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99"/>
  <workbookPr defaultThemeVersion="124226"/>
  <mc:AlternateContent xmlns:mc="http://schemas.openxmlformats.org/markup-compatibility/2006">
    <mc:Choice Requires="x15">
      <x15ac:absPath xmlns:x15ac="http://schemas.microsoft.com/office/spreadsheetml/2010/11/ac" url="E:\CPI\CPI Documents\Update Production system\CPI 2023\June 2023\"/>
    </mc:Choice>
  </mc:AlternateContent>
  <xr:revisionPtr revIDLastSave="0" documentId="13_ncr:1_{0F061E43-C882-4819-BE54-EFF7B0B31D9E}" xr6:coauthVersionLast="36" xr6:coauthVersionMax="36" xr10:uidLastSave="{00000000-0000-0000-0000-000000000000}"/>
  <bookViews>
    <workbookView xWindow="240" yWindow="410" windowWidth="19080" windowHeight="7220" xr2:uid="{00000000-000D-0000-FFFF-FFFF00000000}"/>
  </bookViews>
  <sheets>
    <sheet name="Prices" sheetId="1" r:id="rId1"/>
    <sheet name="Indices" sheetId="2" r:id="rId2"/>
  </sheets>
  <externalReferences>
    <externalReference r:id="rId3"/>
  </externalReferences>
  <definedNames>
    <definedName name="sumweight">Indices!$E$3</definedName>
  </definedNames>
  <calcPr calcId="191029"/>
</workbook>
</file>

<file path=xl/calcChain.xml><?xml version="1.0" encoding="utf-8"?>
<calcChain xmlns="http://schemas.openxmlformats.org/spreadsheetml/2006/main">
  <c r="AOC72" i="1" l="1"/>
  <c r="AOB72" i="1"/>
  <c r="AOD61" i="1"/>
  <c r="AOG48" i="1"/>
  <c r="AOF48" i="1"/>
  <c r="AOD48" i="1"/>
  <c r="AOC48" i="1"/>
  <c r="AOA48" i="1"/>
  <c r="ANZ48" i="1"/>
  <c r="AOD45" i="1"/>
  <c r="AOD42" i="1"/>
  <c r="AOC42" i="1"/>
  <c r="AOD39" i="1"/>
  <c r="AOC39" i="1"/>
  <c r="AOD38" i="1"/>
  <c r="AOC38" i="1"/>
  <c r="AOD35" i="1"/>
  <c r="AOA35" i="1"/>
  <c r="ANZ35" i="1"/>
  <c r="AOB32" i="1"/>
  <c r="AOD29" i="1"/>
  <c r="ACC45" i="1" l="1"/>
  <c r="C121" i="1" l="1"/>
  <c r="B121" i="1"/>
  <c r="A121" i="1"/>
  <c r="C120" i="1"/>
  <c r="B120" i="1"/>
  <c r="A120" i="1"/>
  <c r="C119" i="1"/>
  <c r="B119" i="1"/>
  <c r="A119" i="1"/>
  <c r="C118" i="1"/>
  <c r="B118" i="1"/>
  <c r="A118" i="1"/>
  <c r="C117" i="1"/>
  <c r="B117" i="1"/>
  <c r="A117" i="1"/>
  <c r="C116" i="1"/>
  <c r="B116" i="1"/>
  <c r="A116" i="1"/>
  <c r="C115" i="1"/>
  <c r="B115" i="1"/>
  <c r="A115" i="1"/>
  <c r="C114" i="1"/>
  <c r="B114" i="1"/>
  <c r="A114" i="1"/>
  <c r="C113" i="1"/>
  <c r="B113" i="1"/>
  <c r="A113" i="1"/>
  <c r="C112" i="1"/>
  <c r="B112" i="1"/>
  <c r="A112" i="1"/>
  <c r="C111" i="1"/>
  <c r="B111" i="1"/>
  <c r="A111" i="1"/>
  <c r="C110" i="1"/>
  <c r="B110" i="1"/>
  <c r="A110" i="1"/>
  <c r="C109" i="1"/>
  <c r="B109" i="1"/>
  <c r="A109" i="1"/>
  <c r="C108" i="1"/>
  <c r="B108" i="1"/>
  <c r="A108" i="1"/>
  <c r="C107" i="1"/>
  <c r="B107" i="1"/>
  <c r="A107" i="1"/>
  <c r="C106" i="1"/>
  <c r="B106" i="1"/>
  <c r="A106" i="1"/>
  <c r="C105" i="1"/>
  <c r="B105" i="1"/>
  <c r="A105" i="1"/>
  <c r="C104" i="1"/>
  <c r="B104" i="1"/>
  <c r="A104" i="1"/>
  <c r="C103" i="1"/>
  <c r="B103" i="1"/>
  <c r="A103" i="1"/>
  <c r="C102" i="1"/>
  <c r="B102" i="1"/>
  <c r="A102" i="1"/>
  <c r="C101" i="1"/>
  <c r="B101" i="1"/>
  <c r="A101" i="1"/>
  <c r="C100" i="1"/>
  <c r="B100" i="1"/>
  <c r="A100" i="1"/>
  <c r="C99" i="1"/>
  <c r="B99" i="1"/>
  <c r="A99" i="1"/>
  <c r="C98" i="1"/>
  <c r="B98" i="1"/>
  <c r="A98" i="1"/>
  <c r="C97" i="1"/>
  <c r="B97" i="1"/>
  <c r="A97" i="1"/>
  <c r="C96" i="1"/>
  <c r="B96" i="1"/>
  <c r="A96" i="1"/>
  <c r="C95" i="1"/>
  <c r="B95" i="1"/>
  <c r="A95" i="1"/>
  <c r="C94" i="1"/>
  <c r="B94" i="1"/>
  <c r="A94" i="1"/>
  <c r="C93" i="1"/>
  <c r="B93" i="1"/>
  <c r="A93" i="1"/>
  <c r="C92" i="1"/>
  <c r="B92" i="1"/>
  <c r="A92" i="1"/>
  <c r="C91" i="1"/>
  <c r="B91" i="1"/>
  <c r="A91" i="1"/>
  <c r="C90" i="1"/>
  <c r="B90" i="1"/>
  <c r="A90" i="1"/>
  <c r="C89" i="1"/>
  <c r="B89" i="1"/>
  <c r="A89" i="1"/>
  <c r="C88" i="1"/>
  <c r="B88" i="1"/>
  <c r="A88" i="1"/>
  <c r="C87" i="1"/>
  <c r="B87" i="1"/>
  <c r="A87" i="1"/>
  <c r="C86" i="1"/>
  <c r="B86" i="1"/>
  <c r="A86" i="1"/>
  <c r="C85" i="1"/>
  <c r="B85" i="1"/>
  <c r="A85" i="1"/>
  <c r="C84" i="1"/>
  <c r="B84" i="1"/>
  <c r="A84" i="1"/>
  <c r="C83" i="1"/>
  <c r="B83" i="1"/>
  <c r="A83" i="1"/>
  <c r="C82" i="1"/>
  <c r="B82" i="1"/>
  <c r="A82" i="1"/>
  <c r="C81" i="1"/>
  <c r="B81" i="1"/>
  <c r="A81" i="1"/>
  <c r="C80" i="1"/>
  <c r="B80" i="1"/>
  <c r="A80" i="1"/>
  <c r="C79" i="1"/>
  <c r="B79" i="1"/>
  <c r="A79" i="1"/>
  <c r="C78" i="1"/>
  <c r="B78" i="1"/>
  <c r="A78" i="1"/>
  <c r="C77" i="1"/>
  <c r="B77" i="1"/>
  <c r="A77" i="1"/>
  <c r="C76" i="1"/>
  <c r="B76" i="1"/>
  <c r="A76" i="1"/>
  <c r="C75" i="1"/>
  <c r="B75" i="1"/>
  <c r="A75" i="1"/>
  <c r="C74" i="1"/>
  <c r="B74" i="1"/>
  <c r="A74" i="1"/>
  <c r="C73" i="1"/>
  <c r="B73" i="1"/>
  <c r="A73" i="1"/>
  <c r="C72" i="1"/>
  <c r="B72" i="1"/>
  <c r="A72" i="1"/>
  <c r="C71" i="1"/>
  <c r="B71" i="1"/>
  <c r="A71" i="1"/>
  <c r="C70" i="1"/>
  <c r="B70" i="1"/>
  <c r="A70" i="1"/>
  <c r="C69" i="1"/>
  <c r="B69" i="1"/>
  <c r="A69" i="1"/>
  <c r="C68" i="1"/>
  <c r="B68" i="1"/>
  <c r="A68" i="1"/>
  <c r="C67" i="1"/>
  <c r="B67" i="1"/>
  <c r="A67" i="1"/>
  <c r="C66" i="1"/>
  <c r="B66" i="1"/>
  <c r="A66" i="1"/>
  <c r="C65" i="1"/>
  <c r="B65" i="1"/>
  <c r="A65" i="1"/>
  <c r="C64" i="1"/>
  <c r="B64" i="1"/>
  <c r="A64" i="1"/>
  <c r="C63" i="1"/>
  <c r="B63" i="1"/>
  <c r="A63" i="1"/>
  <c r="C62" i="1"/>
  <c r="B62" i="1"/>
  <c r="A62" i="1"/>
  <c r="C61" i="1"/>
  <c r="B61" i="1"/>
  <c r="A61" i="1"/>
  <c r="C60" i="1"/>
  <c r="B60" i="1"/>
  <c r="A60" i="1"/>
  <c r="C59" i="1"/>
  <c r="B59" i="1"/>
  <c r="A59" i="1"/>
  <c r="C58" i="1"/>
  <c r="B58" i="1"/>
  <c r="A58" i="1"/>
  <c r="C57" i="1"/>
  <c r="B57" i="1"/>
  <c r="A57" i="1"/>
  <c r="C56" i="1"/>
  <c r="B56" i="1"/>
  <c r="A56" i="1"/>
  <c r="C55" i="1"/>
  <c r="B55" i="1"/>
  <c r="A55" i="1"/>
  <c r="C54" i="1"/>
  <c r="B54" i="1"/>
  <c r="A54" i="1"/>
  <c r="C53" i="1"/>
  <c r="B53" i="1"/>
  <c r="A53" i="1"/>
  <c r="C52" i="1"/>
  <c r="B52" i="1"/>
  <c r="A52" i="1"/>
  <c r="C51" i="1"/>
  <c r="B51" i="1"/>
  <c r="A51" i="1"/>
  <c r="C50" i="1"/>
  <c r="B50" i="1"/>
  <c r="A50" i="1"/>
  <c r="C49" i="1"/>
  <c r="B49" i="1"/>
  <c r="A49" i="1"/>
  <c r="C48" i="1"/>
  <c r="B48" i="1"/>
  <c r="A48" i="1"/>
  <c r="C47" i="1"/>
  <c r="B47" i="1"/>
  <c r="A47" i="1"/>
  <c r="C46" i="1"/>
  <c r="B46" i="1"/>
  <c r="A46" i="1"/>
  <c r="C45" i="1"/>
  <c r="B45" i="1"/>
  <c r="A45" i="1"/>
  <c r="C44" i="1"/>
  <c r="B44" i="1"/>
  <c r="A44" i="1"/>
  <c r="C43" i="1"/>
  <c r="B43" i="1"/>
  <c r="A43" i="1"/>
  <c r="C42" i="1"/>
  <c r="B42" i="1"/>
  <c r="A42" i="1"/>
  <c r="C41" i="1"/>
  <c r="B41" i="1"/>
  <c r="A41" i="1"/>
  <c r="C40" i="1"/>
  <c r="B40" i="1"/>
  <c r="A40" i="1"/>
  <c r="C39" i="1"/>
  <c r="B39" i="1"/>
  <c r="A39" i="1"/>
  <c r="C38" i="1"/>
  <c r="B38" i="1"/>
  <c r="A38" i="1"/>
  <c r="C37" i="1"/>
  <c r="B37" i="1"/>
  <c r="A37" i="1"/>
  <c r="C36" i="1"/>
  <c r="B36" i="1"/>
  <c r="A36" i="1"/>
  <c r="C35" i="1"/>
  <c r="B35" i="1"/>
  <c r="A35" i="1"/>
  <c r="C34" i="1"/>
  <c r="B34" i="1"/>
  <c r="A34" i="1"/>
  <c r="C33" i="1"/>
  <c r="B33" i="1"/>
  <c r="A33" i="1"/>
  <c r="C32" i="1"/>
  <c r="B32" i="1"/>
  <c r="A32" i="1"/>
  <c r="C31" i="1"/>
  <c r="B31" i="1"/>
  <c r="A31" i="1"/>
  <c r="C30" i="1"/>
  <c r="B30" i="1"/>
  <c r="A30" i="1"/>
  <c r="C29" i="1"/>
  <c r="B29" i="1"/>
  <c r="A29" i="1"/>
  <c r="C28" i="1"/>
  <c r="B28" i="1"/>
  <c r="A28" i="1"/>
  <c r="C27" i="1"/>
  <c r="B27" i="1"/>
  <c r="A27" i="1"/>
  <c r="C26" i="1"/>
  <c r="B26" i="1"/>
  <c r="A26" i="1"/>
  <c r="C25" i="1"/>
  <c r="B25" i="1"/>
  <c r="A25" i="1"/>
  <c r="C24" i="1"/>
  <c r="B24" i="1"/>
  <c r="A24" i="1"/>
  <c r="C23" i="1"/>
  <c r="B23" i="1"/>
  <c r="A23" i="1"/>
  <c r="C22" i="1"/>
  <c r="B22" i="1"/>
  <c r="A22" i="1"/>
  <c r="C21" i="1"/>
  <c r="B21" i="1"/>
  <c r="A21" i="1"/>
  <c r="C20" i="1"/>
  <c r="B20" i="1"/>
  <c r="A20" i="1"/>
  <c r="C19" i="1"/>
  <c r="B19" i="1"/>
  <c r="A19" i="1"/>
  <c r="C18" i="1"/>
  <c r="B18" i="1"/>
  <c r="A18" i="1"/>
  <c r="C17" i="1"/>
  <c r="B17" i="1"/>
  <c r="A17" i="1"/>
  <c r="C16" i="1"/>
  <c r="B16" i="1"/>
  <c r="A16" i="1"/>
  <c r="C15" i="1"/>
  <c r="B15" i="1"/>
  <c r="A15" i="1"/>
  <c r="C14" i="1"/>
  <c r="B14" i="1"/>
  <c r="A14" i="1"/>
  <c r="C13" i="1"/>
  <c r="B13" i="1"/>
  <c r="A13" i="1"/>
  <c r="C12" i="1"/>
  <c r="B12" i="1"/>
  <c r="A12" i="1"/>
  <c r="C11" i="1"/>
  <c r="B11" i="1"/>
  <c r="A11" i="1"/>
  <c r="C10" i="1"/>
  <c r="B10" i="1"/>
  <c r="A10" i="1"/>
  <c r="C9" i="1"/>
  <c r="B9" i="1"/>
  <c r="A9" i="1"/>
  <c r="C8" i="1"/>
  <c r="B8" i="1"/>
  <c r="A8" i="1"/>
  <c r="C7" i="1"/>
  <c r="B7" i="1"/>
  <c r="A7" i="1"/>
  <c r="C6" i="1"/>
  <c r="B6" i="1"/>
  <c r="A6" i="1"/>
  <c r="C5" i="1"/>
  <c r="B5" i="1"/>
  <c r="A5" i="1"/>
  <c r="C4" i="1"/>
  <c r="B4" i="1"/>
  <c r="A4" i="1"/>
  <c r="C3" i="1"/>
  <c r="B3" i="1"/>
  <c r="A3" i="1"/>
  <c r="B174" i="2"/>
  <c r="A174" i="2"/>
  <c r="B173" i="2"/>
  <c r="A173" i="2"/>
  <c r="B172" i="2"/>
  <c r="A172" i="2"/>
  <c r="B171" i="2"/>
  <c r="A171" i="2"/>
  <c r="B170" i="2"/>
  <c r="A170" i="2"/>
  <c r="B169" i="2"/>
  <c r="A169" i="2"/>
  <c r="B168" i="2"/>
  <c r="A168" i="2"/>
  <c r="B167" i="2"/>
  <c r="A167" i="2"/>
  <c r="B166" i="2"/>
  <c r="A166" i="2"/>
  <c r="B165" i="2"/>
  <c r="A165" i="2"/>
  <c r="B164" i="2"/>
  <c r="A164" i="2"/>
  <c r="B163" i="2"/>
  <c r="A163" i="2"/>
  <c r="B162" i="2"/>
  <c r="A162" i="2"/>
  <c r="B161" i="2"/>
  <c r="A161" i="2"/>
  <c r="B160" i="2"/>
  <c r="A160" i="2"/>
  <c r="B159" i="2"/>
  <c r="A159" i="2"/>
  <c r="B158" i="2"/>
  <c r="A158" i="2"/>
  <c r="B157" i="2"/>
  <c r="A157" i="2"/>
  <c r="B156" i="2"/>
  <c r="A156" i="2"/>
  <c r="B155" i="2"/>
  <c r="A155" i="2"/>
  <c r="B154" i="2"/>
  <c r="A154" i="2"/>
  <c r="B153" i="2"/>
  <c r="A153" i="2"/>
  <c r="B152" i="2"/>
  <c r="A152" i="2"/>
  <c r="B151" i="2"/>
  <c r="A151" i="2"/>
  <c r="B150" i="2"/>
  <c r="A150" i="2"/>
  <c r="B149" i="2"/>
  <c r="A149" i="2"/>
  <c r="B148" i="2"/>
  <c r="A148" i="2"/>
  <c r="B147" i="2"/>
  <c r="A147" i="2"/>
  <c r="B146" i="2"/>
  <c r="A146" i="2"/>
  <c r="B145" i="2"/>
  <c r="A145" i="2"/>
  <c r="B144" i="2"/>
  <c r="A144" i="2"/>
  <c r="B143" i="2"/>
  <c r="A143" i="2"/>
  <c r="B142" i="2"/>
  <c r="A142" i="2"/>
  <c r="B141" i="2"/>
  <c r="A141" i="2"/>
  <c r="B140" i="2"/>
  <c r="A140" i="2"/>
  <c r="B139" i="2"/>
  <c r="A139" i="2"/>
  <c r="B138" i="2"/>
  <c r="A138" i="2"/>
  <c r="B137" i="2"/>
  <c r="A137" i="2"/>
  <c r="B136" i="2"/>
  <c r="A136" i="2"/>
  <c r="B135" i="2"/>
  <c r="A135" i="2"/>
  <c r="B134" i="2"/>
  <c r="A134" i="2"/>
  <c r="B133" i="2"/>
  <c r="A133" i="2"/>
  <c r="B132" i="2"/>
  <c r="A132" i="2"/>
  <c r="B131" i="2"/>
  <c r="A131" i="2"/>
  <c r="B130" i="2"/>
  <c r="A130" i="2"/>
  <c r="B129" i="2"/>
  <c r="A129" i="2"/>
  <c r="B128" i="2"/>
  <c r="A128" i="2"/>
  <c r="B127" i="2"/>
  <c r="A127" i="2"/>
  <c r="B126" i="2"/>
  <c r="A126" i="2"/>
  <c r="B125" i="2"/>
  <c r="A125" i="2"/>
  <c r="B124" i="2"/>
  <c r="A124" i="2"/>
  <c r="B123" i="2"/>
  <c r="A123" i="2"/>
  <c r="B122" i="2"/>
  <c r="A122" i="2"/>
  <c r="B121" i="2"/>
  <c r="A121" i="2"/>
  <c r="B120" i="2"/>
  <c r="A120" i="2"/>
  <c r="B119" i="2"/>
  <c r="A119" i="2"/>
  <c r="B118" i="2"/>
  <c r="A118" i="2"/>
  <c r="B117" i="2"/>
  <c r="A117" i="2"/>
  <c r="B116" i="2"/>
  <c r="A116" i="2"/>
  <c r="B115" i="2"/>
  <c r="A115" i="2"/>
  <c r="B114" i="2"/>
  <c r="A114" i="2"/>
  <c r="B113" i="2"/>
  <c r="A113" i="2"/>
  <c r="B112" i="2"/>
  <c r="A112" i="2"/>
  <c r="B111" i="2"/>
  <c r="A111" i="2"/>
  <c r="B110" i="2"/>
  <c r="A110" i="2"/>
  <c r="B109" i="2"/>
  <c r="A109" i="2"/>
  <c r="B108" i="2"/>
  <c r="A108" i="2"/>
  <c r="B107" i="2"/>
  <c r="A107" i="2"/>
  <c r="B106" i="2"/>
  <c r="A106" i="2"/>
  <c r="B105" i="2"/>
  <c r="A105" i="2"/>
  <c r="B104" i="2"/>
  <c r="A104" i="2"/>
  <c r="B103" i="2"/>
  <c r="A103" i="2"/>
  <c r="B102" i="2"/>
  <c r="A102" i="2"/>
  <c r="B101" i="2"/>
  <c r="A101" i="2"/>
  <c r="B100" i="2"/>
  <c r="A100" i="2"/>
  <c r="B99" i="2"/>
  <c r="A99" i="2"/>
  <c r="B98" i="2"/>
  <c r="A98" i="2"/>
  <c r="B97" i="2"/>
  <c r="A97" i="2"/>
  <c r="B96" i="2"/>
  <c r="A96" i="2"/>
  <c r="B95" i="2"/>
  <c r="A95" i="2"/>
  <c r="B94" i="2"/>
  <c r="A94" i="2"/>
  <c r="B93" i="2"/>
  <c r="A93" i="2"/>
  <c r="B92" i="2"/>
  <c r="A92" i="2"/>
  <c r="B91" i="2"/>
  <c r="A91" i="2"/>
  <c r="B90" i="2"/>
  <c r="A90" i="2"/>
  <c r="B89" i="2"/>
  <c r="A89" i="2"/>
  <c r="B88" i="2"/>
  <c r="A88" i="2"/>
  <c r="B87" i="2"/>
  <c r="A87" i="2"/>
  <c r="B86" i="2"/>
  <c r="A86" i="2"/>
  <c r="B85" i="2"/>
  <c r="A85" i="2"/>
  <c r="B84" i="2"/>
  <c r="A84" i="2"/>
  <c r="B83" i="2"/>
  <c r="A83" i="2"/>
  <c r="B82" i="2"/>
  <c r="A82" i="2"/>
  <c r="B81" i="2"/>
  <c r="A81" i="2"/>
  <c r="B80" i="2"/>
  <c r="A80" i="2"/>
  <c r="B79" i="2"/>
  <c r="A79" i="2"/>
  <c r="B78" i="2"/>
  <c r="A78" i="2"/>
  <c r="B77" i="2"/>
  <c r="A77" i="2"/>
  <c r="B76" i="2"/>
  <c r="A76" i="2"/>
  <c r="B75" i="2"/>
  <c r="A75" i="2"/>
  <c r="B74" i="2"/>
  <c r="A74" i="2"/>
  <c r="B73" i="2"/>
  <c r="A73" i="2"/>
  <c r="B72" i="2"/>
  <c r="A72" i="2"/>
  <c r="B71" i="2"/>
  <c r="A71" i="2"/>
  <c r="B70" i="2"/>
  <c r="A70" i="2"/>
  <c r="B69" i="2"/>
  <c r="A69" i="2"/>
  <c r="B68" i="2"/>
  <c r="A68" i="2"/>
  <c r="B67" i="2"/>
  <c r="A67" i="2"/>
  <c r="B66" i="2"/>
  <c r="A66" i="2"/>
  <c r="B65" i="2"/>
  <c r="A65" i="2"/>
  <c r="B64" i="2"/>
  <c r="A64" i="2"/>
  <c r="B63" i="2"/>
  <c r="A63" i="2"/>
  <c r="B62" i="2"/>
  <c r="A62" i="2"/>
  <c r="B61" i="2"/>
  <c r="A61" i="2"/>
  <c r="B60" i="2"/>
  <c r="A60" i="2"/>
  <c r="B59" i="2"/>
  <c r="A59" i="2"/>
  <c r="B58" i="2"/>
  <c r="A58" i="2"/>
  <c r="B57" i="2"/>
  <c r="A57" i="2"/>
  <c r="B56" i="2"/>
  <c r="A56" i="2"/>
  <c r="B53" i="2"/>
  <c r="A53" i="2"/>
  <c r="B52" i="2"/>
  <c r="A52" i="2"/>
  <c r="B51" i="2"/>
  <c r="A51" i="2"/>
  <c r="B50" i="2"/>
  <c r="A50" i="2"/>
  <c r="B49" i="2"/>
  <c r="A49" i="2"/>
  <c r="B48" i="2"/>
  <c r="A48" i="2"/>
  <c r="B47" i="2"/>
  <c r="A47" i="2"/>
  <c r="B46" i="2"/>
  <c r="A46" i="2"/>
  <c r="B45" i="2"/>
  <c r="A45" i="2"/>
  <c r="B44" i="2"/>
  <c r="A44" i="2"/>
  <c r="B43" i="2"/>
  <c r="A43" i="2"/>
  <c r="B42" i="2"/>
  <c r="A42" i="2"/>
  <c r="B41" i="2"/>
  <c r="A41" i="2"/>
  <c r="B40" i="2"/>
  <c r="A40" i="2"/>
  <c r="B39" i="2"/>
  <c r="A39" i="2"/>
  <c r="B38" i="2"/>
  <c r="A38" i="2"/>
  <c r="B37" i="2"/>
  <c r="A37" i="2"/>
  <c r="B36" i="2"/>
  <c r="A36" i="2"/>
  <c r="B35" i="2"/>
  <c r="A35" i="2"/>
  <c r="B34" i="2"/>
  <c r="A34" i="2"/>
  <c r="B33" i="2"/>
  <c r="A33" i="2"/>
  <c r="B32" i="2"/>
  <c r="A32" i="2"/>
  <c r="B31" i="2"/>
  <c r="A31" i="2"/>
  <c r="B30" i="2"/>
  <c r="A30" i="2"/>
  <c r="B29" i="2"/>
  <c r="A29" i="2"/>
  <c r="B28" i="2"/>
  <c r="A28" i="2"/>
  <c r="B27" i="2"/>
  <c r="A27" i="2"/>
  <c r="B26" i="2"/>
  <c r="A26" i="2"/>
  <c r="B25" i="2"/>
  <c r="A25" i="2"/>
  <c r="B24" i="2"/>
  <c r="A24" i="2"/>
  <c r="B23" i="2"/>
  <c r="A23" i="2"/>
  <c r="B22" i="2"/>
  <c r="A22" i="2"/>
  <c r="B21" i="2"/>
  <c r="A21" i="2"/>
  <c r="B20" i="2"/>
  <c r="A20" i="2"/>
  <c r="B19" i="2"/>
  <c r="A19" i="2"/>
  <c r="B18" i="2"/>
  <c r="A18" i="2"/>
  <c r="B17" i="2"/>
  <c r="B16" i="2"/>
  <c r="A16" i="2"/>
  <c r="B15" i="2"/>
  <c r="A15" i="2"/>
  <c r="B14" i="2"/>
  <c r="A14" i="2"/>
  <c r="B13" i="2"/>
  <c r="A13" i="2"/>
  <c r="B12" i="2"/>
  <c r="A12" i="2"/>
  <c r="B11" i="2"/>
  <c r="A11" i="2"/>
  <c r="B10" i="2"/>
  <c r="A10" i="2"/>
  <c r="B9" i="2"/>
  <c r="A9" i="2"/>
  <c r="B8" i="2"/>
  <c r="A8" i="2"/>
  <c r="B7" i="2"/>
  <c r="A7" i="2"/>
  <c r="B6" i="2"/>
  <c r="A6" i="2"/>
  <c r="B5" i="2"/>
  <c r="A5" i="2"/>
  <c r="B4" i="2"/>
  <c r="EB3" i="2"/>
  <c r="EA3" i="2"/>
  <c r="DZ3" i="2"/>
  <c r="DY3" i="2"/>
  <c r="DX3" i="2"/>
  <c r="DW3" i="2"/>
  <c r="DV3" i="2"/>
  <c r="DU3" i="2"/>
  <c r="DT3" i="2"/>
  <c r="DS3" i="2"/>
  <c r="DR3" i="2"/>
  <c r="DQ3" i="2"/>
  <c r="DP3" i="2"/>
  <c r="DO3" i="2"/>
  <c r="DN3" i="2"/>
  <c r="DM3" i="2"/>
  <c r="DL3" i="2"/>
  <c r="DK3" i="2"/>
  <c r="DJ3" i="2"/>
  <c r="DI3" i="2"/>
  <c r="DH3" i="2"/>
  <c r="DG3" i="2"/>
  <c r="DF3" i="2"/>
  <c r="DE3" i="2"/>
  <c r="DD3" i="2"/>
  <c r="DC3" i="2"/>
  <c r="DB3" i="2"/>
  <c r="DA3" i="2"/>
  <c r="CZ3" i="2"/>
  <c r="CY3" i="2"/>
  <c r="CX3" i="2"/>
  <c r="CW3" i="2"/>
  <c r="CV3" i="2"/>
  <c r="CU3" i="2"/>
  <c r="CT3" i="2"/>
  <c r="CS3" i="2"/>
  <c r="CR3" i="2"/>
  <c r="CQ3" i="2"/>
  <c r="CP3" i="2"/>
  <c r="CO3" i="2"/>
  <c r="CN3" i="2"/>
  <c r="CM3" i="2"/>
  <c r="CL3" i="2"/>
  <c r="CK3" i="2"/>
  <c r="CJ3" i="2"/>
  <c r="CI3" i="2"/>
  <c r="CH3" i="2"/>
  <c r="CG3" i="2"/>
  <c r="CF3" i="2"/>
  <c r="CE3" i="2"/>
  <c r="CD3" i="2"/>
  <c r="CC3" i="2"/>
  <c r="CB3" i="2"/>
  <c r="CA3" i="2"/>
  <c r="BZ3" i="2"/>
  <c r="BY3" i="2"/>
  <c r="BX3" i="2"/>
  <c r="BW3" i="2"/>
  <c r="BV3" i="2"/>
  <c r="BU3" i="2"/>
  <c r="BT3" i="2"/>
  <c r="BS3" i="2"/>
  <c r="BR3" i="2"/>
  <c r="BQ3" i="2"/>
  <c r="BP3" i="2"/>
  <c r="BO3" i="2"/>
  <c r="BN3" i="2"/>
  <c r="BM3" i="2"/>
  <c r="BL3" i="2"/>
  <c r="BK3" i="2"/>
  <c r="BJ3" i="2"/>
  <c r="BI3" i="2"/>
  <c r="BH3" i="2"/>
  <c r="BG3" i="2"/>
  <c r="BF3" i="2"/>
  <c r="BE3" i="2"/>
  <c r="BD3" i="2"/>
  <c r="BC3" i="2"/>
  <c r="BB3" i="2"/>
  <c r="BA3" i="2"/>
  <c r="AZ3" i="2"/>
  <c r="AY3" i="2"/>
  <c r="AX3" i="2"/>
  <c r="AW3" i="2"/>
  <c r="AV3" i="2"/>
  <c r="AU3" i="2"/>
  <c r="AT3" i="2"/>
  <c r="AS3" i="2"/>
  <c r="AR3" i="2"/>
  <c r="AQ3" i="2"/>
  <c r="AP3" i="2"/>
  <c r="AO3" i="2"/>
  <c r="AN3" i="2"/>
  <c r="AM3" i="2"/>
  <c r="AL3" i="2"/>
  <c r="AK3" i="2"/>
  <c r="AJ3" i="2"/>
  <c r="AI3" i="2"/>
  <c r="AH3" i="2"/>
  <c r="AG3" i="2"/>
  <c r="AF3" i="2"/>
  <c r="AE3" i="2"/>
  <c r="AD3" i="2"/>
  <c r="AC3" i="2"/>
  <c r="AB3" i="2"/>
  <c r="AA3" i="2"/>
  <c r="Z3" i="2"/>
  <c r="Y3" i="2"/>
  <c r="X3" i="2"/>
  <c r="W3" i="2"/>
  <c r="V3" i="2"/>
  <c r="U3" i="2"/>
  <c r="T3" i="2"/>
  <c r="S3" i="2"/>
  <c r="R3" i="2"/>
  <c r="Q3" i="2"/>
  <c r="P3" i="2"/>
  <c r="O3" i="2"/>
  <c r="N3" i="2"/>
  <c r="M3" i="2"/>
  <c r="L3" i="2"/>
  <c r="K3" i="2"/>
  <c r="J3" i="2"/>
  <c r="I3" i="2"/>
  <c r="H3" i="2"/>
  <c r="G3" i="2"/>
  <c r="F3" i="2"/>
  <c r="E3" i="2"/>
  <c r="B3" i="2"/>
  <c r="A3" i="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  <author>Gennaro</author>
    <author>Live Margrethe Rognerud</author>
  </authors>
  <commentList>
    <comment ref="YV6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</t>
        </r>
      </text>
    </comment>
    <comment ref="ZE6" authorId="0" shapeId="0" xr:uid="{00000000-0006-0000-0000-000002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</t>
        </r>
      </text>
    </comment>
    <comment ref="ZN6" authorId="0" shapeId="0" xr:uid="{00000000-0006-0000-0000-000003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</t>
        </r>
      </text>
    </comment>
    <comment ref="ZW6" authorId="0" shapeId="0" xr:uid="{00000000-0006-0000-0000-000004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</t>
        </r>
      </text>
    </comment>
    <comment ref="AAF6" authorId="0" shapeId="0" xr:uid="{00000000-0006-0000-0000-000005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</t>
        </r>
      </text>
    </comment>
    <comment ref="AAO6" authorId="0" shapeId="0" xr:uid="{00000000-0006-0000-0000-000006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</t>
        </r>
      </text>
    </comment>
    <comment ref="AAX6" authorId="0" shapeId="0" xr:uid="{00000000-0006-0000-0000-000007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</t>
        </r>
      </text>
    </comment>
    <comment ref="IJ19" authorId="1" shapeId="0" xr:uid="{00000000-0006-0000-0000-000008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IS19" authorId="1" shapeId="0" xr:uid="{00000000-0006-0000-0000-000009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JB19" authorId="1" shapeId="0" xr:uid="{00000000-0006-0000-0000-00000A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JK19" authorId="1" shapeId="0" xr:uid="{00000000-0006-0000-0000-00000B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JT19" authorId="1" shapeId="0" xr:uid="{00000000-0006-0000-0000-00000C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KC19" authorId="1" shapeId="0" xr:uid="{00000000-0006-0000-0000-00000D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KL19" authorId="1" shapeId="0" xr:uid="{00000000-0006-0000-0000-00000E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KU19" authorId="1" shapeId="0" xr:uid="{00000000-0006-0000-0000-00000F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LD19" authorId="1" shapeId="0" xr:uid="{00000000-0006-0000-0000-000010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LM19" authorId="1" shapeId="0" xr:uid="{00000000-0006-0000-0000-000011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LV19" authorId="1" shapeId="0" xr:uid="{00000000-0006-0000-0000-000012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ME19" authorId="1" shapeId="0" xr:uid="{00000000-0006-0000-0000-000013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MN19" authorId="1" shapeId="0" xr:uid="{00000000-0006-0000-0000-000014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MW19" authorId="1" shapeId="0" xr:uid="{00000000-0006-0000-0000-000015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NF19" authorId="1" shapeId="0" xr:uid="{00000000-0006-0000-0000-000016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NO19" authorId="1" shapeId="0" xr:uid="{00000000-0006-0000-0000-000017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NX19" authorId="1" shapeId="0" xr:uid="{00000000-0006-0000-0000-000018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OG19" authorId="1" shapeId="0" xr:uid="{00000000-0006-0000-0000-000019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OP19" authorId="1" shapeId="0" xr:uid="{00000000-0006-0000-0000-00001A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OY19" authorId="1" shapeId="0" xr:uid="{00000000-0006-0000-0000-00001B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PH19" authorId="1" shapeId="0" xr:uid="{00000000-0006-0000-0000-00001C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PQ19" authorId="1" shapeId="0" xr:uid="{00000000-0006-0000-0000-00001D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PZ19" authorId="1" shapeId="0" xr:uid="{00000000-0006-0000-0000-00001E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QI19" authorId="1" shapeId="0" xr:uid="{00000000-0006-0000-0000-00001F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QR19" authorId="1" shapeId="0" xr:uid="{00000000-0006-0000-0000-000020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RA19" authorId="1" shapeId="0" xr:uid="{00000000-0006-0000-0000-000021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RJ19" authorId="1" shapeId="0" xr:uid="{00000000-0006-0000-0000-000022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RS19" authorId="1" shapeId="0" xr:uid="{00000000-0006-0000-0000-000023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SB19" authorId="1" shapeId="0" xr:uid="{00000000-0006-0000-0000-000024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SK19" authorId="1" shapeId="0" xr:uid="{00000000-0006-0000-0000-000025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ST19" authorId="1" shapeId="0" xr:uid="{00000000-0006-0000-0000-000026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TC19" authorId="1" shapeId="0" xr:uid="{00000000-0006-0000-0000-000027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TL19" authorId="1" shapeId="0" xr:uid="{00000000-0006-0000-0000-000028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TM19" authorId="1" shapeId="0" xr:uid="{00000000-0006-0000-0000-000029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TU19" authorId="1" shapeId="0" xr:uid="{00000000-0006-0000-0000-00002A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TV19" authorId="1" shapeId="0" xr:uid="{00000000-0006-0000-0000-00002B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UD19" authorId="1" shapeId="0" xr:uid="{00000000-0006-0000-0000-00002C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UE19" authorId="1" shapeId="0" xr:uid="{00000000-0006-0000-0000-00002D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UM19" authorId="1" shapeId="0" xr:uid="{00000000-0006-0000-0000-00002E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UN19" authorId="1" shapeId="0" xr:uid="{00000000-0006-0000-0000-00002F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UV19" authorId="1" shapeId="0" xr:uid="{00000000-0006-0000-0000-000030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UW19" authorId="1" shapeId="0" xr:uid="{00000000-0006-0000-0000-000031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VE19" authorId="1" shapeId="0" xr:uid="{00000000-0006-0000-0000-000032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VF19" authorId="1" shapeId="0" xr:uid="{00000000-0006-0000-0000-000033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VN19" authorId="1" shapeId="0" xr:uid="{00000000-0006-0000-0000-000034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VO19" authorId="1" shapeId="0" xr:uid="{00000000-0006-0000-0000-000035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VW19" authorId="1" shapeId="0" xr:uid="{00000000-0006-0000-0000-000036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VX19" authorId="1" shapeId="0" xr:uid="{00000000-0006-0000-0000-000037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WF19" authorId="1" shapeId="0" xr:uid="{00000000-0006-0000-0000-000038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WG19" authorId="1" shapeId="0" xr:uid="{00000000-0006-0000-0000-000039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WP19" authorId="1" shapeId="0" xr:uid="{00000000-0006-0000-0000-00003A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WQ19" authorId="1" shapeId="0" xr:uid="{00000000-0006-0000-0000-00003B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WX19" authorId="1" shapeId="0" xr:uid="{00000000-0006-0000-0000-00003C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WY19" authorId="1" shapeId="0" xr:uid="{00000000-0006-0000-0000-00003D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XG19" authorId="1" shapeId="0" xr:uid="{00000000-0006-0000-0000-00003E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XH19" authorId="1" shapeId="0" xr:uid="{00000000-0006-0000-0000-00003F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XP19" authorId="1" shapeId="0" xr:uid="{00000000-0006-0000-0000-000040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XQ19" authorId="1" shapeId="0" xr:uid="{00000000-0006-0000-0000-000041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XY19" authorId="1" shapeId="0" xr:uid="{00000000-0006-0000-0000-000042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XZ19" authorId="1" shapeId="0" xr:uid="{00000000-0006-0000-0000-000043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YH19" authorId="1" shapeId="0" xr:uid="{00000000-0006-0000-0000-000044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YI19" authorId="1" shapeId="0" xr:uid="{00000000-0006-0000-0000-000045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YQ19" authorId="1" shapeId="0" xr:uid="{00000000-0006-0000-0000-000046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YR19" authorId="1" shapeId="0" xr:uid="{00000000-0006-0000-0000-000047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YZ19" authorId="1" shapeId="0" xr:uid="{00000000-0006-0000-0000-000048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ZA19" authorId="1" shapeId="0" xr:uid="{00000000-0006-0000-0000-000049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ZI19" authorId="1" shapeId="0" xr:uid="{00000000-0006-0000-0000-00004A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ZJ19" authorId="1" shapeId="0" xr:uid="{00000000-0006-0000-0000-00004B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ZR19" authorId="1" shapeId="0" xr:uid="{00000000-0006-0000-0000-00004C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ZS19" authorId="1" shapeId="0" xr:uid="{00000000-0006-0000-0000-00004D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AA19" authorId="1" shapeId="0" xr:uid="{00000000-0006-0000-0000-00004E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AB19" authorId="1" shapeId="0" xr:uid="{00000000-0006-0000-0000-00004F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AJ19" authorId="1" shapeId="0" xr:uid="{00000000-0006-0000-0000-000050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AK19" authorId="1" shapeId="0" xr:uid="{00000000-0006-0000-0000-000051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AS19" authorId="1" shapeId="0" xr:uid="{00000000-0006-0000-0000-000052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AT19" authorId="1" shapeId="0" xr:uid="{00000000-0006-0000-0000-000053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BB19" authorId="1" shapeId="0" xr:uid="{00000000-0006-0000-0000-000054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BC19" authorId="1" shapeId="0" xr:uid="{00000000-0006-0000-0000-000055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BK19" authorId="1" shapeId="0" xr:uid="{00000000-0006-0000-0000-000056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BL19" authorId="1" shapeId="0" xr:uid="{00000000-0006-0000-0000-000057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BT19" authorId="1" shapeId="0" xr:uid="{00000000-0006-0000-0000-000058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BU19" authorId="1" shapeId="0" xr:uid="{00000000-0006-0000-0000-000059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CC19" authorId="1" shapeId="0" xr:uid="{00000000-0006-0000-0000-00005A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CD19" authorId="1" shapeId="0" xr:uid="{00000000-0006-0000-0000-00005B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CL19" authorId="1" shapeId="0" xr:uid="{00000000-0006-0000-0000-00005C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CM19" authorId="1" shapeId="0" xr:uid="{00000000-0006-0000-0000-00005D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CU19" authorId="1" shapeId="0" xr:uid="{00000000-0006-0000-0000-00005E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CV19" authorId="1" shapeId="0" xr:uid="{00000000-0006-0000-0000-00005F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DD19" authorId="1" shapeId="0" xr:uid="{00000000-0006-0000-0000-000060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DE19" authorId="1" shapeId="0" xr:uid="{00000000-0006-0000-0000-000061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DM19" authorId="1" shapeId="0" xr:uid="{00000000-0006-0000-0000-000062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DN19" authorId="1" shapeId="0" xr:uid="{00000000-0006-0000-0000-000063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DV19" authorId="1" shapeId="0" xr:uid="{00000000-0006-0000-0000-000064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DW19" authorId="1" shapeId="0" xr:uid="{00000000-0006-0000-0000-000065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EE19" authorId="1" shapeId="0" xr:uid="{00000000-0006-0000-0000-000066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EF19" authorId="1" shapeId="0" xr:uid="{00000000-0006-0000-0000-000067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EN19" authorId="1" shapeId="0" xr:uid="{00000000-0006-0000-0000-000068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EO19" authorId="1" shapeId="0" xr:uid="{00000000-0006-0000-0000-000069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EW19" authorId="1" shapeId="0" xr:uid="{00000000-0006-0000-0000-00006A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EX19" authorId="1" shapeId="0" xr:uid="{00000000-0006-0000-0000-00006B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FO19" authorId="1" shapeId="0" xr:uid="{00000000-0006-0000-0000-00006C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FP19" authorId="1" shapeId="0" xr:uid="{00000000-0006-0000-0000-00006D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FX19" authorId="1" shapeId="0" xr:uid="{00000000-0006-0000-0000-00006E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FY19" authorId="1" shapeId="0" xr:uid="{00000000-0006-0000-0000-00006F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GG19" authorId="1" shapeId="0" xr:uid="{00000000-0006-0000-0000-000070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GH19" authorId="1" shapeId="0" xr:uid="{00000000-0006-0000-0000-000071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GP19" authorId="1" shapeId="0" xr:uid="{00000000-0006-0000-0000-000072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GQ19" authorId="1" shapeId="0" xr:uid="{00000000-0006-0000-0000-000073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GY19" authorId="1" shapeId="0" xr:uid="{00000000-0006-0000-0000-000074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GZ19" authorId="1" shapeId="0" xr:uid="{00000000-0006-0000-0000-000075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HH19" authorId="1" shapeId="0" xr:uid="{00000000-0006-0000-0000-000076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HI19" authorId="1" shapeId="0" xr:uid="{00000000-0006-0000-0000-000077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HQ19" authorId="1" shapeId="0" xr:uid="{00000000-0006-0000-0000-000078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HR19" authorId="1" shapeId="0" xr:uid="{00000000-0006-0000-0000-000079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HZ19" authorId="1" shapeId="0" xr:uid="{00000000-0006-0000-0000-00007A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IA19" authorId="1" shapeId="0" xr:uid="{00000000-0006-0000-0000-00007B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II19" authorId="1" shapeId="0" xr:uid="{00000000-0006-0000-0000-00007C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IJ19" authorId="1" shapeId="0" xr:uid="{00000000-0006-0000-0000-00007D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IR19" authorId="1" shapeId="0" xr:uid="{00000000-0006-0000-0000-00007E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IS19" authorId="1" shapeId="0" xr:uid="{00000000-0006-0000-0000-00007F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JA19" authorId="1" shapeId="0" xr:uid="{00000000-0006-0000-0000-000080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JB19" authorId="1" shapeId="0" xr:uid="{00000000-0006-0000-0000-000081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JJ19" authorId="1" shapeId="0" xr:uid="{00000000-0006-0000-0000-000082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JK19" authorId="1" shapeId="0" xr:uid="{00000000-0006-0000-0000-000083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JS19" authorId="1" shapeId="0" xr:uid="{00000000-0006-0000-0000-000084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JT19" authorId="1" shapeId="0" xr:uid="{00000000-0006-0000-0000-000085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KB19" authorId="1" shapeId="0" xr:uid="{00000000-0006-0000-0000-000086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KC19" authorId="1" shapeId="0" xr:uid="{00000000-0006-0000-0000-000087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KK19" authorId="1" shapeId="0" xr:uid="{00000000-0006-0000-0000-000088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KL19" authorId="1" shapeId="0" xr:uid="{00000000-0006-0000-0000-000089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KT19" authorId="1" shapeId="0" xr:uid="{00000000-0006-0000-0000-00008A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KU19" authorId="1" shapeId="0" xr:uid="{00000000-0006-0000-0000-00008B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LC19" authorId="1" shapeId="0" xr:uid="{00000000-0006-0000-0000-00008C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LD19" authorId="1" shapeId="0" xr:uid="{00000000-0006-0000-0000-00008D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LL19" authorId="1" shapeId="0" xr:uid="{00000000-0006-0000-0000-00008E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LM19" authorId="1" shapeId="0" xr:uid="{00000000-0006-0000-0000-00008F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LU19" authorId="1" shapeId="0" xr:uid="{00000000-0006-0000-0000-000090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LV19" authorId="1" shapeId="0" xr:uid="{00000000-0006-0000-0000-000091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MD19" authorId="1" shapeId="0" xr:uid="{00000000-0006-0000-0000-000092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ME19" authorId="1" shapeId="0" xr:uid="{00000000-0006-0000-0000-000093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MM19" authorId="1" shapeId="0" xr:uid="{00000000-0006-0000-0000-000094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MN19" authorId="1" shapeId="0" xr:uid="{00000000-0006-0000-0000-000095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MV19" authorId="1" shapeId="0" xr:uid="{00000000-0006-0000-0000-000096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MW19" authorId="1" shapeId="0" xr:uid="{00000000-0006-0000-0000-000097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NE19" authorId="1" shapeId="0" xr:uid="{00000000-0006-0000-0000-000098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NF19" authorId="1" shapeId="0" xr:uid="{00000000-0006-0000-0000-000099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NN19" authorId="1" shapeId="0" xr:uid="{00000000-0006-0000-0000-00009A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NO19" authorId="1" shapeId="0" xr:uid="{00000000-0006-0000-0000-00009B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NW19" authorId="1" shapeId="0" xr:uid="{00000000-0006-0000-0000-00009C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NX19" authorId="1" shapeId="0" xr:uid="{00000000-0006-0000-0000-00009D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OF19" authorId="1" shapeId="0" xr:uid="{00000000-0006-0000-0000-00009E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OG19" authorId="1" shapeId="0" xr:uid="{00000000-0006-0000-0000-00009F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OO19" authorId="1" shapeId="0" xr:uid="{00000000-0006-0000-0000-0000A0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OP19" authorId="1" shapeId="0" xr:uid="{00000000-0006-0000-0000-0000A1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OX19" authorId="1" shapeId="0" xr:uid="{00000000-0006-0000-0000-0000A2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OY19" authorId="1" shapeId="0" xr:uid="{00000000-0006-0000-0000-0000A3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PG19" authorId="1" shapeId="0" xr:uid="{00000000-0006-0000-0000-0000A4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PH19" authorId="1" shapeId="0" xr:uid="{00000000-0006-0000-0000-0000A5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PP19" authorId="1" shapeId="0" xr:uid="{00000000-0006-0000-0000-0000A6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PQ19" authorId="1" shapeId="0" xr:uid="{00000000-0006-0000-0000-0000A7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PY19" authorId="1" shapeId="0" xr:uid="{00000000-0006-0000-0000-0000A8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PZ19" authorId="1" shapeId="0" xr:uid="{00000000-0006-0000-0000-0000A9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QH19" authorId="1" shapeId="0" xr:uid="{00000000-0006-0000-0000-0000AA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QI19" authorId="1" shapeId="0" xr:uid="{00000000-0006-0000-0000-0000AB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QQ19" authorId="1" shapeId="0" xr:uid="{00000000-0006-0000-0000-0000AC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QR19" authorId="1" shapeId="0" xr:uid="{00000000-0006-0000-0000-0000AD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QZ19" authorId="1" shapeId="0" xr:uid="{00000000-0006-0000-0000-0000AE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RA19" authorId="1" shapeId="0" xr:uid="{00000000-0006-0000-0000-0000AF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RI19" authorId="1" shapeId="0" xr:uid="{00000000-0006-0000-0000-0000B0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RJ19" authorId="1" shapeId="0" xr:uid="{00000000-0006-0000-0000-0000B1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RR19" authorId="1" shapeId="0" xr:uid="{00000000-0006-0000-0000-0000B2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RS19" authorId="1" shapeId="0" xr:uid="{00000000-0006-0000-0000-0000B3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SA19" authorId="1" shapeId="0" xr:uid="{00000000-0006-0000-0000-0000B4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SB19" authorId="1" shapeId="0" xr:uid="{00000000-0006-0000-0000-0000B5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SJ19" authorId="1" shapeId="0" xr:uid="{00000000-0006-0000-0000-0000B6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SK19" authorId="1" shapeId="0" xr:uid="{00000000-0006-0000-0000-0000B7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SS19" authorId="1" shapeId="0" xr:uid="{00000000-0006-0000-0000-0000B8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ST19" authorId="1" shapeId="0" xr:uid="{00000000-0006-0000-0000-0000B9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TB19" authorId="1" shapeId="0" xr:uid="{00000000-0006-0000-0000-0000BA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TC19" authorId="1" shapeId="0" xr:uid="{00000000-0006-0000-0000-0000BB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TK19" authorId="1" shapeId="0" xr:uid="{1E448500-2079-4CFF-9D82-56E9FC51E1F3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TL19" authorId="1" shapeId="0" xr:uid="{541A7EF3-1CDC-4480-A7F0-73817A170D36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TT19" authorId="1" shapeId="0" xr:uid="{D73C95C6-8B6A-4CFA-A027-F8C99E91B309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TU19" authorId="1" shapeId="0" xr:uid="{7198AD94-0B47-472C-A42F-76C2145D3AFE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UC19" authorId="1" shapeId="0" xr:uid="{BB9A27D8-722D-47E0-A60E-4F1E903E08E8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UD19" authorId="1" shapeId="0" xr:uid="{F0E326B3-C783-4C72-B76F-55AB52D2E8E3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UL19" authorId="1" shapeId="0" xr:uid="{FB5A03FC-840C-432E-9E52-E1E3D3B1268B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UM19" authorId="1" shapeId="0" xr:uid="{BB1DFA7A-6EE6-411D-A4CF-736C3C642EE2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UU19" authorId="1" shapeId="0" xr:uid="{A9DDF919-224C-4095-99EC-9414131CA9E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UV19" authorId="1" shapeId="0" xr:uid="{0F38AB23-61A5-41C5-9114-C8B39EE04F7C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VD19" authorId="1" shapeId="0" xr:uid="{E3796D81-43A7-4567-8685-3ABC8E5A7A16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VE19" authorId="1" shapeId="0" xr:uid="{A9274F1D-32AD-4811-991A-2D9D169867DB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VM19" authorId="1" shapeId="0" xr:uid="{B851A59A-E47D-480E-AC9C-11B9170871C3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VN19" authorId="1" shapeId="0" xr:uid="{5B04ADB9-5D1B-47C5-BDD6-53149CB83EF3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VV19" authorId="1" shapeId="0" xr:uid="{B4010614-3BC8-454D-B3FA-5162EF0D50AD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VW19" authorId="1" shapeId="0" xr:uid="{A4855068-D4C1-4EBE-87F5-01418BA7EB6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WE19" authorId="1" shapeId="0" xr:uid="{B38A2A1B-57B8-4AC9-B7AE-E71949C820ED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WF19" authorId="1" shapeId="0" xr:uid="{A18B7951-491C-4DC7-AFDE-1F599C3FA539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WN19" authorId="1" shapeId="0" xr:uid="{453E8385-3E26-4A49-8867-487DBDB6B044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WO19" authorId="1" shapeId="0" xr:uid="{9AB7A649-73D4-488C-B49D-75D19A23E6F1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BE21" authorId="0" shapeId="0" xr:uid="{00000000-0006-0000-0000-0000BE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BN21" authorId="0" shapeId="0" xr:uid="{00000000-0006-0000-0000-0000BF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BW21" authorId="0" shapeId="0" xr:uid="{00000000-0006-0000-0000-0000C0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CF21" authorId="0" shapeId="0" xr:uid="{00000000-0006-0000-0000-0000C1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CO21" authorId="0" shapeId="0" xr:uid="{00000000-0006-0000-0000-0000C2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CX21" authorId="0" shapeId="0" xr:uid="{00000000-0006-0000-0000-0000C3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DG21" authorId="0" shapeId="0" xr:uid="{00000000-0006-0000-0000-0000C4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DP21" authorId="0" shapeId="0" xr:uid="{00000000-0006-0000-0000-0000C5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DY21" authorId="0" shapeId="0" xr:uid="{00000000-0006-0000-0000-0000C6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EH21" authorId="0" shapeId="0" xr:uid="{00000000-0006-0000-0000-0000C7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EQ21" authorId="0" shapeId="0" xr:uid="{00000000-0006-0000-0000-0000C8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FI21" authorId="0" shapeId="0" xr:uid="{00000000-0006-0000-0000-0000C9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FR21" authorId="0" shapeId="0" xr:uid="{00000000-0006-0000-0000-0000CA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GA21" authorId="0" shapeId="0" xr:uid="{00000000-0006-0000-0000-0000CB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GJ21" authorId="0" shapeId="0" xr:uid="{00000000-0006-0000-0000-0000CC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GS21" authorId="0" shapeId="0" xr:uid="{00000000-0006-0000-0000-0000CD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HB21" authorId="0" shapeId="0" xr:uid="{00000000-0006-0000-0000-0000CE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HK21" authorId="0" shapeId="0" xr:uid="{00000000-0006-0000-0000-0000CF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HT21" authorId="0" shapeId="0" xr:uid="{00000000-0006-0000-0000-0000D0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IC21" authorId="0" shapeId="0" xr:uid="{00000000-0006-0000-0000-0000D1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IE21" authorId="0" shapeId="0" xr:uid="{00000000-0006-0000-0000-0000D2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IL21" authorId="0" shapeId="0" xr:uid="{00000000-0006-0000-0000-0000D3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IN21" authorId="0" shapeId="0" xr:uid="{00000000-0006-0000-0000-0000D4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IU21" authorId="0" shapeId="0" xr:uid="{00000000-0006-0000-0000-0000D5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IW21" authorId="0" shapeId="0" xr:uid="{00000000-0006-0000-0000-0000D6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JD21" authorId="0" shapeId="0" xr:uid="{00000000-0006-0000-0000-0000D7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JF21" authorId="0" shapeId="0" xr:uid="{00000000-0006-0000-0000-0000D8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JM21" authorId="0" shapeId="0" xr:uid="{00000000-0006-0000-0000-0000D9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JO21" authorId="0" shapeId="0" xr:uid="{00000000-0006-0000-0000-0000DA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JV21" authorId="0" shapeId="0" xr:uid="{00000000-0006-0000-0000-0000DB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JX21" authorId="0" shapeId="0" xr:uid="{00000000-0006-0000-0000-0000DC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KE21" authorId="0" shapeId="0" xr:uid="{00000000-0006-0000-0000-0000DD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KG21" authorId="0" shapeId="0" xr:uid="{00000000-0006-0000-0000-0000DE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KN21" authorId="0" shapeId="0" xr:uid="{00000000-0006-0000-0000-0000DF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KP21" authorId="0" shapeId="0" xr:uid="{00000000-0006-0000-0000-0000E0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KW21" authorId="0" shapeId="0" xr:uid="{00000000-0006-0000-0000-0000E1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KY21" authorId="0" shapeId="0" xr:uid="{00000000-0006-0000-0000-0000E2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LF21" authorId="0" shapeId="0" xr:uid="{00000000-0006-0000-0000-0000E3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LH21" authorId="0" shapeId="0" xr:uid="{00000000-0006-0000-0000-0000E4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LO21" authorId="0" shapeId="0" xr:uid="{00000000-0006-0000-0000-0000E5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LQ21" authorId="0" shapeId="0" xr:uid="{00000000-0006-0000-0000-0000E6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LX21" authorId="0" shapeId="0" xr:uid="{00000000-0006-0000-0000-0000E7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LZ21" authorId="0" shapeId="0" xr:uid="{00000000-0006-0000-0000-0000E8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MG21" authorId="0" shapeId="0" xr:uid="{00000000-0006-0000-0000-0000E9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MI21" authorId="0" shapeId="0" xr:uid="{00000000-0006-0000-0000-0000EA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MP21" authorId="0" shapeId="0" xr:uid="{00000000-0006-0000-0000-0000EB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MR21" authorId="0" shapeId="0" xr:uid="{00000000-0006-0000-0000-0000EC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MY21" authorId="0" shapeId="0" xr:uid="{00000000-0006-0000-0000-0000ED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NA21" authorId="0" shapeId="0" xr:uid="{00000000-0006-0000-0000-0000EE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NH21" authorId="0" shapeId="0" xr:uid="{00000000-0006-0000-0000-0000EF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NJ21" authorId="0" shapeId="0" xr:uid="{00000000-0006-0000-0000-0000F0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NQ21" authorId="0" shapeId="0" xr:uid="{00000000-0006-0000-0000-0000F1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NS21" authorId="0" shapeId="0" xr:uid="{00000000-0006-0000-0000-0000F2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NZ21" authorId="0" shapeId="0" xr:uid="{00000000-0006-0000-0000-0000F3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OB21" authorId="0" shapeId="0" xr:uid="{00000000-0006-0000-0000-0000F4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OI21" authorId="0" shapeId="0" xr:uid="{00000000-0006-0000-0000-0000F5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OK21" authorId="0" shapeId="0" xr:uid="{00000000-0006-0000-0000-0000F6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OR21" authorId="0" shapeId="0" xr:uid="{00000000-0006-0000-0000-0000F7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OT21" authorId="0" shapeId="0" xr:uid="{00000000-0006-0000-0000-0000F8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PA21" authorId="0" shapeId="0" xr:uid="{00000000-0006-0000-0000-0000F9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PC21" authorId="0" shapeId="0" xr:uid="{00000000-0006-0000-0000-0000FA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PJ21" authorId="0" shapeId="0" xr:uid="{00000000-0006-0000-0000-0000FB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PL21" authorId="0" shapeId="0" xr:uid="{00000000-0006-0000-0000-0000FC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PS21" authorId="0" shapeId="0" xr:uid="{00000000-0006-0000-0000-0000FD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PU21" authorId="0" shapeId="0" xr:uid="{00000000-0006-0000-0000-0000FE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QB21" authorId="0" shapeId="0" xr:uid="{00000000-0006-0000-0000-0000FF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QD21" authorId="0" shapeId="0" xr:uid="{00000000-0006-0000-0000-00000001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QK21" authorId="0" shapeId="0" xr:uid="{00000000-0006-0000-0000-00000101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QM21" authorId="0" shapeId="0" xr:uid="{00000000-0006-0000-0000-00000201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QT21" authorId="0" shapeId="0" xr:uid="{00000000-0006-0000-0000-00000301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QU21" authorId="0" shapeId="0" xr:uid="{00000000-0006-0000-0000-00000401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RC21" authorId="0" shapeId="0" xr:uid="{00000000-0006-0000-0000-00000501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RD21" authorId="0" shapeId="0" xr:uid="{00000000-0006-0000-0000-00000601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RL21" authorId="0" shapeId="0" xr:uid="{00000000-0006-0000-0000-00000701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RM21" authorId="0" shapeId="0" xr:uid="{00000000-0006-0000-0000-00000801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RU21" authorId="0" shapeId="0" xr:uid="{00000000-0006-0000-0000-00000901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RV21" authorId="0" shapeId="0" xr:uid="{00000000-0006-0000-0000-00000A01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SD21" authorId="0" shapeId="0" xr:uid="{00000000-0006-0000-0000-00000B01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SE21" authorId="0" shapeId="0" xr:uid="{00000000-0006-0000-0000-00000C01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SM21" authorId="0" shapeId="0" xr:uid="{00000000-0006-0000-0000-00000D01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SN21" authorId="0" shapeId="0" xr:uid="{00000000-0006-0000-0000-00000E01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SV21" authorId="0" shapeId="0" xr:uid="{00000000-0006-0000-0000-00000F01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SW21" authorId="0" shapeId="0" xr:uid="{00000000-0006-0000-0000-00001001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TE21" authorId="0" shapeId="0" xr:uid="{23BB8488-9125-4A61-A59F-BF62086402C1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TF21" authorId="0" shapeId="0" xr:uid="{E24CB576-ACB1-4CC6-9D61-B7477719F05B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TN21" authorId="0" shapeId="0" xr:uid="{10A2BC33-7E30-481E-B530-48AB452E6155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TO21" authorId="0" shapeId="0" xr:uid="{CAB5CCD5-6708-4F53-9191-88C061E2A9F3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TW21" authorId="0" shapeId="0" xr:uid="{904028A6-FF7A-4F7B-A3DD-16B53AA8E88F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TX21" authorId="0" shapeId="0" xr:uid="{E52FB706-7B28-43A2-AD89-F081E1B49C9A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UF21" authorId="0" shapeId="0" xr:uid="{7AC6BF9D-2D5C-440D-A1BE-70ADA47FBC6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UG21" authorId="0" shapeId="0" xr:uid="{5D16433E-0D4F-4457-BFA2-03C26569801D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UO21" authorId="0" shapeId="0" xr:uid="{DBE60774-4978-4D89-917D-F807D298C708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UP21" authorId="0" shapeId="0" xr:uid="{5582012E-19EF-4EF8-B873-690EE00A771B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UX21" authorId="0" shapeId="0" xr:uid="{84819255-CE42-48FC-B069-92EE4D31113A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UY21" authorId="0" shapeId="0" xr:uid="{82F537A2-1E58-4F82-8C3A-9985496B3DC7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VG21" authorId="0" shapeId="0" xr:uid="{F8FC8868-5C41-47EB-8AD1-A41E3DA3DAC8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VH21" authorId="0" shapeId="0" xr:uid="{F670E3D3-28CE-4C6A-B5D7-A92DB8C4127B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VP21" authorId="0" shapeId="0" xr:uid="{F14D1871-8B69-4401-9E03-B4EC9FAA6B93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VQ21" authorId="0" shapeId="0" xr:uid="{D0C59C4C-DCF5-4C1B-8ED4-8346BF193F4D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VY21" authorId="0" shapeId="0" xr:uid="{24848CEB-6CFF-41FF-944E-35B6EA0C12F4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VZ21" authorId="0" shapeId="0" xr:uid="{D61B3C69-E369-4860-A837-65EBDB431E96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WH21" authorId="0" shapeId="0" xr:uid="{FBF1A669-1D82-4ED2-A874-C855D913CCCB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WI21" authorId="0" shapeId="0" xr:uid="{CB6CBAB4-6983-49B2-852D-E63913F4FEA9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WQ21" authorId="0" shapeId="0" xr:uid="{A023131F-E4A2-4E38-8500-EDAEEE5B2B8C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WR21" authorId="0" shapeId="0" xr:uid="{BDB1B531-3AAA-4E44-86B9-D28DC224E421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YT24" authorId="0" shapeId="0" xr:uid="{00000000-0006-0000-0000-00001301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ZC24" authorId="0" shapeId="0" xr:uid="{00000000-0006-0000-0000-00001401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ZL24" authorId="0" shapeId="0" xr:uid="{00000000-0006-0000-0000-00001501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ZU24" authorId="0" shapeId="0" xr:uid="{00000000-0006-0000-0000-00001601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AD24" authorId="0" shapeId="0" xr:uid="{00000000-0006-0000-0000-00001701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AM24" authorId="0" shapeId="0" xr:uid="{00000000-0006-0000-0000-00001801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AV24" authorId="0" shapeId="0" xr:uid="{00000000-0006-0000-0000-00001901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M65" authorId="2" shapeId="0" xr:uid="{00000000-0006-0000-0000-00001A010000}">
      <text>
        <r>
          <rPr>
            <b/>
            <sz val="8"/>
            <color indexed="81"/>
            <rFont val="Tahoma"/>
            <family val="2"/>
          </rPr>
          <t>Live Margrethe Rognerud:</t>
        </r>
        <r>
          <rPr>
            <sz val="8"/>
            <color indexed="81"/>
            <rFont val="Tahoma"/>
            <family val="2"/>
          </rPr>
          <t xml:space="preserve">
prices not approved, prices from june used</t>
        </r>
      </text>
    </comment>
  </commentList>
</comments>
</file>

<file path=xl/sharedStrings.xml><?xml version="1.0" encoding="utf-8"?>
<sst xmlns="http://schemas.openxmlformats.org/spreadsheetml/2006/main" count="5467" uniqueCount="234">
  <si>
    <t>Index series, June 2011=100</t>
  </si>
  <si>
    <t>Aggregate indices</t>
  </si>
  <si>
    <t>Jan 2018</t>
  </si>
  <si>
    <t>Feb 2018</t>
  </si>
  <si>
    <t>Mar 2018</t>
  </si>
  <si>
    <t>Apr 2018</t>
  </si>
  <si>
    <t>May 2018</t>
  </si>
  <si>
    <t>June 2018</t>
  </si>
  <si>
    <t>July 2018</t>
  </si>
  <si>
    <t>Aug 2018</t>
  </si>
  <si>
    <t>Sep 2018</t>
  </si>
  <si>
    <t>Oct 2018</t>
  </si>
  <si>
    <t>Nov 2018</t>
  </si>
  <si>
    <t>Dec 2018</t>
  </si>
  <si>
    <t>Jan 2019</t>
  </si>
  <si>
    <t>Feb 2019</t>
  </si>
  <si>
    <t>Mar 2019</t>
  </si>
  <si>
    <t>Apr 2019</t>
  </si>
  <si>
    <t>May 2019</t>
  </si>
  <si>
    <t>June 2019</t>
  </si>
  <si>
    <t>July 2019</t>
  </si>
  <si>
    <t>Aug 2019</t>
  </si>
  <si>
    <t>Sep 2019</t>
  </si>
  <si>
    <t>Oct 2019</t>
  </si>
  <si>
    <t>Nov 2019</t>
  </si>
  <si>
    <t>Dec 2019</t>
  </si>
  <si>
    <t>Jan 2020</t>
  </si>
  <si>
    <t>Feb 2020</t>
  </si>
  <si>
    <t>Mar 2020</t>
  </si>
  <si>
    <t>Apr 2020</t>
  </si>
  <si>
    <t>May 2020</t>
  </si>
  <si>
    <t>June 2020</t>
  </si>
  <si>
    <t>July 2020</t>
  </si>
  <si>
    <t>Aug 2020</t>
  </si>
  <si>
    <t>Sep 2020</t>
  </si>
  <si>
    <t>Oct 2020</t>
  </si>
  <si>
    <t>Nov 2020</t>
  </si>
  <si>
    <t>Dec 2020</t>
  </si>
  <si>
    <t>Item indices</t>
  </si>
  <si>
    <t>Jul 2011</t>
  </si>
  <si>
    <t>Aug 2011</t>
  </si>
  <si>
    <t>Sep 2011</t>
  </si>
  <si>
    <t>Oct 2011</t>
  </si>
  <si>
    <t>Nov 2011</t>
  </si>
  <si>
    <t>Dec 2011</t>
  </si>
  <si>
    <t>Jan 2012</t>
  </si>
  <si>
    <t>Feb 2012</t>
  </si>
  <si>
    <t>Mar 2012</t>
  </si>
  <si>
    <t>Apr 2012</t>
  </si>
  <si>
    <t>May 2012</t>
  </si>
  <si>
    <t>June 2012</t>
  </si>
  <si>
    <t>July 2012</t>
  </si>
  <si>
    <t>Aug 2012</t>
  </si>
  <si>
    <t>Sep 2012</t>
  </si>
  <si>
    <t>Oct 2012</t>
  </si>
  <si>
    <t>Nov 2012</t>
  </si>
  <si>
    <t>Dec 2012</t>
  </si>
  <si>
    <t>Jan 2013</t>
  </si>
  <si>
    <t>Feb 2013</t>
  </si>
  <si>
    <t>Mar 2013</t>
  </si>
  <si>
    <t>Apr 2013</t>
  </si>
  <si>
    <t>May 2013</t>
  </si>
  <si>
    <t>June 2013</t>
  </si>
  <si>
    <t>July 2013</t>
  </si>
  <si>
    <t>Aug 2013</t>
  </si>
  <si>
    <t>Sep 2013</t>
  </si>
  <si>
    <t>Oct 2013</t>
  </si>
  <si>
    <t>Nov 2013</t>
  </si>
  <si>
    <t>Dec 2013</t>
  </si>
  <si>
    <t>Jan 2014</t>
  </si>
  <si>
    <t>Feb 2014</t>
  </si>
  <si>
    <t>Mar 2014</t>
  </si>
  <si>
    <t>Apr 2014</t>
  </si>
  <si>
    <t>May 2014</t>
  </si>
  <si>
    <t>June 2014</t>
  </si>
  <si>
    <t>July 2014</t>
  </si>
  <si>
    <t>Aug 2014</t>
  </si>
  <si>
    <t>Sep 2014</t>
  </si>
  <si>
    <t>Oct 2014</t>
  </si>
  <si>
    <t>Nov 2014</t>
  </si>
  <si>
    <t>Dec 2014</t>
  </si>
  <si>
    <t>Jan 2015</t>
  </si>
  <si>
    <t>Feb 2015</t>
  </si>
  <si>
    <t>Mar 2015</t>
  </si>
  <si>
    <t>Apr 2015</t>
  </si>
  <si>
    <t>May 2015</t>
  </si>
  <si>
    <t>June 2015</t>
  </si>
  <si>
    <t>July 2015</t>
  </si>
  <si>
    <t>Aug 2015</t>
  </si>
  <si>
    <t>Sep 2015</t>
  </si>
  <si>
    <t>Oct 2015</t>
  </si>
  <si>
    <t>Nov 2015</t>
  </si>
  <si>
    <t>Dec 2015</t>
  </si>
  <si>
    <t>Jan 2016</t>
  </si>
  <si>
    <t>Feb 2016</t>
  </si>
  <si>
    <t>Mar 2016</t>
  </si>
  <si>
    <t>Apr 2016</t>
  </si>
  <si>
    <t>May 2016</t>
  </si>
  <si>
    <t>June 2016</t>
  </si>
  <si>
    <t>July 2016</t>
  </si>
  <si>
    <t>Aug 2016</t>
  </si>
  <si>
    <t>Sep 2016</t>
  </si>
  <si>
    <t>Oct 2016</t>
  </si>
  <si>
    <t>Nov 2016</t>
  </si>
  <si>
    <t>Dec 2016</t>
  </si>
  <si>
    <t>Jan 2017</t>
  </si>
  <si>
    <t>Feb 2017</t>
  </si>
  <si>
    <t>Mar 2017</t>
  </si>
  <si>
    <t>Apr 2017</t>
  </si>
  <si>
    <t>May 2017</t>
  </si>
  <si>
    <t>June 2017</t>
  </si>
  <si>
    <t>July 2017</t>
  </si>
  <si>
    <t>Aug 2017</t>
  </si>
  <si>
    <t>Sep 2017</t>
  </si>
  <si>
    <t>Oct 2017</t>
  </si>
  <si>
    <t>Nov 2017</t>
  </si>
  <si>
    <t>Dec 2017</t>
  </si>
  <si>
    <t>Jun 2019</t>
  </si>
  <si>
    <t>Jul 2019</t>
  </si>
  <si>
    <t>Jun 2020</t>
  </si>
  <si>
    <t>Jul 2020</t>
  </si>
  <si>
    <t>Juba</t>
  </si>
  <si>
    <t>Malakal</t>
  </si>
  <si>
    <t>Wau</t>
  </si>
  <si>
    <t>Jebel</t>
  </si>
  <si>
    <t>Konjo Konjo</t>
  </si>
  <si>
    <t>Malishia</t>
  </si>
  <si>
    <t>Malakia</t>
  </si>
  <si>
    <t>Markc</t>
  </si>
  <si>
    <t>Jou</t>
  </si>
  <si>
    <t>Hajar</t>
  </si>
  <si>
    <t>Mark C</t>
  </si>
  <si>
    <t/>
  </si>
  <si>
    <t>Weight</t>
  </si>
  <si>
    <t>June 2011</t>
  </si>
  <si>
    <t>July 2011</t>
  </si>
  <si>
    <t>Apr 2007</t>
  </si>
  <si>
    <t>May 2007</t>
  </si>
  <si>
    <t>June 2007</t>
  </si>
  <si>
    <t>July 2007</t>
  </si>
  <si>
    <t>Aug 2007</t>
  </si>
  <si>
    <t>Sep 2007</t>
  </si>
  <si>
    <t>Oct 2007</t>
  </si>
  <si>
    <t>Nov 2007</t>
  </si>
  <si>
    <t>Dec 2007</t>
  </si>
  <si>
    <t>Jan 2008</t>
  </si>
  <si>
    <t>Feb 2008</t>
  </si>
  <si>
    <t>Mar 2008</t>
  </si>
  <si>
    <t>Apr 2008</t>
  </si>
  <si>
    <t>May 2008</t>
  </si>
  <si>
    <t>June 2008</t>
  </si>
  <si>
    <t>July 2008</t>
  </si>
  <si>
    <t>Aug 2008</t>
  </si>
  <si>
    <t>Sep 2008</t>
  </si>
  <si>
    <t>Oct 2008</t>
  </si>
  <si>
    <t>Nov 2008</t>
  </si>
  <si>
    <t>Dec 2008</t>
  </si>
  <si>
    <t>Jan 2009</t>
  </si>
  <si>
    <t>Feb 2009</t>
  </si>
  <si>
    <t>Mar 2009</t>
  </si>
  <si>
    <t>Apr 2009</t>
  </si>
  <si>
    <t>May 2009</t>
  </si>
  <si>
    <t>June 2009</t>
  </si>
  <si>
    <t>July 2009</t>
  </si>
  <si>
    <t>Aug 2009</t>
  </si>
  <si>
    <t>Sep 2009</t>
  </si>
  <si>
    <t>Oct 2009</t>
  </si>
  <si>
    <t>Nov 2009</t>
  </si>
  <si>
    <t>Dec 2009</t>
  </si>
  <si>
    <t>Jan 2010</t>
  </si>
  <si>
    <t>Feb 2010</t>
  </si>
  <si>
    <t>Mar 2010</t>
  </si>
  <si>
    <t>Apr 2010</t>
  </si>
  <si>
    <t>May 2010</t>
  </si>
  <si>
    <t>June 2010</t>
  </si>
  <si>
    <t>July 2010</t>
  </si>
  <si>
    <t>Aug 2010</t>
  </si>
  <si>
    <t>Sep 2010</t>
  </si>
  <si>
    <t>Oct 2010</t>
  </si>
  <si>
    <t>Nov 2010</t>
  </si>
  <si>
    <t>Dec 2010</t>
  </si>
  <si>
    <t>Jan 2011</t>
  </si>
  <si>
    <t>Feb 2011</t>
  </si>
  <si>
    <t>Mar 2011</t>
  </si>
  <si>
    <t>Apr 2011</t>
  </si>
  <si>
    <t>May 2011</t>
  </si>
  <si>
    <t>Jan 2021</t>
  </si>
  <si>
    <t>Feb 2021</t>
  </si>
  <si>
    <t>Mar 2021</t>
  </si>
  <si>
    <t>Apr 2021</t>
  </si>
  <si>
    <t>May 2021</t>
  </si>
  <si>
    <t>June 2021</t>
  </si>
  <si>
    <t>July 2021</t>
  </si>
  <si>
    <t>Aug 2021</t>
  </si>
  <si>
    <t>Sep 2021</t>
  </si>
  <si>
    <t>Oct 2021</t>
  </si>
  <si>
    <t>Nov 2021</t>
  </si>
  <si>
    <t>Dec 2021</t>
  </si>
  <si>
    <t>Jan 2022</t>
  </si>
  <si>
    <t>Feb 2022</t>
  </si>
  <si>
    <t>Mar 2022</t>
  </si>
  <si>
    <t>Apr 2022</t>
  </si>
  <si>
    <t>May 2022</t>
  </si>
  <si>
    <t>June 2022</t>
  </si>
  <si>
    <t>July 2022</t>
  </si>
  <si>
    <t>Aug 2022</t>
  </si>
  <si>
    <t>Sep 2022</t>
  </si>
  <si>
    <t>Oct 2022</t>
  </si>
  <si>
    <t>Nov 2022</t>
  </si>
  <si>
    <t>Dec 2022</t>
  </si>
  <si>
    <t>Jan 2023</t>
  </si>
  <si>
    <t>Feb 2023</t>
  </si>
  <si>
    <t>Mar 2023</t>
  </si>
  <si>
    <t>Apr 2023</t>
  </si>
  <si>
    <t>May 2023</t>
  </si>
  <si>
    <t>June 2023</t>
  </si>
  <si>
    <t>July 2023</t>
  </si>
  <si>
    <t>Aug 2023</t>
  </si>
  <si>
    <t>Sep 2023</t>
  </si>
  <si>
    <t>Oct 2023</t>
  </si>
  <si>
    <t>Nov 2023</t>
  </si>
  <si>
    <t>Dec 2023</t>
  </si>
  <si>
    <t>Jan 2024</t>
  </si>
  <si>
    <t>Feb 2024</t>
  </si>
  <si>
    <t>Mar 2024</t>
  </si>
  <si>
    <t>Apr 2024</t>
  </si>
  <si>
    <t>May 2024</t>
  </si>
  <si>
    <t>June 2024</t>
  </si>
  <si>
    <t>July 2024</t>
  </si>
  <si>
    <t>Aug 2024</t>
  </si>
  <si>
    <t>Sep 2024</t>
  </si>
  <si>
    <t>Oct 2024</t>
  </si>
  <si>
    <t>Nov 2024</t>
  </si>
  <si>
    <t>Dec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</si>
</sst>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29">
    <font>
      <sz val="11"/>
      <color theme="1"/>
      <name val="Wingdings 3"/>
      <family val="2"/>
      <charset val="178"/>
    </font>
    <font>
      <b/>
      <sz val="10"/>
      <name val="Arial"/>
      <family val="2"/>
    </font>
    <font>
      <b/>
      <sz val="14"/>
      <color indexed="8"/>
      <name val="Arial Narrow"/>
      <family val="2"/>
    </font>
    <font>
      <sz val="12"/>
      <name val="Arial Narrow"/>
      <family val="2"/>
    </font>
    <font>
      <b/>
      <sz val="14"/>
      <color indexed="10"/>
      <name val="Arial Narrow"/>
      <family val="2"/>
    </font>
    <font>
      <sz val="12"/>
      <color indexed="8"/>
      <name val="Arial Narrow"/>
      <family val="2"/>
    </font>
    <font>
      <b/>
      <sz val="14"/>
      <color indexed="12"/>
      <name val="Arial Narrow"/>
      <family val="2"/>
    </font>
    <font>
      <b/>
      <sz val="12"/>
      <color indexed="10"/>
      <name val="Arial Narrow"/>
      <family val="2"/>
    </font>
    <font>
      <b/>
      <sz val="12"/>
      <color indexed="8"/>
      <name val="Arial Narrow"/>
      <family val="2"/>
    </font>
    <font>
      <b/>
      <sz val="12"/>
      <color indexed="12"/>
      <name val="Arial Narrow"/>
      <family val="2"/>
    </font>
    <font>
      <b/>
      <sz val="10"/>
      <color indexed="8"/>
      <name val="Arial"/>
      <family val="2"/>
    </font>
    <font>
      <sz val="12"/>
      <color indexed="10"/>
      <name val="Arial Narrow"/>
      <family val="2"/>
    </font>
    <font>
      <sz val="12"/>
      <color indexed="12"/>
      <name val="Arial Narrow"/>
      <family val="2"/>
    </font>
    <font>
      <sz val="12"/>
      <color rgb="FFFF0000"/>
      <name val="Arial Narrow"/>
      <family val="2"/>
    </font>
    <font>
      <sz val="10"/>
      <name val="Arial"/>
      <family val="2"/>
    </font>
    <font>
      <sz val="12"/>
      <color indexed="22"/>
      <name val="Arial Narrow"/>
      <family val="2"/>
    </font>
    <font>
      <sz val="12"/>
      <color theme="0" tint="-4.9989318521683403E-2"/>
      <name val="Arial Narrow"/>
      <family val="2"/>
    </font>
    <font>
      <sz val="12"/>
      <color theme="0"/>
      <name val="Arial Narrow"/>
      <family val="2"/>
    </font>
    <font>
      <sz val="12"/>
      <color theme="1"/>
      <name val="Arial Narrow"/>
      <family val="2"/>
    </font>
    <font>
      <sz val="12"/>
      <color rgb="FF00B0F0"/>
      <name val="Arial Narrow"/>
      <family val="2"/>
    </font>
    <font>
      <sz val="12"/>
      <color theme="3"/>
      <name val="Arial Narrow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12"/>
      <color rgb="FF0070C0"/>
      <name val="Arial Narrow"/>
      <family val="2"/>
    </font>
    <font>
      <sz val="12"/>
      <color theme="3" tint="0.39997558519241921"/>
      <name val="Arial Narrow"/>
      <family val="2"/>
    </font>
    <font>
      <sz val="12"/>
      <color theme="4" tint="-0.249977111117893"/>
      <name val="Arial Narrow"/>
      <family val="2"/>
    </font>
    <font>
      <sz val="11"/>
      <color theme="1"/>
      <name val="Wingdings 3"/>
      <family val="2"/>
      <charset val="178"/>
    </font>
  </fonts>
  <fills count="10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</fills>
  <borders count="9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</borders>
  <cellStyleXfs count="5">
    <xf numFmtId="0" fontId="0" fillId="0" borderId="0"/>
    <xf numFmtId="0" fontId="14" fillId="0" borderId="0"/>
    <xf numFmtId="0" fontId="14" fillId="0" borderId="0"/>
    <xf numFmtId="0" fontId="14" fillId="0" borderId="0"/>
    <xf numFmtId="0" fontId="28" fillId="0" borderId="0"/>
  </cellStyleXfs>
  <cellXfs count="121">
    <xf numFmtId="0" fontId="0" fillId="0" borderId="0" xfId="0"/>
    <xf numFmtId="0" fontId="1" fillId="0" borderId="0" xfId="0" applyFont="1"/>
    <xf numFmtId="17" fontId="1" fillId="0" borderId="0" xfId="0" applyNumberFormat="1" applyFont="1"/>
    <xf numFmtId="2" fontId="0" fillId="0" borderId="0" xfId="0" applyNumberFormat="1"/>
    <xf numFmtId="49" fontId="0" fillId="0" borderId="0" xfId="0" applyNumberFormat="1"/>
    <xf numFmtId="17" fontId="0" fillId="0" borderId="0" xfId="0" applyNumberFormat="1"/>
    <xf numFmtId="0" fontId="3" fillId="2" borderId="2" xfId="0" applyFont="1" applyFill="1" applyBorder="1" applyAlignment="1">
      <alignment horizontal="center"/>
    </xf>
    <xf numFmtId="0" fontId="4" fillId="2" borderId="2" xfId="0" applyFont="1" applyFill="1" applyBorder="1" applyAlignment="1">
      <alignment horizontal="center"/>
    </xf>
    <xf numFmtId="0" fontId="3" fillId="2" borderId="3" xfId="0" applyFont="1" applyFill="1" applyBorder="1" applyAlignment="1">
      <alignment horizontal="center"/>
    </xf>
    <xf numFmtId="0" fontId="5" fillId="2" borderId="4" xfId="0" applyFont="1" applyFill="1" applyBorder="1" applyAlignment="1">
      <alignment horizontal="center"/>
    </xf>
    <xf numFmtId="0" fontId="2" fillId="2" borderId="2" xfId="0" applyFont="1" applyFill="1" applyBorder="1" applyAlignment="1">
      <alignment horizontal="center"/>
    </xf>
    <xf numFmtId="0" fontId="5" fillId="2" borderId="3" xfId="0" applyFont="1" applyFill="1" applyBorder="1" applyAlignment="1">
      <alignment horizontal="center"/>
    </xf>
    <xf numFmtId="0" fontId="3" fillId="2" borderId="4" xfId="0" applyFont="1" applyFill="1" applyBorder="1" applyAlignment="1">
      <alignment horizontal="center"/>
    </xf>
    <xf numFmtId="0" fontId="6" fillId="2" borderId="2" xfId="0" applyFont="1" applyFill="1" applyBorder="1" applyAlignment="1">
      <alignment horizontal="center"/>
    </xf>
    <xf numFmtId="0" fontId="3" fillId="2" borderId="0" xfId="0" applyFont="1" applyFill="1" applyAlignment="1">
      <alignment horizontal="center"/>
    </xf>
    <xf numFmtId="17" fontId="7" fillId="2" borderId="0" xfId="0" applyNumberFormat="1" applyFont="1" applyFill="1" applyBorder="1" applyAlignment="1">
      <alignment horizontal="right"/>
    </xf>
    <xf numFmtId="17" fontId="7" fillId="2" borderId="0" xfId="0" applyNumberFormat="1" applyFont="1" applyFill="1" applyAlignment="1">
      <alignment horizontal="right"/>
    </xf>
    <xf numFmtId="17" fontId="7" fillId="2" borderId="0" xfId="0" applyNumberFormat="1" applyFont="1" applyFill="1" applyAlignment="1" applyProtection="1">
      <alignment horizontal="right"/>
    </xf>
    <xf numFmtId="17" fontId="8" fillId="2" borderId="5" xfId="0" applyNumberFormat="1" applyFont="1" applyFill="1" applyBorder="1" applyAlignment="1">
      <alignment horizontal="right"/>
    </xf>
    <xf numFmtId="17" fontId="8" fillId="2" borderId="0" xfId="0" applyNumberFormat="1" applyFont="1" applyFill="1" applyAlignment="1">
      <alignment horizontal="right"/>
    </xf>
    <xf numFmtId="17" fontId="8" fillId="2" borderId="6" xfId="0" applyNumberFormat="1" applyFont="1" applyFill="1" applyBorder="1" applyAlignment="1">
      <alignment horizontal="right" wrapText="1"/>
    </xf>
    <xf numFmtId="17" fontId="9" fillId="2" borderId="0" xfId="0" applyNumberFormat="1" applyFont="1" applyFill="1" applyAlignment="1">
      <alignment horizontal="right"/>
    </xf>
    <xf numFmtId="17" fontId="9" fillId="2" borderId="7" xfId="0" applyNumberFormat="1" applyFont="1" applyFill="1" applyBorder="1" applyAlignment="1">
      <alignment horizontal="right"/>
    </xf>
    <xf numFmtId="0" fontId="10" fillId="2" borderId="0" xfId="0" applyFont="1" applyFill="1" applyAlignment="1">
      <alignment horizontal="right"/>
    </xf>
    <xf numFmtId="2" fontId="11" fillId="0" borderId="0" xfId="0" applyNumberFormat="1" applyFont="1" applyBorder="1" applyProtection="1">
      <protection locked="0"/>
    </xf>
    <xf numFmtId="2" fontId="3" fillId="0" borderId="0" xfId="0" applyNumberFormat="1" applyFont="1" applyBorder="1" applyProtection="1">
      <protection locked="0"/>
    </xf>
    <xf numFmtId="2" fontId="12" fillId="0" borderId="0" xfId="0" applyNumberFormat="1" applyFont="1" applyBorder="1" applyProtection="1">
      <protection locked="0"/>
    </xf>
    <xf numFmtId="2" fontId="13" fillId="0" borderId="0" xfId="0" applyNumberFormat="1" applyFont="1" applyBorder="1" applyProtection="1">
      <protection locked="0"/>
    </xf>
    <xf numFmtId="2" fontId="3" fillId="3" borderId="0" xfId="0" applyNumberFormat="1" applyFont="1" applyFill="1" applyBorder="1" applyProtection="1">
      <protection locked="0"/>
    </xf>
    <xf numFmtId="2" fontId="0" fillId="3" borderId="0" xfId="0" applyNumberFormat="1" applyFill="1"/>
    <xf numFmtId="2" fontId="13" fillId="0" borderId="0" xfId="1" applyNumberFormat="1" applyFont="1" applyBorder="1" applyProtection="1">
      <protection locked="0"/>
    </xf>
    <xf numFmtId="2" fontId="3" fillId="0" borderId="0" xfId="1" applyNumberFormat="1" applyFont="1" applyBorder="1" applyProtection="1">
      <protection locked="0"/>
    </xf>
    <xf numFmtId="2" fontId="12" fillId="0" borderId="0" xfId="1" applyNumberFormat="1" applyFont="1" applyBorder="1" applyProtection="1">
      <protection locked="0"/>
    </xf>
    <xf numFmtId="2" fontId="3" fillId="3" borderId="0" xfId="1" applyNumberFormat="1" applyFont="1" applyFill="1" applyBorder="1" applyProtection="1">
      <protection locked="0"/>
    </xf>
    <xf numFmtId="2" fontId="13" fillId="0" borderId="0" xfId="2" applyNumberFormat="1" applyFont="1" applyBorder="1" applyProtection="1">
      <protection locked="0"/>
    </xf>
    <xf numFmtId="2" fontId="3" fillId="3" borderId="0" xfId="2" applyNumberFormat="1" applyFont="1" applyFill="1" applyBorder="1" applyProtection="1">
      <protection locked="0"/>
    </xf>
    <xf numFmtId="2" fontId="3" fillId="0" borderId="0" xfId="2" applyNumberFormat="1" applyFont="1" applyBorder="1" applyProtection="1">
      <protection locked="0"/>
    </xf>
    <xf numFmtId="2" fontId="12" fillId="0" borderId="0" xfId="2" applyNumberFormat="1" applyFont="1" applyBorder="1" applyProtection="1">
      <protection locked="0"/>
    </xf>
    <xf numFmtId="2" fontId="3" fillId="0" borderId="0" xfId="0" applyNumberFormat="1" applyFont="1" applyAlignment="1">
      <alignment horizontal="right"/>
    </xf>
    <xf numFmtId="2" fontId="13" fillId="4" borderId="0" xfId="2" applyNumberFormat="1" applyFont="1" applyFill="1" applyBorder="1" applyProtection="1">
      <protection locked="0"/>
    </xf>
    <xf numFmtId="2" fontId="0" fillId="3" borderId="0" xfId="0" applyNumberFormat="1" applyFill="1" applyBorder="1"/>
    <xf numFmtId="2" fontId="13" fillId="3" borderId="0" xfId="2" applyNumberFormat="1" applyFont="1" applyFill="1" applyBorder="1" applyProtection="1">
      <protection locked="0"/>
    </xf>
    <xf numFmtId="2" fontId="15" fillId="5" borderId="0" xfId="0" applyNumberFormat="1" applyFont="1" applyFill="1" applyBorder="1" applyProtection="1">
      <protection locked="0"/>
    </xf>
    <xf numFmtId="2" fontId="15" fillId="6" borderId="0" xfId="0" applyNumberFormat="1" applyFont="1" applyFill="1" applyBorder="1" applyProtection="1">
      <protection locked="0"/>
    </xf>
    <xf numFmtId="2" fontId="16" fillId="7" borderId="0" xfId="0" applyNumberFormat="1" applyFont="1" applyFill="1" applyBorder="1" applyProtection="1">
      <protection locked="0"/>
    </xf>
    <xf numFmtId="2" fontId="16" fillId="3" borderId="0" xfId="0" applyNumberFormat="1" applyFont="1" applyFill="1" applyBorder="1" applyProtection="1">
      <protection locked="0"/>
    </xf>
    <xf numFmtId="2" fontId="17" fillId="3" borderId="0" xfId="0" applyNumberFormat="1" applyFont="1" applyFill="1" applyBorder="1" applyProtection="1">
      <protection locked="0"/>
    </xf>
    <xf numFmtId="2" fontId="16" fillId="7" borderId="0" xfId="0" applyNumberFormat="1" applyFont="1" applyFill="1" applyAlignment="1">
      <alignment horizontal="right"/>
    </xf>
    <xf numFmtId="2" fontId="16" fillId="3" borderId="0" xfId="0" applyNumberFormat="1" applyFont="1" applyFill="1" applyAlignment="1">
      <alignment horizontal="right"/>
    </xf>
    <xf numFmtId="2" fontId="16" fillId="3" borderId="0" xfId="1" applyNumberFormat="1" applyFont="1" applyFill="1" applyAlignment="1">
      <alignment horizontal="right"/>
    </xf>
    <xf numFmtId="2" fontId="16" fillId="7" borderId="0" xfId="1" applyNumberFormat="1" applyFont="1" applyFill="1" applyAlignment="1">
      <alignment horizontal="right"/>
    </xf>
    <xf numFmtId="2" fontId="16" fillId="7" borderId="0" xfId="2" applyNumberFormat="1" applyFont="1" applyFill="1" applyAlignment="1">
      <alignment horizontal="right"/>
    </xf>
    <xf numFmtId="2" fontId="16" fillId="3" borderId="0" xfId="2" applyNumberFormat="1" applyFont="1" applyFill="1" applyAlignment="1">
      <alignment horizontal="right"/>
    </xf>
    <xf numFmtId="2" fontId="16" fillId="8" borderId="0" xfId="2" applyNumberFormat="1" applyFont="1" applyFill="1" applyAlignment="1">
      <alignment horizontal="right"/>
    </xf>
    <xf numFmtId="2" fontId="12" fillId="3" borderId="0" xfId="2" applyNumberFormat="1" applyFont="1" applyFill="1" applyBorder="1" applyProtection="1">
      <protection locked="0"/>
    </xf>
    <xf numFmtId="2" fontId="3" fillId="9" borderId="0" xfId="2" applyNumberFormat="1" applyFont="1" applyFill="1" applyBorder="1" applyProtection="1">
      <protection locked="0"/>
    </xf>
    <xf numFmtId="2" fontId="12" fillId="4" borderId="0" xfId="2" applyNumberFormat="1" applyFont="1" applyFill="1" applyBorder="1" applyProtection="1">
      <protection locked="0"/>
    </xf>
    <xf numFmtId="2" fontId="13" fillId="3" borderId="0" xfId="0" applyNumberFormat="1" applyFont="1" applyFill="1" applyBorder="1" applyProtection="1">
      <protection locked="0"/>
    </xf>
    <xf numFmtId="2" fontId="13" fillId="0" borderId="0" xfId="0" applyNumberFormat="1" applyFont="1" applyFill="1" applyBorder="1" applyProtection="1">
      <protection locked="0"/>
    </xf>
    <xf numFmtId="2" fontId="13" fillId="0" borderId="0" xfId="1" applyNumberFormat="1" applyFont="1" applyFill="1" applyBorder="1" applyProtection="1">
      <protection locked="0"/>
    </xf>
    <xf numFmtId="2" fontId="13" fillId="0" borderId="0" xfId="2" applyNumberFormat="1" applyFont="1" applyFill="1" applyBorder="1" applyProtection="1">
      <protection locked="0"/>
    </xf>
    <xf numFmtId="2" fontId="18" fillId="3" borderId="0" xfId="2" applyNumberFormat="1" applyFont="1" applyFill="1" applyBorder="1" applyProtection="1">
      <protection locked="0"/>
    </xf>
    <xf numFmtId="2" fontId="12" fillId="3" borderId="0" xfId="0" applyNumberFormat="1" applyFont="1" applyFill="1" applyBorder="1" applyProtection="1">
      <protection locked="0"/>
    </xf>
    <xf numFmtId="2" fontId="12" fillId="3" borderId="0" xfId="1" applyNumberFormat="1" applyFont="1" applyFill="1" applyBorder="1" applyProtection="1">
      <protection locked="0"/>
    </xf>
    <xf numFmtId="2" fontId="13" fillId="3" borderId="0" xfId="1" applyNumberFormat="1" applyFont="1" applyFill="1" applyBorder="1" applyProtection="1">
      <protection locked="0"/>
    </xf>
    <xf numFmtId="2" fontId="11" fillId="6" borderId="0" xfId="0" applyNumberFormat="1" applyFont="1" applyFill="1" applyBorder="1" applyProtection="1">
      <protection locked="0"/>
    </xf>
    <xf numFmtId="2" fontId="19" fillId="0" borderId="0" xfId="0" applyNumberFormat="1" applyFont="1" applyBorder="1" applyProtection="1">
      <protection locked="0"/>
    </xf>
    <xf numFmtId="2" fontId="12" fillId="4" borderId="0" xfId="0" applyNumberFormat="1" applyFont="1" applyFill="1" applyBorder="1" applyProtection="1">
      <protection locked="0"/>
    </xf>
    <xf numFmtId="2" fontId="3" fillId="7" borderId="0" xfId="0" applyNumberFormat="1" applyFont="1" applyFill="1" applyBorder="1" applyProtection="1">
      <protection locked="0"/>
    </xf>
    <xf numFmtId="2" fontId="16" fillId="4" borderId="0" xfId="0" applyNumberFormat="1" applyFont="1" applyFill="1" applyAlignment="1">
      <alignment horizontal="right"/>
    </xf>
    <xf numFmtId="2" fontId="13" fillId="7" borderId="0" xfId="0" applyNumberFormat="1" applyFont="1" applyFill="1" applyAlignment="1">
      <alignment horizontal="right"/>
    </xf>
    <xf numFmtId="2" fontId="12" fillId="0" borderId="0" xfId="3" applyNumberFormat="1" applyFont="1" applyBorder="1" applyProtection="1">
      <protection locked="0"/>
    </xf>
    <xf numFmtId="2" fontId="3" fillId="0" borderId="0" xfId="0" applyNumberFormat="1" applyFont="1" applyFill="1" applyBorder="1" applyProtection="1">
      <protection locked="0"/>
    </xf>
    <xf numFmtId="2" fontId="13" fillId="9" borderId="0" xfId="2" applyNumberFormat="1" applyFont="1" applyFill="1" applyBorder="1" applyProtection="1">
      <protection locked="0"/>
    </xf>
    <xf numFmtId="2" fontId="20" fillId="0" borderId="0" xfId="0" applyNumberFormat="1" applyFont="1" applyBorder="1" applyProtection="1">
      <protection locked="0"/>
    </xf>
    <xf numFmtId="2" fontId="12" fillId="3" borderId="0" xfId="3" applyNumberFormat="1" applyFont="1" applyFill="1" applyBorder="1" applyProtection="1">
      <protection locked="0"/>
    </xf>
    <xf numFmtId="2" fontId="3" fillId="0" borderId="0" xfId="0" applyNumberFormat="1" applyFont="1" applyBorder="1" applyProtection="1"/>
    <xf numFmtId="2" fontId="3" fillId="0" borderId="0" xfId="1" applyNumberFormat="1" applyFont="1" applyBorder="1" applyProtection="1"/>
    <xf numFmtId="2" fontId="3" fillId="0" borderId="0" xfId="2" applyNumberFormat="1" applyFont="1" applyBorder="1" applyProtection="1"/>
    <xf numFmtId="2" fontId="25" fillId="3" borderId="0" xfId="2" applyNumberFormat="1" applyFont="1" applyFill="1" applyBorder="1" applyProtection="1">
      <protection locked="0"/>
    </xf>
    <xf numFmtId="2" fontId="26" fillId="7" borderId="0" xfId="0" applyNumberFormat="1" applyFont="1" applyFill="1" applyBorder="1" applyProtection="1">
      <protection locked="0"/>
    </xf>
    <xf numFmtId="2" fontId="27" fillId="3" borderId="0" xfId="2" applyNumberFormat="1" applyFont="1" applyFill="1" applyBorder="1" applyProtection="1">
      <protection locked="0"/>
    </xf>
    <xf numFmtId="2" fontId="25" fillId="7" borderId="0" xfId="2" applyNumberFormat="1" applyFont="1" applyFill="1" applyAlignment="1">
      <alignment horizontal="right"/>
    </xf>
    <xf numFmtId="2" fontId="13" fillId="7" borderId="0" xfId="2" applyNumberFormat="1" applyFont="1" applyFill="1" applyAlignment="1">
      <alignment horizontal="right"/>
    </xf>
    <xf numFmtId="2" fontId="13" fillId="4" borderId="0" xfId="2" applyNumberFormat="1" applyFont="1" applyFill="1" applyAlignment="1">
      <alignment horizontal="right"/>
    </xf>
    <xf numFmtId="2" fontId="12" fillId="6" borderId="0" xfId="0" applyNumberFormat="1" applyFont="1" applyFill="1" applyBorder="1" applyProtection="1">
      <protection locked="0"/>
    </xf>
    <xf numFmtId="2" fontId="3" fillId="6" borderId="0" xfId="0" applyNumberFormat="1" applyFont="1" applyFill="1" applyBorder="1" applyProtection="1">
      <protection locked="0"/>
    </xf>
    <xf numFmtId="2" fontId="13" fillId="0" borderId="8" xfId="2" applyNumberFormat="1" applyFont="1" applyBorder="1" applyProtection="1">
      <protection locked="0"/>
    </xf>
    <xf numFmtId="2" fontId="16" fillId="3" borderId="0" xfId="2" applyNumberFormat="1" applyFont="1" applyFill="1" applyBorder="1" applyAlignment="1">
      <alignment horizontal="right"/>
    </xf>
    <xf numFmtId="2" fontId="16" fillId="7" borderId="8" xfId="2" applyNumberFormat="1" applyFont="1" applyFill="1" applyBorder="1" applyAlignment="1">
      <alignment horizontal="right"/>
    </xf>
    <xf numFmtId="2" fontId="16" fillId="7" borderId="0" xfId="2" applyNumberFormat="1" applyFont="1" applyFill="1" applyBorder="1" applyAlignment="1">
      <alignment horizontal="right"/>
    </xf>
    <xf numFmtId="2" fontId="16" fillId="3" borderId="8" xfId="2" applyNumberFormat="1" applyFont="1" applyFill="1" applyBorder="1" applyAlignment="1">
      <alignment horizontal="right"/>
    </xf>
    <xf numFmtId="2" fontId="3" fillId="4" borderId="0" xfId="2" applyNumberFormat="1" applyFont="1" applyFill="1" applyBorder="1" applyProtection="1">
      <protection locked="0"/>
    </xf>
    <xf numFmtId="2" fontId="13" fillId="3" borderId="8" xfId="2" applyNumberFormat="1" applyFont="1" applyFill="1" applyBorder="1" applyProtection="1">
      <protection locked="0"/>
    </xf>
    <xf numFmtId="2" fontId="16" fillId="7" borderId="0" xfId="0" applyNumberFormat="1" applyFont="1" applyFill="1" applyBorder="1" applyAlignment="1">
      <alignment horizontal="right"/>
    </xf>
    <xf numFmtId="2" fontId="16" fillId="3" borderId="0" xfId="0" applyNumberFormat="1" applyFont="1" applyFill="1" applyBorder="1" applyAlignment="1">
      <alignment horizontal="right"/>
    </xf>
    <xf numFmtId="2" fontId="25" fillId="0" borderId="0" xfId="2" applyNumberFormat="1" applyFont="1" applyBorder="1" applyProtection="1">
      <protection locked="0"/>
    </xf>
    <xf numFmtId="2" fontId="16" fillId="7" borderId="0" xfId="0" applyNumberFormat="1" applyFont="1" applyFill="1"/>
    <xf numFmtId="2" fontId="1" fillId="0" borderId="0" xfId="0" applyNumberFormat="1" applyFont="1"/>
    <xf numFmtId="0" fontId="16" fillId="7" borderId="0" xfId="0" applyFont="1" applyFill="1"/>
    <xf numFmtId="2" fontId="16" fillId="4" borderId="0" xfId="0" applyNumberFormat="1" applyFont="1" applyFill="1" applyBorder="1" applyAlignment="1">
      <alignment horizontal="right"/>
    </xf>
    <xf numFmtId="2" fontId="13" fillId="8" borderId="0" xfId="2" applyNumberFormat="1" applyFont="1" applyFill="1" applyBorder="1" applyProtection="1">
      <protection locked="0"/>
    </xf>
    <xf numFmtId="2" fontId="12" fillId="8" borderId="0" xfId="2" applyNumberFormat="1" applyFont="1" applyFill="1" applyBorder="1" applyProtection="1">
      <protection locked="0"/>
    </xf>
    <xf numFmtId="2" fontId="3" fillId="8" borderId="0" xfId="2" applyNumberFormat="1" applyFont="1" applyFill="1" applyBorder="1" applyProtection="1">
      <protection locked="0"/>
    </xf>
    <xf numFmtId="2" fontId="12" fillId="8" borderId="0" xfId="0" applyNumberFormat="1" applyFont="1" applyFill="1" applyBorder="1" applyProtection="1">
      <protection locked="0"/>
    </xf>
    <xf numFmtId="2" fontId="3" fillId="3" borderId="0" xfId="2" applyNumberFormat="1" applyFont="1" applyFill="1" applyBorder="1" applyAlignment="1">
      <alignment horizontal="right"/>
    </xf>
    <xf numFmtId="2" fontId="3" fillId="0" borderId="0" xfId="0" applyNumberFormat="1" applyFont="1"/>
    <xf numFmtId="2" fontId="16" fillId="4" borderId="0" xfId="2" applyNumberFormat="1" applyFont="1" applyFill="1" applyBorder="1" applyAlignment="1">
      <alignment horizontal="right"/>
    </xf>
    <xf numFmtId="2" fontId="3" fillId="4" borderId="0" xfId="2" applyNumberFormat="1" applyFont="1" applyFill="1" applyBorder="1" applyAlignment="1">
      <alignment horizontal="right"/>
    </xf>
    <xf numFmtId="2" fontId="16" fillId="7" borderId="0" xfId="4" applyNumberFormat="1" applyFont="1" applyFill="1" applyBorder="1" applyAlignment="1">
      <alignment horizontal="right"/>
    </xf>
    <xf numFmtId="2" fontId="3" fillId="0" borderId="0" xfId="2" applyNumberFormat="1" applyFont="1" applyFill="1" applyBorder="1" applyProtection="1">
      <protection locked="0"/>
    </xf>
    <xf numFmtId="2" fontId="18" fillId="0" borderId="0" xfId="2" applyNumberFormat="1" applyFont="1" applyFill="1" applyBorder="1" applyProtection="1">
      <protection locked="0"/>
    </xf>
    <xf numFmtId="2" fontId="12" fillId="0" borderId="0" xfId="4" applyNumberFormat="1" applyFont="1" applyBorder="1" applyProtection="1">
      <protection locked="0"/>
    </xf>
    <xf numFmtId="164" fontId="16" fillId="3" borderId="0" xfId="0" applyNumberFormat="1" applyFont="1" applyFill="1"/>
    <xf numFmtId="164" fontId="16" fillId="7" borderId="0" xfId="0" applyNumberFormat="1" applyFont="1" applyFill="1"/>
    <xf numFmtId="2" fontId="16" fillId="3" borderId="0" xfId="4" applyNumberFormat="1" applyFont="1" applyFill="1" applyBorder="1" applyAlignment="1">
      <alignment horizontal="right"/>
    </xf>
    <xf numFmtId="2" fontId="16" fillId="3" borderId="0" xfId="0" applyNumberFormat="1" applyFont="1" applyFill="1"/>
    <xf numFmtId="2" fontId="0" fillId="0" borderId="0" xfId="0" applyNumberFormat="1" applyAlignment="1">
      <alignment vertical="top"/>
    </xf>
    <xf numFmtId="164" fontId="0" fillId="0" borderId="0" xfId="0" applyNumberFormat="1"/>
    <xf numFmtId="0" fontId="2" fillId="2" borderId="1" xfId="0" quotePrefix="1" applyFont="1" applyFill="1" applyBorder="1" applyAlignment="1">
      <alignment horizontal="center"/>
    </xf>
    <xf numFmtId="0" fontId="2" fillId="2" borderId="1" xfId="0" applyFont="1" applyFill="1" applyBorder="1" applyAlignment="1">
      <alignment horizontal="center"/>
    </xf>
  </cellXfs>
  <cellStyles count="5">
    <cellStyle name="Normal" xfId="0" builtinId="0"/>
    <cellStyle name="Normal 2" xfId="1" xr:uid="{00000000-0005-0000-0000-000001000000}"/>
    <cellStyle name="Normal 2 2" xfId="2" xr:uid="{00000000-0005-0000-0000-000002000000}"/>
    <cellStyle name="Normal 4" xfId="3" xr:uid="{00000000-0005-0000-0000-000003000000}"/>
    <cellStyle name="Normal 6" xfId="4" xr:uid="{00000000-0005-0000-0000-000004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hp/Tigo/CPI%202018/Dec%202018/Fixed_Producing_CPI_SS__April_2018_NBS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4"/>
      <sheetName val="period"/>
      <sheetName val="enter market prices"/>
      <sheetName val="verifying prices"/>
      <sheetName val="item price series"/>
      <sheetName val="item index series"/>
      <sheetName val="group index series"/>
      <sheetName val="agg indices 2007 -- june11=100"/>
      <sheetName val="all indices monthly change"/>
      <sheetName val="all indices annual change"/>
      <sheetName val="tables"/>
      <sheetName val="graphs"/>
      <sheetName val="contrib comp annual change"/>
      <sheetName val="contrib comp last month"/>
      <sheetName val="For MoFEP; prices"/>
      <sheetName val="For MoFEP; indices"/>
      <sheetName val="Sheet5"/>
      <sheetName val="Item index series - Juba"/>
      <sheetName val="Group index series - Juba"/>
      <sheetName val="all indices monthly change-Juba"/>
      <sheetName val="all indices annual change-Juba"/>
      <sheetName val="Item index series - Malakal"/>
      <sheetName val="Group index series - Malakal"/>
      <sheetName val="all indices monthly change-Mal"/>
      <sheetName val="all indices annual change-Mal"/>
      <sheetName val="Item index series - Wau"/>
      <sheetName val="Group index series - Wau"/>
      <sheetName val="all indices monthly change-Wau"/>
      <sheetName val="all indices annual change-Wau"/>
      <sheetName val="price adj weights month"/>
      <sheetName val="price adj weights annual change"/>
      <sheetName val="agg indices 2007-11 apr07=100"/>
      <sheetName val="Sheet1"/>
    </sheetNames>
    <sheetDataSet>
      <sheetData sheetId="0" refreshError="1"/>
      <sheetData sheetId="1" refreshError="1"/>
      <sheetData sheetId="2" refreshError="1">
        <row r="3">
          <cell r="A3" t="str">
            <v>ITEM</v>
          </cell>
          <cell r="B3" t="str">
            <v xml:space="preserve">The representative items </v>
          </cell>
        </row>
        <row r="4">
          <cell r="A4" t="str">
            <v>0111-01</v>
          </cell>
          <cell r="B4" t="str">
            <v>Maize(flour), 1 kg</v>
          </cell>
        </row>
        <row r="5">
          <cell r="A5" t="str">
            <v>0111-02</v>
          </cell>
          <cell r="B5" t="str">
            <v>Maize(grain), 1 kg</v>
          </cell>
        </row>
        <row r="6">
          <cell r="A6" t="str">
            <v>0111-03</v>
          </cell>
          <cell r="B6" t="str">
            <v>Maize in the cob, 1 kg</v>
          </cell>
        </row>
        <row r="7">
          <cell r="A7" t="str">
            <v>0111-04</v>
          </cell>
          <cell r="B7" t="str">
            <v>Rice, 1 kg</v>
          </cell>
        </row>
        <row r="8">
          <cell r="A8" t="str">
            <v>0111-05</v>
          </cell>
          <cell r="B8" t="str">
            <v>Sorghum(flour), 1 kg</v>
          </cell>
        </row>
        <row r="9">
          <cell r="A9" t="str">
            <v>0111-06</v>
          </cell>
          <cell r="B9" t="str">
            <v>Sorghum(grain), 1 kg</v>
          </cell>
        </row>
        <row r="10">
          <cell r="A10" t="str">
            <v>0111-07</v>
          </cell>
          <cell r="B10" t="str">
            <v>Wheat(flour), 1 kg</v>
          </cell>
        </row>
        <row r="11">
          <cell r="A11" t="str">
            <v>0111-08</v>
          </cell>
          <cell r="B11" t="str">
            <v>Bread, 1 kg</v>
          </cell>
        </row>
        <row r="12">
          <cell r="A12" t="str">
            <v>0111-09</v>
          </cell>
          <cell r="B12" t="str">
            <v>Biscuits(Glucose), 70g</v>
          </cell>
        </row>
        <row r="13">
          <cell r="A13" t="str">
            <v>0111-10</v>
          </cell>
          <cell r="B13" t="str">
            <v>Macaroni(Rosa), 400g</v>
          </cell>
        </row>
        <row r="14">
          <cell r="A14" t="str">
            <v>0111-11</v>
          </cell>
          <cell r="B14" t="str">
            <v>Infant feeding cereals(Bebelac), 400g</v>
          </cell>
        </row>
        <row r="15">
          <cell r="A15" t="str">
            <v>0112-01</v>
          </cell>
          <cell r="B15" t="str">
            <v>Goat meat (fresh with bones)and Sheep meat, 1 kg</v>
          </cell>
        </row>
        <row r="16">
          <cell r="A16" t="str">
            <v>0112-02</v>
          </cell>
          <cell r="B16" t="str">
            <v>Fresh beef, 1 kg</v>
          </cell>
        </row>
        <row r="17">
          <cell r="A17" t="str">
            <v>0112-03</v>
          </cell>
          <cell r="B17" t="str">
            <v>Liver (cattle/veal), 1 kg</v>
          </cell>
        </row>
        <row r="18">
          <cell r="A18" t="str">
            <v>0112-04</v>
          </cell>
          <cell r="B18" t="str">
            <v>Accessories (beef/veal), 1 kg</v>
          </cell>
        </row>
        <row r="19">
          <cell r="A19" t="str">
            <v>0112-05</v>
          </cell>
          <cell r="B19" t="str">
            <v>Chicken (poultry), 1 kg</v>
          </cell>
        </row>
        <row r="20">
          <cell r="A20" t="str">
            <v>0113-01</v>
          </cell>
          <cell r="B20" t="str">
            <v>Fresh fish, bolati and others, 1 kg</v>
          </cell>
        </row>
        <row r="21">
          <cell r="A21" t="str">
            <v>0113-02</v>
          </cell>
          <cell r="B21" t="str">
            <v>Dried fish (local), 1 kg</v>
          </cell>
        </row>
        <row r="22">
          <cell r="A22" t="str">
            <v>0114-01</v>
          </cell>
          <cell r="B22" t="str">
            <v>Fresh milk, 500g</v>
          </cell>
        </row>
        <row r="23">
          <cell r="A23" t="str">
            <v>0114-02</v>
          </cell>
          <cell r="B23" t="str">
            <v>Milk powder, 500g</v>
          </cell>
        </row>
        <row r="24">
          <cell r="A24" t="str">
            <v>0114-03</v>
          </cell>
          <cell r="B24" t="str">
            <v>Cheese, 1 kg</v>
          </cell>
        </row>
        <row r="25">
          <cell r="A25" t="str">
            <v>0114-04</v>
          </cell>
          <cell r="B25" t="str">
            <v>Yoghurt, 500g</v>
          </cell>
        </row>
        <row r="26">
          <cell r="A26" t="str">
            <v>0114-05</v>
          </cell>
          <cell r="B26" t="str">
            <v>Eggs, 1 tray</v>
          </cell>
        </row>
        <row r="27">
          <cell r="A27" t="str">
            <v>0114-06</v>
          </cell>
          <cell r="B27" t="str">
            <v>Soured milk, 500g</v>
          </cell>
        </row>
        <row r="28">
          <cell r="A28" t="str">
            <v>0115-01</v>
          </cell>
          <cell r="B28" t="str">
            <v>Cooking oil (Zead rakabu), 500ml</v>
          </cell>
        </row>
        <row r="29">
          <cell r="A29" t="str">
            <v>0116-01</v>
          </cell>
          <cell r="B29" t="str">
            <v>Mango (Manga), 1 kg</v>
          </cell>
        </row>
        <row r="30">
          <cell r="A30" t="str">
            <v>0116-02</v>
          </cell>
          <cell r="B30" t="str">
            <v>Banana (sweet type), 1 kg</v>
          </cell>
        </row>
        <row r="31">
          <cell r="A31" t="str">
            <v>0116-03</v>
          </cell>
          <cell r="B31" t="str">
            <v>Oranges , 1 kg</v>
          </cell>
        </row>
        <row r="32">
          <cell r="A32" t="str">
            <v>0116-04</v>
          </cell>
          <cell r="B32" t="str">
            <v>Papaya, 1 kg</v>
          </cell>
        </row>
        <row r="33">
          <cell r="A33" t="str">
            <v>0116-05</v>
          </cell>
          <cell r="B33" t="str">
            <v>Apples(Tufa /brown colour), 1 kg</v>
          </cell>
        </row>
        <row r="34">
          <cell r="A34" t="str">
            <v>0117-01</v>
          </cell>
          <cell r="B34" t="str">
            <v>Janjaro Beans, 1 kg</v>
          </cell>
        </row>
        <row r="35">
          <cell r="A35" t="str">
            <v>0117-02</v>
          </cell>
          <cell r="B35" t="str">
            <v>Green okra, 1 kg</v>
          </cell>
        </row>
        <row r="36">
          <cell r="A36" t="str">
            <v>0117-03</v>
          </cell>
          <cell r="B36" t="str">
            <v>Groundnut grian, 1 kg</v>
          </cell>
        </row>
        <row r="37">
          <cell r="A37" t="str">
            <v>0117-04</v>
          </cell>
          <cell r="B37" t="str">
            <v>Lentils (Adass), 1 kg</v>
          </cell>
        </row>
        <row r="38">
          <cell r="A38" t="str">
            <v>0117-05</v>
          </cell>
          <cell r="B38" t="str">
            <v>Onions, 1 kg</v>
          </cell>
        </row>
        <row r="39">
          <cell r="A39" t="str">
            <v>0117-06</v>
          </cell>
          <cell r="B39" t="str">
            <v>Fresh tomatoes, 1 kg</v>
          </cell>
        </row>
        <row r="40">
          <cell r="A40" t="str">
            <v>0117-07</v>
          </cell>
          <cell r="B40" t="str">
            <v>Potato, 1 kg</v>
          </cell>
        </row>
        <row r="41">
          <cell r="A41" t="str">
            <v>0117-08</v>
          </cell>
          <cell r="B41" t="str">
            <v>Sweet potato, 1 kg</v>
          </cell>
        </row>
        <row r="42">
          <cell r="A42" t="str">
            <v>0117-09</v>
          </cell>
          <cell r="B42" t="str">
            <v>Milokhia (green leave), 1 kg</v>
          </cell>
        </row>
        <row r="43">
          <cell r="A43" t="str">
            <v>0117-10</v>
          </cell>
          <cell r="B43" t="str">
            <v>Tomatoe sauce, 250g</v>
          </cell>
        </row>
        <row r="44">
          <cell r="A44" t="str">
            <v>0117-11</v>
          </cell>
          <cell r="B44" t="str">
            <v>Cassava tubers, 1 kg</v>
          </cell>
        </row>
        <row r="45">
          <cell r="A45" t="str">
            <v>0117-12</v>
          </cell>
          <cell r="B45" t="str">
            <v>Cassava flour, 1 kg</v>
          </cell>
        </row>
        <row r="46">
          <cell r="A46" t="str">
            <v>0118-01</v>
          </cell>
          <cell r="B46" t="str">
            <v>Sugar, 1 kg</v>
          </cell>
        </row>
        <row r="47">
          <cell r="A47" t="str">
            <v>0118-02</v>
          </cell>
          <cell r="B47" t="str">
            <v>Natural honey, 500g</v>
          </cell>
        </row>
        <row r="48">
          <cell r="A48" t="str">
            <v>0119-01</v>
          </cell>
          <cell r="B48" t="str">
            <v>Green spicey (Shamar), 1 g</v>
          </cell>
        </row>
        <row r="49">
          <cell r="A49" t="str">
            <v>0119-02</v>
          </cell>
          <cell r="B49" t="str">
            <v>Yeast, 500g</v>
          </cell>
        </row>
        <row r="50">
          <cell r="A50" t="str">
            <v>0119-03</v>
          </cell>
          <cell r="B50" t="str">
            <v>Food salt, 500g</v>
          </cell>
        </row>
        <row r="51">
          <cell r="A51" t="str">
            <v>0119-04</v>
          </cell>
          <cell r="B51" t="str">
            <v>Baking powder, 100g</v>
          </cell>
        </row>
        <row r="52">
          <cell r="A52" t="str">
            <v>0121-01</v>
          </cell>
          <cell r="B52" t="str">
            <v>Coffee, 1 kg</v>
          </cell>
        </row>
        <row r="53">
          <cell r="A53" t="str">
            <v>0121-02</v>
          </cell>
          <cell r="B53" t="str">
            <v>Tea bags, 50g</v>
          </cell>
        </row>
        <row r="54">
          <cell r="A54" t="str">
            <v>0122-01</v>
          </cell>
          <cell r="B54" t="str">
            <v>Bottle of water, 500g</v>
          </cell>
        </row>
        <row r="55">
          <cell r="A55" t="str">
            <v>0122-02</v>
          </cell>
          <cell r="B55" t="str">
            <v>Juice, 750g</v>
          </cell>
        </row>
        <row r="56">
          <cell r="A56" t="str">
            <v>0122-03</v>
          </cell>
          <cell r="B56" t="str">
            <v>Soft drinks, 0,5 ltr</v>
          </cell>
        </row>
        <row r="57">
          <cell r="A57" t="str">
            <v>0211-01</v>
          </cell>
          <cell r="B57" t="str">
            <v>Traditional beer, 1 ltr</v>
          </cell>
        </row>
        <row r="58">
          <cell r="A58" t="str">
            <v>0211-02</v>
          </cell>
          <cell r="B58" t="str">
            <v>Canned/bottled beer, 0,5 ltr</v>
          </cell>
        </row>
        <row r="59">
          <cell r="A59" t="str">
            <v>0211-03</v>
          </cell>
          <cell r="B59" t="str">
            <v>Liquor, 1 ltr</v>
          </cell>
        </row>
        <row r="60">
          <cell r="A60" t="str">
            <v>0220-01</v>
          </cell>
          <cell r="B60" t="str">
            <v>Cigarettes, 1 package</v>
          </cell>
        </row>
        <row r="61">
          <cell r="A61" t="str">
            <v>0220-02</v>
          </cell>
          <cell r="B61" t="str">
            <v>Tobacco, 1 kg</v>
          </cell>
        </row>
        <row r="62">
          <cell r="A62" t="str">
            <v>0311-01</v>
          </cell>
          <cell r="B62" t="str">
            <v>Catanga, 6 meters</v>
          </cell>
        </row>
        <row r="63">
          <cell r="A63" t="str">
            <v>0312-01</v>
          </cell>
          <cell r="B63" t="str">
            <v>Boys trousers, 1 piece</v>
          </cell>
        </row>
        <row r="64">
          <cell r="A64" t="str">
            <v>0312-02</v>
          </cell>
          <cell r="B64" t="str">
            <v>Men's shirt , 1 piece</v>
          </cell>
        </row>
        <row r="65">
          <cell r="A65" t="str">
            <v>0312-03</v>
          </cell>
          <cell r="B65" t="str">
            <v>Girls dress, 1 piece</v>
          </cell>
        </row>
        <row r="66">
          <cell r="A66" t="str">
            <v>0312-04</v>
          </cell>
          <cell r="B66" t="str">
            <v>Lady's skirt, 1 piece</v>
          </cell>
        </row>
        <row r="67">
          <cell r="A67" t="str">
            <v>0321-01</v>
          </cell>
          <cell r="B67" t="str">
            <v>Men's shoes, 1 piece</v>
          </cell>
        </row>
        <row r="68">
          <cell r="A68" t="str">
            <v>0321-02</v>
          </cell>
          <cell r="B68" t="str">
            <v>Women's shoes, 1 piece</v>
          </cell>
        </row>
        <row r="69">
          <cell r="A69" t="str">
            <v>0431-01</v>
          </cell>
          <cell r="B69" t="str">
            <v>Cement, 50 kg</v>
          </cell>
        </row>
        <row r="70">
          <cell r="A70" t="str">
            <v>0431-02</v>
          </cell>
          <cell r="B70" t="str">
            <v>Iron sheet(10 ft,BWG-28), 1 piece</v>
          </cell>
        </row>
        <row r="71">
          <cell r="A71" t="str">
            <v>0431-03</v>
          </cell>
          <cell r="B71" t="str">
            <v>Timber (2x2) or (2x4), 2x2</v>
          </cell>
        </row>
        <row r="72">
          <cell r="A72" t="str">
            <v>0453-01</v>
          </cell>
          <cell r="B72" t="str">
            <v>Kerosene (Paraffin), 1 ltr</v>
          </cell>
        </row>
        <row r="73">
          <cell r="A73" t="str">
            <v>0454-01</v>
          </cell>
          <cell r="B73" t="str">
            <v>Charcoal, 1 kg</v>
          </cell>
        </row>
        <row r="74">
          <cell r="A74" t="str">
            <v>0454-02</v>
          </cell>
          <cell r="B74" t="str">
            <v>Wood fuel, 1 heap</v>
          </cell>
        </row>
        <row r="75">
          <cell r="A75" t="str">
            <v>0511-01</v>
          </cell>
          <cell r="B75" t="str">
            <v>Mattress(Spouge single size/ 4 inches), width = 2mtr</v>
          </cell>
        </row>
        <row r="76">
          <cell r="A76" t="str">
            <v>0511-02</v>
          </cell>
          <cell r="B76" t="str">
            <v>Matt for sleeping(Beris nylon/2 mtr), width = 2mtr</v>
          </cell>
        </row>
        <row r="77">
          <cell r="A77" t="str">
            <v>0511-03</v>
          </cell>
          <cell r="B77" t="str">
            <v>Paraffin lamp, 1 piece</v>
          </cell>
        </row>
        <row r="78">
          <cell r="A78" t="str">
            <v>0520-01</v>
          </cell>
          <cell r="B78" t="str">
            <v>Carpet(Mashama plastic/2 mtr),made in Italy, 1 piece</v>
          </cell>
        </row>
        <row r="79">
          <cell r="A79" t="str">
            <v>0520-02</v>
          </cell>
          <cell r="B79" t="str">
            <v>Mosquito net(Single bed), 1 piece</v>
          </cell>
        </row>
        <row r="80">
          <cell r="A80" t="str">
            <v>0540-01</v>
          </cell>
          <cell r="B80" t="str">
            <v>Cooking suit (pots) midium Size, 1 piece</v>
          </cell>
        </row>
        <row r="81">
          <cell r="A81" t="str">
            <v>0540-02</v>
          </cell>
          <cell r="B81" t="str">
            <v>Glass plate, 1 piece</v>
          </cell>
        </row>
        <row r="82">
          <cell r="A82" t="str">
            <v>0540-03</v>
          </cell>
          <cell r="B82" t="str">
            <v>Spoons, knives, forks (Dozen), 1 dozen</v>
          </cell>
        </row>
        <row r="83">
          <cell r="A83" t="str">
            <v>0540-04</v>
          </cell>
          <cell r="B83" t="str">
            <v>Drinking Glass, 1 piece</v>
          </cell>
        </row>
        <row r="84">
          <cell r="A84" t="str">
            <v>0552-01</v>
          </cell>
          <cell r="B84" t="str">
            <v>Building item tool/Nails, 1 kg</v>
          </cell>
        </row>
        <row r="85">
          <cell r="A85" t="str">
            <v>0552-02</v>
          </cell>
          <cell r="B85" t="str">
            <v>Dry-cell battery (Haggar battery-large size), 1 bayer</v>
          </cell>
        </row>
        <row r="86">
          <cell r="A86" t="str">
            <v>0552-03</v>
          </cell>
          <cell r="B86" t="str">
            <v>Torch/flash light, 1 piece</v>
          </cell>
        </row>
        <row r="87">
          <cell r="A87" t="str">
            <v>0552-04</v>
          </cell>
          <cell r="B87" t="str">
            <v>Light bulbs , 1 piece</v>
          </cell>
        </row>
        <row r="88">
          <cell r="A88" t="str">
            <v>0561-01</v>
          </cell>
          <cell r="B88" t="str">
            <v>Match boxes, 1 box</v>
          </cell>
        </row>
        <row r="89">
          <cell r="A89" t="str">
            <v>0561-02</v>
          </cell>
          <cell r="B89" t="str">
            <v>Laundry soap(local), 1 bar</v>
          </cell>
        </row>
        <row r="90">
          <cell r="A90" t="str">
            <v>0561-03</v>
          </cell>
          <cell r="B90" t="str">
            <v>Soap (powder), 1 kg</v>
          </cell>
        </row>
        <row r="91">
          <cell r="A91" t="str">
            <v>0611-01</v>
          </cell>
          <cell r="B91" t="str">
            <v>Panadol package , 1 course 500 mg</v>
          </cell>
        </row>
        <row r="92">
          <cell r="A92" t="str">
            <v>0611-02</v>
          </cell>
          <cell r="B92" t="str">
            <v>Antibiotics, 1 course 500 mg</v>
          </cell>
        </row>
        <row r="93">
          <cell r="A93" t="str">
            <v>0621-01</v>
          </cell>
          <cell r="B93" t="str">
            <v>Malarias blood testing, 1 drop</v>
          </cell>
        </row>
        <row r="94">
          <cell r="A94" t="str">
            <v>0622-01</v>
          </cell>
          <cell r="B94" t="str">
            <v>Filling and treatment of teeth, one l8</v>
          </cell>
        </row>
        <row r="95">
          <cell r="A95" t="str">
            <v>0722-02</v>
          </cell>
          <cell r="B95" t="str">
            <v>Petrol, 1 ltr</v>
          </cell>
        </row>
        <row r="96">
          <cell r="A96" t="str">
            <v>0732-01</v>
          </cell>
          <cell r="B96" t="str">
            <v>Public Transport, 1 trip</v>
          </cell>
        </row>
        <row r="97">
          <cell r="A97" t="str">
            <v>0733-01</v>
          </cell>
          <cell r="B97" t="str">
            <v>Tickets for air travel economic class, 1 trip</v>
          </cell>
        </row>
        <row r="98">
          <cell r="A98" t="str">
            <v>0820-01</v>
          </cell>
          <cell r="B98" t="str">
            <v>Chaness Mobile Tow Sim card, 1 piece</v>
          </cell>
        </row>
        <row r="99">
          <cell r="A99" t="str">
            <v>0914-01</v>
          </cell>
          <cell r="B99" t="str">
            <v>Music Caste, one</v>
          </cell>
        </row>
        <row r="100">
          <cell r="A100" t="str">
            <v>0952-01</v>
          </cell>
          <cell r="B100" t="str">
            <v>Newspaper, one</v>
          </cell>
        </row>
        <row r="101">
          <cell r="A101" t="str">
            <v>0954-01</v>
          </cell>
          <cell r="B101" t="str">
            <v>Short hand notebook/1 piece, 1 piece</v>
          </cell>
        </row>
        <row r="102">
          <cell r="A102" t="str">
            <v>1010-01</v>
          </cell>
          <cell r="B102" t="str">
            <v>Fee for primary school, one</v>
          </cell>
        </row>
        <row r="103">
          <cell r="A103" t="str">
            <v>1020-01</v>
          </cell>
          <cell r="B103" t="str">
            <v>Fee for secondary school, one</v>
          </cell>
        </row>
        <row r="104">
          <cell r="A104" t="str">
            <v>1040-01</v>
          </cell>
          <cell r="B104" t="str">
            <v>University fee, one</v>
          </cell>
        </row>
        <row r="105">
          <cell r="A105" t="str">
            <v>1111-01</v>
          </cell>
          <cell r="B105" t="str">
            <v>Coffee/tea in the market, 1 glass</v>
          </cell>
        </row>
        <row r="106">
          <cell r="A106" t="str">
            <v>1111-02</v>
          </cell>
          <cell r="B106" t="str">
            <v>Eggs Boiled, 1 piece</v>
          </cell>
        </row>
        <row r="107">
          <cell r="A107" t="str">
            <v>1111-03</v>
          </cell>
          <cell r="B107" t="str">
            <v>Cooked chicken(Sheya) , 1 plate</v>
          </cell>
        </row>
        <row r="108">
          <cell r="A108" t="str">
            <v>1111-04</v>
          </cell>
          <cell r="B108" t="str">
            <v>Cooked meat(Sheya), 1 plate</v>
          </cell>
        </row>
        <row r="109">
          <cell r="A109" t="str">
            <v>1111-05</v>
          </cell>
          <cell r="B109" t="str">
            <v>Cooked fish(Sheya), 1 plate</v>
          </cell>
        </row>
        <row r="110">
          <cell r="A110" t="str">
            <v>1111-06</v>
          </cell>
          <cell r="B110" t="str">
            <v>Doughnut, 1 kg</v>
          </cell>
        </row>
        <row r="111">
          <cell r="A111" t="str">
            <v>1111-07</v>
          </cell>
          <cell r="B111" t="str">
            <v>Meal eaten at Restourant(Egyptian beans), 1 plate</v>
          </cell>
        </row>
        <row r="112">
          <cell r="A112" t="str">
            <v>1211-01</v>
          </cell>
          <cell r="B112" t="str">
            <v>Hair cut for men, one</v>
          </cell>
        </row>
        <row r="113">
          <cell r="A113" t="str">
            <v>1213-01</v>
          </cell>
          <cell r="B113" t="str">
            <v>Body soap(Life boy) , 150g</v>
          </cell>
        </row>
        <row r="114">
          <cell r="A114" t="str">
            <v>1213-02</v>
          </cell>
          <cell r="B114" t="str">
            <v>Tooth paste (signal), 50g</v>
          </cell>
        </row>
        <row r="115">
          <cell r="A115" t="str">
            <v>1213-03</v>
          </cell>
          <cell r="B115" t="str">
            <v>Toilet paper(small), one roll</v>
          </cell>
        </row>
        <row r="116">
          <cell r="A116" t="str">
            <v>1213-04</v>
          </cell>
          <cell r="B116" t="str">
            <v>Vaseline(Blue seal), 250g</v>
          </cell>
        </row>
        <row r="117">
          <cell r="A117" t="str">
            <v>1213-05</v>
          </cell>
          <cell r="B117" t="str">
            <v>Personal products (lotion, skin lotion), 400g</v>
          </cell>
        </row>
        <row r="118">
          <cell r="A118" t="str">
            <v>1232-01</v>
          </cell>
          <cell r="B118" t="str">
            <v>School bag, 1 piece</v>
          </cell>
        </row>
        <row r="119">
          <cell r="A119" t="str">
            <v>1270-01</v>
          </cell>
          <cell r="B119" t="str">
            <v>Driving license fees, one</v>
          </cell>
        </row>
        <row r="120">
          <cell r="A120" t="str">
            <v>1270-02</v>
          </cell>
          <cell r="B120" t="str">
            <v>Birth certificate fees, one</v>
          </cell>
        </row>
        <row r="121">
          <cell r="A121" t="str">
            <v>1270-03</v>
          </cell>
          <cell r="B121" t="str">
            <v>Passport fees, one</v>
          </cell>
        </row>
      </sheetData>
      <sheetData sheetId="3" refreshError="1"/>
      <sheetData sheetId="4" refreshError="1">
        <row r="3">
          <cell r="F3" t="str">
            <v>Weight</v>
          </cell>
        </row>
        <row r="4">
          <cell r="F4">
            <v>3.29</v>
          </cell>
        </row>
        <row r="5">
          <cell r="F5">
            <v>1.59</v>
          </cell>
        </row>
        <row r="6">
          <cell r="F6">
            <v>0</v>
          </cell>
        </row>
        <row r="7">
          <cell r="F7">
            <v>0.95</v>
          </cell>
        </row>
        <row r="8">
          <cell r="F8">
            <v>9.18</v>
          </cell>
        </row>
        <row r="9">
          <cell r="F9">
            <v>12.38</v>
          </cell>
        </row>
        <row r="10">
          <cell r="F10">
            <v>0.59</v>
          </cell>
        </row>
        <row r="11">
          <cell r="F11">
            <v>2.4300000000000002</v>
          </cell>
        </row>
        <row r="12">
          <cell r="F12">
            <v>0.48</v>
          </cell>
        </row>
        <row r="13">
          <cell r="F13">
            <v>0.39</v>
          </cell>
        </row>
        <row r="14">
          <cell r="F14">
            <v>0.23</v>
          </cell>
        </row>
        <row r="15">
          <cell r="F15">
            <v>3.85</v>
          </cell>
        </row>
        <row r="16">
          <cell r="F16">
            <v>2.09</v>
          </cell>
        </row>
        <row r="17">
          <cell r="F17">
            <v>0.38</v>
          </cell>
        </row>
        <row r="18">
          <cell r="F18">
            <v>0.56000000000000005</v>
          </cell>
        </row>
        <row r="19">
          <cell r="F19">
            <v>0.61</v>
          </cell>
        </row>
        <row r="20">
          <cell r="F20">
            <v>2.0499999999999998</v>
          </cell>
        </row>
        <row r="21">
          <cell r="F21">
            <v>3.69</v>
          </cell>
        </row>
        <row r="22">
          <cell r="F22">
            <v>2.23</v>
          </cell>
        </row>
        <row r="23">
          <cell r="F23">
            <v>0.88</v>
          </cell>
        </row>
        <row r="24">
          <cell r="F24">
            <v>0</v>
          </cell>
        </row>
        <row r="25">
          <cell r="F25">
            <v>0</v>
          </cell>
        </row>
        <row r="26">
          <cell r="F26">
            <v>0.31</v>
          </cell>
        </row>
        <row r="27">
          <cell r="F27">
            <v>0.06</v>
          </cell>
        </row>
        <row r="28">
          <cell r="F28">
            <v>3.07</v>
          </cell>
        </row>
        <row r="29">
          <cell r="F29">
            <v>2.08</v>
          </cell>
        </row>
        <row r="30">
          <cell r="F30">
            <v>0.31</v>
          </cell>
        </row>
        <row r="31">
          <cell r="F31">
            <v>7.0000000000000007E-2</v>
          </cell>
        </row>
        <row r="32">
          <cell r="F32">
            <v>0.2</v>
          </cell>
        </row>
        <row r="33">
          <cell r="F33">
            <v>0.05</v>
          </cell>
        </row>
        <row r="34">
          <cell r="F34">
            <v>0.51</v>
          </cell>
        </row>
        <row r="35">
          <cell r="F35">
            <v>1.36</v>
          </cell>
        </row>
        <row r="36">
          <cell r="F36">
            <v>2.85</v>
          </cell>
        </row>
        <row r="37">
          <cell r="F37">
            <v>0.96</v>
          </cell>
        </row>
        <row r="38">
          <cell r="F38">
            <v>0.91</v>
          </cell>
        </row>
        <row r="39">
          <cell r="F39">
            <v>0.32</v>
          </cell>
        </row>
        <row r="40">
          <cell r="F40">
            <v>0.09</v>
          </cell>
        </row>
        <row r="41">
          <cell r="F41">
            <v>0.14000000000000001</v>
          </cell>
        </row>
        <row r="42">
          <cell r="F42">
            <v>0.4</v>
          </cell>
        </row>
        <row r="43">
          <cell r="F43">
            <v>0.19</v>
          </cell>
        </row>
        <row r="44">
          <cell r="F44">
            <v>0.25</v>
          </cell>
        </row>
        <row r="45">
          <cell r="F45">
            <v>1.55</v>
          </cell>
        </row>
        <row r="46">
          <cell r="F46">
            <v>3.55</v>
          </cell>
        </row>
        <row r="47">
          <cell r="F47">
            <v>0.67</v>
          </cell>
        </row>
        <row r="48">
          <cell r="F48">
            <v>0.13</v>
          </cell>
        </row>
        <row r="49">
          <cell r="F49">
            <v>0.34</v>
          </cell>
        </row>
        <row r="50">
          <cell r="F50">
            <v>0.95</v>
          </cell>
        </row>
        <row r="51">
          <cell r="F51">
            <v>0.05</v>
          </cell>
        </row>
        <row r="52">
          <cell r="F52">
            <v>0.56000000000000005</v>
          </cell>
        </row>
        <row r="53">
          <cell r="F53">
            <v>0.52</v>
          </cell>
        </row>
        <row r="54">
          <cell r="F54">
            <v>0.34</v>
          </cell>
        </row>
        <row r="55">
          <cell r="F55">
            <v>0.12</v>
          </cell>
        </row>
        <row r="56">
          <cell r="F56">
            <v>0.63</v>
          </cell>
        </row>
        <row r="57">
          <cell r="F57">
            <v>0.98</v>
          </cell>
        </row>
        <row r="58">
          <cell r="F58">
            <v>0.38</v>
          </cell>
        </row>
        <row r="59">
          <cell r="F59">
            <v>0.48</v>
          </cell>
        </row>
        <row r="60">
          <cell r="F60">
            <v>0.42</v>
          </cell>
        </row>
        <row r="61">
          <cell r="F61">
            <v>0.86</v>
          </cell>
        </row>
        <row r="62">
          <cell r="F62">
            <v>0.25</v>
          </cell>
        </row>
        <row r="63">
          <cell r="F63">
            <v>0.41</v>
          </cell>
        </row>
        <row r="64">
          <cell r="F64">
            <v>0.46</v>
          </cell>
        </row>
        <row r="65">
          <cell r="F65">
            <v>0.34</v>
          </cell>
        </row>
        <row r="66">
          <cell r="F66">
            <v>0.43</v>
          </cell>
        </row>
        <row r="67">
          <cell r="F67">
            <v>0.31</v>
          </cell>
        </row>
        <row r="68">
          <cell r="F68">
            <v>0.28999999999999998</v>
          </cell>
        </row>
        <row r="69">
          <cell r="F69">
            <v>0.17</v>
          </cell>
        </row>
        <row r="70">
          <cell r="F70">
            <v>0.17</v>
          </cell>
        </row>
        <row r="71">
          <cell r="F71">
            <v>0.17</v>
          </cell>
        </row>
        <row r="72">
          <cell r="F72">
            <v>0.16</v>
          </cell>
        </row>
        <row r="73">
          <cell r="F73">
            <v>1.33</v>
          </cell>
        </row>
        <row r="74">
          <cell r="F74">
            <v>0.59</v>
          </cell>
        </row>
        <row r="75">
          <cell r="F75">
            <v>0.12</v>
          </cell>
        </row>
        <row r="76">
          <cell r="F76">
            <v>0.12</v>
          </cell>
        </row>
        <row r="77">
          <cell r="F77">
            <v>0.12</v>
          </cell>
        </row>
        <row r="78">
          <cell r="F78">
            <v>0.12</v>
          </cell>
        </row>
        <row r="79">
          <cell r="F79">
            <v>0.12</v>
          </cell>
        </row>
        <row r="80">
          <cell r="F80">
            <v>0.15</v>
          </cell>
        </row>
        <row r="81">
          <cell r="F81">
            <v>0.08</v>
          </cell>
        </row>
        <row r="82">
          <cell r="F82">
            <v>0.04</v>
          </cell>
        </row>
        <row r="83">
          <cell r="F83">
            <v>0.05</v>
          </cell>
        </row>
        <row r="84">
          <cell r="F84">
            <v>0.08</v>
          </cell>
        </row>
        <row r="85">
          <cell r="F85">
            <v>7.0000000000000007E-2</v>
          </cell>
        </row>
        <row r="86">
          <cell r="F86">
            <v>0.02</v>
          </cell>
        </row>
        <row r="87">
          <cell r="F87">
            <v>0.02</v>
          </cell>
        </row>
        <row r="88">
          <cell r="F88">
            <v>0.24</v>
          </cell>
        </row>
        <row r="89">
          <cell r="F89">
            <v>1.49</v>
          </cell>
        </row>
        <row r="90">
          <cell r="F90">
            <v>0.68</v>
          </cell>
        </row>
        <row r="91">
          <cell r="F91">
            <v>1.64</v>
          </cell>
        </row>
        <row r="92">
          <cell r="F92">
            <v>0.45</v>
          </cell>
        </row>
        <row r="93">
          <cell r="F93">
            <v>1.81</v>
          </cell>
        </row>
        <row r="94">
          <cell r="F94">
            <v>0.56999999999999995</v>
          </cell>
        </row>
        <row r="95">
          <cell r="F95">
            <v>0.23</v>
          </cell>
        </row>
        <row r="96">
          <cell r="F96">
            <v>1.86</v>
          </cell>
        </row>
        <row r="97">
          <cell r="F97">
            <v>0.57999999999999996</v>
          </cell>
        </row>
        <row r="98">
          <cell r="F98">
            <v>1.4</v>
          </cell>
        </row>
        <row r="99">
          <cell r="F99">
            <v>0.06</v>
          </cell>
        </row>
        <row r="100">
          <cell r="F100">
            <v>0.23</v>
          </cell>
        </row>
        <row r="101">
          <cell r="F101">
            <v>0.17</v>
          </cell>
        </row>
        <row r="102">
          <cell r="F102">
            <v>0.56000000000000005</v>
          </cell>
        </row>
        <row r="103">
          <cell r="F103">
            <v>0.5</v>
          </cell>
        </row>
        <row r="104">
          <cell r="F104">
            <v>0.23</v>
          </cell>
        </row>
        <row r="105">
          <cell r="F105">
            <v>0.09</v>
          </cell>
        </row>
        <row r="106">
          <cell r="F106">
            <v>0.13</v>
          </cell>
        </row>
        <row r="107">
          <cell r="F107">
            <v>0.55000000000000004</v>
          </cell>
        </row>
        <row r="108">
          <cell r="F108">
            <v>1.74</v>
          </cell>
        </row>
        <row r="109">
          <cell r="F109">
            <v>1.1100000000000001</v>
          </cell>
        </row>
        <row r="110">
          <cell r="F110">
            <v>0.05</v>
          </cell>
        </row>
        <row r="111">
          <cell r="F111">
            <v>0.35</v>
          </cell>
        </row>
        <row r="112">
          <cell r="F112">
            <v>1.05</v>
          </cell>
        </row>
        <row r="113">
          <cell r="F113">
            <v>0.44</v>
          </cell>
        </row>
        <row r="114">
          <cell r="F114">
            <v>0.26</v>
          </cell>
        </row>
        <row r="115">
          <cell r="F115">
            <v>0.06</v>
          </cell>
        </row>
        <row r="116">
          <cell r="F116">
            <v>0.16</v>
          </cell>
        </row>
        <row r="117">
          <cell r="F117">
            <v>0.16</v>
          </cell>
        </row>
        <row r="118">
          <cell r="F118">
            <v>0.13</v>
          </cell>
        </row>
        <row r="119">
          <cell r="F119">
            <v>0.12</v>
          </cell>
        </row>
        <row r="120">
          <cell r="F120">
            <v>0.11</v>
          </cell>
        </row>
        <row r="121">
          <cell r="F121">
            <v>0.09</v>
          </cell>
        </row>
      </sheetData>
      <sheetData sheetId="5" refreshError="1">
        <row r="3">
          <cell r="D3" t="str">
            <v>Item code</v>
          </cell>
          <cell r="E3" t="str">
            <v>Item description</v>
          </cell>
        </row>
        <row r="4">
          <cell r="D4" t="str">
            <v>0111-01</v>
          </cell>
          <cell r="E4" t="str">
            <v>Maize(flour)</v>
          </cell>
        </row>
        <row r="5">
          <cell r="D5" t="str">
            <v>0111-02</v>
          </cell>
          <cell r="E5" t="str">
            <v>Maize(grain)</v>
          </cell>
        </row>
        <row r="6">
          <cell r="D6" t="str">
            <v>0111-03</v>
          </cell>
          <cell r="E6" t="str">
            <v>Maize in the cob</v>
          </cell>
        </row>
        <row r="7">
          <cell r="D7" t="str">
            <v>0111-04</v>
          </cell>
          <cell r="E7" t="str">
            <v>Rice</v>
          </cell>
        </row>
        <row r="8">
          <cell r="D8" t="str">
            <v>0111-05</v>
          </cell>
          <cell r="E8" t="str">
            <v>Sorghum(flour)</v>
          </cell>
        </row>
        <row r="9">
          <cell r="D9" t="str">
            <v>0111-06</v>
          </cell>
          <cell r="E9" t="str">
            <v>Sorghum(grain)</v>
          </cell>
        </row>
        <row r="10">
          <cell r="D10" t="str">
            <v>0111-07</v>
          </cell>
          <cell r="E10" t="str">
            <v>Wheat(flour)</v>
          </cell>
        </row>
        <row r="11">
          <cell r="D11" t="str">
            <v>0111-08</v>
          </cell>
          <cell r="E11" t="str">
            <v>Bread</v>
          </cell>
        </row>
        <row r="12">
          <cell r="D12" t="str">
            <v>0111-09</v>
          </cell>
          <cell r="E12" t="str">
            <v>Biscuits(Glucose)</v>
          </cell>
        </row>
        <row r="13">
          <cell r="D13" t="str">
            <v>0111-10</v>
          </cell>
          <cell r="E13" t="str">
            <v>Macaroni(Rosa)</v>
          </cell>
        </row>
        <row r="14">
          <cell r="D14" t="str">
            <v>0111-11</v>
          </cell>
          <cell r="E14" t="str">
            <v>Infant feeding cereals(Bebelac)</v>
          </cell>
        </row>
        <row r="15">
          <cell r="D15" t="str">
            <v>0112-01</v>
          </cell>
          <cell r="E15" t="str">
            <v>Goat meat (fresh with bones)and Sheep meat</v>
          </cell>
        </row>
        <row r="16">
          <cell r="D16" t="str">
            <v>0112-02</v>
          </cell>
          <cell r="E16" t="str">
            <v>Fresh beef</v>
          </cell>
        </row>
        <row r="17">
          <cell r="D17" t="str">
            <v>0112-03</v>
          </cell>
          <cell r="E17" t="str">
            <v>Liver (cattle/veal)</v>
          </cell>
        </row>
        <row r="18">
          <cell r="D18" t="str">
            <v>0112-04</v>
          </cell>
          <cell r="E18" t="str">
            <v>Accessories (beef/veal)</v>
          </cell>
        </row>
        <row r="19">
          <cell r="D19" t="str">
            <v>0112-05</v>
          </cell>
          <cell r="E19" t="str">
            <v>Chicken (poultry)</v>
          </cell>
        </row>
        <row r="20">
          <cell r="D20" t="str">
            <v>0113-01</v>
          </cell>
          <cell r="E20" t="str">
            <v>Fresh fish, bolati and others</v>
          </cell>
        </row>
        <row r="21">
          <cell r="D21" t="str">
            <v>0113-02</v>
          </cell>
          <cell r="E21" t="str">
            <v>Dried fish (local)</v>
          </cell>
        </row>
        <row r="22">
          <cell r="D22" t="str">
            <v>0114-01</v>
          </cell>
          <cell r="E22" t="str">
            <v>Fresh milk</v>
          </cell>
        </row>
        <row r="23">
          <cell r="D23" t="str">
            <v>0114-02</v>
          </cell>
          <cell r="E23" t="str">
            <v>Milk powder</v>
          </cell>
        </row>
        <row r="24">
          <cell r="D24" t="str">
            <v>0114-03</v>
          </cell>
          <cell r="E24" t="str">
            <v>Cheese</v>
          </cell>
        </row>
        <row r="25">
          <cell r="D25" t="str">
            <v>0114-04</v>
          </cell>
          <cell r="E25" t="str">
            <v>Yoghurt</v>
          </cell>
        </row>
        <row r="26">
          <cell r="D26" t="str">
            <v>0114-05</v>
          </cell>
          <cell r="E26" t="str">
            <v>Eggs</v>
          </cell>
        </row>
        <row r="27">
          <cell r="D27" t="str">
            <v>0114-06</v>
          </cell>
          <cell r="E27" t="str">
            <v>Soured milk</v>
          </cell>
        </row>
        <row r="28">
          <cell r="D28" t="str">
            <v>0115-01</v>
          </cell>
          <cell r="E28" t="str">
            <v>Cooking oil (Zead rakabu)</v>
          </cell>
        </row>
        <row r="29">
          <cell r="D29" t="str">
            <v>0116-01</v>
          </cell>
          <cell r="E29" t="str">
            <v>Mango (Manga)</v>
          </cell>
        </row>
        <row r="30">
          <cell r="D30" t="str">
            <v>0116-02</v>
          </cell>
          <cell r="E30" t="str">
            <v>Banana (sweet type)</v>
          </cell>
        </row>
        <row r="31">
          <cell r="D31" t="str">
            <v>0116-03</v>
          </cell>
          <cell r="E31" t="str">
            <v xml:space="preserve">Oranges </v>
          </cell>
        </row>
        <row r="32">
          <cell r="D32" t="str">
            <v>0116-04</v>
          </cell>
          <cell r="E32" t="str">
            <v>Papaya</v>
          </cell>
        </row>
        <row r="33">
          <cell r="D33" t="str">
            <v>0116-05</v>
          </cell>
          <cell r="E33" t="str">
            <v>Apples(Tufa /brown colour)</v>
          </cell>
        </row>
        <row r="34">
          <cell r="D34" t="str">
            <v>0117-01</v>
          </cell>
          <cell r="E34" t="str">
            <v>Janjaro Beans</v>
          </cell>
        </row>
        <row r="35">
          <cell r="D35" t="str">
            <v>0117-02</v>
          </cell>
          <cell r="E35" t="str">
            <v>Green okra</v>
          </cell>
        </row>
        <row r="36">
          <cell r="D36" t="str">
            <v>0117-03</v>
          </cell>
          <cell r="E36" t="str">
            <v>Groundnut grian</v>
          </cell>
        </row>
        <row r="37">
          <cell r="D37" t="str">
            <v>0117-04</v>
          </cell>
          <cell r="E37" t="str">
            <v>Lentils (Adass)</v>
          </cell>
        </row>
        <row r="38">
          <cell r="D38" t="str">
            <v>0117-05</v>
          </cell>
          <cell r="E38" t="str">
            <v>Onions</v>
          </cell>
        </row>
        <row r="39">
          <cell r="D39" t="str">
            <v>0117-06</v>
          </cell>
          <cell r="E39" t="str">
            <v>Fresh tomatoes</v>
          </cell>
        </row>
        <row r="40">
          <cell r="D40" t="str">
            <v>0117-07</v>
          </cell>
          <cell r="E40" t="str">
            <v>Potato</v>
          </cell>
        </row>
        <row r="41">
          <cell r="D41" t="str">
            <v>0117-08</v>
          </cell>
          <cell r="E41" t="str">
            <v>Sweet potato</v>
          </cell>
        </row>
        <row r="42">
          <cell r="D42" t="str">
            <v>0117-09</v>
          </cell>
          <cell r="E42" t="str">
            <v>Milokhia (green leave)</v>
          </cell>
        </row>
        <row r="43">
          <cell r="D43" t="str">
            <v>0117-10</v>
          </cell>
          <cell r="E43" t="str">
            <v>Tomatoe sauce</v>
          </cell>
        </row>
        <row r="44">
          <cell r="D44" t="str">
            <v>0117-11</v>
          </cell>
          <cell r="E44" t="str">
            <v>Cassava tubers</v>
          </cell>
        </row>
        <row r="45">
          <cell r="D45" t="str">
            <v>0117-12</v>
          </cell>
          <cell r="E45" t="str">
            <v>Cassava flour</v>
          </cell>
        </row>
        <row r="46">
          <cell r="D46" t="str">
            <v>0118-01</v>
          </cell>
          <cell r="E46" t="str">
            <v>Sugar</v>
          </cell>
        </row>
        <row r="47">
          <cell r="D47" t="str">
            <v>0118-02</v>
          </cell>
          <cell r="E47" t="str">
            <v>Natural honey</v>
          </cell>
        </row>
        <row r="48">
          <cell r="D48" t="str">
            <v>0119-01</v>
          </cell>
          <cell r="E48" t="str">
            <v>Green spicey (Shamar)</v>
          </cell>
        </row>
        <row r="49">
          <cell r="D49" t="str">
            <v>0119-02</v>
          </cell>
          <cell r="E49" t="str">
            <v>Yeast</v>
          </cell>
        </row>
        <row r="50">
          <cell r="D50" t="str">
            <v>0119-03</v>
          </cell>
          <cell r="E50" t="str">
            <v>Food salt</v>
          </cell>
        </row>
        <row r="51">
          <cell r="D51" t="str">
            <v>0119-04</v>
          </cell>
          <cell r="E51" t="str">
            <v>Baking powder</v>
          </cell>
        </row>
        <row r="52">
          <cell r="D52" t="str">
            <v>0121-01</v>
          </cell>
          <cell r="E52" t="str">
            <v>Coffee</v>
          </cell>
        </row>
        <row r="53">
          <cell r="D53" t="str">
            <v>0121-02</v>
          </cell>
          <cell r="E53" t="str">
            <v>Tea bags</v>
          </cell>
        </row>
        <row r="54">
          <cell r="D54" t="str">
            <v>0122-01</v>
          </cell>
          <cell r="E54" t="str">
            <v>Bottle of water</v>
          </cell>
        </row>
        <row r="55">
          <cell r="D55" t="str">
            <v>0122-02</v>
          </cell>
          <cell r="E55" t="str">
            <v>Juice</v>
          </cell>
        </row>
        <row r="56">
          <cell r="D56" t="str">
            <v>0122-03</v>
          </cell>
          <cell r="E56" t="str">
            <v>Soft drinks</v>
          </cell>
        </row>
        <row r="57">
          <cell r="D57" t="str">
            <v>0211-01</v>
          </cell>
          <cell r="E57" t="str">
            <v>Traditional beer</v>
          </cell>
        </row>
        <row r="58">
          <cell r="D58" t="str">
            <v>0211-02</v>
          </cell>
          <cell r="E58" t="str">
            <v>Canned/bottled beer</v>
          </cell>
        </row>
        <row r="59">
          <cell r="D59" t="str">
            <v>0211-03</v>
          </cell>
          <cell r="E59" t="str">
            <v>Liquor</v>
          </cell>
        </row>
        <row r="60">
          <cell r="D60" t="str">
            <v>0220-01</v>
          </cell>
          <cell r="E60" t="str">
            <v>Cigarettes</v>
          </cell>
        </row>
        <row r="61">
          <cell r="D61" t="str">
            <v>0220-02</v>
          </cell>
          <cell r="E61" t="str">
            <v>Tobacco</v>
          </cell>
        </row>
        <row r="62">
          <cell r="D62" t="str">
            <v>0311-01</v>
          </cell>
          <cell r="E62" t="str">
            <v>Catanga</v>
          </cell>
        </row>
        <row r="63">
          <cell r="D63" t="str">
            <v>0312-01</v>
          </cell>
          <cell r="E63" t="str">
            <v>Boys trousers</v>
          </cell>
        </row>
        <row r="64">
          <cell r="D64" t="str">
            <v>0312-02</v>
          </cell>
          <cell r="E64" t="str">
            <v xml:space="preserve">Men's shirt </v>
          </cell>
        </row>
        <row r="65">
          <cell r="D65" t="str">
            <v>0312-03</v>
          </cell>
          <cell r="E65" t="str">
            <v>Girls dress</v>
          </cell>
        </row>
        <row r="66">
          <cell r="D66" t="str">
            <v>0312-04</v>
          </cell>
          <cell r="E66" t="str">
            <v>Lady's skirt</v>
          </cell>
        </row>
        <row r="67">
          <cell r="D67" t="str">
            <v>0321-01</v>
          </cell>
          <cell r="E67" t="str">
            <v>Men's shoes</v>
          </cell>
        </row>
        <row r="68">
          <cell r="D68" t="str">
            <v>0321-02</v>
          </cell>
          <cell r="E68" t="str">
            <v>Women's shoes</v>
          </cell>
        </row>
        <row r="69">
          <cell r="D69" t="str">
            <v>0431-01</v>
          </cell>
          <cell r="E69" t="str">
            <v>Cement</v>
          </cell>
        </row>
        <row r="70">
          <cell r="D70" t="str">
            <v>0431-02</v>
          </cell>
          <cell r="E70" t="str">
            <v>Iron sheet(10 ft,BWG-28)</v>
          </cell>
        </row>
        <row r="71">
          <cell r="D71" t="str">
            <v>0431-03</v>
          </cell>
          <cell r="E71" t="str">
            <v>Timber (2x2) or (2x4)</v>
          </cell>
        </row>
        <row r="72">
          <cell r="D72" t="str">
            <v>0453-01</v>
          </cell>
          <cell r="E72" t="str">
            <v>Kerosene (Paraffin)</v>
          </cell>
        </row>
        <row r="73">
          <cell r="D73" t="str">
            <v>0454-01</v>
          </cell>
          <cell r="E73" t="str">
            <v>Charcoal</v>
          </cell>
        </row>
        <row r="74">
          <cell r="D74" t="str">
            <v>0454-02</v>
          </cell>
          <cell r="E74" t="str">
            <v>Wood fuel</v>
          </cell>
        </row>
        <row r="75">
          <cell r="D75" t="str">
            <v>0511-01</v>
          </cell>
          <cell r="E75" t="str">
            <v>Mattress(Spouge single size/ 4 inches)</v>
          </cell>
        </row>
        <row r="76">
          <cell r="D76" t="str">
            <v>0511-02</v>
          </cell>
          <cell r="E76" t="str">
            <v>Matt for sleeping(Beris nylon/2 mtr)</v>
          </cell>
        </row>
        <row r="77">
          <cell r="D77" t="str">
            <v>0511-03</v>
          </cell>
          <cell r="E77" t="str">
            <v>Paraffin lamp</v>
          </cell>
        </row>
        <row r="78">
          <cell r="D78" t="str">
            <v>0520-01</v>
          </cell>
          <cell r="E78" t="str">
            <v>Carpet(Mashama plastic/2 mtr),made in Italy</v>
          </cell>
        </row>
        <row r="79">
          <cell r="D79" t="str">
            <v>0520-02</v>
          </cell>
          <cell r="E79" t="str">
            <v>Mosquito net(Single bed)</v>
          </cell>
        </row>
        <row r="80">
          <cell r="D80" t="str">
            <v>0540-01</v>
          </cell>
          <cell r="E80" t="str">
            <v>Cooking suit (pots) midium Size</v>
          </cell>
        </row>
        <row r="81">
          <cell r="D81" t="str">
            <v>0540-02</v>
          </cell>
          <cell r="E81" t="str">
            <v>Glass plate</v>
          </cell>
        </row>
        <row r="82">
          <cell r="D82" t="str">
            <v>0540-03</v>
          </cell>
          <cell r="E82" t="str">
            <v>Spoons, knives, forks (Dozen)</v>
          </cell>
        </row>
        <row r="83">
          <cell r="D83" t="str">
            <v>0540-04</v>
          </cell>
          <cell r="E83" t="str">
            <v>Drinking Glass</v>
          </cell>
        </row>
        <row r="84">
          <cell r="D84" t="str">
            <v>0552-01</v>
          </cell>
          <cell r="E84" t="str">
            <v>Building item tool/Nails</v>
          </cell>
        </row>
        <row r="85">
          <cell r="D85" t="str">
            <v>0552-02</v>
          </cell>
          <cell r="E85" t="str">
            <v>Dry-cell battery (Haggar battery-large size)</v>
          </cell>
        </row>
        <row r="86">
          <cell r="D86" t="str">
            <v>0552-03</v>
          </cell>
          <cell r="E86" t="str">
            <v>Torch/flash light</v>
          </cell>
        </row>
        <row r="87">
          <cell r="D87" t="str">
            <v>0552-04</v>
          </cell>
          <cell r="E87" t="str">
            <v xml:space="preserve">Light bulbs </v>
          </cell>
        </row>
        <row r="88">
          <cell r="D88" t="str">
            <v>0561-01</v>
          </cell>
          <cell r="E88" t="str">
            <v>Match boxes</v>
          </cell>
        </row>
        <row r="89">
          <cell r="D89" t="str">
            <v>0561-02</v>
          </cell>
          <cell r="E89" t="str">
            <v>Laundry soap(local)</v>
          </cell>
        </row>
        <row r="90">
          <cell r="D90" t="str">
            <v>0561-03</v>
          </cell>
          <cell r="E90" t="str">
            <v>Soap (powder)</v>
          </cell>
        </row>
        <row r="91">
          <cell r="D91" t="str">
            <v>0611-01</v>
          </cell>
          <cell r="E91" t="str">
            <v xml:space="preserve">Panadol package </v>
          </cell>
        </row>
        <row r="92">
          <cell r="D92" t="str">
            <v>0611-02</v>
          </cell>
          <cell r="E92" t="str">
            <v>Antibiotics</v>
          </cell>
        </row>
        <row r="93">
          <cell r="D93" t="str">
            <v>0621-01</v>
          </cell>
          <cell r="E93" t="str">
            <v>Malarias blood testing</v>
          </cell>
        </row>
        <row r="94">
          <cell r="D94" t="str">
            <v>0622-01</v>
          </cell>
          <cell r="E94" t="str">
            <v>Filling and treatment of teeth</v>
          </cell>
        </row>
        <row r="95">
          <cell r="D95" t="str">
            <v>0722-02</v>
          </cell>
          <cell r="E95" t="str">
            <v>Petrol</v>
          </cell>
        </row>
        <row r="96">
          <cell r="D96" t="str">
            <v>0732-01</v>
          </cell>
          <cell r="E96" t="str">
            <v>Public Transport</v>
          </cell>
        </row>
        <row r="97">
          <cell r="D97" t="str">
            <v>0733-01</v>
          </cell>
          <cell r="E97" t="str">
            <v>Tickets for air travel economic class</v>
          </cell>
        </row>
        <row r="98">
          <cell r="D98" t="str">
            <v>0820-01</v>
          </cell>
          <cell r="E98" t="str">
            <v>Chaness Mobile Tow Sim card</v>
          </cell>
        </row>
        <row r="99">
          <cell r="D99" t="str">
            <v>0914-01</v>
          </cell>
          <cell r="E99" t="str">
            <v>Music Caste</v>
          </cell>
        </row>
        <row r="100">
          <cell r="D100" t="str">
            <v>0952-01</v>
          </cell>
          <cell r="E100" t="str">
            <v>Newspaper</v>
          </cell>
        </row>
        <row r="101">
          <cell r="D101" t="str">
            <v>0954-01</v>
          </cell>
          <cell r="E101" t="str">
            <v>Short hand notebook/1 piece</v>
          </cell>
        </row>
        <row r="102">
          <cell r="D102" t="str">
            <v>1010-01</v>
          </cell>
          <cell r="E102" t="str">
            <v>Fee for primary school</v>
          </cell>
        </row>
        <row r="103">
          <cell r="D103" t="str">
            <v>1020-01</v>
          </cell>
          <cell r="E103" t="str">
            <v>Fee for secondary school</v>
          </cell>
        </row>
        <row r="104">
          <cell r="D104" t="str">
            <v>1040-01</v>
          </cell>
          <cell r="E104" t="str">
            <v>University fee</v>
          </cell>
        </row>
        <row r="105">
          <cell r="D105" t="str">
            <v>1111-01</v>
          </cell>
          <cell r="E105" t="str">
            <v>Coffee/tea in the market</v>
          </cell>
        </row>
        <row r="106">
          <cell r="D106" t="str">
            <v>1111-02</v>
          </cell>
          <cell r="E106" t="str">
            <v>Eggs Boiled</v>
          </cell>
        </row>
        <row r="107">
          <cell r="D107" t="str">
            <v>1111-03</v>
          </cell>
          <cell r="E107" t="str">
            <v xml:space="preserve">Cooked chicken(Sheya) </v>
          </cell>
        </row>
        <row r="108">
          <cell r="D108" t="str">
            <v>1111-04</v>
          </cell>
          <cell r="E108" t="str">
            <v>Cooked meat(Sheya)</v>
          </cell>
        </row>
        <row r="109">
          <cell r="D109" t="str">
            <v>1111-05</v>
          </cell>
          <cell r="E109" t="str">
            <v>Cooked fish(Sheya)</v>
          </cell>
        </row>
        <row r="110">
          <cell r="D110" t="str">
            <v>1111-06</v>
          </cell>
          <cell r="E110" t="str">
            <v>Doughnut</v>
          </cell>
        </row>
        <row r="111">
          <cell r="D111" t="str">
            <v>1111-07</v>
          </cell>
          <cell r="E111" t="str">
            <v>Meal eaten at Restourant(Egyptian beans)</v>
          </cell>
        </row>
        <row r="112">
          <cell r="D112" t="str">
            <v>1211-01</v>
          </cell>
          <cell r="E112" t="str">
            <v>Hair cut for men</v>
          </cell>
        </row>
        <row r="113">
          <cell r="D113" t="str">
            <v>1213-01</v>
          </cell>
          <cell r="E113" t="str">
            <v xml:space="preserve">Body soap(Life boy) </v>
          </cell>
        </row>
        <row r="114">
          <cell r="D114" t="str">
            <v>1213-02</v>
          </cell>
          <cell r="E114" t="str">
            <v>Tooth paste (signal)</v>
          </cell>
        </row>
        <row r="115">
          <cell r="D115" t="str">
            <v>1213-03</v>
          </cell>
          <cell r="E115" t="str">
            <v>Toilet paper(small)</v>
          </cell>
        </row>
        <row r="116">
          <cell r="D116" t="str">
            <v>1213-04</v>
          </cell>
          <cell r="E116" t="str">
            <v>Vaseline(Blue seal)</v>
          </cell>
        </row>
        <row r="117">
          <cell r="D117" t="str">
            <v>1213-05</v>
          </cell>
          <cell r="E117" t="str">
            <v>Personal products (lotion, skin lotion)</v>
          </cell>
        </row>
        <row r="118">
          <cell r="D118" t="str">
            <v>1232-01</v>
          </cell>
          <cell r="E118" t="str">
            <v>Schoolbag</v>
          </cell>
        </row>
        <row r="119">
          <cell r="D119" t="str">
            <v>1270-01</v>
          </cell>
          <cell r="E119" t="str">
            <v>Driving license fees</v>
          </cell>
        </row>
        <row r="120">
          <cell r="D120" t="str">
            <v>1270-02</v>
          </cell>
          <cell r="E120" t="str">
            <v>Birth certificate fees</v>
          </cell>
        </row>
        <row r="121">
          <cell r="D121" t="str">
            <v>1270-03</v>
          </cell>
          <cell r="E121" t="str">
            <v>Passport fees</v>
          </cell>
        </row>
      </sheetData>
      <sheetData sheetId="6" refreshError="1"/>
      <sheetData sheetId="7" refreshError="1">
        <row r="2">
          <cell r="B2" t="str">
            <v>Coicop</v>
          </cell>
          <cell r="C2" t="str">
            <v>Item description</v>
          </cell>
          <cell r="H2" t="str">
            <v>May 2007</v>
          </cell>
          <cell r="I2" t="str">
            <v>June 2007</v>
          </cell>
          <cell r="J2" t="str">
            <v>July 2007</v>
          </cell>
          <cell r="K2" t="str">
            <v>Aug 2007</v>
          </cell>
          <cell r="L2" t="str">
            <v>Sep 2007</v>
          </cell>
          <cell r="M2" t="str">
            <v>Oct 2007</v>
          </cell>
          <cell r="N2" t="str">
            <v>Nov 2007</v>
          </cell>
          <cell r="O2" t="str">
            <v>Dec 2007</v>
          </cell>
          <cell r="P2" t="str">
            <v>Jan 2008</v>
          </cell>
          <cell r="Q2" t="str">
            <v>Feb 2008</v>
          </cell>
          <cell r="R2" t="str">
            <v>Mar 2008</v>
          </cell>
          <cell r="S2" t="str">
            <v>Apr 2008</v>
          </cell>
          <cell r="T2" t="str">
            <v>May 2008</v>
          </cell>
          <cell r="U2" t="str">
            <v>June 2008</v>
          </cell>
          <cell r="V2" t="str">
            <v>July 2008</v>
          </cell>
          <cell r="W2" t="str">
            <v>Aug 2008</v>
          </cell>
          <cell r="X2" t="str">
            <v>Sep 2008</v>
          </cell>
          <cell r="Y2" t="str">
            <v>Oct 2008</v>
          </cell>
          <cell r="Z2" t="str">
            <v>Nov 2008</v>
          </cell>
          <cell r="AA2" t="str">
            <v>Dec 2008</v>
          </cell>
          <cell r="AB2" t="str">
            <v>Jan 2009</v>
          </cell>
          <cell r="AC2" t="str">
            <v>Feb 2009</v>
          </cell>
          <cell r="AD2" t="str">
            <v>Mar 2009</v>
          </cell>
          <cell r="AE2" t="str">
            <v>Apr 2009</v>
          </cell>
          <cell r="AF2" t="str">
            <v>May 2009</v>
          </cell>
          <cell r="AG2" t="str">
            <v>June 2009</v>
          </cell>
          <cell r="AH2" t="str">
            <v>July 2009</v>
          </cell>
          <cell r="AI2" t="str">
            <v>Aug 2009</v>
          </cell>
          <cell r="AJ2" t="str">
            <v>Sep 2009</v>
          </cell>
          <cell r="AK2" t="str">
            <v>Oct 2009</v>
          </cell>
          <cell r="AL2" t="str">
            <v>Nov 2009</v>
          </cell>
          <cell r="AM2" t="str">
            <v>Dec 2009</v>
          </cell>
          <cell r="AN2" t="str">
            <v>Jan 2010</v>
          </cell>
          <cell r="AO2" t="str">
            <v>Feb 2010</v>
          </cell>
          <cell r="AP2" t="str">
            <v>Mar 2010</v>
          </cell>
          <cell r="AQ2" t="str">
            <v>Apr 2010</v>
          </cell>
          <cell r="AR2" t="str">
            <v>May 2010</v>
          </cell>
          <cell r="AS2" t="str">
            <v>June 2010</v>
          </cell>
          <cell r="AT2" t="str">
            <v>July 2010</v>
          </cell>
          <cell r="AU2" t="str">
            <v>Aug 2010</v>
          </cell>
          <cell r="AV2" t="str">
            <v>Sep 2010</v>
          </cell>
          <cell r="AW2" t="str">
            <v>Oct 2010</v>
          </cell>
          <cell r="AX2" t="str">
            <v>Nov 2010</v>
          </cell>
          <cell r="AY2" t="str">
            <v>Dec 2010</v>
          </cell>
          <cell r="AZ2" t="str">
            <v>Jan 2011</v>
          </cell>
          <cell r="BA2" t="str">
            <v>Feb 2011</v>
          </cell>
          <cell r="BB2" t="str">
            <v>Mar 2011</v>
          </cell>
          <cell r="BC2" t="str">
            <v>Apr 2011</v>
          </cell>
          <cell r="BD2" t="str">
            <v>May 2011</v>
          </cell>
          <cell r="BE2" t="str">
            <v>June 2011</v>
          </cell>
          <cell r="BF2" t="str">
            <v>July 2011</v>
          </cell>
          <cell r="BG2" t="str">
            <v>Aug 2011</v>
          </cell>
          <cell r="BH2" t="str">
            <v>Sep 2011</v>
          </cell>
          <cell r="BI2" t="str">
            <v>Oct 2011</v>
          </cell>
          <cell r="BJ2" t="str">
            <v>Nov 2011</v>
          </cell>
          <cell r="BK2" t="str">
            <v>Dec 2011</v>
          </cell>
          <cell r="BL2" t="str">
            <v>Jan 2012</v>
          </cell>
          <cell r="BM2" t="str">
            <v>Feb 2012</v>
          </cell>
          <cell r="BN2" t="str">
            <v>Mar 2012</v>
          </cell>
          <cell r="BO2" t="str">
            <v>Apr 2012</v>
          </cell>
          <cell r="BP2" t="str">
            <v>May 2012</v>
          </cell>
          <cell r="BQ2" t="str">
            <v>June 2012</v>
          </cell>
          <cell r="BR2" t="str">
            <v>July 2012</v>
          </cell>
          <cell r="BS2" t="str">
            <v>Aug 2012</v>
          </cell>
          <cell r="BT2" t="str">
            <v>Sep 2012</v>
          </cell>
          <cell r="BU2" t="str">
            <v>Oct 2012</v>
          </cell>
          <cell r="BV2" t="str">
            <v>Nov 2012</v>
          </cell>
          <cell r="BW2" t="str">
            <v>Dec 2012</v>
          </cell>
          <cell r="BX2" t="str">
            <v>Jan 2013</v>
          </cell>
          <cell r="BY2" t="str">
            <v>Feb 2013</v>
          </cell>
          <cell r="BZ2" t="str">
            <v>Mar 2013</v>
          </cell>
          <cell r="CA2" t="str">
            <v>Apr 2013</v>
          </cell>
          <cell r="CB2" t="str">
            <v>May 2013</v>
          </cell>
          <cell r="CC2" t="str">
            <v>June 2013</v>
          </cell>
          <cell r="CD2" t="str">
            <v>July 2013</v>
          </cell>
          <cell r="CE2" t="str">
            <v>Aug 2013</v>
          </cell>
          <cell r="CF2" t="str">
            <v>Sep 2013</v>
          </cell>
          <cell r="CG2" t="str">
            <v>Oct 2013</v>
          </cell>
          <cell r="CH2" t="str">
            <v>Nov 2013</v>
          </cell>
          <cell r="CI2" t="str">
            <v>Dec 2013</v>
          </cell>
          <cell r="CJ2" t="str">
            <v>Jan 2014</v>
          </cell>
          <cell r="CK2" t="str">
            <v>Feb 2014</v>
          </cell>
          <cell r="CL2" t="str">
            <v>Mar 2014</v>
          </cell>
          <cell r="CM2" t="str">
            <v>Apr 2014</v>
          </cell>
          <cell r="CN2" t="str">
            <v>May 2014</v>
          </cell>
          <cell r="CO2" t="str">
            <v>June 2014</v>
          </cell>
          <cell r="CP2" t="str">
            <v>July 2014</v>
          </cell>
          <cell r="CQ2" t="str">
            <v>Aug 2014</v>
          </cell>
          <cell r="CR2" t="str">
            <v>Sep 2014</v>
          </cell>
          <cell r="CS2" t="str">
            <v>Oct 2014</v>
          </cell>
          <cell r="CT2" t="str">
            <v>Nov 2014</v>
          </cell>
          <cell r="CU2" t="str">
            <v>Dec 2014</v>
          </cell>
          <cell r="CV2" t="str">
            <v>Jan 2015</v>
          </cell>
          <cell r="CW2" t="str">
            <v>Feb 2015</v>
          </cell>
          <cell r="CX2" t="str">
            <v>Mar 2015</v>
          </cell>
          <cell r="CY2" t="str">
            <v>Apr 2015</v>
          </cell>
          <cell r="CZ2" t="str">
            <v>May 2015</v>
          </cell>
          <cell r="DA2" t="str">
            <v>June 2015</v>
          </cell>
          <cell r="DB2" t="str">
            <v>July 2015</v>
          </cell>
          <cell r="DC2" t="str">
            <v>Aug 2015</v>
          </cell>
          <cell r="DD2" t="str">
            <v>Sep 2015</v>
          </cell>
          <cell r="DE2" t="str">
            <v>Oct 2015</v>
          </cell>
          <cell r="DF2" t="str">
            <v>Nov 2015</v>
          </cell>
          <cell r="DG2" t="str">
            <v>Dec 2015</v>
          </cell>
          <cell r="DH2" t="str">
            <v>Jan 2016</v>
          </cell>
          <cell r="DI2" t="str">
            <v>Feb 2016</v>
          </cell>
          <cell r="DJ2" t="str">
            <v>Mar 2016</v>
          </cell>
          <cell r="DK2" t="str">
            <v>Apr 2016</v>
          </cell>
          <cell r="DL2" t="str">
            <v>May 2016</v>
          </cell>
          <cell r="DM2" t="str">
            <v>June 2016</v>
          </cell>
          <cell r="DN2" t="str">
            <v>July 2016</v>
          </cell>
          <cell r="DO2" t="str">
            <v>Aug 2016</v>
          </cell>
          <cell r="DP2" t="str">
            <v>Sep 2016</v>
          </cell>
          <cell r="DQ2" t="str">
            <v>Oct 2016</v>
          </cell>
          <cell r="DR2" t="str">
            <v>Nov 2016</v>
          </cell>
          <cell r="DS2" t="str">
            <v>Dec 2016</v>
          </cell>
          <cell r="DT2" t="str">
            <v>Jan 2017</v>
          </cell>
          <cell r="DU2" t="str">
            <v>Feb 2017</v>
          </cell>
          <cell r="DV2" t="str">
            <v>Mar 2017</v>
          </cell>
          <cell r="DW2" t="str">
            <v>Apr 2017</v>
          </cell>
          <cell r="DX2" t="str">
            <v>May 2017</v>
          </cell>
          <cell r="DY2" t="str">
            <v>June 2017</v>
          </cell>
          <cell r="DZ2" t="str">
            <v>July 2017</v>
          </cell>
          <cell r="EA2" t="str">
            <v>Aug 2017</v>
          </cell>
          <cell r="EB2" t="str">
            <v>Sep 2017</v>
          </cell>
          <cell r="EC2" t="str">
            <v>Oct 2017</v>
          </cell>
          <cell r="ED2" t="str">
            <v>Nov 2017</v>
          </cell>
          <cell r="EE2" t="str">
            <v>Dec 2017</v>
          </cell>
        </row>
        <row r="3">
          <cell r="C3" t="str">
            <v>All item index</v>
          </cell>
        </row>
        <row r="4">
          <cell r="B4" t="str">
            <v>01</v>
          </cell>
          <cell r="C4" t="str">
            <v>Food and Non-alcholic beverages</v>
          </cell>
        </row>
        <row r="5">
          <cell r="B5" t="str">
            <v>02</v>
          </cell>
          <cell r="C5" t="str">
            <v>Alcoholic beverages and Tobacco</v>
          </cell>
        </row>
        <row r="6">
          <cell r="B6" t="str">
            <v>03</v>
          </cell>
          <cell r="C6" t="str">
            <v>Clothing and footwear</v>
          </cell>
        </row>
        <row r="7">
          <cell r="B7" t="str">
            <v>04</v>
          </cell>
          <cell r="C7" t="str">
            <v>Housing, Water, Electricity, Gas and other fuel</v>
          </cell>
        </row>
        <row r="8">
          <cell r="B8" t="str">
            <v>05</v>
          </cell>
          <cell r="C8" t="str">
            <v>Furnishings, household equipment and routine household maintenance</v>
          </cell>
        </row>
        <row r="9">
          <cell r="B9" t="str">
            <v>06</v>
          </cell>
          <cell r="C9" t="str">
            <v>Health</v>
          </cell>
        </row>
        <row r="10">
          <cell r="B10" t="str">
            <v>07</v>
          </cell>
          <cell r="C10" t="str">
            <v>Transport</v>
          </cell>
        </row>
        <row r="11">
          <cell r="B11" t="str">
            <v>08</v>
          </cell>
          <cell r="C11" t="str">
            <v>Communication</v>
          </cell>
        </row>
        <row r="12">
          <cell r="B12" t="str">
            <v>09</v>
          </cell>
          <cell r="C12" t="str">
            <v>Recreation and culture</v>
          </cell>
        </row>
        <row r="13">
          <cell r="B13" t="str">
            <v>10</v>
          </cell>
          <cell r="C13" t="str">
            <v>Education</v>
          </cell>
        </row>
        <row r="14">
          <cell r="B14" t="str">
            <v>11</v>
          </cell>
          <cell r="C14" t="str">
            <v>Restaurants and hotels</v>
          </cell>
        </row>
        <row r="15">
          <cell r="B15" t="str">
            <v>12</v>
          </cell>
          <cell r="C15" t="str">
            <v>Miscellaneous goods and services</v>
          </cell>
        </row>
        <row r="16">
          <cell r="C16" t="str">
            <v>CPI excluding unprocessed food and petrol</v>
          </cell>
        </row>
        <row r="17">
          <cell r="B17" t="str">
            <v>011</v>
          </cell>
          <cell r="C17" t="str">
            <v>Food</v>
          </cell>
        </row>
        <row r="18">
          <cell r="B18" t="str">
            <v>0111</v>
          </cell>
          <cell r="C18" t="str">
            <v>Bread &amp; Cereals</v>
          </cell>
        </row>
        <row r="19">
          <cell r="B19" t="str">
            <v>0112</v>
          </cell>
          <cell r="C19" t="str">
            <v>Meat</v>
          </cell>
        </row>
        <row r="20">
          <cell r="B20" t="str">
            <v>0113</v>
          </cell>
          <cell r="C20" t="str">
            <v>Fish &amp; Sea foods</v>
          </cell>
        </row>
        <row r="21">
          <cell r="B21" t="str">
            <v>0114</v>
          </cell>
          <cell r="C21" t="str">
            <v>Milk,Cheese &amp; Eggs</v>
          </cell>
        </row>
        <row r="22">
          <cell r="B22" t="str">
            <v>0115</v>
          </cell>
          <cell r="C22" t="str">
            <v>Oils &amp; Fats</v>
          </cell>
        </row>
        <row r="23">
          <cell r="B23" t="str">
            <v>0116</v>
          </cell>
          <cell r="C23" t="str">
            <v>Fruits</v>
          </cell>
        </row>
        <row r="24">
          <cell r="B24" t="str">
            <v>0117</v>
          </cell>
          <cell r="C24" t="str">
            <v>Vegetables</v>
          </cell>
        </row>
        <row r="25">
          <cell r="B25" t="str">
            <v>0118</v>
          </cell>
          <cell r="C25" t="str">
            <v>Sugar/ jam /honey/confs.</v>
          </cell>
        </row>
        <row r="26">
          <cell r="B26" t="str">
            <v>0119</v>
          </cell>
          <cell r="C26" t="str">
            <v>Food products n.e.c.</v>
          </cell>
        </row>
        <row r="27">
          <cell r="B27" t="str">
            <v>012</v>
          </cell>
          <cell r="C27" t="str">
            <v>Non-alcoholic Beverages</v>
          </cell>
        </row>
        <row r="28">
          <cell r="B28" t="str">
            <v>021</v>
          </cell>
          <cell r="C28" t="str">
            <v>Alcoholic beverages</v>
          </cell>
        </row>
        <row r="29">
          <cell r="B29" t="str">
            <v>022</v>
          </cell>
          <cell r="C29" t="str">
            <v>Tobacco</v>
          </cell>
        </row>
        <row r="30">
          <cell r="B30" t="str">
            <v>031</v>
          </cell>
          <cell r="C30" t="str">
            <v>Clothing</v>
          </cell>
        </row>
        <row r="31">
          <cell r="B31" t="str">
            <v>032</v>
          </cell>
          <cell r="C31" t="str">
            <v>Footwear</v>
          </cell>
        </row>
        <row r="32">
          <cell r="B32" t="str">
            <v>043</v>
          </cell>
          <cell r="C32" t="str">
            <v>Maintanance &amp; repair /dwellings</v>
          </cell>
        </row>
        <row r="33">
          <cell r="B33" t="str">
            <v>045</v>
          </cell>
          <cell r="C33" t="str">
            <v>Electricity, gas &amp; other fuels</v>
          </cell>
        </row>
        <row r="34">
          <cell r="B34" t="str">
            <v>051</v>
          </cell>
          <cell r="C34" t="str">
            <v>Furniture &amp; Furnishings</v>
          </cell>
        </row>
        <row r="35">
          <cell r="B35" t="str">
            <v>052</v>
          </cell>
          <cell r="C35" t="str">
            <v>Household textiles</v>
          </cell>
        </row>
        <row r="36">
          <cell r="B36" t="str">
            <v>054</v>
          </cell>
          <cell r="C36" t="str">
            <v>Glassware, tableware and household utensils</v>
          </cell>
        </row>
        <row r="37">
          <cell r="B37" t="str">
            <v>055</v>
          </cell>
          <cell r="C37" t="str">
            <v>Tools and equipment for house and garden</v>
          </cell>
        </row>
        <row r="38">
          <cell r="B38" t="str">
            <v>056</v>
          </cell>
          <cell r="C38" t="str">
            <v>Goods &amp; services for household maintenance</v>
          </cell>
        </row>
        <row r="39">
          <cell r="B39" t="str">
            <v>061</v>
          </cell>
          <cell r="C39" t="str">
            <v>Medical products</v>
          </cell>
        </row>
        <row r="40">
          <cell r="B40" t="str">
            <v>062</v>
          </cell>
          <cell r="C40" t="str">
            <v>Out-patient services</v>
          </cell>
        </row>
        <row r="41">
          <cell r="B41" t="str">
            <v>072</v>
          </cell>
          <cell r="C41" t="str">
            <v>Operation of personal transport equipment</v>
          </cell>
        </row>
        <row r="42">
          <cell r="B42" t="str">
            <v>073</v>
          </cell>
          <cell r="C42" t="str">
            <v>Transport services</v>
          </cell>
        </row>
        <row r="43">
          <cell r="B43" t="str">
            <v>082</v>
          </cell>
          <cell r="C43" t="str">
            <v>Telephone equipment</v>
          </cell>
        </row>
        <row r="44">
          <cell r="B44" t="str">
            <v>091</v>
          </cell>
          <cell r="C44" t="str">
            <v>Audio visual equipment</v>
          </cell>
        </row>
        <row r="45">
          <cell r="B45" t="str">
            <v>095</v>
          </cell>
          <cell r="C45" t="str">
            <v>Newspapers, books &amp; stationeries</v>
          </cell>
        </row>
        <row r="46">
          <cell r="B46" t="str">
            <v>101</v>
          </cell>
          <cell r="C46" t="str">
            <v>Primary school</v>
          </cell>
        </row>
        <row r="47">
          <cell r="B47" t="str">
            <v>102</v>
          </cell>
          <cell r="C47" t="str">
            <v>Secondary school</v>
          </cell>
        </row>
        <row r="48">
          <cell r="B48" t="str">
            <v>104</v>
          </cell>
          <cell r="C48" t="str">
            <v>Tertiary school / University</v>
          </cell>
        </row>
        <row r="49">
          <cell r="B49" t="str">
            <v>111</v>
          </cell>
          <cell r="C49" t="str">
            <v>Catering services</v>
          </cell>
        </row>
        <row r="50">
          <cell r="B50">
            <v>121</v>
          </cell>
          <cell r="C50" t="str">
            <v>Personal care</v>
          </cell>
        </row>
        <row r="51">
          <cell r="B51" t="str">
            <v>123</v>
          </cell>
          <cell r="C51" t="str">
            <v>Personal effects</v>
          </cell>
        </row>
        <row r="52">
          <cell r="B52" t="str">
            <v>127</v>
          </cell>
          <cell r="C52" t="str">
            <v>Other services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DE121"/>
  <sheetViews>
    <sheetView tabSelected="1" workbookViewId="0">
      <pane xSplit="3" ySplit="1" topLeftCell="AWO2" activePane="bottomRight" state="frozen"/>
      <selection pane="topRight" activeCell="D1" sqref="D1"/>
      <selection pane="bottomLeft" activeCell="A2" sqref="A2"/>
      <selection pane="bottomRight" activeCell="AWQ4" sqref="AWQ4:AWX121"/>
    </sheetView>
  </sheetViews>
  <sheetFormatPr defaultColWidth="8" defaultRowHeight="14"/>
  <cols>
    <col min="1" max="1" width="7" customWidth="1"/>
    <col min="2" max="2" width="18.75" customWidth="1"/>
    <col min="3" max="12" width="8.08203125" customWidth="1"/>
    <col min="13" max="13" width="8.08203125" bestFit="1" customWidth="1"/>
    <col min="14" max="14" width="10.33203125" customWidth="1"/>
    <col min="15" max="17" width="8.08203125" bestFit="1" customWidth="1"/>
    <col min="19" max="20" width="8.08203125" bestFit="1" customWidth="1"/>
    <col min="22" max="26" width="8.08203125" bestFit="1" customWidth="1"/>
    <col min="28" max="29" width="8.08203125" bestFit="1" customWidth="1"/>
    <col min="31" max="35" width="8.08203125" bestFit="1" customWidth="1"/>
    <col min="37" max="38" width="8.08203125" bestFit="1" customWidth="1"/>
    <col min="40" max="44" width="8.08203125" bestFit="1" customWidth="1"/>
    <col min="46" max="47" width="8.08203125" bestFit="1" customWidth="1"/>
    <col min="49" max="53" width="8.08203125" bestFit="1" customWidth="1"/>
    <col min="55" max="56" width="8.08203125" bestFit="1" customWidth="1"/>
    <col min="58" max="62" width="8.08203125" bestFit="1" customWidth="1"/>
    <col min="64" max="65" width="8.08203125" bestFit="1" customWidth="1"/>
    <col min="67" max="71" width="8.08203125" bestFit="1" customWidth="1"/>
    <col min="73" max="74" width="8.08203125" bestFit="1" customWidth="1"/>
    <col min="76" max="80" width="8.08203125" bestFit="1" customWidth="1"/>
    <col min="82" max="83" width="8.08203125" bestFit="1" customWidth="1"/>
    <col min="85" max="89" width="8.08203125" bestFit="1" customWidth="1"/>
    <col min="91" max="92" width="8.08203125" bestFit="1" customWidth="1"/>
    <col min="94" max="98" width="8.08203125" bestFit="1" customWidth="1"/>
    <col min="100" max="101" width="8.08203125" bestFit="1" customWidth="1"/>
    <col min="103" max="107" width="8.08203125" bestFit="1" customWidth="1"/>
    <col min="109" max="110" width="8.08203125" bestFit="1" customWidth="1"/>
    <col min="112" max="116" width="8.08203125" bestFit="1" customWidth="1"/>
    <col min="118" max="119" width="8.08203125" bestFit="1" customWidth="1"/>
    <col min="121" max="125" width="8.08203125" bestFit="1" customWidth="1"/>
    <col min="127" max="128" width="8.08203125" bestFit="1" customWidth="1"/>
    <col min="130" max="134" width="8.08203125" bestFit="1" customWidth="1"/>
    <col min="136" max="137" width="8.08203125" bestFit="1" customWidth="1"/>
    <col min="139" max="143" width="8.08203125" bestFit="1" customWidth="1"/>
    <col min="145" max="146" width="8.08203125" bestFit="1" customWidth="1"/>
    <col min="148" max="152" width="8.08203125" bestFit="1" customWidth="1"/>
    <col min="154" max="155" width="8.08203125" bestFit="1" customWidth="1"/>
    <col min="157" max="161" width="8.08203125" bestFit="1" customWidth="1"/>
    <col min="163" max="164" width="8.08203125" bestFit="1" customWidth="1"/>
    <col min="166" max="170" width="8.08203125" bestFit="1" customWidth="1"/>
    <col min="172" max="173" width="8.08203125" bestFit="1" customWidth="1"/>
    <col min="175" max="179" width="8.08203125" bestFit="1" customWidth="1"/>
    <col min="181" max="182" width="8.08203125" bestFit="1" customWidth="1"/>
    <col min="184" max="188" width="8.08203125" bestFit="1" customWidth="1"/>
    <col min="190" max="191" width="8.08203125" bestFit="1" customWidth="1"/>
    <col min="193" max="197" width="8.08203125" bestFit="1" customWidth="1"/>
    <col min="199" max="200" width="8.08203125" bestFit="1" customWidth="1"/>
    <col min="202" max="206" width="8.08203125" bestFit="1" customWidth="1"/>
    <col min="208" max="209" width="8.08203125" bestFit="1" customWidth="1"/>
    <col min="211" max="215" width="8.08203125" bestFit="1" customWidth="1"/>
    <col min="217" max="218" width="8.08203125" bestFit="1" customWidth="1"/>
    <col min="220" max="224" width="8.08203125" bestFit="1" customWidth="1"/>
    <col min="226" max="227" width="8.08203125" bestFit="1" customWidth="1"/>
    <col min="229" max="233" width="8.08203125" bestFit="1" customWidth="1"/>
    <col min="235" max="236" width="8.08203125" bestFit="1" customWidth="1"/>
    <col min="238" max="242" width="8.08203125" bestFit="1" customWidth="1"/>
    <col min="244" max="245" width="8.08203125" bestFit="1" customWidth="1"/>
    <col min="247" max="251" width="8.08203125" bestFit="1" customWidth="1"/>
    <col min="253" max="254" width="8.08203125" bestFit="1" customWidth="1"/>
    <col min="256" max="260" width="8.08203125" bestFit="1" customWidth="1"/>
    <col min="262" max="263" width="8.08203125" bestFit="1" customWidth="1"/>
    <col min="265" max="269" width="8.08203125" bestFit="1" customWidth="1"/>
    <col min="271" max="272" width="8.08203125" bestFit="1" customWidth="1"/>
    <col min="274" max="278" width="8.08203125" bestFit="1" customWidth="1"/>
    <col min="280" max="281" width="8.08203125" bestFit="1" customWidth="1"/>
    <col min="283" max="287" width="8.08203125" bestFit="1" customWidth="1"/>
    <col min="289" max="290" width="8.08203125" bestFit="1" customWidth="1"/>
    <col min="292" max="296" width="8.08203125" bestFit="1" customWidth="1"/>
    <col min="298" max="299" width="8.08203125" bestFit="1" customWidth="1"/>
    <col min="301" max="305" width="8.08203125" bestFit="1" customWidth="1"/>
    <col min="307" max="308" width="8.08203125" bestFit="1" customWidth="1"/>
    <col min="310" max="314" width="8.08203125" bestFit="1" customWidth="1"/>
    <col min="316" max="317" width="8.08203125" bestFit="1" customWidth="1"/>
    <col min="319" max="323" width="8.08203125" bestFit="1" customWidth="1"/>
    <col min="325" max="326" width="8.08203125" bestFit="1" customWidth="1"/>
    <col min="328" max="332" width="8.08203125" bestFit="1" customWidth="1"/>
    <col min="334" max="335" width="8.08203125" bestFit="1" customWidth="1"/>
    <col min="337" max="341" width="8.08203125" bestFit="1" customWidth="1"/>
    <col min="343" max="344" width="8.08203125" bestFit="1" customWidth="1"/>
    <col min="346" max="350" width="8.08203125" bestFit="1" customWidth="1"/>
    <col min="352" max="353" width="8.08203125" bestFit="1" customWidth="1"/>
    <col min="355" max="359" width="8.08203125" bestFit="1" customWidth="1"/>
    <col min="361" max="362" width="8.08203125" bestFit="1" customWidth="1"/>
    <col min="364" max="368" width="8.08203125" bestFit="1" customWidth="1"/>
    <col min="370" max="371" width="8.08203125" bestFit="1" customWidth="1"/>
    <col min="373" max="377" width="8.08203125" bestFit="1" customWidth="1"/>
    <col min="379" max="380" width="8.08203125" bestFit="1" customWidth="1"/>
    <col min="382" max="386" width="8.08203125" bestFit="1" customWidth="1"/>
    <col min="388" max="389" width="8.08203125" bestFit="1" customWidth="1"/>
    <col min="391" max="395" width="8.08203125" bestFit="1" customWidth="1"/>
    <col min="397" max="398" width="8.08203125" bestFit="1" customWidth="1"/>
    <col min="400" max="404" width="8.08203125" bestFit="1" customWidth="1"/>
    <col min="406" max="407" width="8.08203125" bestFit="1" customWidth="1"/>
    <col min="409" max="413" width="8.08203125" bestFit="1" customWidth="1"/>
    <col min="415" max="416" width="8.08203125" bestFit="1" customWidth="1"/>
    <col min="418" max="422" width="8.08203125" bestFit="1" customWidth="1"/>
    <col min="424" max="425" width="8.08203125" bestFit="1" customWidth="1"/>
    <col min="427" max="431" width="8.08203125" bestFit="1" customWidth="1"/>
    <col min="433" max="434" width="8.08203125" bestFit="1" customWidth="1"/>
    <col min="436" max="440" width="8.08203125" bestFit="1" customWidth="1"/>
    <col min="442" max="443" width="8.08203125" bestFit="1" customWidth="1"/>
    <col min="445" max="449" width="8.08203125" bestFit="1" customWidth="1"/>
    <col min="451" max="452" width="8.08203125" bestFit="1" customWidth="1"/>
    <col min="454" max="458" width="8.08203125" bestFit="1" customWidth="1"/>
    <col min="460" max="461" width="8.08203125" bestFit="1" customWidth="1"/>
    <col min="463" max="467" width="8.08203125" bestFit="1" customWidth="1"/>
    <col min="469" max="470" width="8.08203125" bestFit="1" customWidth="1"/>
    <col min="472" max="476" width="8.08203125" bestFit="1" customWidth="1"/>
    <col min="478" max="479" width="8.08203125" bestFit="1" customWidth="1"/>
    <col min="481" max="485" width="8.08203125" bestFit="1" customWidth="1"/>
    <col min="487" max="488" width="8.08203125" bestFit="1" customWidth="1"/>
    <col min="490" max="494" width="8.08203125" bestFit="1" customWidth="1"/>
    <col min="496" max="497" width="8.08203125" bestFit="1" customWidth="1"/>
    <col min="499" max="503" width="8.08203125" bestFit="1" customWidth="1"/>
    <col min="505" max="506" width="8.08203125" bestFit="1" customWidth="1"/>
    <col min="508" max="512" width="8.08203125" bestFit="1" customWidth="1"/>
    <col min="514" max="515" width="8.08203125" bestFit="1" customWidth="1"/>
    <col min="517" max="521" width="8.08203125" bestFit="1" customWidth="1"/>
    <col min="523" max="524" width="8.08203125" bestFit="1" customWidth="1"/>
    <col min="526" max="530" width="8.08203125" bestFit="1" customWidth="1"/>
    <col min="532" max="533" width="8.08203125" bestFit="1" customWidth="1"/>
    <col min="535" max="539" width="8.08203125" bestFit="1" customWidth="1"/>
    <col min="541" max="542" width="8.08203125" bestFit="1" customWidth="1"/>
    <col min="544" max="548" width="8.08203125" bestFit="1" customWidth="1"/>
    <col min="550" max="551" width="8.08203125" bestFit="1" customWidth="1"/>
    <col min="553" max="557" width="8.08203125" bestFit="1" customWidth="1"/>
    <col min="559" max="560" width="8.08203125" bestFit="1" customWidth="1"/>
    <col min="562" max="565" width="8.08203125" bestFit="1" customWidth="1"/>
    <col min="566" max="566" width="8.33203125" bestFit="1" customWidth="1"/>
    <col min="568" max="569" width="8.08203125" bestFit="1" customWidth="1"/>
    <col min="571" max="575" width="8.08203125" bestFit="1" customWidth="1"/>
    <col min="577" max="578" width="8.08203125" bestFit="1" customWidth="1"/>
    <col min="580" max="584" width="8.08203125" bestFit="1" customWidth="1"/>
    <col min="586" max="587" width="8.08203125" bestFit="1" customWidth="1"/>
    <col min="589" max="591" width="8.08203125" bestFit="1" customWidth="1"/>
    <col min="592" max="592" width="8.33203125" bestFit="1" customWidth="1"/>
    <col min="593" max="593" width="8.08203125" bestFit="1" customWidth="1"/>
    <col min="595" max="596" width="8.08203125" bestFit="1" customWidth="1"/>
    <col min="598" max="600" width="8.08203125" bestFit="1" customWidth="1"/>
    <col min="601" max="601" width="8.33203125" bestFit="1" customWidth="1"/>
    <col min="602" max="602" width="8.08203125" bestFit="1" customWidth="1"/>
    <col min="604" max="605" width="8.08203125" bestFit="1" customWidth="1"/>
    <col min="607" max="610" width="8.08203125" bestFit="1" customWidth="1"/>
    <col min="611" max="611" width="8.33203125" bestFit="1" customWidth="1"/>
    <col min="612" max="612" width="8.08203125" bestFit="1" customWidth="1"/>
    <col min="614" max="618" width="8.08203125" bestFit="1" customWidth="1"/>
    <col min="619" max="619" width="8.33203125" bestFit="1" customWidth="1"/>
    <col min="620" max="620" width="8.08203125" bestFit="1" customWidth="1"/>
    <col min="622" max="623" width="8.08203125" bestFit="1" customWidth="1"/>
    <col min="625" max="627" width="8.08203125" bestFit="1" customWidth="1"/>
    <col min="628" max="628" width="8.33203125" bestFit="1" customWidth="1"/>
    <col min="629" max="629" width="8.08203125" bestFit="1" customWidth="1"/>
    <col min="631" max="632" width="8.08203125" bestFit="1" customWidth="1"/>
    <col min="634" max="636" width="8.08203125" bestFit="1" customWidth="1"/>
    <col min="637" max="637" width="8.33203125" bestFit="1" customWidth="1"/>
    <col min="638" max="638" width="8.08203125" bestFit="1" customWidth="1"/>
    <col min="640" max="641" width="8.08203125" bestFit="1" customWidth="1"/>
    <col min="643" max="645" width="8.08203125" bestFit="1" customWidth="1"/>
    <col min="646" max="646" width="8.33203125" bestFit="1" customWidth="1"/>
    <col min="647" max="647" width="8.08203125" bestFit="1" customWidth="1"/>
    <col min="649" max="650" width="8.08203125" bestFit="1" customWidth="1"/>
    <col min="652" max="654" width="8.08203125" bestFit="1" customWidth="1"/>
    <col min="655" max="655" width="8.33203125" bestFit="1" customWidth="1"/>
    <col min="656" max="656" width="8.08203125" bestFit="1" customWidth="1"/>
    <col min="658" max="659" width="8.08203125" bestFit="1" customWidth="1"/>
    <col min="661" max="663" width="8.08203125" bestFit="1" customWidth="1"/>
    <col min="664" max="664" width="8.33203125" bestFit="1" customWidth="1"/>
    <col min="665" max="665" width="8.08203125" bestFit="1" customWidth="1"/>
    <col min="667" max="668" width="8.08203125" bestFit="1" customWidth="1"/>
    <col min="670" max="672" width="8.08203125" bestFit="1" customWidth="1"/>
    <col min="673" max="673" width="8.33203125" bestFit="1" customWidth="1"/>
    <col min="674" max="674" width="8.08203125" bestFit="1" customWidth="1"/>
    <col min="676" max="677" width="8.08203125" bestFit="1" customWidth="1"/>
    <col min="679" max="681" width="8.08203125" bestFit="1" customWidth="1"/>
    <col min="682" max="683" width="8.33203125" bestFit="1" customWidth="1"/>
    <col min="685" max="686" width="8.08203125" bestFit="1" customWidth="1"/>
    <col min="688" max="690" width="8.08203125" bestFit="1" customWidth="1"/>
    <col min="691" max="692" width="8.33203125" bestFit="1" customWidth="1"/>
    <col min="694" max="695" width="8.08203125" bestFit="1" customWidth="1"/>
    <col min="697" max="699" width="8.08203125" bestFit="1" customWidth="1"/>
    <col min="700" max="701" width="8.33203125" bestFit="1" customWidth="1"/>
    <col min="703" max="704" width="8.08203125" bestFit="1" customWidth="1"/>
    <col min="706" max="708" width="8.08203125" bestFit="1" customWidth="1"/>
    <col min="709" max="710" width="8.33203125" bestFit="1" customWidth="1"/>
    <col min="712" max="713" width="8.08203125" bestFit="1" customWidth="1"/>
    <col min="715" max="716" width="8.08203125" bestFit="1" customWidth="1"/>
    <col min="717" max="719" width="8.33203125" bestFit="1" customWidth="1"/>
    <col min="721" max="722" width="8.08203125" bestFit="1" customWidth="1"/>
    <col min="724" max="726" width="8.08203125" bestFit="1" customWidth="1"/>
    <col min="727" max="727" width="8.33203125" bestFit="1" customWidth="1"/>
    <col min="728" max="728" width="8.08203125" bestFit="1" customWidth="1"/>
    <col min="730" max="731" width="8.33203125" bestFit="1" customWidth="1"/>
    <col min="733" max="734" width="8.08203125" bestFit="1" customWidth="1"/>
    <col min="735" max="737" width="8.33203125" bestFit="1" customWidth="1"/>
    <col min="739" max="740" width="8.08203125" bestFit="1" customWidth="1"/>
    <col min="742" max="744" width="8.08203125" bestFit="1" customWidth="1"/>
    <col min="745" max="746" width="8.33203125" bestFit="1" customWidth="1"/>
    <col min="748" max="748" width="8.08203125" bestFit="1" customWidth="1"/>
    <col min="749" max="749" width="8.33203125" bestFit="1" customWidth="1"/>
    <col min="751" max="753" width="8.08203125" bestFit="1" customWidth="1"/>
    <col min="754" max="755" width="8.33203125" bestFit="1" customWidth="1"/>
    <col min="757" max="757" width="8.08203125" bestFit="1" customWidth="1"/>
    <col min="758" max="758" width="8.33203125" bestFit="1" customWidth="1"/>
    <col min="760" max="762" width="8.08203125" bestFit="1" customWidth="1"/>
    <col min="763" max="764" width="8.33203125" bestFit="1" customWidth="1"/>
    <col min="766" max="767" width="8.33203125" bestFit="1" customWidth="1"/>
    <col min="769" max="771" width="8.08203125" bestFit="1" customWidth="1"/>
    <col min="772" max="773" width="8.33203125" bestFit="1" customWidth="1"/>
    <col min="775" max="776" width="8.08203125" bestFit="1" customWidth="1"/>
    <col min="778" max="780" width="8.08203125" bestFit="1" customWidth="1"/>
    <col min="781" max="782" width="8.33203125" bestFit="1" customWidth="1"/>
    <col min="784" max="784" width="8.08203125" bestFit="1" customWidth="1"/>
    <col min="785" max="785" width="8.33203125" bestFit="1" customWidth="1"/>
    <col min="787" max="789" width="8.08203125" bestFit="1" customWidth="1"/>
    <col min="790" max="791" width="8.33203125" bestFit="1" customWidth="1"/>
    <col min="793" max="794" width="8.33203125" bestFit="1" customWidth="1"/>
    <col min="796" max="798" width="8.08203125" bestFit="1" customWidth="1"/>
    <col min="799" max="800" width="8.33203125" bestFit="1" customWidth="1"/>
    <col min="802" max="802" width="8.33203125" bestFit="1" customWidth="1"/>
    <col min="803" max="803" width="8.08203125" bestFit="1" customWidth="1"/>
    <col min="805" max="807" width="8.08203125" bestFit="1" customWidth="1"/>
    <col min="808" max="809" width="8.33203125" bestFit="1" customWidth="1"/>
    <col min="811" max="811" width="8.33203125" bestFit="1" customWidth="1"/>
    <col min="812" max="812" width="8.08203125" bestFit="1" customWidth="1"/>
    <col min="814" max="815" width="8.08203125" bestFit="1" customWidth="1"/>
    <col min="816" max="818" width="8.33203125" bestFit="1" customWidth="1"/>
    <col min="820" max="821" width="8.08203125" bestFit="1" customWidth="1"/>
    <col min="823" max="825" width="8.08203125" bestFit="1" customWidth="1"/>
    <col min="826" max="827" width="8.33203125" bestFit="1" customWidth="1"/>
    <col min="829" max="829" width="8.33203125" bestFit="1" customWidth="1"/>
    <col min="830" max="830" width="8.08203125" bestFit="1" customWidth="1"/>
    <col min="832" max="834" width="8.08203125" bestFit="1" customWidth="1"/>
    <col min="835" max="836" width="8.33203125" bestFit="1" customWidth="1"/>
    <col min="838" max="839" width="8.33203125" bestFit="1" customWidth="1"/>
    <col min="841" max="843" width="8.08203125" bestFit="1" customWidth="1"/>
    <col min="844" max="845" width="8.33203125" bestFit="1" customWidth="1"/>
    <col min="847" max="848" width="8.33203125" bestFit="1" customWidth="1"/>
    <col min="850" max="851" width="8.08203125" bestFit="1" customWidth="1"/>
    <col min="852" max="854" width="8.33203125" bestFit="1" customWidth="1"/>
    <col min="856" max="857" width="8.33203125" bestFit="1" customWidth="1"/>
    <col min="859" max="860" width="8.08203125" bestFit="1" customWidth="1"/>
    <col min="861" max="863" width="8.33203125" bestFit="1" customWidth="1"/>
    <col min="865" max="866" width="8.33203125" bestFit="1" customWidth="1"/>
    <col min="868" max="869" width="8.08203125" bestFit="1" customWidth="1"/>
    <col min="870" max="872" width="8.33203125" bestFit="1" customWidth="1"/>
    <col min="874" max="875" width="8.33203125" bestFit="1" customWidth="1"/>
    <col min="877" max="877" width="8.08203125" bestFit="1" customWidth="1"/>
    <col min="878" max="878" width="8.33203125" bestFit="1" customWidth="1"/>
    <col min="879" max="879" width="8.08203125" bestFit="1" customWidth="1"/>
    <col min="880" max="881" width="8.33203125" bestFit="1" customWidth="1"/>
    <col min="883" max="884" width="8.33203125" bestFit="1" customWidth="1"/>
    <col min="886" max="886" width="8.08203125" bestFit="1" customWidth="1"/>
    <col min="887" max="889" width="8.33203125" bestFit="1" customWidth="1"/>
    <col min="890" max="890" width="9.25" bestFit="1" customWidth="1"/>
    <col min="892" max="893" width="8.33203125" bestFit="1" customWidth="1"/>
    <col min="895" max="896" width="8.08203125" bestFit="1" customWidth="1"/>
    <col min="897" max="898" width="8.33203125" bestFit="1" customWidth="1"/>
    <col min="899" max="899" width="9.25" bestFit="1" customWidth="1"/>
    <col min="901" max="902" width="8.33203125" bestFit="1" customWidth="1"/>
    <col min="904" max="904" width="8.08203125" bestFit="1" customWidth="1"/>
    <col min="905" max="908" width="8.33203125" bestFit="1" customWidth="1"/>
    <col min="910" max="911" width="8.33203125" bestFit="1" customWidth="1"/>
    <col min="913" max="915" width="8.33203125" bestFit="1" customWidth="1"/>
    <col min="916" max="917" width="9.25" bestFit="1" customWidth="1"/>
    <col min="919" max="920" width="8.33203125" bestFit="1" customWidth="1"/>
    <col min="997" max="998" width="8.33203125" bestFit="1" customWidth="1"/>
    <col min="1042" max="1043" width="8.33203125" bestFit="1" customWidth="1"/>
    <col min="1150" max="1150" width="9.08203125" customWidth="1"/>
    <col min="1151" max="1151" width="8.58203125" customWidth="1"/>
    <col min="1159" max="1159" width="8.5" customWidth="1"/>
    <col min="1160" max="1160" width="9" customWidth="1"/>
    <col min="1168" max="1169" width="8.5" customWidth="1"/>
    <col min="1177" max="1177" width="8.58203125" customWidth="1"/>
    <col min="1178" max="1178" width="9.08203125" customWidth="1"/>
    <col min="1186" max="1186" width="8.33203125" bestFit="1" customWidth="1"/>
  </cols>
  <sheetData>
    <row r="1" spans="1:1461" ht="19.5" customHeight="1" thickBot="1">
      <c r="D1" s="119" t="s">
        <v>39</v>
      </c>
      <c r="E1" s="120"/>
      <c r="F1" s="120"/>
      <c r="G1" s="120"/>
      <c r="H1" s="120"/>
      <c r="I1" s="120"/>
      <c r="J1" s="120"/>
      <c r="K1" s="120"/>
      <c r="L1" s="120"/>
      <c r="M1" s="120" t="s">
        <v>40</v>
      </c>
      <c r="N1" s="120"/>
      <c r="O1" s="120"/>
      <c r="P1" s="120"/>
      <c r="Q1" s="120"/>
      <c r="R1" s="120"/>
      <c r="S1" s="120"/>
      <c r="T1" s="120"/>
      <c r="U1" s="120"/>
      <c r="V1" s="119" t="s">
        <v>41</v>
      </c>
      <c r="W1" s="120"/>
      <c r="X1" s="120"/>
      <c r="Y1" s="120"/>
      <c r="Z1" s="120"/>
      <c r="AA1" s="120"/>
      <c r="AB1" s="120"/>
      <c r="AC1" s="120"/>
      <c r="AD1" s="120"/>
      <c r="AE1" s="119" t="s">
        <v>42</v>
      </c>
      <c r="AF1" s="120"/>
      <c r="AG1" s="120"/>
      <c r="AH1" s="120"/>
      <c r="AI1" s="120"/>
      <c r="AJ1" s="120"/>
      <c r="AK1" s="120"/>
      <c r="AL1" s="120"/>
      <c r="AM1" s="120"/>
      <c r="AN1" s="119" t="s">
        <v>43</v>
      </c>
      <c r="AO1" s="120"/>
      <c r="AP1" s="120"/>
      <c r="AQ1" s="120"/>
      <c r="AR1" s="120"/>
      <c r="AS1" s="120"/>
      <c r="AT1" s="120"/>
      <c r="AU1" s="120"/>
      <c r="AV1" s="120"/>
      <c r="AW1" s="119" t="s">
        <v>44</v>
      </c>
      <c r="AX1" s="120"/>
      <c r="AY1" s="120"/>
      <c r="AZ1" s="120"/>
      <c r="BA1" s="120"/>
      <c r="BB1" s="120"/>
      <c r="BC1" s="120"/>
      <c r="BD1" s="120"/>
      <c r="BE1" s="120"/>
      <c r="BF1" s="119" t="s">
        <v>45</v>
      </c>
      <c r="BG1" s="120"/>
      <c r="BH1" s="120"/>
      <c r="BI1" s="120"/>
      <c r="BJ1" s="120"/>
      <c r="BK1" s="120"/>
      <c r="BL1" s="120"/>
      <c r="BM1" s="120"/>
      <c r="BN1" s="120"/>
      <c r="BO1" s="119" t="s">
        <v>46</v>
      </c>
      <c r="BP1" s="120"/>
      <c r="BQ1" s="120"/>
      <c r="BR1" s="120"/>
      <c r="BS1" s="120"/>
      <c r="BT1" s="120"/>
      <c r="BU1" s="120"/>
      <c r="BV1" s="120"/>
      <c r="BW1" s="120"/>
      <c r="BX1" s="119" t="s">
        <v>47</v>
      </c>
      <c r="BY1" s="120"/>
      <c r="BZ1" s="120"/>
      <c r="CA1" s="120"/>
      <c r="CB1" s="120"/>
      <c r="CC1" s="120"/>
      <c r="CD1" s="120"/>
      <c r="CE1" s="120"/>
      <c r="CF1" s="120"/>
      <c r="CG1" s="119" t="s">
        <v>48</v>
      </c>
      <c r="CH1" s="120"/>
      <c r="CI1" s="120"/>
      <c r="CJ1" s="120"/>
      <c r="CK1" s="120"/>
      <c r="CL1" s="120"/>
      <c r="CM1" s="120"/>
      <c r="CN1" s="120"/>
      <c r="CO1" s="120"/>
      <c r="CP1" s="119" t="s">
        <v>49</v>
      </c>
      <c r="CQ1" s="120"/>
      <c r="CR1" s="120"/>
      <c r="CS1" s="120"/>
      <c r="CT1" s="120"/>
      <c r="CU1" s="120"/>
      <c r="CV1" s="120"/>
      <c r="CW1" s="120"/>
      <c r="CX1" s="120"/>
      <c r="CY1" s="119" t="s">
        <v>50</v>
      </c>
      <c r="CZ1" s="120"/>
      <c r="DA1" s="120"/>
      <c r="DB1" s="120"/>
      <c r="DC1" s="120"/>
      <c r="DD1" s="120"/>
      <c r="DE1" s="120"/>
      <c r="DF1" s="120"/>
      <c r="DG1" s="120"/>
      <c r="DH1" s="119" t="s">
        <v>51</v>
      </c>
      <c r="DI1" s="120"/>
      <c r="DJ1" s="120"/>
      <c r="DK1" s="120"/>
      <c r="DL1" s="120"/>
      <c r="DM1" s="120"/>
      <c r="DN1" s="120"/>
      <c r="DO1" s="120"/>
      <c r="DP1" s="120"/>
      <c r="DQ1" s="119" t="s">
        <v>52</v>
      </c>
      <c r="DR1" s="120"/>
      <c r="DS1" s="120"/>
      <c r="DT1" s="120"/>
      <c r="DU1" s="120"/>
      <c r="DV1" s="120"/>
      <c r="DW1" s="120"/>
      <c r="DX1" s="120"/>
      <c r="DY1" s="120"/>
      <c r="DZ1" s="119" t="s">
        <v>53</v>
      </c>
      <c r="EA1" s="120"/>
      <c r="EB1" s="120"/>
      <c r="EC1" s="120"/>
      <c r="ED1" s="120"/>
      <c r="EE1" s="120"/>
      <c r="EF1" s="120"/>
      <c r="EG1" s="120"/>
      <c r="EH1" s="120"/>
      <c r="EI1" s="119" t="s">
        <v>54</v>
      </c>
      <c r="EJ1" s="120"/>
      <c r="EK1" s="120"/>
      <c r="EL1" s="120"/>
      <c r="EM1" s="120"/>
      <c r="EN1" s="120"/>
      <c r="EO1" s="120"/>
      <c r="EP1" s="120"/>
      <c r="EQ1" s="120"/>
      <c r="ER1" s="119" t="s">
        <v>55</v>
      </c>
      <c r="ES1" s="120"/>
      <c r="ET1" s="120"/>
      <c r="EU1" s="120"/>
      <c r="EV1" s="120"/>
      <c r="EW1" s="120"/>
      <c r="EX1" s="120"/>
      <c r="EY1" s="120"/>
      <c r="EZ1" s="120"/>
      <c r="FA1" s="119" t="s">
        <v>56</v>
      </c>
      <c r="FB1" s="120"/>
      <c r="FC1" s="120"/>
      <c r="FD1" s="120"/>
      <c r="FE1" s="120"/>
      <c r="FF1" s="120"/>
      <c r="FG1" s="120"/>
      <c r="FH1" s="120"/>
      <c r="FI1" s="120"/>
      <c r="FJ1" s="119" t="s">
        <v>57</v>
      </c>
      <c r="FK1" s="120"/>
      <c r="FL1" s="120"/>
      <c r="FM1" s="120"/>
      <c r="FN1" s="120"/>
      <c r="FO1" s="120"/>
      <c r="FP1" s="120"/>
      <c r="FQ1" s="120"/>
      <c r="FR1" s="120"/>
      <c r="FS1" s="119" t="s">
        <v>58</v>
      </c>
      <c r="FT1" s="120"/>
      <c r="FU1" s="120"/>
      <c r="FV1" s="120"/>
      <c r="FW1" s="120"/>
      <c r="FX1" s="120"/>
      <c r="FY1" s="120"/>
      <c r="FZ1" s="120"/>
      <c r="GA1" s="120"/>
      <c r="GB1" s="119" t="s">
        <v>59</v>
      </c>
      <c r="GC1" s="120"/>
      <c r="GD1" s="120"/>
      <c r="GE1" s="120"/>
      <c r="GF1" s="120"/>
      <c r="GG1" s="120"/>
      <c r="GH1" s="120"/>
      <c r="GI1" s="120"/>
      <c r="GJ1" s="120"/>
      <c r="GK1" s="119" t="s">
        <v>60</v>
      </c>
      <c r="GL1" s="120"/>
      <c r="GM1" s="120"/>
      <c r="GN1" s="120"/>
      <c r="GO1" s="120"/>
      <c r="GP1" s="120"/>
      <c r="GQ1" s="120"/>
      <c r="GR1" s="120"/>
      <c r="GS1" s="120"/>
      <c r="GT1" s="119" t="s">
        <v>61</v>
      </c>
      <c r="GU1" s="120"/>
      <c r="GV1" s="120"/>
      <c r="GW1" s="120"/>
      <c r="GX1" s="120"/>
      <c r="GY1" s="120"/>
      <c r="GZ1" s="120"/>
      <c r="HA1" s="120"/>
      <c r="HB1" s="120"/>
      <c r="HC1" s="119" t="s">
        <v>62</v>
      </c>
      <c r="HD1" s="120"/>
      <c r="HE1" s="120"/>
      <c r="HF1" s="120"/>
      <c r="HG1" s="120"/>
      <c r="HH1" s="120"/>
      <c r="HI1" s="120"/>
      <c r="HJ1" s="120"/>
      <c r="HK1" s="120"/>
      <c r="HL1" s="119" t="s">
        <v>63</v>
      </c>
      <c r="HM1" s="120"/>
      <c r="HN1" s="120"/>
      <c r="HO1" s="120"/>
      <c r="HP1" s="120"/>
      <c r="HQ1" s="120"/>
      <c r="HR1" s="120"/>
      <c r="HS1" s="120"/>
      <c r="HT1" s="120"/>
      <c r="HU1" s="119" t="s">
        <v>64</v>
      </c>
      <c r="HV1" s="120"/>
      <c r="HW1" s="120"/>
      <c r="HX1" s="120"/>
      <c r="HY1" s="120"/>
      <c r="HZ1" s="120"/>
      <c r="IA1" s="120"/>
      <c r="IB1" s="120"/>
      <c r="IC1" s="120"/>
      <c r="ID1" s="119" t="s">
        <v>65</v>
      </c>
      <c r="IE1" s="120"/>
      <c r="IF1" s="120"/>
      <c r="IG1" s="120"/>
      <c r="IH1" s="120"/>
      <c r="II1" s="120"/>
      <c r="IJ1" s="120"/>
      <c r="IK1" s="120"/>
      <c r="IL1" s="120"/>
      <c r="IM1" s="119" t="s">
        <v>66</v>
      </c>
      <c r="IN1" s="120"/>
      <c r="IO1" s="120"/>
      <c r="IP1" s="120"/>
      <c r="IQ1" s="120"/>
      <c r="IR1" s="120"/>
      <c r="IS1" s="120"/>
      <c r="IT1" s="120"/>
      <c r="IU1" s="120"/>
      <c r="IV1" s="119" t="s">
        <v>67</v>
      </c>
      <c r="IW1" s="119"/>
      <c r="IX1" s="119"/>
      <c r="IY1" s="119"/>
      <c r="IZ1" s="119"/>
      <c r="JA1" s="119"/>
      <c r="JB1" s="119"/>
      <c r="JC1" s="119"/>
      <c r="JD1" s="119"/>
      <c r="JE1" s="119" t="s">
        <v>68</v>
      </c>
      <c r="JF1" s="119"/>
      <c r="JG1" s="119"/>
      <c r="JH1" s="119"/>
      <c r="JI1" s="119"/>
      <c r="JJ1" s="119"/>
      <c r="JK1" s="119"/>
      <c r="JL1" s="119"/>
      <c r="JM1" s="119"/>
      <c r="JN1" s="119" t="s">
        <v>69</v>
      </c>
      <c r="JO1" s="119"/>
      <c r="JP1" s="119"/>
      <c r="JQ1" s="119"/>
      <c r="JR1" s="119"/>
      <c r="JS1" s="119"/>
      <c r="JT1" s="119"/>
      <c r="JU1" s="119"/>
      <c r="JV1" s="119"/>
      <c r="JW1" s="119" t="s">
        <v>70</v>
      </c>
      <c r="JX1" s="119"/>
      <c r="JY1" s="119"/>
      <c r="JZ1" s="119"/>
      <c r="KA1" s="119"/>
      <c r="KB1" s="119"/>
      <c r="KC1" s="119"/>
      <c r="KD1" s="119"/>
      <c r="KE1" s="119"/>
      <c r="KF1" s="119" t="s">
        <v>71</v>
      </c>
      <c r="KG1" s="119"/>
      <c r="KH1" s="119"/>
      <c r="KI1" s="119"/>
      <c r="KJ1" s="119"/>
      <c r="KK1" s="119"/>
      <c r="KL1" s="119"/>
      <c r="KM1" s="119"/>
      <c r="KN1" s="119"/>
      <c r="KO1" s="119" t="s">
        <v>72</v>
      </c>
      <c r="KP1" s="119"/>
      <c r="KQ1" s="119"/>
      <c r="KR1" s="119"/>
      <c r="KS1" s="119"/>
      <c r="KT1" s="119"/>
      <c r="KU1" s="119"/>
      <c r="KV1" s="119"/>
      <c r="KW1" s="119"/>
      <c r="KX1" s="119" t="s">
        <v>73</v>
      </c>
      <c r="KY1" s="120"/>
      <c r="KZ1" s="120"/>
      <c r="LA1" s="120"/>
      <c r="LB1" s="120"/>
      <c r="LC1" s="120"/>
      <c r="LD1" s="120"/>
      <c r="LE1" s="120"/>
      <c r="LF1" s="120"/>
      <c r="LG1" s="119" t="s">
        <v>74</v>
      </c>
      <c r="LH1" s="120"/>
      <c r="LI1" s="120"/>
      <c r="LJ1" s="120"/>
      <c r="LK1" s="120"/>
      <c r="LL1" s="120"/>
      <c r="LM1" s="120"/>
      <c r="LN1" s="120"/>
      <c r="LO1" s="120"/>
      <c r="LP1" s="119" t="s">
        <v>75</v>
      </c>
      <c r="LQ1" s="120"/>
      <c r="LR1" s="120"/>
      <c r="LS1" s="120"/>
      <c r="LT1" s="120"/>
      <c r="LU1" s="120"/>
      <c r="LV1" s="120"/>
      <c r="LW1" s="120"/>
      <c r="LX1" s="120"/>
      <c r="LY1" s="119" t="s">
        <v>76</v>
      </c>
      <c r="LZ1" s="120"/>
      <c r="MA1" s="120"/>
      <c r="MB1" s="120"/>
      <c r="MC1" s="120"/>
      <c r="MD1" s="120"/>
      <c r="ME1" s="120"/>
      <c r="MF1" s="120"/>
      <c r="MG1" s="120"/>
      <c r="MH1" s="119" t="s">
        <v>77</v>
      </c>
      <c r="MI1" s="120"/>
      <c r="MJ1" s="120"/>
      <c r="MK1" s="120"/>
      <c r="ML1" s="120"/>
      <c r="MM1" s="120"/>
      <c r="MN1" s="120"/>
      <c r="MO1" s="120"/>
      <c r="MP1" s="120"/>
      <c r="MQ1" s="119" t="s">
        <v>78</v>
      </c>
      <c r="MR1" s="120"/>
      <c r="MS1" s="120"/>
      <c r="MT1" s="120"/>
      <c r="MU1" s="120"/>
      <c r="MV1" s="120"/>
      <c r="MW1" s="120"/>
      <c r="MX1" s="120"/>
      <c r="MY1" s="120"/>
      <c r="MZ1" s="119" t="s">
        <v>79</v>
      </c>
      <c r="NA1" s="120"/>
      <c r="NB1" s="120"/>
      <c r="NC1" s="120"/>
      <c r="ND1" s="120"/>
      <c r="NE1" s="120"/>
      <c r="NF1" s="120"/>
      <c r="NG1" s="120"/>
      <c r="NH1" s="120"/>
      <c r="NI1" s="119" t="s">
        <v>80</v>
      </c>
      <c r="NJ1" s="120"/>
      <c r="NK1" s="120"/>
      <c r="NL1" s="120"/>
      <c r="NM1" s="120"/>
      <c r="NN1" s="120"/>
      <c r="NO1" s="120"/>
      <c r="NP1" s="120"/>
      <c r="NQ1" s="120"/>
      <c r="NR1" s="119" t="s">
        <v>81</v>
      </c>
      <c r="NS1" s="120"/>
      <c r="NT1" s="120"/>
      <c r="NU1" s="120"/>
      <c r="NV1" s="120"/>
      <c r="NW1" s="120"/>
      <c r="NX1" s="120"/>
      <c r="NY1" s="120"/>
      <c r="NZ1" s="120"/>
      <c r="OA1" s="119" t="s">
        <v>82</v>
      </c>
      <c r="OB1" s="120"/>
      <c r="OC1" s="120"/>
      <c r="OD1" s="120"/>
      <c r="OE1" s="120"/>
      <c r="OF1" s="120"/>
      <c r="OG1" s="120"/>
      <c r="OH1" s="120"/>
      <c r="OI1" s="120"/>
      <c r="OJ1" s="119" t="s">
        <v>83</v>
      </c>
      <c r="OK1" s="120"/>
      <c r="OL1" s="120"/>
      <c r="OM1" s="120"/>
      <c r="ON1" s="120"/>
      <c r="OO1" s="120"/>
      <c r="OP1" s="120"/>
      <c r="OQ1" s="120"/>
      <c r="OR1" s="120"/>
      <c r="OS1" s="119" t="s">
        <v>84</v>
      </c>
      <c r="OT1" s="120"/>
      <c r="OU1" s="120"/>
      <c r="OV1" s="120"/>
      <c r="OW1" s="120"/>
      <c r="OX1" s="120"/>
      <c r="OY1" s="120"/>
      <c r="OZ1" s="120"/>
      <c r="PA1" s="120"/>
      <c r="PB1" s="119" t="s">
        <v>85</v>
      </c>
      <c r="PC1" s="120"/>
      <c r="PD1" s="120"/>
      <c r="PE1" s="120"/>
      <c r="PF1" s="120"/>
      <c r="PG1" s="120"/>
      <c r="PH1" s="120"/>
      <c r="PI1" s="120"/>
      <c r="PJ1" s="120"/>
      <c r="PK1" s="119" t="s">
        <v>86</v>
      </c>
      <c r="PL1" s="120"/>
      <c r="PM1" s="120"/>
      <c r="PN1" s="120"/>
      <c r="PO1" s="120"/>
      <c r="PP1" s="120"/>
      <c r="PQ1" s="120"/>
      <c r="PR1" s="120"/>
      <c r="PS1" s="120"/>
      <c r="PT1" s="119" t="s">
        <v>87</v>
      </c>
      <c r="PU1" s="120"/>
      <c r="PV1" s="120"/>
      <c r="PW1" s="120"/>
      <c r="PX1" s="120"/>
      <c r="PY1" s="120"/>
      <c r="PZ1" s="120"/>
      <c r="QA1" s="120"/>
      <c r="QB1" s="120"/>
      <c r="QC1" s="119" t="s">
        <v>88</v>
      </c>
      <c r="QD1" s="120"/>
      <c r="QE1" s="120"/>
      <c r="QF1" s="120"/>
      <c r="QG1" s="120"/>
      <c r="QH1" s="120"/>
      <c r="QI1" s="120"/>
      <c r="QJ1" s="120"/>
      <c r="QK1" s="120"/>
      <c r="QL1" s="119" t="s">
        <v>89</v>
      </c>
      <c r="QM1" s="120"/>
      <c r="QN1" s="120"/>
      <c r="QO1" s="120"/>
      <c r="QP1" s="120"/>
      <c r="QQ1" s="120"/>
      <c r="QR1" s="120"/>
      <c r="QS1" s="120"/>
      <c r="QT1" s="120"/>
      <c r="QU1" s="119" t="s">
        <v>90</v>
      </c>
      <c r="QV1" s="120"/>
      <c r="QW1" s="120"/>
      <c r="QX1" s="120"/>
      <c r="QY1" s="120"/>
      <c r="QZ1" s="120"/>
      <c r="RA1" s="120"/>
      <c r="RB1" s="120"/>
      <c r="RC1" s="120"/>
      <c r="RD1" s="119" t="s">
        <v>91</v>
      </c>
      <c r="RE1" s="119"/>
      <c r="RF1" s="119"/>
      <c r="RG1" s="119"/>
      <c r="RH1" s="119"/>
      <c r="RI1" s="119"/>
      <c r="RJ1" s="119"/>
      <c r="RK1" s="119"/>
      <c r="RL1" s="119"/>
      <c r="RM1" s="119" t="s">
        <v>92</v>
      </c>
      <c r="RN1" s="119"/>
      <c r="RO1" s="119"/>
      <c r="RP1" s="119"/>
      <c r="RQ1" s="119"/>
      <c r="RR1" s="119"/>
      <c r="RS1" s="119"/>
      <c r="RT1" s="119"/>
      <c r="RU1" s="119"/>
      <c r="RV1" s="119" t="s">
        <v>93</v>
      </c>
      <c r="RW1" s="120"/>
      <c r="RX1" s="120"/>
      <c r="RY1" s="120"/>
      <c r="RZ1" s="120"/>
      <c r="SA1" s="120"/>
      <c r="SB1" s="120"/>
      <c r="SC1" s="120"/>
      <c r="SD1" s="120"/>
      <c r="SE1" s="119" t="s">
        <v>94</v>
      </c>
      <c r="SF1" s="120"/>
      <c r="SG1" s="120"/>
      <c r="SH1" s="120"/>
      <c r="SI1" s="120"/>
      <c r="SJ1" s="120"/>
      <c r="SK1" s="120"/>
      <c r="SL1" s="120"/>
      <c r="SM1" s="120"/>
      <c r="SN1" s="119" t="s">
        <v>95</v>
      </c>
      <c r="SO1" s="120"/>
      <c r="SP1" s="120"/>
      <c r="SQ1" s="120"/>
      <c r="SR1" s="120"/>
      <c r="SS1" s="120"/>
      <c r="ST1" s="120"/>
      <c r="SU1" s="120"/>
      <c r="SV1" s="120"/>
      <c r="SW1" s="119" t="s">
        <v>96</v>
      </c>
      <c r="SX1" s="120"/>
      <c r="SY1" s="120"/>
      <c r="SZ1" s="120"/>
      <c r="TA1" s="120"/>
      <c r="TB1" s="120"/>
      <c r="TC1" s="120"/>
      <c r="TD1" s="120"/>
      <c r="TE1" s="120"/>
      <c r="TF1" s="119" t="s">
        <v>97</v>
      </c>
      <c r="TG1" s="120"/>
      <c r="TH1" s="120"/>
      <c r="TI1" s="120"/>
      <c r="TJ1" s="120"/>
      <c r="TK1" s="120"/>
      <c r="TL1" s="120"/>
      <c r="TM1" s="120"/>
      <c r="TN1" s="120"/>
      <c r="TO1" s="119" t="s">
        <v>98</v>
      </c>
      <c r="TP1" s="120"/>
      <c r="TQ1" s="120"/>
      <c r="TR1" s="120"/>
      <c r="TS1" s="120"/>
      <c r="TT1" s="120"/>
      <c r="TU1" s="120"/>
      <c r="TV1" s="120"/>
      <c r="TW1" s="120"/>
      <c r="TX1" s="119" t="s">
        <v>99</v>
      </c>
      <c r="TY1" s="120"/>
      <c r="TZ1" s="120"/>
      <c r="UA1" s="120"/>
      <c r="UB1" s="120"/>
      <c r="UC1" s="120"/>
      <c r="UD1" s="120"/>
      <c r="UE1" s="120"/>
      <c r="UF1" s="120"/>
      <c r="UG1" s="119" t="s">
        <v>100</v>
      </c>
      <c r="UH1" s="120"/>
      <c r="UI1" s="120"/>
      <c r="UJ1" s="120"/>
      <c r="UK1" s="120"/>
      <c r="UL1" s="120"/>
      <c r="UM1" s="120"/>
      <c r="UN1" s="120"/>
      <c r="UO1" s="120"/>
      <c r="UP1" s="119" t="s">
        <v>101</v>
      </c>
      <c r="UQ1" s="120"/>
      <c r="UR1" s="120"/>
      <c r="US1" s="120"/>
      <c r="UT1" s="120"/>
      <c r="UU1" s="120"/>
      <c r="UV1" s="120"/>
      <c r="UW1" s="120"/>
      <c r="UX1" s="120"/>
      <c r="UY1" s="119" t="s">
        <v>102</v>
      </c>
      <c r="UZ1" s="120"/>
      <c r="VA1" s="120"/>
      <c r="VB1" s="120"/>
      <c r="VC1" s="120"/>
      <c r="VD1" s="120"/>
      <c r="VE1" s="120"/>
      <c r="VF1" s="120"/>
      <c r="VG1" s="120"/>
      <c r="VH1" s="119" t="s">
        <v>103</v>
      </c>
      <c r="VI1" s="119"/>
      <c r="VJ1" s="119"/>
      <c r="VK1" s="119"/>
      <c r="VL1" s="119"/>
      <c r="VM1" s="119"/>
      <c r="VN1" s="119"/>
      <c r="VO1" s="119"/>
      <c r="VP1" s="119"/>
      <c r="VQ1" s="119" t="s">
        <v>104</v>
      </c>
      <c r="VR1" s="119"/>
      <c r="VS1" s="119"/>
      <c r="VT1" s="119"/>
      <c r="VU1" s="119"/>
      <c r="VV1" s="119"/>
      <c r="VW1" s="119"/>
      <c r="VX1" s="119"/>
      <c r="VY1" s="119"/>
      <c r="VZ1" s="119" t="s">
        <v>105</v>
      </c>
      <c r="WA1" s="120"/>
      <c r="WB1" s="120"/>
      <c r="WC1" s="120"/>
      <c r="WD1" s="120"/>
      <c r="WE1" s="120"/>
      <c r="WF1" s="120"/>
      <c r="WG1" s="120"/>
      <c r="WH1" s="120"/>
      <c r="WI1" s="119" t="s">
        <v>106</v>
      </c>
      <c r="WJ1" s="120"/>
      <c r="WK1" s="120"/>
      <c r="WL1" s="120"/>
      <c r="WM1" s="120"/>
      <c r="WN1" s="120"/>
      <c r="WO1" s="120"/>
      <c r="WP1" s="120"/>
      <c r="WQ1" s="120"/>
      <c r="WR1" s="119" t="s">
        <v>107</v>
      </c>
      <c r="WS1" s="120"/>
      <c r="WT1" s="120"/>
      <c r="WU1" s="120"/>
      <c r="WV1" s="120"/>
      <c r="WW1" s="120"/>
      <c r="WX1" s="120"/>
      <c r="WY1" s="120"/>
      <c r="WZ1" s="120"/>
      <c r="XA1" s="119" t="s">
        <v>108</v>
      </c>
      <c r="XB1" s="120"/>
      <c r="XC1" s="120"/>
      <c r="XD1" s="120"/>
      <c r="XE1" s="120"/>
      <c r="XF1" s="120"/>
      <c r="XG1" s="120"/>
      <c r="XH1" s="120"/>
      <c r="XI1" s="120"/>
      <c r="XJ1" s="119" t="s">
        <v>109</v>
      </c>
      <c r="XK1" s="120"/>
      <c r="XL1" s="120"/>
      <c r="XM1" s="120"/>
      <c r="XN1" s="120"/>
      <c r="XO1" s="120"/>
      <c r="XP1" s="120"/>
      <c r="XQ1" s="120"/>
      <c r="XR1" s="120"/>
      <c r="XS1" s="119" t="s">
        <v>110</v>
      </c>
      <c r="XT1" s="120"/>
      <c r="XU1" s="120"/>
      <c r="XV1" s="120"/>
      <c r="XW1" s="120"/>
      <c r="XX1" s="120"/>
      <c r="XY1" s="120"/>
      <c r="XZ1" s="120"/>
      <c r="YA1" s="120"/>
      <c r="YB1" s="119" t="s">
        <v>111</v>
      </c>
      <c r="YC1" s="120"/>
      <c r="YD1" s="120"/>
      <c r="YE1" s="120"/>
      <c r="YF1" s="120"/>
      <c r="YG1" s="120"/>
      <c r="YH1" s="120"/>
      <c r="YI1" s="120"/>
      <c r="YJ1" s="120"/>
      <c r="YK1" s="119" t="s">
        <v>112</v>
      </c>
      <c r="YL1" s="120"/>
      <c r="YM1" s="120"/>
      <c r="YN1" s="120"/>
      <c r="YO1" s="120"/>
      <c r="YP1" s="120"/>
      <c r="YQ1" s="120"/>
      <c r="YR1" s="120"/>
      <c r="YS1" s="120"/>
      <c r="YT1" s="119" t="s">
        <v>113</v>
      </c>
      <c r="YU1" s="120"/>
      <c r="YV1" s="120"/>
      <c r="YW1" s="120"/>
      <c r="YX1" s="120"/>
      <c r="YY1" s="120"/>
      <c r="YZ1" s="120"/>
      <c r="ZA1" s="120"/>
      <c r="ZB1" s="120"/>
      <c r="ZC1" s="119" t="s">
        <v>114</v>
      </c>
      <c r="ZD1" s="120"/>
      <c r="ZE1" s="120"/>
      <c r="ZF1" s="120"/>
      <c r="ZG1" s="120"/>
      <c r="ZH1" s="120"/>
      <c r="ZI1" s="120"/>
      <c r="ZJ1" s="120"/>
      <c r="ZK1" s="120"/>
      <c r="ZL1" s="119" t="s">
        <v>115</v>
      </c>
      <c r="ZM1" s="119"/>
      <c r="ZN1" s="119"/>
      <c r="ZO1" s="119"/>
      <c r="ZP1" s="119"/>
      <c r="ZQ1" s="119"/>
      <c r="ZR1" s="119"/>
      <c r="ZS1" s="119"/>
      <c r="ZT1" s="119"/>
      <c r="ZU1" s="119" t="s">
        <v>116</v>
      </c>
      <c r="ZV1" s="119"/>
      <c r="ZW1" s="119"/>
      <c r="ZX1" s="119"/>
      <c r="ZY1" s="119"/>
      <c r="ZZ1" s="119"/>
      <c r="AAA1" s="119"/>
      <c r="AAB1" s="119"/>
      <c r="AAC1" s="119"/>
      <c r="AAD1" s="119" t="s">
        <v>2</v>
      </c>
      <c r="AAE1" s="120"/>
      <c r="AAF1" s="120"/>
      <c r="AAG1" s="120"/>
      <c r="AAH1" s="120"/>
      <c r="AAI1" s="120"/>
      <c r="AAJ1" s="120"/>
      <c r="AAK1" s="120"/>
      <c r="AAL1" s="120"/>
      <c r="AAM1" s="119" t="s">
        <v>3</v>
      </c>
      <c r="AAN1" s="120"/>
      <c r="AAO1" s="120"/>
      <c r="AAP1" s="120"/>
      <c r="AAQ1" s="120"/>
      <c r="AAR1" s="120"/>
      <c r="AAS1" s="120"/>
      <c r="AAT1" s="120"/>
      <c r="AAU1" s="120"/>
      <c r="AAV1" s="119" t="s">
        <v>4</v>
      </c>
      <c r="AAW1" s="120"/>
      <c r="AAX1" s="120"/>
      <c r="AAY1" s="120"/>
      <c r="AAZ1" s="120"/>
      <c r="ABA1" s="120"/>
      <c r="ABB1" s="120"/>
      <c r="ABC1" s="120"/>
      <c r="ABD1" s="120"/>
      <c r="ABE1" s="119" t="s">
        <v>5</v>
      </c>
      <c r="ABF1" s="120"/>
      <c r="ABG1" s="120"/>
      <c r="ABH1" s="120"/>
      <c r="ABI1" s="120"/>
      <c r="ABJ1" s="120"/>
      <c r="ABK1" s="120"/>
      <c r="ABL1" s="120"/>
      <c r="ABM1" s="120"/>
      <c r="ABN1" s="119" t="s">
        <v>6</v>
      </c>
      <c r="ABO1" s="120"/>
      <c r="ABP1" s="120"/>
      <c r="ABQ1" s="120"/>
      <c r="ABR1" s="120"/>
      <c r="ABS1" s="120"/>
      <c r="ABT1" s="120"/>
      <c r="ABU1" s="120"/>
      <c r="ABV1" s="120"/>
      <c r="ABW1" s="119" t="s">
        <v>7</v>
      </c>
      <c r="ABX1" s="120"/>
      <c r="ABY1" s="120"/>
      <c r="ABZ1" s="120"/>
      <c r="ACA1" s="120"/>
      <c r="ACB1" s="120"/>
      <c r="ACC1" s="120"/>
      <c r="ACD1" s="120"/>
      <c r="ACE1" s="120"/>
      <c r="ACF1" s="119" t="s">
        <v>8</v>
      </c>
      <c r="ACG1" s="120"/>
      <c r="ACH1" s="120"/>
      <c r="ACI1" s="120"/>
      <c r="ACJ1" s="120"/>
      <c r="ACK1" s="120"/>
      <c r="ACL1" s="120"/>
      <c r="ACM1" s="120"/>
      <c r="ACN1" s="120"/>
      <c r="ACO1" s="119" t="s">
        <v>9</v>
      </c>
      <c r="ACP1" s="120"/>
      <c r="ACQ1" s="120"/>
      <c r="ACR1" s="120"/>
      <c r="ACS1" s="120"/>
      <c r="ACT1" s="120"/>
      <c r="ACU1" s="120"/>
      <c r="ACV1" s="120"/>
      <c r="ACW1" s="120"/>
      <c r="ACX1" s="119" t="s">
        <v>10</v>
      </c>
      <c r="ACY1" s="120"/>
      <c r="ACZ1" s="120"/>
      <c r="ADA1" s="120"/>
      <c r="ADB1" s="120"/>
      <c r="ADC1" s="120"/>
      <c r="ADD1" s="120"/>
      <c r="ADE1" s="120"/>
      <c r="ADF1" s="120"/>
      <c r="ADG1" s="119" t="s">
        <v>11</v>
      </c>
      <c r="ADH1" s="120"/>
      <c r="ADI1" s="120"/>
      <c r="ADJ1" s="120"/>
      <c r="ADK1" s="120"/>
      <c r="ADL1" s="120"/>
      <c r="ADM1" s="120"/>
      <c r="ADN1" s="120"/>
      <c r="ADO1" s="120"/>
      <c r="ADP1" s="119" t="s">
        <v>12</v>
      </c>
      <c r="ADQ1" s="119"/>
      <c r="ADR1" s="119"/>
      <c r="ADS1" s="119"/>
      <c r="ADT1" s="119"/>
      <c r="ADU1" s="119"/>
      <c r="ADV1" s="119"/>
      <c r="ADW1" s="119"/>
      <c r="ADX1" s="119"/>
      <c r="ADY1" s="119" t="s">
        <v>13</v>
      </c>
      <c r="ADZ1" s="119"/>
      <c r="AEA1" s="119"/>
      <c r="AEB1" s="119"/>
      <c r="AEC1" s="119"/>
      <c r="AED1" s="119"/>
      <c r="AEE1" s="119"/>
      <c r="AEF1" s="119"/>
      <c r="AEG1" s="119"/>
      <c r="AEH1" s="119" t="s">
        <v>14</v>
      </c>
      <c r="AEI1" s="119"/>
      <c r="AEJ1" s="119"/>
      <c r="AEK1" s="119"/>
      <c r="AEL1" s="119"/>
      <c r="AEM1" s="119"/>
      <c r="AEN1" s="119"/>
      <c r="AEO1" s="119"/>
      <c r="AEP1" s="119"/>
      <c r="AEQ1" s="119" t="s">
        <v>15</v>
      </c>
      <c r="AER1" s="119"/>
      <c r="AES1" s="119"/>
      <c r="AET1" s="119"/>
      <c r="AEU1" s="119"/>
      <c r="AEV1" s="119"/>
      <c r="AEW1" s="119"/>
      <c r="AEX1" s="119"/>
      <c r="AEY1" s="119"/>
      <c r="AEZ1" s="119" t="s">
        <v>16</v>
      </c>
      <c r="AFA1" s="119"/>
      <c r="AFB1" s="119"/>
      <c r="AFC1" s="119"/>
      <c r="AFD1" s="119"/>
      <c r="AFE1" s="119"/>
      <c r="AFF1" s="119"/>
      <c r="AFG1" s="119"/>
      <c r="AFH1" s="119"/>
      <c r="AFI1" s="119" t="s">
        <v>17</v>
      </c>
      <c r="AFJ1" s="119"/>
      <c r="AFK1" s="119"/>
      <c r="AFL1" s="119"/>
      <c r="AFM1" s="119"/>
      <c r="AFN1" s="119"/>
      <c r="AFO1" s="119"/>
      <c r="AFP1" s="119"/>
      <c r="AFQ1" s="119"/>
      <c r="AFR1" s="119" t="s">
        <v>18</v>
      </c>
      <c r="AFS1" s="119"/>
      <c r="AFT1" s="119"/>
      <c r="AFU1" s="119"/>
      <c r="AFV1" s="119"/>
      <c r="AFW1" s="119"/>
      <c r="AFX1" s="119"/>
      <c r="AFY1" s="119"/>
      <c r="AFZ1" s="119"/>
      <c r="AGA1" s="119" t="s">
        <v>117</v>
      </c>
      <c r="AGB1" s="119"/>
      <c r="AGC1" s="119"/>
      <c r="AGD1" s="119"/>
      <c r="AGE1" s="119"/>
      <c r="AGF1" s="119"/>
      <c r="AGG1" s="119"/>
      <c r="AGH1" s="119"/>
      <c r="AGI1" s="119"/>
      <c r="AGJ1" s="119" t="s">
        <v>118</v>
      </c>
      <c r="AGK1" s="119"/>
      <c r="AGL1" s="119"/>
      <c r="AGM1" s="119"/>
      <c r="AGN1" s="119"/>
      <c r="AGO1" s="119"/>
      <c r="AGP1" s="119"/>
      <c r="AGQ1" s="119"/>
      <c r="AGR1" s="119"/>
      <c r="AGS1" s="119" t="s">
        <v>21</v>
      </c>
      <c r="AGT1" s="119"/>
      <c r="AGU1" s="119"/>
      <c r="AGV1" s="119"/>
      <c r="AGW1" s="119"/>
      <c r="AGX1" s="119"/>
      <c r="AGY1" s="119"/>
      <c r="AGZ1" s="119"/>
      <c r="AHA1" s="119"/>
      <c r="AHB1" s="119" t="s">
        <v>22</v>
      </c>
      <c r="AHC1" s="119"/>
      <c r="AHD1" s="119"/>
      <c r="AHE1" s="119"/>
      <c r="AHF1" s="119"/>
      <c r="AHG1" s="119"/>
      <c r="AHH1" s="119"/>
      <c r="AHI1" s="119"/>
      <c r="AHJ1" s="119"/>
      <c r="AHK1" s="119" t="s">
        <v>23</v>
      </c>
      <c r="AHL1" s="119"/>
      <c r="AHM1" s="119"/>
      <c r="AHN1" s="119"/>
      <c r="AHO1" s="119"/>
      <c r="AHP1" s="119"/>
      <c r="AHQ1" s="119"/>
      <c r="AHR1" s="119"/>
      <c r="AHS1" s="119"/>
      <c r="AHT1" s="119" t="s">
        <v>24</v>
      </c>
      <c r="AHU1" s="119"/>
      <c r="AHV1" s="119"/>
      <c r="AHW1" s="119"/>
      <c r="AHX1" s="119"/>
      <c r="AHY1" s="119"/>
      <c r="AHZ1" s="119"/>
      <c r="AIA1" s="119"/>
      <c r="AIB1" s="119"/>
      <c r="AIC1" s="119" t="s">
        <v>25</v>
      </c>
      <c r="AID1" s="119"/>
      <c r="AIE1" s="119"/>
      <c r="AIF1" s="119"/>
      <c r="AIG1" s="119"/>
      <c r="AIH1" s="119"/>
      <c r="AII1" s="119"/>
      <c r="AIJ1" s="119"/>
      <c r="AIK1" s="119"/>
      <c r="AIL1" s="119" t="s">
        <v>26</v>
      </c>
      <c r="AIM1" s="119"/>
      <c r="AIN1" s="119"/>
      <c r="AIO1" s="119"/>
      <c r="AIP1" s="119"/>
      <c r="AIQ1" s="119"/>
      <c r="AIR1" s="119"/>
      <c r="AIS1" s="119"/>
      <c r="AIT1" s="119"/>
      <c r="AIU1" s="119" t="s">
        <v>27</v>
      </c>
      <c r="AIV1" s="119"/>
      <c r="AIW1" s="119"/>
      <c r="AIX1" s="119"/>
      <c r="AIY1" s="119"/>
      <c r="AIZ1" s="119"/>
      <c r="AJA1" s="119"/>
      <c r="AJB1" s="119"/>
      <c r="AJC1" s="119"/>
      <c r="AJD1" s="119" t="s">
        <v>28</v>
      </c>
      <c r="AJE1" s="119"/>
      <c r="AJF1" s="119"/>
      <c r="AJG1" s="119"/>
      <c r="AJH1" s="119"/>
      <c r="AJI1" s="119"/>
      <c r="AJJ1" s="119"/>
      <c r="AJK1" s="119"/>
      <c r="AJL1" s="119"/>
      <c r="AJM1" s="119" t="s">
        <v>29</v>
      </c>
      <c r="AJN1" s="119"/>
      <c r="AJO1" s="119"/>
      <c r="AJP1" s="119"/>
      <c r="AJQ1" s="119"/>
      <c r="AJR1" s="119"/>
      <c r="AJS1" s="119"/>
      <c r="AJT1" s="119"/>
      <c r="AJU1" s="119"/>
      <c r="AJV1" s="119" t="s">
        <v>30</v>
      </c>
      <c r="AJW1" s="119"/>
      <c r="AJX1" s="119"/>
      <c r="AJY1" s="119"/>
      <c r="AJZ1" s="119"/>
      <c r="AKA1" s="119"/>
      <c r="AKB1" s="119"/>
      <c r="AKC1" s="119"/>
      <c r="AKD1" s="119"/>
      <c r="AKE1" s="119" t="s">
        <v>119</v>
      </c>
      <c r="AKF1" s="119"/>
      <c r="AKG1" s="119"/>
      <c r="AKH1" s="119"/>
      <c r="AKI1" s="119"/>
      <c r="AKJ1" s="119"/>
      <c r="AKK1" s="119"/>
      <c r="AKL1" s="119"/>
      <c r="AKM1" s="119"/>
      <c r="AKN1" s="119" t="s">
        <v>120</v>
      </c>
      <c r="AKO1" s="119"/>
      <c r="AKP1" s="119"/>
      <c r="AKQ1" s="119"/>
      <c r="AKR1" s="119"/>
      <c r="AKS1" s="119"/>
      <c r="AKT1" s="119"/>
      <c r="AKU1" s="119"/>
      <c r="AKV1" s="119"/>
      <c r="AKW1" s="119" t="s">
        <v>33</v>
      </c>
      <c r="AKX1" s="119"/>
      <c r="AKY1" s="119"/>
      <c r="AKZ1" s="119"/>
      <c r="ALA1" s="119"/>
      <c r="ALB1" s="119"/>
      <c r="ALC1" s="119"/>
      <c r="ALD1" s="119"/>
      <c r="ALE1" s="119"/>
      <c r="ALF1" s="119" t="s">
        <v>34</v>
      </c>
      <c r="ALG1" s="119"/>
      <c r="ALH1" s="119"/>
      <c r="ALI1" s="119"/>
      <c r="ALJ1" s="119"/>
      <c r="ALK1" s="119"/>
      <c r="ALL1" s="119"/>
      <c r="ALM1" s="119"/>
      <c r="ALN1" s="119"/>
      <c r="ALO1" s="119" t="s">
        <v>35</v>
      </c>
      <c r="ALP1" s="119"/>
      <c r="ALQ1" s="119"/>
      <c r="ALR1" s="119"/>
      <c r="ALS1" s="119"/>
      <c r="ALT1" s="119"/>
      <c r="ALU1" s="119"/>
      <c r="ALV1" s="119"/>
      <c r="ALW1" s="119"/>
      <c r="ALX1" s="119" t="s">
        <v>36</v>
      </c>
      <c r="ALY1" s="119"/>
      <c r="ALZ1" s="119"/>
      <c r="AMA1" s="119"/>
      <c r="AMB1" s="119"/>
      <c r="AMC1" s="119"/>
      <c r="AMD1" s="119"/>
      <c r="AME1" s="119"/>
      <c r="AMF1" s="119"/>
      <c r="AMG1" s="119" t="s">
        <v>37</v>
      </c>
      <c r="AMH1" s="119"/>
      <c r="AMI1" s="119"/>
      <c r="AMJ1" s="119"/>
      <c r="AMK1" s="119"/>
      <c r="AML1" s="119"/>
      <c r="AMM1" s="119"/>
      <c r="AMN1" s="119"/>
      <c r="AMO1" s="119"/>
      <c r="AMP1" s="119" t="s">
        <v>186</v>
      </c>
      <c r="AMQ1" s="119"/>
      <c r="AMR1" s="119"/>
      <c r="AMS1" s="119"/>
      <c r="AMT1" s="119"/>
      <c r="AMU1" s="119"/>
      <c r="AMV1" s="119"/>
      <c r="AMW1" s="119"/>
      <c r="AMX1" s="119"/>
      <c r="AMY1" s="119" t="s">
        <v>187</v>
      </c>
      <c r="AMZ1" s="119"/>
      <c r="ANA1" s="119"/>
      <c r="ANB1" s="119"/>
      <c r="ANC1" s="119"/>
      <c r="AND1" s="119"/>
      <c r="ANE1" s="119"/>
      <c r="ANF1" s="119"/>
      <c r="ANG1" s="119"/>
      <c r="ANH1" s="119" t="s">
        <v>188</v>
      </c>
      <c r="ANI1" s="119"/>
      <c r="ANJ1" s="119"/>
      <c r="ANK1" s="119"/>
      <c r="ANL1" s="119"/>
      <c r="ANM1" s="119"/>
      <c r="ANN1" s="119"/>
      <c r="ANO1" s="119"/>
      <c r="ANP1" s="119"/>
      <c r="ANQ1" s="119" t="s">
        <v>189</v>
      </c>
      <c r="ANR1" s="119"/>
      <c r="ANS1" s="119"/>
      <c r="ANT1" s="119"/>
      <c r="ANU1" s="119"/>
      <c r="ANV1" s="119"/>
      <c r="ANW1" s="119"/>
      <c r="ANX1" s="119"/>
      <c r="ANY1" s="119"/>
      <c r="ANZ1" s="119" t="s">
        <v>190</v>
      </c>
      <c r="AOA1" s="119"/>
      <c r="AOB1" s="119"/>
      <c r="AOC1" s="119"/>
      <c r="AOD1" s="119"/>
      <c r="AOE1" s="119"/>
      <c r="AOF1" s="119"/>
      <c r="AOG1" s="119"/>
      <c r="AOH1" s="119"/>
      <c r="AOI1" s="119" t="s">
        <v>191</v>
      </c>
      <c r="AOJ1" s="119"/>
      <c r="AOK1" s="119"/>
      <c r="AOL1" s="119"/>
      <c r="AOM1" s="119"/>
      <c r="AON1" s="119"/>
      <c r="AOO1" s="119"/>
      <c r="AOP1" s="119"/>
      <c r="AOQ1" s="119"/>
      <c r="AOR1" s="119" t="s">
        <v>192</v>
      </c>
      <c r="AOS1" s="119"/>
      <c r="AOT1" s="119"/>
      <c r="AOU1" s="119"/>
      <c r="AOV1" s="119"/>
      <c r="AOW1" s="119"/>
      <c r="AOX1" s="119"/>
      <c r="AOY1" s="119"/>
      <c r="AOZ1" s="119"/>
      <c r="APA1" s="119" t="s">
        <v>193</v>
      </c>
      <c r="APB1" s="119"/>
      <c r="APC1" s="119"/>
      <c r="APD1" s="119"/>
      <c r="APE1" s="119"/>
      <c r="APF1" s="119"/>
      <c r="APG1" s="119"/>
      <c r="APH1" s="119"/>
      <c r="API1" s="119"/>
      <c r="APJ1" s="119" t="s">
        <v>194</v>
      </c>
      <c r="APK1" s="119"/>
      <c r="APL1" s="119"/>
      <c r="APM1" s="119"/>
      <c r="APN1" s="119"/>
      <c r="APO1" s="119"/>
      <c r="APP1" s="119"/>
      <c r="APQ1" s="119"/>
      <c r="APR1" s="119"/>
      <c r="APS1" s="119" t="s">
        <v>195</v>
      </c>
      <c r="APT1" s="119"/>
      <c r="APU1" s="119"/>
      <c r="APV1" s="119"/>
      <c r="APW1" s="119"/>
      <c r="APX1" s="119"/>
      <c r="APY1" s="119"/>
      <c r="APZ1" s="119"/>
      <c r="AQA1" s="119"/>
      <c r="AQB1" s="119" t="s">
        <v>196</v>
      </c>
      <c r="AQC1" s="119"/>
      <c r="AQD1" s="119"/>
      <c r="AQE1" s="119"/>
      <c r="AQF1" s="119"/>
      <c r="AQG1" s="119"/>
      <c r="AQH1" s="119"/>
      <c r="AQI1" s="119"/>
      <c r="AQJ1" s="119"/>
      <c r="AQK1" s="119" t="s">
        <v>197</v>
      </c>
      <c r="AQL1" s="119"/>
      <c r="AQM1" s="119"/>
      <c r="AQN1" s="119"/>
      <c r="AQO1" s="119"/>
      <c r="AQP1" s="119"/>
      <c r="AQQ1" s="119"/>
      <c r="AQR1" s="119"/>
      <c r="AQS1" s="119"/>
      <c r="AQT1" s="119" t="s">
        <v>198</v>
      </c>
      <c r="AQU1" s="119"/>
      <c r="AQV1" s="119"/>
      <c r="AQW1" s="119"/>
      <c r="AQX1" s="119"/>
      <c r="AQY1" s="119"/>
      <c r="AQZ1" s="119"/>
      <c r="ARA1" s="119"/>
      <c r="ARB1" s="119"/>
      <c r="ARC1" s="119" t="s">
        <v>199</v>
      </c>
      <c r="ARD1" s="119"/>
      <c r="ARE1" s="119"/>
      <c r="ARF1" s="119"/>
      <c r="ARG1" s="119"/>
      <c r="ARH1" s="119"/>
      <c r="ARI1" s="119"/>
      <c r="ARJ1" s="119"/>
      <c r="ARK1" s="119"/>
      <c r="ARL1" s="119" t="s">
        <v>200</v>
      </c>
      <c r="ARM1" s="119"/>
      <c r="ARN1" s="119"/>
      <c r="ARO1" s="119"/>
      <c r="ARP1" s="119"/>
      <c r="ARQ1" s="119"/>
      <c r="ARR1" s="119"/>
      <c r="ARS1" s="119"/>
      <c r="ART1" s="119"/>
      <c r="ARU1" s="119" t="s">
        <v>201</v>
      </c>
      <c r="ARV1" s="119"/>
      <c r="ARW1" s="119"/>
      <c r="ARX1" s="119"/>
      <c r="ARY1" s="119"/>
      <c r="ARZ1" s="119"/>
      <c r="ASA1" s="119"/>
      <c r="ASB1" s="119"/>
      <c r="ASC1" s="119"/>
      <c r="ASD1" s="119" t="s">
        <v>202</v>
      </c>
      <c r="ASE1" s="119"/>
      <c r="ASF1" s="119"/>
      <c r="ASG1" s="119"/>
      <c r="ASH1" s="119"/>
      <c r="ASI1" s="119"/>
      <c r="ASJ1" s="119"/>
      <c r="ASK1" s="119"/>
      <c r="ASL1" s="119"/>
      <c r="ASM1" s="119" t="s">
        <v>203</v>
      </c>
      <c r="ASN1" s="119"/>
      <c r="ASO1" s="119"/>
      <c r="ASP1" s="119"/>
      <c r="ASQ1" s="119"/>
      <c r="ASR1" s="119"/>
      <c r="ASS1" s="119"/>
      <c r="AST1" s="119"/>
      <c r="ASU1" s="119"/>
      <c r="ASV1" s="119" t="s">
        <v>204</v>
      </c>
      <c r="ASW1" s="119"/>
      <c r="ASX1" s="119"/>
      <c r="ASY1" s="119"/>
      <c r="ASZ1" s="119"/>
      <c r="ATA1" s="119"/>
      <c r="ATB1" s="119"/>
      <c r="ATC1" s="119"/>
      <c r="ATD1" s="119"/>
      <c r="ATE1" s="119" t="s">
        <v>205</v>
      </c>
      <c r="ATF1" s="119"/>
      <c r="ATG1" s="119"/>
      <c r="ATH1" s="119"/>
      <c r="ATI1" s="119"/>
      <c r="ATJ1" s="119"/>
      <c r="ATK1" s="119"/>
      <c r="ATL1" s="119"/>
      <c r="ATM1" s="119"/>
      <c r="ATN1" s="119" t="s">
        <v>206</v>
      </c>
      <c r="ATO1" s="119"/>
      <c r="ATP1" s="119"/>
      <c r="ATQ1" s="119"/>
      <c r="ATR1" s="119"/>
      <c r="ATS1" s="119"/>
      <c r="ATT1" s="119"/>
      <c r="ATU1" s="119"/>
      <c r="ATV1" s="119"/>
      <c r="ATW1" s="119" t="s">
        <v>207</v>
      </c>
      <c r="ATX1" s="119"/>
      <c r="ATY1" s="119"/>
      <c r="ATZ1" s="119"/>
      <c r="AUA1" s="119"/>
      <c r="AUB1" s="119"/>
      <c r="AUC1" s="119"/>
      <c r="AUD1" s="119"/>
      <c r="AUE1" s="119"/>
      <c r="AUF1" s="119" t="s">
        <v>208</v>
      </c>
      <c r="AUG1" s="119"/>
      <c r="AUH1" s="119"/>
      <c r="AUI1" s="119"/>
      <c r="AUJ1" s="119"/>
      <c r="AUK1" s="119"/>
      <c r="AUL1" s="119"/>
      <c r="AUM1" s="119"/>
      <c r="AUN1" s="119"/>
      <c r="AUO1" s="119" t="s">
        <v>209</v>
      </c>
      <c r="AUP1" s="119"/>
      <c r="AUQ1" s="119"/>
      <c r="AUR1" s="119"/>
      <c r="AUS1" s="119"/>
      <c r="AUT1" s="119"/>
      <c r="AUU1" s="119"/>
      <c r="AUV1" s="119"/>
      <c r="AUW1" s="119"/>
      <c r="AUX1" s="119" t="s">
        <v>210</v>
      </c>
      <c r="AUY1" s="119"/>
      <c r="AUZ1" s="119"/>
      <c r="AVA1" s="119"/>
      <c r="AVB1" s="119"/>
      <c r="AVC1" s="119"/>
      <c r="AVD1" s="119"/>
      <c r="AVE1" s="119"/>
      <c r="AVF1" s="119"/>
      <c r="AVG1" s="119" t="s">
        <v>211</v>
      </c>
      <c r="AVH1" s="119"/>
      <c r="AVI1" s="119"/>
      <c r="AVJ1" s="119"/>
      <c r="AVK1" s="119"/>
      <c r="AVL1" s="119"/>
      <c r="AVM1" s="119"/>
      <c r="AVN1" s="119"/>
      <c r="AVO1" s="119"/>
      <c r="AVP1" s="119" t="s">
        <v>212</v>
      </c>
      <c r="AVQ1" s="119"/>
      <c r="AVR1" s="119"/>
      <c r="AVS1" s="119"/>
      <c r="AVT1" s="119"/>
      <c r="AVU1" s="119"/>
      <c r="AVV1" s="119"/>
      <c r="AVW1" s="119"/>
      <c r="AVX1" s="119"/>
      <c r="AVY1" s="119" t="s">
        <v>213</v>
      </c>
      <c r="AVZ1" s="119"/>
      <c r="AWA1" s="119"/>
      <c r="AWB1" s="119"/>
      <c r="AWC1" s="119"/>
      <c r="AWD1" s="119"/>
      <c r="AWE1" s="119"/>
      <c r="AWF1" s="119"/>
      <c r="AWG1" s="119"/>
      <c r="AWH1" s="119" t="s">
        <v>214</v>
      </c>
      <c r="AWI1" s="119"/>
      <c r="AWJ1" s="119"/>
      <c r="AWK1" s="119"/>
      <c r="AWL1" s="119"/>
      <c r="AWM1" s="119"/>
      <c r="AWN1" s="119"/>
      <c r="AWO1" s="119"/>
      <c r="AWP1" s="119"/>
      <c r="AWQ1" s="119" t="s">
        <v>215</v>
      </c>
      <c r="AWR1" s="119"/>
      <c r="AWS1" s="119"/>
      <c r="AWT1" s="119"/>
      <c r="AWU1" s="119"/>
      <c r="AWV1" s="119"/>
      <c r="AWW1" s="119"/>
      <c r="AWX1" s="119"/>
      <c r="AWY1" s="119"/>
      <c r="AWZ1" s="119" t="s">
        <v>216</v>
      </c>
      <c r="AXA1" s="119"/>
      <c r="AXB1" s="119"/>
      <c r="AXC1" s="119"/>
      <c r="AXD1" s="119"/>
      <c r="AXE1" s="119"/>
      <c r="AXF1" s="119"/>
      <c r="AXG1" s="119"/>
      <c r="AXH1" s="119"/>
      <c r="AXI1" s="119" t="s">
        <v>217</v>
      </c>
      <c r="AXJ1" s="119"/>
      <c r="AXK1" s="119"/>
      <c r="AXL1" s="119"/>
      <c r="AXM1" s="119"/>
      <c r="AXN1" s="119"/>
      <c r="AXO1" s="119"/>
      <c r="AXP1" s="119"/>
      <c r="AXQ1" s="119"/>
      <c r="AXR1" s="119" t="s">
        <v>218</v>
      </c>
      <c r="AXS1" s="119"/>
      <c r="AXT1" s="119"/>
      <c r="AXU1" s="119"/>
      <c r="AXV1" s="119"/>
      <c r="AXW1" s="119"/>
      <c r="AXX1" s="119"/>
      <c r="AXY1" s="119"/>
      <c r="AXZ1" s="119"/>
      <c r="AYA1" s="119" t="s">
        <v>219</v>
      </c>
      <c r="AYB1" s="119"/>
      <c r="AYC1" s="119"/>
      <c r="AYD1" s="119"/>
      <c r="AYE1" s="119"/>
      <c r="AYF1" s="119"/>
      <c r="AYG1" s="119"/>
      <c r="AYH1" s="119"/>
      <c r="AYI1" s="119"/>
      <c r="AYJ1" s="119" t="s">
        <v>220</v>
      </c>
      <c r="AYK1" s="119"/>
      <c r="AYL1" s="119"/>
      <c r="AYM1" s="119"/>
      <c r="AYN1" s="119"/>
      <c r="AYO1" s="119"/>
      <c r="AYP1" s="119"/>
      <c r="AYQ1" s="119"/>
      <c r="AYR1" s="119"/>
      <c r="AYS1" s="119" t="s">
        <v>221</v>
      </c>
      <c r="AYT1" s="119"/>
      <c r="AYU1" s="119"/>
      <c r="AYV1" s="119"/>
      <c r="AYW1" s="119"/>
      <c r="AYX1" s="119"/>
      <c r="AYY1" s="119"/>
      <c r="AYZ1" s="119"/>
      <c r="AZA1" s="119"/>
      <c r="AZB1" s="119" t="s">
        <v>222</v>
      </c>
      <c r="AZC1" s="119"/>
      <c r="AZD1" s="119"/>
      <c r="AZE1" s="119"/>
      <c r="AZF1" s="119"/>
      <c r="AZG1" s="119"/>
      <c r="AZH1" s="119"/>
      <c r="AZI1" s="119"/>
      <c r="AZJ1" s="119"/>
      <c r="AZK1" s="119" t="s">
        <v>223</v>
      </c>
      <c r="AZL1" s="119"/>
      <c r="AZM1" s="119"/>
      <c r="AZN1" s="119"/>
      <c r="AZO1" s="119"/>
      <c r="AZP1" s="119"/>
      <c r="AZQ1" s="119"/>
      <c r="AZR1" s="119"/>
      <c r="AZS1" s="119"/>
      <c r="AZT1" s="119" t="s">
        <v>224</v>
      </c>
      <c r="AZU1" s="119"/>
      <c r="AZV1" s="119"/>
      <c r="AZW1" s="119"/>
      <c r="AZX1" s="119"/>
      <c r="AZY1" s="119"/>
      <c r="AZZ1" s="119"/>
      <c r="BAA1" s="119"/>
      <c r="BAB1" s="119"/>
      <c r="BAC1" s="119" t="s">
        <v>225</v>
      </c>
      <c r="BAD1" s="119"/>
      <c r="BAE1" s="119"/>
      <c r="BAF1" s="119"/>
      <c r="BAG1" s="119"/>
      <c r="BAH1" s="119"/>
      <c r="BAI1" s="119"/>
      <c r="BAJ1" s="119"/>
      <c r="BAK1" s="119"/>
      <c r="BAL1" s="119" t="s">
        <v>226</v>
      </c>
      <c r="BAM1" s="119"/>
      <c r="BAN1" s="119"/>
      <c r="BAO1" s="119"/>
      <c r="BAP1" s="119"/>
      <c r="BAQ1" s="119"/>
      <c r="BAR1" s="119"/>
      <c r="BAS1" s="119"/>
      <c r="BAT1" s="119"/>
      <c r="BAU1" s="119" t="s">
        <v>227</v>
      </c>
      <c r="BAV1" s="119"/>
      <c r="BAW1" s="119"/>
      <c r="BAX1" s="119"/>
      <c r="BAY1" s="119"/>
      <c r="BAZ1" s="119"/>
      <c r="BBA1" s="119"/>
      <c r="BBB1" s="119"/>
      <c r="BBC1" s="119"/>
      <c r="BBD1" s="119" t="s">
        <v>228</v>
      </c>
      <c r="BBE1" s="119"/>
      <c r="BBF1" s="119"/>
      <c r="BBG1" s="119"/>
      <c r="BBH1" s="119"/>
      <c r="BBI1" s="119"/>
      <c r="BBJ1" s="119"/>
      <c r="BBK1" s="119"/>
      <c r="BBL1" s="119"/>
      <c r="BBM1" s="119" t="s">
        <v>229</v>
      </c>
      <c r="BBN1" s="119"/>
      <c r="BBO1" s="119"/>
      <c r="BBP1" s="119"/>
      <c r="BBQ1" s="119"/>
      <c r="BBR1" s="119"/>
      <c r="BBS1" s="119"/>
      <c r="BBT1" s="119"/>
      <c r="BBU1" s="119"/>
      <c r="BBV1" s="119" t="s">
        <v>230</v>
      </c>
      <c r="BBW1" s="119"/>
      <c r="BBX1" s="119"/>
      <c r="BBY1" s="119"/>
      <c r="BBZ1" s="119"/>
      <c r="BCA1" s="119"/>
      <c r="BCB1" s="119"/>
      <c r="BCC1" s="119"/>
      <c r="BCD1" s="119"/>
      <c r="BCE1" s="119" t="s">
        <v>231</v>
      </c>
      <c r="BCF1" s="119"/>
      <c r="BCG1" s="119"/>
      <c r="BCH1" s="119"/>
      <c r="BCI1" s="119"/>
      <c r="BCJ1" s="119"/>
      <c r="BCK1" s="119"/>
      <c r="BCL1" s="119"/>
      <c r="BCM1" s="119"/>
      <c r="BCN1" s="119" t="s">
        <v>232</v>
      </c>
      <c r="BCO1" s="119"/>
      <c r="BCP1" s="119"/>
      <c r="BCQ1" s="119"/>
      <c r="BCR1" s="119"/>
      <c r="BCS1" s="119"/>
      <c r="BCT1" s="119"/>
      <c r="BCU1" s="119"/>
      <c r="BCV1" s="119"/>
      <c r="BCW1" s="119" t="s">
        <v>233</v>
      </c>
      <c r="BCX1" s="119"/>
      <c r="BCY1" s="119"/>
      <c r="BCZ1" s="119"/>
      <c r="BDA1" s="119"/>
      <c r="BDB1" s="119"/>
      <c r="BDC1" s="119"/>
      <c r="BDD1" s="119"/>
      <c r="BDE1" s="119"/>
    </row>
    <row r="2" spans="1:1461" ht="13.5" customHeight="1">
      <c r="M2" s="6"/>
      <c r="N2" s="7" t="s">
        <v>121</v>
      </c>
      <c r="O2" s="8"/>
      <c r="P2" s="9"/>
      <c r="Q2" s="10" t="s">
        <v>122</v>
      </c>
      <c r="R2" s="11"/>
      <c r="S2" s="12"/>
      <c r="T2" s="13" t="s">
        <v>123</v>
      </c>
      <c r="U2" s="8"/>
      <c r="V2" s="6"/>
      <c r="W2" s="7" t="s">
        <v>121</v>
      </c>
      <c r="X2" s="8"/>
      <c r="Y2" s="9"/>
      <c r="Z2" s="10" t="s">
        <v>122</v>
      </c>
      <c r="AA2" s="11"/>
      <c r="AB2" s="12"/>
      <c r="AC2" s="13" t="s">
        <v>123</v>
      </c>
      <c r="AD2" s="8"/>
      <c r="AE2" s="6"/>
      <c r="AF2" s="7" t="s">
        <v>121</v>
      </c>
      <c r="AG2" s="8"/>
      <c r="AH2" s="9"/>
      <c r="AI2" s="10" t="s">
        <v>122</v>
      </c>
      <c r="AJ2" s="11"/>
      <c r="AK2" s="12"/>
      <c r="AL2" s="13" t="s">
        <v>123</v>
      </c>
      <c r="AM2" s="8"/>
      <c r="AN2" s="6"/>
      <c r="AO2" s="7" t="s">
        <v>121</v>
      </c>
      <c r="AP2" s="8"/>
      <c r="AQ2" s="9"/>
      <c r="AR2" s="10" t="s">
        <v>122</v>
      </c>
      <c r="AS2" s="11"/>
      <c r="AT2" s="12"/>
      <c r="AU2" s="13" t="s">
        <v>123</v>
      </c>
      <c r="AV2" s="8"/>
      <c r="AW2" s="6"/>
      <c r="AX2" s="7" t="s">
        <v>121</v>
      </c>
      <c r="AY2" s="8"/>
      <c r="AZ2" s="9"/>
      <c r="BA2" s="10" t="s">
        <v>122</v>
      </c>
      <c r="BB2" s="11"/>
      <c r="BC2" s="12"/>
      <c r="BD2" s="13" t="s">
        <v>123</v>
      </c>
      <c r="BE2" s="8"/>
      <c r="BF2" s="6"/>
      <c r="BG2" s="7" t="s">
        <v>121</v>
      </c>
      <c r="BH2" s="8"/>
      <c r="BI2" s="9"/>
      <c r="BJ2" s="10" t="s">
        <v>122</v>
      </c>
      <c r="BK2" s="11"/>
      <c r="BL2" s="12"/>
      <c r="BM2" s="13" t="s">
        <v>123</v>
      </c>
      <c r="BN2" s="8"/>
      <c r="BO2" s="6"/>
      <c r="BP2" s="7" t="s">
        <v>121</v>
      </c>
      <c r="BQ2" s="8"/>
      <c r="BR2" s="9"/>
      <c r="BS2" s="10" t="s">
        <v>122</v>
      </c>
      <c r="BT2" s="11"/>
      <c r="BU2" s="12"/>
      <c r="BV2" s="13" t="s">
        <v>123</v>
      </c>
      <c r="BW2" s="8"/>
      <c r="BX2" s="6"/>
      <c r="BY2" s="7" t="s">
        <v>121</v>
      </c>
      <c r="BZ2" s="8"/>
      <c r="CA2" s="9"/>
      <c r="CB2" s="10" t="s">
        <v>122</v>
      </c>
      <c r="CC2" s="11"/>
      <c r="CD2" s="12"/>
      <c r="CE2" s="13" t="s">
        <v>123</v>
      </c>
      <c r="CF2" s="8"/>
      <c r="CG2" s="6"/>
      <c r="CH2" s="7" t="s">
        <v>121</v>
      </c>
      <c r="CI2" s="8"/>
      <c r="CJ2" s="9"/>
      <c r="CK2" s="10" t="s">
        <v>122</v>
      </c>
      <c r="CL2" s="11"/>
      <c r="CM2" s="12"/>
      <c r="CN2" s="13" t="s">
        <v>123</v>
      </c>
      <c r="CO2" s="8"/>
      <c r="CP2" s="6"/>
      <c r="CQ2" s="7" t="s">
        <v>121</v>
      </c>
      <c r="CR2" s="8"/>
      <c r="CS2" s="9"/>
      <c r="CT2" s="10" t="s">
        <v>122</v>
      </c>
      <c r="CU2" s="11"/>
      <c r="CV2" s="12"/>
      <c r="CW2" s="13" t="s">
        <v>123</v>
      </c>
      <c r="CX2" s="8"/>
      <c r="CY2" s="6"/>
      <c r="CZ2" s="7" t="s">
        <v>121</v>
      </c>
      <c r="DA2" s="8"/>
      <c r="DB2" s="9"/>
      <c r="DC2" s="10" t="s">
        <v>122</v>
      </c>
      <c r="DD2" s="11"/>
      <c r="DE2" s="12"/>
      <c r="DF2" s="13" t="s">
        <v>123</v>
      </c>
      <c r="DG2" s="8"/>
      <c r="DH2" s="6"/>
      <c r="DI2" s="7" t="s">
        <v>121</v>
      </c>
      <c r="DJ2" s="8"/>
      <c r="DK2" s="9"/>
      <c r="DL2" s="10" t="s">
        <v>122</v>
      </c>
      <c r="DM2" s="11"/>
      <c r="DN2" s="12"/>
      <c r="DO2" s="13" t="s">
        <v>123</v>
      </c>
      <c r="DP2" s="8"/>
      <c r="DQ2" s="6"/>
      <c r="DR2" s="7" t="s">
        <v>121</v>
      </c>
      <c r="DS2" s="8"/>
      <c r="DT2" s="9"/>
      <c r="DU2" s="10" t="s">
        <v>122</v>
      </c>
      <c r="DV2" s="11"/>
      <c r="DW2" s="12"/>
      <c r="DX2" s="13" t="s">
        <v>123</v>
      </c>
      <c r="DY2" s="8"/>
      <c r="DZ2" s="6"/>
      <c r="EA2" s="7" t="s">
        <v>121</v>
      </c>
      <c r="EB2" s="8"/>
      <c r="EC2" s="9"/>
      <c r="ED2" s="10" t="s">
        <v>122</v>
      </c>
      <c r="EE2" s="11"/>
      <c r="EF2" s="12"/>
      <c r="EG2" s="13" t="s">
        <v>123</v>
      </c>
      <c r="EH2" s="8"/>
      <c r="EI2" s="6"/>
      <c r="EJ2" s="7" t="s">
        <v>121</v>
      </c>
      <c r="EK2" s="8"/>
      <c r="EL2" s="9"/>
      <c r="EM2" s="10" t="s">
        <v>122</v>
      </c>
      <c r="EN2" s="11"/>
      <c r="EO2" s="12"/>
      <c r="EP2" s="13" t="s">
        <v>123</v>
      </c>
      <c r="EQ2" s="8"/>
      <c r="ER2" s="6"/>
      <c r="ES2" s="7" t="s">
        <v>121</v>
      </c>
      <c r="ET2" s="8"/>
      <c r="EU2" s="9"/>
      <c r="EV2" s="10" t="s">
        <v>122</v>
      </c>
      <c r="EW2" s="11"/>
      <c r="EX2" s="12"/>
      <c r="EY2" s="13" t="s">
        <v>123</v>
      </c>
      <c r="EZ2" s="8"/>
      <c r="FA2" s="6"/>
      <c r="FB2" s="7" t="s">
        <v>121</v>
      </c>
      <c r="FC2" s="8"/>
      <c r="FD2" s="9"/>
      <c r="FE2" s="10" t="s">
        <v>122</v>
      </c>
      <c r="FF2" s="11"/>
      <c r="FG2" s="12"/>
      <c r="FH2" s="13" t="s">
        <v>123</v>
      </c>
      <c r="FI2" s="8"/>
      <c r="FJ2" s="6"/>
      <c r="FK2" s="7" t="s">
        <v>121</v>
      </c>
      <c r="FL2" s="8"/>
      <c r="FM2" s="9"/>
      <c r="FN2" s="10" t="s">
        <v>122</v>
      </c>
      <c r="FO2" s="11"/>
      <c r="FP2" s="12"/>
      <c r="FQ2" s="13" t="s">
        <v>123</v>
      </c>
      <c r="FR2" s="8"/>
      <c r="FS2" s="6"/>
      <c r="FT2" s="7" t="s">
        <v>121</v>
      </c>
      <c r="FU2" s="8"/>
      <c r="FV2" s="9"/>
      <c r="FW2" s="10" t="s">
        <v>122</v>
      </c>
      <c r="FX2" s="11"/>
      <c r="FY2" s="12"/>
      <c r="FZ2" s="13" t="s">
        <v>123</v>
      </c>
      <c r="GA2" s="8"/>
      <c r="GB2" s="6"/>
      <c r="GC2" s="7" t="s">
        <v>121</v>
      </c>
      <c r="GD2" s="8"/>
      <c r="GE2" s="9"/>
      <c r="GF2" s="10" t="s">
        <v>122</v>
      </c>
      <c r="GG2" s="11"/>
      <c r="GH2" s="12"/>
      <c r="GI2" s="13" t="s">
        <v>123</v>
      </c>
      <c r="GJ2" s="8"/>
      <c r="GK2" s="6"/>
      <c r="GL2" s="7" t="s">
        <v>121</v>
      </c>
      <c r="GM2" s="8"/>
      <c r="GN2" s="9"/>
      <c r="GO2" s="10" t="s">
        <v>122</v>
      </c>
      <c r="GP2" s="11"/>
      <c r="GQ2" s="12"/>
      <c r="GR2" s="13" t="s">
        <v>123</v>
      </c>
      <c r="GS2" s="8"/>
      <c r="GT2" s="6"/>
      <c r="GU2" s="7" t="s">
        <v>121</v>
      </c>
      <c r="GV2" s="8"/>
      <c r="GW2" s="9"/>
      <c r="GX2" s="10" t="s">
        <v>122</v>
      </c>
      <c r="GY2" s="11"/>
      <c r="GZ2" s="12"/>
      <c r="HA2" s="13" t="s">
        <v>123</v>
      </c>
      <c r="HB2" s="8"/>
      <c r="HC2" s="6"/>
      <c r="HD2" s="7" t="s">
        <v>121</v>
      </c>
      <c r="HE2" s="8"/>
      <c r="HF2" s="9"/>
      <c r="HG2" s="10" t="s">
        <v>122</v>
      </c>
      <c r="HH2" s="11"/>
      <c r="HI2" s="12"/>
      <c r="HJ2" s="13" t="s">
        <v>123</v>
      </c>
      <c r="HK2" s="8"/>
      <c r="HL2" s="6"/>
      <c r="HM2" s="7" t="s">
        <v>121</v>
      </c>
      <c r="HN2" s="8"/>
      <c r="HO2" s="9"/>
      <c r="HP2" s="10" t="s">
        <v>122</v>
      </c>
      <c r="HQ2" s="11"/>
      <c r="HR2" s="12"/>
      <c r="HS2" s="13" t="s">
        <v>123</v>
      </c>
      <c r="HT2" s="8"/>
      <c r="HU2" s="6"/>
      <c r="HV2" s="7" t="s">
        <v>121</v>
      </c>
      <c r="HW2" s="8"/>
      <c r="HX2" s="9"/>
      <c r="HY2" s="10" t="s">
        <v>122</v>
      </c>
      <c r="HZ2" s="11"/>
      <c r="IA2" s="12"/>
      <c r="IB2" s="13" t="s">
        <v>123</v>
      </c>
      <c r="IC2" s="8"/>
      <c r="ID2" s="6"/>
      <c r="IE2" s="7" t="s">
        <v>121</v>
      </c>
      <c r="IF2" s="8"/>
      <c r="IG2" s="9"/>
      <c r="IH2" s="10" t="s">
        <v>122</v>
      </c>
      <c r="II2" s="11"/>
      <c r="IJ2" s="12"/>
      <c r="IK2" s="13" t="s">
        <v>123</v>
      </c>
      <c r="IL2" s="8"/>
      <c r="IM2" s="6"/>
      <c r="IN2" s="7" t="s">
        <v>121</v>
      </c>
      <c r="IO2" s="8"/>
      <c r="IP2" s="9"/>
      <c r="IQ2" s="10" t="s">
        <v>122</v>
      </c>
      <c r="IR2" s="11"/>
      <c r="IS2" s="12"/>
      <c r="IT2" s="13" t="s">
        <v>123</v>
      </c>
      <c r="IU2" s="8"/>
      <c r="IV2" s="6"/>
      <c r="IW2" s="7" t="s">
        <v>121</v>
      </c>
      <c r="IX2" s="8"/>
      <c r="IY2" s="9"/>
      <c r="IZ2" s="10" t="s">
        <v>122</v>
      </c>
      <c r="JA2" s="11"/>
      <c r="JB2" s="12"/>
      <c r="JC2" s="13" t="s">
        <v>123</v>
      </c>
      <c r="JD2" s="8"/>
      <c r="JE2" s="6"/>
      <c r="JF2" s="7" t="s">
        <v>121</v>
      </c>
      <c r="JG2" s="8"/>
      <c r="JH2" s="9"/>
      <c r="JI2" s="10" t="s">
        <v>122</v>
      </c>
      <c r="JJ2" s="11"/>
      <c r="JK2" s="12"/>
      <c r="JL2" s="13" t="s">
        <v>123</v>
      </c>
      <c r="JM2" s="8"/>
      <c r="JN2" s="6"/>
      <c r="JO2" s="7" t="s">
        <v>121</v>
      </c>
      <c r="JP2" s="8"/>
      <c r="JQ2" s="9"/>
      <c r="JR2" s="10" t="s">
        <v>122</v>
      </c>
      <c r="JS2" s="11"/>
      <c r="JT2" s="12"/>
      <c r="JU2" s="13" t="s">
        <v>123</v>
      </c>
      <c r="JV2" s="8"/>
      <c r="JW2" s="6"/>
      <c r="JX2" s="7" t="s">
        <v>121</v>
      </c>
      <c r="JY2" s="8"/>
      <c r="JZ2" s="9"/>
      <c r="KA2" s="10" t="s">
        <v>122</v>
      </c>
      <c r="KB2" s="11"/>
      <c r="KC2" s="12"/>
      <c r="KD2" s="13" t="s">
        <v>123</v>
      </c>
      <c r="KE2" s="8"/>
      <c r="KF2" s="6"/>
      <c r="KG2" s="7" t="s">
        <v>121</v>
      </c>
      <c r="KH2" s="8"/>
      <c r="KI2" s="9"/>
      <c r="KJ2" s="10" t="s">
        <v>122</v>
      </c>
      <c r="KK2" s="11"/>
      <c r="KL2" s="12"/>
      <c r="KM2" s="13" t="s">
        <v>123</v>
      </c>
      <c r="KN2" s="8"/>
      <c r="KO2" s="6"/>
      <c r="KP2" s="7" t="s">
        <v>121</v>
      </c>
      <c r="KQ2" s="8"/>
      <c r="KR2" s="9"/>
      <c r="KS2" s="10" t="s">
        <v>122</v>
      </c>
      <c r="KT2" s="11"/>
      <c r="KU2" s="12"/>
      <c r="KV2" s="13" t="s">
        <v>123</v>
      </c>
      <c r="KW2" s="8"/>
      <c r="KX2" s="6"/>
      <c r="KY2" s="7" t="s">
        <v>121</v>
      </c>
      <c r="KZ2" s="8"/>
      <c r="LA2" s="9"/>
      <c r="LB2" s="10" t="s">
        <v>122</v>
      </c>
      <c r="LC2" s="11"/>
      <c r="LD2" s="12"/>
      <c r="LE2" s="13" t="s">
        <v>123</v>
      </c>
      <c r="LF2" s="8"/>
      <c r="LG2" s="6"/>
      <c r="LH2" s="7" t="s">
        <v>121</v>
      </c>
      <c r="LI2" s="8"/>
      <c r="LJ2" s="9"/>
      <c r="LK2" s="10" t="s">
        <v>122</v>
      </c>
      <c r="LL2" s="11"/>
      <c r="LM2" s="12"/>
      <c r="LN2" s="13" t="s">
        <v>123</v>
      </c>
      <c r="LO2" s="8"/>
      <c r="LP2" s="6"/>
      <c r="LQ2" s="7" t="s">
        <v>121</v>
      </c>
      <c r="LR2" s="8"/>
      <c r="LS2" s="9"/>
      <c r="LT2" s="10" t="s">
        <v>122</v>
      </c>
      <c r="LU2" s="11"/>
      <c r="LV2" s="12"/>
      <c r="LW2" s="13" t="s">
        <v>123</v>
      </c>
      <c r="LX2" s="8"/>
      <c r="LY2" s="6"/>
      <c r="LZ2" s="7" t="s">
        <v>121</v>
      </c>
      <c r="MA2" s="8"/>
      <c r="MB2" s="9"/>
      <c r="MC2" s="10" t="s">
        <v>122</v>
      </c>
      <c r="MD2" s="11"/>
      <c r="ME2" s="12"/>
      <c r="MF2" s="13" t="s">
        <v>123</v>
      </c>
      <c r="MG2" s="8"/>
      <c r="MH2" s="6"/>
      <c r="MI2" s="7" t="s">
        <v>121</v>
      </c>
      <c r="MJ2" s="8"/>
      <c r="MK2" s="9"/>
      <c r="ML2" s="10" t="s">
        <v>122</v>
      </c>
      <c r="MM2" s="11"/>
      <c r="MN2" s="12"/>
      <c r="MO2" s="13" t="s">
        <v>123</v>
      </c>
      <c r="MP2" s="8"/>
      <c r="MQ2" s="6"/>
      <c r="MR2" s="7" t="s">
        <v>121</v>
      </c>
      <c r="MS2" s="8"/>
      <c r="MT2" s="9"/>
      <c r="MU2" s="10" t="s">
        <v>122</v>
      </c>
      <c r="MV2" s="11"/>
      <c r="MW2" s="12"/>
      <c r="MX2" s="13" t="s">
        <v>123</v>
      </c>
      <c r="MY2" s="8"/>
      <c r="MZ2" s="6"/>
      <c r="NA2" s="7" t="s">
        <v>121</v>
      </c>
      <c r="NB2" s="8"/>
      <c r="NC2" s="9"/>
      <c r="ND2" s="10" t="s">
        <v>122</v>
      </c>
      <c r="NE2" s="11"/>
      <c r="NF2" s="12"/>
      <c r="NG2" s="13" t="s">
        <v>123</v>
      </c>
      <c r="NH2" s="8"/>
      <c r="NI2" s="6"/>
      <c r="NJ2" s="7" t="s">
        <v>121</v>
      </c>
      <c r="NK2" s="8"/>
      <c r="NL2" s="9"/>
      <c r="NM2" s="10" t="s">
        <v>122</v>
      </c>
      <c r="NN2" s="11"/>
      <c r="NO2" s="12"/>
      <c r="NP2" s="13" t="s">
        <v>123</v>
      </c>
      <c r="NQ2" s="8"/>
      <c r="NR2" s="6"/>
      <c r="NS2" s="7" t="s">
        <v>121</v>
      </c>
      <c r="NT2" s="8"/>
      <c r="NU2" s="9"/>
      <c r="NV2" s="10" t="s">
        <v>122</v>
      </c>
      <c r="NW2" s="11"/>
      <c r="NX2" s="12"/>
      <c r="NY2" s="13" t="s">
        <v>123</v>
      </c>
      <c r="NZ2" s="8"/>
      <c r="OA2" s="6"/>
      <c r="OB2" s="7" t="s">
        <v>121</v>
      </c>
      <c r="OC2" s="8"/>
      <c r="OD2" s="9"/>
      <c r="OE2" s="10" t="s">
        <v>122</v>
      </c>
      <c r="OF2" s="11"/>
      <c r="OG2" s="12"/>
      <c r="OH2" s="13" t="s">
        <v>123</v>
      </c>
      <c r="OI2" s="8"/>
      <c r="OJ2" s="6"/>
      <c r="OK2" s="7" t="s">
        <v>121</v>
      </c>
      <c r="OL2" s="8"/>
      <c r="OM2" s="9"/>
      <c r="ON2" s="10" t="s">
        <v>122</v>
      </c>
      <c r="OO2" s="11"/>
      <c r="OP2" s="12"/>
      <c r="OQ2" s="13" t="s">
        <v>123</v>
      </c>
      <c r="OR2" s="8"/>
      <c r="OS2" s="6"/>
      <c r="OT2" s="7" t="s">
        <v>121</v>
      </c>
      <c r="OU2" s="8"/>
      <c r="OV2" s="9"/>
      <c r="OW2" s="10" t="s">
        <v>122</v>
      </c>
      <c r="OX2" s="11"/>
      <c r="OY2" s="12"/>
      <c r="OZ2" s="13" t="s">
        <v>123</v>
      </c>
      <c r="PA2" s="8"/>
      <c r="PB2" s="6"/>
      <c r="PC2" s="7" t="s">
        <v>121</v>
      </c>
      <c r="PD2" s="8"/>
      <c r="PE2" s="9"/>
      <c r="PF2" s="10" t="s">
        <v>122</v>
      </c>
      <c r="PG2" s="11"/>
      <c r="PH2" s="12"/>
      <c r="PI2" s="13" t="s">
        <v>123</v>
      </c>
      <c r="PJ2" s="8"/>
      <c r="PK2" s="6"/>
      <c r="PL2" s="7" t="s">
        <v>121</v>
      </c>
      <c r="PM2" s="8"/>
      <c r="PN2" s="9"/>
      <c r="PO2" s="10" t="s">
        <v>122</v>
      </c>
      <c r="PP2" s="11"/>
      <c r="PQ2" s="12"/>
      <c r="PR2" s="13" t="s">
        <v>123</v>
      </c>
      <c r="PS2" s="8"/>
      <c r="PT2" s="6"/>
      <c r="PU2" s="7" t="s">
        <v>121</v>
      </c>
      <c r="PV2" s="8"/>
      <c r="PW2" s="9"/>
      <c r="PX2" s="10" t="s">
        <v>122</v>
      </c>
      <c r="PY2" s="11"/>
      <c r="PZ2" s="12"/>
      <c r="QA2" s="13" t="s">
        <v>123</v>
      </c>
      <c r="QB2" s="8"/>
      <c r="QC2" s="6"/>
      <c r="QD2" s="7" t="s">
        <v>121</v>
      </c>
      <c r="QE2" s="8"/>
      <c r="QF2" s="9"/>
      <c r="QG2" s="10" t="s">
        <v>122</v>
      </c>
      <c r="QH2" s="11"/>
      <c r="QI2" s="12"/>
      <c r="QJ2" s="13" t="s">
        <v>123</v>
      </c>
      <c r="QK2" s="8"/>
      <c r="QL2" s="6"/>
      <c r="QM2" s="7" t="s">
        <v>121</v>
      </c>
      <c r="QN2" s="8"/>
      <c r="QO2" s="9"/>
      <c r="QP2" s="10" t="s">
        <v>122</v>
      </c>
      <c r="QQ2" s="11"/>
      <c r="QR2" s="12"/>
      <c r="QS2" s="13" t="s">
        <v>123</v>
      </c>
      <c r="QT2" s="8"/>
      <c r="QU2" s="6"/>
      <c r="QV2" s="7" t="s">
        <v>121</v>
      </c>
      <c r="QW2" s="8"/>
      <c r="QX2" s="9"/>
      <c r="QY2" s="10" t="s">
        <v>122</v>
      </c>
      <c r="QZ2" s="11"/>
      <c r="RA2" s="12"/>
      <c r="RB2" s="13" t="s">
        <v>123</v>
      </c>
      <c r="RC2" s="8"/>
      <c r="RD2" s="6"/>
      <c r="RE2" s="7" t="s">
        <v>121</v>
      </c>
      <c r="RF2" s="8"/>
      <c r="RG2" s="9"/>
      <c r="RH2" s="10" t="s">
        <v>122</v>
      </c>
      <c r="RI2" s="11"/>
      <c r="RJ2" s="12"/>
      <c r="RK2" s="13" t="s">
        <v>123</v>
      </c>
      <c r="RL2" s="8"/>
      <c r="RM2" s="6"/>
      <c r="RN2" s="7" t="s">
        <v>121</v>
      </c>
      <c r="RO2" s="8"/>
      <c r="RP2" s="9"/>
      <c r="RQ2" s="10" t="s">
        <v>122</v>
      </c>
      <c r="RR2" s="11"/>
      <c r="RS2" s="12"/>
      <c r="RT2" s="13" t="s">
        <v>123</v>
      </c>
      <c r="RU2" s="8"/>
      <c r="RV2" s="6"/>
      <c r="RW2" s="7" t="s">
        <v>121</v>
      </c>
      <c r="RX2" s="8"/>
      <c r="RY2" s="9"/>
      <c r="RZ2" s="10" t="s">
        <v>122</v>
      </c>
      <c r="SA2" s="11"/>
      <c r="SB2" s="12"/>
      <c r="SC2" s="13" t="s">
        <v>123</v>
      </c>
      <c r="SD2" s="8"/>
      <c r="SE2" s="6"/>
      <c r="SF2" s="7" t="s">
        <v>121</v>
      </c>
      <c r="SG2" s="8"/>
      <c r="SH2" s="9"/>
      <c r="SI2" s="10" t="s">
        <v>122</v>
      </c>
      <c r="SJ2" s="11"/>
      <c r="SK2" s="12"/>
      <c r="SL2" s="13" t="s">
        <v>123</v>
      </c>
      <c r="SM2" s="8"/>
      <c r="SN2" s="6"/>
      <c r="SO2" s="7" t="s">
        <v>121</v>
      </c>
      <c r="SP2" s="8"/>
      <c r="SQ2" s="9"/>
      <c r="SR2" s="10" t="s">
        <v>122</v>
      </c>
      <c r="SS2" s="11"/>
      <c r="ST2" s="12"/>
      <c r="SU2" s="13" t="s">
        <v>123</v>
      </c>
      <c r="SV2" s="8"/>
      <c r="SW2" s="6"/>
      <c r="SX2" s="7" t="s">
        <v>121</v>
      </c>
      <c r="SY2" s="8"/>
      <c r="SZ2" s="9"/>
      <c r="TA2" s="10" t="s">
        <v>122</v>
      </c>
      <c r="TB2" s="11"/>
      <c r="TC2" s="12"/>
      <c r="TD2" s="13" t="s">
        <v>123</v>
      </c>
      <c r="TE2" s="8"/>
      <c r="TF2" s="6"/>
      <c r="TG2" s="7" t="s">
        <v>121</v>
      </c>
      <c r="TH2" s="8"/>
      <c r="TI2" s="9"/>
      <c r="TJ2" s="10" t="s">
        <v>122</v>
      </c>
      <c r="TK2" s="11"/>
      <c r="TL2" s="12"/>
      <c r="TM2" s="13" t="s">
        <v>123</v>
      </c>
      <c r="TN2" s="8"/>
      <c r="TO2" s="6"/>
      <c r="TP2" s="7" t="s">
        <v>121</v>
      </c>
      <c r="TQ2" s="8"/>
      <c r="TR2" s="9"/>
      <c r="TS2" s="10" t="s">
        <v>122</v>
      </c>
      <c r="TT2" s="11"/>
      <c r="TU2" s="12"/>
      <c r="TV2" s="13" t="s">
        <v>123</v>
      </c>
      <c r="TW2" s="8"/>
      <c r="TX2" s="6"/>
      <c r="TY2" s="7" t="s">
        <v>121</v>
      </c>
      <c r="TZ2" s="8"/>
      <c r="UA2" s="9"/>
      <c r="UB2" s="10" t="s">
        <v>122</v>
      </c>
      <c r="UC2" s="11"/>
      <c r="UD2" s="12"/>
      <c r="UE2" s="13" t="s">
        <v>123</v>
      </c>
      <c r="UF2" s="8"/>
      <c r="UG2" s="6"/>
      <c r="UH2" s="7" t="s">
        <v>121</v>
      </c>
      <c r="UI2" s="8"/>
      <c r="UJ2" s="9"/>
      <c r="UK2" s="10" t="s">
        <v>122</v>
      </c>
      <c r="UL2" s="11"/>
      <c r="UM2" s="12"/>
      <c r="UN2" s="13" t="s">
        <v>123</v>
      </c>
      <c r="UO2" s="8"/>
      <c r="UP2" s="6"/>
      <c r="UQ2" s="7" t="s">
        <v>121</v>
      </c>
      <c r="UR2" s="8"/>
      <c r="US2" s="9"/>
      <c r="UT2" s="10" t="s">
        <v>122</v>
      </c>
      <c r="UU2" s="11"/>
      <c r="UV2" s="12"/>
      <c r="UW2" s="13" t="s">
        <v>123</v>
      </c>
      <c r="UX2" s="8"/>
      <c r="UY2" s="6"/>
      <c r="UZ2" s="7" t="s">
        <v>121</v>
      </c>
      <c r="VA2" s="8"/>
      <c r="VB2" s="9"/>
      <c r="VC2" s="10" t="s">
        <v>122</v>
      </c>
      <c r="VD2" s="11"/>
      <c r="VE2" s="12"/>
      <c r="VF2" s="13" t="s">
        <v>123</v>
      </c>
      <c r="VG2" s="8"/>
      <c r="VH2" s="6"/>
      <c r="VI2" s="7" t="s">
        <v>121</v>
      </c>
      <c r="VJ2" s="8"/>
      <c r="VK2" s="9"/>
      <c r="VL2" s="10" t="s">
        <v>122</v>
      </c>
      <c r="VM2" s="11"/>
      <c r="VN2" s="12"/>
      <c r="VO2" s="13" t="s">
        <v>123</v>
      </c>
      <c r="VP2" s="8"/>
      <c r="VQ2" s="6"/>
      <c r="VR2" s="7" t="s">
        <v>121</v>
      </c>
      <c r="VS2" s="8"/>
      <c r="VT2" s="9"/>
      <c r="VU2" s="10" t="s">
        <v>122</v>
      </c>
      <c r="VV2" s="11"/>
      <c r="VW2" s="12"/>
      <c r="VX2" s="13" t="s">
        <v>123</v>
      </c>
      <c r="VY2" s="8"/>
      <c r="VZ2" s="6"/>
      <c r="WA2" s="7" t="s">
        <v>121</v>
      </c>
      <c r="WB2" s="8"/>
      <c r="WC2" s="9"/>
      <c r="WD2" s="10" t="s">
        <v>122</v>
      </c>
      <c r="WE2" s="11"/>
      <c r="WF2" s="12"/>
      <c r="WG2" s="13" t="s">
        <v>123</v>
      </c>
      <c r="WH2" s="8"/>
      <c r="WI2" s="14"/>
      <c r="WJ2" s="6"/>
      <c r="WK2" s="7" t="s">
        <v>121</v>
      </c>
      <c r="WL2" s="8"/>
      <c r="WM2" s="9"/>
      <c r="WN2" s="10" t="s">
        <v>122</v>
      </c>
      <c r="WO2" s="11"/>
      <c r="WP2" s="12"/>
      <c r="WQ2" s="13" t="s">
        <v>123</v>
      </c>
      <c r="WR2" s="6"/>
      <c r="WS2" s="7" t="s">
        <v>121</v>
      </c>
      <c r="WT2" s="8"/>
      <c r="WU2" s="9"/>
      <c r="WV2" s="10" t="s">
        <v>122</v>
      </c>
      <c r="WW2" s="11"/>
      <c r="WX2" s="12"/>
      <c r="WY2" s="13" t="s">
        <v>123</v>
      </c>
      <c r="WZ2" s="8"/>
      <c r="XA2" s="6"/>
      <c r="XB2" s="7" t="s">
        <v>121</v>
      </c>
      <c r="XC2" s="8"/>
      <c r="XD2" s="9"/>
      <c r="XE2" s="10" t="s">
        <v>122</v>
      </c>
      <c r="XF2" s="11"/>
      <c r="XG2" s="12"/>
      <c r="XH2" s="13" t="s">
        <v>123</v>
      </c>
      <c r="XI2" s="8"/>
      <c r="XJ2" s="6"/>
      <c r="XK2" s="7" t="s">
        <v>121</v>
      </c>
      <c r="XL2" s="8"/>
      <c r="XM2" s="9"/>
      <c r="XN2" s="10" t="s">
        <v>122</v>
      </c>
      <c r="XO2" s="11"/>
      <c r="XP2" s="12"/>
      <c r="XQ2" s="13" t="s">
        <v>123</v>
      </c>
      <c r="XR2" s="8"/>
      <c r="XS2" s="6"/>
      <c r="XT2" s="7" t="s">
        <v>121</v>
      </c>
      <c r="XU2" s="8"/>
      <c r="XV2" s="9"/>
      <c r="XW2" s="10" t="s">
        <v>122</v>
      </c>
      <c r="XX2" s="11"/>
      <c r="XY2" s="12"/>
      <c r="XZ2" s="13" t="s">
        <v>123</v>
      </c>
      <c r="YA2" s="8"/>
      <c r="YB2" s="6"/>
      <c r="YC2" s="7" t="s">
        <v>121</v>
      </c>
      <c r="YD2" s="8"/>
      <c r="YE2" s="9"/>
      <c r="YF2" s="10" t="s">
        <v>122</v>
      </c>
      <c r="YG2" s="11"/>
      <c r="YH2" s="12"/>
      <c r="YI2" s="13" t="s">
        <v>123</v>
      </c>
      <c r="YJ2" s="8"/>
      <c r="YK2" s="6"/>
      <c r="YL2" s="7" t="s">
        <v>121</v>
      </c>
      <c r="YM2" s="8"/>
      <c r="YN2" s="9"/>
      <c r="YO2" s="10" t="s">
        <v>122</v>
      </c>
      <c r="YP2" s="11"/>
      <c r="YQ2" s="12"/>
      <c r="YR2" s="13" t="s">
        <v>123</v>
      </c>
      <c r="YS2" s="8"/>
      <c r="YT2" s="6"/>
      <c r="YU2" s="7" t="s">
        <v>121</v>
      </c>
      <c r="YV2" s="8"/>
      <c r="YW2" s="9"/>
      <c r="YX2" s="10" t="s">
        <v>122</v>
      </c>
      <c r="YY2" s="11"/>
      <c r="YZ2" s="12"/>
      <c r="ZA2" s="13" t="s">
        <v>123</v>
      </c>
      <c r="ZB2" s="8"/>
      <c r="ZC2" s="6"/>
      <c r="ZD2" s="7" t="s">
        <v>121</v>
      </c>
      <c r="ZE2" s="8"/>
      <c r="ZF2" s="9"/>
      <c r="ZG2" s="10" t="s">
        <v>122</v>
      </c>
      <c r="ZH2" s="11"/>
      <c r="ZI2" s="12"/>
      <c r="ZJ2" s="13" t="s">
        <v>123</v>
      </c>
      <c r="ZK2" s="8"/>
      <c r="ZL2" s="6"/>
      <c r="ZM2" s="7" t="s">
        <v>121</v>
      </c>
      <c r="ZN2" s="8"/>
      <c r="ZO2" s="9"/>
      <c r="ZP2" s="10" t="s">
        <v>122</v>
      </c>
      <c r="ZQ2" s="11"/>
      <c r="ZR2" s="12"/>
      <c r="ZS2" s="13" t="s">
        <v>123</v>
      </c>
      <c r="ZT2" s="8"/>
      <c r="ZU2" s="6"/>
      <c r="ZV2" s="7" t="s">
        <v>121</v>
      </c>
      <c r="ZW2" s="8"/>
      <c r="ZX2" s="9"/>
      <c r="ZY2" s="10" t="s">
        <v>122</v>
      </c>
      <c r="ZZ2" s="11"/>
      <c r="AAA2" s="12"/>
      <c r="AAB2" s="13" t="s">
        <v>123</v>
      </c>
      <c r="AAC2" s="8"/>
      <c r="AAD2" s="6"/>
      <c r="AAE2" s="7" t="s">
        <v>121</v>
      </c>
      <c r="AAF2" s="8"/>
      <c r="AAG2" s="9"/>
      <c r="AAH2" s="10" t="s">
        <v>122</v>
      </c>
      <c r="AAI2" s="11"/>
      <c r="AAJ2" s="12"/>
      <c r="AAK2" s="13" t="s">
        <v>123</v>
      </c>
      <c r="AAL2" s="8"/>
      <c r="AAM2" s="6"/>
      <c r="AAN2" s="7" t="s">
        <v>121</v>
      </c>
      <c r="AAO2" s="8"/>
      <c r="AAP2" s="9"/>
      <c r="AAQ2" s="10" t="s">
        <v>122</v>
      </c>
      <c r="AAR2" s="11"/>
      <c r="AAS2" s="12"/>
      <c r="AAT2" s="13" t="s">
        <v>123</v>
      </c>
      <c r="AAU2" s="8"/>
      <c r="AAV2" s="6"/>
      <c r="AAW2" s="7" t="s">
        <v>121</v>
      </c>
      <c r="AAX2" s="8"/>
      <c r="AAY2" s="9"/>
      <c r="AAZ2" s="10" t="s">
        <v>122</v>
      </c>
      <c r="ABA2" s="11"/>
      <c r="ABB2" s="12"/>
      <c r="ABC2" s="13" t="s">
        <v>123</v>
      </c>
      <c r="ABD2" s="8"/>
      <c r="ABE2" s="6"/>
      <c r="ABF2" s="7" t="s">
        <v>121</v>
      </c>
      <c r="ABG2" s="8"/>
      <c r="ABH2" s="9"/>
      <c r="ABI2" s="10" t="s">
        <v>122</v>
      </c>
      <c r="ABJ2" s="11"/>
      <c r="ABK2" s="12"/>
      <c r="ABL2" s="13" t="s">
        <v>123</v>
      </c>
      <c r="ABM2" s="8"/>
      <c r="ABN2" s="6"/>
      <c r="ABO2" s="7" t="s">
        <v>121</v>
      </c>
      <c r="ABP2" s="8"/>
      <c r="ABQ2" s="9"/>
      <c r="ABR2" s="10" t="s">
        <v>122</v>
      </c>
      <c r="ABS2" s="11"/>
      <c r="ABT2" s="12"/>
      <c r="ABU2" s="13" t="s">
        <v>123</v>
      </c>
      <c r="ABV2" s="8"/>
      <c r="ABW2" s="6"/>
      <c r="ABX2" s="7" t="s">
        <v>121</v>
      </c>
      <c r="ABY2" s="8"/>
      <c r="ABZ2" s="9"/>
      <c r="ACA2" s="10" t="s">
        <v>122</v>
      </c>
      <c r="ACB2" s="11"/>
      <c r="ACC2" s="12"/>
      <c r="ACD2" s="13" t="s">
        <v>123</v>
      </c>
      <c r="ACE2" s="8"/>
      <c r="ACF2" s="6"/>
      <c r="ACG2" s="7" t="s">
        <v>121</v>
      </c>
      <c r="ACH2" s="8"/>
      <c r="ACI2" s="9"/>
      <c r="ACJ2" s="10" t="s">
        <v>122</v>
      </c>
      <c r="ACK2" s="11"/>
      <c r="ACL2" s="12"/>
      <c r="ACM2" s="13" t="s">
        <v>123</v>
      </c>
      <c r="ACN2" s="8"/>
      <c r="ACO2" s="6"/>
      <c r="ACP2" s="7" t="s">
        <v>121</v>
      </c>
      <c r="ACQ2" s="8"/>
      <c r="ACR2" s="9"/>
      <c r="ACS2" s="10" t="s">
        <v>122</v>
      </c>
      <c r="ACT2" s="11"/>
      <c r="ACU2" s="12"/>
      <c r="ACV2" s="13" t="s">
        <v>123</v>
      </c>
      <c r="ACW2" s="8"/>
      <c r="ACX2" s="6"/>
      <c r="ACY2" s="7" t="s">
        <v>121</v>
      </c>
      <c r="ACZ2" s="8"/>
      <c r="ADA2" s="9"/>
      <c r="ADB2" s="10" t="s">
        <v>122</v>
      </c>
      <c r="ADC2" s="11"/>
      <c r="ADD2" s="12"/>
      <c r="ADE2" s="13" t="s">
        <v>123</v>
      </c>
      <c r="ADF2" s="8"/>
      <c r="ADG2" s="6"/>
      <c r="ADH2" s="7" t="s">
        <v>121</v>
      </c>
      <c r="ADI2" s="8"/>
      <c r="ADJ2" s="9"/>
      <c r="ADK2" s="10" t="s">
        <v>122</v>
      </c>
      <c r="ADL2" s="11"/>
      <c r="ADM2" s="12"/>
      <c r="ADN2" s="13" t="s">
        <v>123</v>
      </c>
      <c r="ADO2" s="8"/>
      <c r="ADP2" s="6"/>
      <c r="ADQ2" s="7" t="s">
        <v>121</v>
      </c>
      <c r="ADR2" s="8"/>
      <c r="ADS2" s="9"/>
      <c r="ADT2" s="10" t="s">
        <v>122</v>
      </c>
      <c r="ADU2" s="11"/>
      <c r="ADV2" s="12"/>
      <c r="ADW2" s="13" t="s">
        <v>123</v>
      </c>
      <c r="ADX2" s="8"/>
      <c r="ADY2" s="6"/>
      <c r="ADZ2" s="7" t="s">
        <v>121</v>
      </c>
      <c r="AEA2" s="8"/>
      <c r="AEB2" s="9"/>
      <c r="AEC2" s="10" t="s">
        <v>122</v>
      </c>
      <c r="AED2" s="11"/>
      <c r="AEE2" s="12"/>
      <c r="AEF2" s="13" t="s">
        <v>123</v>
      </c>
      <c r="AEG2" s="8"/>
      <c r="AEH2" s="6"/>
      <c r="AEI2" s="7" t="s">
        <v>121</v>
      </c>
      <c r="AEJ2" s="8"/>
      <c r="AEK2" s="9"/>
      <c r="AEL2" s="10" t="s">
        <v>122</v>
      </c>
      <c r="AEM2" s="11"/>
      <c r="AEN2" s="12"/>
      <c r="AEO2" s="13" t="s">
        <v>123</v>
      </c>
      <c r="AEP2" s="8"/>
      <c r="AEQ2" s="6"/>
      <c r="AER2" s="7" t="s">
        <v>121</v>
      </c>
      <c r="AES2" s="8"/>
      <c r="AET2" s="9"/>
      <c r="AEU2" s="10" t="s">
        <v>122</v>
      </c>
      <c r="AEV2" s="11"/>
      <c r="AEW2" s="12"/>
      <c r="AEX2" s="13" t="s">
        <v>123</v>
      </c>
      <c r="AEY2" s="8"/>
      <c r="AEZ2" s="6"/>
      <c r="AFA2" s="7" t="s">
        <v>121</v>
      </c>
      <c r="AFB2" s="8"/>
      <c r="AFC2" s="9"/>
      <c r="AFD2" s="10" t="s">
        <v>122</v>
      </c>
      <c r="AFE2" s="11"/>
      <c r="AFF2" s="12"/>
      <c r="AFG2" s="13" t="s">
        <v>123</v>
      </c>
      <c r="AFH2" s="8"/>
      <c r="AFI2" s="6"/>
      <c r="AFJ2" s="7" t="s">
        <v>121</v>
      </c>
      <c r="AFK2" s="8"/>
      <c r="AFL2" s="9"/>
      <c r="AFM2" s="10" t="s">
        <v>122</v>
      </c>
      <c r="AFN2" s="11"/>
      <c r="AFO2" s="12"/>
      <c r="AFP2" s="13" t="s">
        <v>123</v>
      </c>
      <c r="AFQ2" s="8"/>
      <c r="AFR2" s="6"/>
      <c r="AFS2" s="7" t="s">
        <v>121</v>
      </c>
      <c r="AFT2" s="8"/>
      <c r="AFU2" s="9"/>
      <c r="AFV2" s="10" t="s">
        <v>122</v>
      </c>
      <c r="AFW2" s="11"/>
      <c r="AFX2" s="12"/>
      <c r="AFY2" s="13" t="s">
        <v>123</v>
      </c>
      <c r="AFZ2" s="8"/>
      <c r="AGA2" s="6"/>
      <c r="AGB2" s="7" t="s">
        <v>121</v>
      </c>
      <c r="AGC2" s="8"/>
      <c r="AGD2" s="9"/>
      <c r="AGE2" s="10" t="s">
        <v>122</v>
      </c>
      <c r="AGF2" s="11"/>
      <c r="AGG2" s="12"/>
      <c r="AGH2" s="13" t="s">
        <v>123</v>
      </c>
      <c r="AGI2" s="8"/>
      <c r="AGJ2" s="6"/>
      <c r="AGK2" s="7" t="s">
        <v>121</v>
      </c>
      <c r="AGL2" s="8"/>
      <c r="AGM2" s="9"/>
      <c r="AGN2" s="10" t="s">
        <v>122</v>
      </c>
      <c r="AGO2" s="11"/>
      <c r="AGP2" s="12"/>
      <c r="AGQ2" s="13" t="s">
        <v>123</v>
      </c>
      <c r="AGR2" s="8"/>
      <c r="AGS2" s="6"/>
      <c r="AGT2" s="7" t="s">
        <v>121</v>
      </c>
      <c r="AGU2" s="8"/>
      <c r="AGV2" s="9"/>
      <c r="AGW2" s="10" t="s">
        <v>122</v>
      </c>
      <c r="AGX2" s="11"/>
      <c r="AGY2" s="12"/>
      <c r="AGZ2" s="13" t="s">
        <v>123</v>
      </c>
      <c r="AHA2" s="8"/>
      <c r="AHB2" s="6"/>
      <c r="AHC2" s="7" t="s">
        <v>121</v>
      </c>
      <c r="AHD2" s="8"/>
      <c r="AHE2" s="9"/>
      <c r="AHF2" s="10" t="s">
        <v>122</v>
      </c>
      <c r="AHG2" s="11"/>
      <c r="AHH2" s="12"/>
      <c r="AHI2" s="13" t="s">
        <v>123</v>
      </c>
      <c r="AHJ2" s="8"/>
      <c r="AHK2" s="6"/>
      <c r="AHL2" s="7" t="s">
        <v>121</v>
      </c>
      <c r="AHM2" s="8"/>
      <c r="AHN2" s="9"/>
      <c r="AHO2" s="10" t="s">
        <v>122</v>
      </c>
      <c r="AHP2" s="11"/>
      <c r="AHQ2" s="12"/>
      <c r="AHR2" s="13" t="s">
        <v>123</v>
      </c>
      <c r="AHS2" s="8"/>
      <c r="AHT2" s="6"/>
      <c r="AHU2" s="7" t="s">
        <v>121</v>
      </c>
      <c r="AHV2" s="8"/>
      <c r="AHW2" s="9"/>
      <c r="AHX2" s="10" t="s">
        <v>122</v>
      </c>
      <c r="AHY2" s="11"/>
      <c r="AHZ2" s="12"/>
      <c r="AIA2" s="13" t="s">
        <v>123</v>
      </c>
      <c r="AIB2" s="8"/>
      <c r="AIC2" s="6"/>
      <c r="AID2" s="7" t="s">
        <v>121</v>
      </c>
      <c r="AIE2" s="8"/>
      <c r="AIF2" s="9"/>
      <c r="AIG2" s="10" t="s">
        <v>122</v>
      </c>
      <c r="AIH2" s="11"/>
      <c r="AII2" s="12"/>
      <c r="AIJ2" s="13" t="s">
        <v>123</v>
      </c>
      <c r="AIK2" s="8"/>
      <c r="AIL2" s="6"/>
      <c r="AIM2" s="7" t="s">
        <v>121</v>
      </c>
      <c r="AIN2" s="8"/>
      <c r="AIO2" s="9"/>
      <c r="AIP2" s="10" t="s">
        <v>122</v>
      </c>
      <c r="AIQ2" s="11"/>
      <c r="AIR2" s="12"/>
      <c r="AIS2" s="13" t="s">
        <v>123</v>
      </c>
      <c r="AIT2" s="8"/>
      <c r="AIU2" s="6"/>
      <c r="AIV2" s="7" t="s">
        <v>121</v>
      </c>
      <c r="AIW2" s="8"/>
      <c r="AIX2" s="9"/>
      <c r="AIY2" s="10" t="s">
        <v>122</v>
      </c>
      <c r="AIZ2" s="11"/>
      <c r="AJA2" s="12"/>
      <c r="AJB2" s="13" t="s">
        <v>123</v>
      </c>
      <c r="AJC2" s="8"/>
      <c r="AJD2" s="6"/>
      <c r="AJE2" s="7" t="s">
        <v>121</v>
      </c>
      <c r="AJF2" s="8"/>
      <c r="AJG2" s="9"/>
      <c r="AJH2" s="10" t="s">
        <v>122</v>
      </c>
      <c r="AJI2" s="11"/>
      <c r="AJJ2" s="12"/>
      <c r="AJK2" s="13" t="s">
        <v>123</v>
      </c>
      <c r="AJL2" s="8"/>
      <c r="AJM2" s="6"/>
      <c r="AJN2" s="7" t="s">
        <v>121</v>
      </c>
      <c r="AJO2" s="8"/>
      <c r="AJP2" s="9"/>
      <c r="AJQ2" s="10" t="s">
        <v>122</v>
      </c>
      <c r="AJR2" s="11"/>
      <c r="AJS2" s="12"/>
      <c r="AJT2" s="13" t="s">
        <v>123</v>
      </c>
      <c r="AJU2" s="8"/>
      <c r="AJV2" s="6"/>
      <c r="AJW2" s="7" t="s">
        <v>121</v>
      </c>
      <c r="AJX2" s="8"/>
      <c r="AJY2" s="9"/>
      <c r="AJZ2" s="10" t="s">
        <v>122</v>
      </c>
      <c r="AKA2" s="11"/>
      <c r="AKB2" s="12"/>
      <c r="AKC2" s="13" t="s">
        <v>123</v>
      </c>
      <c r="AKD2" s="8"/>
      <c r="AKE2" s="6"/>
      <c r="AKF2" s="7" t="s">
        <v>121</v>
      </c>
      <c r="AKG2" s="8"/>
      <c r="AKH2" s="9"/>
      <c r="AKI2" s="10" t="s">
        <v>122</v>
      </c>
      <c r="AKJ2" s="11"/>
      <c r="AKK2" s="12"/>
      <c r="AKL2" s="13" t="s">
        <v>123</v>
      </c>
      <c r="AKM2" s="8"/>
      <c r="AKN2" s="6"/>
      <c r="AKO2" s="7" t="s">
        <v>121</v>
      </c>
      <c r="AKP2" s="8"/>
      <c r="AKQ2" s="9"/>
      <c r="AKR2" s="10" t="s">
        <v>122</v>
      </c>
      <c r="AKS2" s="11"/>
      <c r="AKT2" s="12"/>
      <c r="AKU2" s="13" t="s">
        <v>123</v>
      </c>
      <c r="AKV2" s="8"/>
      <c r="AKW2" s="6"/>
      <c r="AKX2" s="7" t="s">
        <v>121</v>
      </c>
      <c r="AKY2" s="8"/>
      <c r="AKZ2" s="9"/>
      <c r="ALA2" s="10" t="s">
        <v>122</v>
      </c>
      <c r="ALB2" s="11"/>
      <c r="ALC2" s="12"/>
      <c r="ALD2" s="13" t="s">
        <v>123</v>
      </c>
      <c r="ALE2" s="8"/>
      <c r="ALF2" s="6"/>
      <c r="ALG2" s="7" t="s">
        <v>121</v>
      </c>
      <c r="ALH2" s="8"/>
      <c r="ALI2" s="9"/>
      <c r="ALJ2" s="10" t="s">
        <v>122</v>
      </c>
      <c r="ALK2" s="11"/>
      <c r="ALL2" s="12"/>
      <c r="ALM2" s="13" t="s">
        <v>123</v>
      </c>
      <c r="ALN2" s="8"/>
      <c r="ALO2" s="6"/>
      <c r="ALP2" s="7" t="s">
        <v>121</v>
      </c>
      <c r="ALQ2" s="8"/>
      <c r="ALR2" s="9"/>
      <c r="ALS2" s="10" t="s">
        <v>122</v>
      </c>
      <c r="ALT2" s="11"/>
      <c r="ALU2" s="12"/>
      <c r="ALV2" s="13" t="s">
        <v>123</v>
      </c>
      <c r="ALW2" s="8"/>
      <c r="ALX2" s="6"/>
      <c r="ALY2" s="7" t="s">
        <v>121</v>
      </c>
      <c r="ALZ2" s="8"/>
      <c r="AMA2" s="9"/>
      <c r="AMB2" s="10" t="s">
        <v>122</v>
      </c>
      <c r="AMC2" s="11"/>
      <c r="AMD2" s="12"/>
      <c r="AME2" s="13" t="s">
        <v>123</v>
      </c>
      <c r="AMF2" s="8"/>
      <c r="AMG2" s="6"/>
      <c r="AMH2" s="7" t="s">
        <v>121</v>
      </c>
      <c r="AMI2" s="8"/>
      <c r="AMJ2" s="9"/>
      <c r="AMK2" s="10" t="s">
        <v>122</v>
      </c>
      <c r="AML2" s="11"/>
      <c r="AMM2" s="12"/>
      <c r="AMN2" s="13" t="s">
        <v>123</v>
      </c>
      <c r="AMO2" s="8"/>
      <c r="AMP2" s="6"/>
      <c r="AMQ2" s="7" t="s">
        <v>121</v>
      </c>
      <c r="AMR2" s="8"/>
      <c r="AMS2" s="9"/>
      <c r="AMT2" s="10" t="s">
        <v>122</v>
      </c>
      <c r="AMU2" s="11"/>
      <c r="AMV2" s="12"/>
      <c r="AMW2" s="13" t="s">
        <v>123</v>
      </c>
      <c r="AMX2" s="8"/>
      <c r="AMY2" s="6"/>
      <c r="AMZ2" s="7" t="s">
        <v>121</v>
      </c>
      <c r="ANA2" s="8"/>
      <c r="ANB2" s="9"/>
      <c r="ANC2" s="10" t="s">
        <v>122</v>
      </c>
      <c r="AND2" s="11"/>
      <c r="ANE2" s="12"/>
      <c r="ANF2" s="13" t="s">
        <v>123</v>
      </c>
      <c r="ANG2" s="8"/>
      <c r="ANH2" s="6"/>
      <c r="ANI2" s="7" t="s">
        <v>121</v>
      </c>
      <c r="ANJ2" s="8"/>
      <c r="ANK2" s="9"/>
      <c r="ANL2" s="10" t="s">
        <v>122</v>
      </c>
      <c r="ANM2" s="11"/>
      <c r="ANN2" s="12"/>
      <c r="ANO2" s="13" t="s">
        <v>123</v>
      </c>
      <c r="ANP2" s="8"/>
      <c r="ANQ2" s="6"/>
      <c r="ANR2" s="7" t="s">
        <v>121</v>
      </c>
      <c r="ANS2" s="8"/>
      <c r="ANT2" s="9"/>
      <c r="ANU2" s="10" t="s">
        <v>122</v>
      </c>
      <c r="ANV2" s="11"/>
      <c r="ANW2" s="12"/>
      <c r="ANX2" s="13" t="s">
        <v>123</v>
      </c>
      <c r="ANY2" s="8"/>
      <c r="ANZ2" s="6"/>
      <c r="AOA2" s="7" t="s">
        <v>121</v>
      </c>
      <c r="AOB2" s="8"/>
      <c r="AOC2" s="9"/>
      <c r="AOD2" s="10" t="s">
        <v>122</v>
      </c>
      <c r="AOE2" s="11"/>
      <c r="AOF2" s="12"/>
      <c r="AOG2" s="13" t="s">
        <v>123</v>
      </c>
      <c r="AOH2" s="8"/>
      <c r="AOI2" s="6"/>
      <c r="AOJ2" s="7" t="s">
        <v>121</v>
      </c>
      <c r="AOK2" s="8"/>
      <c r="AOL2" s="9"/>
      <c r="AOM2" s="10" t="s">
        <v>122</v>
      </c>
      <c r="AON2" s="11"/>
      <c r="AOO2" s="12"/>
      <c r="AOP2" s="13" t="s">
        <v>123</v>
      </c>
      <c r="AOQ2" s="8"/>
      <c r="AOR2" s="6"/>
      <c r="AOS2" s="7" t="s">
        <v>121</v>
      </c>
      <c r="AOT2" s="8"/>
      <c r="AOU2" s="9"/>
      <c r="AOV2" s="10" t="s">
        <v>122</v>
      </c>
      <c r="AOW2" s="11"/>
      <c r="AOX2" s="12"/>
      <c r="AOY2" s="13" t="s">
        <v>123</v>
      </c>
      <c r="AOZ2" s="8"/>
      <c r="APA2" s="6"/>
      <c r="APB2" s="7" t="s">
        <v>121</v>
      </c>
      <c r="APC2" s="8"/>
      <c r="APD2" s="9"/>
      <c r="APE2" s="10" t="s">
        <v>122</v>
      </c>
      <c r="APF2" s="11"/>
      <c r="APG2" s="12"/>
      <c r="APH2" s="13" t="s">
        <v>123</v>
      </c>
      <c r="API2" s="8"/>
      <c r="APJ2" s="6"/>
      <c r="APK2" s="7" t="s">
        <v>121</v>
      </c>
      <c r="APL2" s="8"/>
      <c r="APM2" s="9"/>
      <c r="APN2" s="10" t="s">
        <v>122</v>
      </c>
      <c r="APO2" s="11"/>
      <c r="APP2" s="12"/>
      <c r="APQ2" s="13" t="s">
        <v>123</v>
      </c>
      <c r="APR2" s="8"/>
      <c r="APS2" s="6"/>
      <c r="APT2" s="7" t="s">
        <v>121</v>
      </c>
      <c r="APU2" s="8"/>
      <c r="APV2" s="9"/>
      <c r="APW2" s="10" t="s">
        <v>122</v>
      </c>
      <c r="APX2" s="11"/>
      <c r="APY2" s="12"/>
      <c r="APZ2" s="13" t="s">
        <v>123</v>
      </c>
      <c r="AQA2" s="8"/>
      <c r="AQB2" s="6"/>
      <c r="AQC2" s="7" t="s">
        <v>121</v>
      </c>
      <c r="AQD2" s="8"/>
      <c r="AQE2" s="9"/>
      <c r="AQF2" s="10" t="s">
        <v>122</v>
      </c>
      <c r="AQG2" s="11"/>
      <c r="AQH2" s="12"/>
      <c r="AQI2" s="13" t="s">
        <v>123</v>
      </c>
      <c r="AQJ2" s="8"/>
      <c r="AQK2" s="6"/>
      <c r="AQL2" s="7" t="s">
        <v>121</v>
      </c>
      <c r="AQM2" s="8"/>
      <c r="AQN2" s="9"/>
      <c r="AQO2" s="10" t="s">
        <v>122</v>
      </c>
      <c r="AQP2" s="11"/>
      <c r="AQQ2" s="12"/>
      <c r="AQR2" s="13" t="s">
        <v>123</v>
      </c>
      <c r="AQS2" s="8"/>
      <c r="AQT2" s="6"/>
      <c r="AQU2" s="7" t="s">
        <v>121</v>
      </c>
      <c r="AQV2" s="8"/>
      <c r="AQW2" s="9"/>
      <c r="AQX2" s="10" t="s">
        <v>122</v>
      </c>
      <c r="AQY2" s="11"/>
      <c r="AQZ2" s="12"/>
      <c r="ARA2" s="13" t="s">
        <v>123</v>
      </c>
      <c r="ARB2" s="8"/>
      <c r="ARC2" s="6"/>
      <c r="ARD2" s="7" t="s">
        <v>121</v>
      </c>
      <c r="ARE2" s="8"/>
      <c r="ARF2" s="9"/>
      <c r="ARG2" s="10" t="s">
        <v>122</v>
      </c>
      <c r="ARH2" s="11"/>
      <c r="ARI2" s="12"/>
      <c r="ARJ2" s="13" t="s">
        <v>123</v>
      </c>
      <c r="ARK2" s="8"/>
      <c r="ARL2" s="6"/>
      <c r="ARM2" s="7" t="s">
        <v>121</v>
      </c>
      <c r="ARN2" s="8"/>
      <c r="ARO2" s="9"/>
      <c r="ARP2" s="10" t="s">
        <v>122</v>
      </c>
      <c r="ARQ2" s="11"/>
      <c r="ARR2" s="12"/>
      <c r="ARS2" s="13" t="s">
        <v>123</v>
      </c>
      <c r="ART2" s="8"/>
      <c r="ARU2" s="6"/>
      <c r="ARV2" s="7" t="s">
        <v>121</v>
      </c>
      <c r="ARW2" s="8"/>
      <c r="ARX2" s="9"/>
      <c r="ARY2" s="10" t="s">
        <v>122</v>
      </c>
      <c r="ARZ2" s="11"/>
      <c r="ASA2" s="12"/>
      <c r="ASB2" s="13" t="s">
        <v>123</v>
      </c>
      <c r="ASC2" s="8"/>
      <c r="ASD2" s="6"/>
      <c r="ASE2" s="7" t="s">
        <v>121</v>
      </c>
      <c r="ASF2" s="8"/>
      <c r="ASG2" s="9"/>
      <c r="ASH2" s="10" t="s">
        <v>122</v>
      </c>
      <c r="ASI2" s="11"/>
      <c r="ASJ2" s="12"/>
      <c r="ASK2" s="13" t="s">
        <v>123</v>
      </c>
      <c r="ASL2" s="8"/>
      <c r="ASM2" s="6"/>
      <c r="ASN2" s="7" t="s">
        <v>121</v>
      </c>
      <c r="ASO2" s="8"/>
      <c r="ASP2" s="9"/>
      <c r="ASQ2" s="10" t="s">
        <v>122</v>
      </c>
      <c r="ASR2" s="11"/>
      <c r="ASS2" s="12"/>
      <c r="AST2" s="13" t="s">
        <v>123</v>
      </c>
      <c r="ASU2" s="8"/>
      <c r="ASV2" s="6"/>
      <c r="ASW2" s="7" t="s">
        <v>121</v>
      </c>
      <c r="ASX2" s="8"/>
      <c r="ASY2" s="9"/>
      <c r="ASZ2" s="10" t="s">
        <v>122</v>
      </c>
      <c r="ATA2" s="11"/>
      <c r="ATB2" s="12"/>
      <c r="ATC2" s="13" t="s">
        <v>123</v>
      </c>
      <c r="ATD2" s="8"/>
      <c r="ATE2" s="6"/>
      <c r="ATF2" s="7" t="s">
        <v>121</v>
      </c>
      <c r="ATG2" s="8"/>
      <c r="ATH2" s="9"/>
      <c r="ATI2" s="10" t="s">
        <v>122</v>
      </c>
      <c r="ATJ2" s="11"/>
      <c r="ATK2" s="12"/>
      <c r="ATL2" s="13" t="s">
        <v>123</v>
      </c>
      <c r="ATM2" s="8"/>
      <c r="ATN2" s="6"/>
      <c r="ATO2" s="7" t="s">
        <v>121</v>
      </c>
      <c r="ATP2" s="8"/>
      <c r="ATQ2" s="9"/>
      <c r="ATR2" s="10" t="s">
        <v>122</v>
      </c>
      <c r="ATS2" s="11"/>
      <c r="ATT2" s="12"/>
      <c r="ATU2" s="13" t="s">
        <v>123</v>
      </c>
      <c r="ATV2" s="8"/>
      <c r="ATW2" s="6"/>
      <c r="ATX2" s="7" t="s">
        <v>121</v>
      </c>
      <c r="ATY2" s="8"/>
      <c r="ATZ2" s="9"/>
      <c r="AUA2" s="10" t="s">
        <v>122</v>
      </c>
      <c r="AUB2" s="11"/>
      <c r="AUC2" s="12"/>
      <c r="AUD2" s="13" t="s">
        <v>123</v>
      </c>
      <c r="AUE2" s="8"/>
      <c r="AUF2" s="6"/>
      <c r="AUG2" s="7" t="s">
        <v>121</v>
      </c>
      <c r="AUH2" s="8"/>
      <c r="AUI2" s="9"/>
      <c r="AUJ2" s="10" t="s">
        <v>122</v>
      </c>
      <c r="AUK2" s="11"/>
      <c r="AUL2" s="12"/>
      <c r="AUM2" s="13" t="s">
        <v>123</v>
      </c>
      <c r="AUN2" s="8"/>
      <c r="AUO2" s="6"/>
      <c r="AUP2" s="7" t="s">
        <v>121</v>
      </c>
      <c r="AUQ2" s="8"/>
      <c r="AUR2" s="9"/>
      <c r="AUS2" s="10" t="s">
        <v>122</v>
      </c>
      <c r="AUT2" s="11"/>
      <c r="AUU2" s="12"/>
      <c r="AUV2" s="13" t="s">
        <v>123</v>
      </c>
      <c r="AUW2" s="8"/>
      <c r="AUX2" s="6"/>
      <c r="AUY2" s="7" t="s">
        <v>121</v>
      </c>
      <c r="AUZ2" s="8"/>
      <c r="AVA2" s="9"/>
      <c r="AVB2" s="10" t="s">
        <v>122</v>
      </c>
      <c r="AVC2" s="11"/>
      <c r="AVD2" s="12"/>
      <c r="AVE2" s="13" t="s">
        <v>123</v>
      </c>
      <c r="AVF2" s="8"/>
      <c r="AVG2" s="6"/>
      <c r="AVH2" s="7" t="s">
        <v>121</v>
      </c>
      <c r="AVI2" s="8"/>
      <c r="AVJ2" s="9"/>
      <c r="AVK2" s="10" t="s">
        <v>122</v>
      </c>
      <c r="AVL2" s="11"/>
      <c r="AVM2" s="12"/>
      <c r="AVN2" s="13" t="s">
        <v>123</v>
      </c>
      <c r="AVO2" s="8"/>
      <c r="AVP2" s="6"/>
      <c r="AVQ2" s="7" t="s">
        <v>121</v>
      </c>
      <c r="AVR2" s="8"/>
      <c r="AVS2" s="9"/>
      <c r="AVT2" s="10" t="s">
        <v>122</v>
      </c>
      <c r="AVU2" s="11"/>
      <c r="AVV2" s="12"/>
      <c r="AVW2" s="13" t="s">
        <v>123</v>
      </c>
      <c r="AVX2" s="8"/>
      <c r="AVY2" s="6"/>
      <c r="AVZ2" s="7" t="s">
        <v>121</v>
      </c>
      <c r="AWA2" s="8"/>
      <c r="AWB2" s="9"/>
      <c r="AWC2" s="10" t="s">
        <v>122</v>
      </c>
      <c r="AWD2" s="11"/>
      <c r="AWE2" s="12"/>
      <c r="AWF2" s="13" t="s">
        <v>123</v>
      </c>
      <c r="AWG2" s="8"/>
      <c r="AWH2" s="6"/>
      <c r="AWI2" s="7" t="s">
        <v>121</v>
      </c>
      <c r="AWJ2" s="8"/>
      <c r="AWK2" s="9"/>
      <c r="AWL2" s="10" t="s">
        <v>122</v>
      </c>
      <c r="AWM2" s="11"/>
      <c r="AWN2" s="12"/>
      <c r="AWO2" s="13" t="s">
        <v>123</v>
      </c>
      <c r="AWP2" s="8"/>
      <c r="AWQ2" s="6"/>
      <c r="AWR2" s="7" t="s">
        <v>121</v>
      </c>
      <c r="AWS2" s="8"/>
      <c r="AWT2" s="9"/>
      <c r="AWU2" s="10" t="s">
        <v>122</v>
      </c>
      <c r="AWV2" s="11"/>
      <c r="AWW2" s="12"/>
      <c r="AWX2" s="13" t="s">
        <v>123</v>
      </c>
      <c r="AWY2" s="8"/>
      <c r="AWZ2" s="6"/>
      <c r="AXA2" s="7" t="s">
        <v>121</v>
      </c>
      <c r="AXB2" s="8"/>
      <c r="AXC2" s="9"/>
      <c r="AXD2" s="10" t="s">
        <v>122</v>
      </c>
      <c r="AXE2" s="11"/>
      <c r="AXF2" s="12"/>
      <c r="AXG2" s="13" t="s">
        <v>123</v>
      </c>
      <c r="AXH2" s="8"/>
      <c r="AXI2" s="6"/>
      <c r="AXJ2" s="7" t="s">
        <v>121</v>
      </c>
      <c r="AXK2" s="8"/>
      <c r="AXL2" s="9"/>
      <c r="AXM2" s="10" t="s">
        <v>122</v>
      </c>
      <c r="AXN2" s="11"/>
      <c r="AXO2" s="12"/>
      <c r="AXP2" s="13" t="s">
        <v>123</v>
      </c>
      <c r="AXQ2" s="8"/>
      <c r="AXR2" s="6"/>
      <c r="AXS2" s="7" t="s">
        <v>121</v>
      </c>
      <c r="AXT2" s="8"/>
      <c r="AXU2" s="9"/>
      <c r="AXV2" s="10" t="s">
        <v>122</v>
      </c>
      <c r="AXW2" s="11"/>
      <c r="AXX2" s="12"/>
      <c r="AXY2" s="13" t="s">
        <v>123</v>
      </c>
      <c r="AXZ2" s="8"/>
      <c r="AYA2" s="6"/>
      <c r="AYB2" s="7" t="s">
        <v>121</v>
      </c>
      <c r="AYC2" s="8"/>
      <c r="AYD2" s="9"/>
      <c r="AYE2" s="10" t="s">
        <v>122</v>
      </c>
      <c r="AYF2" s="11"/>
      <c r="AYG2" s="12"/>
      <c r="AYH2" s="13" t="s">
        <v>123</v>
      </c>
      <c r="AYI2" s="8"/>
      <c r="AYJ2" s="6"/>
      <c r="AYK2" s="7" t="s">
        <v>121</v>
      </c>
      <c r="AYL2" s="8"/>
      <c r="AYM2" s="9"/>
      <c r="AYN2" s="10" t="s">
        <v>122</v>
      </c>
      <c r="AYO2" s="11"/>
      <c r="AYP2" s="12"/>
      <c r="AYQ2" s="13" t="s">
        <v>123</v>
      </c>
      <c r="AYR2" s="8"/>
      <c r="AYS2" s="6"/>
      <c r="AYT2" s="7" t="s">
        <v>121</v>
      </c>
      <c r="AYU2" s="8"/>
      <c r="AYV2" s="9"/>
      <c r="AYW2" s="10" t="s">
        <v>122</v>
      </c>
      <c r="AYX2" s="11"/>
      <c r="AYY2" s="12"/>
      <c r="AYZ2" s="13" t="s">
        <v>123</v>
      </c>
      <c r="AZA2" s="8"/>
      <c r="AZB2" s="6"/>
      <c r="AZC2" s="7" t="s">
        <v>121</v>
      </c>
      <c r="AZD2" s="8"/>
      <c r="AZE2" s="9"/>
      <c r="AZF2" s="10" t="s">
        <v>122</v>
      </c>
      <c r="AZG2" s="11"/>
      <c r="AZH2" s="12"/>
      <c r="AZI2" s="13" t="s">
        <v>123</v>
      </c>
      <c r="AZJ2" s="8"/>
      <c r="AZK2" s="6"/>
      <c r="AZL2" s="7" t="s">
        <v>121</v>
      </c>
      <c r="AZM2" s="8"/>
      <c r="AZN2" s="9"/>
      <c r="AZO2" s="10" t="s">
        <v>122</v>
      </c>
      <c r="AZP2" s="11"/>
      <c r="AZQ2" s="12"/>
      <c r="AZR2" s="13" t="s">
        <v>123</v>
      </c>
      <c r="AZS2" s="8"/>
      <c r="AZT2" s="6"/>
      <c r="AZU2" s="7" t="s">
        <v>121</v>
      </c>
      <c r="AZV2" s="8"/>
      <c r="AZW2" s="9"/>
      <c r="AZX2" s="10" t="s">
        <v>122</v>
      </c>
      <c r="AZY2" s="11"/>
      <c r="AZZ2" s="12"/>
      <c r="BAA2" s="13" t="s">
        <v>123</v>
      </c>
      <c r="BAB2" s="8"/>
      <c r="BAC2" s="6"/>
      <c r="BAD2" s="7" t="s">
        <v>121</v>
      </c>
      <c r="BAE2" s="8"/>
      <c r="BAF2" s="9"/>
      <c r="BAG2" s="10" t="s">
        <v>122</v>
      </c>
      <c r="BAH2" s="11"/>
      <c r="BAI2" s="12"/>
      <c r="BAJ2" s="13" t="s">
        <v>123</v>
      </c>
      <c r="BAK2" s="8"/>
      <c r="BAL2" s="6"/>
      <c r="BAM2" s="7" t="s">
        <v>121</v>
      </c>
      <c r="BAN2" s="8"/>
      <c r="BAO2" s="9"/>
      <c r="BAP2" s="10" t="s">
        <v>122</v>
      </c>
      <c r="BAQ2" s="11"/>
      <c r="BAR2" s="12"/>
      <c r="BAS2" s="13" t="s">
        <v>123</v>
      </c>
      <c r="BAT2" s="8"/>
      <c r="BAU2" s="6"/>
      <c r="BAV2" s="7" t="s">
        <v>121</v>
      </c>
      <c r="BAW2" s="8"/>
      <c r="BAX2" s="9"/>
      <c r="BAY2" s="10" t="s">
        <v>122</v>
      </c>
      <c r="BAZ2" s="11"/>
      <c r="BBA2" s="12"/>
      <c r="BBB2" s="13" t="s">
        <v>123</v>
      </c>
      <c r="BBC2" s="8"/>
      <c r="BBD2" s="6"/>
      <c r="BBE2" s="7" t="s">
        <v>121</v>
      </c>
      <c r="BBF2" s="8"/>
      <c r="BBG2" s="9"/>
      <c r="BBH2" s="10" t="s">
        <v>122</v>
      </c>
      <c r="BBI2" s="11"/>
      <c r="BBJ2" s="12"/>
      <c r="BBK2" s="13" t="s">
        <v>123</v>
      </c>
      <c r="BBL2" s="8"/>
      <c r="BBM2" s="6"/>
      <c r="BBN2" s="7" t="s">
        <v>121</v>
      </c>
      <c r="BBO2" s="8"/>
      <c r="BBP2" s="9"/>
      <c r="BBQ2" s="10" t="s">
        <v>122</v>
      </c>
      <c r="BBR2" s="11"/>
      <c r="BBS2" s="12"/>
      <c r="BBT2" s="13" t="s">
        <v>123</v>
      </c>
      <c r="BBU2" s="8"/>
      <c r="BBV2" s="6"/>
      <c r="BBW2" s="7" t="s">
        <v>121</v>
      </c>
      <c r="BBX2" s="8"/>
      <c r="BBY2" s="9"/>
      <c r="BBZ2" s="10" t="s">
        <v>122</v>
      </c>
      <c r="BCA2" s="11"/>
      <c r="BCB2" s="12"/>
      <c r="BCC2" s="13" t="s">
        <v>123</v>
      </c>
      <c r="BCD2" s="8"/>
      <c r="BCE2" s="6"/>
      <c r="BCF2" s="7" t="s">
        <v>121</v>
      </c>
      <c r="BCG2" s="8"/>
      <c r="BCH2" s="9"/>
      <c r="BCI2" s="10" t="s">
        <v>122</v>
      </c>
      <c r="BCJ2" s="11"/>
      <c r="BCK2" s="12"/>
      <c r="BCL2" s="13" t="s">
        <v>123</v>
      </c>
      <c r="BCM2" s="8"/>
      <c r="BCN2" s="6"/>
      <c r="BCO2" s="7" t="s">
        <v>121</v>
      </c>
      <c r="BCP2" s="8"/>
      <c r="BCQ2" s="9"/>
      <c r="BCR2" s="10" t="s">
        <v>122</v>
      </c>
      <c r="BCS2" s="11"/>
      <c r="BCT2" s="12"/>
      <c r="BCU2" s="13" t="s">
        <v>123</v>
      </c>
      <c r="BCV2" s="8"/>
      <c r="BCW2" s="6"/>
      <c r="BCX2" s="7" t="s">
        <v>121</v>
      </c>
      <c r="BCY2" s="8"/>
      <c r="BCZ2" s="9"/>
      <c r="BDA2" s="10" t="s">
        <v>122</v>
      </c>
      <c r="BDB2" s="11"/>
      <c r="BDC2" s="12"/>
      <c r="BDD2" s="13" t="s">
        <v>123</v>
      </c>
      <c r="BDE2" s="8"/>
    </row>
    <row r="3" spans="1:1461" ht="13.5" customHeight="1">
      <c r="A3" s="1" t="str">
        <f>'[1]enter market prices'!A3</f>
        <v>ITEM</v>
      </c>
      <c r="B3" s="1" t="str">
        <f>'[1]enter market prices'!B3</f>
        <v xml:space="preserve">The representative items </v>
      </c>
      <c r="C3" s="1" t="str">
        <f>'[1]item price series'!F3</f>
        <v>Weight</v>
      </c>
      <c r="D3" s="1"/>
      <c r="E3" s="1"/>
      <c r="F3" s="1"/>
      <c r="G3" s="1"/>
      <c r="H3" s="1"/>
      <c r="I3" s="1"/>
      <c r="J3" s="1"/>
      <c r="K3" s="1"/>
      <c r="L3" s="1"/>
      <c r="M3" s="15" t="s">
        <v>124</v>
      </c>
      <c r="N3" s="16" t="s">
        <v>125</v>
      </c>
      <c r="O3" s="17" t="s">
        <v>126</v>
      </c>
      <c r="P3" s="18" t="s">
        <v>122</v>
      </c>
      <c r="Q3" s="19" t="s">
        <v>127</v>
      </c>
      <c r="R3" s="20" t="s">
        <v>128</v>
      </c>
      <c r="S3" s="21" t="s">
        <v>129</v>
      </c>
      <c r="T3" s="21" t="s">
        <v>130</v>
      </c>
      <c r="U3" s="22" t="s">
        <v>131</v>
      </c>
      <c r="V3" s="15" t="s">
        <v>124</v>
      </c>
      <c r="W3" s="16" t="s">
        <v>125</v>
      </c>
      <c r="X3" s="17" t="s">
        <v>126</v>
      </c>
      <c r="Y3" s="18" t="s">
        <v>122</v>
      </c>
      <c r="Z3" s="19" t="s">
        <v>127</v>
      </c>
      <c r="AA3" s="20" t="s">
        <v>128</v>
      </c>
      <c r="AB3" s="21" t="s">
        <v>129</v>
      </c>
      <c r="AC3" s="21" t="s">
        <v>130</v>
      </c>
      <c r="AD3" s="22" t="s">
        <v>131</v>
      </c>
      <c r="AE3" s="15" t="s">
        <v>124</v>
      </c>
      <c r="AF3" s="16" t="s">
        <v>125</v>
      </c>
      <c r="AG3" s="17" t="s">
        <v>126</v>
      </c>
      <c r="AH3" s="18" t="s">
        <v>122</v>
      </c>
      <c r="AI3" s="19" t="s">
        <v>127</v>
      </c>
      <c r="AJ3" s="20" t="s">
        <v>128</v>
      </c>
      <c r="AK3" s="21" t="s">
        <v>129</v>
      </c>
      <c r="AL3" s="21" t="s">
        <v>130</v>
      </c>
      <c r="AM3" s="22" t="s">
        <v>131</v>
      </c>
      <c r="AN3" s="15" t="s">
        <v>124</v>
      </c>
      <c r="AO3" s="16" t="s">
        <v>125</v>
      </c>
      <c r="AP3" s="17" t="s">
        <v>126</v>
      </c>
      <c r="AQ3" s="18" t="s">
        <v>122</v>
      </c>
      <c r="AR3" s="19" t="s">
        <v>127</v>
      </c>
      <c r="AS3" s="20" t="s">
        <v>128</v>
      </c>
      <c r="AT3" s="21" t="s">
        <v>129</v>
      </c>
      <c r="AU3" s="21" t="s">
        <v>130</v>
      </c>
      <c r="AV3" s="22" t="s">
        <v>131</v>
      </c>
      <c r="AW3" s="15" t="s">
        <v>124</v>
      </c>
      <c r="AX3" s="16" t="s">
        <v>125</v>
      </c>
      <c r="AY3" s="17" t="s">
        <v>126</v>
      </c>
      <c r="AZ3" s="18" t="s">
        <v>122</v>
      </c>
      <c r="BA3" s="19" t="s">
        <v>127</v>
      </c>
      <c r="BB3" s="20" t="s">
        <v>128</v>
      </c>
      <c r="BC3" s="21" t="s">
        <v>129</v>
      </c>
      <c r="BD3" s="21" t="s">
        <v>130</v>
      </c>
      <c r="BE3" s="22" t="s">
        <v>131</v>
      </c>
      <c r="BF3" s="15" t="s">
        <v>124</v>
      </c>
      <c r="BG3" s="16" t="s">
        <v>125</v>
      </c>
      <c r="BH3" s="17" t="s">
        <v>126</v>
      </c>
      <c r="BI3" s="18" t="s">
        <v>122</v>
      </c>
      <c r="BJ3" s="19" t="s">
        <v>127</v>
      </c>
      <c r="BK3" s="20" t="s">
        <v>128</v>
      </c>
      <c r="BL3" s="21" t="s">
        <v>129</v>
      </c>
      <c r="BM3" s="21" t="s">
        <v>130</v>
      </c>
      <c r="BN3" s="22" t="s">
        <v>131</v>
      </c>
      <c r="BO3" s="15" t="s">
        <v>124</v>
      </c>
      <c r="BP3" s="16" t="s">
        <v>125</v>
      </c>
      <c r="BQ3" s="17" t="s">
        <v>126</v>
      </c>
      <c r="BR3" s="18" t="s">
        <v>122</v>
      </c>
      <c r="BS3" s="19" t="s">
        <v>127</v>
      </c>
      <c r="BT3" s="20" t="s">
        <v>128</v>
      </c>
      <c r="BU3" s="21" t="s">
        <v>129</v>
      </c>
      <c r="BV3" s="21" t="s">
        <v>130</v>
      </c>
      <c r="BW3" s="22" t="s">
        <v>131</v>
      </c>
      <c r="BX3" s="15" t="s">
        <v>124</v>
      </c>
      <c r="BY3" s="16" t="s">
        <v>125</v>
      </c>
      <c r="BZ3" s="17" t="s">
        <v>126</v>
      </c>
      <c r="CA3" s="18" t="s">
        <v>122</v>
      </c>
      <c r="CB3" s="19" t="s">
        <v>127</v>
      </c>
      <c r="CC3" s="20" t="s">
        <v>128</v>
      </c>
      <c r="CD3" s="21" t="s">
        <v>129</v>
      </c>
      <c r="CE3" s="21" t="s">
        <v>130</v>
      </c>
      <c r="CF3" s="22" t="s">
        <v>131</v>
      </c>
      <c r="CG3" s="15" t="s">
        <v>124</v>
      </c>
      <c r="CH3" s="16" t="s">
        <v>125</v>
      </c>
      <c r="CI3" s="17" t="s">
        <v>126</v>
      </c>
      <c r="CJ3" s="18" t="s">
        <v>122</v>
      </c>
      <c r="CK3" s="19" t="s">
        <v>127</v>
      </c>
      <c r="CL3" s="20" t="s">
        <v>128</v>
      </c>
      <c r="CM3" s="21" t="s">
        <v>129</v>
      </c>
      <c r="CN3" s="21" t="s">
        <v>130</v>
      </c>
      <c r="CO3" s="22" t="s">
        <v>131</v>
      </c>
      <c r="CP3" s="15" t="s">
        <v>124</v>
      </c>
      <c r="CQ3" s="16" t="s">
        <v>125</v>
      </c>
      <c r="CR3" s="17" t="s">
        <v>126</v>
      </c>
      <c r="CS3" s="18" t="s">
        <v>122</v>
      </c>
      <c r="CT3" s="19" t="s">
        <v>127</v>
      </c>
      <c r="CU3" s="20" t="s">
        <v>128</v>
      </c>
      <c r="CV3" s="21" t="s">
        <v>129</v>
      </c>
      <c r="CW3" s="21" t="s">
        <v>130</v>
      </c>
      <c r="CX3" s="22" t="s">
        <v>131</v>
      </c>
      <c r="CY3" s="15" t="s">
        <v>124</v>
      </c>
      <c r="CZ3" s="16" t="s">
        <v>125</v>
      </c>
      <c r="DA3" s="17" t="s">
        <v>126</v>
      </c>
      <c r="DB3" s="18" t="s">
        <v>122</v>
      </c>
      <c r="DC3" s="19" t="s">
        <v>127</v>
      </c>
      <c r="DD3" s="20" t="s">
        <v>128</v>
      </c>
      <c r="DE3" s="21" t="s">
        <v>129</v>
      </c>
      <c r="DF3" s="21" t="s">
        <v>130</v>
      </c>
      <c r="DG3" s="22" t="s">
        <v>131</v>
      </c>
      <c r="DH3" s="15" t="s">
        <v>124</v>
      </c>
      <c r="DI3" s="16" t="s">
        <v>125</v>
      </c>
      <c r="DJ3" s="17" t="s">
        <v>126</v>
      </c>
      <c r="DK3" s="18" t="s">
        <v>122</v>
      </c>
      <c r="DL3" s="19" t="s">
        <v>127</v>
      </c>
      <c r="DM3" s="20" t="s">
        <v>128</v>
      </c>
      <c r="DN3" s="21" t="s">
        <v>129</v>
      </c>
      <c r="DO3" s="21" t="s">
        <v>130</v>
      </c>
      <c r="DP3" s="22" t="s">
        <v>131</v>
      </c>
      <c r="DQ3" s="15" t="s">
        <v>124</v>
      </c>
      <c r="DR3" s="16" t="s">
        <v>125</v>
      </c>
      <c r="DS3" s="17" t="s">
        <v>126</v>
      </c>
      <c r="DT3" s="18" t="s">
        <v>122</v>
      </c>
      <c r="DU3" s="19" t="s">
        <v>127</v>
      </c>
      <c r="DV3" s="20" t="s">
        <v>128</v>
      </c>
      <c r="DW3" s="21" t="s">
        <v>129</v>
      </c>
      <c r="DX3" s="21" t="s">
        <v>130</v>
      </c>
      <c r="DY3" s="22" t="s">
        <v>131</v>
      </c>
      <c r="DZ3" s="15" t="s">
        <v>124</v>
      </c>
      <c r="EA3" s="16" t="s">
        <v>125</v>
      </c>
      <c r="EB3" s="17" t="s">
        <v>126</v>
      </c>
      <c r="EC3" s="18" t="s">
        <v>122</v>
      </c>
      <c r="ED3" s="19" t="s">
        <v>127</v>
      </c>
      <c r="EE3" s="20" t="s">
        <v>128</v>
      </c>
      <c r="EF3" s="21" t="s">
        <v>129</v>
      </c>
      <c r="EG3" s="21" t="s">
        <v>130</v>
      </c>
      <c r="EH3" s="22" t="s">
        <v>131</v>
      </c>
      <c r="EI3" s="15" t="s">
        <v>124</v>
      </c>
      <c r="EJ3" s="16" t="s">
        <v>125</v>
      </c>
      <c r="EK3" s="17" t="s">
        <v>126</v>
      </c>
      <c r="EL3" s="18" t="s">
        <v>122</v>
      </c>
      <c r="EM3" s="19" t="s">
        <v>127</v>
      </c>
      <c r="EN3" s="20" t="s">
        <v>128</v>
      </c>
      <c r="EO3" s="21" t="s">
        <v>129</v>
      </c>
      <c r="EP3" s="21" t="s">
        <v>130</v>
      </c>
      <c r="EQ3" s="22" t="s">
        <v>131</v>
      </c>
      <c r="ER3" s="15" t="s">
        <v>124</v>
      </c>
      <c r="ES3" s="16" t="s">
        <v>125</v>
      </c>
      <c r="ET3" s="17" t="s">
        <v>126</v>
      </c>
      <c r="EU3" s="18" t="s">
        <v>122</v>
      </c>
      <c r="EV3" s="19" t="s">
        <v>127</v>
      </c>
      <c r="EW3" s="20" t="s">
        <v>128</v>
      </c>
      <c r="EX3" s="21" t="s">
        <v>129</v>
      </c>
      <c r="EY3" s="21" t="s">
        <v>130</v>
      </c>
      <c r="EZ3" s="22" t="s">
        <v>131</v>
      </c>
      <c r="FA3" s="15" t="s">
        <v>124</v>
      </c>
      <c r="FB3" s="16" t="s">
        <v>125</v>
      </c>
      <c r="FC3" s="17" t="s">
        <v>126</v>
      </c>
      <c r="FD3" s="18" t="s">
        <v>122</v>
      </c>
      <c r="FE3" s="19" t="s">
        <v>127</v>
      </c>
      <c r="FF3" s="20" t="s">
        <v>128</v>
      </c>
      <c r="FG3" s="21" t="s">
        <v>129</v>
      </c>
      <c r="FH3" s="21" t="s">
        <v>130</v>
      </c>
      <c r="FI3" s="22" t="s">
        <v>131</v>
      </c>
      <c r="FJ3" s="15" t="s">
        <v>124</v>
      </c>
      <c r="FK3" s="16" t="s">
        <v>125</v>
      </c>
      <c r="FL3" s="17" t="s">
        <v>126</v>
      </c>
      <c r="FM3" s="18" t="s">
        <v>122</v>
      </c>
      <c r="FN3" s="19" t="s">
        <v>127</v>
      </c>
      <c r="FO3" s="20" t="s">
        <v>128</v>
      </c>
      <c r="FP3" s="21" t="s">
        <v>129</v>
      </c>
      <c r="FQ3" s="21" t="s">
        <v>130</v>
      </c>
      <c r="FR3" s="22" t="s">
        <v>131</v>
      </c>
      <c r="FS3" s="15" t="s">
        <v>124</v>
      </c>
      <c r="FT3" s="16" t="s">
        <v>125</v>
      </c>
      <c r="FU3" s="17" t="s">
        <v>126</v>
      </c>
      <c r="FV3" s="18" t="s">
        <v>122</v>
      </c>
      <c r="FW3" s="19" t="s">
        <v>127</v>
      </c>
      <c r="FX3" s="20" t="s">
        <v>128</v>
      </c>
      <c r="FY3" s="21" t="s">
        <v>129</v>
      </c>
      <c r="FZ3" s="21" t="s">
        <v>130</v>
      </c>
      <c r="GA3" s="22" t="s">
        <v>131</v>
      </c>
      <c r="GB3" s="15" t="s">
        <v>124</v>
      </c>
      <c r="GC3" s="16" t="s">
        <v>125</v>
      </c>
      <c r="GD3" s="17" t="s">
        <v>126</v>
      </c>
      <c r="GE3" s="18" t="s">
        <v>122</v>
      </c>
      <c r="GF3" s="19" t="s">
        <v>127</v>
      </c>
      <c r="GG3" s="20" t="s">
        <v>128</v>
      </c>
      <c r="GH3" s="21" t="s">
        <v>129</v>
      </c>
      <c r="GI3" s="21" t="s">
        <v>130</v>
      </c>
      <c r="GJ3" s="22" t="s">
        <v>131</v>
      </c>
      <c r="GK3" s="15" t="s">
        <v>124</v>
      </c>
      <c r="GL3" s="16" t="s">
        <v>125</v>
      </c>
      <c r="GM3" s="17" t="s">
        <v>126</v>
      </c>
      <c r="GN3" s="18" t="s">
        <v>122</v>
      </c>
      <c r="GO3" s="19" t="s">
        <v>127</v>
      </c>
      <c r="GP3" s="20" t="s">
        <v>128</v>
      </c>
      <c r="GQ3" s="21" t="s">
        <v>129</v>
      </c>
      <c r="GR3" s="21" t="s">
        <v>130</v>
      </c>
      <c r="GS3" s="22" t="s">
        <v>131</v>
      </c>
      <c r="GT3" s="15" t="s">
        <v>124</v>
      </c>
      <c r="GU3" s="16" t="s">
        <v>125</v>
      </c>
      <c r="GV3" s="17" t="s">
        <v>126</v>
      </c>
      <c r="GW3" s="18" t="s">
        <v>122</v>
      </c>
      <c r="GX3" s="19" t="s">
        <v>127</v>
      </c>
      <c r="GY3" s="20" t="s">
        <v>128</v>
      </c>
      <c r="GZ3" s="21" t="s">
        <v>129</v>
      </c>
      <c r="HA3" s="21" t="s">
        <v>130</v>
      </c>
      <c r="HB3" s="22" t="s">
        <v>131</v>
      </c>
      <c r="HC3" s="15" t="s">
        <v>124</v>
      </c>
      <c r="HD3" s="16" t="s">
        <v>125</v>
      </c>
      <c r="HE3" s="17" t="s">
        <v>126</v>
      </c>
      <c r="HF3" s="18" t="s">
        <v>122</v>
      </c>
      <c r="HG3" s="19" t="s">
        <v>127</v>
      </c>
      <c r="HH3" s="20" t="s">
        <v>128</v>
      </c>
      <c r="HI3" s="21" t="s">
        <v>129</v>
      </c>
      <c r="HJ3" s="21" t="s">
        <v>130</v>
      </c>
      <c r="HK3" s="22" t="s">
        <v>131</v>
      </c>
      <c r="HL3" s="15" t="s">
        <v>124</v>
      </c>
      <c r="HM3" s="16" t="s">
        <v>125</v>
      </c>
      <c r="HN3" s="17" t="s">
        <v>126</v>
      </c>
      <c r="HO3" s="18" t="s">
        <v>122</v>
      </c>
      <c r="HP3" s="19" t="s">
        <v>127</v>
      </c>
      <c r="HQ3" s="20" t="s">
        <v>128</v>
      </c>
      <c r="HR3" s="21" t="s">
        <v>129</v>
      </c>
      <c r="HS3" s="21" t="s">
        <v>130</v>
      </c>
      <c r="HT3" s="22" t="s">
        <v>131</v>
      </c>
      <c r="HU3" s="15" t="s">
        <v>124</v>
      </c>
      <c r="HV3" s="16" t="s">
        <v>125</v>
      </c>
      <c r="HW3" s="17" t="s">
        <v>126</v>
      </c>
      <c r="HX3" s="18" t="s">
        <v>122</v>
      </c>
      <c r="HY3" s="19" t="s">
        <v>127</v>
      </c>
      <c r="HZ3" s="20" t="s">
        <v>128</v>
      </c>
      <c r="IA3" s="21" t="s">
        <v>129</v>
      </c>
      <c r="IB3" s="21" t="s">
        <v>130</v>
      </c>
      <c r="IC3" s="22" t="s">
        <v>131</v>
      </c>
      <c r="ID3" s="15" t="s">
        <v>124</v>
      </c>
      <c r="IE3" s="16" t="s">
        <v>125</v>
      </c>
      <c r="IF3" s="17" t="s">
        <v>126</v>
      </c>
      <c r="IG3" s="18" t="s">
        <v>122</v>
      </c>
      <c r="IH3" s="19" t="s">
        <v>127</v>
      </c>
      <c r="II3" s="20" t="s">
        <v>128</v>
      </c>
      <c r="IJ3" s="21" t="s">
        <v>129</v>
      </c>
      <c r="IK3" s="21" t="s">
        <v>130</v>
      </c>
      <c r="IL3" s="22" t="s">
        <v>131</v>
      </c>
      <c r="IM3" s="15" t="s">
        <v>124</v>
      </c>
      <c r="IN3" s="16" t="s">
        <v>125</v>
      </c>
      <c r="IO3" s="17" t="s">
        <v>126</v>
      </c>
      <c r="IP3" s="18" t="s">
        <v>122</v>
      </c>
      <c r="IQ3" s="19" t="s">
        <v>127</v>
      </c>
      <c r="IR3" s="20" t="s">
        <v>128</v>
      </c>
      <c r="IS3" s="21" t="s">
        <v>129</v>
      </c>
      <c r="IT3" s="21" t="s">
        <v>130</v>
      </c>
      <c r="IU3" s="22" t="s">
        <v>131</v>
      </c>
      <c r="IV3" s="15" t="s">
        <v>124</v>
      </c>
      <c r="IW3" s="16" t="s">
        <v>125</v>
      </c>
      <c r="IX3" s="17" t="s">
        <v>126</v>
      </c>
      <c r="IY3" s="18" t="s">
        <v>122</v>
      </c>
      <c r="IZ3" s="19" t="s">
        <v>127</v>
      </c>
      <c r="JA3" s="20" t="s">
        <v>128</v>
      </c>
      <c r="JB3" s="21" t="s">
        <v>129</v>
      </c>
      <c r="JC3" s="21" t="s">
        <v>130</v>
      </c>
      <c r="JD3" s="22" t="s">
        <v>131</v>
      </c>
      <c r="JE3" s="15" t="s">
        <v>124</v>
      </c>
      <c r="JF3" s="16" t="s">
        <v>125</v>
      </c>
      <c r="JG3" s="17" t="s">
        <v>126</v>
      </c>
      <c r="JH3" s="18" t="s">
        <v>122</v>
      </c>
      <c r="JI3" s="19" t="s">
        <v>127</v>
      </c>
      <c r="JJ3" s="20" t="s">
        <v>128</v>
      </c>
      <c r="JK3" s="21" t="s">
        <v>129</v>
      </c>
      <c r="JL3" s="21" t="s">
        <v>130</v>
      </c>
      <c r="JM3" s="22" t="s">
        <v>131</v>
      </c>
      <c r="JN3" s="15" t="s">
        <v>124</v>
      </c>
      <c r="JO3" s="16" t="s">
        <v>125</v>
      </c>
      <c r="JP3" s="17" t="s">
        <v>126</v>
      </c>
      <c r="JQ3" s="18" t="s">
        <v>122</v>
      </c>
      <c r="JR3" s="19" t="s">
        <v>127</v>
      </c>
      <c r="JS3" s="20" t="s">
        <v>128</v>
      </c>
      <c r="JT3" s="21" t="s">
        <v>129</v>
      </c>
      <c r="JU3" s="21" t="s">
        <v>130</v>
      </c>
      <c r="JV3" s="22" t="s">
        <v>131</v>
      </c>
      <c r="JW3" s="15" t="s">
        <v>124</v>
      </c>
      <c r="JX3" s="16" t="s">
        <v>125</v>
      </c>
      <c r="JY3" s="17" t="s">
        <v>126</v>
      </c>
      <c r="JZ3" s="18" t="s">
        <v>122</v>
      </c>
      <c r="KA3" s="19" t="s">
        <v>127</v>
      </c>
      <c r="KB3" s="20" t="s">
        <v>128</v>
      </c>
      <c r="KC3" s="21" t="s">
        <v>129</v>
      </c>
      <c r="KD3" s="21" t="s">
        <v>130</v>
      </c>
      <c r="KE3" s="22" t="s">
        <v>131</v>
      </c>
      <c r="KF3" s="15" t="s">
        <v>124</v>
      </c>
      <c r="KG3" s="16" t="s">
        <v>125</v>
      </c>
      <c r="KH3" s="17" t="s">
        <v>126</v>
      </c>
      <c r="KI3" s="18" t="s">
        <v>122</v>
      </c>
      <c r="KJ3" s="19" t="s">
        <v>127</v>
      </c>
      <c r="KK3" s="20" t="s">
        <v>128</v>
      </c>
      <c r="KL3" s="21" t="s">
        <v>129</v>
      </c>
      <c r="KM3" s="21" t="s">
        <v>130</v>
      </c>
      <c r="KN3" s="22" t="s">
        <v>131</v>
      </c>
      <c r="KO3" s="15" t="s">
        <v>124</v>
      </c>
      <c r="KP3" s="16" t="s">
        <v>125</v>
      </c>
      <c r="KQ3" s="17" t="s">
        <v>126</v>
      </c>
      <c r="KR3" s="18" t="s">
        <v>122</v>
      </c>
      <c r="KS3" s="19" t="s">
        <v>127</v>
      </c>
      <c r="KT3" s="20" t="s">
        <v>128</v>
      </c>
      <c r="KU3" s="21" t="s">
        <v>129</v>
      </c>
      <c r="KV3" s="21" t="s">
        <v>130</v>
      </c>
      <c r="KW3" s="22" t="s">
        <v>131</v>
      </c>
      <c r="KX3" s="15" t="s">
        <v>124</v>
      </c>
      <c r="KY3" s="16" t="s">
        <v>125</v>
      </c>
      <c r="KZ3" s="17" t="s">
        <v>126</v>
      </c>
      <c r="LA3" s="18" t="s">
        <v>122</v>
      </c>
      <c r="LB3" s="19" t="s">
        <v>127</v>
      </c>
      <c r="LC3" s="20" t="s">
        <v>128</v>
      </c>
      <c r="LD3" s="21" t="s">
        <v>129</v>
      </c>
      <c r="LE3" s="21" t="s">
        <v>130</v>
      </c>
      <c r="LF3" s="22" t="s">
        <v>131</v>
      </c>
      <c r="LG3" s="15" t="s">
        <v>124</v>
      </c>
      <c r="LH3" s="16" t="s">
        <v>125</v>
      </c>
      <c r="LI3" s="17" t="s">
        <v>126</v>
      </c>
      <c r="LJ3" s="18" t="s">
        <v>122</v>
      </c>
      <c r="LK3" s="19" t="s">
        <v>127</v>
      </c>
      <c r="LL3" s="20" t="s">
        <v>128</v>
      </c>
      <c r="LM3" s="21" t="s">
        <v>129</v>
      </c>
      <c r="LN3" s="21" t="s">
        <v>130</v>
      </c>
      <c r="LO3" s="22" t="s">
        <v>131</v>
      </c>
      <c r="LP3" s="15" t="s">
        <v>124</v>
      </c>
      <c r="LQ3" s="16" t="s">
        <v>125</v>
      </c>
      <c r="LR3" s="17" t="s">
        <v>126</v>
      </c>
      <c r="LS3" s="18" t="s">
        <v>122</v>
      </c>
      <c r="LT3" s="19" t="s">
        <v>127</v>
      </c>
      <c r="LU3" s="20" t="s">
        <v>128</v>
      </c>
      <c r="LV3" s="21" t="s">
        <v>129</v>
      </c>
      <c r="LW3" s="21" t="s">
        <v>130</v>
      </c>
      <c r="LX3" s="22" t="s">
        <v>131</v>
      </c>
      <c r="LY3" s="15" t="s">
        <v>124</v>
      </c>
      <c r="LZ3" s="16" t="s">
        <v>125</v>
      </c>
      <c r="MA3" s="17" t="s">
        <v>126</v>
      </c>
      <c r="MB3" s="18" t="s">
        <v>122</v>
      </c>
      <c r="MC3" s="19" t="s">
        <v>127</v>
      </c>
      <c r="MD3" s="20" t="s">
        <v>128</v>
      </c>
      <c r="ME3" s="21" t="s">
        <v>129</v>
      </c>
      <c r="MF3" s="21" t="s">
        <v>130</v>
      </c>
      <c r="MG3" s="22" t="s">
        <v>131</v>
      </c>
      <c r="MH3" s="15" t="s">
        <v>124</v>
      </c>
      <c r="MI3" s="16" t="s">
        <v>125</v>
      </c>
      <c r="MJ3" s="17" t="s">
        <v>126</v>
      </c>
      <c r="MK3" s="18" t="s">
        <v>122</v>
      </c>
      <c r="ML3" s="19" t="s">
        <v>127</v>
      </c>
      <c r="MM3" s="20" t="s">
        <v>128</v>
      </c>
      <c r="MN3" s="21" t="s">
        <v>129</v>
      </c>
      <c r="MO3" s="21" t="s">
        <v>130</v>
      </c>
      <c r="MP3" s="22" t="s">
        <v>131</v>
      </c>
      <c r="MQ3" s="15" t="s">
        <v>124</v>
      </c>
      <c r="MR3" s="16" t="s">
        <v>125</v>
      </c>
      <c r="MS3" s="17" t="s">
        <v>126</v>
      </c>
      <c r="MT3" s="18" t="s">
        <v>122</v>
      </c>
      <c r="MU3" s="19" t="s">
        <v>127</v>
      </c>
      <c r="MV3" s="20" t="s">
        <v>128</v>
      </c>
      <c r="MW3" s="21" t="s">
        <v>129</v>
      </c>
      <c r="MX3" s="21" t="s">
        <v>130</v>
      </c>
      <c r="MY3" s="22" t="s">
        <v>131</v>
      </c>
      <c r="MZ3" s="15" t="s">
        <v>124</v>
      </c>
      <c r="NA3" s="16" t="s">
        <v>125</v>
      </c>
      <c r="NB3" s="17" t="s">
        <v>126</v>
      </c>
      <c r="NC3" s="18" t="s">
        <v>122</v>
      </c>
      <c r="ND3" s="19" t="s">
        <v>127</v>
      </c>
      <c r="NE3" s="20" t="s">
        <v>128</v>
      </c>
      <c r="NF3" s="21" t="s">
        <v>129</v>
      </c>
      <c r="NG3" s="21" t="s">
        <v>130</v>
      </c>
      <c r="NH3" s="22" t="s">
        <v>131</v>
      </c>
      <c r="NI3" s="15" t="s">
        <v>124</v>
      </c>
      <c r="NJ3" s="16" t="s">
        <v>125</v>
      </c>
      <c r="NK3" s="17" t="s">
        <v>126</v>
      </c>
      <c r="NL3" s="18" t="s">
        <v>122</v>
      </c>
      <c r="NM3" s="19" t="s">
        <v>127</v>
      </c>
      <c r="NN3" s="20" t="s">
        <v>128</v>
      </c>
      <c r="NO3" s="21" t="s">
        <v>129</v>
      </c>
      <c r="NP3" s="21" t="s">
        <v>130</v>
      </c>
      <c r="NQ3" s="22" t="s">
        <v>131</v>
      </c>
      <c r="NR3" s="15" t="s">
        <v>124</v>
      </c>
      <c r="NS3" s="16" t="s">
        <v>125</v>
      </c>
      <c r="NT3" s="17" t="s">
        <v>126</v>
      </c>
      <c r="NU3" s="18" t="s">
        <v>122</v>
      </c>
      <c r="NV3" s="19" t="s">
        <v>127</v>
      </c>
      <c r="NW3" s="20" t="s">
        <v>128</v>
      </c>
      <c r="NX3" s="21" t="s">
        <v>129</v>
      </c>
      <c r="NY3" s="21" t="s">
        <v>130</v>
      </c>
      <c r="NZ3" s="22" t="s">
        <v>131</v>
      </c>
      <c r="OA3" s="15" t="s">
        <v>124</v>
      </c>
      <c r="OB3" s="16" t="s">
        <v>125</v>
      </c>
      <c r="OC3" s="17" t="s">
        <v>126</v>
      </c>
      <c r="OD3" s="18" t="s">
        <v>122</v>
      </c>
      <c r="OE3" s="19" t="s">
        <v>127</v>
      </c>
      <c r="OF3" s="20" t="s">
        <v>128</v>
      </c>
      <c r="OG3" s="21" t="s">
        <v>129</v>
      </c>
      <c r="OH3" s="21" t="s">
        <v>130</v>
      </c>
      <c r="OI3" s="22" t="s">
        <v>131</v>
      </c>
      <c r="OJ3" s="15" t="s">
        <v>124</v>
      </c>
      <c r="OK3" s="16" t="s">
        <v>125</v>
      </c>
      <c r="OL3" s="17" t="s">
        <v>126</v>
      </c>
      <c r="OM3" s="18" t="s">
        <v>122</v>
      </c>
      <c r="ON3" s="19" t="s">
        <v>127</v>
      </c>
      <c r="OO3" s="20" t="s">
        <v>128</v>
      </c>
      <c r="OP3" s="21" t="s">
        <v>129</v>
      </c>
      <c r="OQ3" s="21" t="s">
        <v>130</v>
      </c>
      <c r="OR3" s="22" t="s">
        <v>131</v>
      </c>
      <c r="OS3" s="15" t="s">
        <v>124</v>
      </c>
      <c r="OT3" s="16" t="s">
        <v>125</v>
      </c>
      <c r="OU3" s="17" t="s">
        <v>126</v>
      </c>
      <c r="OV3" s="18" t="s">
        <v>122</v>
      </c>
      <c r="OW3" s="19" t="s">
        <v>127</v>
      </c>
      <c r="OX3" s="20" t="s">
        <v>128</v>
      </c>
      <c r="OY3" s="21" t="s">
        <v>129</v>
      </c>
      <c r="OZ3" s="21" t="s">
        <v>130</v>
      </c>
      <c r="PA3" s="22" t="s">
        <v>131</v>
      </c>
      <c r="PB3" s="15" t="s">
        <v>124</v>
      </c>
      <c r="PC3" s="16" t="s">
        <v>125</v>
      </c>
      <c r="PD3" s="17" t="s">
        <v>126</v>
      </c>
      <c r="PE3" s="18" t="s">
        <v>122</v>
      </c>
      <c r="PF3" s="19" t="s">
        <v>127</v>
      </c>
      <c r="PG3" s="20" t="s">
        <v>128</v>
      </c>
      <c r="PH3" s="21" t="s">
        <v>129</v>
      </c>
      <c r="PI3" s="21" t="s">
        <v>130</v>
      </c>
      <c r="PJ3" s="22" t="s">
        <v>131</v>
      </c>
      <c r="PK3" s="15" t="s">
        <v>124</v>
      </c>
      <c r="PL3" s="16" t="s">
        <v>125</v>
      </c>
      <c r="PM3" s="17" t="s">
        <v>126</v>
      </c>
      <c r="PN3" s="18" t="s">
        <v>122</v>
      </c>
      <c r="PO3" s="19" t="s">
        <v>127</v>
      </c>
      <c r="PP3" s="20" t="s">
        <v>128</v>
      </c>
      <c r="PQ3" s="21" t="s">
        <v>129</v>
      </c>
      <c r="PR3" s="21" t="s">
        <v>130</v>
      </c>
      <c r="PS3" s="22" t="s">
        <v>131</v>
      </c>
      <c r="PT3" s="15" t="s">
        <v>124</v>
      </c>
      <c r="PU3" s="16" t="s">
        <v>125</v>
      </c>
      <c r="PV3" s="17" t="s">
        <v>126</v>
      </c>
      <c r="PW3" s="18" t="s">
        <v>122</v>
      </c>
      <c r="PX3" s="19" t="s">
        <v>127</v>
      </c>
      <c r="PY3" s="20" t="s">
        <v>128</v>
      </c>
      <c r="PZ3" s="21" t="s">
        <v>129</v>
      </c>
      <c r="QA3" s="21" t="s">
        <v>130</v>
      </c>
      <c r="QB3" s="22" t="s">
        <v>131</v>
      </c>
      <c r="QC3" s="15" t="s">
        <v>124</v>
      </c>
      <c r="QD3" s="16" t="s">
        <v>125</v>
      </c>
      <c r="QE3" s="17" t="s">
        <v>126</v>
      </c>
      <c r="QF3" s="18" t="s">
        <v>122</v>
      </c>
      <c r="QG3" s="19" t="s">
        <v>127</v>
      </c>
      <c r="QH3" s="20" t="s">
        <v>128</v>
      </c>
      <c r="QI3" s="21" t="s">
        <v>129</v>
      </c>
      <c r="QJ3" s="21" t="s">
        <v>130</v>
      </c>
      <c r="QK3" s="22" t="s">
        <v>131</v>
      </c>
      <c r="QL3" s="15" t="s">
        <v>124</v>
      </c>
      <c r="QM3" s="16" t="s">
        <v>125</v>
      </c>
      <c r="QN3" s="17" t="s">
        <v>126</v>
      </c>
      <c r="QO3" s="18" t="s">
        <v>122</v>
      </c>
      <c r="QP3" s="19" t="s">
        <v>127</v>
      </c>
      <c r="QQ3" s="20" t="s">
        <v>128</v>
      </c>
      <c r="QR3" s="21" t="s">
        <v>129</v>
      </c>
      <c r="QS3" s="21" t="s">
        <v>130</v>
      </c>
      <c r="QT3" s="22" t="s">
        <v>131</v>
      </c>
      <c r="QU3" s="15" t="s">
        <v>124</v>
      </c>
      <c r="QV3" s="16" t="s">
        <v>125</v>
      </c>
      <c r="QW3" s="17" t="s">
        <v>126</v>
      </c>
      <c r="QX3" s="18" t="s">
        <v>122</v>
      </c>
      <c r="QY3" s="19" t="s">
        <v>127</v>
      </c>
      <c r="QZ3" s="20" t="s">
        <v>128</v>
      </c>
      <c r="RA3" s="21" t="s">
        <v>129</v>
      </c>
      <c r="RB3" s="21" t="s">
        <v>130</v>
      </c>
      <c r="RC3" s="22" t="s">
        <v>131</v>
      </c>
      <c r="RD3" s="15" t="s">
        <v>124</v>
      </c>
      <c r="RE3" s="16" t="s">
        <v>125</v>
      </c>
      <c r="RF3" s="17" t="s">
        <v>126</v>
      </c>
      <c r="RG3" s="18" t="s">
        <v>122</v>
      </c>
      <c r="RH3" s="19" t="s">
        <v>127</v>
      </c>
      <c r="RI3" s="20" t="s">
        <v>128</v>
      </c>
      <c r="RJ3" s="21" t="s">
        <v>129</v>
      </c>
      <c r="RK3" s="21" t="s">
        <v>130</v>
      </c>
      <c r="RL3" s="22" t="s">
        <v>131</v>
      </c>
      <c r="RM3" s="15" t="s">
        <v>124</v>
      </c>
      <c r="RN3" s="16" t="s">
        <v>125</v>
      </c>
      <c r="RO3" s="17" t="s">
        <v>126</v>
      </c>
      <c r="RP3" s="18" t="s">
        <v>122</v>
      </c>
      <c r="RQ3" s="19" t="s">
        <v>127</v>
      </c>
      <c r="RR3" s="20" t="s">
        <v>128</v>
      </c>
      <c r="RS3" s="21" t="s">
        <v>129</v>
      </c>
      <c r="RT3" s="21" t="s">
        <v>130</v>
      </c>
      <c r="RU3" s="22" t="s">
        <v>131</v>
      </c>
      <c r="RV3" s="15" t="s">
        <v>124</v>
      </c>
      <c r="RW3" s="16" t="s">
        <v>125</v>
      </c>
      <c r="RX3" s="17" t="s">
        <v>126</v>
      </c>
      <c r="RY3" s="18" t="s">
        <v>122</v>
      </c>
      <c r="RZ3" s="19" t="s">
        <v>127</v>
      </c>
      <c r="SA3" s="20" t="s">
        <v>128</v>
      </c>
      <c r="SB3" s="21" t="s">
        <v>129</v>
      </c>
      <c r="SC3" s="21" t="s">
        <v>130</v>
      </c>
      <c r="SD3" s="22" t="s">
        <v>131</v>
      </c>
      <c r="SE3" s="15" t="s">
        <v>124</v>
      </c>
      <c r="SF3" s="16" t="s">
        <v>125</v>
      </c>
      <c r="SG3" s="17" t="s">
        <v>126</v>
      </c>
      <c r="SH3" s="18" t="s">
        <v>122</v>
      </c>
      <c r="SI3" s="19" t="s">
        <v>127</v>
      </c>
      <c r="SJ3" s="20" t="s">
        <v>128</v>
      </c>
      <c r="SK3" s="21" t="s">
        <v>129</v>
      </c>
      <c r="SL3" s="21" t="s">
        <v>130</v>
      </c>
      <c r="SM3" s="22" t="s">
        <v>131</v>
      </c>
      <c r="SN3" s="15" t="s">
        <v>124</v>
      </c>
      <c r="SO3" s="16" t="s">
        <v>125</v>
      </c>
      <c r="SP3" s="17" t="s">
        <v>126</v>
      </c>
      <c r="SQ3" s="18" t="s">
        <v>122</v>
      </c>
      <c r="SR3" s="19" t="s">
        <v>127</v>
      </c>
      <c r="SS3" s="20" t="s">
        <v>128</v>
      </c>
      <c r="ST3" s="21" t="s">
        <v>129</v>
      </c>
      <c r="SU3" s="21" t="s">
        <v>130</v>
      </c>
      <c r="SV3" s="22" t="s">
        <v>131</v>
      </c>
      <c r="SW3" s="15" t="s">
        <v>124</v>
      </c>
      <c r="SX3" s="16" t="s">
        <v>125</v>
      </c>
      <c r="SY3" s="17" t="s">
        <v>126</v>
      </c>
      <c r="SZ3" s="18" t="s">
        <v>122</v>
      </c>
      <c r="TA3" s="19" t="s">
        <v>127</v>
      </c>
      <c r="TB3" s="20" t="s">
        <v>128</v>
      </c>
      <c r="TC3" s="21" t="s">
        <v>129</v>
      </c>
      <c r="TD3" s="21" t="s">
        <v>130</v>
      </c>
      <c r="TE3" s="22" t="s">
        <v>131</v>
      </c>
      <c r="TF3" s="15" t="s">
        <v>124</v>
      </c>
      <c r="TG3" s="16" t="s">
        <v>125</v>
      </c>
      <c r="TH3" s="17" t="s">
        <v>126</v>
      </c>
      <c r="TI3" s="18" t="s">
        <v>122</v>
      </c>
      <c r="TJ3" s="19" t="s">
        <v>127</v>
      </c>
      <c r="TK3" s="20" t="s">
        <v>128</v>
      </c>
      <c r="TL3" s="21" t="s">
        <v>129</v>
      </c>
      <c r="TM3" s="21" t="s">
        <v>130</v>
      </c>
      <c r="TN3" s="22" t="s">
        <v>131</v>
      </c>
      <c r="TO3" s="15" t="s">
        <v>124</v>
      </c>
      <c r="TP3" s="16" t="s">
        <v>125</v>
      </c>
      <c r="TQ3" s="17" t="s">
        <v>126</v>
      </c>
      <c r="TR3" s="18" t="s">
        <v>122</v>
      </c>
      <c r="TS3" s="19" t="s">
        <v>127</v>
      </c>
      <c r="TT3" s="20" t="s">
        <v>128</v>
      </c>
      <c r="TU3" s="21" t="s">
        <v>129</v>
      </c>
      <c r="TV3" s="21" t="s">
        <v>130</v>
      </c>
      <c r="TW3" s="22" t="s">
        <v>131</v>
      </c>
      <c r="TX3" s="15" t="s">
        <v>124</v>
      </c>
      <c r="TY3" s="16" t="s">
        <v>125</v>
      </c>
      <c r="TZ3" s="17" t="s">
        <v>126</v>
      </c>
      <c r="UA3" s="18" t="s">
        <v>122</v>
      </c>
      <c r="UB3" s="19" t="s">
        <v>127</v>
      </c>
      <c r="UC3" s="20" t="s">
        <v>128</v>
      </c>
      <c r="UD3" s="21" t="s">
        <v>129</v>
      </c>
      <c r="UE3" s="21" t="s">
        <v>130</v>
      </c>
      <c r="UF3" s="22" t="s">
        <v>131</v>
      </c>
      <c r="UG3" s="15" t="s">
        <v>124</v>
      </c>
      <c r="UH3" s="16" t="s">
        <v>125</v>
      </c>
      <c r="UI3" s="17" t="s">
        <v>126</v>
      </c>
      <c r="UJ3" s="18" t="s">
        <v>122</v>
      </c>
      <c r="UK3" s="19" t="s">
        <v>127</v>
      </c>
      <c r="UL3" s="20" t="s">
        <v>128</v>
      </c>
      <c r="UM3" s="21" t="s">
        <v>129</v>
      </c>
      <c r="UN3" s="21" t="s">
        <v>130</v>
      </c>
      <c r="UO3" s="22" t="s">
        <v>131</v>
      </c>
      <c r="UP3" s="15" t="s">
        <v>124</v>
      </c>
      <c r="UQ3" s="16" t="s">
        <v>125</v>
      </c>
      <c r="UR3" s="17" t="s">
        <v>126</v>
      </c>
      <c r="US3" s="18" t="s">
        <v>122</v>
      </c>
      <c r="UT3" s="19" t="s">
        <v>127</v>
      </c>
      <c r="UU3" s="20" t="s">
        <v>128</v>
      </c>
      <c r="UV3" s="21" t="s">
        <v>129</v>
      </c>
      <c r="UW3" s="21" t="s">
        <v>130</v>
      </c>
      <c r="UX3" s="22" t="s">
        <v>131</v>
      </c>
      <c r="UY3" s="15" t="s">
        <v>124</v>
      </c>
      <c r="UZ3" s="16" t="s">
        <v>125</v>
      </c>
      <c r="VA3" s="17" t="s">
        <v>126</v>
      </c>
      <c r="VB3" s="18" t="s">
        <v>122</v>
      </c>
      <c r="VC3" s="19" t="s">
        <v>127</v>
      </c>
      <c r="VD3" s="20" t="s">
        <v>128</v>
      </c>
      <c r="VE3" s="21" t="s">
        <v>129</v>
      </c>
      <c r="VF3" s="21" t="s">
        <v>130</v>
      </c>
      <c r="VG3" s="22" t="s">
        <v>131</v>
      </c>
      <c r="VH3" s="15" t="s">
        <v>124</v>
      </c>
      <c r="VI3" s="16" t="s">
        <v>125</v>
      </c>
      <c r="VJ3" s="17" t="s">
        <v>126</v>
      </c>
      <c r="VK3" s="18" t="s">
        <v>122</v>
      </c>
      <c r="VL3" s="19" t="s">
        <v>127</v>
      </c>
      <c r="VM3" s="20" t="s">
        <v>128</v>
      </c>
      <c r="VN3" s="21" t="s">
        <v>129</v>
      </c>
      <c r="VO3" s="21" t="s">
        <v>130</v>
      </c>
      <c r="VP3" s="22" t="s">
        <v>131</v>
      </c>
      <c r="VQ3" s="15" t="s">
        <v>124</v>
      </c>
      <c r="VR3" s="16" t="s">
        <v>125</v>
      </c>
      <c r="VS3" s="17" t="s">
        <v>126</v>
      </c>
      <c r="VT3" s="18" t="s">
        <v>122</v>
      </c>
      <c r="VU3" s="19" t="s">
        <v>127</v>
      </c>
      <c r="VV3" s="20" t="s">
        <v>128</v>
      </c>
      <c r="VW3" s="21" t="s">
        <v>129</v>
      </c>
      <c r="VX3" s="21" t="s">
        <v>130</v>
      </c>
      <c r="VY3" s="22" t="s">
        <v>131</v>
      </c>
      <c r="VZ3" s="15" t="s">
        <v>124</v>
      </c>
      <c r="WA3" s="16" t="s">
        <v>125</v>
      </c>
      <c r="WB3" s="17" t="s">
        <v>126</v>
      </c>
      <c r="WC3" s="18" t="s">
        <v>122</v>
      </c>
      <c r="WD3" s="19" t="s">
        <v>127</v>
      </c>
      <c r="WE3" s="20" t="s">
        <v>128</v>
      </c>
      <c r="WF3" s="21" t="s">
        <v>129</v>
      </c>
      <c r="WG3" s="21" t="s">
        <v>130</v>
      </c>
      <c r="WH3" s="22" t="s">
        <v>131</v>
      </c>
      <c r="WI3" s="23" t="s">
        <v>105</v>
      </c>
      <c r="WJ3" s="15" t="s">
        <v>124</v>
      </c>
      <c r="WK3" s="16" t="s">
        <v>125</v>
      </c>
      <c r="WL3" s="17" t="s">
        <v>126</v>
      </c>
      <c r="WM3" s="18" t="s">
        <v>122</v>
      </c>
      <c r="WN3" s="19" t="s">
        <v>127</v>
      </c>
      <c r="WO3" s="20" t="s">
        <v>128</v>
      </c>
      <c r="WP3" s="21" t="s">
        <v>129</v>
      </c>
      <c r="WQ3" s="21" t="s">
        <v>130</v>
      </c>
      <c r="WR3" s="15" t="s">
        <v>124</v>
      </c>
      <c r="WS3" s="16" t="s">
        <v>125</v>
      </c>
      <c r="WT3" s="17" t="s">
        <v>126</v>
      </c>
      <c r="WU3" s="18" t="s">
        <v>122</v>
      </c>
      <c r="WV3" s="19" t="s">
        <v>127</v>
      </c>
      <c r="WW3" s="20" t="s">
        <v>128</v>
      </c>
      <c r="WX3" s="21" t="s">
        <v>129</v>
      </c>
      <c r="WY3" s="21" t="s">
        <v>130</v>
      </c>
      <c r="WZ3" s="22" t="s">
        <v>131</v>
      </c>
      <c r="XA3" s="15" t="s">
        <v>124</v>
      </c>
      <c r="XB3" s="16" t="s">
        <v>125</v>
      </c>
      <c r="XC3" s="17" t="s">
        <v>126</v>
      </c>
      <c r="XD3" s="18" t="s">
        <v>122</v>
      </c>
      <c r="XE3" s="19" t="s">
        <v>127</v>
      </c>
      <c r="XF3" s="20" t="s">
        <v>128</v>
      </c>
      <c r="XG3" s="21" t="s">
        <v>129</v>
      </c>
      <c r="XH3" s="21" t="s">
        <v>130</v>
      </c>
      <c r="XI3" s="22" t="s">
        <v>131</v>
      </c>
      <c r="XJ3" s="15" t="s">
        <v>124</v>
      </c>
      <c r="XK3" s="16" t="s">
        <v>125</v>
      </c>
      <c r="XL3" s="17" t="s">
        <v>126</v>
      </c>
      <c r="XM3" s="18" t="s">
        <v>122</v>
      </c>
      <c r="XN3" s="19" t="s">
        <v>127</v>
      </c>
      <c r="XO3" s="20" t="s">
        <v>128</v>
      </c>
      <c r="XP3" s="21" t="s">
        <v>129</v>
      </c>
      <c r="XQ3" s="21" t="s">
        <v>130</v>
      </c>
      <c r="XR3" s="22" t="s">
        <v>131</v>
      </c>
      <c r="XS3" s="15" t="s">
        <v>124</v>
      </c>
      <c r="XT3" s="16" t="s">
        <v>125</v>
      </c>
      <c r="XU3" s="17" t="s">
        <v>126</v>
      </c>
      <c r="XV3" s="18" t="s">
        <v>122</v>
      </c>
      <c r="XW3" s="19" t="s">
        <v>127</v>
      </c>
      <c r="XX3" s="20" t="s">
        <v>128</v>
      </c>
      <c r="XY3" s="21" t="s">
        <v>129</v>
      </c>
      <c r="XZ3" s="21" t="s">
        <v>130</v>
      </c>
      <c r="YA3" s="22" t="s">
        <v>131</v>
      </c>
      <c r="YB3" s="15" t="s">
        <v>124</v>
      </c>
      <c r="YC3" s="16" t="s">
        <v>125</v>
      </c>
      <c r="YD3" s="17" t="s">
        <v>126</v>
      </c>
      <c r="YE3" s="18" t="s">
        <v>122</v>
      </c>
      <c r="YF3" s="19" t="s">
        <v>127</v>
      </c>
      <c r="YG3" s="20" t="s">
        <v>128</v>
      </c>
      <c r="YH3" s="21" t="s">
        <v>129</v>
      </c>
      <c r="YI3" s="21" t="s">
        <v>130</v>
      </c>
      <c r="YJ3" s="22" t="s">
        <v>131</v>
      </c>
      <c r="YK3" s="15" t="s">
        <v>124</v>
      </c>
      <c r="YL3" s="16" t="s">
        <v>125</v>
      </c>
      <c r="YM3" s="17" t="s">
        <v>126</v>
      </c>
      <c r="YN3" s="18" t="s">
        <v>122</v>
      </c>
      <c r="YO3" s="19" t="s">
        <v>127</v>
      </c>
      <c r="YP3" s="20" t="s">
        <v>128</v>
      </c>
      <c r="YQ3" s="21" t="s">
        <v>129</v>
      </c>
      <c r="YR3" s="21" t="s">
        <v>130</v>
      </c>
      <c r="YS3" s="22" t="s">
        <v>131</v>
      </c>
      <c r="YT3" s="15" t="s">
        <v>124</v>
      </c>
      <c r="YU3" s="16" t="s">
        <v>125</v>
      </c>
      <c r="YV3" s="17" t="s">
        <v>126</v>
      </c>
      <c r="YW3" s="18" t="s">
        <v>122</v>
      </c>
      <c r="YX3" s="19" t="s">
        <v>127</v>
      </c>
      <c r="YY3" s="20" t="s">
        <v>128</v>
      </c>
      <c r="YZ3" s="21" t="s">
        <v>129</v>
      </c>
      <c r="ZA3" s="21" t="s">
        <v>130</v>
      </c>
      <c r="ZB3" s="22" t="s">
        <v>131</v>
      </c>
      <c r="ZC3" s="15" t="s">
        <v>124</v>
      </c>
      <c r="ZD3" s="16" t="s">
        <v>125</v>
      </c>
      <c r="ZE3" s="17" t="s">
        <v>126</v>
      </c>
      <c r="ZF3" s="18" t="s">
        <v>122</v>
      </c>
      <c r="ZG3" s="19" t="s">
        <v>127</v>
      </c>
      <c r="ZH3" s="20" t="s">
        <v>128</v>
      </c>
      <c r="ZI3" s="21" t="s">
        <v>129</v>
      </c>
      <c r="ZJ3" s="21" t="s">
        <v>130</v>
      </c>
      <c r="ZK3" s="22" t="s">
        <v>131</v>
      </c>
      <c r="ZL3" s="15" t="s">
        <v>124</v>
      </c>
      <c r="ZM3" s="16" t="s">
        <v>125</v>
      </c>
      <c r="ZN3" s="17" t="s">
        <v>126</v>
      </c>
      <c r="ZO3" s="18" t="s">
        <v>122</v>
      </c>
      <c r="ZP3" s="19" t="s">
        <v>127</v>
      </c>
      <c r="ZQ3" s="20" t="s">
        <v>128</v>
      </c>
      <c r="ZR3" s="21" t="s">
        <v>129</v>
      </c>
      <c r="ZS3" s="21" t="s">
        <v>130</v>
      </c>
      <c r="ZT3" s="22" t="s">
        <v>131</v>
      </c>
      <c r="ZU3" s="15" t="s">
        <v>124</v>
      </c>
      <c r="ZV3" s="16" t="s">
        <v>125</v>
      </c>
      <c r="ZW3" s="17" t="s">
        <v>126</v>
      </c>
      <c r="ZX3" s="18" t="s">
        <v>122</v>
      </c>
      <c r="ZY3" s="19" t="s">
        <v>127</v>
      </c>
      <c r="ZZ3" s="20" t="s">
        <v>128</v>
      </c>
      <c r="AAA3" s="21" t="s">
        <v>129</v>
      </c>
      <c r="AAB3" s="21" t="s">
        <v>130</v>
      </c>
      <c r="AAC3" s="22" t="s">
        <v>131</v>
      </c>
      <c r="AAD3" s="15" t="s">
        <v>124</v>
      </c>
      <c r="AAE3" s="16" t="s">
        <v>125</v>
      </c>
      <c r="AAF3" s="17" t="s">
        <v>126</v>
      </c>
      <c r="AAG3" s="18" t="s">
        <v>122</v>
      </c>
      <c r="AAH3" s="19" t="s">
        <v>127</v>
      </c>
      <c r="AAI3" s="20" t="s">
        <v>128</v>
      </c>
      <c r="AAJ3" s="21" t="s">
        <v>129</v>
      </c>
      <c r="AAK3" s="21" t="s">
        <v>130</v>
      </c>
      <c r="AAL3" s="22" t="s">
        <v>131</v>
      </c>
      <c r="AAM3" s="15" t="s">
        <v>124</v>
      </c>
      <c r="AAN3" s="16" t="s">
        <v>125</v>
      </c>
      <c r="AAO3" s="17" t="s">
        <v>126</v>
      </c>
      <c r="AAP3" s="18" t="s">
        <v>122</v>
      </c>
      <c r="AAQ3" s="19" t="s">
        <v>127</v>
      </c>
      <c r="AAR3" s="20" t="s">
        <v>128</v>
      </c>
      <c r="AAS3" s="21" t="s">
        <v>129</v>
      </c>
      <c r="AAT3" s="21" t="s">
        <v>130</v>
      </c>
      <c r="AAU3" s="22" t="s">
        <v>131</v>
      </c>
      <c r="AAV3" s="15" t="s">
        <v>124</v>
      </c>
      <c r="AAW3" s="16" t="s">
        <v>125</v>
      </c>
      <c r="AAX3" s="17" t="s">
        <v>126</v>
      </c>
      <c r="AAY3" s="18" t="s">
        <v>122</v>
      </c>
      <c r="AAZ3" s="19" t="s">
        <v>127</v>
      </c>
      <c r="ABA3" s="20" t="s">
        <v>128</v>
      </c>
      <c r="ABB3" s="21" t="s">
        <v>129</v>
      </c>
      <c r="ABC3" s="21" t="s">
        <v>130</v>
      </c>
      <c r="ABD3" s="22" t="s">
        <v>131</v>
      </c>
      <c r="ABE3" s="15" t="s">
        <v>124</v>
      </c>
      <c r="ABF3" s="16" t="s">
        <v>125</v>
      </c>
      <c r="ABG3" s="17" t="s">
        <v>126</v>
      </c>
      <c r="ABH3" s="18" t="s">
        <v>122</v>
      </c>
      <c r="ABI3" s="19" t="s">
        <v>127</v>
      </c>
      <c r="ABJ3" s="20" t="s">
        <v>128</v>
      </c>
      <c r="ABK3" s="21" t="s">
        <v>129</v>
      </c>
      <c r="ABL3" s="21" t="s">
        <v>130</v>
      </c>
      <c r="ABM3" s="22" t="s">
        <v>131</v>
      </c>
      <c r="ABN3" s="15" t="s">
        <v>124</v>
      </c>
      <c r="ABO3" s="16" t="s">
        <v>125</v>
      </c>
      <c r="ABP3" s="17" t="s">
        <v>126</v>
      </c>
      <c r="ABQ3" s="18" t="s">
        <v>122</v>
      </c>
      <c r="ABR3" s="19" t="s">
        <v>127</v>
      </c>
      <c r="ABS3" s="20" t="s">
        <v>128</v>
      </c>
      <c r="ABT3" s="21" t="s">
        <v>129</v>
      </c>
      <c r="ABU3" s="21" t="s">
        <v>130</v>
      </c>
      <c r="ABV3" s="22" t="s">
        <v>131</v>
      </c>
      <c r="ABW3" s="15" t="s">
        <v>124</v>
      </c>
      <c r="ABX3" s="16" t="s">
        <v>125</v>
      </c>
      <c r="ABY3" s="17" t="s">
        <v>126</v>
      </c>
      <c r="ABZ3" s="18" t="s">
        <v>122</v>
      </c>
      <c r="ACA3" s="19" t="s">
        <v>127</v>
      </c>
      <c r="ACB3" s="20" t="s">
        <v>128</v>
      </c>
      <c r="ACC3" s="21" t="s">
        <v>129</v>
      </c>
      <c r="ACD3" s="21" t="s">
        <v>130</v>
      </c>
      <c r="ACE3" s="22" t="s">
        <v>131</v>
      </c>
      <c r="ACF3" s="15" t="s">
        <v>124</v>
      </c>
      <c r="ACG3" s="16" t="s">
        <v>125</v>
      </c>
      <c r="ACH3" s="17" t="s">
        <v>126</v>
      </c>
      <c r="ACI3" s="18" t="s">
        <v>122</v>
      </c>
      <c r="ACJ3" s="19" t="s">
        <v>127</v>
      </c>
      <c r="ACK3" s="20" t="s">
        <v>128</v>
      </c>
      <c r="ACL3" s="21" t="s">
        <v>129</v>
      </c>
      <c r="ACM3" s="21" t="s">
        <v>130</v>
      </c>
      <c r="ACN3" s="22" t="s">
        <v>131</v>
      </c>
      <c r="ACO3" s="15" t="s">
        <v>124</v>
      </c>
      <c r="ACP3" s="16" t="s">
        <v>125</v>
      </c>
      <c r="ACQ3" s="17" t="s">
        <v>126</v>
      </c>
      <c r="ACR3" s="18" t="s">
        <v>122</v>
      </c>
      <c r="ACS3" s="19" t="s">
        <v>127</v>
      </c>
      <c r="ACT3" s="20" t="s">
        <v>128</v>
      </c>
      <c r="ACU3" s="21" t="s">
        <v>129</v>
      </c>
      <c r="ACV3" s="21" t="s">
        <v>130</v>
      </c>
      <c r="ACW3" s="22" t="s">
        <v>131</v>
      </c>
      <c r="ACX3" s="15" t="s">
        <v>124</v>
      </c>
      <c r="ACY3" s="16" t="s">
        <v>125</v>
      </c>
      <c r="ACZ3" s="17" t="s">
        <v>126</v>
      </c>
      <c r="ADA3" s="18" t="s">
        <v>122</v>
      </c>
      <c r="ADB3" s="19" t="s">
        <v>127</v>
      </c>
      <c r="ADC3" s="20" t="s">
        <v>128</v>
      </c>
      <c r="ADD3" s="21" t="s">
        <v>129</v>
      </c>
      <c r="ADE3" s="21" t="s">
        <v>130</v>
      </c>
      <c r="ADF3" s="22" t="s">
        <v>131</v>
      </c>
      <c r="ADG3" s="15" t="s">
        <v>124</v>
      </c>
      <c r="ADH3" s="16" t="s">
        <v>125</v>
      </c>
      <c r="ADI3" s="17" t="s">
        <v>126</v>
      </c>
      <c r="ADJ3" s="18" t="s">
        <v>122</v>
      </c>
      <c r="ADK3" s="19" t="s">
        <v>127</v>
      </c>
      <c r="ADL3" s="20" t="s">
        <v>128</v>
      </c>
      <c r="ADM3" s="21" t="s">
        <v>129</v>
      </c>
      <c r="ADN3" s="21" t="s">
        <v>130</v>
      </c>
      <c r="ADO3" s="22" t="s">
        <v>131</v>
      </c>
      <c r="ADP3" s="15" t="s">
        <v>124</v>
      </c>
      <c r="ADQ3" s="16" t="s">
        <v>125</v>
      </c>
      <c r="ADR3" s="17" t="s">
        <v>126</v>
      </c>
      <c r="ADS3" s="18" t="s">
        <v>122</v>
      </c>
      <c r="ADT3" s="19" t="s">
        <v>127</v>
      </c>
      <c r="ADU3" s="20" t="s">
        <v>128</v>
      </c>
      <c r="ADV3" s="21" t="s">
        <v>129</v>
      </c>
      <c r="ADW3" s="21" t="s">
        <v>130</v>
      </c>
      <c r="ADX3" s="22" t="s">
        <v>131</v>
      </c>
      <c r="ADY3" s="15" t="s">
        <v>124</v>
      </c>
      <c r="ADZ3" s="16" t="s">
        <v>125</v>
      </c>
      <c r="AEA3" s="17" t="s">
        <v>126</v>
      </c>
      <c r="AEB3" s="18" t="s">
        <v>122</v>
      </c>
      <c r="AEC3" s="19" t="s">
        <v>127</v>
      </c>
      <c r="AED3" s="20" t="s">
        <v>128</v>
      </c>
      <c r="AEE3" s="21" t="s">
        <v>129</v>
      </c>
      <c r="AEF3" s="21" t="s">
        <v>130</v>
      </c>
      <c r="AEG3" s="22" t="s">
        <v>131</v>
      </c>
      <c r="AEH3" s="15" t="s">
        <v>124</v>
      </c>
      <c r="AEI3" s="16" t="s">
        <v>125</v>
      </c>
      <c r="AEJ3" s="17" t="s">
        <v>126</v>
      </c>
      <c r="AEK3" s="18" t="s">
        <v>122</v>
      </c>
      <c r="AEL3" s="19" t="s">
        <v>127</v>
      </c>
      <c r="AEM3" s="20" t="s">
        <v>128</v>
      </c>
      <c r="AEN3" s="21" t="s">
        <v>129</v>
      </c>
      <c r="AEO3" s="21" t="s">
        <v>130</v>
      </c>
      <c r="AEP3" s="22" t="s">
        <v>131</v>
      </c>
      <c r="AEQ3" s="15" t="s">
        <v>124</v>
      </c>
      <c r="AER3" s="16" t="s">
        <v>125</v>
      </c>
      <c r="AES3" s="17" t="s">
        <v>126</v>
      </c>
      <c r="AET3" s="18" t="s">
        <v>122</v>
      </c>
      <c r="AEU3" s="19" t="s">
        <v>127</v>
      </c>
      <c r="AEV3" s="20" t="s">
        <v>128</v>
      </c>
      <c r="AEW3" s="21" t="s">
        <v>129</v>
      </c>
      <c r="AEX3" s="21" t="s">
        <v>130</v>
      </c>
      <c r="AEY3" s="22" t="s">
        <v>131</v>
      </c>
      <c r="AEZ3" s="15" t="s">
        <v>124</v>
      </c>
      <c r="AFA3" s="16" t="s">
        <v>125</v>
      </c>
      <c r="AFB3" s="17" t="s">
        <v>126</v>
      </c>
      <c r="AFC3" s="18" t="s">
        <v>122</v>
      </c>
      <c r="AFD3" s="19" t="s">
        <v>127</v>
      </c>
      <c r="AFE3" s="20" t="s">
        <v>128</v>
      </c>
      <c r="AFF3" s="21" t="s">
        <v>129</v>
      </c>
      <c r="AFG3" s="21" t="s">
        <v>130</v>
      </c>
      <c r="AFH3" s="22" t="s">
        <v>131</v>
      </c>
      <c r="AFI3" s="15" t="s">
        <v>124</v>
      </c>
      <c r="AFJ3" s="16" t="s">
        <v>125</v>
      </c>
      <c r="AFK3" s="17" t="s">
        <v>126</v>
      </c>
      <c r="AFL3" s="18" t="s">
        <v>122</v>
      </c>
      <c r="AFM3" s="19" t="s">
        <v>127</v>
      </c>
      <c r="AFN3" s="20" t="s">
        <v>128</v>
      </c>
      <c r="AFO3" s="21" t="s">
        <v>129</v>
      </c>
      <c r="AFP3" s="21" t="s">
        <v>130</v>
      </c>
      <c r="AFQ3" s="22" t="s">
        <v>131</v>
      </c>
      <c r="AFR3" s="15" t="s">
        <v>124</v>
      </c>
      <c r="AFS3" s="16" t="s">
        <v>125</v>
      </c>
      <c r="AFT3" s="17" t="s">
        <v>126</v>
      </c>
      <c r="AFU3" s="18" t="s">
        <v>122</v>
      </c>
      <c r="AFV3" s="19" t="s">
        <v>127</v>
      </c>
      <c r="AFW3" s="20" t="s">
        <v>128</v>
      </c>
      <c r="AFX3" s="21" t="s">
        <v>129</v>
      </c>
      <c r="AFY3" s="21" t="s">
        <v>130</v>
      </c>
      <c r="AFZ3" s="22" t="s">
        <v>131</v>
      </c>
      <c r="AGA3" s="15" t="s">
        <v>124</v>
      </c>
      <c r="AGB3" s="16" t="s">
        <v>125</v>
      </c>
      <c r="AGC3" s="17" t="s">
        <v>126</v>
      </c>
      <c r="AGD3" s="18" t="s">
        <v>122</v>
      </c>
      <c r="AGE3" s="19" t="s">
        <v>127</v>
      </c>
      <c r="AGF3" s="20" t="s">
        <v>128</v>
      </c>
      <c r="AGG3" s="21" t="s">
        <v>129</v>
      </c>
      <c r="AGH3" s="21" t="s">
        <v>130</v>
      </c>
      <c r="AGI3" s="22" t="s">
        <v>131</v>
      </c>
      <c r="AGJ3" s="15" t="s">
        <v>124</v>
      </c>
      <c r="AGK3" s="16" t="s">
        <v>125</v>
      </c>
      <c r="AGL3" s="17" t="s">
        <v>126</v>
      </c>
      <c r="AGM3" s="18" t="s">
        <v>122</v>
      </c>
      <c r="AGN3" s="19" t="s">
        <v>127</v>
      </c>
      <c r="AGO3" s="20" t="s">
        <v>128</v>
      </c>
      <c r="AGP3" s="21" t="s">
        <v>129</v>
      </c>
      <c r="AGQ3" s="21" t="s">
        <v>130</v>
      </c>
      <c r="AGR3" s="22" t="s">
        <v>131</v>
      </c>
      <c r="AGS3" s="15" t="s">
        <v>124</v>
      </c>
      <c r="AGT3" s="16" t="s">
        <v>125</v>
      </c>
      <c r="AGU3" s="17" t="s">
        <v>126</v>
      </c>
      <c r="AGV3" s="18" t="s">
        <v>122</v>
      </c>
      <c r="AGW3" s="19" t="s">
        <v>127</v>
      </c>
      <c r="AGX3" s="20" t="s">
        <v>128</v>
      </c>
      <c r="AGY3" s="21" t="s">
        <v>129</v>
      </c>
      <c r="AGZ3" s="21" t="s">
        <v>130</v>
      </c>
      <c r="AHA3" s="22" t="s">
        <v>131</v>
      </c>
      <c r="AHB3" s="15" t="s">
        <v>124</v>
      </c>
      <c r="AHC3" s="16" t="s">
        <v>125</v>
      </c>
      <c r="AHD3" s="17" t="s">
        <v>126</v>
      </c>
      <c r="AHE3" s="18" t="s">
        <v>122</v>
      </c>
      <c r="AHF3" s="19" t="s">
        <v>127</v>
      </c>
      <c r="AHG3" s="20" t="s">
        <v>128</v>
      </c>
      <c r="AHH3" s="21" t="s">
        <v>129</v>
      </c>
      <c r="AHI3" s="21" t="s">
        <v>130</v>
      </c>
      <c r="AHJ3" s="22" t="s">
        <v>131</v>
      </c>
      <c r="AHK3" s="15" t="s">
        <v>124</v>
      </c>
      <c r="AHL3" s="16" t="s">
        <v>125</v>
      </c>
      <c r="AHM3" s="17" t="s">
        <v>126</v>
      </c>
      <c r="AHN3" s="18" t="s">
        <v>122</v>
      </c>
      <c r="AHO3" s="19" t="s">
        <v>127</v>
      </c>
      <c r="AHP3" s="20" t="s">
        <v>128</v>
      </c>
      <c r="AHQ3" s="21" t="s">
        <v>129</v>
      </c>
      <c r="AHR3" s="21" t="s">
        <v>130</v>
      </c>
      <c r="AHS3" s="22" t="s">
        <v>131</v>
      </c>
      <c r="AHT3" s="15" t="s">
        <v>124</v>
      </c>
      <c r="AHU3" s="16" t="s">
        <v>125</v>
      </c>
      <c r="AHV3" s="17" t="s">
        <v>126</v>
      </c>
      <c r="AHW3" s="18" t="s">
        <v>122</v>
      </c>
      <c r="AHX3" s="19" t="s">
        <v>127</v>
      </c>
      <c r="AHY3" s="20" t="s">
        <v>128</v>
      </c>
      <c r="AHZ3" s="21" t="s">
        <v>129</v>
      </c>
      <c r="AIA3" s="21" t="s">
        <v>130</v>
      </c>
      <c r="AIB3" s="22" t="s">
        <v>131</v>
      </c>
      <c r="AIC3" s="15" t="s">
        <v>124</v>
      </c>
      <c r="AID3" s="16" t="s">
        <v>125</v>
      </c>
      <c r="AIE3" s="17" t="s">
        <v>126</v>
      </c>
      <c r="AIF3" s="18" t="s">
        <v>122</v>
      </c>
      <c r="AIG3" s="19" t="s">
        <v>127</v>
      </c>
      <c r="AIH3" s="20" t="s">
        <v>128</v>
      </c>
      <c r="AII3" s="21" t="s">
        <v>129</v>
      </c>
      <c r="AIJ3" s="21" t="s">
        <v>130</v>
      </c>
      <c r="AIK3" s="22" t="s">
        <v>131</v>
      </c>
      <c r="AIL3" s="15" t="s">
        <v>124</v>
      </c>
      <c r="AIM3" s="16" t="s">
        <v>125</v>
      </c>
      <c r="AIN3" s="17" t="s">
        <v>126</v>
      </c>
      <c r="AIO3" s="18" t="s">
        <v>122</v>
      </c>
      <c r="AIP3" s="19" t="s">
        <v>127</v>
      </c>
      <c r="AIQ3" s="20" t="s">
        <v>128</v>
      </c>
      <c r="AIR3" s="21" t="s">
        <v>129</v>
      </c>
      <c r="AIS3" s="21" t="s">
        <v>130</v>
      </c>
      <c r="AIT3" s="22" t="s">
        <v>131</v>
      </c>
      <c r="AIU3" s="15" t="s">
        <v>124</v>
      </c>
      <c r="AIV3" s="16" t="s">
        <v>125</v>
      </c>
      <c r="AIW3" s="17" t="s">
        <v>126</v>
      </c>
      <c r="AIX3" s="18" t="s">
        <v>122</v>
      </c>
      <c r="AIY3" s="19" t="s">
        <v>127</v>
      </c>
      <c r="AIZ3" s="20" t="s">
        <v>128</v>
      </c>
      <c r="AJA3" s="21" t="s">
        <v>129</v>
      </c>
      <c r="AJB3" s="21" t="s">
        <v>130</v>
      </c>
      <c r="AJC3" s="22" t="s">
        <v>131</v>
      </c>
      <c r="AJD3" s="15" t="s">
        <v>124</v>
      </c>
      <c r="AJE3" s="16" t="s">
        <v>125</v>
      </c>
      <c r="AJF3" s="17" t="s">
        <v>126</v>
      </c>
      <c r="AJG3" s="18" t="s">
        <v>122</v>
      </c>
      <c r="AJH3" s="19" t="s">
        <v>127</v>
      </c>
      <c r="AJI3" s="20" t="s">
        <v>128</v>
      </c>
      <c r="AJJ3" s="21" t="s">
        <v>129</v>
      </c>
      <c r="AJK3" s="21" t="s">
        <v>130</v>
      </c>
      <c r="AJL3" s="22" t="s">
        <v>131</v>
      </c>
      <c r="AJM3" s="15" t="s">
        <v>124</v>
      </c>
      <c r="AJN3" s="16" t="s">
        <v>125</v>
      </c>
      <c r="AJO3" s="17" t="s">
        <v>126</v>
      </c>
      <c r="AJP3" s="18" t="s">
        <v>122</v>
      </c>
      <c r="AJQ3" s="19" t="s">
        <v>127</v>
      </c>
      <c r="AJR3" s="20" t="s">
        <v>128</v>
      </c>
      <c r="AJS3" s="21" t="s">
        <v>129</v>
      </c>
      <c r="AJT3" s="21" t="s">
        <v>130</v>
      </c>
      <c r="AJU3" s="22" t="s">
        <v>131</v>
      </c>
      <c r="AJV3" s="15" t="s">
        <v>124</v>
      </c>
      <c r="AJW3" s="16" t="s">
        <v>125</v>
      </c>
      <c r="AJX3" s="17" t="s">
        <v>126</v>
      </c>
      <c r="AJY3" s="18" t="s">
        <v>122</v>
      </c>
      <c r="AJZ3" s="19" t="s">
        <v>127</v>
      </c>
      <c r="AKA3" s="20" t="s">
        <v>128</v>
      </c>
      <c r="AKB3" s="21" t="s">
        <v>129</v>
      </c>
      <c r="AKC3" s="21" t="s">
        <v>130</v>
      </c>
      <c r="AKD3" s="22" t="s">
        <v>131</v>
      </c>
      <c r="AKE3" s="15" t="s">
        <v>124</v>
      </c>
      <c r="AKF3" s="16" t="s">
        <v>125</v>
      </c>
      <c r="AKG3" s="17" t="s">
        <v>126</v>
      </c>
      <c r="AKH3" s="18" t="s">
        <v>122</v>
      </c>
      <c r="AKI3" s="19" t="s">
        <v>127</v>
      </c>
      <c r="AKJ3" s="20" t="s">
        <v>128</v>
      </c>
      <c r="AKK3" s="21" t="s">
        <v>129</v>
      </c>
      <c r="AKL3" s="21" t="s">
        <v>130</v>
      </c>
      <c r="AKM3" s="22" t="s">
        <v>131</v>
      </c>
      <c r="AKN3" s="15" t="s">
        <v>124</v>
      </c>
      <c r="AKO3" s="16" t="s">
        <v>125</v>
      </c>
      <c r="AKP3" s="17" t="s">
        <v>126</v>
      </c>
      <c r="AKQ3" s="18" t="s">
        <v>122</v>
      </c>
      <c r="AKR3" s="19" t="s">
        <v>127</v>
      </c>
      <c r="AKS3" s="20" t="s">
        <v>128</v>
      </c>
      <c r="AKT3" s="21" t="s">
        <v>129</v>
      </c>
      <c r="AKU3" s="21" t="s">
        <v>130</v>
      </c>
      <c r="AKV3" s="22" t="s">
        <v>131</v>
      </c>
      <c r="AKW3" s="15" t="s">
        <v>124</v>
      </c>
      <c r="AKX3" s="16" t="s">
        <v>125</v>
      </c>
      <c r="AKY3" s="17" t="s">
        <v>126</v>
      </c>
      <c r="AKZ3" s="18" t="s">
        <v>122</v>
      </c>
      <c r="ALA3" s="19" t="s">
        <v>127</v>
      </c>
      <c r="ALB3" s="20" t="s">
        <v>128</v>
      </c>
      <c r="ALC3" s="21" t="s">
        <v>129</v>
      </c>
      <c r="ALD3" s="21" t="s">
        <v>130</v>
      </c>
      <c r="ALE3" s="22" t="s">
        <v>131</v>
      </c>
      <c r="ALF3" s="15" t="s">
        <v>124</v>
      </c>
      <c r="ALG3" s="16" t="s">
        <v>125</v>
      </c>
      <c r="ALH3" s="17" t="s">
        <v>126</v>
      </c>
      <c r="ALI3" s="18" t="s">
        <v>122</v>
      </c>
      <c r="ALJ3" s="19" t="s">
        <v>127</v>
      </c>
      <c r="ALK3" s="20" t="s">
        <v>128</v>
      </c>
      <c r="ALL3" s="21" t="s">
        <v>129</v>
      </c>
      <c r="ALM3" s="21" t="s">
        <v>130</v>
      </c>
      <c r="ALN3" s="22" t="s">
        <v>131</v>
      </c>
      <c r="ALO3" s="15" t="s">
        <v>124</v>
      </c>
      <c r="ALP3" s="16" t="s">
        <v>125</v>
      </c>
      <c r="ALQ3" s="17" t="s">
        <v>126</v>
      </c>
      <c r="ALR3" s="18" t="s">
        <v>122</v>
      </c>
      <c r="ALS3" s="19" t="s">
        <v>127</v>
      </c>
      <c r="ALT3" s="20" t="s">
        <v>128</v>
      </c>
      <c r="ALU3" s="21" t="s">
        <v>129</v>
      </c>
      <c r="ALV3" s="21" t="s">
        <v>130</v>
      </c>
      <c r="ALW3" s="22" t="s">
        <v>131</v>
      </c>
      <c r="ALX3" s="15" t="s">
        <v>124</v>
      </c>
      <c r="ALY3" s="16" t="s">
        <v>125</v>
      </c>
      <c r="ALZ3" s="17" t="s">
        <v>126</v>
      </c>
      <c r="AMA3" s="18" t="s">
        <v>122</v>
      </c>
      <c r="AMB3" s="19" t="s">
        <v>127</v>
      </c>
      <c r="AMC3" s="20" t="s">
        <v>128</v>
      </c>
      <c r="AMD3" s="21" t="s">
        <v>129</v>
      </c>
      <c r="AME3" s="21" t="s">
        <v>130</v>
      </c>
      <c r="AMF3" s="22" t="s">
        <v>131</v>
      </c>
      <c r="AMG3" s="15" t="s">
        <v>124</v>
      </c>
      <c r="AMH3" s="16" t="s">
        <v>125</v>
      </c>
      <c r="AMI3" s="17" t="s">
        <v>126</v>
      </c>
      <c r="AMJ3" s="18" t="s">
        <v>122</v>
      </c>
      <c r="AMK3" s="19" t="s">
        <v>127</v>
      </c>
      <c r="AML3" s="20" t="s">
        <v>128</v>
      </c>
      <c r="AMM3" s="21" t="s">
        <v>129</v>
      </c>
      <c r="AMN3" s="21" t="s">
        <v>130</v>
      </c>
      <c r="AMO3" s="22" t="s">
        <v>131</v>
      </c>
      <c r="AMP3" s="15" t="s">
        <v>124</v>
      </c>
      <c r="AMQ3" s="16" t="s">
        <v>125</v>
      </c>
      <c r="AMR3" s="17" t="s">
        <v>126</v>
      </c>
      <c r="AMS3" s="18" t="s">
        <v>122</v>
      </c>
      <c r="AMT3" s="19" t="s">
        <v>127</v>
      </c>
      <c r="AMU3" s="20" t="s">
        <v>128</v>
      </c>
      <c r="AMV3" s="21" t="s">
        <v>129</v>
      </c>
      <c r="AMW3" s="21" t="s">
        <v>130</v>
      </c>
      <c r="AMX3" s="22" t="s">
        <v>131</v>
      </c>
      <c r="AMY3" s="15" t="s">
        <v>124</v>
      </c>
      <c r="AMZ3" s="16" t="s">
        <v>125</v>
      </c>
      <c r="ANA3" s="17" t="s">
        <v>126</v>
      </c>
      <c r="ANB3" s="18" t="s">
        <v>122</v>
      </c>
      <c r="ANC3" s="19" t="s">
        <v>127</v>
      </c>
      <c r="AND3" s="20" t="s">
        <v>128</v>
      </c>
      <c r="ANE3" s="21" t="s">
        <v>129</v>
      </c>
      <c r="ANF3" s="21" t="s">
        <v>130</v>
      </c>
      <c r="ANG3" s="22" t="s">
        <v>131</v>
      </c>
      <c r="ANH3" s="15" t="s">
        <v>124</v>
      </c>
      <c r="ANI3" s="16" t="s">
        <v>125</v>
      </c>
      <c r="ANJ3" s="17" t="s">
        <v>126</v>
      </c>
      <c r="ANK3" s="18" t="s">
        <v>122</v>
      </c>
      <c r="ANL3" s="19" t="s">
        <v>127</v>
      </c>
      <c r="ANM3" s="20" t="s">
        <v>128</v>
      </c>
      <c r="ANN3" s="21" t="s">
        <v>129</v>
      </c>
      <c r="ANO3" s="21" t="s">
        <v>130</v>
      </c>
      <c r="ANP3" s="22" t="s">
        <v>131</v>
      </c>
      <c r="ANQ3" s="15" t="s">
        <v>124</v>
      </c>
      <c r="ANR3" s="16" t="s">
        <v>125</v>
      </c>
      <c r="ANS3" s="17" t="s">
        <v>126</v>
      </c>
      <c r="ANT3" s="18" t="s">
        <v>122</v>
      </c>
      <c r="ANU3" s="19" t="s">
        <v>127</v>
      </c>
      <c r="ANV3" s="20" t="s">
        <v>128</v>
      </c>
      <c r="ANW3" s="21" t="s">
        <v>129</v>
      </c>
      <c r="ANX3" s="21" t="s">
        <v>130</v>
      </c>
      <c r="ANY3" s="22" t="s">
        <v>131</v>
      </c>
      <c r="ANZ3" s="15" t="s">
        <v>124</v>
      </c>
      <c r="AOA3" s="16" t="s">
        <v>125</v>
      </c>
      <c r="AOB3" s="17" t="s">
        <v>126</v>
      </c>
      <c r="AOC3" s="18" t="s">
        <v>122</v>
      </c>
      <c r="AOD3" s="19" t="s">
        <v>127</v>
      </c>
      <c r="AOE3" s="20" t="s">
        <v>128</v>
      </c>
      <c r="AOF3" s="21" t="s">
        <v>129</v>
      </c>
      <c r="AOG3" s="21" t="s">
        <v>130</v>
      </c>
      <c r="AOH3" s="22" t="s">
        <v>131</v>
      </c>
      <c r="AOI3" s="15" t="s">
        <v>124</v>
      </c>
      <c r="AOJ3" s="16" t="s">
        <v>125</v>
      </c>
      <c r="AOK3" s="17" t="s">
        <v>126</v>
      </c>
      <c r="AOL3" s="18" t="s">
        <v>122</v>
      </c>
      <c r="AOM3" s="19" t="s">
        <v>127</v>
      </c>
      <c r="AON3" s="20" t="s">
        <v>128</v>
      </c>
      <c r="AOO3" s="21" t="s">
        <v>129</v>
      </c>
      <c r="AOP3" s="21" t="s">
        <v>130</v>
      </c>
      <c r="AOQ3" s="22" t="s">
        <v>131</v>
      </c>
      <c r="AOR3" s="15" t="s">
        <v>124</v>
      </c>
      <c r="AOS3" s="16" t="s">
        <v>125</v>
      </c>
      <c r="AOT3" s="17" t="s">
        <v>126</v>
      </c>
      <c r="AOU3" s="18" t="s">
        <v>122</v>
      </c>
      <c r="AOV3" s="19" t="s">
        <v>127</v>
      </c>
      <c r="AOW3" s="20" t="s">
        <v>128</v>
      </c>
      <c r="AOX3" s="21" t="s">
        <v>129</v>
      </c>
      <c r="AOY3" s="21" t="s">
        <v>130</v>
      </c>
      <c r="AOZ3" s="22" t="s">
        <v>131</v>
      </c>
      <c r="APA3" s="15" t="s">
        <v>124</v>
      </c>
      <c r="APB3" s="16" t="s">
        <v>125</v>
      </c>
      <c r="APC3" s="17" t="s">
        <v>126</v>
      </c>
      <c r="APD3" s="18" t="s">
        <v>122</v>
      </c>
      <c r="APE3" s="19" t="s">
        <v>127</v>
      </c>
      <c r="APF3" s="20" t="s">
        <v>128</v>
      </c>
      <c r="APG3" s="21" t="s">
        <v>129</v>
      </c>
      <c r="APH3" s="21" t="s">
        <v>130</v>
      </c>
      <c r="API3" s="22" t="s">
        <v>131</v>
      </c>
      <c r="APJ3" s="15" t="s">
        <v>124</v>
      </c>
      <c r="APK3" s="16" t="s">
        <v>125</v>
      </c>
      <c r="APL3" s="17" t="s">
        <v>126</v>
      </c>
      <c r="APM3" s="18" t="s">
        <v>122</v>
      </c>
      <c r="APN3" s="19" t="s">
        <v>127</v>
      </c>
      <c r="APO3" s="20" t="s">
        <v>128</v>
      </c>
      <c r="APP3" s="21" t="s">
        <v>129</v>
      </c>
      <c r="APQ3" s="21" t="s">
        <v>130</v>
      </c>
      <c r="APR3" s="22" t="s">
        <v>131</v>
      </c>
      <c r="APS3" s="15" t="s">
        <v>124</v>
      </c>
      <c r="APT3" s="16" t="s">
        <v>125</v>
      </c>
      <c r="APU3" s="17" t="s">
        <v>126</v>
      </c>
      <c r="APV3" s="18" t="s">
        <v>122</v>
      </c>
      <c r="APW3" s="19" t="s">
        <v>127</v>
      </c>
      <c r="APX3" s="20" t="s">
        <v>128</v>
      </c>
      <c r="APY3" s="21" t="s">
        <v>129</v>
      </c>
      <c r="APZ3" s="21" t="s">
        <v>130</v>
      </c>
      <c r="AQA3" s="22" t="s">
        <v>131</v>
      </c>
      <c r="AQB3" s="15" t="s">
        <v>124</v>
      </c>
      <c r="AQC3" s="16" t="s">
        <v>125</v>
      </c>
      <c r="AQD3" s="17" t="s">
        <v>126</v>
      </c>
      <c r="AQE3" s="18" t="s">
        <v>122</v>
      </c>
      <c r="AQF3" s="19" t="s">
        <v>127</v>
      </c>
      <c r="AQG3" s="20" t="s">
        <v>128</v>
      </c>
      <c r="AQH3" s="21" t="s">
        <v>129</v>
      </c>
      <c r="AQI3" s="21" t="s">
        <v>130</v>
      </c>
      <c r="AQJ3" s="22" t="s">
        <v>131</v>
      </c>
      <c r="AQK3" s="15" t="s">
        <v>124</v>
      </c>
      <c r="AQL3" s="16" t="s">
        <v>125</v>
      </c>
      <c r="AQM3" s="17" t="s">
        <v>126</v>
      </c>
      <c r="AQN3" s="18" t="s">
        <v>122</v>
      </c>
      <c r="AQO3" s="19" t="s">
        <v>127</v>
      </c>
      <c r="AQP3" s="20" t="s">
        <v>128</v>
      </c>
      <c r="AQQ3" s="21" t="s">
        <v>129</v>
      </c>
      <c r="AQR3" s="21" t="s">
        <v>130</v>
      </c>
      <c r="AQS3" s="22" t="s">
        <v>131</v>
      </c>
      <c r="AQT3" s="15" t="s">
        <v>124</v>
      </c>
      <c r="AQU3" s="16" t="s">
        <v>125</v>
      </c>
      <c r="AQV3" s="17" t="s">
        <v>126</v>
      </c>
      <c r="AQW3" s="18" t="s">
        <v>122</v>
      </c>
      <c r="AQX3" s="19" t="s">
        <v>127</v>
      </c>
      <c r="AQY3" s="20" t="s">
        <v>128</v>
      </c>
      <c r="AQZ3" s="21" t="s">
        <v>129</v>
      </c>
      <c r="ARA3" s="21" t="s">
        <v>130</v>
      </c>
      <c r="ARB3" s="22" t="s">
        <v>131</v>
      </c>
      <c r="ARC3" s="15" t="s">
        <v>124</v>
      </c>
      <c r="ARD3" s="16" t="s">
        <v>125</v>
      </c>
      <c r="ARE3" s="17" t="s">
        <v>126</v>
      </c>
      <c r="ARF3" s="18" t="s">
        <v>122</v>
      </c>
      <c r="ARG3" s="19" t="s">
        <v>127</v>
      </c>
      <c r="ARH3" s="20" t="s">
        <v>128</v>
      </c>
      <c r="ARI3" s="21" t="s">
        <v>129</v>
      </c>
      <c r="ARJ3" s="21" t="s">
        <v>130</v>
      </c>
      <c r="ARK3" s="22" t="s">
        <v>131</v>
      </c>
      <c r="ARL3" s="15" t="s">
        <v>124</v>
      </c>
      <c r="ARM3" s="16" t="s">
        <v>125</v>
      </c>
      <c r="ARN3" s="17" t="s">
        <v>126</v>
      </c>
      <c r="ARO3" s="18" t="s">
        <v>122</v>
      </c>
      <c r="ARP3" s="19" t="s">
        <v>127</v>
      </c>
      <c r="ARQ3" s="20" t="s">
        <v>128</v>
      </c>
      <c r="ARR3" s="21" t="s">
        <v>129</v>
      </c>
      <c r="ARS3" s="21" t="s">
        <v>130</v>
      </c>
      <c r="ART3" s="22" t="s">
        <v>131</v>
      </c>
      <c r="ARU3" s="15" t="s">
        <v>124</v>
      </c>
      <c r="ARV3" s="16" t="s">
        <v>125</v>
      </c>
      <c r="ARW3" s="17" t="s">
        <v>126</v>
      </c>
      <c r="ARX3" s="18" t="s">
        <v>122</v>
      </c>
      <c r="ARY3" s="19" t="s">
        <v>127</v>
      </c>
      <c r="ARZ3" s="20" t="s">
        <v>128</v>
      </c>
      <c r="ASA3" s="21" t="s">
        <v>129</v>
      </c>
      <c r="ASB3" s="21" t="s">
        <v>130</v>
      </c>
      <c r="ASC3" s="22" t="s">
        <v>131</v>
      </c>
      <c r="ASD3" s="15" t="s">
        <v>124</v>
      </c>
      <c r="ASE3" s="16" t="s">
        <v>125</v>
      </c>
      <c r="ASF3" s="17" t="s">
        <v>126</v>
      </c>
      <c r="ASG3" s="18" t="s">
        <v>122</v>
      </c>
      <c r="ASH3" s="19" t="s">
        <v>127</v>
      </c>
      <c r="ASI3" s="20" t="s">
        <v>128</v>
      </c>
      <c r="ASJ3" s="21" t="s">
        <v>129</v>
      </c>
      <c r="ASK3" s="21" t="s">
        <v>130</v>
      </c>
      <c r="ASL3" s="22" t="s">
        <v>131</v>
      </c>
      <c r="ASM3" s="15" t="s">
        <v>124</v>
      </c>
      <c r="ASN3" s="16" t="s">
        <v>125</v>
      </c>
      <c r="ASO3" s="17" t="s">
        <v>126</v>
      </c>
      <c r="ASP3" s="18" t="s">
        <v>122</v>
      </c>
      <c r="ASQ3" s="19" t="s">
        <v>127</v>
      </c>
      <c r="ASR3" s="20" t="s">
        <v>128</v>
      </c>
      <c r="ASS3" s="21" t="s">
        <v>129</v>
      </c>
      <c r="AST3" s="21" t="s">
        <v>130</v>
      </c>
      <c r="ASU3" s="22" t="s">
        <v>131</v>
      </c>
      <c r="ASV3" s="15" t="s">
        <v>124</v>
      </c>
      <c r="ASW3" s="16" t="s">
        <v>125</v>
      </c>
      <c r="ASX3" s="17" t="s">
        <v>126</v>
      </c>
      <c r="ASY3" s="18" t="s">
        <v>122</v>
      </c>
      <c r="ASZ3" s="19" t="s">
        <v>127</v>
      </c>
      <c r="ATA3" s="20" t="s">
        <v>128</v>
      </c>
      <c r="ATB3" s="21" t="s">
        <v>129</v>
      </c>
      <c r="ATC3" s="21" t="s">
        <v>130</v>
      </c>
      <c r="ATD3" s="22" t="s">
        <v>131</v>
      </c>
      <c r="ATE3" s="15" t="s">
        <v>124</v>
      </c>
      <c r="ATF3" s="16" t="s">
        <v>125</v>
      </c>
      <c r="ATG3" s="17" t="s">
        <v>126</v>
      </c>
      <c r="ATH3" s="18" t="s">
        <v>122</v>
      </c>
      <c r="ATI3" s="19" t="s">
        <v>127</v>
      </c>
      <c r="ATJ3" s="20" t="s">
        <v>128</v>
      </c>
      <c r="ATK3" s="21" t="s">
        <v>129</v>
      </c>
      <c r="ATL3" s="21" t="s">
        <v>130</v>
      </c>
      <c r="ATM3" s="22" t="s">
        <v>131</v>
      </c>
      <c r="ATN3" s="15" t="s">
        <v>124</v>
      </c>
      <c r="ATO3" s="16" t="s">
        <v>125</v>
      </c>
      <c r="ATP3" s="17" t="s">
        <v>126</v>
      </c>
      <c r="ATQ3" s="18" t="s">
        <v>122</v>
      </c>
      <c r="ATR3" s="19" t="s">
        <v>127</v>
      </c>
      <c r="ATS3" s="20" t="s">
        <v>128</v>
      </c>
      <c r="ATT3" s="21" t="s">
        <v>129</v>
      </c>
      <c r="ATU3" s="21" t="s">
        <v>130</v>
      </c>
      <c r="ATV3" s="22" t="s">
        <v>131</v>
      </c>
      <c r="ATW3" s="15" t="s">
        <v>124</v>
      </c>
      <c r="ATX3" s="16" t="s">
        <v>125</v>
      </c>
      <c r="ATY3" s="17" t="s">
        <v>126</v>
      </c>
      <c r="ATZ3" s="18" t="s">
        <v>122</v>
      </c>
      <c r="AUA3" s="19" t="s">
        <v>127</v>
      </c>
      <c r="AUB3" s="20" t="s">
        <v>128</v>
      </c>
      <c r="AUC3" s="21" t="s">
        <v>129</v>
      </c>
      <c r="AUD3" s="21" t="s">
        <v>130</v>
      </c>
      <c r="AUE3" s="22" t="s">
        <v>131</v>
      </c>
      <c r="AUF3" s="15" t="s">
        <v>124</v>
      </c>
      <c r="AUG3" s="16" t="s">
        <v>125</v>
      </c>
      <c r="AUH3" s="17" t="s">
        <v>126</v>
      </c>
      <c r="AUI3" s="18" t="s">
        <v>122</v>
      </c>
      <c r="AUJ3" s="19" t="s">
        <v>127</v>
      </c>
      <c r="AUK3" s="20" t="s">
        <v>128</v>
      </c>
      <c r="AUL3" s="21" t="s">
        <v>129</v>
      </c>
      <c r="AUM3" s="21" t="s">
        <v>130</v>
      </c>
      <c r="AUN3" s="22" t="s">
        <v>131</v>
      </c>
      <c r="AUO3" s="15" t="s">
        <v>124</v>
      </c>
      <c r="AUP3" s="16" t="s">
        <v>125</v>
      </c>
      <c r="AUQ3" s="17" t="s">
        <v>126</v>
      </c>
      <c r="AUR3" s="18" t="s">
        <v>122</v>
      </c>
      <c r="AUS3" s="19" t="s">
        <v>127</v>
      </c>
      <c r="AUT3" s="20" t="s">
        <v>128</v>
      </c>
      <c r="AUU3" s="21" t="s">
        <v>129</v>
      </c>
      <c r="AUV3" s="21" t="s">
        <v>130</v>
      </c>
      <c r="AUW3" s="22" t="s">
        <v>131</v>
      </c>
      <c r="AUX3" s="15" t="s">
        <v>124</v>
      </c>
      <c r="AUY3" s="16" t="s">
        <v>125</v>
      </c>
      <c r="AUZ3" s="17" t="s">
        <v>126</v>
      </c>
      <c r="AVA3" s="18" t="s">
        <v>122</v>
      </c>
      <c r="AVB3" s="19" t="s">
        <v>127</v>
      </c>
      <c r="AVC3" s="20" t="s">
        <v>128</v>
      </c>
      <c r="AVD3" s="21" t="s">
        <v>129</v>
      </c>
      <c r="AVE3" s="21" t="s">
        <v>130</v>
      </c>
      <c r="AVF3" s="22" t="s">
        <v>131</v>
      </c>
      <c r="AVG3" s="15" t="s">
        <v>124</v>
      </c>
      <c r="AVH3" s="16" t="s">
        <v>125</v>
      </c>
      <c r="AVI3" s="17" t="s">
        <v>126</v>
      </c>
      <c r="AVJ3" s="18" t="s">
        <v>122</v>
      </c>
      <c r="AVK3" s="19" t="s">
        <v>127</v>
      </c>
      <c r="AVL3" s="20" t="s">
        <v>128</v>
      </c>
      <c r="AVM3" s="21" t="s">
        <v>129</v>
      </c>
      <c r="AVN3" s="21" t="s">
        <v>130</v>
      </c>
      <c r="AVO3" s="22" t="s">
        <v>131</v>
      </c>
      <c r="AVP3" s="15" t="s">
        <v>124</v>
      </c>
      <c r="AVQ3" s="16" t="s">
        <v>125</v>
      </c>
      <c r="AVR3" s="17" t="s">
        <v>126</v>
      </c>
      <c r="AVS3" s="18" t="s">
        <v>122</v>
      </c>
      <c r="AVT3" s="19" t="s">
        <v>127</v>
      </c>
      <c r="AVU3" s="20" t="s">
        <v>128</v>
      </c>
      <c r="AVV3" s="21" t="s">
        <v>129</v>
      </c>
      <c r="AVW3" s="21" t="s">
        <v>130</v>
      </c>
      <c r="AVX3" s="22" t="s">
        <v>131</v>
      </c>
      <c r="AVY3" s="34" t="s">
        <v>124</v>
      </c>
      <c r="AVZ3" s="34" t="s">
        <v>125</v>
      </c>
      <c r="AWA3" s="34" t="s">
        <v>126</v>
      </c>
      <c r="AWB3" s="18" t="s">
        <v>122</v>
      </c>
      <c r="AWC3" s="19" t="s">
        <v>127</v>
      </c>
      <c r="AWD3" s="20" t="s">
        <v>128</v>
      </c>
      <c r="AWE3" s="21" t="s">
        <v>129</v>
      </c>
      <c r="AWF3" s="21" t="s">
        <v>130</v>
      </c>
      <c r="AWG3" s="22" t="s">
        <v>131</v>
      </c>
      <c r="AWH3" s="15" t="s">
        <v>124</v>
      </c>
      <c r="AWI3" s="16" t="s">
        <v>125</v>
      </c>
      <c r="AWJ3" s="17" t="s">
        <v>126</v>
      </c>
      <c r="AWK3" s="18" t="s">
        <v>122</v>
      </c>
      <c r="AWL3" s="19" t="s">
        <v>127</v>
      </c>
      <c r="AWM3" s="20" t="s">
        <v>128</v>
      </c>
      <c r="AWN3" s="21" t="s">
        <v>129</v>
      </c>
      <c r="AWO3" s="21" t="s">
        <v>130</v>
      </c>
      <c r="AWP3" s="22" t="s">
        <v>131</v>
      </c>
      <c r="AWQ3" s="15" t="s">
        <v>124</v>
      </c>
      <c r="AWR3" s="16" t="s">
        <v>125</v>
      </c>
      <c r="AWS3" s="17" t="s">
        <v>126</v>
      </c>
      <c r="AWT3" s="18" t="s">
        <v>122</v>
      </c>
      <c r="AWU3" s="19" t="s">
        <v>127</v>
      </c>
      <c r="AWV3" s="20" t="s">
        <v>128</v>
      </c>
      <c r="AWW3" s="21" t="s">
        <v>129</v>
      </c>
      <c r="AWX3" s="21" t="s">
        <v>130</v>
      </c>
      <c r="AWY3" s="22" t="s">
        <v>131</v>
      </c>
      <c r="AWZ3" s="15" t="s">
        <v>124</v>
      </c>
      <c r="AXA3" s="16" t="s">
        <v>125</v>
      </c>
      <c r="AXB3" s="17" t="s">
        <v>126</v>
      </c>
      <c r="AXC3" s="18" t="s">
        <v>122</v>
      </c>
      <c r="AXD3" s="19" t="s">
        <v>127</v>
      </c>
      <c r="AXE3" s="20" t="s">
        <v>128</v>
      </c>
      <c r="AXF3" s="21" t="s">
        <v>129</v>
      </c>
      <c r="AXG3" s="21" t="s">
        <v>130</v>
      </c>
      <c r="AXH3" s="22" t="s">
        <v>131</v>
      </c>
      <c r="AXI3" s="15" t="s">
        <v>124</v>
      </c>
      <c r="AXJ3" s="16" t="s">
        <v>125</v>
      </c>
      <c r="AXK3" s="17" t="s">
        <v>126</v>
      </c>
      <c r="AXL3" s="18" t="s">
        <v>122</v>
      </c>
      <c r="AXM3" s="19" t="s">
        <v>127</v>
      </c>
      <c r="AXN3" s="20" t="s">
        <v>128</v>
      </c>
      <c r="AXO3" s="21" t="s">
        <v>129</v>
      </c>
      <c r="AXP3" s="21" t="s">
        <v>130</v>
      </c>
      <c r="AXQ3" s="22" t="s">
        <v>131</v>
      </c>
      <c r="AXR3" s="15" t="s">
        <v>124</v>
      </c>
      <c r="AXS3" s="16" t="s">
        <v>125</v>
      </c>
      <c r="AXT3" s="17" t="s">
        <v>126</v>
      </c>
      <c r="AXU3" s="18" t="s">
        <v>122</v>
      </c>
      <c r="AXV3" s="19" t="s">
        <v>127</v>
      </c>
      <c r="AXW3" s="20" t="s">
        <v>128</v>
      </c>
      <c r="AXX3" s="21" t="s">
        <v>129</v>
      </c>
      <c r="AXY3" s="21" t="s">
        <v>130</v>
      </c>
      <c r="AXZ3" s="22" t="s">
        <v>131</v>
      </c>
      <c r="AYA3" s="15" t="s">
        <v>124</v>
      </c>
      <c r="AYB3" s="16" t="s">
        <v>125</v>
      </c>
      <c r="AYC3" s="17" t="s">
        <v>126</v>
      </c>
      <c r="AYD3" s="18" t="s">
        <v>122</v>
      </c>
      <c r="AYE3" s="19" t="s">
        <v>127</v>
      </c>
      <c r="AYF3" s="20" t="s">
        <v>128</v>
      </c>
      <c r="AYG3" s="21" t="s">
        <v>129</v>
      </c>
      <c r="AYH3" s="21" t="s">
        <v>130</v>
      </c>
      <c r="AYI3" s="22" t="s">
        <v>131</v>
      </c>
      <c r="AYJ3" s="15" t="s">
        <v>124</v>
      </c>
      <c r="AYK3" s="16" t="s">
        <v>125</v>
      </c>
      <c r="AYL3" s="17" t="s">
        <v>126</v>
      </c>
      <c r="AYM3" s="18" t="s">
        <v>122</v>
      </c>
      <c r="AYN3" s="19" t="s">
        <v>127</v>
      </c>
      <c r="AYO3" s="20" t="s">
        <v>128</v>
      </c>
      <c r="AYP3" s="21" t="s">
        <v>129</v>
      </c>
      <c r="AYQ3" s="21" t="s">
        <v>130</v>
      </c>
      <c r="AYR3" s="22" t="s">
        <v>131</v>
      </c>
      <c r="AYS3" s="15" t="s">
        <v>124</v>
      </c>
      <c r="AYT3" s="16" t="s">
        <v>125</v>
      </c>
      <c r="AYU3" s="17" t="s">
        <v>126</v>
      </c>
      <c r="AYV3" s="18" t="s">
        <v>122</v>
      </c>
      <c r="AYW3" s="19" t="s">
        <v>127</v>
      </c>
      <c r="AYX3" s="20" t="s">
        <v>128</v>
      </c>
      <c r="AYY3" s="21" t="s">
        <v>129</v>
      </c>
      <c r="AYZ3" s="21" t="s">
        <v>130</v>
      </c>
      <c r="AZA3" s="22" t="s">
        <v>131</v>
      </c>
      <c r="AZB3" s="15" t="s">
        <v>124</v>
      </c>
      <c r="AZC3" s="16" t="s">
        <v>125</v>
      </c>
      <c r="AZD3" s="17" t="s">
        <v>126</v>
      </c>
      <c r="AZE3" s="18" t="s">
        <v>122</v>
      </c>
      <c r="AZF3" s="19" t="s">
        <v>127</v>
      </c>
      <c r="AZG3" s="20" t="s">
        <v>128</v>
      </c>
      <c r="AZH3" s="21" t="s">
        <v>129</v>
      </c>
      <c r="AZI3" s="21" t="s">
        <v>130</v>
      </c>
      <c r="AZJ3" s="22" t="s">
        <v>131</v>
      </c>
      <c r="AZK3" s="15" t="s">
        <v>124</v>
      </c>
      <c r="AZL3" s="16" t="s">
        <v>125</v>
      </c>
      <c r="AZM3" s="17" t="s">
        <v>126</v>
      </c>
      <c r="AZN3" s="18" t="s">
        <v>122</v>
      </c>
      <c r="AZO3" s="19" t="s">
        <v>127</v>
      </c>
      <c r="AZP3" s="20" t="s">
        <v>128</v>
      </c>
      <c r="AZQ3" s="21" t="s">
        <v>129</v>
      </c>
      <c r="AZR3" s="21" t="s">
        <v>130</v>
      </c>
      <c r="AZS3" s="22" t="s">
        <v>131</v>
      </c>
      <c r="AZT3" s="15" t="s">
        <v>124</v>
      </c>
      <c r="AZU3" s="16" t="s">
        <v>125</v>
      </c>
      <c r="AZV3" s="17" t="s">
        <v>126</v>
      </c>
      <c r="AZW3" s="18" t="s">
        <v>122</v>
      </c>
      <c r="AZX3" s="19" t="s">
        <v>127</v>
      </c>
      <c r="AZY3" s="20" t="s">
        <v>128</v>
      </c>
      <c r="AZZ3" s="21" t="s">
        <v>129</v>
      </c>
      <c r="BAA3" s="21" t="s">
        <v>130</v>
      </c>
      <c r="BAB3" s="22" t="s">
        <v>131</v>
      </c>
      <c r="BAC3" s="15" t="s">
        <v>124</v>
      </c>
      <c r="BAD3" s="16" t="s">
        <v>125</v>
      </c>
      <c r="BAE3" s="17" t="s">
        <v>126</v>
      </c>
      <c r="BAF3" s="18" t="s">
        <v>122</v>
      </c>
      <c r="BAG3" s="19" t="s">
        <v>127</v>
      </c>
      <c r="BAH3" s="20" t="s">
        <v>128</v>
      </c>
      <c r="BAI3" s="21" t="s">
        <v>129</v>
      </c>
      <c r="BAJ3" s="21" t="s">
        <v>130</v>
      </c>
      <c r="BAK3" s="22" t="s">
        <v>131</v>
      </c>
      <c r="BAL3" s="15" t="s">
        <v>124</v>
      </c>
      <c r="BAM3" s="16" t="s">
        <v>125</v>
      </c>
      <c r="BAN3" s="17" t="s">
        <v>126</v>
      </c>
      <c r="BAO3" s="18" t="s">
        <v>122</v>
      </c>
      <c r="BAP3" s="19" t="s">
        <v>127</v>
      </c>
      <c r="BAQ3" s="20" t="s">
        <v>128</v>
      </c>
      <c r="BAR3" s="21" t="s">
        <v>129</v>
      </c>
      <c r="BAS3" s="21" t="s">
        <v>130</v>
      </c>
      <c r="BAT3" s="22" t="s">
        <v>131</v>
      </c>
      <c r="BAU3" s="15" t="s">
        <v>124</v>
      </c>
      <c r="BAV3" s="16" t="s">
        <v>125</v>
      </c>
      <c r="BAW3" s="17" t="s">
        <v>126</v>
      </c>
      <c r="BAX3" s="18" t="s">
        <v>122</v>
      </c>
      <c r="BAY3" s="19" t="s">
        <v>127</v>
      </c>
      <c r="BAZ3" s="20" t="s">
        <v>128</v>
      </c>
      <c r="BBA3" s="21" t="s">
        <v>129</v>
      </c>
      <c r="BBB3" s="21" t="s">
        <v>130</v>
      </c>
      <c r="BBC3" s="22" t="s">
        <v>131</v>
      </c>
      <c r="BBD3" s="15" t="s">
        <v>124</v>
      </c>
      <c r="BBE3" s="16" t="s">
        <v>125</v>
      </c>
      <c r="BBF3" s="17" t="s">
        <v>126</v>
      </c>
      <c r="BBG3" s="18" t="s">
        <v>122</v>
      </c>
      <c r="BBH3" s="19" t="s">
        <v>127</v>
      </c>
      <c r="BBI3" s="20" t="s">
        <v>128</v>
      </c>
      <c r="BBJ3" s="21" t="s">
        <v>129</v>
      </c>
      <c r="BBK3" s="21" t="s">
        <v>130</v>
      </c>
      <c r="BBL3" s="22" t="s">
        <v>131</v>
      </c>
      <c r="BBM3" s="15" t="s">
        <v>124</v>
      </c>
      <c r="BBN3" s="16" t="s">
        <v>125</v>
      </c>
      <c r="BBO3" s="17" t="s">
        <v>126</v>
      </c>
      <c r="BBP3" s="18" t="s">
        <v>122</v>
      </c>
      <c r="BBQ3" s="19" t="s">
        <v>127</v>
      </c>
      <c r="BBR3" s="20" t="s">
        <v>128</v>
      </c>
      <c r="BBS3" s="21" t="s">
        <v>129</v>
      </c>
      <c r="BBT3" s="21" t="s">
        <v>130</v>
      </c>
      <c r="BBU3" s="22" t="s">
        <v>131</v>
      </c>
      <c r="BBV3" s="15" t="s">
        <v>124</v>
      </c>
      <c r="BBW3" s="16" t="s">
        <v>125</v>
      </c>
      <c r="BBX3" s="17" t="s">
        <v>126</v>
      </c>
      <c r="BBY3" s="18" t="s">
        <v>122</v>
      </c>
      <c r="BBZ3" s="19" t="s">
        <v>127</v>
      </c>
      <c r="BCA3" s="20" t="s">
        <v>128</v>
      </c>
      <c r="BCB3" s="21" t="s">
        <v>129</v>
      </c>
      <c r="BCC3" s="21" t="s">
        <v>130</v>
      </c>
      <c r="BCD3" s="22" t="s">
        <v>131</v>
      </c>
      <c r="BCE3" s="15" t="s">
        <v>124</v>
      </c>
      <c r="BCF3" s="16" t="s">
        <v>125</v>
      </c>
      <c r="BCG3" s="17" t="s">
        <v>126</v>
      </c>
      <c r="BCH3" s="18" t="s">
        <v>122</v>
      </c>
      <c r="BCI3" s="19" t="s">
        <v>127</v>
      </c>
      <c r="BCJ3" s="20" t="s">
        <v>128</v>
      </c>
      <c r="BCK3" s="21" t="s">
        <v>129</v>
      </c>
      <c r="BCL3" s="21" t="s">
        <v>130</v>
      </c>
      <c r="BCM3" s="22" t="s">
        <v>131</v>
      </c>
      <c r="BCN3" s="15" t="s">
        <v>124</v>
      </c>
      <c r="BCO3" s="16" t="s">
        <v>125</v>
      </c>
      <c r="BCP3" s="17" t="s">
        <v>126</v>
      </c>
      <c r="BCQ3" s="18" t="s">
        <v>122</v>
      </c>
      <c r="BCR3" s="19" t="s">
        <v>127</v>
      </c>
      <c r="BCS3" s="20" t="s">
        <v>128</v>
      </c>
      <c r="BCT3" s="21" t="s">
        <v>129</v>
      </c>
      <c r="BCU3" s="21" t="s">
        <v>130</v>
      </c>
      <c r="BCV3" s="22" t="s">
        <v>131</v>
      </c>
      <c r="BCW3" s="15" t="s">
        <v>124</v>
      </c>
      <c r="BCX3" s="16" t="s">
        <v>125</v>
      </c>
      <c r="BCY3" s="17" t="s">
        <v>126</v>
      </c>
      <c r="BCZ3" s="18" t="s">
        <v>122</v>
      </c>
      <c r="BDA3" s="19" t="s">
        <v>127</v>
      </c>
      <c r="BDB3" s="20" t="s">
        <v>128</v>
      </c>
      <c r="BDC3" s="21" t="s">
        <v>129</v>
      </c>
      <c r="BDD3" s="21" t="s">
        <v>130</v>
      </c>
      <c r="BDE3" s="22" t="s">
        <v>131</v>
      </c>
    </row>
    <row r="4" spans="1:1461" ht="13.5" customHeight="1">
      <c r="A4" t="str">
        <f>'[1]enter market prices'!A4</f>
        <v>0111-01</v>
      </c>
      <c r="B4" t="str">
        <f>'[1]enter market prices'!B4</f>
        <v>Maize(flour), 1 kg</v>
      </c>
      <c r="C4" s="3">
        <f>'[1]item price series'!F4</f>
        <v>3.29</v>
      </c>
      <c r="D4" s="3"/>
      <c r="E4" s="3"/>
      <c r="F4" s="3"/>
      <c r="G4" s="3"/>
      <c r="H4" s="3"/>
      <c r="I4" s="3"/>
      <c r="J4" s="3"/>
      <c r="K4" s="3"/>
      <c r="L4" s="3"/>
      <c r="M4" s="24">
        <v>5.6603773584905657</v>
      </c>
      <c r="N4" s="24">
        <v>7.3710073710073711</v>
      </c>
      <c r="O4" s="24">
        <v>5.4794520547945202</v>
      </c>
      <c r="P4" s="25"/>
      <c r="Q4" s="25"/>
      <c r="R4" s="25"/>
      <c r="S4" s="26">
        <v>5.454545454545455</v>
      </c>
      <c r="T4" s="26"/>
      <c r="U4" s="26"/>
      <c r="V4" s="27">
        <v>3.8167938931297707</v>
      </c>
      <c r="W4" s="27">
        <v>4.497751124437781</v>
      </c>
      <c r="X4" s="27">
        <v>5.4347826086956523</v>
      </c>
      <c r="Y4" s="25"/>
      <c r="Z4" s="25"/>
      <c r="AA4" s="25"/>
      <c r="AB4" s="26">
        <v>5.7142857142857144</v>
      </c>
      <c r="AC4" s="26">
        <v>7.1428571428571423</v>
      </c>
      <c r="AD4" s="26"/>
      <c r="AE4" s="27">
        <v>4.5385779122541603</v>
      </c>
      <c r="AF4" s="27">
        <v>4.0053404539385848</v>
      </c>
      <c r="AG4" s="27">
        <v>5.2770448548812663</v>
      </c>
      <c r="AH4" s="25"/>
      <c r="AI4" s="25"/>
      <c r="AJ4" s="25"/>
      <c r="AK4" s="26">
        <v>7.2727272727272725</v>
      </c>
      <c r="AL4" s="26">
        <v>10</v>
      </c>
      <c r="AM4" s="26"/>
      <c r="AN4" s="27">
        <v>4.7169811320754711</v>
      </c>
      <c r="AO4" s="27">
        <v>3.90625</v>
      </c>
      <c r="AP4" s="27">
        <v>5.8394160583941606</v>
      </c>
      <c r="AQ4" s="25"/>
      <c r="AR4" s="25">
        <v>8</v>
      </c>
      <c r="AS4" s="25"/>
      <c r="AT4" s="26">
        <v>5</v>
      </c>
      <c r="AU4" s="26">
        <v>12</v>
      </c>
      <c r="AV4" s="26"/>
      <c r="AW4" s="27">
        <v>3.5294117647058827</v>
      </c>
      <c r="AX4" s="27">
        <v>4</v>
      </c>
      <c r="AY4" s="27">
        <v>4.2857142857142856</v>
      </c>
      <c r="AZ4" s="25"/>
      <c r="BA4" s="3">
        <v>7.4484339997949363</v>
      </c>
      <c r="BB4" s="25"/>
      <c r="BC4" s="26">
        <v>3.3670033670033668</v>
      </c>
      <c r="BD4" s="26">
        <v>7.5</v>
      </c>
      <c r="BE4" s="26"/>
      <c r="BF4" s="27">
        <v>2.4691358024691357</v>
      </c>
      <c r="BG4" s="27">
        <v>3.3519553072625698</v>
      </c>
      <c r="BH4" s="27">
        <v>4.9504950495049505</v>
      </c>
      <c r="BI4" s="25"/>
      <c r="BJ4" s="28">
        <v>6.6835237031879489</v>
      </c>
      <c r="BK4" s="25"/>
      <c r="BL4" s="26">
        <v>4</v>
      </c>
      <c r="BM4" s="26">
        <v>5.2137643378519289</v>
      </c>
      <c r="BN4" s="26"/>
      <c r="BO4" s="27">
        <v>4.032258064516129</v>
      </c>
      <c r="BP4" s="27">
        <v>6.3829787234042552</v>
      </c>
      <c r="BQ4" s="27">
        <v>5.8139534883720927</v>
      </c>
      <c r="BR4" s="25"/>
      <c r="BS4" s="28">
        <v>9.6</v>
      </c>
      <c r="BT4" s="25"/>
      <c r="BU4" s="26">
        <v>5</v>
      </c>
      <c r="BV4" s="26">
        <v>5.8823529411764701</v>
      </c>
      <c r="BW4" s="26"/>
      <c r="BX4" s="27">
        <v>3.32594235033259</v>
      </c>
      <c r="BY4" s="27">
        <v>3.8022813688212929</v>
      </c>
      <c r="BZ4" s="27">
        <v>5.6737588652482271</v>
      </c>
      <c r="CA4" s="25"/>
      <c r="CB4" s="28">
        <v>8.07</v>
      </c>
      <c r="CC4" s="25"/>
      <c r="CD4" s="26"/>
      <c r="CE4" s="26">
        <v>5.8823529411764701</v>
      </c>
      <c r="CF4" s="26"/>
      <c r="CG4" s="27">
        <v>4.1899441340782122</v>
      </c>
      <c r="CH4" s="27">
        <v>4.3415340086830687</v>
      </c>
      <c r="CI4" s="27">
        <v>6.6445182724252492</v>
      </c>
      <c r="CJ4" s="25">
        <v>7.5</v>
      </c>
      <c r="CK4" s="25"/>
      <c r="CL4" s="25"/>
      <c r="CM4" s="26">
        <v>6.3025210084033612</v>
      </c>
      <c r="CN4" s="26">
        <v>4</v>
      </c>
      <c r="CO4" s="26"/>
      <c r="CP4" s="27">
        <v>7.9260237780713343</v>
      </c>
      <c r="CQ4" s="27">
        <v>7.5642965204236008</v>
      </c>
      <c r="CR4" s="27">
        <v>8.3612040133779253</v>
      </c>
      <c r="CS4" s="25">
        <v>8</v>
      </c>
      <c r="CT4" s="25">
        <v>10</v>
      </c>
      <c r="CU4" s="25"/>
      <c r="CV4" s="26">
        <v>8.4210526315789469</v>
      </c>
      <c r="CW4" s="26">
        <v>8.695652173913043</v>
      </c>
      <c r="CX4" s="26"/>
      <c r="CY4" s="27">
        <v>6.2034739454094296</v>
      </c>
      <c r="CZ4" s="27">
        <v>9.9206349206349209</v>
      </c>
      <c r="DA4" s="27">
        <v>7.3529411764705879</v>
      </c>
      <c r="DB4" s="28">
        <v>7.5998793014329316</v>
      </c>
      <c r="DC4" s="28">
        <v>9.4998491267911653</v>
      </c>
      <c r="DD4" s="25"/>
      <c r="DE4" s="26">
        <v>8</v>
      </c>
      <c r="DF4" s="26">
        <v>5.7142857142857144</v>
      </c>
      <c r="DG4" s="26"/>
      <c r="DH4" s="27">
        <v>6.6934404283801872</v>
      </c>
      <c r="DI4" s="27">
        <v>6.2111801242236018</v>
      </c>
      <c r="DJ4" s="27">
        <v>9.7465886939571149</v>
      </c>
      <c r="DK4" s="28">
        <v>7.1078238904221704</v>
      </c>
      <c r="DL4" s="28">
        <v>8.8847798630277151</v>
      </c>
      <c r="DM4" s="25"/>
      <c r="DN4" s="26">
        <v>6.666666666666667</v>
      </c>
      <c r="DO4" s="26">
        <v>4</v>
      </c>
      <c r="DP4" s="26"/>
      <c r="DQ4" s="27">
        <v>6.666666666666667</v>
      </c>
      <c r="DR4" s="27">
        <v>10.256410256410257</v>
      </c>
      <c r="DS4" s="27">
        <v>7.5414781297134237</v>
      </c>
      <c r="DT4" s="28">
        <v>7.852182357221114</v>
      </c>
      <c r="DU4" s="28">
        <v>9.8152279465263952</v>
      </c>
      <c r="DV4" s="25"/>
      <c r="DW4" s="26">
        <v>8.5470085470085486</v>
      </c>
      <c r="DX4" s="26">
        <v>4.9751243781094523</v>
      </c>
      <c r="DY4" s="26"/>
      <c r="DZ4" s="27">
        <v>6.0024009603841542</v>
      </c>
      <c r="EA4" s="27">
        <v>5.2301255230125516</v>
      </c>
      <c r="EB4" s="27">
        <v>7.3421439060205582</v>
      </c>
      <c r="EC4" s="28">
        <v>6.247680483664503</v>
      </c>
      <c r="ED4" s="28">
        <v>7.8096006045806314</v>
      </c>
      <c r="EE4" s="25"/>
      <c r="EF4" s="26">
        <v>7.0052539404553418</v>
      </c>
      <c r="EG4" s="26">
        <v>6.5252854812398047</v>
      </c>
      <c r="EH4" s="26"/>
      <c r="EI4" s="27">
        <v>6.2111801242236018</v>
      </c>
      <c r="EJ4" s="27">
        <v>5.5066079295154191</v>
      </c>
      <c r="EK4" s="27">
        <v>6.6137566137566131</v>
      </c>
      <c r="EL4" s="25"/>
      <c r="EM4" s="25">
        <v>10</v>
      </c>
      <c r="EN4" s="25"/>
      <c r="EO4" s="26">
        <v>8.9445438282647576</v>
      </c>
      <c r="EP4" s="26">
        <v>6.2421972534332077</v>
      </c>
      <c r="EQ4" s="26"/>
      <c r="ER4" s="27">
        <v>5.5005500550055011</v>
      </c>
      <c r="ES4" s="27">
        <v>5.8616647127784294</v>
      </c>
      <c r="ET4" s="27">
        <v>6.7294751009421265</v>
      </c>
      <c r="EU4" s="25"/>
      <c r="EV4" s="29">
        <v>9.6007502143624048</v>
      </c>
      <c r="EW4" s="25"/>
      <c r="EX4" s="26">
        <v>6.3829787234042552</v>
      </c>
      <c r="EY4" s="26">
        <v>6.666666666666667</v>
      </c>
      <c r="EZ4" s="26"/>
      <c r="FA4" s="27">
        <v>6.459948320413436</v>
      </c>
      <c r="FB4" s="27">
        <v>5.6818181818181817</v>
      </c>
      <c r="FC4" s="27">
        <v>6.4935064935064943</v>
      </c>
      <c r="FD4" s="25">
        <v>9</v>
      </c>
      <c r="FE4" s="25">
        <v>8</v>
      </c>
      <c r="FF4" s="25"/>
      <c r="FG4" s="26">
        <v>4.8426150121065374</v>
      </c>
      <c r="FH4" s="26">
        <v>6.309148264984227</v>
      </c>
      <c r="FI4" s="26"/>
      <c r="FJ4" s="27">
        <v>4.3668122270742353</v>
      </c>
      <c r="FK4" s="27">
        <v>8.5470085470085486</v>
      </c>
      <c r="FL4" s="27">
        <v>8.247422680412372</v>
      </c>
      <c r="FM4" s="25"/>
      <c r="FN4" s="25">
        <v>8</v>
      </c>
      <c r="FO4" s="25"/>
      <c r="FP4" s="26">
        <v>4.8543689320388346</v>
      </c>
      <c r="FQ4" s="26">
        <v>6.7385444743935317</v>
      </c>
      <c r="FR4" s="26"/>
      <c r="FS4" s="27">
        <v>5.5555555555555554</v>
      </c>
      <c r="FT4" s="27">
        <v>4.8262548262548259</v>
      </c>
      <c r="FU4" s="27">
        <v>6.8965517241379306</v>
      </c>
      <c r="FV4" s="25"/>
      <c r="FW4" s="25">
        <v>8</v>
      </c>
      <c r="FX4" s="25"/>
      <c r="FY4" s="26">
        <v>5.8139534883720927</v>
      </c>
      <c r="FZ4" s="26">
        <v>5.8275058275058278</v>
      </c>
      <c r="GA4" s="26"/>
      <c r="GB4" s="27">
        <v>5.7142857142857144</v>
      </c>
      <c r="GC4" s="27">
        <v>5.8548009367681502</v>
      </c>
      <c r="GD4" s="27">
        <v>6.1728395061728394</v>
      </c>
      <c r="GE4" s="25"/>
      <c r="GF4" s="25">
        <v>8</v>
      </c>
      <c r="GG4" s="25"/>
      <c r="GH4" s="26">
        <v>4.7619047619047628</v>
      </c>
      <c r="GI4" s="26"/>
      <c r="GJ4" s="26"/>
      <c r="GK4" s="27">
        <v>5.7887120115774238</v>
      </c>
      <c r="GL4" s="27">
        <v>5.4644808743169397</v>
      </c>
      <c r="GM4" s="27">
        <v>6.9541029207232272</v>
      </c>
      <c r="GN4" s="25">
        <v>10</v>
      </c>
      <c r="GO4" s="25">
        <v>8</v>
      </c>
      <c r="GP4" s="25"/>
      <c r="GQ4" s="26">
        <v>4.329004329004329</v>
      </c>
      <c r="GR4" s="26"/>
      <c r="GS4" s="26"/>
      <c r="GT4" s="27">
        <v>6.968641114982578</v>
      </c>
      <c r="GU4" s="27">
        <v>7.3421439060205582</v>
      </c>
      <c r="GV4" s="27">
        <v>7.0028011204481793</v>
      </c>
      <c r="GW4" s="25">
        <v>10</v>
      </c>
      <c r="GX4" s="25">
        <v>8</v>
      </c>
      <c r="GY4" s="25"/>
      <c r="GZ4" s="26">
        <v>4.329004329004329</v>
      </c>
      <c r="HA4" s="26"/>
      <c r="HB4" s="26"/>
      <c r="HC4" s="27">
        <v>4.8402710551790902</v>
      </c>
      <c r="HD4" s="27">
        <v>6.0024009603841542</v>
      </c>
      <c r="HE4" s="27">
        <v>6.1124694376528126</v>
      </c>
      <c r="HF4" s="25">
        <v>10</v>
      </c>
      <c r="HG4" s="25">
        <v>10</v>
      </c>
      <c r="HH4" s="25"/>
      <c r="HI4" s="26">
        <v>3.6363636363636362</v>
      </c>
      <c r="HJ4" s="26">
        <v>3.7037037037037037</v>
      </c>
      <c r="HK4" s="26"/>
      <c r="HL4" s="30">
        <v>5.7273768613974791</v>
      </c>
      <c r="HM4" s="30">
        <v>5.2966101694915251</v>
      </c>
      <c r="HN4" s="30">
        <v>6.510416666666667</v>
      </c>
      <c r="HO4" s="31">
        <v>10</v>
      </c>
      <c r="HP4" s="31">
        <v>12</v>
      </c>
      <c r="HQ4" s="25"/>
      <c r="HR4" s="32">
        <v>3.7406483790523688</v>
      </c>
      <c r="HS4" s="32">
        <v>4</v>
      </c>
      <c r="HT4" s="26"/>
      <c r="HU4" s="30">
        <v>4.6210720887245849</v>
      </c>
      <c r="HV4" s="30">
        <v>5.3879310344827589</v>
      </c>
      <c r="HW4" s="30">
        <v>5.5555555555555554</v>
      </c>
      <c r="HX4" s="31"/>
      <c r="HY4" s="31">
        <v>8</v>
      </c>
      <c r="HZ4" s="31"/>
      <c r="IA4" s="32">
        <v>3.3519553072625698</v>
      </c>
      <c r="IB4" s="32"/>
      <c r="IC4" s="26"/>
      <c r="ID4" s="30">
        <v>8.4889643463497464</v>
      </c>
      <c r="IE4" s="30">
        <v>6.3051702395964693</v>
      </c>
      <c r="IF4" s="30">
        <v>6.983240223463687</v>
      </c>
      <c r="IG4" s="31"/>
      <c r="IH4" s="31">
        <v>10</v>
      </c>
      <c r="II4" s="31"/>
      <c r="IJ4" s="32">
        <v>3.3519553072625698</v>
      </c>
      <c r="IK4" s="32"/>
      <c r="IL4" s="26"/>
      <c r="IM4" s="30">
        <v>9.0090090090090094</v>
      </c>
      <c r="IN4" s="30">
        <v>8.7412587412587417</v>
      </c>
      <c r="IO4" s="30">
        <v>10.050251256281408</v>
      </c>
      <c r="IP4" s="31"/>
      <c r="IQ4" s="31">
        <v>10</v>
      </c>
      <c r="IR4" s="31"/>
      <c r="IS4" s="32">
        <v>3.4285714285714284</v>
      </c>
      <c r="IT4" s="32">
        <v>3.4285714285714284</v>
      </c>
      <c r="IU4" s="26"/>
      <c r="IV4" s="30">
        <v>5.0864699898270604</v>
      </c>
      <c r="IW4" s="30">
        <v>5.6497175141242941</v>
      </c>
      <c r="IX4" s="30">
        <v>6.5019505851755524</v>
      </c>
      <c r="IY4" s="31"/>
      <c r="IZ4" s="31">
        <v>8</v>
      </c>
      <c r="JA4" s="31"/>
      <c r="JB4" s="32">
        <v>3.7313432835820897</v>
      </c>
      <c r="JC4" s="32">
        <v>6.430868167202572</v>
      </c>
      <c r="JD4" s="26"/>
      <c r="JE4" s="30">
        <v>8.9126559714795004</v>
      </c>
      <c r="JF4" s="30">
        <v>5.5370985603543748</v>
      </c>
      <c r="JG4" s="30">
        <v>4.1536863966770508</v>
      </c>
      <c r="JH4" s="31">
        <v>10</v>
      </c>
      <c r="JI4" s="31">
        <v>8</v>
      </c>
      <c r="JJ4" s="31"/>
      <c r="JK4" s="32">
        <v>3.1578947368421053</v>
      </c>
      <c r="JL4" s="32">
        <v>3.1914893617021276</v>
      </c>
      <c r="JM4" s="26"/>
      <c r="JN4" s="30">
        <v>7.0921985815602833</v>
      </c>
      <c r="JO4" s="30">
        <v>6.7024128686327078</v>
      </c>
      <c r="JP4" s="30">
        <v>5.3191489361702127</v>
      </c>
      <c r="JQ4" s="33">
        <v>10.657276995305164</v>
      </c>
      <c r="JR4" s="33">
        <v>10.657276995305164</v>
      </c>
      <c r="JS4" s="31"/>
      <c r="JT4" s="32">
        <v>3.3333333333333335</v>
      </c>
      <c r="JU4" s="32">
        <v>6.4935064935064943</v>
      </c>
      <c r="JV4" s="26"/>
      <c r="JW4" s="30">
        <v>9.1240875912408743</v>
      </c>
      <c r="JX4" s="30">
        <v>4.6685340802987865</v>
      </c>
      <c r="JY4" s="30">
        <v>6.3613231552162848</v>
      </c>
      <c r="JZ4" s="33">
        <v>10.657276995305164</v>
      </c>
      <c r="KA4" s="33">
        <v>10.657276995305164</v>
      </c>
      <c r="KB4" s="31"/>
      <c r="KC4" s="32">
        <v>3.3936651583710407</v>
      </c>
      <c r="KD4" s="32">
        <v>3.7831021437578816</v>
      </c>
      <c r="KE4" s="26"/>
      <c r="KF4" s="30">
        <v>4.2808219178082192</v>
      </c>
      <c r="KG4" s="30">
        <v>4.9554013875123886</v>
      </c>
      <c r="KH4" s="30">
        <v>5.6433408577878108</v>
      </c>
      <c r="KI4" s="33">
        <v>10.657276995305164</v>
      </c>
      <c r="KJ4" s="33">
        <v>10.657276995305164</v>
      </c>
      <c r="KK4" s="31"/>
      <c r="KL4" s="32">
        <v>4.1841004184100417</v>
      </c>
      <c r="KM4" s="32">
        <v>4.160887656033287</v>
      </c>
      <c r="KN4" s="26"/>
      <c r="KO4" s="30">
        <v>7.0521861777150923</v>
      </c>
      <c r="KP4" s="30">
        <v>6.6225165562913908</v>
      </c>
      <c r="KQ4" s="30">
        <v>10.266940451745379</v>
      </c>
      <c r="KR4" s="33">
        <v>10.657276995305164</v>
      </c>
      <c r="KS4" s="33">
        <v>10.657276995305164</v>
      </c>
      <c r="KT4" s="31"/>
      <c r="KU4" s="32">
        <v>3.3003300330033003</v>
      </c>
      <c r="KV4" s="32">
        <v>3.7641154328732749</v>
      </c>
      <c r="KW4" s="26"/>
      <c r="KX4" s="30">
        <v>4.8355899419729207</v>
      </c>
      <c r="KY4" s="30">
        <v>5.8479532163742682</v>
      </c>
      <c r="KZ4" s="30">
        <v>5.9031877213695392</v>
      </c>
      <c r="LA4" s="33">
        <v>10.657276995305164</v>
      </c>
      <c r="LB4" s="33">
        <v>10.657276995305164</v>
      </c>
      <c r="LC4" s="31"/>
      <c r="LD4" s="32">
        <v>2.9268292682926829</v>
      </c>
      <c r="LE4" s="32">
        <v>5.0675675675675675</v>
      </c>
      <c r="LF4" s="26"/>
      <c r="LG4" s="30">
        <v>4.6253469010175765</v>
      </c>
      <c r="LH4" s="30">
        <v>5.6053811659192823</v>
      </c>
      <c r="LI4" s="30">
        <v>6.4102564102564097</v>
      </c>
      <c r="LJ4" s="33">
        <v>10.657276995305164</v>
      </c>
      <c r="LK4" s="33">
        <v>10.657276995305164</v>
      </c>
      <c r="LL4" s="31"/>
      <c r="LM4" s="32">
        <v>3</v>
      </c>
      <c r="LN4" s="32">
        <v>5.2264808362369344</v>
      </c>
      <c r="LO4" s="26"/>
      <c r="LP4" s="30">
        <v>4.6040515653775325</v>
      </c>
      <c r="LQ4" s="30">
        <v>8.1168831168831161</v>
      </c>
      <c r="LR4" s="30">
        <v>5.5066079295154191</v>
      </c>
      <c r="LS4" s="33">
        <v>10.657276995305164</v>
      </c>
      <c r="LT4" s="33">
        <v>10.657276995305164</v>
      </c>
      <c r="LU4" s="31"/>
      <c r="LV4" s="32">
        <v>4.4444444444444446</v>
      </c>
      <c r="LW4" s="32">
        <v>6.0882800608828003</v>
      </c>
      <c r="LX4" s="26"/>
      <c r="LY4" s="30">
        <v>4.6992481203007515</v>
      </c>
      <c r="LZ4" s="30">
        <v>4.6468401486988853</v>
      </c>
      <c r="MA4" s="30">
        <v>5.8479532163742682</v>
      </c>
      <c r="MB4" s="33">
        <v>10.657276995305164</v>
      </c>
      <c r="MC4" s="33">
        <v>10.657276995305164</v>
      </c>
      <c r="MD4" s="31"/>
      <c r="ME4" s="32">
        <v>5</v>
      </c>
      <c r="MF4" s="32">
        <v>6.4</v>
      </c>
      <c r="MG4" s="26"/>
      <c r="MH4" s="30">
        <v>5.5248618784530388</v>
      </c>
      <c r="MI4" s="30">
        <v>5.7077625570776256</v>
      </c>
      <c r="MJ4" s="30">
        <v>5.8823529411764701</v>
      </c>
      <c r="MK4" s="33">
        <v>10.6572769953052</v>
      </c>
      <c r="ML4" s="33">
        <v>10.657276995305164</v>
      </c>
      <c r="MM4" s="31"/>
      <c r="MN4" s="32">
        <v>4.1972717733473246</v>
      </c>
      <c r="MO4" s="32">
        <v>6.0606060606060606</v>
      </c>
      <c r="MP4" s="26"/>
      <c r="MQ4" s="30">
        <v>5.4347826086956523</v>
      </c>
      <c r="MR4" s="30">
        <v>4.1220115416323164</v>
      </c>
      <c r="MS4" s="30">
        <v>5.2192066805845512</v>
      </c>
      <c r="MT4" s="33">
        <v>10.6572769953052</v>
      </c>
      <c r="MU4" s="33">
        <v>10.657276995305164</v>
      </c>
      <c r="MV4" s="31"/>
      <c r="MW4" s="32">
        <v>2.7272727272727275</v>
      </c>
      <c r="MX4" s="32"/>
      <c r="MY4" s="26"/>
      <c r="MZ4" s="30">
        <v>6.2111801242236018</v>
      </c>
      <c r="NA4" s="30">
        <v>6.0827250608272507</v>
      </c>
      <c r="NB4" s="30">
        <v>5.8616647127784294</v>
      </c>
      <c r="NC4" s="33">
        <v>14.123675318706907</v>
      </c>
      <c r="ND4" s="33">
        <v>14.12367531870686</v>
      </c>
      <c r="NE4" s="31"/>
      <c r="NF4" s="32">
        <v>5</v>
      </c>
      <c r="NG4" s="32">
        <v>6.666666666666667</v>
      </c>
      <c r="NH4" s="26"/>
      <c r="NI4" s="30">
        <v>4.545454545454545</v>
      </c>
      <c r="NJ4" s="30">
        <v>6.510416666666667</v>
      </c>
      <c r="NK4" s="30">
        <v>3.734129947722181</v>
      </c>
      <c r="NL4" s="33">
        <v>12.144475560214481</v>
      </c>
      <c r="NM4" s="33">
        <v>12.144475560214442</v>
      </c>
      <c r="NN4" s="31"/>
      <c r="NO4" s="32">
        <v>6.25</v>
      </c>
      <c r="NP4" s="32">
        <v>6.337135614702154</v>
      </c>
      <c r="NQ4" s="26"/>
      <c r="NR4" s="30">
        <v>4.3668122270742353</v>
      </c>
      <c r="NS4" s="30">
        <v>4.8076923076923084</v>
      </c>
      <c r="NT4" s="30">
        <v>7.7519379844961236</v>
      </c>
      <c r="NU4" s="33">
        <v>13.38053544255456</v>
      </c>
      <c r="NV4" s="33">
        <v>13.380535442554518</v>
      </c>
      <c r="NW4" s="31"/>
      <c r="NX4" s="32">
        <v>4.7619047619047628</v>
      </c>
      <c r="NY4" s="32">
        <v>7.1428571428571423</v>
      </c>
      <c r="NZ4" s="26"/>
      <c r="OA4" s="30">
        <v>6.1728395061728394</v>
      </c>
      <c r="OB4" s="30">
        <v>5.8207217694994187</v>
      </c>
      <c r="OC4" s="30">
        <v>5.5617352614015578</v>
      </c>
      <c r="OD4" s="33">
        <v>13.802058001133121</v>
      </c>
      <c r="OE4" s="33">
        <v>13.802058001133076</v>
      </c>
      <c r="OF4" s="31"/>
      <c r="OG4" s="32">
        <v>5.5555555555555554</v>
      </c>
      <c r="OH4" s="32">
        <v>6.4267352185089974</v>
      </c>
      <c r="OI4" s="26"/>
      <c r="OJ4" s="30">
        <v>5.8343057176196034</v>
      </c>
      <c r="OK4" s="30">
        <v>4.2444821731748732</v>
      </c>
      <c r="OL4" s="30">
        <v>5.1921079958463139</v>
      </c>
      <c r="OM4" s="33">
        <v>12.415003495508003</v>
      </c>
      <c r="ON4" s="33">
        <v>12.415003495507966</v>
      </c>
      <c r="OO4" s="31"/>
      <c r="OP4" s="32">
        <v>6.6755674232309747</v>
      </c>
      <c r="OQ4" s="32">
        <v>5.7208237986270021</v>
      </c>
      <c r="OR4" s="26"/>
      <c r="OS4" s="30">
        <v>4.8875855327468232</v>
      </c>
      <c r="OT4" s="30">
        <v>3.7707390648567118</v>
      </c>
      <c r="OU4" s="30">
        <v>4.6296296296296298</v>
      </c>
      <c r="OV4" s="33">
        <v>11.244332361341653</v>
      </c>
      <c r="OW4" s="33">
        <v>11.24433236134162</v>
      </c>
      <c r="OX4" s="31"/>
      <c r="OY4" s="32">
        <v>6.587615283267457</v>
      </c>
      <c r="OZ4" s="32">
        <v>6.3291139240506329</v>
      </c>
      <c r="PA4" s="26"/>
      <c r="PB4" s="30">
        <v>8.223684210526315</v>
      </c>
      <c r="PC4" s="30">
        <v>6.1881188118811883</v>
      </c>
      <c r="PD4" s="30">
        <v>8.376963350785342</v>
      </c>
      <c r="PE4" s="33">
        <v>19.843345110782554</v>
      </c>
      <c r="PF4" s="33">
        <v>19.843345110782494</v>
      </c>
      <c r="PG4" s="31"/>
      <c r="PH4" s="32">
        <v>7.731958762886598</v>
      </c>
      <c r="PI4" s="32">
        <v>8.090614886731391</v>
      </c>
      <c r="PJ4" s="26"/>
      <c r="PK4" s="30">
        <v>7.7691453940066593</v>
      </c>
      <c r="PL4" s="30">
        <v>4.7438330170777983</v>
      </c>
      <c r="PM4" s="30">
        <v>8.2987551867219924</v>
      </c>
      <c r="PN4" s="33">
        <v>21.402957509783619</v>
      </c>
      <c r="PO4" s="33">
        <v>21.402957509783558</v>
      </c>
      <c r="PP4" s="31"/>
      <c r="PQ4" s="32">
        <v>15.45595054095827</v>
      </c>
      <c r="PR4" s="32">
        <v>13.333333333333334</v>
      </c>
      <c r="PS4" s="26"/>
      <c r="PT4" s="30">
        <v>7.9239302694136295</v>
      </c>
      <c r="PU4" s="30">
        <v>6.2656641604010019</v>
      </c>
      <c r="PV4" s="30">
        <v>8.9988751406074243</v>
      </c>
      <c r="PW4" s="33">
        <v>22.649827336318847</v>
      </c>
      <c r="PX4" s="33">
        <v>22.649827336318783</v>
      </c>
      <c r="PY4" s="31"/>
      <c r="PZ4" s="32">
        <v>13.089005235602095</v>
      </c>
      <c r="QA4" s="32">
        <v>13.75515818431912</v>
      </c>
      <c r="QB4" s="26"/>
      <c r="QC4" s="30">
        <v>9.2592592592592595</v>
      </c>
      <c r="QD4" s="30">
        <v>7.3995771670190269</v>
      </c>
      <c r="QE4" s="30">
        <v>12.030075187969926</v>
      </c>
      <c r="QF4" s="33">
        <v>27.27797278520589</v>
      </c>
      <c r="QG4" s="33">
        <v>27.277972785205815</v>
      </c>
      <c r="QH4" s="31"/>
      <c r="QI4" s="32">
        <v>14.430014430014429</v>
      </c>
      <c r="QJ4" s="32">
        <v>15.527950310559007</v>
      </c>
      <c r="QK4" s="26"/>
      <c r="QL4" s="30">
        <v>10.479041916167663</v>
      </c>
      <c r="QM4" s="30">
        <v>15.037593984962406</v>
      </c>
      <c r="QN4" s="30">
        <v>11.76470588235294</v>
      </c>
      <c r="QO4" s="33">
        <v>33.735998089144218</v>
      </c>
      <c r="QP4" s="33">
        <v>33.735998089144125</v>
      </c>
      <c r="QQ4" s="31"/>
      <c r="QR4" s="32">
        <v>14.947683109118087</v>
      </c>
      <c r="QS4" s="32">
        <v>16.5016501650165</v>
      </c>
      <c r="QT4" s="26"/>
      <c r="QU4" s="30">
        <v>12.121212121212121</v>
      </c>
      <c r="QV4" s="30">
        <v>9.6805421103581804</v>
      </c>
      <c r="QW4" s="30">
        <v>12.422360248447204</v>
      </c>
      <c r="QX4" s="33">
        <v>31.237698201689611</v>
      </c>
      <c r="QY4" s="33">
        <v>31.237698201689529</v>
      </c>
      <c r="QZ4" s="31"/>
      <c r="RA4" s="32">
        <v>13.513513513513514</v>
      </c>
      <c r="RB4" s="32">
        <v>16.528925619834713</v>
      </c>
      <c r="RC4" s="26"/>
      <c r="RD4" s="30">
        <v>11.534025374855824</v>
      </c>
      <c r="RE4" s="30">
        <v>11.123470522803116</v>
      </c>
      <c r="RF4" s="30">
        <v>13.812154696132596</v>
      </c>
      <c r="RG4" s="33">
        <v>32.572295346284911</v>
      </c>
      <c r="RH4" s="33">
        <v>32.572295346284825</v>
      </c>
      <c r="RI4" s="31"/>
      <c r="RJ4" s="32">
        <v>15.555555555555555</v>
      </c>
      <c r="RK4" s="32">
        <v>13.333333333333334</v>
      </c>
      <c r="RL4" s="26"/>
      <c r="RM4" s="30">
        <v>26.143790849673202</v>
      </c>
      <c r="RN4" s="30">
        <v>10.526315789473683</v>
      </c>
      <c r="RO4" s="30">
        <v>13.888888888888888</v>
      </c>
      <c r="RP4" s="33">
        <v>44.118389022329637</v>
      </c>
      <c r="RQ4" s="33">
        <v>44.118389022329531</v>
      </c>
      <c r="RR4" s="31"/>
      <c r="RS4" s="32">
        <v>18.445322793148879</v>
      </c>
      <c r="RT4" s="32">
        <v>17.069701280227598</v>
      </c>
      <c r="RU4" s="26"/>
      <c r="RV4" s="30">
        <v>33.039647577092509</v>
      </c>
      <c r="RW4" s="30">
        <v>21.337126600284492</v>
      </c>
      <c r="RX4" s="30">
        <v>18.47290640394089</v>
      </c>
      <c r="RY4" s="33">
        <v>59.134892872438733</v>
      </c>
      <c r="RZ4" s="33">
        <v>59.134892872438584</v>
      </c>
      <c r="SA4" s="31"/>
      <c r="SB4" s="32">
        <v>15.576323987538942</v>
      </c>
      <c r="SC4" s="32">
        <v>16.216216216216218</v>
      </c>
      <c r="SD4" s="26"/>
      <c r="SE4" s="34">
        <v>21.961932650073209</v>
      </c>
      <c r="SF4" s="34">
        <v>17.751479289940828</v>
      </c>
      <c r="SG4" s="34">
        <v>28.328611898016998</v>
      </c>
      <c r="SH4" s="35">
        <v>59.055156434055746</v>
      </c>
      <c r="SI4" s="35">
        <v>59.055156434055597</v>
      </c>
      <c r="SJ4" s="36"/>
      <c r="SK4" s="37">
        <v>21.770682148040638</v>
      </c>
      <c r="SL4" s="37">
        <v>24.630541871921185</v>
      </c>
      <c r="SM4" s="26"/>
      <c r="SN4" s="34">
        <v>20.297699594046009</v>
      </c>
      <c r="SO4" s="34">
        <v>29.154518950437318</v>
      </c>
      <c r="SP4" s="34">
        <v>20.920502092050206</v>
      </c>
      <c r="SQ4" s="35">
        <v>62.926933320256765</v>
      </c>
      <c r="SR4" s="35">
        <v>62.926933320256602</v>
      </c>
      <c r="SS4" s="36"/>
      <c r="ST4" s="37">
        <v>27.210884353741495</v>
      </c>
      <c r="SU4" s="37">
        <v>28.860028860028859</v>
      </c>
      <c r="SV4" s="26"/>
      <c r="SW4" s="34">
        <v>32.626427406199021</v>
      </c>
      <c r="SX4" s="34">
        <v>29.761904761904759</v>
      </c>
      <c r="SY4" s="34">
        <v>36.188178528347407</v>
      </c>
      <c r="SZ4" s="35">
        <v>84.770082686741759</v>
      </c>
      <c r="TA4" s="35">
        <v>84.770082686741532</v>
      </c>
      <c r="TB4" s="36"/>
      <c r="TC4" s="37">
        <v>34.305317324185253</v>
      </c>
      <c r="TD4" s="37">
        <v>29.481132075471699</v>
      </c>
      <c r="TE4" s="26"/>
      <c r="TF4" s="34">
        <v>34.916201117318437</v>
      </c>
      <c r="TG4" s="34">
        <v>32.808398950131235</v>
      </c>
      <c r="TH4" s="34">
        <v>23.337222870478413</v>
      </c>
      <c r="TI4" s="35">
        <v>80.174722276380876</v>
      </c>
      <c r="TJ4" s="35">
        <v>80.174722276380677</v>
      </c>
      <c r="TK4" s="36"/>
      <c r="TL4" s="37">
        <v>34.530386740331494</v>
      </c>
      <c r="TM4" s="37">
        <v>32.552083333333336</v>
      </c>
      <c r="TN4" s="26"/>
      <c r="TO4" s="34">
        <v>25.125628140703519</v>
      </c>
      <c r="TP4" s="34">
        <v>34.42340791738382</v>
      </c>
      <c r="TQ4" s="34">
        <v>29.761904761904759</v>
      </c>
      <c r="TR4" s="35">
        <v>78.378142998622053</v>
      </c>
      <c r="TS4" s="35">
        <v>78.378142998621868</v>
      </c>
      <c r="TT4" s="36"/>
      <c r="TU4" s="37">
        <v>29.761904761904759</v>
      </c>
      <c r="TV4" s="37">
        <v>34.916201117318437</v>
      </c>
      <c r="TW4" s="26"/>
      <c r="TX4" s="34">
        <v>84.602368866328263</v>
      </c>
      <c r="TY4" s="34">
        <v>68.093385214007782</v>
      </c>
      <c r="TZ4" s="34">
        <v>62.93706293706294</v>
      </c>
      <c r="UA4" s="35">
        <v>201.90962403675988</v>
      </c>
      <c r="UB4" s="35">
        <v>201.9096240367594</v>
      </c>
      <c r="UC4" s="36"/>
      <c r="UD4" s="37">
        <v>93.896713615023472</v>
      </c>
      <c r="UE4" s="37">
        <v>117.64705882352941</v>
      </c>
      <c r="UF4" s="26"/>
      <c r="UG4" s="34">
        <v>50.420168067226889</v>
      </c>
      <c r="UH4" s="34"/>
      <c r="UI4" s="34">
        <v>60.24096385542169</v>
      </c>
      <c r="UJ4" s="35">
        <v>61.321044583450366</v>
      </c>
      <c r="UK4" s="35">
        <v>61.321044583450224</v>
      </c>
      <c r="UL4" s="36"/>
      <c r="UM4" s="37">
        <v>85.714285714285708</v>
      </c>
      <c r="UN4" s="37">
        <v>88.235294117647058</v>
      </c>
      <c r="UO4" s="26"/>
      <c r="UP4" s="34"/>
      <c r="UQ4" s="34">
        <v>46.168051708217916</v>
      </c>
      <c r="UR4" s="34"/>
      <c r="US4" s="35">
        <v>167.02704715811242</v>
      </c>
      <c r="UT4" s="35">
        <v>167.02704715811203</v>
      </c>
      <c r="UU4" s="36"/>
      <c r="UV4" s="37">
        <v>66.666666666666671</v>
      </c>
      <c r="UW4" s="37">
        <v>73.529411764705884</v>
      </c>
      <c r="UX4" s="26"/>
      <c r="UY4" s="34">
        <v>48.231511254019289</v>
      </c>
      <c r="UZ4" s="34">
        <v>199.00497512437812</v>
      </c>
      <c r="VA4" s="34"/>
      <c r="VB4" s="35">
        <v>363.90050504160058</v>
      </c>
      <c r="VC4" s="35">
        <v>363.90050504159973</v>
      </c>
      <c r="VD4" s="36"/>
      <c r="VE4" s="37">
        <v>47.619047619047613</v>
      </c>
      <c r="VF4" s="37">
        <v>42.857142857142854</v>
      </c>
      <c r="VG4" s="26"/>
      <c r="VH4" s="34">
        <v>182.48175182481751</v>
      </c>
      <c r="VI4" s="34">
        <v>87.719298245614027</v>
      </c>
      <c r="VJ4" s="34">
        <v>157.06806282722513</v>
      </c>
      <c r="VK4" s="35">
        <v>434.37009398431536</v>
      </c>
      <c r="VL4" s="35">
        <v>434.37009398431434</v>
      </c>
      <c r="VM4" s="36"/>
      <c r="VN4" s="37">
        <v>72.580645161290334</v>
      </c>
      <c r="VO4" s="37">
        <v>83.333333333333329</v>
      </c>
      <c r="VP4" s="26"/>
      <c r="VQ4" s="34">
        <v>97.402597402597408</v>
      </c>
      <c r="VR4" s="34">
        <v>89.766606822262119</v>
      </c>
      <c r="VS4" s="34"/>
      <c r="VT4" s="35">
        <v>310.4683422688197</v>
      </c>
      <c r="VU4" s="35">
        <v>310.46834226881896</v>
      </c>
      <c r="VV4" s="36"/>
      <c r="VW4" s="37">
        <v>92.857142857142861</v>
      </c>
      <c r="VX4" s="37">
        <v>95.238095238095227</v>
      </c>
      <c r="VY4" s="26"/>
      <c r="VZ4" s="34">
        <v>110.49723756906077</v>
      </c>
      <c r="WA4" s="34">
        <v>70</v>
      </c>
      <c r="WB4" s="34"/>
      <c r="WC4" s="35">
        <v>282.90889998462734</v>
      </c>
      <c r="WD4" s="35">
        <v>282.9088999846266</v>
      </c>
      <c r="WE4" s="36"/>
      <c r="WF4" s="37">
        <v>62.5</v>
      </c>
      <c r="WG4" s="37">
        <v>62.5</v>
      </c>
      <c r="WH4" s="26"/>
      <c r="WI4" s="38">
        <v>86.086325966850822</v>
      </c>
      <c r="WJ4" s="34"/>
      <c r="WK4" s="34">
        <v>101.89228529839883</v>
      </c>
      <c r="WL4" s="34">
        <v>100</v>
      </c>
      <c r="WM4" s="35">
        <v>324.7546817552394</v>
      </c>
      <c r="WN4" s="35">
        <v>324.75468175523855</v>
      </c>
      <c r="WO4" s="36"/>
      <c r="WP4" s="37">
        <v>88.235294117647058</v>
      </c>
      <c r="WQ4" s="37">
        <v>80</v>
      </c>
      <c r="WR4" s="34"/>
      <c r="WS4" s="34">
        <v>100</v>
      </c>
      <c r="WT4" s="34"/>
      <c r="WU4" s="35">
        <v>323.99150861350296</v>
      </c>
      <c r="WV4" s="35">
        <v>323.99150861350211</v>
      </c>
      <c r="WW4" s="36"/>
      <c r="WX4" s="37">
        <v>86.956521739130437</v>
      </c>
      <c r="WY4" s="37">
        <v>87.5</v>
      </c>
      <c r="WZ4" s="26"/>
      <c r="XA4" s="34">
        <v>104.16666666666667</v>
      </c>
      <c r="XB4" s="34"/>
      <c r="XC4" s="34"/>
      <c r="XD4" s="35">
        <v>337.94439548173301</v>
      </c>
      <c r="XE4" s="35">
        <v>337.9443954817321</v>
      </c>
      <c r="XF4" s="36"/>
      <c r="XG4" s="37">
        <v>97.560975609756099</v>
      </c>
      <c r="XH4" s="37">
        <v>85.714285714285708</v>
      </c>
      <c r="XI4" s="26"/>
      <c r="XJ4" s="34">
        <v>150</v>
      </c>
      <c r="XK4" s="34">
        <v>150</v>
      </c>
      <c r="XL4" s="34">
        <v>218.5792349726776</v>
      </c>
      <c r="XM4" s="35">
        <v>527.44504454727098</v>
      </c>
      <c r="XN4" s="35">
        <v>527.44504454726962</v>
      </c>
      <c r="XO4" s="36"/>
      <c r="XP4" s="37">
        <v>92.857142857142861</v>
      </c>
      <c r="XQ4" s="37">
        <v>97.222222222222229</v>
      </c>
      <c r="XR4" s="26"/>
      <c r="XS4" s="34">
        <v>176.99115044247787</v>
      </c>
      <c r="XT4" s="34">
        <v>95.969289827255281</v>
      </c>
      <c r="XU4" s="34">
        <v>142.85714285714286</v>
      </c>
      <c r="XV4" s="35">
        <v>435.64216302354538</v>
      </c>
      <c r="XW4" s="35">
        <v>435.6421630235443</v>
      </c>
      <c r="XX4" s="36"/>
      <c r="XY4" s="37">
        <v>100</v>
      </c>
      <c r="XZ4" s="37">
        <v>95.890410958904098</v>
      </c>
      <c r="YA4" s="26"/>
      <c r="YB4" s="34">
        <v>140</v>
      </c>
      <c r="YC4" s="34">
        <v>140</v>
      </c>
      <c r="YD4" s="34">
        <v>141.50943396226415</v>
      </c>
      <c r="YE4" s="35">
        <v>436.49324263662561</v>
      </c>
      <c r="YF4" s="35">
        <v>436.49324263662459</v>
      </c>
      <c r="YG4" s="36"/>
      <c r="YH4" s="37">
        <v>88.235294117647058</v>
      </c>
      <c r="YI4" s="37">
        <v>92.857142857142861</v>
      </c>
      <c r="YJ4" s="26"/>
      <c r="YK4" s="34">
        <v>162.5</v>
      </c>
      <c r="YL4" s="34">
        <v>130</v>
      </c>
      <c r="YM4" s="34">
        <v>140</v>
      </c>
      <c r="YN4" s="35">
        <v>454.68213229711233</v>
      </c>
      <c r="YO4" s="35">
        <v>454.6821322971112</v>
      </c>
      <c r="YP4" s="36"/>
      <c r="YQ4" s="37">
        <v>109.09090909090908</v>
      </c>
      <c r="YR4" s="37">
        <v>100</v>
      </c>
      <c r="YS4" s="26"/>
      <c r="YT4" s="34">
        <v>130</v>
      </c>
      <c r="YU4" s="34">
        <v>130</v>
      </c>
      <c r="YV4" s="34">
        <v>130</v>
      </c>
      <c r="YW4" s="35">
        <v>401.72909257466057</v>
      </c>
      <c r="YX4" s="35">
        <v>401.7290925746596</v>
      </c>
      <c r="YY4" s="36"/>
      <c r="YZ4" s="37">
        <v>76.923076923076934</v>
      </c>
      <c r="ZA4" s="37">
        <v>83.333333333333329</v>
      </c>
      <c r="ZB4" s="26"/>
      <c r="ZC4" s="34">
        <v>189.57345971563979</v>
      </c>
      <c r="ZD4" s="34">
        <v>114.67889908256882</v>
      </c>
      <c r="ZE4" s="34">
        <v>156.49452269170581</v>
      </c>
      <c r="ZF4" s="35">
        <v>456.68335720763849</v>
      </c>
      <c r="ZG4" s="35">
        <v>456.68335720763741</v>
      </c>
      <c r="ZH4" s="36"/>
      <c r="ZI4" s="37">
        <v>58.823529411764703</v>
      </c>
      <c r="ZJ4" s="37">
        <v>69.230769230769241</v>
      </c>
      <c r="ZK4" s="26"/>
      <c r="ZL4" s="34">
        <v>200</v>
      </c>
      <c r="ZM4" s="34">
        <v>200</v>
      </c>
      <c r="ZN4" s="34">
        <v>200</v>
      </c>
      <c r="ZO4" s="35">
        <v>591.26993287379344</v>
      </c>
      <c r="ZP4" s="35">
        <v>591.26993287379207</v>
      </c>
      <c r="ZQ4" s="36"/>
      <c r="ZR4" s="37">
        <v>80</v>
      </c>
      <c r="ZS4" s="37">
        <v>75</v>
      </c>
      <c r="ZT4" s="26"/>
      <c r="ZU4" s="34">
        <v>239</v>
      </c>
      <c r="ZV4" s="34">
        <v>250</v>
      </c>
      <c r="ZW4" s="34">
        <v>215</v>
      </c>
      <c r="ZX4" s="35">
        <v>700.92692314333294</v>
      </c>
      <c r="ZY4" s="35">
        <v>700.92692314333135</v>
      </c>
      <c r="ZZ4" s="36"/>
      <c r="AAA4" s="37">
        <v>100</v>
      </c>
      <c r="AAB4" s="37">
        <v>106.38297872340425</v>
      </c>
      <c r="AAC4" s="26"/>
      <c r="AAD4" s="39">
        <v>250</v>
      </c>
      <c r="AAE4" s="39">
        <v>260</v>
      </c>
      <c r="AAF4" s="39">
        <v>225</v>
      </c>
      <c r="AAG4" s="35">
        <v>709.45660795057461</v>
      </c>
      <c r="AAH4" s="35">
        <v>709.4566079505729</v>
      </c>
      <c r="AAI4" s="36"/>
      <c r="AAJ4" s="37">
        <v>73.529411764705884</v>
      </c>
      <c r="AAK4" s="37">
        <v>65.573770491803288</v>
      </c>
      <c r="AAL4" s="3"/>
      <c r="AAM4" s="34">
        <v>140</v>
      </c>
      <c r="AAN4" s="34">
        <v>161.72506738544473</v>
      </c>
      <c r="AAO4" s="34">
        <v>150</v>
      </c>
      <c r="AAP4" s="35">
        <v>464.64171458164378</v>
      </c>
      <c r="AAQ4" s="35">
        <v>464.64171458164259</v>
      </c>
      <c r="AAR4" s="36"/>
      <c r="AAS4" s="37">
        <v>100</v>
      </c>
      <c r="AAT4" s="37">
        <v>83.333333333333329</v>
      </c>
      <c r="AAU4" s="3"/>
      <c r="AAV4" s="34">
        <v>170</v>
      </c>
      <c r="AAW4" s="34">
        <v>160</v>
      </c>
      <c r="AAX4" s="34">
        <v>150</v>
      </c>
      <c r="AAY4" s="35">
        <v>323.71907200711075</v>
      </c>
      <c r="AAZ4" s="35">
        <v>323.71907200710996</v>
      </c>
      <c r="ABA4" s="36"/>
      <c r="ABB4" s="37">
        <v>69.444444444444443</v>
      </c>
      <c r="ABC4" s="37">
        <v>127.27272727272727</v>
      </c>
      <c r="ABD4" s="3"/>
      <c r="ABE4" s="34">
        <v>160</v>
      </c>
      <c r="ABF4" s="34"/>
      <c r="ABG4" s="34">
        <v>170</v>
      </c>
      <c r="ABH4" s="35">
        <v>297.32144110703297</v>
      </c>
      <c r="ABI4" s="35">
        <v>297.32144110703229</v>
      </c>
      <c r="ABJ4" s="36"/>
      <c r="ABK4" s="37">
        <v>150</v>
      </c>
      <c r="ABL4" s="37">
        <v>119.40298507462687</v>
      </c>
      <c r="ABM4" s="3"/>
      <c r="ABN4" s="34">
        <v>150</v>
      </c>
      <c r="ABO4" s="34"/>
      <c r="ABP4" s="34">
        <v>160</v>
      </c>
      <c r="ABQ4" s="35">
        <v>280.76617923092317</v>
      </c>
      <c r="ABR4" s="35">
        <v>280.76617923092249</v>
      </c>
      <c r="ABS4" s="36"/>
      <c r="ABT4" s="37">
        <v>136.98630136986301</v>
      </c>
      <c r="ABU4" s="37">
        <v>125</v>
      </c>
      <c r="ABV4" s="3"/>
      <c r="ABW4" s="34">
        <v>250</v>
      </c>
      <c r="ABX4" s="34">
        <v>100</v>
      </c>
      <c r="ABY4" s="34">
        <v>200</v>
      </c>
      <c r="ABZ4" s="35">
        <v>280.76617923092317</v>
      </c>
      <c r="ACA4" s="35">
        <v>280.76617923092249</v>
      </c>
      <c r="ACB4" s="36"/>
      <c r="ACC4" s="37">
        <v>133.33333333333334</v>
      </c>
      <c r="ACD4" s="37">
        <v>111.1111111111111</v>
      </c>
      <c r="ACE4" s="3"/>
      <c r="ACF4" s="34">
        <v>240</v>
      </c>
      <c r="ACG4" s="34">
        <v>220</v>
      </c>
      <c r="ACH4" s="34">
        <v>240</v>
      </c>
      <c r="ACI4" s="35">
        <v>345.48825301467497</v>
      </c>
      <c r="ACJ4" s="35">
        <v>345.48825301467411</v>
      </c>
      <c r="ACK4" s="36"/>
      <c r="ACL4" s="37">
        <v>114.28571428571428</v>
      </c>
      <c r="ACM4" s="37"/>
      <c r="ACN4" s="3"/>
      <c r="ACO4" s="34">
        <v>170</v>
      </c>
      <c r="ACP4" s="34">
        <v>180</v>
      </c>
      <c r="ACQ4" s="34">
        <v>150</v>
      </c>
      <c r="ACR4" s="35">
        <v>256.5181910246161</v>
      </c>
      <c r="ACS4" s="35">
        <v>256.51819102461553</v>
      </c>
      <c r="ACT4" s="36"/>
      <c r="ACU4" s="37">
        <v>120</v>
      </c>
      <c r="ACV4" s="37">
        <v>111.1111111111111</v>
      </c>
      <c r="ACW4" s="3"/>
      <c r="ACX4" s="34">
        <v>180</v>
      </c>
      <c r="ACY4" s="34">
        <v>200</v>
      </c>
      <c r="ACZ4" s="34">
        <v>140</v>
      </c>
      <c r="ADA4" s="35">
        <v>259.29582434855848</v>
      </c>
      <c r="ADB4" s="35">
        <v>259.29582434855786</v>
      </c>
      <c r="ADC4" s="36"/>
      <c r="ADD4" s="37">
        <v>88.235294117647058</v>
      </c>
      <c r="ADE4" s="37">
        <v>100</v>
      </c>
      <c r="ADF4" s="3"/>
      <c r="ADG4" s="34">
        <v>200</v>
      </c>
      <c r="ADH4" s="34">
        <v>90</v>
      </c>
      <c r="ADI4" s="34">
        <v>240</v>
      </c>
      <c r="ADJ4" s="35">
        <v>265.45166036378191</v>
      </c>
      <c r="ADK4" s="35">
        <v>265.45166036378123</v>
      </c>
      <c r="ADL4" s="36"/>
      <c r="ADM4" s="37">
        <v>100</v>
      </c>
      <c r="ADN4" s="37"/>
      <c r="ADO4" s="3"/>
      <c r="ADP4" s="34">
        <v>127.7139208173691</v>
      </c>
      <c r="ADQ4" s="34">
        <v>200</v>
      </c>
      <c r="ADR4" s="34">
        <v>200</v>
      </c>
      <c r="ADS4" s="35">
        <v>268.53263271751933</v>
      </c>
      <c r="ADT4" s="35">
        <v>268.53263271751865</v>
      </c>
      <c r="ADU4" s="36"/>
      <c r="ADV4" s="37">
        <v>114.28571428571428</v>
      </c>
      <c r="ADW4" s="37"/>
      <c r="ADX4" s="3"/>
      <c r="ADY4" s="34">
        <v>166.66180137444508</v>
      </c>
      <c r="ADZ4" s="34">
        <v>148.14814814814815</v>
      </c>
      <c r="AEA4" s="34">
        <v>146.41288433382138</v>
      </c>
      <c r="AEB4" s="35">
        <v>194.18664610279373</v>
      </c>
      <c r="AEC4" s="35">
        <v>194.18664610279322</v>
      </c>
      <c r="AED4" s="36"/>
      <c r="AEE4" s="37">
        <v>62.5</v>
      </c>
      <c r="AEF4" s="37"/>
      <c r="AEG4" s="3"/>
      <c r="AEH4" s="34">
        <v>100</v>
      </c>
      <c r="AEI4" s="34"/>
      <c r="AEJ4" s="34">
        <v>155.440414507772</v>
      </c>
      <c r="AEK4" s="35">
        <v>183.96068017672872</v>
      </c>
      <c r="AEL4" s="35">
        <v>183.96068017672823</v>
      </c>
      <c r="AEM4" s="36"/>
      <c r="AEN4" s="37">
        <v>142.85714285714286</v>
      </c>
      <c r="AEO4" s="37"/>
      <c r="AEP4" s="26"/>
      <c r="AEQ4" s="34">
        <v>150</v>
      </c>
      <c r="AER4" s="34">
        <v>100</v>
      </c>
      <c r="AES4" s="34">
        <v>1000</v>
      </c>
      <c r="AET4" s="35">
        <v>510.15877417140308</v>
      </c>
      <c r="AEU4" s="35">
        <v>510.15877417140177</v>
      </c>
      <c r="AEV4" s="36"/>
      <c r="AEW4" s="37">
        <v>149.25373134328356</v>
      </c>
      <c r="AEX4" s="37">
        <v>60</v>
      </c>
      <c r="AEY4" s="26"/>
      <c r="AEZ4" s="34">
        <v>120</v>
      </c>
      <c r="AFA4" s="34">
        <v>130</v>
      </c>
      <c r="AFB4" s="34">
        <v>1400</v>
      </c>
      <c r="AFC4" s="35">
        <v>675.96008426089497</v>
      </c>
      <c r="AFD4" s="35">
        <v>675.96008426089315</v>
      </c>
      <c r="AFE4" s="36"/>
      <c r="AFF4" s="37">
        <v>153.84615384615387</v>
      </c>
      <c r="AFG4" s="37">
        <v>142.85714285714286</v>
      </c>
      <c r="AFH4" s="26"/>
      <c r="AFI4" s="87">
        <v>170</v>
      </c>
      <c r="AFJ4" s="34">
        <v>200</v>
      </c>
      <c r="AFK4" s="34">
        <v>1700</v>
      </c>
      <c r="AFL4" s="35">
        <v>839.98893039576353</v>
      </c>
      <c r="AFM4" s="35">
        <v>839.98893039576126</v>
      </c>
      <c r="AFN4" s="36"/>
      <c r="AFO4" s="37">
        <v>153.84615384615387</v>
      </c>
      <c r="AFP4" s="37"/>
      <c r="AFQ4" s="36"/>
      <c r="AFR4" s="87">
        <v>200</v>
      </c>
      <c r="AFS4" s="34">
        <v>200</v>
      </c>
      <c r="AFT4" s="34">
        <v>1720</v>
      </c>
      <c r="AFU4" s="35">
        <v>879.23350795486385</v>
      </c>
      <c r="AFV4" s="35">
        <v>879.23350795486147</v>
      </c>
      <c r="AFW4" s="36"/>
      <c r="AFX4" s="37">
        <v>217.39130434782609</v>
      </c>
      <c r="AFY4" s="37">
        <v>250</v>
      </c>
      <c r="AFZ4" s="36"/>
      <c r="AGA4" s="87">
        <v>363.63636363636363</v>
      </c>
      <c r="AGB4" s="34">
        <v>133.33333333333334</v>
      </c>
      <c r="AGC4" s="34">
        <v>1625.72727272727</v>
      </c>
      <c r="AGD4" s="35">
        <v>881.37337951595657</v>
      </c>
      <c r="AGE4" s="35">
        <v>881.37337951595407</v>
      </c>
      <c r="AGF4" s="36"/>
      <c r="AGG4" s="37">
        <v>233.333333333333</v>
      </c>
      <c r="AGH4" s="37">
        <v>242.857142857143</v>
      </c>
      <c r="AGI4" s="36"/>
      <c r="AGJ4" s="87">
        <v>363.63636363636363</v>
      </c>
      <c r="AGK4" s="34">
        <v>133.33333333333334</v>
      </c>
      <c r="AGL4" s="34">
        <v>1672.72727272727</v>
      </c>
      <c r="AGM4" s="36"/>
      <c r="AGN4" s="35">
        <v>899.57590601594222</v>
      </c>
      <c r="AGO4" s="36"/>
      <c r="AGP4" s="37">
        <v>233.333333333333</v>
      </c>
      <c r="AGQ4" s="37">
        <v>242.857142857143</v>
      </c>
      <c r="AGR4" s="36"/>
      <c r="AGS4" s="87">
        <v>243.90243902439025</v>
      </c>
      <c r="AGT4" s="34">
        <v>250</v>
      </c>
      <c r="AGU4" s="34">
        <v>1678.88888888888</v>
      </c>
      <c r="AGV4" s="36"/>
      <c r="AGW4" s="35">
        <v>904.74216464656945</v>
      </c>
      <c r="AGX4" s="36"/>
      <c r="AGY4" s="37">
        <v>250</v>
      </c>
      <c r="AGZ4" s="37">
        <v>258.06451612903226</v>
      </c>
      <c r="AHA4" s="36"/>
      <c r="AHB4" s="87">
        <v>319.78021978022002</v>
      </c>
      <c r="AHC4" s="34">
        <v>258.22784810126598</v>
      </c>
      <c r="AHD4" s="34">
        <v>1600</v>
      </c>
      <c r="AHE4" s="36"/>
      <c r="AHF4" s="35">
        <v>906.92182213736714</v>
      </c>
      <c r="AHG4" s="36"/>
      <c r="AHH4" s="37">
        <v>219.470588235294</v>
      </c>
      <c r="AHI4" s="37">
        <v>289.87341772151899</v>
      </c>
      <c r="AHJ4" s="36"/>
      <c r="AHK4" s="87">
        <v>318.34061135371201</v>
      </c>
      <c r="AHL4" s="34">
        <v>262.61219792865398</v>
      </c>
      <c r="AHM4" s="34">
        <v>1600</v>
      </c>
      <c r="AHN4" s="36">
        <v>870</v>
      </c>
      <c r="AHO4" s="36">
        <v>950</v>
      </c>
      <c r="AHP4" s="36"/>
      <c r="AHQ4" s="37">
        <v>259.87341772151899</v>
      </c>
      <c r="AHR4" s="37">
        <v>250.5</v>
      </c>
      <c r="AHS4" s="36"/>
      <c r="AHT4" s="34">
        <v>245.09803921568627</v>
      </c>
      <c r="AHU4" s="34">
        <v>240</v>
      </c>
      <c r="AHV4" s="34">
        <v>197.67441860465115</v>
      </c>
      <c r="AHW4" s="36">
        <v>600</v>
      </c>
      <c r="AHX4" s="36"/>
      <c r="AHY4" s="36"/>
      <c r="AHZ4" s="37">
        <v>247.83147459727385</v>
      </c>
      <c r="AIA4" s="37">
        <v>211.26760563380282</v>
      </c>
      <c r="AIB4" s="36"/>
      <c r="AIC4" s="34"/>
      <c r="AID4" s="39">
        <v>156.00624024960999</v>
      </c>
      <c r="AIE4" s="34">
        <v>264.90066225165566</v>
      </c>
      <c r="AIF4" s="36"/>
      <c r="AIG4" s="36">
        <v>450</v>
      </c>
      <c r="AIH4" s="36"/>
      <c r="AII4" s="37">
        <v>182.92682926829269</v>
      </c>
      <c r="AIJ4" s="37">
        <v>214.28571428571428</v>
      </c>
      <c r="AIL4" s="34"/>
      <c r="AIM4" s="34">
        <v>273.22404371584702</v>
      </c>
      <c r="AIN4" s="34">
        <v>200</v>
      </c>
      <c r="AIO4" s="36">
        <v>350</v>
      </c>
      <c r="AIP4" s="36"/>
      <c r="AIQ4" s="36"/>
      <c r="AIR4" s="37">
        <v>102.04081632653062</v>
      </c>
      <c r="AIS4" s="37">
        <v>126.58227848101266</v>
      </c>
      <c r="AIU4" s="34"/>
      <c r="AIV4" s="34">
        <v>151.28593040847201</v>
      </c>
      <c r="AIW4" s="34">
        <v>317.46031746031747</v>
      </c>
      <c r="AIX4" s="36">
        <v>400</v>
      </c>
      <c r="AIY4" s="36">
        <v>400</v>
      </c>
      <c r="AIZ4" s="36"/>
      <c r="AJA4" s="37">
        <v>172.41379310344828</v>
      </c>
      <c r="AJB4" s="37">
        <v>151.51515151515153</v>
      </c>
      <c r="AJD4" s="34"/>
      <c r="AJE4" s="34">
        <v>235.29411764705881</v>
      </c>
      <c r="AJF4" s="34">
        <v>307.69230769230774</v>
      </c>
      <c r="AJG4" s="36"/>
      <c r="AJH4" s="105">
        <v>461.85568653853795</v>
      </c>
      <c r="AJI4" s="36"/>
      <c r="AJJ4" s="37">
        <v>165.83747927031507</v>
      </c>
      <c r="AJK4" s="37">
        <v>200</v>
      </c>
      <c r="AJM4" s="34">
        <v>202.97699594046009</v>
      </c>
      <c r="AJN4" s="34">
        <v>388.34951456310677</v>
      </c>
      <c r="AJO4" s="34">
        <v>435.60606060606062</v>
      </c>
      <c r="AJP4" s="36">
        <v>600</v>
      </c>
      <c r="AJQ4" s="36">
        <v>600</v>
      </c>
      <c r="AJR4" s="36"/>
      <c r="AJS4" s="37">
        <v>192.30769230769232</v>
      </c>
      <c r="AJT4" s="37">
        <v>138.88888888888889</v>
      </c>
      <c r="AJV4" s="34"/>
      <c r="AJW4" s="34">
        <v>344.23407917383821</v>
      </c>
      <c r="AJX4" s="34"/>
      <c r="AJY4" s="36">
        <v>1000</v>
      </c>
      <c r="AJZ4" s="36">
        <v>600</v>
      </c>
      <c r="AKA4" s="36"/>
      <c r="AKB4" s="37">
        <v>151.9756838905775</v>
      </c>
      <c r="AKC4" s="37">
        <v>171.52658662092622</v>
      </c>
      <c r="AKE4" s="39">
        <v>500</v>
      </c>
      <c r="AKF4" s="34">
        <v>311.04199066874025</v>
      </c>
      <c r="AKG4" s="34">
        <v>250</v>
      </c>
      <c r="AKH4" s="36">
        <v>600</v>
      </c>
      <c r="AKI4" s="36"/>
      <c r="AKJ4" s="36"/>
      <c r="AKK4" s="37">
        <v>188.67924528301887</v>
      </c>
      <c r="AKL4" s="37">
        <v>246.91358024691357</v>
      </c>
      <c r="AKN4" s="34">
        <v>250</v>
      </c>
      <c r="AKO4" s="34">
        <v>273.22404371584702</v>
      </c>
      <c r="AKP4" s="34">
        <v>265.39278131634819</v>
      </c>
      <c r="AKQ4" s="36">
        <v>476.28656809994231</v>
      </c>
      <c r="AKR4" s="36"/>
      <c r="AKS4" s="36"/>
      <c r="AKT4" s="37">
        <v>264.55026455026456</v>
      </c>
      <c r="AKU4" s="37">
        <v>248.13895781637717</v>
      </c>
      <c r="AKW4" s="34">
        <v>143.06151645207441</v>
      </c>
      <c r="AKX4" s="34">
        <v>456.62100456621005</v>
      </c>
      <c r="AKY4" s="34">
        <v>270.27027027027026</v>
      </c>
      <c r="AKZ4" s="35">
        <v>476.28656809994231</v>
      </c>
      <c r="ALA4" s="36"/>
      <c r="ALB4" s="36"/>
      <c r="ALC4" s="37">
        <v>427.35042735042731</v>
      </c>
      <c r="ALD4" s="37">
        <v>375.23452157598496</v>
      </c>
      <c r="ALF4" s="34">
        <v>350</v>
      </c>
      <c r="ALG4" s="34">
        <v>335.00837520938023</v>
      </c>
      <c r="ALH4" s="34">
        <v>285.06271379703537</v>
      </c>
      <c r="ALI4" s="35">
        <v>519.72496601549972</v>
      </c>
      <c r="ALJ4" s="36"/>
      <c r="ALK4" s="36"/>
      <c r="ALL4" s="37">
        <v>416.66666666666669</v>
      </c>
      <c r="ALM4" s="37">
        <v>394.47731755424064</v>
      </c>
      <c r="ALO4" s="34">
        <v>300</v>
      </c>
      <c r="ALP4" s="34">
        <v>383.43558282208591</v>
      </c>
      <c r="ALQ4" s="34">
        <v>570.77625570776263</v>
      </c>
      <c r="ALR4" s="35">
        <v>518.30509573277902</v>
      </c>
      <c r="ALS4" s="36"/>
      <c r="ALT4" s="36"/>
      <c r="ALU4" s="37">
        <v>288.60028860028859</v>
      </c>
      <c r="ALV4" s="37">
        <v>340.71550255536624</v>
      </c>
      <c r="ALX4" s="34">
        <v>300</v>
      </c>
      <c r="ALY4" s="34">
        <v>350</v>
      </c>
      <c r="ALZ4" s="34"/>
      <c r="AMA4" s="35">
        <v>425.22420689719058</v>
      </c>
      <c r="AMB4" s="36"/>
      <c r="AMC4" s="36"/>
      <c r="AMD4" s="37">
        <v>333.33333333333331</v>
      </c>
      <c r="AME4" s="37">
        <v>350.87719298245611</v>
      </c>
      <c r="AMG4" s="34">
        <v>400</v>
      </c>
      <c r="AMH4" s="34">
        <v>512.82051282051282</v>
      </c>
      <c r="AMI4" s="34">
        <v>525.39404553415056</v>
      </c>
      <c r="AMJ4" s="36">
        <v>800</v>
      </c>
      <c r="AMK4" s="36"/>
      <c r="AML4" s="36"/>
      <c r="AMM4" s="37">
        <v>348.02784222737819</v>
      </c>
      <c r="AMN4" s="37">
        <v>337.26812816188874</v>
      </c>
      <c r="AMP4" s="34">
        <v>300</v>
      </c>
      <c r="AMQ4" s="34">
        <v>389.61038961038963</v>
      </c>
      <c r="AMR4" s="34">
        <v>500</v>
      </c>
      <c r="AMS4" s="36"/>
      <c r="AMT4" s="36">
        <v>800</v>
      </c>
      <c r="AMU4" s="36"/>
      <c r="AMV4" s="37">
        <v>438.59649122807014</v>
      </c>
      <c r="AMW4" s="37">
        <v>298.06259314456037</v>
      </c>
      <c r="AMY4" s="34">
        <v>300</v>
      </c>
      <c r="AMZ4" s="34">
        <v>270.44816000943081</v>
      </c>
      <c r="ANA4" s="34">
        <v>408.73015873015873</v>
      </c>
      <c r="ANB4" s="36"/>
      <c r="ANC4" s="36">
        <v>487.44547620158187</v>
      </c>
      <c r="AND4" s="36"/>
      <c r="ANE4" s="37">
        <v>305.5051421657592</v>
      </c>
      <c r="ANF4" s="37">
        <v>224.78887232985596</v>
      </c>
      <c r="ANH4" s="34">
        <v>303.32594235033258</v>
      </c>
      <c r="ANI4" s="34">
        <v>380.7311769815293</v>
      </c>
      <c r="ANJ4" s="34">
        <v>664.40391759540705</v>
      </c>
      <c r="ANK4" s="36">
        <v>500</v>
      </c>
      <c r="ANL4" s="36">
        <v>463.14938708570088</v>
      </c>
      <c r="ANM4" s="36"/>
      <c r="ANN4" s="37">
        <v>160.83376222336591</v>
      </c>
      <c r="ANO4" s="37">
        <v>111.63992869875223</v>
      </c>
      <c r="ANP4" s="36"/>
      <c r="ANQ4" s="34">
        <v>300</v>
      </c>
      <c r="ANR4" s="34">
        <v>560.2240896358544</v>
      </c>
      <c r="ANS4" s="34">
        <v>616.33281972265024</v>
      </c>
      <c r="ANT4" s="36"/>
      <c r="ANU4" s="36">
        <v>800</v>
      </c>
      <c r="ANV4" s="36"/>
      <c r="ANW4" s="37">
        <v>368.73156342182887</v>
      </c>
      <c r="ANX4" s="37">
        <v>428.57142857142856</v>
      </c>
      <c r="ANY4" s="36"/>
      <c r="ANZ4" s="34">
        <v>300</v>
      </c>
      <c r="AOA4" s="34">
        <v>386.66666666666669</v>
      </c>
      <c r="AOB4" s="34">
        <v>336.70033670033672</v>
      </c>
      <c r="AOC4" s="36"/>
      <c r="AOD4" s="36">
        <v>602.70151890477655</v>
      </c>
      <c r="AOE4" s="36"/>
      <c r="AOF4" s="37">
        <v>449.10179640718559</v>
      </c>
      <c r="AOG4" s="37">
        <v>428.57142857142856</v>
      </c>
      <c r="AOH4" s="36"/>
      <c r="AOI4" s="34">
        <v>300</v>
      </c>
      <c r="AOJ4" s="34">
        <v>349.24330616996508</v>
      </c>
      <c r="AOK4" s="34"/>
      <c r="AOL4" s="36"/>
      <c r="AOM4" s="35">
        <v>572.79785765685267</v>
      </c>
      <c r="AON4" s="36"/>
      <c r="AOO4" s="37">
        <v>407.3319755600815</v>
      </c>
      <c r="AOP4" s="37">
        <v>422.83298097251588</v>
      </c>
      <c r="AOQ4" s="36"/>
      <c r="AOR4" s="34">
        <v>524.47552447552448</v>
      </c>
      <c r="AOS4" s="34">
        <v>449.77511244377808</v>
      </c>
      <c r="AOT4" s="34">
        <v>628.93081761006283</v>
      </c>
      <c r="AOU4" s="36"/>
      <c r="AOV4" s="35">
        <v>826.51076827979909</v>
      </c>
      <c r="AOW4" s="36"/>
      <c r="AOX4" s="37">
        <v>296.2962962962963</v>
      </c>
      <c r="AOY4" s="37">
        <v>285.71428571428572</v>
      </c>
      <c r="AOZ4" s="36"/>
      <c r="APA4" s="34">
        <v>500</v>
      </c>
      <c r="APB4" s="34">
        <v>500</v>
      </c>
      <c r="APC4" s="34"/>
      <c r="APD4" s="36"/>
      <c r="APE4" s="35">
        <v>773.38960732384135</v>
      </c>
      <c r="APF4" s="36"/>
      <c r="APG4" s="37">
        <v>259.74025974025972</v>
      </c>
      <c r="APH4" s="37">
        <v>285.30670470756064</v>
      </c>
      <c r="API4" s="36"/>
      <c r="APJ4" s="34">
        <v>444.4444444444444</v>
      </c>
      <c r="APK4" s="34">
        <v>450</v>
      </c>
      <c r="APL4" s="34">
        <v>400</v>
      </c>
      <c r="APM4" s="36"/>
      <c r="APN4" s="35">
        <v>708.09341551200657</v>
      </c>
      <c r="APO4" s="36"/>
      <c r="APP4" s="37">
        <v>327.86885245901635</v>
      </c>
      <c r="APQ4" s="37">
        <v>416.66666666666669</v>
      </c>
      <c r="APR4" s="36"/>
      <c r="APS4" s="34">
        <v>423.72881355932202</v>
      </c>
      <c r="APT4" s="34">
        <v>375</v>
      </c>
      <c r="APU4" s="34">
        <v>349.24330616996508</v>
      </c>
      <c r="APV4" s="36"/>
      <c r="APW4" s="35">
        <v>643.89480036524481</v>
      </c>
      <c r="APX4" s="36"/>
      <c r="APY4" s="37">
        <v>346.02076124567469</v>
      </c>
      <c r="APZ4" s="37">
        <v>421.58516020236084</v>
      </c>
      <c r="AQA4" s="36"/>
      <c r="AQB4" s="34"/>
      <c r="AQC4" s="34"/>
      <c r="AQD4" s="34">
        <v>691.24423963133643</v>
      </c>
      <c r="AQE4" s="36"/>
      <c r="AQF4" s="35">
        <v>1090.4298315245189</v>
      </c>
      <c r="AQG4" s="36"/>
      <c r="AQH4" s="37">
        <v>415.80041580041581</v>
      </c>
      <c r="AQI4" s="37">
        <v>480.76923076923077</v>
      </c>
      <c r="AQJ4" s="36"/>
      <c r="AQK4" s="34">
        <v>500</v>
      </c>
      <c r="AQL4" s="34">
        <v>281.95488721804514</v>
      </c>
      <c r="AQM4" s="34">
        <v>512.82051282051282</v>
      </c>
      <c r="AQN4" s="36"/>
      <c r="AQO4" s="35">
        <v>726.13972922513983</v>
      </c>
      <c r="AQP4" s="36"/>
      <c r="AQQ4" s="37">
        <v>465.11627906976742</v>
      </c>
      <c r="AQR4" s="37">
        <v>400</v>
      </c>
      <c r="AQS4" s="36"/>
      <c r="AQT4" s="34">
        <v>500</v>
      </c>
      <c r="AQU4" s="34">
        <v>250</v>
      </c>
      <c r="AQV4" s="34">
        <v>321.19914346895075</v>
      </c>
      <c r="AQW4" s="36"/>
      <c r="AQX4" s="36">
        <v>694.96647908662908</v>
      </c>
      <c r="AQY4" s="36"/>
      <c r="AQZ4" s="37">
        <v>490.19607843137254</v>
      </c>
      <c r="ARA4" s="37">
        <v>860.42065009560235</v>
      </c>
      <c r="ARC4" s="34">
        <v>310.23784901758017</v>
      </c>
      <c r="ARD4" s="34">
        <v>392.15686274509801</v>
      </c>
      <c r="ARE4" s="34">
        <v>544.46460980036295</v>
      </c>
      <c r="ARF4" s="36"/>
      <c r="ARG4" s="35">
        <v>692.20683998346681</v>
      </c>
      <c r="ARH4" s="36"/>
      <c r="ARI4" s="37">
        <v>377.35849056603774</v>
      </c>
      <c r="ARJ4" s="37">
        <v>408.16326530612247</v>
      </c>
      <c r="ARL4" s="34">
        <v>310.23784901758017</v>
      </c>
      <c r="ARM4" s="34">
        <v>394.73684210526318</v>
      </c>
      <c r="ARN4" s="34">
        <v>457.3170731707317</v>
      </c>
      <c r="ARO4" s="36">
        <v>2857.1428571428573</v>
      </c>
      <c r="ARP4" s="36"/>
      <c r="ARQ4" s="36"/>
      <c r="ARR4" s="37">
        <v>416.66666666666669</v>
      </c>
      <c r="ARS4" s="37">
        <v>647.94816414686829</v>
      </c>
      <c r="ARU4" s="34">
        <v>313.15240083507308</v>
      </c>
      <c r="ARV4" s="34">
        <v>428.57142857142856</v>
      </c>
      <c r="ARW4" s="34">
        <v>458.71559633027528</v>
      </c>
      <c r="ARX4" s="35">
        <v>2932.5548114689209</v>
      </c>
      <c r="ARY4" s="36"/>
      <c r="ARZ4" s="36"/>
      <c r="ASA4" s="37">
        <v>551.87637969094931</v>
      </c>
      <c r="ASB4" s="37">
        <v>517.59834368530028</v>
      </c>
      <c r="ASD4" s="34">
        <v>304.56852791878174</v>
      </c>
      <c r="ASE4" s="34">
        <v>428.57142857142856</v>
      </c>
      <c r="ASF4" s="34">
        <v>458.71559633027528</v>
      </c>
      <c r="ASG4" s="35">
        <v>2819.0869625009941</v>
      </c>
      <c r="ASH4" s="36"/>
      <c r="ASI4" s="36"/>
      <c r="ASJ4" s="37">
        <v>438.59649122807014</v>
      </c>
      <c r="ASK4" s="37">
        <v>471.69811320754718</v>
      </c>
      <c r="ASM4" s="34">
        <v>349.24330616996508</v>
      </c>
      <c r="ASN4" s="34">
        <v>603.13630880579001</v>
      </c>
      <c r="ASO4" s="34">
        <v>862.06896551724128</v>
      </c>
      <c r="ASP4" s="35">
        <v>518.67219917012403</v>
      </c>
      <c r="ASQ4" s="36"/>
      <c r="ASR4" s="36"/>
      <c r="ASS4" s="37">
        <v>771.2082262210796</v>
      </c>
      <c r="AST4" s="37">
        <v>518.67219917012449</v>
      </c>
      <c r="ASV4" s="34">
        <v>525.96975673898748</v>
      </c>
      <c r="ASW4" s="34">
        <v>755.2870090634442</v>
      </c>
      <c r="ASX4" s="34"/>
      <c r="ASY4" s="35">
        <v>569.87311176342882</v>
      </c>
      <c r="ASZ4" s="36"/>
      <c r="ATA4" s="36"/>
      <c r="ATB4" s="37">
        <v>890.20771513353111</v>
      </c>
      <c r="ATC4" s="37">
        <v>750</v>
      </c>
      <c r="ATE4" s="34">
        <v>653.59477124183013</v>
      </c>
      <c r="ATF4" s="34"/>
      <c r="ATG4" s="34"/>
      <c r="ATH4" s="35">
        <v>683.30142915565443</v>
      </c>
      <c r="ATI4" s="36"/>
      <c r="ATJ4" s="36"/>
      <c r="ATK4" s="37">
        <v>689.65517241379314</v>
      </c>
      <c r="ATL4" s="37">
        <v>701.2622720897615</v>
      </c>
      <c r="ATN4" s="34">
        <v>707.31488942609008</v>
      </c>
      <c r="ATO4" s="34">
        <v>680.27210884353735</v>
      </c>
      <c r="ATP4" s="34">
        <v>600</v>
      </c>
      <c r="ATQ4" s="35">
        <v>715.42132997072952</v>
      </c>
      <c r="ATR4" s="36"/>
      <c r="ATS4" s="36"/>
      <c r="ATT4" s="37">
        <v>746.26865671641792</v>
      </c>
      <c r="ATU4" s="37">
        <v>746.26865671641792</v>
      </c>
      <c r="ATW4" s="34">
        <v>909.09090909090901</v>
      </c>
      <c r="ATX4" s="34">
        <v>644.32989690721649</v>
      </c>
      <c r="ATY4" s="34">
        <v>1020.4081632653061</v>
      </c>
      <c r="ATZ4" s="35">
        <v>916.68662914345452</v>
      </c>
      <c r="AUA4" s="36"/>
      <c r="AUB4" s="36"/>
      <c r="AUC4" s="37">
        <v>828.15734989648035</v>
      </c>
      <c r="AUD4" s="37">
        <v>1000</v>
      </c>
      <c r="AUF4" s="34"/>
      <c r="AUG4" s="34">
        <v>161.08247422680401</v>
      </c>
      <c r="AUH4" s="34"/>
      <c r="AUI4" s="35">
        <v>267.47616661004781</v>
      </c>
      <c r="AUJ4" s="36"/>
      <c r="AUK4" s="36"/>
      <c r="AUL4" s="37">
        <v>714.28571428571433</v>
      </c>
      <c r="AUM4" s="37">
        <v>652.17391304347825</v>
      </c>
      <c r="AUO4" s="34"/>
      <c r="AUP4" s="34">
        <v>138.888888888889</v>
      </c>
      <c r="AUQ4" s="34"/>
      <c r="AUR4" s="36">
        <v>300</v>
      </c>
      <c r="AUS4" s="36">
        <v>350</v>
      </c>
      <c r="AUT4" s="36"/>
      <c r="AUU4" s="37">
        <v>698.08027923211171</v>
      </c>
      <c r="AUV4" s="37">
        <v>612.24489795918373</v>
      </c>
      <c r="AUX4" s="34">
        <v>393.08176100628953</v>
      </c>
      <c r="AUY4" s="34">
        <v>284.41410693970437</v>
      </c>
      <c r="AUZ4" s="34">
        <v>373.13432835820902</v>
      </c>
      <c r="AVA4" s="36">
        <v>300</v>
      </c>
      <c r="AVB4" s="35">
        <v>581.67562312236703</v>
      </c>
      <c r="AVC4" s="36"/>
      <c r="AVD4" s="37">
        <v>793.65079365079362</v>
      </c>
      <c r="AVE4" s="37">
        <v>750</v>
      </c>
      <c r="AVG4" s="34">
        <v>867.05202312138726</v>
      </c>
      <c r="AVH4" s="34">
        <v>769.23076923076928</v>
      </c>
      <c r="AVI4" s="34">
        <v>758.53350189633375</v>
      </c>
      <c r="AVJ4" s="36">
        <v>1300</v>
      </c>
      <c r="AVK4" s="35">
        <v>1213.4780304756177</v>
      </c>
      <c r="AVL4" s="36"/>
      <c r="AVM4" s="37">
        <v>864.19753086419746</v>
      </c>
      <c r="AVN4" s="37">
        <v>963.85542168674704</v>
      </c>
      <c r="AVP4" s="34">
        <v>238.43586075345732</v>
      </c>
      <c r="AVQ4" s="34">
        <v>225.22522522522533</v>
      </c>
      <c r="AVR4" s="34">
        <v>269.63262554769136</v>
      </c>
      <c r="AVS4" s="36">
        <v>382.35294117647061</v>
      </c>
      <c r="AVT4" s="35">
        <v>460.91888948222521</v>
      </c>
      <c r="AVU4" s="36"/>
      <c r="AVV4" s="37">
        <v>410.67761806981503</v>
      </c>
      <c r="AVW4" s="37">
        <v>500</v>
      </c>
      <c r="AVY4" s="34">
        <v>290.63008602650558</v>
      </c>
      <c r="AVZ4" s="34">
        <v>262.79827604330887</v>
      </c>
      <c r="AWA4" s="34">
        <v>295.29884242853825</v>
      </c>
      <c r="AWB4" s="36">
        <v>500</v>
      </c>
      <c r="AWC4" s="35">
        <v>538.46153846153845</v>
      </c>
      <c r="AWD4" s="36"/>
      <c r="AWE4" s="37">
        <v>587.19906048150301</v>
      </c>
      <c r="AWF4" s="37">
        <v>576.92307692307691</v>
      </c>
      <c r="AWH4" s="34">
        <v>298.15146094215868</v>
      </c>
      <c r="AWI4" s="34">
        <v>350</v>
      </c>
      <c r="AWJ4" s="34">
        <v>295.8579881656803</v>
      </c>
      <c r="AWK4" s="36">
        <v>460.29919447640953</v>
      </c>
      <c r="AWL4" s="36">
        <v>675</v>
      </c>
      <c r="AWM4" s="36"/>
      <c r="AWN4" s="37">
        <v>298.28486204325134</v>
      </c>
      <c r="AWO4" s="37">
        <v>331.67495854063037</v>
      </c>
      <c r="AWQ4" s="34">
        <v>278.70680044593001</v>
      </c>
      <c r="AWR4" s="34">
        <v>278.3964365256125</v>
      </c>
      <c r="AWS4" s="34">
        <v>288.18443804034598</v>
      </c>
      <c r="AWT4" s="36">
        <v>380.32454361054749</v>
      </c>
      <c r="AWU4" s="35">
        <v>557.72217292089238</v>
      </c>
      <c r="AWV4" s="36"/>
      <c r="AWW4" s="37">
        <v>279.72027972027951</v>
      </c>
      <c r="AWX4" s="37">
        <v>266.66666666666652</v>
      </c>
    </row>
    <row r="5" spans="1:1461" ht="13.5" customHeight="1">
      <c r="A5" t="str">
        <f>'[1]enter market prices'!A5</f>
        <v>0111-02</v>
      </c>
      <c r="B5" t="str">
        <f>'[1]enter market prices'!B5</f>
        <v>Maize(grain), 1 kg</v>
      </c>
      <c r="C5" s="3">
        <f>'[1]item price series'!F5</f>
        <v>1.59</v>
      </c>
      <c r="D5" s="3"/>
      <c r="E5" s="3"/>
      <c r="F5" s="3"/>
      <c r="G5" s="3"/>
      <c r="H5" s="3"/>
      <c r="I5" s="3"/>
      <c r="J5" s="3"/>
      <c r="K5" s="3"/>
      <c r="L5" s="3"/>
      <c r="M5" s="24"/>
      <c r="N5" s="24">
        <v>4.6082949308755756</v>
      </c>
      <c r="O5" s="24">
        <v>2.8571428571428572</v>
      </c>
      <c r="P5" s="25"/>
      <c r="Q5" s="25"/>
      <c r="R5" s="25"/>
      <c r="S5" s="26">
        <v>3.3333333333333335</v>
      </c>
      <c r="T5" s="26">
        <v>2.3529411764705879</v>
      </c>
      <c r="U5" s="26"/>
      <c r="V5" s="27"/>
      <c r="W5" s="27">
        <v>3.1796502384737679</v>
      </c>
      <c r="X5" s="27">
        <v>2.5839793281653747</v>
      </c>
      <c r="Y5" s="25"/>
      <c r="Z5" s="25"/>
      <c r="AA5" s="25"/>
      <c r="AB5" s="26">
        <v>4.2857142857142856</v>
      </c>
      <c r="AC5" s="26">
        <v>5</v>
      </c>
      <c r="AD5" s="26"/>
      <c r="AE5" s="27"/>
      <c r="AF5" s="27">
        <v>2.9585798816568047</v>
      </c>
      <c r="AG5" s="27">
        <v>2.8288543140028288</v>
      </c>
      <c r="AH5" s="25"/>
      <c r="AI5" s="25"/>
      <c r="AJ5" s="25"/>
      <c r="AK5" s="26">
        <v>5.333333333333333</v>
      </c>
      <c r="AL5" s="26">
        <v>3.8095238095238093</v>
      </c>
      <c r="AM5" s="26"/>
      <c r="AN5" s="27"/>
      <c r="AO5" s="27">
        <v>3.5273368606701938</v>
      </c>
      <c r="AP5" s="27">
        <v>3.0211480362537766</v>
      </c>
      <c r="AQ5" s="25"/>
      <c r="AR5" s="25"/>
      <c r="AS5" s="25"/>
      <c r="AT5" s="26">
        <v>3.1578947368421053</v>
      </c>
      <c r="AU5" s="26">
        <v>3</v>
      </c>
      <c r="AV5" s="26"/>
      <c r="AW5" s="27"/>
      <c r="AX5" s="40">
        <v>4.2006461759548177</v>
      </c>
      <c r="AY5" s="40">
        <v>3.5978344135443838</v>
      </c>
      <c r="AZ5" s="25"/>
      <c r="BA5" s="25"/>
      <c r="BB5" s="25"/>
      <c r="BC5" s="26">
        <v>3.3333333333333335</v>
      </c>
      <c r="BD5" s="26">
        <v>4</v>
      </c>
      <c r="BE5" s="26"/>
      <c r="BF5" s="27"/>
      <c r="BG5" s="27">
        <v>2.9</v>
      </c>
      <c r="BH5" s="27"/>
      <c r="BI5" s="25"/>
      <c r="BJ5" s="25"/>
      <c r="BK5" s="25"/>
      <c r="BL5" s="26">
        <v>3.3594624860022395</v>
      </c>
      <c r="BM5" s="26">
        <v>6</v>
      </c>
      <c r="BN5" s="26"/>
      <c r="BO5" s="27"/>
      <c r="BP5" s="27">
        <v>2.4242424242424243</v>
      </c>
      <c r="BQ5" s="27"/>
      <c r="BR5" s="25"/>
      <c r="BS5" s="25"/>
      <c r="BT5" s="25"/>
      <c r="BU5" s="26">
        <v>3.5294117647058827</v>
      </c>
      <c r="BV5" s="26">
        <v>2.2222222222222223</v>
      </c>
      <c r="BW5" s="26"/>
      <c r="BX5" s="27"/>
      <c r="BY5" s="27">
        <v>2.66</v>
      </c>
      <c r="BZ5" s="27">
        <v>2.6455026455026456</v>
      </c>
      <c r="CA5" s="25"/>
      <c r="CB5" s="25"/>
      <c r="CC5" s="25"/>
      <c r="CD5" s="26">
        <v>5.5555555555555554</v>
      </c>
      <c r="CE5" s="26">
        <v>10.526315789473683</v>
      </c>
      <c r="CF5" s="26"/>
      <c r="CG5" s="27"/>
      <c r="CH5" s="27">
        <v>2.9069767441860463</v>
      </c>
      <c r="CI5" s="27">
        <v>2.6315789473684208</v>
      </c>
      <c r="CJ5" s="25"/>
      <c r="CK5" s="25"/>
      <c r="CL5" s="25"/>
      <c r="CM5" s="26">
        <v>4.5300113250283127</v>
      </c>
      <c r="CN5" s="26">
        <v>2.8929604628736745</v>
      </c>
      <c r="CO5" s="26"/>
      <c r="CP5" s="27"/>
      <c r="CQ5" s="27">
        <v>7.1022727272727266</v>
      </c>
      <c r="CR5" s="27">
        <v>6.8027210884353737</v>
      </c>
      <c r="CS5" s="25"/>
      <c r="CT5" s="25">
        <v>7</v>
      </c>
      <c r="CU5" s="25"/>
      <c r="CV5" s="26">
        <v>5.333333333333333</v>
      </c>
      <c r="CW5" s="26">
        <v>5</v>
      </c>
      <c r="CX5" s="26"/>
      <c r="CY5" s="27">
        <v>7.2358900144717797</v>
      </c>
      <c r="CZ5" s="27">
        <v>4.3041606886657098</v>
      </c>
      <c r="DA5" s="27">
        <v>4.8465266558966071</v>
      </c>
      <c r="DB5" s="25"/>
      <c r="DC5" s="28">
        <v>5.7366518255418955</v>
      </c>
      <c r="DD5" s="25"/>
      <c r="DE5" s="26">
        <v>6.666666666666667</v>
      </c>
      <c r="DF5" s="26">
        <v>4</v>
      </c>
      <c r="DG5" s="26"/>
      <c r="DH5" s="27">
        <v>4.658385093167702</v>
      </c>
      <c r="DI5" s="27">
        <v>5.7142857142857144</v>
      </c>
      <c r="DJ5" s="27">
        <v>3.7783375314861458</v>
      </c>
      <c r="DK5" s="25"/>
      <c r="DL5" s="25">
        <v>4</v>
      </c>
      <c r="DM5" s="25"/>
      <c r="DN5" s="26">
        <v>5</v>
      </c>
      <c r="DO5" s="26">
        <v>4</v>
      </c>
      <c r="DP5" s="26"/>
      <c r="DQ5" s="27">
        <v>5.8565153733528552</v>
      </c>
      <c r="DR5" s="27">
        <v>5.8139534883720927</v>
      </c>
      <c r="DS5" s="27">
        <v>5.6053811659192823</v>
      </c>
      <c r="DT5" s="25"/>
      <c r="DU5" s="25"/>
      <c r="DV5" s="25"/>
      <c r="DW5" s="26">
        <v>6.666666666666667</v>
      </c>
      <c r="DX5" s="26">
        <v>6</v>
      </c>
      <c r="DY5" s="26"/>
      <c r="DZ5" s="27"/>
      <c r="EA5" s="27">
        <v>6.8119891008174385</v>
      </c>
      <c r="EB5" s="27">
        <v>4.3541364296081273</v>
      </c>
      <c r="EC5" s="25"/>
      <c r="ED5" s="25"/>
      <c r="EE5" s="25"/>
      <c r="EF5" s="26">
        <v>7.1684587813620073</v>
      </c>
      <c r="EG5" s="26">
        <v>4.2060988433228177</v>
      </c>
      <c r="EH5" s="26"/>
      <c r="EI5" s="27">
        <v>3.33889816360601</v>
      </c>
      <c r="EJ5" s="27">
        <v>4.5045045045045047</v>
      </c>
      <c r="EK5" s="27">
        <v>4.3859649122807012</v>
      </c>
      <c r="EL5" s="25"/>
      <c r="EM5" s="25"/>
      <c r="EN5" s="25"/>
      <c r="EO5" s="26">
        <v>5.1085568326947639</v>
      </c>
      <c r="EP5" s="26">
        <v>4.4642857142857144</v>
      </c>
      <c r="EQ5" s="26"/>
      <c r="ER5" s="27">
        <v>2.4420024420024422</v>
      </c>
      <c r="ES5" s="27">
        <v>7.1123755334281649</v>
      </c>
      <c r="ET5" s="27">
        <v>4.1782729805013927</v>
      </c>
      <c r="EU5" s="25"/>
      <c r="EV5" s="25"/>
      <c r="EW5" s="25"/>
      <c r="EX5" s="26">
        <v>4.6224961479198772</v>
      </c>
      <c r="EY5" s="26">
        <v>3.6900369003690034</v>
      </c>
      <c r="EZ5" s="26"/>
      <c r="FA5" s="27"/>
      <c r="FB5" s="27">
        <v>7.042253521126761</v>
      </c>
      <c r="FC5" s="27">
        <v>4.2372881355932206</v>
      </c>
      <c r="FD5" s="25"/>
      <c r="FE5" s="25"/>
      <c r="FF5" s="25"/>
      <c r="FG5" s="26">
        <v>4.9554013875123886</v>
      </c>
      <c r="FH5" s="26">
        <v>3.8412291933418694</v>
      </c>
      <c r="FI5" s="26"/>
      <c r="FJ5" s="27">
        <v>4.329004329004329</v>
      </c>
      <c r="FK5" s="27">
        <v>6.2578222778473087</v>
      </c>
      <c r="FL5" s="27">
        <v>4.7169811320754711</v>
      </c>
      <c r="FM5" s="25"/>
      <c r="FN5" s="25"/>
      <c r="FO5" s="25"/>
      <c r="FP5" s="26">
        <v>3.9682539682539679</v>
      </c>
      <c r="FQ5" s="26">
        <v>3.6900369003690034</v>
      </c>
      <c r="FR5" s="26"/>
      <c r="FS5" s="27"/>
      <c r="FT5" s="27">
        <v>5.9031877213695392</v>
      </c>
      <c r="FU5" s="27">
        <v>3.694581280788177</v>
      </c>
      <c r="FV5" s="25"/>
      <c r="FW5" s="25"/>
      <c r="FX5" s="25"/>
      <c r="FY5" s="26">
        <v>2.8985507246376812</v>
      </c>
      <c r="FZ5" s="26">
        <v>2.9296875</v>
      </c>
      <c r="GA5" s="26"/>
      <c r="GB5" s="27">
        <v>2.6666666666666665</v>
      </c>
      <c r="GC5" s="27">
        <v>3.6319612590799033</v>
      </c>
      <c r="GD5" s="27">
        <v>4.0404040404040407</v>
      </c>
      <c r="GE5" s="25"/>
      <c r="GF5" s="25"/>
      <c r="GG5" s="25"/>
      <c r="GH5" s="26">
        <v>2.7272727272727275</v>
      </c>
      <c r="GI5" s="26">
        <v>3.4562211981566824</v>
      </c>
      <c r="GJ5" s="26"/>
      <c r="GK5" s="27"/>
      <c r="GL5" s="27">
        <v>3.9577836411609502</v>
      </c>
      <c r="GM5" s="27">
        <v>3.5714285714285712</v>
      </c>
      <c r="GN5" s="25"/>
      <c r="GO5" s="25"/>
      <c r="GP5" s="25"/>
      <c r="GQ5" s="26">
        <v>2.9154518950437316</v>
      </c>
      <c r="GR5" s="26">
        <v>3.3185840707964602</v>
      </c>
      <c r="GS5" s="26"/>
      <c r="GT5" s="27">
        <v>3.7878787878787881</v>
      </c>
      <c r="GU5" s="27">
        <v>12.150668286755772</v>
      </c>
      <c r="GV5" s="27">
        <v>3.6855036855036856</v>
      </c>
      <c r="GW5" s="25"/>
      <c r="GX5" s="25"/>
      <c r="GY5" s="25"/>
      <c r="GZ5" s="26">
        <v>2.9154518950437316</v>
      </c>
      <c r="HA5" s="26">
        <v>3.3185840707964602</v>
      </c>
      <c r="HB5" s="26"/>
      <c r="HC5" s="27">
        <v>3.8759689922480618</v>
      </c>
      <c r="HD5" s="27">
        <v>3.6540803897685747</v>
      </c>
      <c r="HE5" s="27">
        <v>2.9585798816568047</v>
      </c>
      <c r="HF5" s="25"/>
      <c r="HG5" s="25"/>
      <c r="HH5" s="25"/>
      <c r="HI5" s="26">
        <v>2.9702970297029703</v>
      </c>
      <c r="HJ5" s="26">
        <v>3.484320557491289</v>
      </c>
      <c r="HK5" s="26"/>
      <c r="HL5" s="30">
        <v>4.1899441340782122</v>
      </c>
      <c r="HM5" s="30">
        <v>4.477611940298508</v>
      </c>
      <c r="HN5" s="30">
        <v>4.0816326530612246</v>
      </c>
      <c r="HO5" s="31"/>
      <c r="HP5" s="31"/>
      <c r="HQ5" s="25"/>
      <c r="HR5" s="32">
        <v>3.0959752321981426</v>
      </c>
      <c r="HS5" s="32">
        <v>3.2327586206896552</v>
      </c>
      <c r="HT5" s="26"/>
      <c r="HU5" s="30"/>
      <c r="HV5" s="30">
        <v>2.7322404371584699</v>
      </c>
      <c r="HW5" s="30">
        <v>6.119951040391677</v>
      </c>
      <c r="HX5" s="31"/>
      <c r="HY5" s="31"/>
      <c r="HZ5" s="31"/>
      <c r="IA5" s="32">
        <v>3.2119914346895073</v>
      </c>
      <c r="IB5" s="32">
        <v>3.6275695284159615</v>
      </c>
      <c r="IC5" s="26"/>
      <c r="ID5" s="30">
        <v>2.9112081513828238</v>
      </c>
      <c r="IE5" s="30">
        <v>4.3668122270742353</v>
      </c>
      <c r="IF5" s="30">
        <v>5.5493895671476139</v>
      </c>
      <c r="IG5" s="31"/>
      <c r="IH5" s="31"/>
      <c r="II5" s="31"/>
      <c r="IJ5" s="32">
        <v>3.2397408207343412</v>
      </c>
      <c r="IK5" s="32">
        <v>3.2822757111597372</v>
      </c>
      <c r="IL5" s="26"/>
      <c r="IM5" s="30"/>
      <c r="IN5" s="30"/>
      <c r="IO5" s="30">
        <v>4.1899441340782122</v>
      </c>
      <c r="IP5" s="31"/>
      <c r="IQ5" s="31"/>
      <c r="IR5" s="31"/>
      <c r="IS5" s="32">
        <v>2.8409090909090908</v>
      </c>
      <c r="IT5" s="32">
        <v>2.8409090909090908</v>
      </c>
      <c r="IU5" s="26"/>
      <c r="IV5" s="30">
        <v>6.2893081761006293</v>
      </c>
      <c r="IW5" s="30"/>
      <c r="IX5" s="30"/>
      <c r="IY5" s="31"/>
      <c r="IZ5" s="31"/>
      <c r="JA5" s="31"/>
      <c r="JB5" s="32">
        <v>2.8089887640449436</v>
      </c>
      <c r="JC5" s="32">
        <v>4.3243243243243246</v>
      </c>
      <c r="JD5" s="26"/>
      <c r="JE5" s="30"/>
      <c r="JF5" s="30">
        <v>3.8412291933418694</v>
      </c>
      <c r="JG5" s="30">
        <v>3.0030030030030028</v>
      </c>
      <c r="JH5" s="31"/>
      <c r="JI5" s="31"/>
      <c r="JJ5" s="31"/>
      <c r="JK5" s="32">
        <v>3.2822757111597372</v>
      </c>
      <c r="JL5" s="32">
        <v>3.2362459546925568</v>
      </c>
      <c r="JM5" s="26"/>
      <c r="JN5" s="30"/>
      <c r="JO5" s="30">
        <v>4.1493775933609962</v>
      </c>
      <c r="JP5" s="30">
        <v>6.0060060060060056</v>
      </c>
      <c r="JQ5" s="31"/>
      <c r="JR5" s="31"/>
      <c r="JS5" s="31"/>
      <c r="JT5" s="32">
        <v>3</v>
      </c>
      <c r="JU5" s="32">
        <v>11.627906976744185</v>
      </c>
      <c r="JV5" s="26"/>
      <c r="JW5" s="30"/>
      <c r="JX5" s="30">
        <v>3.4626038781163433</v>
      </c>
      <c r="JY5" s="30">
        <v>3.2733224222585928</v>
      </c>
      <c r="JZ5" s="31"/>
      <c r="KA5" s="31"/>
      <c r="KB5" s="31"/>
      <c r="KC5" s="32">
        <v>3.2930845225027441</v>
      </c>
      <c r="KD5" s="32">
        <v>3.6275695284159615</v>
      </c>
      <c r="KE5" s="26"/>
      <c r="KF5" s="30"/>
      <c r="KG5" s="30">
        <v>4.6339202965708983</v>
      </c>
      <c r="KH5" s="30">
        <v>3.865979381443299</v>
      </c>
      <c r="KI5" s="31"/>
      <c r="KJ5" s="31"/>
      <c r="KK5" s="31"/>
      <c r="KL5" s="32">
        <v>3.3076074972436604</v>
      </c>
      <c r="KM5" s="32">
        <v>3.2397408207343412</v>
      </c>
      <c r="KN5" s="26"/>
      <c r="KO5" s="30"/>
      <c r="KP5" s="30">
        <v>6.6137566137566131</v>
      </c>
      <c r="KQ5" s="30">
        <v>4.0160642570281118</v>
      </c>
      <c r="KR5" s="31"/>
      <c r="KS5" s="31"/>
      <c r="KT5" s="31"/>
      <c r="KU5" s="32">
        <v>2.7906976744186047</v>
      </c>
      <c r="KV5" s="32">
        <v>3.8560411311053984</v>
      </c>
      <c r="KW5" s="26"/>
      <c r="KX5" s="30"/>
      <c r="KY5" s="30">
        <v>5.9311981020166069</v>
      </c>
      <c r="KZ5" s="30">
        <v>5.5370985603543748</v>
      </c>
      <c r="LA5" s="31"/>
      <c r="LB5" s="31"/>
      <c r="LC5" s="31"/>
      <c r="LD5" s="32">
        <v>2.8653295128939829</v>
      </c>
      <c r="LE5" s="32">
        <v>3.4052213393870598</v>
      </c>
      <c r="LF5" s="26"/>
      <c r="LG5" s="30"/>
      <c r="LH5" s="30">
        <v>5.0813008130081299</v>
      </c>
      <c r="LI5" s="30">
        <v>6.3856960408684547</v>
      </c>
      <c r="LJ5" s="31"/>
      <c r="LK5" s="31"/>
      <c r="LL5" s="31"/>
      <c r="LM5" s="32">
        <v>2.7272727272727275</v>
      </c>
      <c r="LN5" s="32">
        <v>3.6496350364963503</v>
      </c>
      <c r="LO5" s="26"/>
      <c r="LP5" s="30"/>
      <c r="LQ5" s="30">
        <v>6.0024009603841542</v>
      </c>
      <c r="LR5" s="30">
        <v>2.4610336341263332</v>
      </c>
      <c r="LS5" s="31"/>
      <c r="LT5" s="31"/>
      <c r="LU5" s="31"/>
      <c r="LV5" s="32">
        <v>4</v>
      </c>
      <c r="LW5" s="32">
        <v>3.6407766990291264</v>
      </c>
      <c r="LX5" s="26"/>
      <c r="LY5" s="30"/>
      <c r="LZ5" s="30">
        <v>5.7803468208092479</v>
      </c>
      <c r="MA5" s="30">
        <v>5.5432372505543244</v>
      </c>
      <c r="MB5" s="31"/>
      <c r="MC5" s="31"/>
      <c r="MD5" s="31"/>
      <c r="ME5" s="32">
        <v>4.4444444444444446</v>
      </c>
      <c r="MF5" s="32">
        <v>4.3668122270742353</v>
      </c>
      <c r="MG5" s="26"/>
      <c r="MH5" s="30"/>
      <c r="MI5" s="30">
        <v>5.592841163310962</v>
      </c>
      <c r="MJ5" s="30">
        <v>5.1072522982635338</v>
      </c>
      <c r="MK5" s="31"/>
      <c r="ML5" s="31"/>
      <c r="MM5" s="31"/>
      <c r="MN5" s="32">
        <v>3.7735849056603774</v>
      </c>
      <c r="MO5" s="32">
        <v>4.2060988433228177</v>
      </c>
      <c r="MP5" s="26"/>
      <c r="MQ5" s="30">
        <v>2.7739251040221915</v>
      </c>
      <c r="MR5" s="30">
        <v>6.8027210884353737</v>
      </c>
      <c r="MS5" s="30">
        <v>2.8943560057887119</v>
      </c>
      <c r="MT5" s="31"/>
      <c r="MU5" s="31"/>
      <c r="MV5" s="31"/>
      <c r="MW5" s="32">
        <v>3.2</v>
      </c>
      <c r="MX5" s="32"/>
      <c r="MY5" s="26"/>
      <c r="MZ5" s="30">
        <v>3.6968576709796674</v>
      </c>
      <c r="NA5" s="30">
        <v>3.9840637450199203</v>
      </c>
      <c r="NB5" s="30">
        <v>2.5575447570332481</v>
      </c>
      <c r="NC5" s="31"/>
      <c r="ND5" s="31"/>
      <c r="NE5" s="31"/>
      <c r="NF5" s="32">
        <v>4.545454545454545</v>
      </c>
      <c r="NG5" s="32">
        <v>7.1022727272727266</v>
      </c>
      <c r="NH5" s="26"/>
      <c r="NI5" s="30"/>
      <c r="NJ5" s="30">
        <v>3.0487804878048781</v>
      </c>
      <c r="NK5" s="30">
        <v>2.5974025974025974</v>
      </c>
      <c r="NL5" s="31"/>
      <c r="NM5" s="31"/>
      <c r="NN5" s="31"/>
      <c r="NO5" s="32">
        <v>50</v>
      </c>
      <c r="NP5" s="32">
        <v>5.3248136315228969</v>
      </c>
      <c r="NQ5" s="26"/>
      <c r="NR5" s="30"/>
      <c r="NS5" s="30">
        <v>6.053268765133172</v>
      </c>
      <c r="NT5" s="30">
        <v>5.6116722783389443</v>
      </c>
      <c r="NU5" s="31">
        <v>7</v>
      </c>
      <c r="NV5" s="31"/>
      <c r="NW5" s="31"/>
      <c r="NX5" s="32">
        <v>3.3333333333333335</v>
      </c>
      <c r="NY5" s="32">
        <v>4</v>
      </c>
      <c r="NZ5" s="26"/>
      <c r="OA5" s="30"/>
      <c r="OB5" s="30">
        <v>4.7732696897374707</v>
      </c>
      <c r="OC5" s="30">
        <v>6.587615283267457</v>
      </c>
      <c r="OD5" s="31">
        <v>7.1345028635539904</v>
      </c>
      <c r="OE5" s="31"/>
      <c r="OF5" s="31"/>
      <c r="OG5" s="32">
        <v>5.8823529411764701</v>
      </c>
      <c r="OH5" s="32">
        <v>4.056795131845842</v>
      </c>
      <c r="OI5" s="26"/>
      <c r="OJ5" s="30"/>
      <c r="OK5" s="30">
        <v>5.5803571428571432</v>
      </c>
      <c r="OL5" s="30">
        <v>3.432494279176201</v>
      </c>
      <c r="OM5" s="31">
        <v>5.8699990406968423</v>
      </c>
      <c r="ON5" s="31"/>
      <c r="OO5" s="31"/>
      <c r="OP5" s="32">
        <v>5.208333333333333</v>
      </c>
      <c r="OQ5" s="32">
        <v>4.5300113250283127</v>
      </c>
      <c r="OR5" s="26"/>
      <c r="OS5" s="30"/>
      <c r="OT5" s="30">
        <v>6.2972292191435768</v>
      </c>
      <c r="OU5" s="30">
        <v>6.1538461538461542</v>
      </c>
      <c r="OV5" s="31">
        <v>7.8159507252745213</v>
      </c>
      <c r="OW5" s="31"/>
      <c r="OX5" s="31"/>
      <c r="OY5" s="32">
        <v>5.7208237986270021</v>
      </c>
      <c r="OZ5" s="32">
        <v>5.1440329218106999</v>
      </c>
      <c r="PA5" s="26"/>
      <c r="PB5" s="30"/>
      <c r="PC5" s="30">
        <v>6.4683053040103493</v>
      </c>
      <c r="PD5" s="30">
        <v>5.8651026392961878</v>
      </c>
      <c r="PE5" s="33">
        <v>5.9232370137790591</v>
      </c>
      <c r="PF5" s="31"/>
      <c r="PG5" s="31"/>
      <c r="PH5" s="32">
        <v>6.3897763578274756</v>
      </c>
      <c r="PI5" s="32">
        <v>5.6497175141242941</v>
      </c>
      <c r="PJ5" s="26"/>
      <c r="PK5" s="30"/>
      <c r="PL5" s="30">
        <v>5.2576235541535228</v>
      </c>
      <c r="PM5" s="30">
        <v>6.345177664974619</v>
      </c>
      <c r="PN5" s="33">
        <v>6.2598075218079288</v>
      </c>
      <c r="PO5" s="31"/>
      <c r="PP5" s="31"/>
      <c r="PQ5" s="32">
        <v>8.9186176142697882</v>
      </c>
      <c r="PR5" s="32">
        <v>10.484927916120578</v>
      </c>
      <c r="PS5" s="26"/>
      <c r="PT5" s="30"/>
      <c r="PU5" s="30">
        <v>7.2568940493468794</v>
      </c>
      <c r="PV5" s="30">
        <v>6.1881188118811883</v>
      </c>
      <c r="PW5" s="33">
        <v>7.1005173316743653</v>
      </c>
      <c r="PX5" s="31"/>
      <c r="PY5" s="31"/>
      <c r="PZ5" s="32">
        <v>9.5238095238095255</v>
      </c>
      <c r="QA5" s="32">
        <v>11.160714285714286</v>
      </c>
      <c r="QB5" s="26"/>
      <c r="QC5" s="30"/>
      <c r="QD5" s="30">
        <v>10.204081632653061</v>
      </c>
      <c r="QE5" s="30">
        <v>6.5703022339027592</v>
      </c>
      <c r="QF5" s="33">
        <v>8.5632958719127554</v>
      </c>
      <c r="QG5" s="31"/>
      <c r="QH5" s="31"/>
      <c r="QI5" s="32">
        <v>11.223344556677889</v>
      </c>
      <c r="QJ5" s="32">
        <v>11.111111111111111</v>
      </c>
      <c r="QK5" s="26"/>
      <c r="QL5" s="30"/>
      <c r="QM5" s="30">
        <v>6.5703022339027592</v>
      </c>
      <c r="QN5" s="30">
        <v>7.2568940493468794</v>
      </c>
      <c r="QO5" s="33">
        <v>7.3898075372164849</v>
      </c>
      <c r="QP5" s="31"/>
      <c r="QQ5" s="31"/>
      <c r="QR5" s="32">
        <v>11.547344110854503</v>
      </c>
      <c r="QS5" s="32">
        <v>10.752688172043012</v>
      </c>
      <c r="QT5" s="26"/>
      <c r="QU5" s="30"/>
      <c r="QV5" s="30">
        <v>7.2568940493468794</v>
      </c>
      <c r="QW5" s="30">
        <v>6.2735257214554583</v>
      </c>
      <c r="QX5" s="33">
        <v>7.1194287847484192</v>
      </c>
      <c r="QY5" s="31"/>
      <c r="QZ5" s="31"/>
      <c r="RA5" s="32">
        <v>11.07419712070875</v>
      </c>
      <c r="RB5" s="32">
        <v>9.4339622641509422</v>
      </c>
      <c r="RC5" s="26"/>
      <c r="RD5" s="30">
        <v>6.8587105624142657</v>
      </c>
      <c r="RE5" s="30">
        <v>12.437810945273633</v>
      </c>
      <c r="RF5" s="30">
        <v>7.1258907363420434</v>
      </c>
      <c r="RG5" s="33">
        <v>8.6696726874226968</v>
      </c>
      <c r="RH5" s="31"/>
      <c r="RI5" s="31"/>
      <c r="RJ5" s="32">
        <v>9.0909090909090899</v>
      </c>
      <c r="RK5" s="32">
        <v>10.570824524312897</v>
      </c>
      <c r="RL5" s="26"/>
      <c r="RM5" s="30">
        <v>5.2742616033755274</v>
      </c>
      <c r="RN5" s="30">
        <v>13.605442176870747</v>
      </c>
      <c r="RO5" s="30">
        <v>11.049723756906078</v>
      </c>
      <c r="RP5" s="33">
        <v>9.9412098487722016</v>
      </c>
      <c r="RQ5" s="31"/>
      <c r="RR5" s="31"/>
      <c r="RS5" s="32">
        <v>13.186813186813186</v>
      </c>
      <c r="RT5" s="32">
        <v>10.504201680672269</v>
      </c>
      <c r="RU5" s="26"/>
      <c r="RV5" s="30">
        <v>14.044943820224718</v>
      </c>
      <c r="RW5" s="30">
        <v>14.124293785310734</v>
      </c>
      <c r="RX5" s="30"/>
      <c r="RY5" s="33">
        <v>13.289557161281396</v>
      </c>
      <c r="RZ5" s="31"/>
      <c r="SA5" s="31"/>
      <c r="SB5" s="32">
        <v>14.141414141414142</v>
      </c>
      <c r="SC5" s="32">
        <v>10.548523206751055</v>
      </c>
      <c r="SD5" s="26"/>
      <c r="SE5" s="34"/>
      <c r="SF5" s="34">
        <v>14.104372355430185</v>
      </c>
      <c r="SG5" s="34"/>
      <c r="SH5" s="35">
        <v>14.165571611044566</v>
      </c>
      <c r="SI5" s="36"/>
      <c r="SJ5" s="36"/>
      <c r="SK5" s="37">
        <v>16.393442622950822</v>
      </c>
      <c r="SL5" s="37">
        <v>18.404907975460123</v>
      </c>
      <c r="SM5" s="26"/>
      <c r="SN5" s="34"/>
      <c r="SO5" s="34">
        <v>17.953321364452425</v>
      </c>
      <c r="SP5" s="34"/>
      <c r="SQ5" s="35">
        <v>18.227130767127392</v>
      </c>
      <c r="SR5" s="36"/>
      <c r="SS5" s="36"/>
      <c r="ST5" s="37">
        <v>23.894862604540027</v>
      </c>
      <c r="SU5" s="37">
        <v>22.701475595913735</v>
      </c>
      <c r="SV5" s="26"/>
      <c r="SW5" s="34"/>
      <c r="SX5" s="35">
        <v>20.231945709116868</v>
      </c>
      <c r="SY5" s="34" t="s">
        <v>132</v>
      </c>
      <c r="SZ5" s="35">
        <v>20.540506830321675</v>
      </c>
      <c r="TA5" s="36"/>
      <c r="TB5" s="36"/>
      <c r="TC5" s="37">
        <v>27.510316368638239</v>
      </c>
      <c r="TD5" s="37">
        <v>25</v>
      </c>
      <c r="TE5" s="26"/>
      <c r="TF5" s="34"/>
      <c r="TG5" s="34"/>
      <c r="TH5" s="34">
        <v>30.581039755351682</v>
      </c>
      <c r="TI5" s="35">
        <v>28.989607361943147</v>
      </c>
      <c r="TJ5" s="36"/>
      <c r="TK5" s="36"/>
      <c r="TL5" s="37">
        <v>27.352297592997811</v>
      </c>
      <c r="TM5" s="37">
        <v>27.83964365256125</v>
      </c>
      <c r="TN5" s="26"/>
      <c r="TO5" s="34"/>
      <c r="TP5" s="34"/>
      <c r="TQ5" s="41">
        <v>29.119839289943112</v>
      </c>
      <c r="TR5" s="35">
        <v>25.103564513390722</v>
      </c>
      <c r="TS5" s="36" t="s">
        <v>132</v>
      </c>
      <c r="TT5" s="36"/>
      <c r="TU5" s="37">
        <v>26.881720430107528</v>
      </c>
      <c r="TV5" s="37">
        <v>30.674846625766872</v>
      </c>
      <c r="TW5" s="26"/>
      <c r="TX5" s="34"/>
      <c r="TY5" s="34"/>
      <c r="TZ5" s="41">
        <v>52.953768622924677</v>
      </c>
      <c r="UA5" s="35">
        <v>45.650263849905748</v>
      </c>
      <c r="UB5" s="36" t="s">
        <v>132</v>
      </c>
      <c r="UC5" s="36"/>
      <c r="UD5" s="37">
        <v>52.941176470588232</v>
      </c>
      <c r="UE5" s="37">
        <v>51.724137931034484</v>
      </c>
      <c r="UF5" s="26"/>
      <c r="UG5" s="34"/>
      <c r="UH5" s="34"/>
      <c r="UI5" s="41">
        <v>77.005662976468528</v>
      </c>
      <c r="UJ5" s="35">
        <v>36.505742248330151</v>
      </c>
      <c r="UK5" s="36" t="s">
        <v>132</v>
      </c>
      <c r="UL5" s="36"/>
      <c r="UM5" s="37">
        <v>78.313253012048193</v>
      </c>
      <c r="UN5" s="37">
        <v>73.891625615763559</v>
      </c>
      <c r="UO5" s="26"/>
      <c r="UP5" s="34"/>
      <c r="UQ5" s="34"/>
      <c r="UR5" s="41">
        <v>62.890439541171851</v>
      </c>
      <c r="US5" s="35">
        <v>37.282519852706848</v>
      </c>
      <c r="UT5" s="36" t="s">
        <v>132</v>
      </c>
      <c r="UU5" s="36"/>
      <c r="UV5" s="37">
        <v>55.55555555555555</v>
      </c>
      <c r="UW5" s="37">
        <v>68.75</v>
      </c>
      <c r="UX5" s="26"/>
      <c r="UY5" s="34"/>
      <c r="UZ5" s="34"/>
      <c r="VA5" s="41">
        <v>43.041606886657107</v>
      </c>
      <c r="VB5" s="35">
        <v>25.203671961705723</v>
      </c>
      <c r="VC5" s="36" t="s">
        <v>132</v>
      </c>
      <c r="VD5" s="36"/>
      <c r="VE5" s="37">
        <v>40.229885057471265</v>
      </c>
      <c r="VF5" s="37">
        <v>38.888888888888893</v>
      </c>
      <c r="VG5" s="26"/>
      <c r="VH5" s="34"/>
      <c r="VI5" s="34">
        <v>50.251256281407038</v>
      </c>
      <c r="VJ5" s="41">
        <v>52.356020942408378</v>
      </c>
      <c r="VK5" s="35">
        <v>31.246041482655663</v>
      </c>
      <c r="VL5" s="36" t="s">
        <v>132</v>
      </c>
      <c r="VM5" s="36"/>
      <c r="VN5" s="37">
        <v>61.728395061728392</v>
      </c>
      <c r="VO5" s="37">
        <v>55.55555555555555</v>
      </c>
      <c r="VP5" s="26"/>
      <c r="VQ5" s="34"/>
      <c r="VR5" s="34">
        <v>65.252854812398041</v>
      </c>
      <c r="VS5" s="34">
        <v>102.73972602739725</v>
      </c>
      <c r="VT5" s="35">
        <v>47.20031357047332</v>
      </c>
      <c r="VU5" s="36"/>
      <c r="VV5" s="36"/>
      <c r="VW5" s="37">
        <v>55.55555555555555</v>
      </c>
      <c r="VX5" s="37">
        <v>60.975609756097562</v>
      </c>
      <c r="VY5" s="26"/>
      <c r="VZ5" s="34"/>
      <c r="WA5" s="34"/>
      <c r="WB5" s="34">
        <v>44.444444444444443</v>
      </c>
      <c r="WC5" s="35">
        <v>26.82727011583755</v>
      </c>
      <c r="WD5" s="36"/>
      <c r="WE5" s="36"/>
      <c r="WF5" s="37">
        <v>45.454545454545453</v>
      </c>
      <c r="WG5" s="37">
        <v>51.546391752577314</v>
      </c>
      <c r="WH5" s="26"/>
      <c r="WI5" s="38">
        <v>45.052848068311988</v>
      </c>
      <c r="WJ5" s="34"/>
      <c r="WK5" s="34">
        <v>121.4574898785425</v>
      </c>
      <c r="WL5" s="34"/>
      <c r="WM5" s="35">
        <v>65.559606793288722</v>
      </c>
      <c r="WN5" s="36"/>
      <c r="WO5" s="36"/>
      <c r="WP5" s="37">
        <v>60.975609756097562</v>
      </c>
      <c r="WQ5" s="37">
        <v>56.179775280898873</v>
      </c>
      <c r="WR5" s="34"/>
      <c r="WS5" s="34">
        <v>54.466230936819173</v>
      </c>
      <c r="WT5" s="34"/>
      <c r="WU5" s="35">
        <v>35.208513816153392</v>
      </c>
      <c r="WV5" s="36"/>
      <c r="WW5" s="36"/>
      <c r="WX5" s="37">
        <v>73.619631901840492</v>
      </c>
      <c r="WY5" s="37">
        <v>89.743589743589737</v>
      </c>
      <c r="WZ5" s="26"/>
      <c r="XA5" s="34"/>
      <c r="XB5" s="34">
        <v>91.047040971168428</v>
      </c>
      <c r="XC5" s="34"/>
      <c r="XD5" s="35">
        <v>52.391818226011225</v>
      </c>
      <c r="XE5" s="36"/>
      <c r="XF5" s="36"/>
      <c r="XG5" s="37">
        <v>67.415730337078656</v>
      </c>
      <c r="XH5" s="37">
        <v>82.352941176470594</v>
      </c>
      <c r="XI5" s="26"/>
      <c r="XJ5" s="34">
        <v>128.61736334405143</v>
      </c>
      <c r="XK5" s="34">
        <v>118.7648456057007</v>
      </c>
      <c r="XL5" s="34">
        <v>136.61202185792351</v>
      </c>
      <c r="XM5" s="35">
        <v>72.519333276928421</v>
      </c>
      <c r="XN5" s="36"/>
      <c r="XO5" s="36"/>
      <c r="XP5" s="37">
        <v>88.888888888888886</v>
      </c>
      <c r="XQ5" s="37">
        <v>100</v>
      </c>
      <c r="XR5" s="26"/>
      <c r="XS5" s="34">
        <v>104.27528675703859</v>
      </c>
      <c r="XT5" s="34"/>
      <c r="XU5" s="34">
        <v>156.73981191222572</v>
      </c>
      <c r="XV5" s="35">
        <v>72.695862727520463</v>
      </c>
      <c r="XW5" s="36"/>
      <c r="XX5" s="36"/>
      <c r="XY5" s="37">
        <v>89.887640449438194</v>
      </c>
      <c r="XZ5" s="37">
        <v>78.94736842105263</v>
      </c>
      <c r="YA5" s="26"/>
      <c r="YB5" s="34">
        <v>90.634441087613283</v>
      </c>
      <c r="YC5" s="34"/>
      <c r="YD5" s="34">
        <v>113.31444759206799</v>
      </c>
      <c r="YE5" s="35">
        <v>59.479857694747281</v>
      </c>
      <c r="YF5" s="36"/>
      <c r="YG5" s="36"/>
      <c r="YH5" s="37">
        <v>94.117647058823522</v>
      </c>
      <c r="YI5" s="37">
        <v>88.888888888888886</v>
      </c>
      <c r="YJ5" s="26"/>
      <c r="YK5" s="34">
        <v>55.55555555555555</v>
      </c>
      <c r="YL5" s="34">
        <v>116.66666666666667</v>
      </c>
      <c r="YM5" s="34">
        <v>108.10810810810811</v>
      </c>
      <c r="YN5" s="35">
        <v>54.839425610692849</v>
      </c>
      <c r="YO5" s="36"/>
      <c r="YP5" s="36"/>
      <c r="YQ5" s="37">
        <v>89.887640449438194</v>
      </c>
      <c r="YR5" s="37">
        <v>84.210526315789465</v>
      </c>
      <c r="YS5" s="26"/>
      <c r="YT5" s="34">
        <v>100</v>
      </c>
      <c r="YU5" s="34">
        <v>92.307692307692307</v>
      </c>
      <c r="YV5" s="34">
        <v>82.352941176470594</v>
      </c>
      <c r="YW5" s="35">
        <v>50.822500311017606</v>
      </c>
      <c r="YX5" s="36"/>
      <c r="YY5" s="36"/>
      <c r="YZ5" s="37">
        <v>58.139534883720927</v>
      </c>
      <c r="ZA5" s="37">
        <v>56.962025316455694</v>
      </c>
      <c r="ZB5" s="26"/>
      <c r="ZC5" s="34">
        <v>73.637702503681894</v>
      </c>
      <c r="ZD5" s="34">
        <v>74.738415545590442</v>
      </c>
      <c r="ZE5" s="34">
        <v>60.313630880579012</v>
      </c>
      <c r="ZF5" s="35">
        <v>39.215986769378503</v>
      </c>
      <c r="ZG5" s="36"/>
      <c r="ZH5" s="36"/>
      <c r="ZI5" s="37">
        <v>48.913043478260875</v>
      </c>
      <c r="ZJ5" s="37">
        <v>50</v>
      </c>
      <c r="ZK5" s="26"/>
      <c r="ZL5" s="34">
        <v>71.736011477761835</v>
      </c>
      <c r="ZM5" s="34">
        <v>79.617834394904449</v>
      </c>
      <c r="ZN5" s="34">
        <v>94.786729857819893</v>
      </c>
      <c r="ZO5" s="35">
        <v>46.759011624249283</v>
      </c>
      <c r="ZP5" s="36"/>
      <c r="ZQ5" s="36"/>
      <c r="ZR5" s="37">
        <v>54.878048780487802</v>
      </c>
      <c r="ZS5" s="37">
        <v>71.428571428571431</v>
      </c>
      <c r="ZT5" s="26"/>
      <c r="ZU5" s="34">
        <v>82.25</v>
      </c>
      <c r="ZV5" s="34">
        <v>73.22</v>
      </c>
      <c r="ZW5" s="34">
        <v>100.33444816053512</v>
      </c>
      <c r="ZX5" s="35">
        <v>49.140025113695167</v>
      </c>
      <c r="ZY5" s="36"/>
      <c r="ZZ5" s="36"/>
      <c r="AAA5" s="37">
        <v>75</v>
      </c>
      <c r="AAB5" s="37">
        <v>66.666666666666671</v>
      </c>
      <c r="AAC5" s="26"/>
      <c r="AAD5" s="34">
        <v>84.033613445378151</v>
      </c>
      <c r="AAE5" s="39">
        <v>80</v>
      </c>
      <c r="AAF5" s="34">
        <v>111.73184357541899</v>
      </c>
      <c r="AAG5" s="35">
        <v>50.796380248332881</v>
      </c>
      <c r="AAH5" s="36"/>
      <c r="AAI5" s="36"/>
      <c r="AAJ5" s="37">
        <v>56.818181818181813</v>
      </c>
      <c r="AAK5" s="37">
        <v>54.347826086956523</v>
      </c>
      <c r="AAL5" s="3"/>
      <c r="AAM5" s="34">
        <v>87.591240875912419</v>
      </c>
      <c r="AAN5" s="34">
        <v>86.956521739130437</v>
      </c>
      <c r="AAO5" s="34"/>
      <c r="AAP5" s="35">
        <v>48.585844408321769</v>
      </c>
      <c r="AAQ5" s="36"/>
      <c r="AAR5" s="36"/>
      <c r="AAS5" s="37">
        <v>56.818181818181813</v>
      </c>
      <c r="AAT5" s="37">
        <v>55.55555555555555</v>
      </c>
      <c r="AAU5" s="3"/>
      <c r="AAV5" s="34">
        <v>145.98540145985399</v>
      </c>
      <c r="AAW5" s="34">
        <v>85.714285714285708</v>
      </c>
      <c r="AAX5" s="34">
        <v>178.57142857142858</v>
      </c>
      <c r="AAY5" s="35">
        <v>69.860833143938109</v>
      </c>
      <c r="AAZ5" s="36"/>
      <c r="ABA5" s="36"/>
      <c r="ABB5" s="37">
        <v>56.818181818181813</v>
      </c>
      <c r="ABC5" s="37">
        <v>60.24096385542169</v>
      </c>
      <c r="ABD5" s="3"/>
      <c r="ABE5" s="39">
        <v>192.165898617511</v>
      </c>
      <c r="ABF5" s="34"/>
      <c r="ABG5" s="34">
        <v>149.92503748125938</v>
      </c>
      <c r="ABH5" s="35">
        <v>44.905583765051126</v>
      </c>
      <c r="ABI5" s="36"/>
      <c r="ABJ5" s="36"/>
      <c r="ABK5" s="37">
        <v>100</v>
      </c>
      <c r="ABL5" s="37">
        <v>97.826086956521749</v>
      </c>
      <c r="ABM5" s="3"/>
      <c r="ABN5" s="34">
        <v>149.70059880239521</v>
      </c>
      <c r="ABO5" s="34"/>
      <c r="ABP5" s="34">
        <v>134.58950201884255</v>
      </c>
      <c r="ABQ5" s="35">
        <v>50.75856641364382</v>
      </c>
      <c r="ABR5" s="36"/>
      <c r="ABS5" s="36"/>
      <c r="ABT5" s="37">
        <v>87.912087912087912</v>
      </c>
      <c r="ABU5" s="37">
        <v>86.021505376344095</v>
      </c>
      <c r="ABV5" s="3"/>
      <c r="ABW5" s="34">
        <v>104.16666666666667</v>
      </c>
      <c r="ABX5" s="34">
        <v>114.94252873563218</v>
      </c>
      <c r="ABY5" s="34">
        <v>110.37527593818984</v>
      </c>
      <c r="ABZ5" s="35">
        <v>50.75856641364382</v>
      </c>
      <c r="ACA5" s="36"/>
      <c r="ACB5" s="36"/>
      <c r="ACC5" s="37">
        <v>81.081081081081081</v>
      </c>
      <c r="ACD5" s="37">
        <v>90</v>
      </c>
      <c r="ACE5" s="3"/>
      <c r="ACF5" s="34">
        <v>106.66666666666667</v>
      </c>
      <c r="ACG5" s="34">
        <v>35.460992907801419</v>
      </c>
      <c r="ACH5" s="34">
        <v>112.35955056179775</v>
      </c>
      <c r="ACI5" s="35">
        <v>41.756566696429701</v>
      </c>
      <c r="ACJ5" s="36"/>
      <c r="ACK5" s="36"/>
      <c r="ACL5" s="37">
        <v>97.826086956521749</v>
      </c>
      <c r="ACM5" s="37">
        <v>94.444444444444443</v>
      </c>
      <c r="ACN5" s="3"/>
      <c r="ACO5" s="34">
        <v>80.775444264943459</v>
      </c>
      <c r="ACP5" s="34">
        <v>333.33333333333331</v>
      </c>
      <c r="ACQ5" s="34">
        <v>106.24169986719788</v>
      </c>
      <c r="ACR5" s="35">
        <v>75.970238361151146</v>
      </c>
      <c r="ACS5" s="36"/>
      <c r="ACT5" s="36"/>
      <c r="ACU5" s="37">
        <v>91.397849462365599</v>
      </c>
      <c r="ACV5" s="37">
        <v>80</v>
      </c>
      <c r="ACW5" s="3"/>
      <c r="ACX5" s="34">
        <v>319.14893617021278</v>
      </c>
      <c r="ACY5" s="34">
        <v>337.07865168539325</v>
      </c>
      <c r="ACZ5" s="34"/>
      <c r="ADA5" s="35">
        <v>136.22423820854547</v>
      </c>
      <c r="ADB5" s="36"/>
      <c r="ADC5" s="36"/>
      <c r="ADD5" s="37">
        <v>77.777777777777786</v>
      </c>
      <c r="ADE5" s="37">
        <v>70</v>
      </c>
      <c r="ADF5" s="3"/>
      <c r="ADG5" s="34">
        <v>67.204301075268816</v>
      </c>
      <c r="ADH5" s="34">
        <v>93.023255813953483</v>
      </c>
      <c r="ADI5" s="34">
        <v>306.12244897959187</v>
      </c>
      <c r="ADJ5" s="35">
        <v>68.149354115905894</v>
      </c>
      <c r="ADK5" s="36"/>
      <c r="ADL5" s="36"/>
      <c r="ADM5" s="37">
        <v>77.777777777777786</v>
      </c>
      <c r="ADN5" s="37">
        <v>77.319587628865989</v>
      </c>
      <c r="ADO5" s="3"/>
      <c r="ADP5" s="34">
        <v>64.350064350064358</v>
      </c>
      <c r="ADQ5" s="34">
        <v>87.108013937282237</v>
      </c>
      <c r="ADR5" s="39">
        <v>353.84615384615398</v>
      </c>
      <c r="ADS5" s="35">
        <v>46.431087610995093</v>
      </c>
      <c r="ADT5" s="36"/>
      <c r="ADU5" s="36"/>
      <c r="ADV5" s="37">
        <v>72.164948453608247</v>
      </c>
      <c r="ADW5" s="37"/>
      <c r="ADX5" s="3"/>
      <c r="ADY5" s="34"/>
      <c r="ADZ5" s="34">
        <v>97.442143727161991</v>
      </c>
      <c r="AEA5" s="34"/>
      <c r="AEB5" s="35">
        <v>43.31291804117695</v>
      </c>
      <c r="AEC5" s="36"/>
      <c r="AED5" s="36"/>
      <c r="AEE5" s="37">
        <v>50</v>
      </c>
      <c r="AEF5" s="37">
        <v>61.224489795918366</v>
      </c>
      <c r="AEG5" s="3"/>
      <c r="AEH5" s="34">
        <v>229.35779816513764</v>
      </c>
      <c r="AEI5" s="34">
        <v>117.64705882352941</v>
      </c>
      <c r="AEJ5" s="34"/>
      <c r="AEK5" s="35"/>
      <c r="AEL5" s="36">
        <v>338.68446455577885</v>
      </c>
      <c r="AEM5" s="36"/>
      <c r="AEN5" s="37">
        <v>180.64516129032199</v>
      </c>
      <c r="AEO5" s="37">
        <v>89.743589743589737</v>
      </c>
      <c r="AEP5" s="26"/>
      <c r="AEQ5" s="34"/>
      <c r="AER5" s="34">
        <v>70</v>
      </c>
      <c r="AES5" s="39">
        <v>353.84615384615398</v>
      </c>
      <c r="AET5" s="34"/>
      <c r="AEU5" s="35">
        <v>410.54355575967287</v>
      </c>
      <c r="AEV5" s="36"/>
      <c r="AEW5" s="56">
        <v>254.54545454545399</v>
      </c>
      <c r="AEX5" s="37">
        <v>58.2</v>
      </c>
      <c r="AEY5" s="26"/>
      <c r="AEZ5" s="34">
        <v>215.56052178227088</v>
      </c>
      <c r="AFA5" s="34" t="s">
        <v>132</v>
      </c>
      <c r="AFB5" s="39">
        <v>280</v>
      </c>
      <c r="AFC5" s="34"/>
      <c r="AFD5" s="35">
        <v>486.91594922319024</v>
      </c>
      <c r="AFE5" s="36"/>
      <c r="AFF5" s="56">
        <v>280</v>
      </c>
      <c r="AFG5" s="37">
        <v>124.210526315789</v>
      </c>
      <c r="AFH5" s="26"/>
      <c r="AFI5" s="87"/>
      <c r="AFJ5" s="34">
        <v>257.058823529412</v>
      </c>
      <c r="AFK5" s="34"/>
      <c r="AFL5" s="34"/>
      <c r="AFM5" s="35">
        <v>531.26787736075153</v>
      </c>
      <c r="AFN5" s="36"/>
      <c r="AFO5" s="37">
        <v>288.888888888888</v>
      </c>
      <c r="AFP5" s="37">
        <v>276.19047619047598</v>
      </c>
      <c r="AFQ5" s="36"/>
      <c r="AFR5" s="87">
        <v>280.33333333333297</v>
      </c>
      <c r="AFS5" s="34">
        <v>353.84615384615398</v>
      </c>
      <c r="AFT5" s="34">
        <v>148.36795252225519</v>
      </c>
      <c r="AFU5" s="34"/>
      <c r="AFV5" s="35">
        <v>538.46498405359739</v>
      </c>
      <c r="AFW5" s="36"/>
      <c r="AFX5" s="37">
        <v>294.73684210526301</v>
      </c>
      <c r="AFY5" s="37">
        <v>275.12359550561803</v>
      </c>
      <c r="AFZ5" s="36"/>
      <c r="AGA5" s="87">
        <v>257.142857142857</v>
      </c>
      <c r="AGB5" s="34">
        <v>297.25373134328402</v>
      </c>
      <c r="AGC5" s="34">
        <v>233.333333333333</v>
      </c>
      <c r="AGD5" s="34"/>
      <c r="AGE5" s="35">
        <v>542.90264212173656</v>
      </c>
      <c r="AGF5" s="36"/>
      <c r="AGG5" s="37">
        <v>292.78350515463899</v>
      </c>
      <c r="AGH5" s="37">
        <v>285.71428571428498</v>
      </c>
      <c r="AGI5" s="36"/>
      <c r="AGJ5" s="87">
        <v>257.142857142857</v>
      </c>
      <c r="AGK5" s="34">
        <v>299.25373134328402</v>
      </c>
      <c r="AGL5" s="34">
        <v>233.333333333333</v>
      </c>
      <c r="AGM5" s="36"/>
      <c r="AGN5" s="35">
        <v>545.81002664883954</v>
      </c>
      <c r="AGO5" s="36"/>
      <c r="AGP5" s="37">
        <v>292.78350515463899</v>
      </c>
      <c r="AGQ5" s="37">
        <v>295.71428571428498</v>
      </c>
      <c r="AGR5" s="36"/>
      <c r="AGS5" s="87">
        <v>256.66666666666703</v>
      </c>
      <c r="AGT5" s="34">
        <v>295.71428571428601</v>
      </c>
      <c r="AGU5" s="34">
        <v>240</v>
      </c>
      <c r="AGV5" s="36"/>
      <c r="AGW5" s="35">
        <v>548.03290709560895</v>
      </c>
      <c r="AGX5" s="36"/>
      <c r="AGY5" s="37">
        <v>295</v>
      </c>
      <c r="AGZ5" s="37">
        <v>297.65306122448999</v>
      </c>
      <c r="AHA5" s="36"/>
      <c r="AHB5" s="87">
        <v>254.58950201884301</v>
      </c>
      <c r="AHC5" s="34">
        <v>275.74440894568698</v>
      </c>
      <c r="AHD5" s="34"/>
      <c r="AHE5" s="36"/>
      <c r="AHF5" s="35">
        <v>550.24029825126399</v>
      </c>
      <c r="AHG5" s="36"/>
      <c r="AHH5" s="37">
        <v>300</v>
      </c>
      <c r="AHI5" s="37">
        <v>295.26315789473699</v>
      </c>
      <c r="AHJ5" s="36"/>
      <c r="AHK5" s="87">
        <v>259.31799729364002</v>
      </c>
      <c r="AHL5" s="34">
        <v>275.56291390728501</v>
      </c>
      <c r="AHM5" s="34">
        <v>262.857142857143</v>
      </c>
      <c r="AHN5" s="36"/>
      <c r="AHO5" s="35">
        <v>552.85236192579055</v>
      </c>
      <c r="AHP5" s="36"/>
      <c r="AHQ5" s="37">
        <v>353.84615384615398</v>
      </c>
      <c r="AHR5" s="37">
        <v>249.03129657228001</v>
      </c>
      <c r="AHS5" s="36"/>
      <c r="AHT5" s="34"/>
      <c r="AHU5" s="34">
        <v>312.5</v>
      </c>
      <c r="AHV5" s="34"/>
      <c r="AHW5" s="36">
        <v>150</v>
      </c>
      <c r="AHX5" s="34"/>
      <c r="AHY5" s="36"/>
      <c r="AHZ5" s="37">
        <v>103.09278350515463</v>
      </c>
      <c r="AIA5" s="37">
        <v>105.26315789473684</v>
      </c>
      <c r="AIB5" s="36"/>
      <c r="AIC5" s="39">
        <v>122.69938650306749</v>
      </c>
      <c r="AID5" s="39">
        <v>197.10906701708277</v>
      </c>
      <c r="AIE5" s="34"/>
      <c r="AIF5" s="88">
        <v>83.61277327008807</v>
      </c>
      <c r="AIG5" s="34"/>
      <c r="AIH5" s="36"/>
      <c r="AII5" s="37">
        <v>113.63636363636363</v>
      </c>
      <c r="AIJ5" s="37">
        <v>135.86956521739128</v>
      </c>
      <c r="AIL5" s="34">
        <v>129.70168612191961</v>
      </c>
      <c r="AIM5" s="34">
        <v>198.15059445178335</v>
      </c>
      <c r="AIN5" s="34">
        <v>208.62308762169678</v>
      </c>
      <c r="AIO5" s="88">
        <v>87.558027207698771</v>
      </c>
      <c r="AIP5" s="34"/>
      <c r="AIQ5" s="36"/>
      <c r="AIR5" s="37">
        <v>78.651685393258418</v>
      </c>
      <c r="AIS5" s="37">
        <v>76.452599388379198</v>
      </c>
      <c r="AIU5" s="34">
        <v>161.29032258064515</v>
      </c>
      <c r="AIV5" s="34">
        <v>136.61202185792351</v>
      </c>
      <c r="AIW5" s="34">
        <v>189.63337547408344</v>
      </c>
      <c r="AIX5" s="88"/>
      <c r="AIY5" s="34"/>
      <c r="AIZ5" s="36"/>
      <c r="AJA5" s="37">
        <v>82.219938335046251</v>
      </c>
      <c r="AJB5" s="37">
        <v>76.452599388379198</v>
      </c>
      <c r="AJD5" s="34">
        <v>128.2051282051282</v>
      </c>
      <c r="AJE5" s="34">
        <v>268.0965147453083</v>
      </c>
      <c r="AJF5" s="34">
        <v>187.5</v>
      </c>
      <c r="AJG5" s="105">
        <v>78.465286306841293</v>
      </c>
      <c r="AJH5" s="34"/>
      <c r="AJI5" s="36"/>
      <c r="AJJ5" s="37">
        <v>114.94252873563218</v>
      </c>
      <c r="AJK5" s="37">
        <v>111.1111111111111</v>
      </c>
      <c r="AJM5" s="34"/>
      <c r="AJN5" s="34">
        <v>321.54340836012864</v>
      </c>
      <c r="AJO5" s="34">
        <v>198.15059445178335</v>
      </c>
      <c r="AJP5" s="105">
        <v>100.98958004586594</v>
      </c>
      <c r="AJQ5" s="34"/>
      <c r="AJR5" s="36"/>
      <c r="AJS5" s="37">
        <v>101.31712259371834</v>
      </c>
      <c r="AJT5" s="37">
        <v>102.04081632653062</v>
      </c>
      <c r="AJV5" s="39">
        <v>134.40860215053763</v>
      </c>
      <c r="AJW5" s="39">
        <v>475.60580227559672</v>
      </c>
      <c r="AJX5" s="39">
        <v>293.09129030589941</v>
      </c>
      <c r="AJY5" s="92">
        <v>149.37712604387985</v>
      </c>
      <c r="AJZ5" s="34"/>
      <c r="AKA5" s="36"/>
      <c r="AKB5" s="37">
        <v>161.90476190476193</v>
      </c>
      <c r="AKC5" s="37">
        <v>138.88888888888889</v>
      </c>
      <c r="AKE5" s="34">
        <v>149.25373134328356</v>
      </c>
      <c r="AKF5" s="34">
        <v>284.49502133712662</v>
      </c>
      <c r="AKG5" s="34">
        <v>194.04915912031049</v>
      </c>
      <c r="AKH5" s="35">
        <v>105.82126783355038</v>
      </c>
      <c r="AKI5" s="34"/>
      <c r="AKJ5" s="36"/>
      <c r="AKK5" s="37">
        <v>119.04761904761904</v>
      </c>
      <c r="AKL5" s="37">
        <v>131.30252100840337</v>
      </c>
      <c r="AKN5" s="34">
        <v>139.08205841446454</v>
      </c>
      <c r="AKO5" s="34">
        <v>267.73761713520747</v>
      </c>
      <c r="AKP5" s="34">
        <v>258.62068965517244</v>
      </c>
      <c r="AKQ5" s="35">
        <v>114.72505216121708</v>
      </c>
      <c r="AKR5" s="34"/>
      <c r="AKS5" s="36"/>
      <c r="AKT5" s="37">
        <v>151.9756838905775</v>
      </c>
      <c r="AKU5" s="37">
        <v>166.66666666666666</v>
      </c>
      <c r="AKW5" s="34">
        <v>143.06151645207441</v>
      </c>
      <c r="AKX5" s="34">
        <v>454.5454545454545</v>
      </c>
      <c r="AKY5" s="34">
        <v>240.67388688327316</v>
      </c>
      <c r="AKZ5" s="35">
        <v>153.20485299368787</v>
      </c>
      <c r="ALA5" s="34"/>
      <c r="ALB5" s="36"/>
      <c r="ALC5" s="37">
        <v>267.37967914438502</v>
      </c>
      <c r="ALD5" s="37">
        <v>314.79538300104929</v>
      </c>
      <c r="ALF5" s="34">
        <v>328.40722495894909</v>
      </c>
      <c r="ALG5" s="34">
        <v>235.29411764705881</v>
      </c>
      <c r="ALH5" s="34"/>
      <c r="ALI5" s="35">
        <v>160.43123707360289</v>
      </c>
      <c r="ALJ5" s="34"/>
      <c r="ALK5" s="36"/>
      <c r="ALL5" s="37">
        <v>358.97435897435895</v>
      </c>
      <c r="ALM5" s="37">
        <v>351.0531594784353</v>
      </c>
      <c r="ALO5" s="34">
        <v>266.66666666666669</v>
      </c>
      <c r="ALP5" s="34">
        <v>357.14285714285717</v>
      </c>
      <c r="ALQ5" s="34"/>
      <c r="ALR5" s="35">
        <v>160.22461773986947</v>
      </c>
      <c r="ALS5" s="34"/>
      <c r="ALT5" s="36"/>
      <c r="ALU5" s="37">
        <v>201.00502512562815</v>
      </c>
      <c r="ALV5" s="37">
        <v>224.2152466367713</v>
      </c>
      <c r="ALX5" s="34">
        <v>266.66666666666669</v>
      </c>
      <c r="ALY5" s="34">
        <v>267.02269692923898</v>
      </c>
      <c r="ALZ5" s="34">
        <v>326.44178454842222</v>
      </c>
      <c r="AMA5" s="35">
        <v>147.67383220118111</v>
      </c>
      <c r="AMB5" s="34"/>
      <c r="AMC5" s="36"/>
      <c r="AMD5" s="37">
        <v>198.01980198019803</v>
      </c>
      <c r="AME5" s="37">
        <v>201.00502512562815</v>
      </c>
      <c r="AMG5" s="34"/>
      <c r="AMH5" s="34">
        <v>318.4713375796178</v>
      </c>
      <c r="AMI5" s="34"/>
      <c r="AMJ5" s="35">
        <v>167.22828378401064</v>
      </c>
      <c r="AMK5" s="34"/>
      <c r="AML5" s="36"/>
      <c r="AMM5" s="37">
        <v>248.26216484607747</v>
      </c>
      <c r="AMN5" s="37">
        <v>261.50627615062763</v>
      </c>
      <c r="AMP5" s="34"/>
      <c r="AMQ5" s="34">
        <v>333.77837116154876</v>
      </c>
      <c r="AMR5" s="34"/>
      <c r="AMS5" s="35">
        <v>173.23128615160306</v>
      </c>
      <c r="AMT5" s="34"/>
      <c r="AMU5" s="36"/>
      <c r="AMV5" s="37">
        <v>253.80710659898475</v>
      </c>
      <c r="AMW5" s="37">
        <v>238.09523809523807</v>
      </c>
      <c r="AMY5" s="34">
        <v>161.29032258064515</v>
      </c>
      <c r="AMZ5" s="34">
        <v>235.19519650973615</v>
      </c>
      <c r="ANA5" s="34">
        <v>189.63337547408344</v>
      </c>
      <c r="ANB5" s="105">
        <v>88.143763335928156</v>
      </c>
      <c r="ANC5" s="36"/>
      <c r="AND5" s="36"/>
      <c r="ANE5" s="37">
        <v>376.90355329949239</v>
      </c>
      <c r="ANF5" s="37">
        <v>157.27391874180864</v>
      </c>
      <c r="ANH5" s="34">
        <v>483.87096774193503</v>
      </c>
      <c r="ANI5" s="34">
        <v>312.57803278688601</v>
      </c>
      <c r="ANJ5" s="34">
        <v>817.86479662585975</v>
      </c>
      <c r="ANK5" s="36"/>
      <c r="ANL5" s="36">
        <v>410.54355575967287</v>
      </c>
      <c r="ANM5" s="36"/>
      <c r="ANN5" s="37">
        <v>184.46456778527934</v>
      </c>
      <c r="ANO5" s="37"/>
      <c r="ANP5" s="36"/>
      <c r="ANQ5" s="34"/>
      <c r="ANR5" s="34">
        <v>579.71014492753625</v>
      </c>
      <c r="ANS5" s="34">
        <v>405.40540540540542</v>
      </c>
      <c r="ANT5" s="36"/>
      <c r="ANU5" s="35">
        <v>394.86138074466726</v>
      </c>
      <c r="ANV5" s="36"/>
      <c r="ANW5" s="37">
        <v>350</v>
      </c>
      <c r="ANX5" s="37">
        <v>238.09523809523807</v>
      </c>
      <c r="ANY5" s="36"/>
      <c r="ANZ5" s="34">
        <v>270.27027027027026</v>
      </c>
      <c r="AOA5" s="34">
        <v>277.77777777777777</v>
      </c>
      <c r="AOB5" s="34">
        <v>247.52475247524751</v>
      </c>
      <c r="AOC5" s="36">
        <v>384.61538461538464</v>
      </c>
      <c r="AOD5" s="36"/>
      <c r="AOE5" s="36"/>
      <c r="AOF5" s="37">
        <v>384.61538461538464</v>
      </c>
      <c r="AOG5" s="37">
        <v>379.86704653371322</v>
      </c>
      <c r="AOH5" s="36"/>
      <c r="AOI5" s="34">
        <v>270.27027027027026</v>
      </c>
      <c r="AOJ5" s="34"/>
      <c r="AOK5" s="34"/>
      <c r="AOL5" s="35">
        <v>1246.8154504324125</v>
      </c>
      <c r="AOM5" s="36"/>
      <c r="AON5" s="36"/>
      <c r="AOO5" s="37">
        <v>202.22446916076845</v>
      </c>
      <c r="AOP5" s="37">
        <v>200</v>
      </c>
      <c r="AOQ5" s="36"/>
      <c r="AOR5" s="34">
        <v>355.02958579881653</v>
      </c>
      <c r="AOS5" s="34">
        <v>330.76074972436601</v>
      </c>
      <c r="AOT5" s="34">
        <v>255.10204081632654</v>
      </c>
      <c r="AOU5" s="35">
        <v>1422.9774577933085</v>
      </c>
      <c r="AOV5" s="36"/>
      <c r="AOW5" s="36"/>
      <c r="AOX5" s="37">
        <v>208.33333333333334</v>
      </c>
      <c r="AOY5" s="37">
        <v>202.42914979757086</v>
      </c>
      <c r="AOZ5" s="36"/>
      <c r="APA5" s="34">
        <v>355.02958579881653</v>
      </c>
      <c r="APB5" s="34">
        <v>363.63636363636363</v>
      </c>
      <c r="APC5" s="34">
        <v>431.03448275862064</v>
      </c>
      <c r="APD5" s="35">
        <v>1691.5202221830145</v>
      </c>
      <c r="APE5" s="36"/>
      <c r="APF5" s="36"/>
      <c r="APG5" s="37">
        <v>190.47619047619045</v>
      </c>
      <c r="APH5" s="37">
        <v>200.60180541624877</v>
      </c>
      <c r="API5" s="36"/>
      <c r="APJ5" s="34">
        <v>35.714285714285715</v>
      </c>
      <c r="APK5" s="34">
        <v>294.11764705882354</v>
      </c>
      <c r="APL5" s="34">
        <v>500</v>
      </c>
      <c r="APM5" s="35">
        <v>1269.4000625955312</v>
      </c>
      <c r="APN5" s="36"/>
      <c r="APO5" s="36"/>
      <c r="APP5" s="37">
        <v>190.47619047619045</v>
      </c>
      <c r="APQ5" s="37">
        <v>205.54984583761563</v>
      </c>
      <c r="APR5" s="36"/>
      <c r="APS5" s="34"/>
      <c r="APT5" s="34">
        <v>441.1764705882353</v>
      </c>
      <c r="APU5" s="34">
        <v>374.53183520599254</v>
      </c>
      <c r="APV5" s="35">
        <v>1786.3944002485164</v>
      </c>
      <c r="APW5" s="36"/>
      <c r="APX5" s="36"/>
      <c r="APY5" s="37">
        <v>202.02020202020202</v>
      </c>
      <c r="APZ5" s="37">
        <v>181.81818181818181</v>
      </c>
      <c r="AQA5" s="36"/>
      <c r="AQB5" s="34"/>
      <c r="AQC5" s="34">
        <v>318.87755102040813</v>
      </c>
      <c r="AQD5" s="34"/>
      <c r="AQE5" s="35">
        <v>1445.3981370359172</v>
      </c>
      <c r="AQF5" s="36"/>
      <c r="AQG5" s="36"/>
      <c r="AQH5" s="37">
        <v>204.08163265306123</v>
      </c>
      <c r="AQI5" s="37">
        <v>210.3049421661409</v>
      </c>
      <c r="AQJ5" s="36"/>
      <c r="AQK5" s="34">
        <v>255.75447570332483</v>
      </c>
      <c r="AQL5" s="34">
        <v>249.37655860349128</v>
      </c>
      <c r="AQM5" s="34">
        <v>381.67938931297715</v>
      </c>
      <c r="AQN5" s="35">
        <v>1339.3401344050747</v>
      </c>
      <c r="AQO5" s="36"/>
      <c r="AQP5" s="36"/>
      <c r="AQQ5" s="37">
        <v>201.00502512562815</v>
      </c>
      <c r="AQR5" s="37">
        <v>181.81818181818181</v>
      </c>
      <c r="AQS5" s="36"/>
      <c r="AQT5" s="34">
        <v>302.29746070133012</v>
      </c>
      <c r="AQU5" s="34">
        <v>250</v>
      </c>
      <c r="AQV5" s="34">
        <v>333.889816360601</v>
      </c>
      <c r="AQW5" s="36">
        <v>1484.4428525073301</v>
      </c>
      <c r="AQX5" s="36"/>
      <c r="AQY5" s="36"/>
      <c r="AQZ5" s="37">
        <v>303.64372469635623</v>
      </c>
      <c r="ARA5" s="37">
        <v>421.49631190727081</v>
      </c>
      <c r="ARC5" s="34">
        <v>504.20168067226888</v>
      </c>
      <c r="ARD5" s="34">
        <v>447.09388971684058</v>
      </c>
      <c r="ARE5" s="34">
        <v>336.70033670033672</v>
      </c>
      <c r="ARF5" s="35">
        <v>1880.2911372758861</v>
      </c>
      <c r="ARG5" s="36"/>
      <c r="ARH5" s="36"/>
      <c r="ARI5" s="37">
        <v>201.00502512562815</v>
      </c>
      <c r="ARJ5" s="37">
        <v>202.63424518743668</v>
      </c>
      <c r="ARL5" s="34">
        <v>504.20168067226888</v>
      </c>
      <c r="ARM5" s="34">
        <v>382.16560509554142</v>
      </c>
      <c r="ARN5" s="34">
        <v>352.73368606701939</v>
      </c>
      <c r="ARO5" s="35">
        <v>1816.5790693045833</v>
      </c>
      <c r="ARP5" s="36"/>
      <c r="ARQ5" s="36"/>
      <c r="ARR5" s="37">
        <v>203.87359836901121</v>
      </c>
      <c r="ARS5" s="37">
        <v>202.42914979757086</v>
      </c>
      <c r="ARU5" s="34">
        <v>314.13612565445027</v>
      </c>
      <c r="ARV5" s="34">
        <v>400</v>
      </c>
      <c r="ARW5" s="34">
        <v>351.49384885764499</v>
      </c>
      <c r="ARX5" s="35">
        <v>1621.5926391286848</v>
      </c>
      <c r="ARY5" s="36"/>
      <c r="ARZ5" s="36"/>
      <c r="ASA5" s="37">
        <v>238.09523809523807</v>
      </c>
      <c r="ASB5" s="37">
        <v>250.501002004008</v>
      </c>
      <c r="ASD5" s="34">
        <v>331.49171270718233</v>
      </c>
      <c r="ASE5" s="34">
        <v>400</v>
      </c>
      <c r="ASF5" s="34">
        <v>351.49384885764499</v>
      </c>
      <c r="ASG5" s="35">
        <v>1654.0524330683306</v>
      </c>
      <c r="ASH5" s="36"/>
      <c r="ASI5" s="36"/>
      <c r="ASJ5" s="37">
        <v>253.80710659898475</v>
      </c>
      <c r="ASK5" s="37">
        <v>256.93730729701952</v>
      </c>
      <c r="ASM5" s="34">
        <v>341.68564920273349</v>
      </c>
      <c r="ASN5" s="34">
        <v>412.65474552957357</v>
      </c>
      <c r="ASO5" s="34">
        <v>1470.5882352941178</v>
      </c>
      <c r="ASP5" s="35">
        <v>303.951367781155</v>
      </c>
      <c r="ASQ5" s="36"/>
      <c r="ASR5" s="36"/>
      <c r="ASS5" s="37">
        <v>303.64372469635623</v>
      </c>
      <c r="AST5" s="37">
        <v>303.951367781155</v>
      </c>
      <c r="ASV5" s="34">
        <v>381.67938931297715</v>
      </c>
      <c r="ASW5" s="34"/>
      <c r="ASX5" s="34"/>
      <c r="ASY5" s="35">
        <v>170.94747339588056</v>
      </c>
      <c r="ASZ5" s="36"/>
      <c r="ATA5" s="36"/>
      <c r="ATB5" s="37">
        <v>318.18181818181819</v>
      </c>
      <c r="ATC5" s="37">
        <v>354.25101214574897</v>
      </c>
      <c r="ATE5" s="34">
        <v>346.42032332563508</v>
      </c>
      <c r="ATF5" s="34"/>
      <c r="ATG5" s="34">
        <v>320.51282051281999</v>
      </c>
      <c r="ATH5" s="35">
        <v>350.49253065785177</v>
      </c>
      <c r="ATI5" s="36"/>
      <c r="ATJ5" s="36"/>
      <c r="ATK5" s="37">
        <v>556.68016194331983</v>
      </c>
      <c r="ATL5" s="37">
        <v>526.31578947368416</v>
      </c>
      <c r="ATN5" s="34">
        <v>396.09277681883538</v>
      </c>
      <c r="ATO5" s="34"/>
      <c r="ATP5" s="34">
        <v>552.41327300150806</v>
      </c>
      <c r="ATQ5" s="35">
        <v>596.95642244437738</v>
      </c>
      <c r="ATR5" s="36"/>
      <c r="ATS5" s="36"/>
      <c r="ATT5" s="37">
        <v>601.80541624874627</v>
      </c>
      <c r="ATU5" s="37">
        <v>631.57894736842104</v>
      </c>
      <c r="ATW5" s="34">
        <v>666.66666666666663</v>
      </c>
      <c r="ATX5" s="34">
        <v>500</v>
      </c>
      <c r="ATY5" s="34">
        <v>500</v>
      </c>
      <c r="ATZ5" s="35">
        <v>632.13414006521907</v>
      </c>
      <c r="AUA5" s="36"/>
      <c r="AUB5" s="36"/>
      <c r="AUC5" s="37">
        <v>444.4444444444444</v>
      </c>
      <c r="AUD5" s="37">
        <v>363.63636363636363</v>
      </c>
      <c r="AUF5" s="41">
        <v>166.66666666666674</v>
      </c>
      <c r="AUG5" s="34"/>
      <c r="AUH5" s="34"/>
      <c r="AUI5" s="35">
        <v>250.77185045051451</v>
      </c>
      <c r="AUJ5" s="36"/>
      <c r="AUK5" s="36"/>
      <c r="AUL5" s="37">
        <v>404.04040404040404</v>
      </c>
      <c r="AUM5" s="37">
        <v>417.97283176593521</v>
      </c>
      <c r="AUO5" s="34"/>
      <c r="AUP5" s="34"/>
      <c r="AUQ5" s="34">
        <v>162.97262059973926</v>
      </c>
      <c r="AUR5" s="36">
        <v>250</v>
      </c>
      <c r="AUS5" s="36">
        <v>213.21961620469074</v>
      </c>
      <c r="AUT5" s="36"/>
      <c r="AUU5" s="37">
        <v>380.22813688212926</v>
      </c>
      <c r="AUV5" s="37">
        <v>410.25641025641022</v>
      </c>
      <c r="AUX5" s="34">
        <v>289.0173410404625</v>
      </c>
      <c r="AUY5" s="34">
        <v>314.46540880503147</v>
      </c>
      <c r="AUZ5" s="34">
        <v>354.60992907801329</v>
      </c>
      <c r="AVA5" s="36">
        <v>500</v>
      </c>
      <c r="AVB5" s="36">
        <v>544.7941888619855</v>
      </c>
      <c r="AVC5" s="36"/>
      <c r="AVD5" s="37">
        <v>453.17220543806644</v>
      </c>
      <c r="AVE5" s="37">
        <v>450</v>
      </c>
      <c r="AVG5" s="34">
        <v>650.19505851755503</v>
      </c>
      <c r="AVH5" s="34">
        <v>531.91489361702122</v>
      </c>
      <c r="AVI5" s="34">
        <v>718.39080459770105</v>
      </c>
      <c r="AVJ5" s="36">
        <v>500</v>
      </c>
      <c r="AVK5" s="36">
        <v>484.26150121065376</v>
      </c>
      <c r="AVL5" s="36"/>
      <c r="AVM5" s="37">
        <v>408.99795501022493</v>
      </c>
      <c r="AVN5" s="37">
        <v>414.93775933609959</v>
      </c>
      <c r="AVP5" s="34">
        <v>245.82104228121932</v>
      </c>
      <c r="AVQ5" s="34">
        <v>354.60992907801329</v>
      </c>
      <c r="AVR5" s="34">
        <v>294.81132075471697</v>
      </c>
      <c r="AVS5" s="36">
        <v>500</v>
      </c>
      <c r="AVT5" s="36">
        <v>605.32687651331719</v>
      </c>
      <c r="AVU5" s="36"/>
      <c r="AVV5" s="37">
        <v>426.54028436018962</v>
      </c>
      <c r="AVW5" s="37">
        <v>452.26130653266335</v>
      </c>
      <c r="AVY5" s="34">
        <v>290.86678301337997</v>
      </c>
      <c r="AVZ5" s="34">
        <v>223.21428571428561</v>
      </c>
      <c r="AWA5" s="34">
        <v>292.74004683840752</v>
      </c>
      <c r="AWB5" s="36">
        <v>460.25416294744798</v>
      </c>
      <c r="AWC5" s="36">
        <v>598.08612440191393</v>
      </c>
      <c r="AWD5" s="36"/>
      <c r="AWE5" s="37">
        <v>336.70033670033666</v>
      </c>
      <c r="AWF5" s="37">
        <v>347.22222222222251</v>
      </c>
      <c r="AWH5" s="34">
        <v>268.52846401718602</v>
      </c>
      <c r="AWI5" s="34">
        <v>320.51282051281999</v>
      </c>
      <c r="AWJ5" s="34">
        <v>220.26431718061667</v>
      </c>
      <c r="AWK5" s="35">
        <v>514.37958510261069</v>
      </c>
      <c r="AWL5" s="36">
        <v>613.49693251533745</v>
      </c>
      <c r="AWM5" s="36"/>
      <c r="AWN5" s="37">
        <v>500</v>
      </c>
      <c r="AWO5" s="37">
        <v>507.61421319796949</v>
      </c>
      <c r="AWQ5" s="34">
        <v>279.32960893854749</v>
      </c>
      <c r="AWR5" s="34">
        <v>280.58361391694734</v>
      </c>
      <c r="AWS5" s="34">
        <v>312.5</v>
      </c>
      <c r="AWT5" s="35">
        <v>558.21486266128852</v>
      </c>
      <c r="AWU5" s="36">
        <v>665.77896138482026</v>
      </c>
      <c r="AWV5" s="36"/>
      <c r="AWW5" s="37">
        <v>300</v>
      </c>
      <c r="AWX5" s="37">
        <v>202.02020202020199</v>
      </c>
    </row>
    <row r="6" spans="1:1461" ht="13.5" customHeight="1">
      <c r="A6" t="str">
        <f>'[1]enter market prices'!A6</f>
        <v>0111-03</v>
      </c>
      <c r="B6" t="str">
        <f>'[1]enter market prices'!B6</f>
        <v>Maize in the cob, 1 kg</v>
      </c>
      <c r="C6" s="3">
        <f>'[1]item price series'!F6</f>
        <v>0</v>
      </c>
      <c r="D6" s="3"/>
      <c r="E6" s="3"/>
      <c r="F6" s="3"/>
      <c r="G6" s="3"/>
      <c r="H6" s="3"/>
      <c r="I6" s="3"/>
      <c r="J6" s="3"/>
      <c r="K6" s="3"/>
      <c r="L6" s="3"/>
      <c r="M6" s="42">
        <v>6.6844919786096257</v>
      </c>
      <c r="N6" s="42"/>
      <c r="O6" s="42">
        <v>3.9525691699604741</v>
      </c>
      <c r="P6" s="42"/>
      <c r="Q6" s="42"/>
      <c r="R6" s="42"/>
      <c r="S6" s="43">
        <v>8.0928934683875386</v>
      </c>
      <c r="T6" s="43">
        <v>6.3587020108759233</v>
      </c>
      <c r="U6" s="42"/>
      <c r="V6" s="44"/>
      <c r="W6" s="44"/>
      <c r="X6" s="44">
        <v>3.4129692832764507</v>
      </c>
      <c r="Y6" s="44"/>
      <c r="Z6" s="44">
        <v>0.35269221725840583</v>
      </c>
      <c r="AA6" s="44"/>
      <c r="AB6" s="45">
        <v>6.98</v>
      </c>
      <c r="AC6" s="45">
        <v>5.49</v>
      </c>
      <c r="AD6" s="44"/>
      <c r="AE6" s="44"/>
      <c r="AF6" s="44">
        <v>2.1691973969631237</v>
      </c>
      <c r="AG6" s="44">
        <v>6.2305295950155761</v>
      </c>
      <c r="AH6" s="44">
        <v>25</v>
      </c>
      <c r="AI6" s="44">
        <v>6</v>
      </c>
      <c r="AJ6" s="44"/>
      <c r="AK6" s="44">
        <v>4</v>
      </c>
      <c r="AL6" s="44"/>
      <c r="AM6" s="44"/>
      <c r="AN6" s="44"/>
      <c r="AO6" s="46">
        <v>3.0127741624487827</v>
      </c>
      <c r="AP6" s="46">
        <v>8.653513326410522</v>
      </c>
      <c r="AQ6" s="46">
        <v>34.722222222222221</v>
      </c>
      <c r="AR6" s="46">
        <v>8.3333333333333321</v>
      </c>
      <c r="AS6" s="44"/>
      <c r="AT6" s="44">
        <v>5.5555555555555554</v>
      </c>
      <c r="AU6" s="44"/>
      <c r="AV6" s="44"/>
      <c r="AW6" s="44"/>
      <c r="AX6" s="45">
        <v>3.5878621079874384</v>
      </c>
      <c r="AY6" s="45">
        <v>10.305323562505976</v>
      </c>
      <c r="AZ6" s="45">
        <v>41.350110794555228</v>
      </c>
      <c r="BA6" s="45">
        <v>9.9240265906932539</v>
      </c>
      <c r="BB6" s="45" t="s">
        <v>132</v>
      </c>
      <c r="BC6" s="45">
        <v>6.6160177271288374</v>
      </c>
      <c r="BD6" s="44"/>
      <c r="BE6" s="44"/>
      <c r="BF6" s="47"/>
      <c r="BG6" s="48">
        <v>3.5878621079874384</v>
      </c>
      <c r="BH6" s="48">
        <v>10.305323562505976</v>
      </c>
      <c r="BI6" s="48">
        <v>41.350110794555228</v>
      </c>
      <c r="BJ6" s="48">
        <v>9.9240265906932539</v>
      </c>
      <c r="BK6" s="47" t="s">
        <v>132</v>
      </c>
      <c r="BL6" s="48">
        <v>6.6160177271288374</v>
      </c>
      <c r="BM6" s="47" t="s">
        <v>132</v>
      </c>
      <c r="BN6" s="44"/>
      <c r="BO6" s="47"/>
      <c r="BP6" s="48">
        <v>4.3401954779959562</v>
      </c>
      <c r="BQ6" s="48">
        <v>12.466231248324833</v>
      </c>
      <c r="BR6" s="48">
        <v>50.020752883903391</v>
      </c>
      <c r="BS6" s="48">
        <v>12.004980692136815</v>
      </c>
      <c r="BT6" s="47" t="s">
        <v>132</v>
      </c>
      <c r="BU6" s="48">
        <v>8.0033204614245452</v>
      </c>
      <c r="BV6" s="47"/>
      <c r="BW6" s="44"/>
      <c r="BX6" s="47"/>
      <c r="BY6" s="48">
        <v>3.6148593500413138</v>
      </c>
      <c r="BZ6" s="48">
        <v>10.382867042797791</v>
      </c>
      <c r="CA6" s="48">
        <v>41.661254009226134</v>
      </c>
      <c r="CB6" s="48">
        <v>9.998700962214274</v>
      </c>
      <c r="CC6" s="47"/>
      <c r="CD6" s="48">
        <v>6.6658006414761832</v>
      </c>
      <c r="CE6" s="47"/>
      <c r="CF6" s="44"/>
      <c r="CG6" s="47"/>
      <c r="CH6" s="48">
        <v>4.0661361885265039</v>
      </c>
      <c r="CI6" s="48">
        <v>11.679057837449959</v>
      </c>
      <c r="CJ6" s="48">
        <v>46.862219572767955</v>
      </c>
      <c r="CK6" s="48">
        <v>11.246932697464311</v>
      </c>
      <c r="CL6" s="47" t="s">
        <v>132</v>
      </c>
      <c r="CM6" s="48">
        <v>7.4979551316428754</v>
      </c>
      <c r="CN6" s="47"/>
      <c r="CO6" s="44"/>
      <c r="CP6" s="47"/>
      <c r="CQ6" s="48">
        <v>6.4461769534495996</v>
      </c>
      <c r="CR6" s="48">
        <v>18.515187386543708</v>
      </c>
      <c r="CS6" s="48">
        <v>74.292189388506628</v>
      </c>
      <c r="CT6" s="48">
        <v>17.830125453241592</v>
      </c>
      <c r="CU6" s="47" t="s">
        <v>132</v>
      </c>
      <c r="CV6" s="48">
        <v>11.886750302161065</v>
      </c>
      <c r="CW6" s="47"/>
      <c r="CX6" s="44"/>
      <c r="CY6" s="47"/>
      <c r="CZ6" s="48">
        <v>1.3994821915891122</v>
      </c>
      <c r="DA6" s="48">
        <v>4.0196965129132751</v>
      </c>
      <c r="DB6" s="48">
        <v>16.129032258064516</v>
      </c>
      <c r="DC6" s="47">
        <v>10</v>
      </c>
      <c r="DD6" s="47"/>
      <c r="DE6" s="48">
        <v>2.5806451612903234</v>
      </c>
      <c r="DF6" s="47"/>
      <c r="DG6" s="44"/>
      <c r="DH6" s="47">
        <v>3.766478342749529</v>
      </c>
      <c r="DI6" s="48">
        <v>2.8178705691723054</v>
      </c>
      <c r="DJ6" s="47">
        <v>6.6934404283801872</v>
      </c>
      <c r="DK6" s="48">
        <v>32.475958309710812</v>
      </c>
      <c r="DL6" s="48">
        <v>20.135094152020706</v>
      </c>
      <c r="DM6" s="47"/>
      <c r="DN6" s="47">
        <v>6.25</v>
      </c>
      <c r="DO6" s="47">
        <v>6.25</v>
      </c>
      <c r="DP6" s="44"/>
      <c r="DQ6" s="47">
        <v>0.9761679412455323</v>
      </c>
      <c r="DR6" s="48">
        <v>0.73031480919050873</v>
      </c>
      <c r="DS6" s="47">
        <v>1.7347562811291086</v>
      </c>
      <c r="DT6" s="48">
        <v>5</v>
      </c>
      <c r="DU6" s="48">
        <v>5.2184644690707795</v>
      </c>
      <c r="DV6" s="47" t="s">
        <v>132</v>
      </c>
      <c r="DW6" s="47">
        <v>3.75</v>
      </c>
      <c r="DX6" s="47">
        <v>3.125</v>
      </c>
      <c r="DY6" s="44"/>
      <c r="DZ6" s="47"/>
      <c r="EA6" s="47"/>
      <c r="EB6" s="47">
        <v>4.0816326530612246</v>
      </c>
      <c r="EC6" s="47">
        <v>24.752475247524753</v>
      </c>
      <c r="ED6" s="47"/>
      <c r="EE6" s="47"/>
      <c r="EF6" s="47">
        <v>6.009615384615385</v>
      </c>
      <c r="EG6" s="47">
        <v>3.6284470246734397</v>
      </c>
      <c r="EH6" s="44"/>
      <c r="EI6" s="47"/>
      <c r="EJ6" s="47">
        <v>1.9193857965451055</v>
      </c>
      <c r="EK6" s="47"/>
      <c r="EL6" s="47">
        <v>12.820512820512819</v>
      </c>
      <c r="EM6" s="47"/>
      <c r="EN6" s="47"/>
      <c r="EO6" s="47">
        <v>4.9309664694280082</v>
      </c>
      <c r="EP6" s="47">
        <v>5.5370985603543748</v>
      </c>
      <c r="EQ6" s="44"/>
      <c r="ER6" s="47"/>
      <c r="ES6" s="47"/>
      <c r="ET6" s="47">
        <v>3.8461538461538463</v>
      </c>
      <c r="EU6" s="48">
        <v>25.69033530571992</v>
      </c>
      <c r="EV6" s="47" t="s">
        <v>132</v>
      </c>
      <c r="EW6" s="47" t="s">
        <v>132</v>
      </c>
      <c r="EX6" s="48">
        <v>9.8808981945076617</v>
      </c>
      <c r="EY6" s="48">
        <v>11.09549365363319</v>
      </c>
      <c r="EZ6" s="44"/>
      <c r="FA6" s="47"/>
      <c r="FB6" s="47"/>
      <c r="FC6" s="47">
        <v>4.3478260869565215</v>
      </c>
      <c r="FD6" s="48">
        <v>26.366767111493754</v>
      </c>
      <c r="FE6" s="47" t="s">
        <v>132</v>
      </c>
      <c r="FF6" s="47" t="s">
        <v>132</v>
      </c>
      <c r="FG6" s="48">
        <v>6.4015468227424748</v>
      </c>
      <c r="FH6" s="48">
        <v>3.8650848741086636</v>
      </c>
      <c r="FI6" s="44"/>
      <c r="FJ6" s="47"/>
      <c r="FK6" s="47"/>
      <c r="FL6" s="48">
        <v>4.3478260869565215</v>
      </c>
      <c r="FM6" s="48">
        <v>26.366767111493754</v>
      </c>
      <c r="FN6" s="47" t="s">
        <v>132</v>
      </c>
      <c r="FO6" s="47" t="s">
        <v>132</v>
      </c>
      <c r="FP6" s="45">
        <v>6.4015468227424748</v>
      </c>
      <c r="FQ6" s="45">
        <v>3.8650848741086636</v>
      </c>
      <c r="FR6" s="44"/>
      <c r="FS6" s="47"/>
      <c r="FT6" s="47"/>
      <c r="FU6" s="48">
        <v>3.6533872820005677</v>
      </c>
      <c r="FV6" s="48">
        <v>22.155442675498492</v>
      </c>
      <c r="FW6" s="47" t="s">
        <v>132</v>
      </c>
      <c r="FX6" s="47" t="s">
        <v>132</v>
      </c>
      <c r="FY6" s="45">
        <v>5.3790858418878553</v>
      </c>
      <c r="FZ6" s="45">
        <v>3.2477499422719123</v>
      </c>
      <c r="GA6" s="44"/>
      <c r="GB6" s="47"/>
      <c r="GC6" s="47"/>
      <c r="GD6" s="48">
        <v>3.6359833303296347</v>
      </c>
      <c r="GE6" s="48">
        <v>22.049898909177237</v>
      </c>
      <c r="GF6" s="47" t="s">
        <v>132</v>
      </c>
      <c r="GG6" s="47" t="s">
        <v>132</v>
      </c>
      <c r="GH6" s="45">
        <v>5.3534610332377426</v>
      </c>
      <c r="GI6" s="45">
        <v>3.2322783596907123</v>
      </c>
      <c r="GJ6" s="44"/>
      <c r="GK6" s="47" t="s">
        <v>132</v>
      </c>
      <c r="GL6" s="47" t="s">
        <v>132</v>
      </c>
      <c r="GM6" s="48">
        <v>3.6783647651042921</v>
      </c>
      <c r="GN6" s="48">
        <v>22.306915035904741</v>
      </c>
      <c r="GO6" s="47" t="s">
        <v>132</v>
      </c>
      <c r="GP6" s="47" t="s">
        <v>132</v>
      </c>
      <c r="GQ6" s="45">
        <v>5.4158615832364871</v>
      </c>
      <c r="GR6" s="45">
        <v>3.269954163463539</v>
      </c>
      <c r="GS6" s="44"/>
      <c r="GT6" s="47"/>
      <c r="GU6" s="47"/>
      <c r="GV6" s="48">
        <v>4.2357578634656443</v>
      </c>
      <c r="GW6" s="48">
        <v>25.687145459135714</v>
      </c>
      <c r="GX6" s="47" t="s">
        <v>132</v>
      </c>
      <c r="GY6" s="47" t="s">
        <v>132</v>
      </c>
      <c r="GZ6" s="45">
        <v>6.236542527338238</v>
      </c>
      <c r="HA6" s="45">
        <v>3.7654596391476152</v>
      </c>
      <c r="HB6" s="44"/>
      <c r="HC6" s="47">
        <v>5.3995680345572348</v>
      </c>
      <c r="HD6" s="47"/>
      <c r="HE6" s="47"/>
      <c r="HF6" s="47"/>
      <c r="HG6" s="47"/>
      <c r="HH6" s="47"/>
      <c r="HI6" s="47">
        <v>8.4602368866328259</v>
      </c>
      <c r="HJ6" s="47"/>
      <c r="HK6" s="44"/>
      <c r="HL6" s="49">
        <v>5.0895449895108857</v>
      </c>
      <c r="HM6" s="50"/>
      <c r="HN6" s="50"/>
      <c r="HO6" s="50"/>
      <c r="HP6" s="50"/>
      <c r="HQ6" s="47"/>
      <c r="HR6" s="50">
        <v>7.9744816586921843</v>
      </c>
      <c r="HS6" s="50"/>
      <c r="HT6" s="44"/>
      <c r="HU6" s="49">
        <v>3.2804617598619399</v>
      </c>
      <c r="HV6" s="50"/>
      <c r="HW6" s="50"/>
      <c r="HX6" s="50"/>
      <c r="HY6" s="50"/>
      <c r="HZ6" s="50"/>
      <c r="IA6" s="50">
        <v>4.3975373790677228</v>
      </c>
      <c r="IB6" s="50">
        <v>5.8823529411764701</v>
      </c>
      <c r="IC6" s="44"/>
      <c r="ID6" s="50"/>
      <c r="IE6" s="50"/>
      <c r="IF6" s="50">
        <v>5</v>
      </c>
      <c r="IG6" s="50">
        <v>5.9523809523809517</v>
      </c>
      <c r="IH6" s="50"/>
      <c r="II6" s="50"/>
      <c r="IJ6" s="50">
        <v>4</v>
      </c>
      <c r="IK6" s="50"/>
      <c r="IL6" s="44"/>
      <c r="IM6" s="50"/>
      <c r="IN6" s="50">
        <v>3.4083162917518748</v>
      </c>
      <c r="IO6" s="50"/>
      <c r="IP6" s="50">
        <v>4.8122011740747874</v>
      </c>
      <c r="IQ6" s="50"/>
      <c r="IR6" s="50"/>
      <c r="IS6" s="50">
        <v>5.8823529411764701</v>
      </c>
      <c r="IT6" s="50">
        <v>5.8823529411764701</v>
      </c>
      <c r="IU6" s="44"/>
      <c r="IV6" s="50"/>
      <c r="IW6" s="50">
        <v>3.7037037037037037</v>
      </c>
      <c r="IX6" s="50"/>
      <c r="IY6" s="50"/>
      <c r="IZ6" s="50"/>
      <c r="JA6" s="50"/>
      <c r="JB6" s="49">
        <v>6.3921568627450975</v>
      </c>
      <c r="JC6" s="49">
        <v>6.3921568627450975</v>
      </c>
      <c r="JD6" s="44"/>
      <c r="JE6" s="50"/>
      <c r="JF6" s="49">
        <v>3.7698720197832793</v>
      </c>
      <c r="JG6" s="50" t="s">
        <v>132</v>
      </c>
      <c r="JH6" s="50" t="s">
        <v>132</v>
      </c>
      <c r="JI6" s="50" t="s">
        <v>132</v>
      </c>
      <c r="JJ6" s="50"/>
      <c r="JK6" s="45">
        <v>6.5063555917906708</v>
      </c>
      <c r="JL6" s="45">
        <v>6.5063555917906708</v>
      </c>
      <c r="JM6" s="44"/>
      <c r="JN6" s="50"/>
      <c r="JO6" s="49">
        <v>4.0357946625556478</v>
      </c>
      <c r="JP6" s="50" t="s">
        <v>132</v>
      </c>
      <c r="JQ6" s="50" t="s">
        <v>132</v>
      </c>
      <c r="JR6" s="50" t="s">
        <v>132</v>
      </c>
      <c r="JS6" s="50" t="s">
        <v>132</v>
      </c>
      <c r="JT6" s="45">
        <v>6.9653067881989816</v>
      </c>
      <c r="JU6" s="45">
        <v>6.9653067881989816</v>
      </c>
      <c r="JV6" s="44"/>
      <c r="JW6" s="50"/>
      <c r="JX6" s="49">
        <v>4.0987420799181171</v>
      </c>
      <c r="JY6" s="50" t="s">
        <v>132</v>
      </c>
      <c r="JZ6" s="50"/>
      <c r="KA6" s="50"/>
      <c r="KB6" s="50" t="s">
        <v>132</v>
      </c>
      <c r="KC6" s="45">
        <v>7.0739466249880909</v>
      </c>
      <c r="KD6" s="45">
        <v>7.0739466249880909</v>
      </c>
      <c r="KE6" s="44"/>
      <c r="KF6" s="50"/>
      <c r="KG6" s="49">
        <v>3.1759548498769967</v>
      </c>
      <c r="KH6" s="50" t="s">
        <v>132</v>
      </c>
      <c r="KI6" s="50"/>
      <c r="KJ6" s="50"/>
      <c r="KK6" s="50" t="s">
        <v>132</v>
      </c>
      <c r="KL6" s="45">
        <v>5.4813244291406518</v>
      </c>
      <c r="KM6" s="45">
        <v>5.4813244291406518</v>
      </c>
      <c r="KN6" s="44"/>
      <c r="KO6" s="50"/>
      <c r="KP6" s="49">
        <v>4.7971713522653889</v>
      </c>
      <c r="KQ6" s="50" t="s">
        <v>132</v>
      </c>
      <c r="KR6" s="50"/>
      <c r="KS6" s="50"/>
      <c r="KT6" s="50" t="s">
        <v>132</v>
      </c>
      <c r="KU6" s="45">
        <v>8.279353380909793</v>
      </c>
      <c r="KV6" s="45">
        <v>8.279353380909793</v>
      </c>
      <c r="KW6" s="44"/>
      <c r="KX6" s="50"/>
      <c r="KY6" s="49">
        <v>5.8641213045956073</v>
      </c>
      <c r="KZ6" s="50" t="s">
        <v>132</v>
      </c>
      <c r="LA6" s="50" t="s">
        <v>132</v>
      </c>
      <c r="LB6" s="50" t="s">
        <v>132</v>
      </c>
      <c r="LC6" s="50" t="s">
        <v>132</v>
      </c>
      <c r="LD6" s="45">
        <v>10.120783475107947</v>
      </c>
      <c r="LE6" s="45">
        <v>10.120783475107947</v>
      </c>
      <c r="LF6" s="44"/>
      <c r="LG6" s="50"/>
      <c r="LH6" s="49">
        <v>6.2477283495227152</v>
      </c>
      <c r="LI6" s="50" t="s">
        <v>132</v>
      </c>
      <c r="LJ6" s="50"/>
      <c r="LK6" s="50"/>
      <c r="LL6" s="50" t="s">
        <v>132</v>
      </c>
      <c r="LM6" s="45">
        <v>10.782844104411556</v>
      </c>
      <c r="LN6" s="45">
        <v>10.782844104411556</v>
      </c>
      <c r="LO6" s="44"/>
      <c r="LP6" s="50"/>
      <c r="LQ6" s="50">
        <v>5.0352467270896275</v>
      </c>
      <c r="LR6" s="50">
        <v>4.6816479400749067</v>
      </c>
      <c r="LS6" s="50"/>
      <c r="LT6" s="50"/>
      <c r="LU6" s="50"/>
      <c r="LV6" s="50">
        <v>4.166666666666667</v>
      </c>
      <c r="LW6" s="44"/>
      <c r="LX6" s="44"/>
      <c r="LY6" s="50">
        <v>7.6923076923076925</v>
      </c>
      <c r="LZ6" s="50">
        <v>5</v>
      </c>
      <c r="MA6" s="50"/>
      <c r="MB6" s="50"/>
      <c r="MC6" s="50"/>
      <c r="MD6" s="50"/>
      <c r="ME6" s="50">
        <v>4.3478260869565215</v>
      </c>
      <c r="MF6" s="44">
        <v>4.545454545454545</v>
      </c>
      <c r="MG6" s="44"/>
      <c r="MH6" s="49">
        <v>8.3759808059899612</v>
      </c>
      <c r="MI6" s="49">
        <v>5.4443875238934742</v>
      </c>
      <c r="MJ6" s="50" t="s">
        <v>132</v>
      </c>
      <c r="MK6" s="50" t="s">
        <v>132</v>
      </c>
      <c r="ML6" s="50" t="s">
        <v>132</v>
      </c>
      <c r="MM6" s="50" t="s">
        <v>132</v>
      </c>
      <c r="MN6" s="49">
        <v>4.7342500207769342</v>
      </c>
      <c r="MO6" s="45">
        <v>4.9494432035395217</v>
      </c>
      <c r="MP6" s="44"/>
      <c r="MQ6" s="49">
        <v>6.8509894109314642</v>
      </c>
      <c r="MR6" s="49">
        <v>4.4531431171054514</v>
      </c>
      <c r="MS6" s="50" t="s">
        <v>132</v>
      </c>
      <c r="MT6" s="50" t="s">
        <v>132</v>
      </c>
      <c r="MU6" s="50" t="s">
        <v>132</v>
      </c>
      <c r="MV6" s="50" t="s">
        <v>132</v>
      </c>
      <c r="MW6" s="45">
        <v>3.8722983627003922</v>
      </c>
      <c r="MX6" s="45">
        <v>4.0483119246413191</v>
      </c>
      <c r="MY6" s="44"/>
      <c r="MZ6" s="49">
        <v>5.6036489332842558</v>
      </c>
      <c r="NA6" s="49">
        <v>3.6423718066347663</v>
      </c>
      <c r="NB6" s="50" t="s">
        <v>132</v>
      </c>
      <c r="NC6" s="50" t="s">
        <v>132</v>
      </c>
      <c r="ND6" s="50" t="s">
        <v>132</v>
      </c>
      <c r="NE6" s="50" t="s">
        <v>132</v>
      </c>
      <c r="NF6" s="45">
        <v>3.1672798318563178</v>
      </c>
      <c r="NG6" s="45">
        <v>3.3112470969406962</v>
      </c>
      <c r="NH6" s="44"/>
      <c r="NI6" s="49">
        <v>4.7801563159056775</v>
      </c>
      <c r="NJ6" s="49">
        <v>3.1071016053386904</v>
      </c>
      <c r="NK6" s="50" t="s">
        <v>132</v>
      </c>
      <c r="NL6" s="50" t="s">
        <v>132</v>
      </c>
      <c r="NM6" s="50" t="s">
        <v>132</v>
      </c>
      <c r="NN6" s="50" t="s">
        <v>132</v>
      </c>
      <c r="NO6" s="45">
        <v>2.7018274829032083</v>
      </c>
      <c r="NP6" s="45">
        <v>2.8246378230351725</v>
      </c>
      <c r="NQ6" s="44"/>
      <c r="NR6" s="50">
        <v>4</v>
      </c>
      <c r="NS6" s="50"/>
      <c r="NT6" s="50"/>
      <c r="NU6" s="50"/>
      <c r="NV6" s="50">
        <v>5</v>
      </c>
      <c r="NW6" s="50"/>
      <c r="NX6" s="44"/>
      <c r="NY6" s="44">
        <v>5</v>
      </c>
      <c r="NZ6" s="44"/>
      <c r="OA6" s="33">
        <v>4.431701776037678</v>
      </c>
      <c r="OB6" s="50" t="s">
        <v>132</v>
      </c>
      <c r="OC6" s="50" t="s">
        <v>132</v>
      </c>
      <c r="OD6" s="50" t="s">
        <v>132</v>
      </c>
      <c r="OE6" s="33">
        <v>5.5396272200470982</v>
      </c>
      <c r="OF6" s="50" t="s">
        <v>132</v>
      </c>
      <c r="OG6" s="44" t="s">
        <v>132</v>
      </c>
      <c r="OH6" s="33">
        <v>5.5396272200470982</v>
      </c>
      <c r="OI6" s="44"/>
      <c r="OJ6" s="33">
        <v>4.5750370165898531</v>
      </c>
      <c r="OK6" s="50" t="s">
        <v>132</v>
      </c>
      <c r="OL6" s="50" t="s">
        <v>132</v>
      </c>
      <c r="OM6" s="50" t="s">
        <v>132</v>
      </c>
      <c r="ON6" s="33">
        <v>5.7187962707373163</v>
      </c>
      <c r="OO6" s="50" t="s">
        <v>132</v>
      </c>
      <c r="OP6" s="44" t="s">
        <v>132</v>
      </c>
      <c r="OQ6" s="33">
        <v>5.7187962707373163</v>
      </c>
      <c r="OR6" s="44"/>
      <c r="OS6" s="33">
        <v>4.0950019151443389</v>
      </c>
      <c r="OT6" s="50" t="s">
        <v>132</v>
      </c>
      <c r="OU6" s="50" t="s">
        <v>132</v>
      </c>
      <c r="OV6" s="50" t="s">
        <v>132</v>
      </c>
      <c r="OW6" s="33">
        <v>5.1187523939304231</v>
      </c>
      <c r="OX6" s="50" t="s">
        <v>132</v>
      </c>
      <c r="OY6" s="44" t="s">
        <v>132</v>
      </c>
      <c r="OZ6" s="33">
        <v>5.1187523939304231</v>
      </c>
      <c r="PA6" s="44"/>
      <c r="PB6" s="33">
        <v>3.6877143454827865</v>
      </c>
      <c r="PC6" s="50" t="s">
        <v>132</v>
      </c>
      <c r="PD6" s="50" t="s">
        <v>132</v>
      </c>
      <c r="PE6" s="50"/>
      <c r="PF6" s="33">
        <v>5.1500066382137746</v>
      </c>
      <c r="PG6" s="50" t="s">
        <v>132</v>
      </c>
      <c r="PH6" s="44" t="s">
        <v>132</v>
      </c>
      <c r="PI6" s="33">
        <v>4.6096429318534824</v>
      </c>
      <c r="PJ6" s="44"/>
      <c r="PK6" s="50"/>
      <c r="PL6" s="50"/>
      <c r="PM6" s="50">
        <v>8.2372322899505761</v>
      </c>
      <c r="PN6" s="50"/>
      <c r="PO6" s="33">
        <v>9.0732213834136033</v>
      </c>
      <c r="PP6" s="50"/>
      <c r="PQ6" s="44"/>
      <c r="PR6" s="33">
        <v>9.7954996218571289</v>
      </c>
      <c r="PS6" s="44"/>
      <c r="PT6" s="50"/>
      <c r="PU6" s="50"/>
      <c r="PV6" s="33">
        <v>4.8274598474468355</v>
      </c>
      <c r="PW6" s="50"/>
      <c r="PX6" s="33">
        <v>1.7507230459511018</v>
      </c>
      <c r="PY6" s="50"/>
      <c r="PZ6" s="44">
        <v>9.0909090909090899</v>
      </c>
      <c r="QA6" s="44">
        <v>9.5238095238095255</v>
      </c>
      <c r="QB6" s="44"/>
      <c r="QC6" s="50"/>
      <c r="QD6" s="50"/>
      <c r="QE6" s="33">
        <v>3.9532870985543784</v>
      </c>
      <c r="QF6" s="50" t="s">
        <v>132</v>
      </c>
      <c r="QG6" s="33">
        <v>1.4336961982937626</v>
      </c>
      <c r="QH6" s="50" t="s">
        <v>132</v>
      </c>
      <c r="QI6" s="44">
        <v>7.6219512195121952</v>
      </c>
      <c r="QJ6" s="44"/>
      <c r="QK6" s="44"/>
      <c r="QL6" s="50"/>
      <c r="QM6" s="50"/>
      <c r="QN6" s="33">
        <v>4.1430060577718235</v>
      </c>
      <c r="QO6" s="50"/>
      <c r="QP6" s="33">
        <v>1.5024995368303855</v>
      </c>
      <c r="QQ6" s="50"/>
      <c r="QR6" s="44">
        <v>8.0515297906602239</v>
      </c>
      <c r="QS6" s="44">
        <v>7.9239302694136295</v>
      </c>
      <c r="QT6" s="44"/>
      <c r="QU6" s="50"/>
      <c r="QV6" s="50"/>
      <c r="QW6" s="33">
        <v>2.737431688687876</v>
      </c>
      <c r="QX6" s="50" t="s">
        <v>132</v>
      </c>
      <c r="QY6" s="33">
        <v>0.99275496752963655</v>
      </c>
      <c r="QZ6" s="50"/>
      <c r="RA6" s="44">
        <v>5</v>
      </c>
      <c r="RB6" s="44">
        <v>5.5555555555555554</v>
      </c>
      <c r="RC6" s="44"/>
      <c r="RD6" s="50"/>
      <c r="RE6" s="50"/>
      <c r="RF6" s="50">
        <v>15.166835187057634</v>
      </c>
      <c r="RG6" s="50"/>
      <c r="RH6" s="33">
        <v>5.5003933197222352</v>
      </c>
      <c r="RI6" s="50" t="s">
        <v>132</v>
      </c>
      <c r="RJ6" s="44">
        <v>27.702673366668563</v>
      </c>
      <c r="RK6" s="44">
        <v>30.780748185187289</v>
      </c>
      <c r="RL6" s="44"/>
      <c r="RM6" s="50"/>
      <c r="RN6" s="50"/>
      <c r="RO6" s="33">
        <v>18.647040766479545</v>
      </c>
      <c r="RP6" s="50" t="s">
        <v>132</v>
      </c>
      <c r="RQ6" s="33">
        <v>6.7625221214281614</v>
      </c>
      <c r="RR6" s="50" t="s">
        <v>132</v>
      </c>
      <c r="RS6" s="33">
        <v>34.059371862202653</v>
      </c>
      <c r="RT6" s="33">
        <v>37.843746513558493</v>
      </c>
      <c r="RU6" s="44"/>
      <c r="RV6" s="50"/>
      <c r="RW6" s="50"/>
      <c r="RX6" s="33">
        <v>25.27280785068184</v>
      </c>
      <c r="RY6" s="50" t="s">
        <v>132</v>
      </c>
      <c r="RZ6" s="33">
        <v>9.1654179502877593</v>
      </c>
      <c r="SA6" s="50" t="s">
        <v>132</v>
      </c>
      <c r="SB6" s="33">
        <v>46.161531546373993</v>
      </c>
      <c r="SC6" s="33">
        <v>51.290590607082201</v>
      </c>
      <c r="SD6" s="44"/>
      <c r="SE6" s="51"/>
      <c r="SF6" s="51"/>
      <c r="SG6" s="35">
        <v>34.252878226429246</v>
      </c>
      <c r="SH6" s="51" t="s">
        <v>132</v>
      </c>
      <c r="SI6" s="35">
        <v>12.422123683303573</v>
      </c>
      <c r="SJ6" s="51" t="s">
        <v>132</v>
      </c>
      <c r="SK6" s="35">
        <v>62.563895873594504</v>
      </c>
      <c r="SL6" s="35">
        <v>69.515439859549431</v>
      </c>
      <c r="SM6" s="44"/>
      <c r="SN6" s="51"/>
      <c r="SO6" s="51"/>
      <c r="SP6" s="35">
        <v>36.173011575504532</v>
      </c>
      <c r="SQ6" s="51" t="s">
        <v>132</v>
      </c>
      <c r="SR6" s="35">
        <v>13.118477834711644</v>
      </c>
      <c r="SS6" s="51" t="s">
        <v>132</v>
      </c>
      <c r="ST6" s="35">
        <v>66.071076266460594</v>
      </c>
      <c r="SU6" s="35">
        <v>73.412306962733979</v>
      </c>
      <c r="SV6" s="44"/>
      <c r="SW6" s="51"/>
      <c r="SX6" s="51"/>
      <c r="SY6" s="35">
        <v>38.375293252517515</v>
      </c>
      <c r="SZ6" s="51" t="s">
        <v>132</v>
      </c>
      <c r="TA6" s="35">
        <v>13.917155691693019</v>
      </c>
      <c r="TB6" s="51" t="s">
        <v>132</v>
      </c>
      <c r="TC6" s="35">
        <v>70.093608931136131</v>
      </c>
      <c r="TD6" s="35">
        <v>77.881787701262368</v>
      </c>
      <c r="TE6" s="44"/>
      <c r="TF6" s="51"/>
      <c r="TG6" s="51"/>
      <c r="TH6" s="52">
        <v>36.167651965988412</v>
      </c>
      <c r="TI6" s="51" t="s">
        <v>132</v>
      </c>
      <c r="TJ6" s="35">
        <v>13.116534122657336</v>
      </c>
      <c r="TK6" s="51" t="s">
        <v>132</v>
      </c>
      <c r="TL6" s="45">
        <v>66.061286781049375</v>
      </c>
      <c r="TM6" s="45">
        <v>73.401429756721527</v>
      </c>
      <c r="TN6" s="44"/>
      <c r="TO6" s="51"/>
      <c r="TP6" s="51"/>
      <c r="TQ6" s="41">
        <v>11.853563041253228</v>
      </c>
      <c r="TR6" s="51" t="s">
        <v>132</v>
      </c>
      <c r="TS6" s="35">
        <v>8.9706968949586159</v>
      </c>
      <c r="TT6" s="51"/>
      <c r="TU6" s="51">
        <v>18.18181818181818</v>
      </c>
      <c r="TV6" s="44"/>
      <c r="TW6" s="44"/>
      <c r="TX6" s="51"/>
      <c r="TY6" s="51"/>
      <c r="TZ6" s="41">
        <v>25.023220214292664</v>
      </c>
      <c r="UA6" s="51" t="s">
        <v>132</v>
      </c>
      <c r="UB6" s="35">
        <v>18.937404989283966</v>
      </c>
      <c r="UC6" s="51"/>
      <c r="UD6" s="51">
        <v>36.764705882352942</v>
      </c>
      <c r="UE6" s="44">
        <v>40</v>
      </c>
      <c r="UF6" s="44"/>
      <c r="UG6" s="51"/>
      <c r="UH6" s="51"/>
      <c r="UI6" s="41">
        <v>27.180914296982184</v>
      </c>
      <c r="UJ6" s="51" t="s">
        <v>132</v>
      </c>
      <c r="UK6" s="35">
        <v>9.7442192251021105</v>
      </c>
      <c r="UL6" s="51"/>
      <c r="UM6" s="51">
        <v>43.38394793926247</v>
      </c>
      <c r="UN6" s="44">
        <v>40</v>
      </c>
      <c r="UO6" s="44"/>
      <c r="UP6" s="51"/>
      <c r="UQ6" s="51"/>
      <c r="UR6" s="41">
        <v>107.89305434523629</v>
      </c>
      <c r="US6" s="51" t="s">
        <v>132</v>
      </c>
      <c r="UT6" s="35">
        <v>75.170924838735672</v>
      </c>
      <c r="UU6" s="51"/>
      <c r="UV6" s="51">
        <v>172.21005156700875</v>
      </c>
      <c r="UW6" s="44">
        <v>158.77766754478208</v>
      </c>
      <c r="UX6" s="44"/>
      <c r="UY6" s="51" t="s">
        <v>132</v>
      </c>
      <c r="UZ6" s="51" t="s">
        <v>132</v>
      </c>
      <c r="VA6" s="41">
        <v>242.55713627953747</v>
      </c>
      <c r="VB6" s="51" t="s">
        <v>132</v>
      </c>
      <c r="VC6" s="35">
        <v>168.99367963043596</v>
      </c>
      <c r="VD6" s="51"/>
      <c r="VE6" s="51">
        <v>387.14982350010166</v>
      </c>
      <c r="VF6" s="44">
        <v>356.9521372670938</v>
      </c>
      <c r="VG6" s="44"/>
      <c r="VH6" s="51"/>
      <c r="VI6" s="51"/>
      <c r="VJ6" s="41">
        <v>545.29890470866769</v>
      </c>
      <c r="VK6" s="51" t="s">
        <v>132</v>
      </c>
      <c r="VL6" s="35">
        <v>379.91901544781854</v>
      </c>
      <c r="VM6" s="51" t="s">
        <v>132</v>
      </c>
      <c r="VN6" s="52">
        <v>870.3614247385442</v>
      </c>
      <c r="VO6" s="45">
        <v>802.4732336089379</v>
      </c>
      <c r="VP6" s="44"/>
      <c r="VQ6" s="51"/>
      <c r="VR6" s="51"/>
      <c r="VS6" s="48">
        <v>647.14237825323278</v>
      </c>
      <c r="VT6" s="51"/>
      <c r="VU6" s="35">
        <v>450.87509451698321</v>
      </c>
      <c r="VV6" s="51" t="s">
        <v>132</v>
      </c>
      <c r="VW6" s="52">
        <v>1032.9156311914753</v>
      </c>
      <c r="VX6" s="45">
        <v>952.34821195854033</v>
      </c>
      <c r="VY6" s="44"/>
      <c r="VZ6" s="51"/>
      <c r="WA6" s="51"/>
      <c r="WB6" s="48">
        <v>456.54296429707483</v>
      </c>
      <c r="WC6" s="51"/>
      <c r="WD6" s="35">
        <v>318.08124316339968</v>
      </c>
      <c r="WE6" s="51" t="s">
        <v>132</v>
      </c>
      <c r="WF6" s="52">
        <v>728.69646615603108</v>
      </c>
      <c r="WG6" s="45">
        <v>671.85814179586066</v>
      </c>
      <c r="WH6" s="44"/>
      <c r="WI6" s="47">
        <v>493.10311524890545</v>
      </c>
      <c r="WJ6" s="51"/>
      <c r="WK6" s="51"/>
      <c r="WL6" s="48">
        <v>256.66847834143942</v>
      </c>
      <c r="WM6" s="51" t="s">
        <v>132</v>
      </c>
      <c r="WN6" s="35">
        <v>178.82529149781988</v>
      </c>
      <c r="WO6" s="51" t="s">
        <v>132</v>
      </c>
      <c r="WP6" s="52">
        <v>409.6731912822757</v>
      </c>
      <c r="WQ6" s="45">
        <v>377.71868236225816</v>
      </c>
      <c r="WR6" s="51"/>
      <c r="WS6" s="51"/>
      <c r="WT6" s="48">
        <v>638.21536389165522</v>
      </c>
      <c r="WU6" s="51"/>
      <c r="WV6" s="35">
        <v>444.65549187730613</v>
      </c>
      <c r="WW6" s="51" t="s">
        <v>132</v>
      </c>
      <c r="WX6" s="52">
        <v>1018.6670624316405</v>
      </c>
      <c r="WY6" s="45">
        <v>939.21103156197239</v>
      </c>
      <c r="WZ6" s="44"/>
      <c r="XA6" s="51"/>
      <c r="XB6" s="51"/>
      <c r="XC6" s="48">
        <v>333.5541432182186</v>
      </c>
      <c r="XD6" s="51"/>
      <c r="XE6" s="35">
        <v>232.39284105606228</v>
      </c>
      <c r="XF6" s="51" t="s">
        <v>132</v>
      </c>
      <c r="XG6" s="52">
        <v>532.3917888189344</v>
      </c>
      <c r="XH6" s="45">
        <v>490.86522929105746</v>
      </c>
      <c r="XI6" s="44"/>
      <c r="XJ6" s="51"/>
      <c r="XK6" s="51">
        <v>321.28514056224901</v>
      </c>
      <c r="XL6" s="51"/>
      <c r="XM6" s="51"/>
      <c r="XN6" s="35">
        <v>223.84481836734452</v>
      </c>
      <c r="XO6" s="51"/>
      <c r="XP6" s="52">
        <v>512.80901221776776</v>
      </c>
      <c r="XQ6" s="45">
        <v>472.80990926478188</v>
      </c>
      <c r="XR6" s="44"/>
      <c r="XS6" s="51">
        <v>78.431372549019613</v>
      </c>
      <c r="XT6" s="51"/>
      <c r="XU6" s="51"/>
      <c r="XV6" s="51"/>
      <c r="XW6" s="35">
        <v>54.644470366145875</v>
      </c>
      <c r="XX6" s="51"/>
      <c r="XY6" s="52">
        <v>125.18572945316095</v>
      </c>
      <c r="XZ6" s="45">
        <v>115.4212425558144</v>
      </c>
      <c r="YA6" s="44"/>
      <c r="YB6" s="51">
        <v>34.482758620689651</v>
      </c>
      <c r="YC6" s="51"/>
      <c r="YD6" s="51"/>
      <c r="YE6" s="51"/>
      <c r="YF6" s="35">
        <v>24.024724040288266</v>
      </c>
      <c r="YG6" s="51"/>
      <c r="YH6" s="52">
        <v>55.038553466475925</v>
      </c>
      <c r="YI6" s="45">
        <v>50.745546296090808</v>
      </c>
      <c r="YJ6" s="44"/>
      <c r="YK6" s="51">
        <v>55.55555555555555</v>
      </c>
      <c r="YL6" s="51"/>
      <c r="YM6" s="51"/>
      <c r="YN6" s="51"/>
      <c r="YO6" s="35">
        <v>43.425738771595618</v>
      </c>
      <c r="YP6" s="51"/>
      <c r="YQ6" s="44">
        <v>122.85012285012286</v>
      </c>
      <c r="YR6" s="44">
        <v>131.57894736842104</v>
      </c>
      <c r="YS6" s="44"/>
      <c r="YT6" s="53">
        <v>157</v>
      </c>
      <c r="YU6" s="51"/>
      <c r="YV6" s="53">
        <v>130</v>
      </c>
      <c r="YW6" s="51"/>
      <c r="YX6" s="35">
        <v>94.727554759100585</v>
      </c>
      <c r="YY6" s="51" t="s">
        <v>132</v>
      </c>
      <c r="YZ6" s="54">
        <v>167.42716742716749</v>
      </c>
      <c r="ZA6" s="54">
        <v>179.32330827067673</v>
      </c>
      <c r="ZB6" s="44"/>
      <c r="ZC6" s="35">
        <v>146.76159018140092</v>
      </c>
      <c r="ZD6" s="51" t="s">
        <v>132</v>
      </c>
      <c r="ZE6" s="35">
        <v>121.52233581899439</v>
      </c>
      <c r="ZF6" s="51"/>
      <c r="ZG6" s="55">
        <v>88.550105544212315</v>
      </c>
      <c r="ZH6" s="51" t="s">
        <v>132</v>
      </c>
      <c r="ZI6" s="54">
        <v>156.50877281005575</v>
      </c>
      <c r="ZJ6" s="54">
        <v>167.62913298340177</v>
      </c>
      <c r="ZK6" s="44"/>
      <c r="ZL6" s="35">
        <v>112.9696385814014</v>
      </c>
      <c r="ZM6" s="51" t="s">
        <v>132</v>
      </c>
      <c r="ZN6" s="35">
        <v>93.541738952752752</v>
      </c>
      <c r="ZO6" s="51"/>
      <c r="ZP6" s="35">
        <v>68.161386145449043</v>
      </c>
      <c r="ZQ6" s="51" t="s">
        <v>132</v>
      </c>
      <c r="ZR6" s="54">
        <v>120.47252606977639</v>
      </c>
      <c r="ZS6" s="54">
        <v>129.03241607999732</v>
      </c>
      <c r="ZT6" s="44"/>
      <c r="ZU6" s="52">
        <v>70.810997359404254</v>
      </c>
      <c r="ZV6" s="51" t="s">
        <v>132</v>
      </c>
      <c r="ZW6" s="52">
        <v>58.633309915430274</v>
      </c>
      <c r="ZX6" s="51"/>
      <c r="ZY6" s="35">
        <v>42.724539044009497</v>
      </c>
      <c r="ZZ6" s="51" t="s">
        <v>132</v>
      </c>
      <c r="AAA6" s="45">
        <v>75.513915353998044</v>
      </c>
      <c r="AAB6" s="45">
        <v>80.879377760729469</v>
      </c>
      <c r="AAC6" s="44"/>
      <c r="AAD6" s="52">
        <v>83.801775354318906</v>
      </c>
      <c r="AAE6" s="51" t="s">
        <v>132</v>
      </c>
      <c r="AAF6" s="52">
        <v>69.390005070455132</v>
      </c>
      <c r="AAG6" s="51"/>
      <c r="AAH6" s="35">
        <v>50.562657731121575</v>
      </c>
      <c r="AAI6" s="51" t="s">
        <v>132</v>
      </c>
      <c r="AAJ6" s="45">
        <v>89.367476897716116</v>
      </c>
      <c r="AAK6" s="45">
        <v>95.717271308869613</v>
      </c>
      <c r="AAL6" s="3"/>
      <c r="AAM6" s="41">
        <v>80.060765212809031</v>
      </c>
      <c r="AAN6" s="51" t="s">
        <v>132</v>
      </c>
      <c r="AAO6" s="41">
        <v>66.29235336092465</v>
      </c>
      <c r="AAP6" s="51" t="s">
        <v>132</v>
      </c>
      <c r="AAQ6" s="35">
        <v>48.305481023897194</v>
      </c>
      <c r="AAR6" s="51" t="s">
        <v>132</v>
      </c>
      <c r="AAS6" s="54">
        <v>85.378007271542188</v>
      </c>
      <c r="AAT6" s="54">
        <v>91.444339367151741</v>
      </c>
      <c r="AAU6" s="3"/>
      <c r="AAV6" s="41">
        <v>76.486758178568735</v>
      </c>
      <c r="AAW6" s="51" t="s">
        <v>132</v>
      </c>
      <c r="AAX6" s="41">
        <v>63.332984479069637</v>
      </c>
      <c r="AAY6" s="51" t="s">
        <v>132</v>
      </c>
      <c r="AAZ6" s="35">
        <v>46.149067348448739</v>
      </c>
      <c r="ABA6" s="51" t="s">
        <v>132</v>
      </c>
      <c r="ABB6" s="54">
        <v>81.56663227722612</v>
      </c>
      <c r="ABC6" s="54">
        <v>87.362156149555318</v>
      </c>
      <c r="ABD6" s="3"/>
      <c r="ABE6" s="41">
        <v>156.98587127158555</v>
      </c>
      <c r="ABF6" s="51"/>
      <c r="ABG6" s="51"/>
      <c r="ABH6" s="51"/>
      <c r="ABI6" s="35">
        <v>64.005632061825281</v>
      </c>
      <c r="ABJ6" s="51"/>
      <c r="ABK6" s="54">
        <v>113.1273968039102</v>
      </c>
      <c r="ABL6" s="54">
        <v>121.16539605050379</v>
      </c>
      <c r="ABM6" s="3"/>
      <c r="ABN6" s="35">
        <v>183.80935953863127</v>
      </c>
      <c r="ABO6" s="51" t="s">
        <v>132</v>
      </c>
      <c r="ABP6" s="51" t="s">
        <v>132</v>
      </c>
      <c r="ABQ6" s="51" t="s">
        <v>132</v>
      </c>
      <c r="ABR6" s="35">
        <v>74.656741246664012</v>
      </c>
      <c r="ABS6" s="51" t="s">
        <v>132</v>
      </c>
      <c r="ABT6" s="54">
        <v>128.79985004762739</v>
      </c>
      <c r="ABU6" s="54">
        <v>137.95141834048508</v>
      </c>
      <c r="ABV6" s="3"/>
      <c r="ABW6" s="41">
        <v>185.18518518518519</v>
      </c>
      <c r="ABX6" s="51">
        <v>185.18518518518516</v>
      </c>
      <c r="ABY6" s="51"/>
      <c r="ABZ6" s="51"/>
      <c r="ACA6" s="35">
        <v>74.656741246664012</v>
      </c>
      <c r="ACB6" s="51"/>
      <c r="ACC6" s="54">
        <v>129.76392574764952</v>
      </c>
      <c r="ACD6" s="54">
        <v>138.9839941560351</v>
      </c>
      <c r="ACE6" s="3"/>
      <c r="ACF6" s="51">
        <v>72.72727272727272</v>
      </c>
      <c r="ACG6" s="51">
        <v>57.142857142857139</v>
      </c>
      <c r="ACH6" s="51">
        <v>66.666666666666671</v>
      </c>
      <c r="ACI6" s="51"/>
      <c r="ACJ6" s="35">
        <v>29.370492331010475</v>
      </c>
      <c r="ACK6" s="51"/>
      <c r="ACL6" s="44">
        <v>83.333333333333329</v>
      </c>
      <c r="ACM6" s="44">
        <v>90.909090909090907</v>
      </c>
      <c r="ACN6" s="3"/>
      <c r="ACO6" s="51">
        <v>181.81818181818181</v>
      </c>
      <c r="ACP6" s="51">
        <v>243.90243902439025</v>
      </c>
      <c r="ACQ6" s="51">
        <v>66.666666666666671</v>
      </c>
      <c r="ACR6" s="51"/>
      <c r="ACS6" s="35">
        <v>68.615157295668766</v>
      </c>
      <c r="ACT6" s="51"/>
      <c r="ACU6" s="44">
        <v>166.66666666666666</v>
      </c>
      <c r="ACV6" s="44">
        <v>136.98630136986301</v>
      </c>
      <c r="ACW6" s="3"/>
      <c r="ACX6" s="41">
        <v>218.5984441623539</v>
      </c>
      <c r="ACY6" s="51"/>
      <c r="ACZ6" s="51"/>
      <c r="ADA6" s="51"/>
      <c r="ADB6" s="35">
        <v>89.915551290255777</v>
      </c>
      <c r="ADC6" s="51"/>
      <c r="ADD6" s="80">
        <v>142.85714285714286</v>
      </c>
      <c r="ADE6" s="80">
        <v>222.2222222222222</v>
      </c>
      <c r="ADF6" s="3"/>
      <c r="ADG6" s="41">
        <v>395.47188545648709</v>
      </c>
      <c r="ADH6" s="51" t="s">
        <v>132</v>
      </c>
      <c r="ADI6" s="51" t="s">
        <v>132</v>
      </c>
      <c r="ADJ6" s="51"/>
      <c r="ADK6" s="35">
        <v>162.66846151113072</v>
      </c>
      <c r="ADL6" s="51" t="s">
        <v>132</v>
      </c>
      <c r="ADM6" s="82">
        <v>258.44641233896994</v>
      </c>
      <c r="ADN6" s="82">
        <v>402.02775252728651</v>
      </c>
      <c r="ADO6" s="3"/>
      <c r="ADP6" s="51"/>
      <c r="ADQ6" s="83">
        <v>262.81208935611039</v>
      </c>
      <c r="ADR6" s="83">
        <v>300</v>
      </c>
      <c r="ADS6" s="51"/>
      <c r="ADT6" s="35">
        <v>115.75004451927943</v>
      </c>
      <c r="ADU6" s="51"/>
      <c r="ADV6" s="54">
        <v>183.90278887611444</v>
      </c>
      <c r="ADW6" s="54">
        <v>286.07100491840021</v>
      </c>
      <c r="ADX6" s="3"/>
      <c r="ADY6" s="51"/>
      <c r="ADZ6" s="35">
        <v>265.19113764926931</v>
      </c>
      <c r="AEA6" s="35">
        <v>302.7156836266409</v>
      </c>
      <c r="AEB6" s="51" t="s">
        <v>132</v>
      </c>
      <c r="AEC6" s="35">
        <v>116.79784618822596</v>
      </c>
      <c r="AED6" s="51" t="s">
        <v>132</v>
      </c>
      <c r="AEE6" s="54">
        <v>185.56752818492933</v>
      </c>
      <c r="AEF6" s="54">
        <v>288.66059939877891</v>
      </c>
      <c r="AEG6" s="3"/>
      <c r="AEH6" s="51">
        <v>68.870523415977956</v>
      </c>
      <c r="AEI6" s="35">
        <v>250</v>
      </c>
      <c r="AEJ6" s="35"/>
      <c r="AEK6" s="51"/>
      <c r="AEL6" s="35">
        <v>169.14145630786047</v>
      </c>
      <c r="AEM6" s="51"/>
      <c r="AEN6" s="54">
        <v>72.631578947368396</v>
      </c>
      <c r="AEO6" s="54">
        <v>47.619047619047613</v>
      </c>
      <c r="AEP6" s="44"/>
      <c r="AEQ6" s="41">
        <v>126.72760115216342</v>
      </c>
      <c r="AER6" s="41">
        <v>460.02119218235322</v>
      </c>
      <c r="AES6" s="51" t="s">
        <v>132</v>
      </c>
      <c r="AET6" s="51"/>
      <c r="AEU6" s="35">
        <v>311.23461751280553</v>
      </c>
      <c r="AEV6" s="51" t="s">
        <v>132</v>
      </c>
      <c r="AEW6" s="54">
        <v>133.64826214982045</v>
      </c>
      <c r="AEX6" s="54">
        <v>87.623084225210121</v>
      </c>
      <c r="AEY6" s="44"/>
      <c r="AEZ6" s="41">
        <v>167.80693758873198</v>
      </c>
      <c r="AFA6" s="41">
        <v>609.13918344709714</v>
      </c>
      <c r="AFB6" s="51" t="s">
        <v>132</v>
      </c>
      <c r="AFC6" s="51" t="s">
        <v>132</v>
      </c>
      <c r="AFD6" s="35">
        <v>412.12275432969193</v>
      </c>
      <c r="AFE6" s="51" t="s">
        <v>132</v>
      </c>
      <c r="AFF6" s="54">
        <v>176.97096276989342</v>
      </c>
      <c r="AFG6" s="54">
        <v>116.02651113278039</v>
      </c>
      <c r="AFH6" s="44"/>
      <c r="AFI6" s="89"/>
      <c r="AFJ6" s="90">
        <v>667.85814527588195</v>
      </c>
      <c r="AFK6" s="90" t="s">
        <v>132</v>
      </c>
      <c r="AFL6" s="90"/>
      <c r="AFM6" s="35">
        <v>701.20878646833773</v>
      </c>
      <c r="AFN6" s="90" t="s">
        <v>132</v>
      </c>
      <c r="AFO6" s="45">
        <v>262.27671817092846</v>
      </c>
      <c r="AFP6" s="45">
        <v>171.95506022248591</v>
      </c>
      <c r="AFQ6" s="90"/>
      <c r="AFR6" s="89">
        <v>650</v>
      </c>
      <c r="AFS6" s="90">
        <v>700</v>
      </c>
      <c r="AFT6" s="90">
        <v>662.11111111111097</v>
      </c>
      <c r="AFU6" s="90"/>
      <c r="AFV6" s="35">
        <v>704.19644273353663</v>
      </c>
      <c r="AFW6" s="90"/>
      <c r="AFX6" s="35">
        <v>263.39420656437227</v>
      </c>
      <c r="AFY6" s="35">
        <v>172.68771306842905</v>
      </c>
      <c r="AFZ6" s="90"/>
      <c r="AGA6" s="89">
        <v>670.7</v>
      </c>
      <c r="AGB6" s="88">
        <v>699.99613451874779</v>
      </c>
      <c r="AGC6" s="88">
        <v>662.10745485670111</v>
      </c>
      <c r="AGD6" s="90"/>
      <c r="AGE6" s="35">
        <v>710.96648310350679</v>
      </c>
      <c r="AGF6" s="90" t="s">
        <v>132</v>
      </c>
      <c r="AGG6" s="35">
        <v>263.39275207099024</v>
      </c>
      <c r="AGH6" s="35">
        <v>172.68675946683283</v>
      </c>
      <c r="AGI6" s="90"/>
      <c r="AGJ6" s="89">
        <v>680</v>
      </c>
      <c r="AGK6" s="90"/>
      <c r="AGL6" s="90"/>
      <c r="AGM6" s="90"/>
      <c r="AGN6" s="88">
        <v>713.4834044526458</v>
      </c>
      <c r="AGO6" s="90"/>
      <c r="AGP6" s="88">
        <v>264.32519946007403</v>
      </c>
      <c r="AGQ6" s="88">
        <v>173.29809488410655</v>
      </c>
      <c r="AGR6" s="90"/>
      <c r="AGS6" s="89">
        <v>307.69230769230774</v>
      </c>
      <c r="AGT6" s="90"/>
      <c r="AGU6" s="90"/>
      <c r="AGV6" s="90">
        <v>2500</v>
      </c>
      <c r="AGW6" s="90"/>
      <c r="AGX6" s="90" t="s">
        <v>132</v>
      </c>
      <c r="AGY6" s="90">
        <v>225.185567010309</v>
      </c>
      <c r="AGZ6" s="90">
        <v>215</v>
      </c>
      <c r="AHA6" s="90"/>
      <c r="AHB6" s="91">
        <v>427.17027119106871</v>
      </c>
      <c r="AHC6" s="90" t="s">
        <v>132</v>
      </c>
      <c r="AHD6" s="90" t="s">
        <v>132</v>
      </c>
      <c r="AHE6" s="88">
        <v>3470.7584534274329</v>
      </c>
      <c r="AHF6" s="90"/>
      <c r="AHG6" s="90"/>
      <c r="AHH6" s="90">
        <v>333.33333333333331</v>
      </c>
      <c r="AHI6" s="90">
        <v>277.77777777777777</v>
      </c>
      <c r="AHJ6" s="90"/>
      <c r="AHK6" s="88">
        <v>431.18010383975712</v>
      </c>
      <c r="AHL6" s="90"/>
      <c r="AHM6" s="90"/>
      <c r="AHN6" s="88">
        <v>3503.3383436980262</v>
      </c>
      <c r="AHO6" s="90"/>
      <c r="AHP6" s="90"/>
      <c r="AHQ6" s="90">
        <v>352.76595744680799</v>
      </c>
      <c r="AHR6" s="90">
        <v>264.08163265306098</v>
      </c>
      <c r="AHS6" s="90"/>
      <c r="AHT6" s="88">
        <v>433.10409051409687</v>
      </c>
      <c r="AHU6" s="90" t="s">
        <v>132</v>
      </c>
      <c r="AHV6" s="90" t="s">
        <v>132</v>
      </c>
      <c r="AHW6" s="88">
        <v>3518.9707354270358</v>
      </c>
      <c r="AHX6" s="90" t="s">
        <v>132</v>
      </c>
      <c r="AHY6" s="90" t="s">
        <v>132</v>
      </c>
      <c r="AHZ6" s="88">
        <v>354.3400490972441</v>
      </c>
      <c r="AIA6" s="88">
        <v>265.2600022894095</v>
      </c>
      <c r="AIB6" s="90"/>
      <c r="AIC6" s="88">
        <v>449.08769148278196</v>
      </c>
      <c r="AID6" s="90" t="s">
        <v>132</v>
      </c>
      <c r="AIE6" s="90" t="s">
        <v>132</v>
      </c>
      <c r="AIF6" s="88">
        <v>3648.8374932976021</v>
      </c>
      <c r="AIG6" s="90" t="s">
        <v>132</v>
      </c>
      <c r="AIH6" s="90" t="s">
        <v>132</v>
      </c>
      <c r="AII6" s="88">
        <v>367.41688230210224</v>
      </c>
      <c r="AIJ6" s="88">
        <v>275.04935806416967</v>
      </c>
      <c r="AIL6" s="88">
        <v>411.23437014589314</v>
      </c>
      <c r="AIM6" s="90" t="s">
        <v>132</v>
      </c>
      <c r="AIN6" s="90" t="s">
        <v>132</v>
      </c>
      <c r="AIO6" s="88">
        <v>3341.2792574353807</v>
      </c>
      <c r="AIP6" s="90" t="s">
        <v>132</v>
      </c>
      <c r="AIQ6" s="90" t="s">
        <v>132</v>
      </c>
      <c r="AIR6" s="88">
        <v>336.4475425180201</v>
      </c>
      <c r="AIS6" s="88">
        <v>251.86561927157089</v>
      </c>
      <c r="AIU6" s="88">
        <v>430.13432775488815</v>
      </c>
      <c r="AIV6" s="90" t="s">
        <v>132</v>
      </c>
      <c r="AIW6" s="90" t="s">
        <v>132</v>
      </c>
      <c r="AIX6" s="88">
        <v>3494.8414130084652</v>
      </c>
      <c r="AIY6" s="90" t="s">
        <v>132</v>
      </c>
      <c r="AIZ6" s="90" t="s">
        <v>132</v>
      </c>
      <c r="AJA6" s="88">
        <v>351.91036555244983</v>
      </c>
      <c r="AJB6" s="88">
        <v>263.44113404604656</v>
      </c>
      <c r="AJD6" s="88">
        <v>440.47029932812791</v>
      </c>
      <c r="AJE6" s="90" t="s">
        <v>132</v>
      </c>
      <c r="AJF6" s="90" t="s">
        <v>132</v>
      </c>
      <c r="AJG6" s="88">
        <v>3578.8211820410384</v>
      </c>
      <c r="AJH6" s="90" t="s">
        <v>132</v>
      </c>
      <c r="AJI6" s="90" t="s">
        <v>132</v>
      </c>
      <c r="AJJ6" s="88">
        <v>360.36664374271618</v>
      </c>
      <c r="AJK6" s="88">
        <v>269.77152875537939</v>
      </c>
      <c r="AJM6" s="88">
        <v>442.8877690279046</v>
      </c>
      <c r="AJN6" s="90" t="s">
        <v>132</v>
      </c>
      <c r="AJO6" s="90" t="s">
        <v>132</v>
      </c>
      <c r="AJP6" s="88">
        <v>3598.4631233517239</v>
      </c>
      <c r="AJQ6" s="90" t="s">
        <v>132</v>
      </c>
      <c r="AJR6" s="90" t="s">
        <v>132</v>
      </c>
      <c r="AJS6" s="88">
        <v>362.34447390149666</v>
      </c>
      <c r="AJT6" s="88">
        <v>271.25213822580986</v>
      </c>
      <c r="AJV6" s="88">
        <v>541.68048908300807</v>
      </c>
      <c r="AJW6" s="90" t="s">
        <v>132</v>
      </c>
      <c r="AJX6" s="90" t="s">
        <v>132</v>
      </c>
      <c r="AJY6" s="88">
        <v>4401.153973799439</v>
      </c>
      <c r="AJZ6" s="90" t="s">
        <v>132</v>
      </c>
      <c r="AKA6" s="90" t="s">
        <v>132</v>
      </c>
      <c r="AKB6" s="88">
        <v>443.17081112962831</v>
      </c>
      <c r="AKC6" s="88">
        <v>331.75897185300408</v>
      </c>
      <c r="AKE6" s="90">
        <v>1000</v>
      </c>
      <c r="AKF6" s="90">
        <v>700</v>
      </c>
      <c r="AKG6" s="90">
        <v>195.3125</v>
      </c>
      <c r="AKH6" s="88">
        <v>1677.9361380139958</v>
      </c>
      <c r="AKI6" s="90"/>
      <c r="AKJ6" s="90"/>
      <c r="AKK6" s="90">
        <v>200</v>
      </c>
      <c r="AKL6" s="90"/>
      <c r="AKN6" s="90"/>
      <c r="AKO6" s="90">
        <v>298.50746268656712</v>
      </c>
      <c r="AKP6" s="90">
        <v>210.52631578947367</v>
      </c>
      <c r="AKQ6" s="88">
        <v>764.30881173093337</v>
      </c>
      <c r="AKR6" s="90"/>
      <c r="AKS6" s="90"/>
      <c r="AKT6" s="90">
        <v>246.30541871921181</v>
      </c>
      <c r="AKU6" s="90"/>
      <c r="AKW6" s="90"/>
      <c r="AKX6" s="90"/>
      <c r="AKY6" s="90">
        <v>275.48209366391183</v>
      </c>
      <c r="AKZ6" s="88">
        <v>751.79024769605064</v>
      </c>
      <c r="ALA6" s="90"/>
      <c r="ALB6" s="90"/>
      <c r="ALC6" s="90">
        <v>132.45033112582783</v>
      </c>
      <c r="ALD6" s="90">
        <v>117.50881316098707</v>
      </c>
      <c r="ALF6" s="90"/>
      <c r="ALG6" s="90"/>
      <c r="ALH6" s="41">
        <v>291.94926738230259</v>
      </c>
      <c r="ALI6" s="35">
        <v>796.72914170527906</v>
      </c>
      <c r="ALJ6" s="90"/>
      <c r="ALK6" s="90"/>
      <c r="ALL6" s="90">
        <v>132.45033112582783</v>
      </c>
      <c r="ALM6" s="90"/>
      <c r="ALO6" s="90"/>
      <c r="ALP6" s="90"/>
      <c r="ALQ6" s="90">
        <v>235.01762632197415</v>
      </c>
      <c r="ALR6" s="35">
        <v>872.09141507603522</v>
      </c>
      <c r="ALS6" s="90" t="s">
        <v>132</v>
      </c>
      <c r="ALT6" s="90" t="s">
        <v>132</v>
      </c>
      <c r="ALU6" s="54">
        <v>144.97875206570632</v>
      </c>
      <c r="ALV6" s="90"/>
      <c r="ALX6" s="90"/>
      <c r="ALY6" s="90"/>
      <c r="ALZ6" s="90">
        <v>238.37680056188248</v>
      </c>
      <c r="AMA6" s="35">
        <v>884.55646743068371</v>
      </c>
      <c r="AMB6" s="90" t="s">
        <v>132</v>
      </c>
      <c r="AMC6" s="90" t="s">
        <v>132</v>
      </c>
      <c r="AMD6" s="54">
        <v>147.05097488956369</v>
      </c>
      <c r="AME6" s="90"/>
      <c r="AMG6" s="90"/>
      <c r="AMH6" s="90"/>
      <c r="AMI6" s="88">
        <v>219.61241387042759</v>
      </c>
      <c r="AMJ6" s="35">
        <v>814.92653882113427</v>
      </c>
      <c r="AMK6" s="90" t="s">
        <v>132</v>
      </c>
      <c r="AML6" s="90" t="s">
        <v>132</v>
      </c>
      <c r="AMM6" s="54">
        <v>135.47551389806137</v>
      </c>
      <c r="AMN6" s="90" t="s">
        <v>132</v>
      </c>
      <c r="AMP6" s="90"/>
      <c r="AMQ6" s="90"/>
      <c r="AMR6" s="88">
        <v>307.65798599567825</v>
      </c>
      <c r="AMS6" s="35">
        <v>1141.6415549990918</v>
      </c>
      <c r="AMT6" s="90" t="s">
        <v>132</v>
      </c>
      <c r="AMU6" s="90" t="s">
        <v>132</v>
      </c>
      <c r="AMV6" s="54">
        <v>189.78947056334692</v>
      </c>
      <c r="AMW6" s="90"/>
      <c r="AMY6" s="90">
        <v>430.13432775488815</v>
      </c>
      <c r="AMZ6" s="90"/>
      <c r="ANA6" s="88">
        <v>307.65798599567825</v>
      </c>
      <c r="ANB6" s="90">
        <v>1541.1735834601866</v>
      </c>
      <c r="ANC6" s="90"/>
      <c r="AND6" s="90"/>
      <c r="ANE6" s="54">
        <v>270.84991805789838</v>
      </c>
      <c r="ANF6" s="90">
        <v>263.44113404604656</v>
      </c>
      <c r="ANH6" s="90">
        <v>278.43096445352597</v>
      </c>
      <c r="ANI6" s="90">
        <v>463.6360515323945</v>
      </c>
      <c r="ANJ6" s="90"/>
      <c r="ANK6" s="90">
        <v>3536.5026670176912</v>
      </c>
      <c r="ANL6" s="90">
        <v>321.23331847501981</v>
      </c>
      <c r="ANM6" s="90"/>
      <c r="ANN6" s="54">
        <v>249.44511449261134</v>
      </c>
      <c r="ANO6" s="90">
        <v>175.53210913562833</v>
      </c>
      <c r="ANP6" s="90"/>
      <c r="ANQ6" s="88">
        <v>281.27404056281028</v>
      </c>
      <c r="ANR6" s="88">
        <v>468.37026844717548</v>
      </c>
      <c r="ANS6" s="90" t="s">
        <v>132</v>
      </c>
      <c r="ANT6" s="88">
        <v>3572.6141184245139</v>
      </c>
      <c r="ANU6" s="88">
        <v>324.5134521162438</v>
      </c>
      <c r="ANV6" s="90" t="s">
        <v>132</v>
      </c>
      <c r="ANW6" s="113">
        <v>251.99221426286695</v>
      </c>
      <c r="ANX6" s="113">
        <v>177.32447855429294</v>
      </c>
      <c r="ANY6" s="90"/>
      <c r="ANZ6" s="88">
        <v>334.14386372963037</v>
      </c>
      <c r="AOA6" s="88">
        <v>556.40773262214816</v>
      </c>
      <c r="AOB6" s="90" t="s">
        <v>132</v>
      </c>
      <c r="AOC6" s="88">
        <v>4244.1424127045184</v>
      </c>
      <c r="AOD6" s="88">
        <v>385.51079404765778</v>
      </c>
      <c r="AOE6" s="90" t="s">
        <v>132</v>
      </c>
      <c r="AOF6" s="113">
        <v>299.3580635280008</v>
      </c>
      <c r="AOG6" s="113">
        <v>210.65536755334551</v>
      </c>
      <c r="AOH6" s="90"/>
      <c r="AOI6" s="88">
        <v>248.62523797194368</v>
      </c>
      <c r="AOJ6" s="88">
        <v>414.00432552771758</v>
      </c>
      <c r="AOK6" s="90" t="s">
        <v>132</v>
      </c>
      <c r="AOL6" s="88">
        <v>3157.9239719311049</v>
      </c>
      <c r="AOM6" s="88">
        <v>286.84564738380544</v>
      </c>
      <c r="AON6" s="90" t="s">
        <v>132</v>
      </c>
      <c r="AOO6" s="90"/>
      <c r="AOP6" s="113">
        <v>156.74159119197819</v>
      </c>
      <c r="AOQ6" s="90"/>
      <c r="AOR6" s="90"/>
      <c r="AOS6" s="90"/>
      <c r="AOT6" s="90">
        <v>416.66666666666669</v>
      </c>
      <c r="AOU6" s="88">
        <v>3909.8103389037437</v>
      </c>
      <c r="AOV6" s="88">
        <v>355.14220347899106</v>
      </c>
      <c r="AOW6" s="90"/>
      <c r="AOX6" s="114">
        <v>153.84615384615387</v>
      </c>
      <c r="AOY6" s="113">
        <v>173.91304347826087</v>
      </c>
      <c r="AOZ6" s="90"/>
      <c r="APA6" s="90"/>
      <c r="APB6" s="90"/>
      <c r="APC6" s="88">
        <v>589.0253731698632</v>
      </c>
      <c r="APD6" s="90">
        <v>2857.1428571428573</v>
      </c>
      <c r="APE6" s="90"/>
      <c r="APF6" s="90"/>
      <c r="APG6" s="114">
        <v>406.5040650406504</v>
      </c>
      <c r="APH6" s="97">
        <v>371.74721189591077</v>
      </c>
      <c r="API6" s="90"/>
      <c r="APJ6" s="88">
        <v>755.32359081419622</v>
      </c>
      <c r="APK6" s="90" t="s">
        <v>132</v>
      </c>
      <c r="APL6" s="90" t="s">
        <v>132</v>
      </c>
      <c r="APM6" s="88">
        <v>1059.2745885158208</v>
      </c>
      <c r="APN6" s="90" t="s">
        <v>132</v>
      </c>
      <c r="APO6" s="90" t="s">
        <v>132</v>
      </c>
      <c r="APP6" s="113">
        <v>518.05458903579995</v>
      </c>
      <c r="APQ6" s="97" t="s">
        <v>132</v>
      </c>
      <c r="APR6" s="90"/>
      <c r="APS6" s="88">
        <v>1487.8937975855822</v>
      </c>
      <c r="APT6" s="90"/>
      <c r="APU6" s="90"/>
      <c r="APV6" s="88">
        <v>2857.1428571428573</v>
      </c>
      <c r="APW6" s="90"/>
      <c r="APX6" s="90"/>
      <c r="APY6" s="97">
        <v>250</v>
      </c>
      <c r="APZ6" s="97"/>
      <c r="AQA6" s="90"/>
      <c r="AQB6" s="88">
        <v>1561.4352289826654</v>
      </c>
      <c r="AQC6" s="90"/>
      <c r="AQD6" s="90"/>
      <c r="AQE6" s="90">
        <v>2857.1428571428573</v>
      </c>
      <c r="AQF6" s="90"/>
      <c r="AQG6" s="90"/>
      <c r="AQH6" s="97">
        <v>422.53521126760563</v>
      </c>
      <c r="AQI6" s="97">
        <v>384.61538461538464</v>
      </c>
      <c r="AQJ6" s="90"/>
      <c r="AQK6" s="88">
        <v>1561.4352289826654</v>
      </c>
      <c r="AQL6" s="90"/>
      <c r="AQM6" s="90"/>
      <c r="AQN6" s="90">
        <v>2857.1428571428573</v>
      </c>
      <c r="AQO6" s="90"/>
      <c r="AQP6" s="90"/>
      <c r="AQQ6" s="97">
        <v>422.53521126760563</v>
      </c>
      <c r="AQR6" s="97">
        <v>384.61538461538464</v>
      </c>
      <c r="AQS6" s="90"/>
      <c r="AQT6" s="88">
        <v>1634.7912464516498</v>
      </c>
      <c r="AQU6" s="90"/>
      <c r="AQV6" s="90"/>
      <c r="AQW6" s="90">
        <v>2991.3710450623207</v>
      </c>
      <c r="AQX6" s="90"/>
      <c r="AQY6" s="90"/>
      <c r="AQZ6" s="97"/>
      <c r="ARA6" s="97">
        <v>422.53521126760563</v>
      </c>
      <c r="ARC6" s="88">
        <v>1561.4352289826654</v>
      </c>
      <c r="ARD6" s="90" t="s">
        <v>132</v>
      </c>
      <c r="ARE6" s="90" t="s">
        <v>132</v>
      </c>
      <c r="ARF6" s="90">
        <v>2857.1428571428573</v>
      </c>
      <c r="ARG6" s="90" t="s">
        <v>132</v>
      </c>
      <c r="ARH6" s="90"/>
      <c r="ARI6" s="97"/>
      <c r="ARJ6" s="116">
        <v>403.57529794149508</v>
      </c>
      <c r="ARL6" s="88">
        <v>1561.4352289826654</v>
      </c>
      <c r="ARM6" s="90"/>
      <c r="ARN6" s="90"/>
      <c r="ARO6" s="90">
        <v>2857.1428571428573</v>
      </c>
      <c r="ARP6" s="90"/>
      <c r="ARQ6" s="90" t="s">
        <v>132</v>
      </c>
      <c r="ARR6" s="97" t="s">
        <v>132</v>
      </c>
      <c r="ARS6" s="116">
        <v>403.57529794149508</v>
      </c>
      <c r="ARU6" s="90"/>
      <c r="ARV6" s="90">
        <v>400</v>
      </c>
      <c r="ARW6" s="90"/>
      <c r="ARX6" s="90">
        <v>2857.1428571428573</v>
      </c>
      <c r="ARY6" s="90"/>
      <c r="ARZ6" s="90"/>
      <c r="ASA6" s="97"/>
      <c r="ASB6" s="116">
        <v>187.93797266683325</v>
      </c>
      <c r="ASD6" s="90"/>
      <c r="ASE6" s="90">
        <v>400</v>
      </c>
      <c r="ASF6" s="90"/>
      <c r="ASG6" s="90">
        <v>2857.1428571428573</v>
      </c>
      <c r="ASH6" s="90"/>
      <c r="ASI6" s="90"/>
      <c r="ASJ6" s="97"/>
      <c r="ASK6" s="116">
        <v>187.93797266683325</v>
      </c>
      <c r="ASM6" s="90"/>
      <c r="ASN6" s="90"/>
      <c r="ASO6" s="90">
        <v>416.66666666666669</v>
      </c>
      <c r="ASP6" s="90">
        <v>2857.1428571428573</v>
      </c>
      <c r="ASQ6" s="90"/>
      <c r="ASR6" s="90"/>
      <c r="ASS6" s="97"/>
      <c r="AST6" s="116">
        <v>191.03238149098476</v>
      </c>
      <c r="ASV6" s="90"/>
      <c r="ASW6" s="90"/>
      <c r="ASX6" s="88">
        <v>171.56862745098039</v>
      </c>
      <c r="ASY6" s="90">
        <v>1176.4705882352941</v>
      </c>
      <c r="ASZ6" s="90" t="s">
        <v>132</v>
      </c>
      <c r="ATA6" s="90" t="s">
        <v>132</v>
      </c>
      <c r="ATB6" s="97" t="s">
        <v>132</v>
      </c>
      <c r="ATC6" s="116">
        <v>78.660392378640779</v>
      </c>
      <c r="ATE6" s="90">
        <v>246.30541871921176</v>
      </c>
      <c r="ATF6" s="90"/>
      <c r="ATG6" s="90"/>
      <c r="ATH6" s="90">
        <v>235.29411764705802</v>
      </c>
      <c r="ATI6" s="90"/>
      <c r="ATJ6" s="90"/>
      <c r="ATK6" s="97">
        <v>151.51515151515153</v>
      </c>
      <c r="ATL6" s="97">
        <v>157.89473684210526</v>
      </c>
      <c r="ATN6" s="90">
        <v>312.97807002779115</v>
      </c>
      <c r="ATO6" s="90"/>
      <c r="ATP6" s="90"/>
      <c r="ATQ6" s="90">
        <v>294.11764705882251</v>
      </c>
      <c r="ATR6" s="90">
        <v>286.86173264486519</v>
      </c>
      <c r="ATS6" s="90"/>
      <c r="ATT6" s="97">
        <v>250</v>
      </c>
      <c r="ATU6" s="97">
        <v>270.27027027027026</v>
      </c>
      <c r="ATW6" s="88">
        <v>280.460872827223</v>
      </c>
      <c r="ATX6" s="90"/>
      <c r="ATY6" s="90"/>
      <c r="ATZ6" s="90">
        <v>392.15686274509801</v>
      </c>
      <c r="AUA6" s="90">
        <v>286.86173264486519</v>
      </c>
      <c r="AUB6" s="90"/>
      <c r="AUC6" s="97">
        <v>232.55813953488371</v>
      </c>
      <c r="AUD6" s="97">
        <v>277.77777777777777</v>
      </c>
      <c r="AUF6" s="41">
        <v>107.01880894987467</v>
      </c>
      <c r="AUG6" s="90" t="s">
        <v>132</v>
      </c>
      <c r="AUH6" s="90" t="s">
        <v>132</v>
      </c>
      <c r="AUI6" s="90">
        <v>149.6399834651952</v>
      </c>
      <c r="AUJ6" s="90">
        <v>109.46126157092594</v>
      </c>
      <c r="AUK6" s="90" t="s">
        <v>132</v>
      </c>
      <c r="AUL6" s="54">
        <v>88.739990194476235</v>
      </c>
      <c r="AUM6" s="54">
        <v>105.99498828784662</v>
      </c>
      <c r="AUO6" s="109"/>
      <c r="AUP6" s="90">
        <v>124.750499001996</v>
      </c>
      <c r="AUQ6" s="90">
        <v>113.63636363636375</v>
      </c>
      <c r="AUR6" s="90">
        <v>392.15686274509801</v>
      </c>
      <c r="AUS6" s="90">
        <v>460.5263157894737</v>
      </c>
      <c r="AUT6" s="90"/>
      <c r="AUU6" s="90"/>
      <c r="AUV6" s="54">
        <v>165.58502759417107</v>
      </c>
      <c r="AUX6" s="88">
        <v>416.64145234493196</v>
      </c>
      <c r="AUY6" s="88">
        <v>433.13524237455499</v>
      </c>
      <c r="AUZ6" s="88">
        <v>394.54682987209503</v>
      </c>
      <c r="AVA6" s="90">
        <v>500</v>
      </c>
      <c r="AVB6" s="90">
        <v>460.5263157894737</v>
      </c>
      <c r="AVC6" s="90" t="s">
        <v>132</v>
      </c>
      <c r="AVD6" s="54">
        <v>520.80181543116498</v>
      </c>
      <c r="AVE6" s="54">
        <v>574.91321986175888</v>
      </c>
      <c r="AVG6" s="88">
        <v>625.01813358754896</v>
      </c>
      <c r="AVH6" s="88">
        <v>649.76103375285777</v>
      </c>
      <c r="AVI6" s="88">
        <v>591.87323256396735</v>
      </c>
      <c r="AVJ6" s="90">
        <v>980.39215686274508</v>
      </c>
      <c r="AVK6" s="90">
        <v>460.5263157894737</v>
      </c>
      <c r="AVL6" s="90"/>
      <c r="AVM6" s="54">
        <v>781.27266698443623</v>
      </c>
      <c r="AVN6" s="54">
        <v>862.44704080792997</v>
      </c>
      <c r="AVP6" s="88">
        <v>625.01813358754896</v>
      </c>
      <c r="AVQ6" s="88">
        <v>649.76103375285777</v>
      </c>
      <c r="AVR6" s="88">
        <v>591.87323256396735</v>
      </c>
      <c r="AVS6" s="90">
        <v>980.39215686274508</v>
      </c>
      <c r="AVT6" s="90">
        <v>460.5263157894737</v>
      </c>
      <c r="AVU6" s="90"/>
      <c r="AVV6" s="54">
        <v>781.27266698443623</v>
      </c>
      <c r="AVW6" s="54">
        <v>862.44704080792997</v>
      </c>
      <c r="AVY6" s="88">
        <v>368.84668691425338</v>
      </c>
      <c r="AVZ6" s="88">
        <v>383.44840206488419</v>
      </c>
      <c r="AWA6" s="88">
        <v>349.28663533546757</v>
      </c>
      <c r="AWB6" s="90">
        <v>578.56625192601666</v>
      </c>
      <c r="AWC6" s="90">
        <v>425.17006802721085</v>
      </c>
      <c r="AWD6" s="90" t="s">
        <v>132</v>
      </c>
      <c r="AWE6" s="54">
        <v>461.05835864281676</v>
      </c>
      <c r="AWF6" s="54">
        <v>508.96240692262688</v>
      </c>
      <c r="AWH6" s="88">
        <v>238.15533871861791</v>
      </c>
      <c r="AWI6" s="88">
        <v>247.58331120947472</v>
      </c>
      <c r="AWJ6" s="88">
        <v>225.52588893808536</v>
      </c>
      <c r="AWK6" s="88">
        <v>373.56616335999178</v>
      </c>
      <c r="AWL6" s="90">
        <v>324.04406999351914</v>
      </c>
      <c r="AWM6" s="90"/>
      <c r="AWN6" s="54">
        <v>297.69417339827243</v>
      </c>
      <c r="AWO6" s="54">
        <v>328.62465277851254</v>
      </c>
      <c r="AWQ6" s="88">
        <v>237.95099833689622</v>
      </c>
      <c r="AWR6" s="88">
        <v>247.37088150459104</v>
      </c>
      <c r="AWS6" s="88">
        <v>225.33238478872769</v>
      </c>
      <c r="AWT6" s="90">
        <v>715.74642126789399</v>
      </c>
      <c r="AWU6" s="88">
        <v>620.86293186955118</v>
      </c>
      <c r="AWV6" s="90"/>
      <c r="AWW6" s="88">
        <v>265.59252387274029</v>
      </c>
      <c r="AWX6" s="88">
        <v>293.18763596182151</v>
      </c>
    </row>
    <row r="7" spans="1:1461" ht="13.5" customHeight="1">
      <c r="A7" t="str">
        <f>'[1]enter market prices'!A7</f>
        <v>0111-04</v>
      </c>
      <c r="B7" t="str">
        <f>'[1]enter market prices'!B7</f>
        <v>Rice, 1 kg</v>
      </c>
      <c r="C7" s="3">
        <f>'[1]item price series'!F7</f>
        <v>0.95</v>
      </c>
      <c r="D7" s="3"/>
      <c r="E7" s="3"/>
      <c r="F7" s="3"/>
      <c r="G7" s="3"/>
      <c r="H7" s="3"/>
      <c r="I7" s="3"/>
      <c r="J7" s="3"/>
      <c r="K7" s="3"/>
      <c r="L7" s="3"/>
      <c r="M7" s="24">
        <v>6</v>
      </c>
      <c r="N7" s="24">
        <v>5</v>
      </c>
      <c r="O7" s="24">
        <v>8</v>
      </c>
      <c r="P7" s="25">
        <v>10</v>
      </c>
      <c r="Q7" s="25">
        <v>10</v>
      </c>
      <c r="R7" s="25"/>
      <c r="S7" s="26">
        <v>10</v>
      </c>
      <c r="T7" s="26">
        <v>10</v>
      </c>
      <c r="U7" s="26"/>
      <c r="V7" s="27"/>
      <c r="W7" s="27">
        <v>5</v>
      </c>
      <c r="X7" s="27">
        <v>7</v>
      </c>
      <c r="Y7" s="25">
        <v>12</v>
      </c>
      <c r="Z7" s="25">
        <v>10</v>
      </c>
      <c r="AA7" s="25"/>
      <c r="AB7" s="26">
        <v>8</v>
      </c>
      <c r="AC7" s="26">
        <v>12</v>
      </c>
      <c r="AD7" s="26"/>
      <c r="AE7" s="27">
        <v>12</v>
      </c>
      <c r="AF7" s="27">
        <v>6</v>
      </c>
      <c r="AG7" s="27">
        <v>5</v>
      </c>
      <c r="AH7" s="25"/>
      <c r="AI7" s="25">
        <v>10</v>
      </c>
      <c r="AJ7" s="25"/>
      <c r="AK7" s="26">
        <v>10</v>
      </c>
      <c r="AL7" s="26">
        <v>8</v>
      </c>
      <c r="AM7" s="26"/>
      <c r="AN7" s="27">
        <v>6</v>
      </c>
      <c r="AO7" s="27">
        <v>7</v>
      </c>
      <c r="AP7" s="27">
        <v>6</v>
      </c>
      <c r="AQ7" s="25">
        <v>10</v>
      </c>
      <c r="AR7" s="25">
        <v>10</v>
      </c>
      <c r="AS7" s="25"/>
      <c r="AT7" s="26">
        <v>8</v>
      </c>
      <c r="AU7" s="26">
        <v>10</v>
      </c>
      <c r="AV7" s="26"/>
      <c r="AW7" s="27">
        <v>8</v>
      </c>
      <c r="AX7" s="27">
        <v>15</v>
      </c>
      <c r="AY7" s="27">
        <v>6</v>
      </c>
      <c r="AZ7" s="25">
        <v>8</v>
      </c>
      <c r="BA7" s="25">
        <v>6</v>
      </c>
      <c r="BB7" s="25"/>
      <c r="BC7" s="26">
        <v>10</v>
      </c>
      <c r="BD7" s="26">
        <v>8</v>
      </c>
      <c r="BE7" s="26"/>
      <c r="BF7" s="27">
        <v>6</v>
      </c>
      <c r="BG7" s="27"/>
      <c r="BH7" s="27">
        <v>6</v>
      </c>
      <c r="BI7" s="25">
        <v>10</v>
      </c>
      <c r="BJ7" s="25">
        <v>12</v>
      </c>
      <c r="BK7" s="25"/>
      <c r="BL7" s="26">
        <v>8</v>
      </c>
      <c r="BM7" s="26">
        <v>10</v>
      </c>
      <c r="BN7" s="26"/>
      <c r="BO7" s="27">
        <v>6</v>
      </c>
      <c r="BP7" s="27">
        <v>6</v>
      </c>
      <c r="BQ7" s="27">
        <v>6</v>
      </c>
      <c r="BR7" s="25">
        <v>10</v>
      </c>
      <c r="BS7" s="25">
        <v>8</v>
      </c>
      <c r="BT7" s="25"/>
      <c r="BU7" s="26">
        <v>8</v>
      </c>
      <c r="BV7" s="26">
        <v>10</v>
      </c>
      <c r="BW7" s="26"/>
      <c r="BX7" s="27">
        <v>7</v>
      </c>
      <c r="BY7" s="27">
        <v>5</v>
      </c>
      <c r="BZ7" s="27">
        <v>6</v>
      </c>
      <c r="CA7" s="25">
        <v>10</v>
      </c>
      <c r="CB7" s="25">
        <v>10</v>
      </c>
      <c r="CC7" s="25"/>
      <c r="CD7" s="26">
        <v>8</v>
      </c>
      <c r="CE7" s="26">
        <v>10</v>
      </c>
      <c r="CF7" s="26"/>
      <c r="CG7" s="27">
        <v>7</v>
      </c>
      <c r="CH7" s="27">
        <v>10</v>
      </c>
      <c r="CI7" s="27">
        <v>7</v>
      </c>
      <c r="CJ7" s="25">
        <v>10</v>
      </c>
      <c r="CK7" s="25">
        <v>10</v>
      </c>
      <c r="CL7" s="25"/>
      <c r="CM7" s="26">
        <v>8</v>
      </c>
      <c r="CN7" s="26">
        <v>8</v>
      </c>
      <c r="CO7" s="26"/>
      <c r="CP7" s="27">
        <v>8</v>
      </c>
      <c r="CQ7" s="27">
        <v>10</v>
      </c>
      <c r="CR7" s="27">
        <v>10</v>
      </c>
      <c r="CS7" s="25">
        <v>10</v>
      </c>
      <c r="CT7" s="25">
        <v>10</v>
      </c>
      <c r="CU7" s="25"/>
      <c r="CV7" s="26">
        <v>10</v>
      </c>
      <c r="CW7" s="26">
        <v>12</v>
      </c>
      <c r="CX7" s="26"/>
      <c r="CY7" s="27">
        <v>6</v>
      </c>
      <c r="CZ7" s="27">
        <v>10</v>
      </c>
      <c r="DA7" s="27">
        <v>8</v>
      </c>
      <c r="DB7" s="25">
        <v>6</v>
      </c>
      <c r="DC7" s="25">
        <v>10</v>
      </c>
      <c r="DD7" s="25"/>
      <c r="DE7" s="26">
        <v>12</v>
      </c>
      <c r="DF7" s="26">
        <v>10</v>
      </c>
      <c r="DG7" s="26"/>
      <c r="DH7" s="27">
        <v>7</v>
      </c>
      <c r="DI7" s="27">
        <v>7</v>
      </c>
      <c r="DJ7" s="27">
        <v>8</v>
      </c>
      <c r="DK7" s="25">
        <v>10</v>
      </c>
      <c r="DL7" s="25">
        <v>10</v>
      </c>
      <c r="DM7" s="25"/>
      <c r="DN7" s="26">
        <v>10</v>
      </c>
      <c r="DO7" s="26">
        <v>8</v>
      </c>
      <c r="DP7" s="26"/>
      <c r="DQ7" s="27">
        <v>7</v>
      </c>
      <c r="DR7" s="27">
        <v>10</v>
      </c>
      <c r="DS7" s="27">
        <v>7</v>
      </c>
      <c r="DT7" s="25">
        <v>12</v>
      </c>
      <c r="DU7" s="25">
        <v>10</v>
      </c>
      <c r="DV7" s="25"/>
      <c r="DW7" s="26">
        <v>12</v>
      </c>
      <c r="DX7" s="26">
        <v>14</v>
      </c>
      <c r="DY7" s="26"/>
      <c r="DZ7" s="27">
        <v>7</v>
      </c>
      <c r="EA7" s="27">
        <v>8</v>
      </c>
      <c r="EB7" s="27">
        <v>7</v>
      </c>
      <c r="EC7" s="25">
        <v>12</v>
      </c>
      <c r="ED7" s="25">
        <v>10</v>
      </c>
      <c r="EE7" s="25"/>
      <c r="EF7" s="26">
        <v>10</v>
      </c>
      <c r="EG7" s="26">
        <v>12</v>
      </c>
      <c r="EH7" s="26"/>
      <c r="EI7" s="27">
        <v>6</v>
      </c>
      <c r="EJ7" s="27">
        <v>8</v>
      </c>
      <c r="EK7" s="27">
        <v>8</v>
      </c>
      <c r="EL7" s="25">
        <v>10</v>
      </c>
      <c r="EM7" s="25">
        <v>10</v>
      </c>
      <c r="EN7" s="25"/>
      <c r="EO7" s="26">
        <v>10</v>
      </c>
      <c r="EP7" s="26">
        <v>10</v>
      </c>
      <c r="EQ7" s="26"/>
      <c r="ER7" s="27">
        <v>7</v>
      </c>
      <c r="ES7" s="27">
        <v>6</v>
      </c>
      <c r="ET7" s="27">
        <v>7</v>
      </c>
      <c r="EU7" s="25">
        <v>10</v>
      </c>
      <c r="EV7" s="25">
        <v>10</v>
      </c>
      <c r="EW7" s="25"/>
      <c r="EX7" s="26">
        <v>10</v>
      </c>
      <c r="EY7" s="26">
        <v>10</v>
      </c>
      <c r="EZ7" s="26"/>
      <c r="FA7" s="27">
        <v>7</v>
      </c>
      <c r="FB7" s="27">
        <v>7</v>
      </c>
      <c r="FC7" s="27">
        <v>5</v>
      </c>
      <c r="FD7" s="25">
        <v>10</v>
      </c>
      <c r="FE7" s="25">
        <v>10</v>
      </c>
      <c r="FF7" s="25"/>
      <c r="FG7" s="26">
        <v>10</v>
      </c>
      <c r="FH7" s="26">
        <v>10</v>
      </c>
      <c r="FI7" s="26"/>
      <c r="FJ7" s="27">
        <v>6</v>
      </c>
      <c r="FK7" s="27">
        <v>7</v>
      </c>
      <c r="FL7" s="27">
        <v>7</v>
      </c>
      <c r="FM7" s="25">
        <v>10</v>
      </c>
      <c r="FN7" s="25">
        <v>10</v>
      </c>
      <c r="FO7" s="25"/>
      <c r="FP7" s="26">
        <v>10</v>
      </c>
      <c r="FQ7" s="26">
        <v>10</v>
      </c>
      <c r="FR7" s="26"/>
      <c r="FS7" s="27">
        <v>7</v>
      </c>
      <c r="FT7" s="27">
        <v>7</v>
      </c>
      <c r="FU7" s="27">
        <v>8</v>
      </c>
      <c r="FV7" s="25">
        <v>10</v>
      </c>
      <c r="FW7" s="25">
        <v>10</v>
      </c>
      <c r="FX7" s="25"/>
      <c r="FY7" s="26">
        <v>12</v>
      </c>
      <c r="FZ7" s="26">
        <v>10</v>
      </c>
      <c r="GA7" s="26"/>
      <c r="GB7" s="27">
        <v>6</v>
      </c>
      <c r="GC7" s="27">
        <v>8</v>
      </c>
      <c r="GD7" s="27">
        <v>7</v>
      </c>
      <c r="GE7" s="25">
        <v>10</v>
      </c>
      <c r="GF7" s="25">
        <v>10</v>
      </c>
      <c r="GG7" s="25"/>
      <c r="GH7" s="26">
        <v>10</v>
      </c>
      <c r="GI7" s="26">
        <v>10</v>
      </c>
      <c r="GJ7" s="26"/>
      <c r="GK7" s="27">
        <v>6</v>
      </c>
      <c r="GL7" s="27">
        <v>10</v>
      </c>
      <c r="GM7" s="27">
        <v>8</v>
      </c>
      <c r="GN7" s="25">
        <v>8</v>
      </c>
      <c r="GO7" s="25">
        <v>10</v>
      </c>
      <c r="GP7" s="25"/>
      <c r="GQ7" s="26">
        <v>10</v>
      </c>
      <c r="GR7" s="26">
        <v>8</v>
      </c>
      <c r="GS7" s="26"/>
      <c r="GT7" s="27">
        <v>7</v>
      </c>
      <c r="GU7" s="27">
        <v>8</v>
      </c>
      <c r="GV7" s="27">
        <v>8</v>
      </c>
      <c r="GW7" s="25">
        <v>10</v>
      </c>
      <c r="GX7" s="25">
        <v>10</v>
      </c>
      <c r="GY7" s="25"/>
      <c r="GZ7" s="26">
        <v>10</v>
      </c>
      <c r="HA7" s="26">
        <v>8</v>
      </c>
      <c r="HB7" s="26"/>
      <c r="HC7" s="27">
        <v>6</v>
      </c>
      <c r="HD7" s="27">
        <v>6</v>
      </c>
      <c r="HE7" s="27">
        <v>8</v>
      </c>
      <c r="HF7" s="25">
        <v>10</v>
      </c>
      <c r="HG7" s="25">
        <v>10</v>
      </c>
      <c r="HH7" s="25"/>
      <c r="HI7" s="26">
        <v>10</v>
      </c>
      <c r="HJ7" s="26">
        <v>8</v>
      </c>
      <c r="HK7" s="26"/>
      <c r="HL7" s="30"/>
      <c r="HM7" s="30">
        <v>6</v>
      </c>
      <c r="HN7" s="30">
        <v>7</v>
      </c>
      <c r="HO7" s="31">
        <v>10</v>
      </c>
      <c r="HP7" s="31">
        <v>10</v>
      </c>
      <c r="HQ7" s="25"/>
      <c r="HR7" s="32">
        <v>10</v>
      </c>
      <c r="HS7" s="32">
        <v>10</v>
      </c>
      <c r="HT7" s="26"/>
      <c r="HU7" s="30">
        <v>8</v>
      </c>
      <c r="HV7" s="30">
        <v>6.4102564102564097</v>
      </c>
      <c r="HW7" s="30">
        <v>7</v>
      </c>
      <c r="HX7" s="31">
        <v>10</v>
      </c>
      <c r="HY7" s="31">
        <v>10</v>
      </c>
      <c r="HZ7" s="31"/>
      <c r="IA7" s="32">
        <v>10</v>
      </c>
      <c r="IB7" s="32">
        <v>10</v>
      </c>
      <c r="IC7" s="26"/>
      <c r="ID7" s="30">
        <v>5</v>
      </c>
      <c r="IE7" s="30">
        <v>5</v>
      </c>
      <c r="IF7" s="30">
        <v>6</v>
      </c>
      <c r="IG7" s="31">
        <v>10</v>
      </c>
      <c r="IH7" s="31">
        <v>10</v>
      </c>
      <c r="II7" s="31"/>
      <c r="IJ7" s="32">
        <v>10</v>
      </c>
      <c r="IK7" s="32">
        <v>8</v>
      </c>
      <c r="IL7" s="26"/>
      <c r="IM7" s="30">
        <v>10</v>
      </c>
      <c r="IN7" s="30">
        <v>8</v>
      </c>
      <c r="IO7" s="30">
        <v>8</v>
      </c>
      <c r="IP7" s="31">
        <v>10</v>
      </c>
      <c r="IQ7" s="31">
        <v>10</v>
      </c>
      <c r="IR7" s="31"/>
      <c r="IS7" s="32">
        <v>10</v>
      </c>
      <c r="IT7" s="32">
        <v>10</v>
      </c>
      <c r="IU7" s="26"/>
      <c r="IV7" s="30">
        <v>6</v>
      </c>
      <c r="IW7" s="30">
        <v>6</v>
      </c>
      <c r="IX7" s="30">
        <v>7</v>
      </c>
      <c r="IY7" s="31">
        <v>10</v>
      </c>
      <c r="IZ7" s="31">
        <v>10</v>
      </c>
      <c r="JA7" s="31"/>
      <c r="JB7" s="32">
        <v>10</v>
      </c>
      <c r="JC7" s="32">
        <v>10</v>
      </c>
      <c r="JD7" s="26"/>
      <c r="JE7" s="30">
        <v>6</v>
      </c>
      <c r="JF7" s="30"/>
      <c r="JG7" s="30">
        <v>10</v>
      </c>
      <c r="JH7" s="31">
        <v>10</v>
      </c>
      <c r="JI7" s="31">
        <v>10</v>
      </c>
      <c r="JJ7" s="31"/>
      <c r="JK7" s="32">
        <v>10</v>
      </c>
      <c r="JL7" s="32">
        <v>10</v>
      </c>
      <c r="JM7" s="26"/>
      <c r="JN7" s="30">
        <v>6</v>
      </c>
      <c r="JO7" s="30">
        <v>10</v>
      </c>
      <c r="JP7" s="30">
        <v>10</v>
      </c>
      <c r="JQ7" s="33">
        <v>10.657276995305164</v>
      </c>
      <c r="JR7" s="33">
        <v>10.657276995305164</v>
      </c>
      <c r="JS7" s="31"/>
      <c r="JT7" s="32">
        <v>10</v>
      </c>
      <c r="JU7" s="32">
        <v>10</v>
      </c>
      <c r="JV7" s="26"/>
      <c r="JW7" s="30">
        <v>6</v>
      </c>
      <c r="JX7" s="30">
        <v>12</v>
      </c>
      <c r="JY7" s="30">
        <v>10</v>
      </c>
      <c r="JZ7" s="33">
        <v>11.314553990610328</v>
      </c>
      <c r="KA7" s="33">
        <v>11.314553990610328</v>
      </c>
      <c r="KB7" s="31"/>
      <c r="KC7" s="32">
        <v>10</v>
      </c>
      <c r="KD7" s="32">
        <v>10</v>
      </c>
      <c r="KE7" s="26"/>
      <c r="KF7" s="30">
        <v>6</v>
      </c>
      <c r="KG7" s="30">
        <v>7</v>
      </c>
      <c r="KH7" s="30">
        <v>10</v>
      </c>
      <c r="KI7" s="33">
        <v>9.6713615023474162</v>
      </c>
      <c r="KJ7" s="33">
        <v>9.6713615023474162</v>
      </c>
      <c r="KK7" s="31"/>
      <c r="KL7" s="32">
        <v>10</v>
      </c>
      <c r="KM7" s="32">
        <v>10</v>
      </c>
      <c r="KN7" s="26"/>
      <c r="KO7" s="30">
        <v>5</v>
      </c>
      <c r="KP7" s="30">
        <v>6</v>
      </c>
      <c r="KQ7" s="30">
        <v>10</v>
      </c>
      <c r="KR7" s="33">
        <v>9.0140845070422522</v>
      </c>
      <c r="KS7" s="33">
        <v>9.0140845070422522</v>
      </c>
      <c r="KT7" s="31"/>
      <c r="KU7" s="32">
        <v>10</v>
      </c>
      <c r="KV7" s="32">
        <v>10</v>
      </c>
      <c r="KW7" s="26"/>
      <c r="KX7" s="30">
        <v>5</v>
      </c>
      <c r="KY7" s="30">
        <v>8</v>
      </c>
      <c r="KZ7" s="30">
        <v>10</v>
      </c>
      <c r="LA7" s="33">
        <v>9.4600938967136141</v>
      </c>
      <c r="LB7" s="33">
        <v>9.4600938967136141</v>
      </c>
      <c r="LC7" s="31"/>
      <c r="LD7" s="32">
        <v>10</v>
      </c>
      <c r="LE7" s="32">
        <v>8</v>
      </c>
      <c r="LF7" s="26"/>
      <c r="LG7" s="30">
        <v>6</v>
      </c>
      <c r="LH7" s="30">
        <v>5</v>
      </c>
      <c r="LI7" s="30">
        <v>10</v>
      </c>
      <c r="LJ7" s="33">
        <v>8.3623237163458466</v>
      </c>
      <c r="LK7" s="33">
        <v>8.3623237163458466</v>
      </c>
      <c r="LL7" s="31"/>
      <c r="LM7" s="32">
        <v>10</v>
      </c>
      <c r="LN7" s="32">
        <v>8</v>
      </c>
      <c r="LO7" s="26"/>
      <c r="LP7" s="30">
        <v>6</v>
      </c>
      <c r="LQ7" s="30">
        <v>5</v>
      </c>
      <c r="LR7" s="30">
        <v>10</v>
      </c>
      <c r="LS7" s="33">
        <v>8.5630194855381454</v>
      </c>
      <c r="LT7" s="33">
        <v>8.5630194855381454</v>
      </c>
      <c r="LU7" s="31"/>
      <c r="LV7" s="32">
        <v>10</v>
      </c>
      <c r="LW7" s="32">
        <v>10</v>
      </c>
      <c r="LX7" s="26"/>
      <c r="LY7" s="30">
        <v>6</v>
      </c>
      <c r="LZ7" s="30">
        <v>5</v>
      </c>
      <c r="MA7" s="30">
        <v>8</v>
      </c>
      <c r="MB7" s="33">
        <v>7.9386326480509881</v>
      </c>
      <c r="MC7" s="33">
        <v>7.9386326480509881</v>
      </c>
      <c r="MD7" s="31"/>
      <c r="ME7" s="32">
        <v>10</v>
      </c>
      <c r="MF7" s="32">
        <v>10</v>
      </c>
      <c r="MG7" s="26"/>
      <c r="MH7" s="30">
        <v>6</v>
      </c>
      <c r="MI7" s="30">
        <v>5</v>
      </c>
      <c r="MJ7" s="30">
        <v>10</v>
      </c>
      <c r="MK7" s="33">
        <v>8.5630194855381454</v>
      </c>
      <c r="ML7" s="33">
        <v>8.5630194855381454</v>
      </c>
      <c r="MM7" s="31"/>
      <c r="MN7" s="32">
        <v>10</v>
      </c>
      <c r="MO7" s="32">
        <v>10</v>
      </c>
      <c r="MP7" s="26"/>
      <c r="MQ7" s="30">
        <v>6</v>
      </c>
      <c r="MR7" s="30">
        <v>5</v>
      </c>
      <c r="MS7" s="30">
        <v>10</v>
      </c>
      <c r="MT7" s="33">
        <v>8.9644110239227466</v>
      </c>
      <c r="MU7" s="33">
        <v>8.9644110239227466</v>
      </c>
      <c r="MV7" s="31"/>
      <c r="MW7" s="32">
        <v>12</v>
      </c>
      <c r="MX7" s="32"/>
      <c r="MY7" s="26"/>
      <c r="MZ7" s="30">
        <v>6</v>
      </c>
      <c r="NA7" s="30">
        <v>10</v>
      </c>
      <c r="NB7" s="30">
        <v>7</v>
      </c>
      <c r="NC7" s="33">
        <v>10.391580938179104</v>
      </c>
      <c r="ND7" s="33">
        <v>10.391580938179104</v>
      </c>
      <c r="NE7" s="31"/>
      <c r="NF7" s="32">
        <v>16</v>
      </c>
      <c r="NG7" s="32">
        <v>16</v>
      </c>
      <c r="NH7" s="26"/>
      <c r="NI7" s="30">
        <v>7</v>
      </c>
      <c r="NJ7" s="30">
        <v>20</v>
      </c>
      <c r="NK7" s="30">
        <v>15</v>
      </c>
      <c r="NL7" s="33">
        <v>15.319777048345589</v>
      </c>
      <c r="NM7" s="33">
        <v>15.319777048345589</v>
      </c>
      <c r="NN7" s="31"/>
      <c r="NO7" s="32">
        <v>10</v>
      </c>
      <c r="NP7" s="32">
        <v>12</v>
      </c>
      <c r="NQ7" s="26"/>
      <c r="NR7" s="30">
        <v>6</v>
      </c>
      <c r="NS7" s="30">
        <v>5</v>
      </c>
      <c r="NT7" s="30">
        <v>10</v>
      </c>
      <c r="NU7" s="33">
        <v>8.5630194855381454</v>
      </c>
      <c r="NV7" s="33">
        <v>8.5630194855381454</v>
      </c>
      <c r="NW7" s="31"/>
      <c r="NX7" s="32">
        <v>10</v>
      </c>
      <c r="NY7" s="32">
        <v>10</v>
      </c>
      <c r="NZ7" s="26"/>
      <c r="OA7" s="30">
        <v>6</v>
      </c>
      <c r="OB7" s="30">
        <v>8</v>
      </c>
      <c r="OC7" s="30">
        <v>8</v>
      </c>
      <c r="OD7" s="33">
        <v>8.8752129042817227</v>
      </c>
      <c r="OE7" s="33">
        <v>8.8752129042817227</v>
      </c>
      <c r="OF7" s="31"/>
      <c r="OG7" s="32">
        <v>10</v>
      </c>
      <c r="OH7" s="32">
        <v>10</v>
      </c>
      <c r="OI7" s="26"/>
      <c r="OJ7" s="30">
        <v>7</v>
      </c>
      <c r="OK7" s="30"/>
      <c r="OL7" s="30">
        <v>4</v>
      </c>
      <c r="OM7" s="33">
        <v>7.1581491011920422</v>
      </c>
      <c r="ON7" s="33">
        <v>7.1581491011920422</v>
      </c>
      <c r="OO7" s="31"/>
      <c r="OP7" s="32">
        <v>10</v>
      </c>
      <c r="OQ7" s="32">
        <v>10</v>
      </c>
      <c r="OR7" s="26"/>
      <c r="OS7" s="30">
        <v>6</v>
      </c>
      <c r="OT7" s="30"/>
      <c r="OU7" s="30">
        <v>14</v>
      </c>
      <c r="OV7" s="33">
        <v>11.974847561807248</v>
      </c>
      <c r="OW7" s="33">
        <v>11.974847561807248</v>
      </c>
      <c r="OX7" s="31"/>
      <c r="OY7" s="32">
        <v>14</v>
      </c>
      <c r="OZ7" s="32">
        <v>12</v>
      </c>
      <c r="PA7" s="26"/>
      <c r="PB7" s="30">
        <v>6</v>
      </c>
      <c r="PC7" s="30">
        <v>5</v>
      </c>
      <c r="PD7" s="30">
        <v>20</v>
      </c>
      <c r="PE7" s="33">
        <v>7.3447675135136237</v>
      </c>
      <c r="PF7" s="33">
        <v>7.3447675135136237</v>
      </c>
      <c r="PG7" s="31"/>
      <c r="PH7" s="32">
        <v>14</v>
      </c>
      <c r="PI7" s="32">
        <v>12</v>
      </c>
      <c r="PJ7" s="26"/>
      <c r="PK7" s="30">
        <v>10</v>
      </c>
      <c r="PL7" s="30">
        <v>8</v>
      </c>
      <c r="PM7" s="30">
        <v>20</v>
      </c>
      <c r="PN7" s="33">
        <v>9.4908792552117944</v>
      </c>
      <c r="PO7" s="33">
        <v>9.4908792552117944</v>
      </c>
      <c r="PP7" s="31"/>
      <c r="PQ7" s="32">
        <v>20</v>
      </c>
      <c r="PR7" s="32">
        <v>20</v>
      </c>
      <c r="PS7" s="26"/>
      <c r="PT7" s="30">
        <v>10</v>
      </c>
      <c r="PU7" s="30"/>
      <c r="PV7" s="30">
        <v>20</v>
      </c>
      <c r="PW7" s="33">
        <v>10.197363244714921</v>
      </c>
      <c r="PX7" s="33">
        <v>10.197363244714921</v>
      </c>
      <c r="PY7" s="31"/>
      <c r="PZ7" s="32">
        <v>16</v>
      </c>
      <c r="QA7" s="32">
        <v>14</v>
      </c>
      <c r="QB7" s="26"/>
      <c r="QC7" s="30">
        <v>13</v>
      </c>
      <c r="QD7" s="30">
        <v>20</v>
      </c>
      <c r="QE7" s="30">
        <v>14</v>
      </c>
      <c r="QF7" s="33">
        <v>11.290413945455605</v>
      </c>
      <c r="QG7" s="33">
        <v>11.290413945455605</v>
      </c>
      <c r="QH7" s="31"/>
      <c r="QI7" s="32">
        <v>20</v>
      </c>
      <c r="QJ7" s="32">
        <v>22</v>
      </c>
      <c r="QK7" s="26"/>
      <c r="QL7" s="30">
        <v>12</v>
      </c>
      <c r="QM7" s="30">
        <v>35</v>
      </c>
      <c r="QN7" s="30">
        <v>12</v>
      </c>
      <c r="QO7" s="33">
        <v>13.289896934615394</v>
      </c>
      <c r="QP7" s="33">
        <v>13.289896934615394</v>
      </c>
      <c r="QQ7" s="31"/>
      <c r="QR7" s="32">
        <v>20</v>
      </c>
      <c r="QS7" s="32">
        <v>18</v>
      </c>
      <c r="QT7" s="26"/>
      <c r="QU7" s="30">
        <v>12</v>
      </c>
      <c r="QV7" s="30">
        <v>15</v>
      </c>
      <c r="QW7" s="30">
        <v>14</v>
      </c>
      <c r="QX7" s="33">
        <v>10.050734492176536</v>
      </c>
      <c r="QY7" s="33">
        <v>10.050734492176536</v>
      </c>
      <c r="QZ7" s="31"/>
      <c r="RA7" s="32">
        <v>20</v>
      </c>
      <c r="RB7" s="32">
        <v>20</v>
      </c>
      <c r="RC7" s="26"/>
      <c r="RD7" s="30">
        <v>14</v>
      </c>
      <c r="RE7" s="30">
        <v>10</v>
      </c>
      <c r="RF7" s="30">
        <v>20</v>
      </c>
      <c r="RG7" s="33">
        <v>10.730558708490866</v>
      </c>
      <c r="RH7" s="33">
        <v>10.730558708490866</v>
      </c>
      <c r="RI7" s="31"/>
      <c r="RJ7" s="32">
        <v>22</v>
      </c>
      <c r="RK7" s="32">
        <v>20</v>
      </c>
      <c r="RL7" s="26"/>
      <c r="RM7" s="30">
        <v>14</v>
      </c>
      <c r="RN7" s="30">
        <v>20</v>
      </c>
      <c r="RO7" s="30">
        <v>30</v>
      </c>
      <c r="RP7" s="33">
        <v>15.302709810369581</v>
      </c>
      <c r="RQ7" s="33">
        <v>15.302709810369581</v>
      </c>
      <c r="RR7" s="31"/>
      <c r="RS7" s="32">
        <v>30</v>
      </c>
      <c r="RT7" s="32">
        <v>26</v>
      </c>
      <c r="RU7" s="26"/>
      <c r="RV7" s="30">
        <v>20</v>
      </c>
      <c r="RW7" s="30">
        <v>25</v>
      </c>
      <c r="RX7" s="30">
        <v>35</v>
      </c>
      <c r="RY7" s="33">
        <v>18.528542366214044</v>
      </c>
      <c r="RZ7" s="33">
        <v>18.528542366214044</v>
      </c>
      <c r="SA7" s="31"/>
      <c r="SB7" s="32">
        <v>30</v>
      </c>
      <c r="SC7" s="32">
        <v>30</v>
      </c>
      <c r="SD7" s="26"/>
      <c r="SE7" s="34">
        <v>27</v>
      </c>
      <c r="SF7" s="34">
        <v>30</v>
      </c>
      <c r="SG7" s="34">
        <v>25</v>
      </c>
      <c r="SH7" s="35">
        <v>19.021748170206788</v>
      </c>
      <c r="SI7" s="35">
        <v>19.021748170206788</v>
      </c>
      <c r="SJ7" s="36"/>
      <c r="SK7" s="37">
        <v>30</v>
      </c>
      <c r="SL7" s="37">
        <v>32</v>
      </c>
      <c r="SM7" s="26"/>
      <c r="SN7" s="34">
        <v>30</v>
      </c>
      <c r="SO7" s="34">
        <v>25</v>
      </c>
      <c r="SP7" s="34">
        <v>35</v>
      </c>
      <c r="SQ7" s="35">
        <v>21.594416282925717</v>
      </c>
      <c r="SR7" s="35">
        <v>21.594416282925717</v>
      </c>
      <c r="SS7" s="36"/>
      <c r="ST7" s="37">
        <v>40</v>
      </c>
      <c r="SU7" s="37">
        <v>40</v>
      </c>
      <c r="SV7" s="26"/>
      <c r="SW7" s="34">
        <v>30</v>
      </c>
      <c r="SX7" s="34">
        <v>35</v>
      </c>
      <c r="SY7" s="34">
        <v>30</v>
      </c>
      <c r="SZ7" s="35">
        <v>22.527508344533622</v>
      </c>
      <c r="TA7" s="35">
        <v>22.527508344533622</v>
      </c>
      <c r="TB7" s="36"/>
      <c r="TC7" s="37">
        <v>40</v>
      </c>
      <c r="TD7" s="37">
        <v>40</v>
      </c>
      <c r="TE7" s="26"/>
      <c r="TF7" s="34">
        <v>40</v>
      </c>
      <c r="TG7" s="34">
        <v>36</v>
      </c>
      <c r="TH7" s="34">
        <v>40</v>
      </c>
      <c r="TI7" s="35">
        <v>26.446495003286806</v>
      </c>
      <c r="TJ7" s="35">
        <v>26.446495003286806</v>
      </c>
      <c r="TK7" s="36"/>
      <c r="TL7" s="37">
        <v>40</v>
      </c>
      <c r="TM7" s="37">
        <v>40</v>
      </c>
      <c r="TN7" s="26"/>
      <c r="TO7" s="34">
        <v>35</v>
      </c>
      <c r="TP7" s="34">
        <v>40</v>
      </c>
      <c r="TQ7" s="34">
        <v>35</v>
      </c>
      <c r="TR7" s="35">
        <v>26.526474322853197</v>
      </c>
      <c r="TS7" s="35">
        <v>26.526474322853197</v>
      </c>
      <c r="TT7" s="36"/>
      <c r="TU7" s="37">
        <v>40</v>
      </c>
      <c r="TV7" s="37">
        <v>60</v>
      </c>
      <c r="TW7" s="26"/>
      <c r="TX7" s="34"/>
      <c r="TY7" s="34">
        <v>50</v>
      </c>
      <c r="TZ7" s="34">
        <v>70</v>
      </c>
      <c r="UA7" s="35">
        <v>42.588987669103503</v>
      </c>
      <c r="UB7" s="35">
        <v>42.588987669103503</v>
      </c>
      <c r="UC7" s="36"/>
      <c r="UD7" s="37">
        <v>70</v>
      </c>
      <c r="UE7" s="37">
        <v>80</v>
      </c>
      <c r="UF7" s="26"/>
      <c r="UG7" s="34">
        <v>70</v>
      </c>
      <c r="UH7" s="34">
        <v>100</v>
      </c>
      <c r="UI7" s="34">
        <v>60</v>
      </c>
      <c r="UJ7" s="35">
        <v>36.074344579905215</v>
      </c>
      <c r="UK7" s="35">
        <v>36.074344579905215</v>
      </c>
      <c r="UL7" s="36"/>
      <c r="UM7" s="37">
        <v>130</v>
      </c>
      <c r="UN7" s="37">
        <v>120</v>
      </c>
      <c r="UO7" s="26"/>
      <c r="UP7" s="34"/>
      <c r="UQ7" s="34">
        <v>80</v>
      </c>
      <c r="UR7" s="34">
        <v>140</v>
      </c>
      <c r="US7" s="35">
        <v>57.193726823755789</v>
      </c>
      <c r="UT7" s="35">
        <v>57.193726823755789</v>
      </c>
      <c r="UU7" s="36"/>
      <c r="UV7" s="37">
        <v>140</v>
      </c>
      <c r="UW7" s="37">
        <v>130</v>
      </c>
      <c r="UX7" s="26"/>
      <c r="UY7" s="34">
        <v>70</v>
      </c>
      <c r="UZ7" s="34">
        <v>80</v>
      </c>
      <c r="VA7" s="34">
        <v>70</v>
      </c>
      <c r="VB7" s="35">
        <v>41.216730298867702</v>
      </c>
      <c r="VC7" s="35">
        <v>41.216730298867702</v>
      </c>
      <c r="VD7" s="36"/>
      <c r="VE7" s="37">
        <v>120</v>
      </c>
      <c r="VF7" s="37">
        <v>130</v>
      </c>
      <c r="VG7" s="26"/>
      <c r="VH7" s="34">
        <v>65</v>
      </c>
      <c r="VI7" s="34">
        <v>80</v>
      </c>
      <c r="VJ7" s="34">
        <v>80</v>
      </c>
      <c r="VK7" s="35">
        <v>39.697445353249513</v>
      </c>
      <c r="VL7" s="35">
        <v>39.697445353249513</v>
      </c>
      <c r="VM7" s="36"/>
      <c r="VN7" s="37">
        <v>100</v>
      </c>
      <c r="VO7" s="37">
        <v>100</v>
      </c>
      <c r="VP7" s="26"/>
      <c r="VQ7" s="34">
        <v>70</v>
      </c>
      <c r="VR7" s="34">
        <v>150</v>
      </c>
      <c r="VS7" s="34">
        <v>120</v>
      </c>
      <c r="VT7" s="35">
        <v>57.242736015549909</v>
      </c>
      <c r="VU7" s="35">
        <v>57.242736015549909</v>
      </c>
      <c r="VV7" s="36"/>
      <c r="VW7" s="37">
        <v>120</v>
      </c>
      <c r="VX7" s="37">
        <v>120</v>
      </c>
      <c r="VY7" s="26"/>
      <c r="VZ7" s="34">
        <v>100</v>
      </c>
      <c r="WA7" s="34">
        <v>170</v>
      </c>
      <c r="WB7" s="34">
        <v>80</v>
      </c>
      <c r="WC7" s="35">
        <v>57.29174520734405</v>
      </c>
      <c r="WD7" s="35">
        <v>57.29174520734405</v>
      </c>
      <c r="WE7" s="36"/>
      <c r="WF7" s="37">
        <v>110</v>
      </c>
      <c r="WG7" s="37">
        <v>100</v>
      </c>
      <c r="WH7" s="26"/>
      <c r="WI7" s="38">
        <v>106.01042844776828</v>
      </c>
      <c r="WJ7" s="34">
        <v>120</v>
      </c>
      <c r="WK7" s="34">
        <v>80</v>
      </c>
      <c r="WL7" s="34">
        <v>90</v>
      </c>
      <c r="WM7" s="35">
        <v>51.704697342812636</v>
      </c>
      <c r="WN7" s="35">
        <v>51.704697342812636</v>
      </c>
      <c r="WO7" s="36"/>
      <c r="WP7" s="37">
        <v>140</v>
      </c>
      <c r="WQ7" s="37">
        <v>130</v>
      </c>
      <c r="WR7" s="34">
        <v>150</v>
      </c>
      <c r="WS7" s="34">
        <v>120</v>
      </c>
      <c r="WT7" s="34">
        <v>100</v>
      </c>
      <c r="WU7" s="35">
        <v>63.123839030846128</v>
      </c>
      <c r="WV7" s="35">
        <v>63.123839030846128</v>
      </c>
      <c r="WW7" s="36"/>
      <c r="WX7" s="37">
        <v>140</v>
      </c>
      <c r="WY7" s="37">
        <v>140</v>
      </c>
      <c r="WZ7" s="26"/>
      <c r="XA7" s="34">
        <v>160</v>
      </c>
      <c r="XB7" s="34">
        <v>180</v>
      </c>
      <c r="XC7" s="34">
        <v>140</v>
      </c>
      <c r="XD7" s="35">
        <v>78.218670103439763</v>
      </c>
      <c r="XE7" s="35">
        <v>78.218670103439763</v>
      </c>
      <c r="XF7" s="36"/>
      <c r="XG7" s="37">
        <v>140</v>
      </c>
      <c r="XH7" s="37">
        <v>140</v>
      </c>
      <c r="XI7" s="26"/>
      <c r="XJ7" s="34">
        <v>130</v>
      </c>
      <c r="XK7" s="34">
        <v>160</v>
      </c>
      <c r="XL7" s="34">
        <v>150</v>
      </c>
      <c r="XM7" s="35">
        <v>75.817219705527137</v>
      </c>
      <c r="XN7" s="35">
        <v>75.817219705527137</v>
      </c>
      <c r="XO7" s="36"/>
      <c r="XP7" s="37">
        <v>180</v>
      </c>
      <c r="XQ7" s="37">
        <v>170</v>
      </c>
      <c r="XR7" s="26"/>
      <c r="XS7" s="34">
        <v>140</v>
      </c>
      <c r="XT7" s="34">
        <v>150</v>
      </c>
      <c r="XU7" s="34">
        <v>150</v>
      </c>
      <c r="XV7" s="35">
        <v>77.581550610116011</v>
      </c>
      <c r="XW7" s="35">
        <v>77.581550610116011</v>
      </c>
      <c r="XX7" s="36"/>
      <c r="XY7" s="37">
        <v>200</v>
      </c>
      <c r="XZ7" s="37">
        <v>190</v>
      </c>
      <c r="YA7" s="26"/>
      <c r="YB7" s="34">
        <v>200</v>
      </c>
      <c r="YC7" s="34">
        <v>150</v>
      </c>
      <c r="YD7" s="34">
        <v>180</v>
      </c>
      <c r="YE7" s="35">
        <v>93.901611477563023</v>
      </c>
      <c r="YF7" s="35">
        <v>93.901611477563023</v>
      </c>
      <c r="YG7" s="36"/>
      <c r="YH7" s="37">
        <v>250</v>
      </c>
      <c r="YI7" s="37">
        <v>230</v>
      </c>
      <c r="YJ7" s="26"/>
      <c r="YK7" s="34">
        <v>140</v>
      </c>
      <c r="YL7" s="34">
        <v>130</v>
      </c>
      <c r="YM7" s="34">
        <v>200</v>
      </c>
      <c r="YN7" s="35">
        <v>89.196729065326039</v>
      </c>
      <c r="YO7" s="35">
        <v>89.196729065326039</v>
      </c>
      <c r="YP7" s="36"/>
      <c r="YQ7" s="37">
        <v>280</v>
      </c>
      <c r="YR7" s="37">
        <v>280</v>
      </c>
      <c r="YS7" s="26"/>
      <c r="YT7" s="34">
        <v>150</v>
      </c>
      <c r="YU7" s="34">
        <v>150</v>
      </c>
      <c r="YV7" s="34">
        <v>160</v>
      </c>
      <c r="YW7" s="35">
        <v>88.706637147384711</v>
      </c>
      <c r="YX7" s="35">
        <v>88.706637147384711</v>
      </c>
      <c r="YY7" s="36"/>
      <c r="YZ7" s="37">
        <v>300</v>
      </c>
      <c r="ZA7" s="37">
        <v>280</v>
      </c>
      <c r="ZB7" s="26"/>
      <c r="ZC7" s="34">
        <v>160</v>
      </c>
      <c r="ZD7" s="34">
        <v>200</v>
      </c>
      <c r="ZE7" s="34">
        <v>150</v>
      </c>
      <c r="ZF7" s="35">
        <v>95.567923998563629</v>
      </c>
      <c r="ZG7" s="35">
        <v>95.567923998563629</v>
      </c>
      <c r="ZH7" s="36"/>
      <c r="ZI7" s="37">
        <v>300</v>
      </c>
      <c r="ZJ7" s="37">
        <v>280</v>
      </c>
      <c r="ZK7" s="26"/>
      <c r="ZL7" s="34">
        <v>160</v>
      </c>
      <c r="ZM7" s="34">
        <v>210</v>
      </c>
      <c r="ZN7" s="34">
        <v>140</v>
      </c>
      <c r="ZO7" s="35">
        <v>95.567923998563629</v>
      </c>
      <c r="ZP7" s="35">
        <v>95.567923998563629</v>
      </c>
      <c r="ZQ7" s="36"/>
      <c r="ZR7" s="37">
        <v>300</v>
      </c>
      <c r="ZS7" s="37">
        <v>280</v>
      </c>
      <c r="ZT7" s="26"/>
      <c r="ZU7" s="34">
        <v>190</v>
      </c>
      <c r="ZV7" s="34"/>
      <c r="ZW7" s="34">
        <v>225.80645161290323</v>
      </c>
      <c r="ZX7" s="35">
        <v>112.49506646758961</v>
      </c>
      <c r="ZY7" s="35">
        <v>112.49506646758961</v>
      </c>
      <c r="ZZ7" s="36"/>
      <c r="AAA7" s="37">
        <v>350</v>
      </c>
      <c r="AAB7" s="37">
        <v>260</v>
      </c>
      <c r="AAC7" s="26"/>
      <c r="AAD7" s="39">
        <v>200</v>
      </c>
      <c r="AAE7" s="34">
        <v>200</v>
      </c>
      <c r="AAF7" s="39">
        <v>250</v>
      </c>
      <c r="AAG7" s="35">
        <v>116.54385808645347</v>
      </c>
      <c r="AAH7" s="35">
        <v>116.54385808645347</v>
      </c>
      <c r="AAI7" s="36"/>
      <c r="AAJ7" s="56">
        <v>350</v>
      </c>
      <c r="AAK7" s="56">
        <v>270</v>
      </c>
      <c r="AAL7" s="3"/>
      <c r="AAM7" s="34">
        <v>150</v>
      </c>
      <c r="AAN7" s="34"/>
      <c r="AAO7" s="34">
        <v>200</v>
      </c>
      <c r="AAP7" s="35">
        <v>93.656565518592359</v>
      </c>
      <c r="AAQ7" s="35">
        <v>93.656565518592359</v>
      </c>
      <c r="AAR7" s="36"/>
      <c r="AAS7" s="37">
        <v>250</v>
      </c>
      <c r="AAT7" s="37">
        <v>240</v>
      </c>
      <c r="AAU7" s="3"/>
      <c r="AAV7" s="34">
        <v>200</v>
      </c>
      <c r="AAW7" s="34">
        <v>200</v>
      </c>
      <c r="AAX7" s="34">
        <v>220</v>
      </c>
      <c r="AAY7" s="35">
        <v>84.32241664226504</v>
      </c>
      <c r="AAZ7" s="35">
        <v>84.32241664226504</v>
      </c>
      <c r="ABA7" s="36"/>
      <c r="ABB7" s="37">
        <v>250</v>
      </c>
      <c r="ABC7" s="37">
        <v>200</v>
      </c>
      <c r="ABD7" s="3"/>
      <c r="ABE7" s="34">
        <v>325.73289902280129</v>
      </c>
      <c r="ABF7" s="34">
        <v>240</v>
      </c>
      <c r="ABG7" s="34">
        <v>200</v>
      </c>
      <c r="ABH7" s="35">
        <v>78.886636779879908</v>
      </c>
      <c r="ABI7" s="35">
        <v>78.886636779879908</v>
      </c>
      <c r="ABJ7" s="36"/>
      <c r="ABK7" s="54">
        <v>300</v>
      </c>
      <c r="ABL7" s="54">
        <v>300</v>
      </c>
      <c r="ABM7" s="3"/>
      <c r="ABN7" s="34">
        <v>240</v>
      </c>
      <c r="ABO7" s="34">
        <v>150</v>
      </c>
      <c r="ABP7" s="34">
        <v>270</v>
      </c>
      <c r="ABQ7" s="35">
        <v>80.766120924693041</v>
      </c>
      <c r="ABR7" s="35">
        <v>80.766120924693041</v>
      </c>
      <c r="ABS7" s="36"/>
      <c r="ABT7" s="26">
        <v>500</v>
      </c>
      <c r="ABU7" s="26">
        <v>500</v>
      </c>
      <c r="ABV7" s="3"/>
      <c r="ABW7" s="34">
        <v>600</v>
      </c>
      <c r="ABX7" s="34">
        <v>300</v>
      </c>
      <c r="ABY7" s="34">
        <v>500</v>
      </c>
      <c r="ABZ7" s="35">
        <v>80.766120924693041</v>
      </c>
      <c r="ACA7" s="35">
        <v>80.766120924693041</v>
      </c>
      <c r="ACB7" s="36"/>
      <c r="ACC7" s="37">
        <v>500</v>
      </c>
      <c r="ACD7" s="37">
        <v>500</v>
      </c>
      <c r="ACE7" s="3"/>
      <c r="ACF7" s="34">
        <v>250</v>
      </c>
      <c r="ACG7" s="34">
        <v>300</v>
      </c>
      <c r="ACH7" s="34">
        <v>250</v>
      </c>
      <c r="ACI7" s="35">
        <v>49.599111605205692</v>
      </c>
      <c r="ACJ7" s="35">
        <v>49.599111605205692</v>
      </c>
      <c r="ACK7" s="36"/>
      <c r="ACL7" s="37">
        <v>400</v>
      </c>
      <c r="ACM7" s="37">
        <v>400</v>
      </c>
      <c r="ACN7" s="3"/>
      <c r="ACO7" s="34">
        <v>300</v>
      </c>
      <c r="ACP7" s="34">
        <v>300</v>
      </c>
      <c r="ACQ7" s="34">
        <v>230</v>
      </c>
      <c r="ACR7" s="35">
        <v>50.252613413517508</v>
      </c>
      <c r="ACS7" s="35">
        <v>50.252613413517508</v>
      </c>
      <c r="ACT7" s="36"/>
      <c r="ACU7" s="37">
        <v>400</v>
      </c>
      <c r="ACV7" s="37">
        <v>350</v>
      </c>
      <c r="ACW7" s="3"/>
      <c r="ACX7" s="34">
        <v>180</v>
      </c>
      <c r="ACY7" s="34">
        <v>500</v>
      </c>
      <c r="ACZ7" s="34">
        <v>250</v>
      </c>
      <c r="ADA7" s="35">
        <v>51.174218527803419</v>
      </c>
      <c r="ADB7" s="35">
        <v>51.174218527803419</v>
      </c>
      <c r="ADC7" s="36"/>
      <c r="ADD7" s="37">
        <v>250</v>
      </c>
      <c r="ADE7" s="37">
        <v>250</v>
      </c>
      <c r="ADF7" s="3"/>
      <c r="ADG7" s="34">
        <v>300</v>
      </c>
      <c r="ADH7" s="34">
        <v>185</v>
      </c>
      <c r="ADI7" s="34">
        <v>250</v>
      </c>
      <c r="ADJ7" s="35">
        <v>42.025193211437781</v>
      </c>
      <c r="ADK7" s="35">
        <v>42.025193211437781</v>
      </c>
      <c r="ADL7" s="36"/>
      <c r="ADM7" s="37">
        <v>250</v>
      </c>
      <c r="ADN7" s="37">
        <v>250</v>
      </c>
      <c r="ADO7" s="3"/>
      <c r="ADP7" s="34">
        <v>200</v>
      </c>
      <c r="ADQ7" s="34">
        <v>350</v>
      </c>
      <c r="ADR7" s="34">
        <v>300</v>
      </c>
      <c r="ADS7" s="35">
        <v>48.928853340270457</v>
      </c>
      <c r="ADT7" s="35">
        <v>48.928853340270457</v>
      </c>
      <c r="ADU7" s="36"/>
      <c r="ADV7" s="37">
        <v>300</v>
      </c>
      <c r="ADW7" s="37">
        <v>300</v>
      </c>
      <c r="ADX7" s="3"/>
      <c r="ADY7" s="34">
        <v>200</v>
      </c>
      <c r="ADZ7" s="34">
        <v>280</v>
      </c>
      <c r="AEA7" s="34">
        <v>250</v>
      </c>
      <c r="AEB7" s="35">
        <v>42.997067695593834</v>
      </c>
      <c r="AEC7" s="35">
        <v>42.997067695593834</v>
      </c>
      <c r="AED7" s="36"/>
      <c r="AEE7" s="37">
        <v>300</v>
      </c>
      <c r="AEF7" s="37">
        <v>280</v>
      </c>
      <c r="AEG7" s="3"/>
      <c r="AEH7" s="34">
        <v>240</v>
      </c>
      <c r="AEI7" s="34">
        <v>250</v>
      </c>
      <c r="AEJ7" s="34">
        <v>240</v>
      </c>
      <c r="AEK7" s="35">
        <v>335.78851973878869</v>
      </c>
      <c r="AEL7" s="35">
        <v>235.05196381715223</v>
      </c>
      <c r="AEM7" s="36"/>
      <c r="AEN7" s="37">
        <v>220</v>
      </c>
      <c r="AEO7" s="37">
        <v>200</v>
      </c>
      <c r="AEP7" s="26"/>
      <c r="AEQ7" s="34">
        <v>220</v>
      </c>
      <c r="AER7" s="34">
        <v>500</v>
      </c>
      <c r="AES7" s="34">
        <v>200</v>
      </c>
      <c r="AET7" s="35">
        <v>444.48306948082433</v>
      </c>
      <c r="AEU7" s="35">
        <v>311.13814863657728</v>
      </c>
      <c r="AEV7" s="36"/>
      <c r="AEW7" s="56">
        <v>420</v>
      </c>
      <c r="AEX7" s="37">
        <v>280</v>
      </c>
      <c r="AEY7" s="26"/>
      <c r="AEZ7" s="34">
        <v>200</v>
      </c>
      <c r="AFA7" s="34">
        <v>500</v>
      </c>
      <c r="AFB7" s="34">
        <v>250</v>
      </c>
      <c r="AFC7" s="35">
        <v>456.12891409604242</v>
      </c>
      <c r="AFD7" s="35">
        <v>319.29023986722996</v>
      </c>
      <c r="AFE7" s="36"/>
      <c r="AFF7" s="56">
        <v>450</v>
      </c>
      <c r="AFG7" s="37">
        <v>250</v>
      </c>
      <c r="AFH7" s="26"/>
      <c r="AFI7" s="87">
        <v>220</v>
      </c>
      <c r="AFJ7" s="34">
        <v>500</v>
      </c>
      <c r="AFK7" s="34">
        <v>240</v>
      </c>
      <c r="AFL7" s="35">
        <v>469.99301482844487</v>
      </c>
      <c r="AFM7" s="35">
        <v>328.99511037991169</v>
      </c>
      <c r="AFN7" s="36"/>
      <c r="AFO7" s="37">
        <v>400</v>
      </c>
      <c r="AFP7" s="37">
        <v>380</v>
      </c>
      <c r="AFQ7" s="36"/>
      <c r="AFR7" s="87">
        <v>220</v>
      </c>
      <c r="AFS7" s="34">
        <v>510</v>
      </c>
      <c r="AFT7" s="34">
        <v>240</v>
      </c>
      <c r="AFU7" s="35">
        <v>473.87496303351764</v>
      </c>
      <c r="AFV7" s="35">
        <v>331.71247412346258</v>
      </c>
      <c r="AFW7" s="36"/>
      <c r="AFX7" s="37">
        <v>400</v>
      </c>
      <c r="AFY7" s="37">
        <v>380</v>
      </c>
      <c r="AFZ7" s="36"/>
      <c r="AGA7" s="87">
        <v>200</v>
      </c>
      <c r="AGB7" s="34">
        <v>525</v>
      </c>
      <c r="AGC7" s="34">
        <v>250</v>
      </c>
      <c r="AGD7" s="35">
        <v>476.43982166901208</v>
      </c>
      <c r="AGE7" s="35">
        <v>333.50787516830871</v>
      </c>
      <c r="AGF7" s="36"/>
      <c r="AGG7" s="37">
        <v>450</v>
      </c>
      <c r="AGH7" s="37">
        <v>335</v>
      </c>
      <c r="AGI7" s="36"/>
      <c r="AGJ7" s="87">
        <v>200</v>
      </c>
      <c r="AGK7" s="34">
        <v>530</v>
      </c>
      <c r="AGL7" s="34">
        <v>250</v>
      </c>
      <c r="AGM7" s="36">
        <v>600</v>
      </c>
      <c r="AGN7" s="36">
        <v>600</v>
      </c>
      <c r="AGO7" s="36"/>
      <c r="AGP7" s="37">
        <v>450</v>
      </c>
      <c r="AGQ7" s="37">
        <v>340</v>
      </c>
      <c r="AGR7" s="36"/>
      <c r="AGS7" s="87">
        <v>250</v>
      </c>
      <c r="AGT7" s="34">
        <v>500</v>
      </c>
      <c r="AGU7" s="34">
        <v>240</v>
      </c>
      <c r="AGV7" s="36">
        <v>600</v>
      </c>
      <c r="AGW7" s="36">
        <v>600</v>
      </c>
      <c r="AGX7" s="36"/>
      <c r="AGY7" s="37">
        <v>500</v>
      </c>
      <c r="AGZ7" s="37">
        <v>295</v>
      </c>
      <c r="AHA7" s="36"/>
      <c r="AHB7" s="87">
        <v>250</v>
      </c>
      <c r="AHC7" s="34">
        <v>500</v>
      </c>
      <c r="AHD7" s="34">
        <v>240</v>
      </c>
      <c r="AHE7" s="36">
        <v>700</v>
      </c>
      <c r="AHF7" s="36">
        <v>600</v>
      </c>
      <c r="AHG7" s="36"/>
      <c r="AHH7" s="37">
        <v>400</v>
      </c>
      <c r="AHI7" s="37">
        <v>400</v>
      </c>
      <c r="AHJ7" s="36"/>
      <c r="AHK7" s="87">
        <v>250</v>
      </c>
      <c r="AHL7" s="34">
        <v>500</v>
      </c>
      <c r="AHM7" s="34">
        <v>250</v>
      </c>
      <c r="AHN7" s="36">
        <v>700</v>
      </c>
      <c r="AHO7" s="36">
        <v>650</v>
      </c>
      <c r="AHP7" s="36"/>
      <c r="AHQ7" s="37">
        <v>450</v>
      </c>
      <c r="AHR7" s="37">
        <v>400</v>
      </c>
      <c r="AHS7" s="36"/>
      <c r="AHT7" s="34">
        <v>250</v>
      </c>
      <c r="AHU7" s="34">
        <v>200</v>
      </c>
      <c r="AHV7" s="34">
        <v>300</v>
      </c>
      <c r="AHW7" s="36"/>
      <c r="AHX7" s="36">
        <v>500</v>
      </c>
      <c r="AHY7" s="36"/>
      <c r="AHZ7" s="37">
        <v>350</v>
      </c>
      <c r="AIA7" s="37">
        <v>300</v>
      </c>
      <c r="AIB7" s="36"/>
      <c r="AIC7" s="34">
        <v>260</v>
      </c>
      <c r="AID7" s="34">
        <v>500</v>
      </c>
      <c r="AIE7" s="34">
        <v>300</v>
      </c>
      <c r="AIF7" s="36">
        <v>600</v>
      </c>
      <c r="AIG7" s="36">
        <v>600</v>
      </c>
      <c r="AIH7" s="36"/>
      <c r="AII7" s="37">
        <v>350</v>
      </c>
      <c r="AIJ7" s="37">
        <v>350</v>
      </c>
      <c r="AIL7" s="34">
        <v>300</v>
      </c>
      <c r="AIM7" s="34">
        <v>400</v>
      </c>
      <c r="AIN7" s="39">
        <v>300</v>
      </c>
      <c r="AIO7" s="92">
        <v>650</v>
      </c>
      <c r="AIP7" s="92">
        <v>700</v>
      </c>
      <c r="AIQ7" s="36"/>
      <c r="AIR7" s="56">
        <v>350</v>
      </c>
      <c r="AIS7" s="56">
        <v>400</v>
      </c>
      <c r="AIU7" s="34">
        <v>300</v>
      </c>
      <c r="AIV7" s="34">
        <v>500</v>
      </c>
      <c r="AIW7" s="34">
        <v>280</v>
      </c>
      <c r="AIX7" s="36">
        <v>500</v>
      </c>
      <c r="AIY7" s="36">
        <v>600</v>
      </c>
      <c r="AIZ7" s="36"/>
      <c r="AJA7" s="37">
        <v>350</v>
      </c>
      <c r="AJB7" s="37">
        <v>350</v>
      </c>
      <c r="AJD7" s="34">
        <v>300</v>
      </c>
      <c r="AJE7" s="34">
        <v>250</v>
      </c>
      <c r="AJF7" s="34">
        <v>300</v>
      </c>
      <c r="AJG7" s="92">
        <v>800</v>
      </c>
      <c r="AJH7" s="92">
        <v>800</v>
      </c>
      <c r="AJI7" s="36"/>
      <c r="AJJ7" s="56">
        <v>600</v>
      </c>
      <c r="AJK7" s="56">
        <v>700</v>
      </c>
      <c r="AJM7" s="34">
        <v>400</v>
      </c>
      <c r="AJN7" s="39">
        <v>400</v>
      </c>
      <c r="AJO7" s="34">
        <v>400</v>
      </c>
      <c r="AJP7" s="36">
        <v>600</v>
      </c>
      <c r="AJQ7" s="36">
        <v>600</v>
      </c>
      <c r="AJR7" s="34"/>
      <c r="AJS7" s="56">
        <v>400</v>
      </c>
      <c r="AJT7" s="56">
        <v>400</v>
      </c>
      <c r="AJV7" s="34">
        <v>400</v>
      </c>
      <c r="AJW7" s="34"/>
      <c r="AJX7" s="34">
        <v>350</v>
      </c>
      <c r="AJY7" s="36">
        <v>600</v>
      </c>
      <c r="AJZ7" s="36">
        <v>600</v>
      </c>
      <c r="AKA7" s="34"/>
      <c r="AKB7" s="37">
        <v>400</v>
      </c>
      <c r="AKC7" s="37">
        <v>400</v>
      </c>
      <c r="AKE7" s="34">
        <v>400</v>
      </c>
      <c r="AKF7" s="39">
        <v>400</v>
      </c>
      <c r="AKG7" s="39">
        <v>400</v>
      </c>
      <c r="AKH7" s="36">
        <v>600</v>
      </c>
      <c r="AKI7" s="36">
        <v>600</v>
      </c>
      <c r="AKJ7" s="34"/>
      <c r="AKK7" s="37">
        <v>400</v>
      </c>
      <c r="AKL7" s="37">
        <v>400</v>
      </c>
      <c r="AKN7" s="34">
        <v>600</v>
      </c>
      <c r="AKO7" s="34">
        <v>500</v>
      </c>
      <c r="AKP7" s="34">
        <v>300</v>
      </c>
      <c r="AKQ7" s="36">
        <v>600</v>
      </c>
      <c r="AKR7" s="36">
        <v>600</v>
      </c>
      <c r="AKS7" s="34"/>
      <c r="AKT7" s="37">
        <v>600</v>
      </c>
      <c r="AKU7" s="37">
        <v>500</v>
      </c>
      <c r="AKW7" s="34">
        <v>500</v>
      </c>
      <c r="AKX7" s="34">
        <v>700</v>
      </c>
      <c r="AKY7" s="34">
        <v>450</v>
      </c>
      <c r="AKZ7" s="36">
        <v>650</v>
      </c>
      <c r="ALA7" s="36">
        <v>700</v>
      </c>
      <c r="ALB7" s="34"/>
      <c r="ALC7" s="37">
        <v>500</v>
      </c>
      <c r="ALD7" s="37">
        <v>400</v>
      </c>
      <c r="ALF7" s="34">
        <v>800</v>
      </c>
      <c r="ALG7" s="34">
        <v>500</v>
      </c>
      <c r="ALH7" s="34">
        <v>350</v>
      </c>
      <c r="ALI7" s="36">
        <v>600</v>
      </c>
      <c r="ALJ7" s="36">
        <v>700</v>
      </c>
      <c r="ALK7" s="34"/>
      <c r="ALL7" s="37">
        <v>600</v>
      </c>
      <c r="ALM7" s="37">
        <v>600</v>
      </c>
      <c r="ALO7" s="34">
        <v>600</v>
      </c>
      <c r="ALP7" s="34">
        <v>600</v>
      </c>
      <c r="ALQ7" s="34"/>
      <c r="ALR7" s="36">
        <v>600</v>
      </c>
      <c r="ALS7" s="36">
        <v>800</v>
      </c>
      <c r="ALT7" s="34"/>
      <c r="ALU7" s="37">
        <v>500</v>
      </c>
      <c r="ALV7" s="37">
        <v>600</v>
      </c>
      <c r="ALX7" s="34">
        <v>450</v>
      </c>
      <c r="ALY7" s="34">
        <v>1000</v>
      </c>
      <c r="ALZ7" s="34">
        <v>600</v>
      </c>
      <c r="AMA7" s="36">
        <v>600</v>
      </c>
      <c r="AMB7" s="36">
        <v>800</v>
      </c>
      <c r="AMC7" s="34"/>
      <c r="AMD7" s="37">
        <v>500</v>
      </c>
      <c r="AME7" s="37">
        <v>600</v>
      </c>
      <c r="AMG7" s="34">
        <v>600</v>
      </c>
      <c r="AMH7" s="34">
        <v>400</v>
      </c>
      <c r="AMI7" s="34">
        <v>1000</v>
      </c>
      <c r="AMJ7" s="36">
        <v>700</v>
      </c>
      <c r="AMK7" s="36">
        <v>800</v>
      </c>
      <c r="AML7" s="34"/>
      <c r="AMM7" s="37">
        <v>800</v>
      </c>
      <c r="AMN7" s="37">
        <v>800</v>
      </c>
      <c r="AMP7" s="34">
        <v>700</v>
      </c>
      <c r="AMQ7" s="34">
        <v>700</v>
      </c>
      <c r="AMR7" s="34"/>
      <c r="AMS7" s="36">
        <v>800</v>
      </c>
      <c r="AMT7" s="36">
        <v>800</v>
      </c>
      <c r="AMU7" s="34"/>
      <c r="AMV7" s="37">
        <v>700</v>
      </c>
      <c r="AMW7" s="37">
        <v>700</v>
      </c>
      <c r="AMY7" s="34">
        <v>500</v>
      </c>
      <c r="AMZ7" s="34">
        <v>600</v>
      </c>
      <c r="ANA7" s="39">
        <v>600</v>
      </c>
      <c r="ANB7" s="92">
        <v>1000</v>
      </c>
      <c r="ANC7" s="92">
        <v>1000</v>
      </c>
      <c r="AND7" s="34"/>
      <c r="ANE7" s="37">
        <v>525</v>
      </c>
      <c r="ANF7" s="37">
        <v>525</v>
      </c>
      <c r="ANH7" s="34">
        <v>600</v>
      </c>
      <c r="ANI7" s="34">
        <v>700</v>
      </c>
      <c r="ANJ7" s="34">
        <v>700</v>
      </c>
      <c r="ANK7" s="92">
        <v>1000</v>
      </c>
      <c r="ANL7" s="92">
        <v>1000</v>
      </c>
      <c r="ANM7" s="34"/>
      <c r="ANN7" s="37">
        <v>800</v>
      </c>
      <c r="ANO7" s="37"/>
      <c r="ANP7" s="36"/>
      <c r="ANQ7" s="34">
        <v>400</v>
      </c>
      <c r="ANR7" s="34"/>
      <c r="ANS7" s="34"/>
      <c r="ANT7" s="36">
        <v>1000</v>
      </c>
      <c r="ANU7" s="36">
        <v>800</v>
      </c>
      <c r="ANV7" s="34"/>
      <c r="ANW7" s="37">
        <v>1000</v>
      </c>
      <c r="ANX7" s="37">
        <v>1200</v>
      </c>
      <c r="ANY7" s="36"/>
      <c r="ANZ7" s="34">
        <v>600</v>
      </c>
      <c r="AOA7" s="34">
        <v>700</v>
      </c>
      <c r="AOB7" s="34">
        <v>700</v>
      </c>
      <c r="AOC7" s="36">
        <v>1000</v>
      </c>
      <c r="AOD7" s="36">
        <v>1200</v>
      </c>
      <c r="AOE7" s="34"/>
      <c r="AOF7" s="37">
        <v>1000</v>
      </c>
      <c r="AOG7" s="37">
        <v>1000</v>
      </c>
      <c r="AOH7" s="36"/>
      <c r="AOI7" s="34">
        <v>600</v>
      </c>
      <c r="AOJ7" s="34"/>
      <c r="AOK7" s="34"/>
      <c r="AOL7" s="36">
        <v>1000</v>
      </c>
      <c r="AOM7" s="36">
        <v>1000</v>
      </c>
      <c r="AON7" s="34"/>
      <c r="AOO7" s="37">
        <v>800</v>
      </c>
      <c r="AOP7" s="37">
        <v>900</v>
      </c>
      <c r="AOQ7" s="36"/>
      <c r="AOR7" s="34">
        <v>500</v>
      </c>
      <c r="AOS7" s="34">
        <v>1000</v>
      </c>
      <c r="AOT7" s="34">
        <v>700</v>
      </c>
      <c r="AOU7" s="36">
        <v>1000</v>
      </c>
      <c r="AOV7" s="36">
        <v>1200</v>
      </c>
      <c r="AOW7" s="34"/>
      <c r="AOX7" s="37">
        <v>800</v>
      </c>
      <c r="AOY7" s="37">
        <v>800</v>
      </c>
      <c r="AOZ7" s="36"/>
      <c r="APA7" s="34">
        <v>500</v>
      </c>
      <c r="APB7" s="34"/>
      <c r="APC7" s="34">
        <v>600</v>
      </c>
      <c r="APD7" s="36">
        <v>1000</v>
      </c>
      <c r="APE7" s="36">
        <v>1200</v>
      </c>
      <c r="APF7" s="34"/>
      <c r="APG7" s="37">
        <v>800</v>
      </c>
      <c r="APH7" s="37">
        <v>800</v>
      </c>
      <c r="API7" s="36"/>
      <c r="APJ7" s="34">
        <v>600</v>
      </c>
      <c r="APK7" s="34">
        <v>600</v>
      </c>
      <c r="APL7" s="34">
        <v>600</v>
      </c>
      <c r="APM7" s="36">
        <v>1000</v>
      </c>
      <c r="APN7" s="36">
        <v>1200</v>
      </c>
      <c r="APO7" s="34"/>
      <c r="APP7" s="37">
        <v>600</v>
      </c>
      <c r="APQ7" s="37">
        <v>700</v>
      </c>
      <c r="APR7" s="36"/>
      <c r="APS7" s="34">
        <v>600</v>
      </c>
      <c r="APT7" s="34">
        <v>400</v>
      </c>
      <c r="APU7" s="34">
        <v>600</v>
      </c>
      <c r="APV7" s="36"/>
      <c r="APW7" s="36">
        <v>1200</v>
      </c>
      <c r="APX7" s="34"/>
      <c r="APY7" s="37">
        <v>700</v>
      </c>
      <c r="APZ7" s="37">
        <v>650</v>
      </c>
      <c r="AQA7" s="36"/>
      <c r="AQB7" s="34">
        <v>500</v>
      </c>
      <c r="AQC7" s="34">
        <v>1000</v>
      </c>
      <c r="AQD7" s="34">
        <v>700</v>
      </c>
      <c r="AQE7" s="36">
        <v>1000</v>
      </c>
      <c r="AQF7" s="36">
        <v>1200</v>
      </c>
      <c r="AQG7" s="34"/>
      <c r="AQH7" s="37">
        <v>700</v>
      </c>
      <c r="AQI7" s="37">
        <v>700</v>
      </c>
      <c r="AQJ7" s="36"/>
      <c r="AQK7" s="34">
        <v>500</v>
      </c>
      <c r="AQL7" s="34">
        <v>1000</v>
      </c>
      <c r="AQM7" s="34"/>
      <c r="AQN7" s="36">
        <v>800</v>
      </c>
      <c r="AQO7" s="36"/>
      <c r="AQP7" s="34"/>
      <c r="AQQ7" s="37">
        <v>700</v>
      </c>
      <c r="AQR7" s="37">
        <v>700</v>
      </c>
      <c r="AQS7" s="36"/>
      <c r="AQT7" s="34">
        <v>650</v>
      </c>
      <c r="AQU7" s="34">
        <v>450</v>
      </c>
      <c r="AQV7" s="34">
        <v>500</v>
      </c>
      <c r="AQW7" s="36">
        <v>664.55026455026461</v>
      </c>
      <c r="AQX7" s="36"/>
      <c r="AQY7" s="34"/>
      <c r="AQZ7" s="37">
        <v>1000</v>
      </c>
      <c r="ARA7" s="37">
        <v>1000</v>
      </c>
      <c r="ARC7" s="34">
        <v>500</v>
      </c>
      <c r="ARD7" s="34">
        <v>500</v>
      </c>
      <c r="ARE7" s="34">
        <v>600</v>
      </c>
      <c r="ARF7" s="36">
        <v>1200</v>
      </c>
      <c r="ARG7" s="36">
        <v>1200</v>
      </c>
      <c r="ARH7" s="34"/>
      <c r="ARI7" s="37">
        <v>800</v>
      </c>
      <c r="ARJ7" s="37">
        <v>1000</v>
      </c>
      <c r="ARL7" s="34">
        <v>600</v>
      </c>
      <c r="ARM7" s="34">
        <v>300</v>
      </c>
      <c r="ARN7" s="34">
        <v>600</v>
      </c>
      <c r="ARO7" s="36">
        <v>1000</v>
      </c>
      <c r="ARP7" s="36">
        <v>1000</v>
      </c>
      <c r="ARQ7" s="34"/>
      <c r="ARR7" s="37">
        <v>800</v>
      </c>
      <c r="ARS7" s="37">
        <v>900</v>
      </c>
      <c r="ARU7" s="34">
        <v>600</v>
      </c>
      <c r="ARV7" s="34">
        <v>600</v>
      </c>
      <c r="ARW7" s="34">
        <v>600</v>
      </c>
      <c r="ARX7" s="36">
        <v>1000</v>
      </c>
      <c r="ARY7" s="36">
        <v>1000</v>
      </c>
      <c r="ARZ7" s="36"/>
      <c r="ASA7" s="37">
        <v>800</v>
      </c>
      <c r="ASB7" s="37">
        <v>800</v>
      </c>
      <c r="ASD7" s="34">
        <v>600</v>
      </c>
      <c r="ASE7" s="34">
        <v>600</v>
      </c>
      <c r="ASF7" s="34">
        <v>600</v>
      </c>
      <c r="ASG7" s="36">
        <v>1000</v>
      </c>
      <c r="ASH7" s="36">
        <v>1000</v>
      </c>
      <c r="ASI7" s="36"/>
      <c r="ASJ7" s="37">
        <v>800</v>
      </c>
      <c r="ASK7" s="37">
        <v>800</v>
      </c>
      <c r="ASM7" s="34">
        <v>600</v>
      </c>
      <c r="ASN7" s="34">
        <v>600</v>
      </c>
      <c r="ASO7" s="34">
        <v>700</v>
      </c>
      <c r="ASP7" s="36">
        <v>1000</v>
      </c>
      <c r="ASQ7" s="36">
        <v>1200</v>
      </c>
      <c r="ASR7" s="36"/>
      <c r="ASS7" s="37">
        <v>1000</v>
      </c>
      <c r="AST7" s="37">
        <v>1000</v>
      </c>
      <c r="ASV7" s="34">
        <v>800</v>
      </c>
      <c r="ASW7" s="34">
        <v>600</v>
      </c>
      <c r="ASX7" s="34"/>
      <c r="ASY7" s="36">
        <v>1200</v>
      </c>
      <c r="ASZ7" s="36">
        <v>1200</v>
      </c>
      <c r="ATA7" s="36"/>
      <c r="ATB7" s="37">
        <v>1200</v>
      </c>
      <c r="ATC7" s="37">
        <v>1100</v>
      </c>
      <c r="ATE7" s="34">
        <v>900</v>
      </c>
      <c r="ATF7" s="34"/>
      <c r="ATG7" s="34"/>
      <c r="ATH7" s="36">
        <v>1400</v>
      </c>
      <c r="ATI7" s="36">
        <v>1500</v>
      </c>
      <c r="ATJ7" s="36"/>
      <c r="ATK7" s="37">
        <v>1000</v>
      </c>
      <c r="ATL7" s="37">
        <v>1000</v>
      </c>
      <c r="ATN7" s="34">
        <v>800</v>
      </c>
      <c r="ATO7" s="34">
        <v>700</v>
      </c>
      <c r="ATP7" s="34">
        <v>600</v>
      </c>
      <c r="ATQ7" s="36">
        <v>1200</v>
      </c>
      <c r="ATR7" s="36">
        <v>1500</v>
      </c>
      <c r="ATS7" s="36"/>
      <c r="ATT7" s="37">
        <v>1000</v>
      </c>
      <c r="ATU7" s="37">
        <v>1000</v>
      </c>
      <c r="ATW7" s="34">
        <v>750</v>
      </c>
      <c r="ATX7" s="34">
        <v>700</v>
      </c>
      <c r="ATY7" s="34">
        <v>800</v>
      </c>
      <c r="ATZ7" s="36">
        <v>1200</v>
      </c>
      <c r="AUA7" s="36">
        <v>1500</v>
      </c>
      <c r="AUB7" s="36"/>
      <c r="AUC7" s="37">
        <v>1000</v>
      </c>
      <c r="AUD7" s="37">
        <v>1200</v>
      </c>
      <c r="AUF7" s="34">
        <v>1200</v>
      </c>
      <c r="AUG7" s="34">
        <v>1100</v>
      </c>
      <c r="AUH7" s="34">
        <v>1200</v>
      </c>
      <c r="AUI7" s="36">
        <v>1200</v>
      </c>
      <c r="AUJ7" s="36">
        <v>1200</v>
      </c>
      <c r="AUK7" s="36"/>
      <c r="AUL7" s="37"/>
      <c r="AUM7" s="37">
        <v>1200</v>
      </c>
      <c r="AUO7" s="34">
        <v>800</v>
      </c>
      <c r="AUP7" s="34"/>
      <c r="AUQ7" s="34"/>
      <c r="AUR7" s="36">
        <v>1500</v>
      </c>
      <c r="AUS7" s="36">
        <v>1500</v>
      </c>
      <c r="AUT7" s="36"/>
      <c r="AUU7" s="37">
        <v>1000</v>
      </c>
      <c r="AUV7" s="37">
        <v>1000</v>
      </c>
      <c r="AUX7" s="34">
        <v>800</v>
      </c>
      <c r="AUY7" s="34">
        <v>900</v>
      </c>
      <c r="AUZ7" s="34">
        <v>900</v>
      </c>
      <c r="AVA7" s="36">
        <v>1500</v>
      </c>
      <c r="AVB7" s="36">
        <v>1500</v>
      </c>
      <c r="AVC7" s="36"/>
      <c r="AVD7" s="37">
        <v>1200</v>
      </c>
      <c r="AVE7" s="37">
        <v>1000</v>
      </c>
      <c r="AVG7" s="34">
        <v>800</v>
      </c>
      <c r="AVH7" s="34">
        <v>850</v>
      </c>
      <c r="AVI7" s="34">
        <v>900</v>
      </c>
      <c r="AVJ7" s="36">
        <v>1000</v>
      </c>
      <c r="AVK7" s="36">
        <v>1200</v>
      </c>
      <c r="AVL7" s="36"/>
      <c r="AVM7" s="37">
        <v>1000</v>
      </c>
      <c r="AVN7" s="37">
        <v>1200</v>
      </c>
      <c r="AVP7" s="34">
        <v>900</v>
      </c>
      <c r="AVQ7" s="34">
        <v>700</v>
      </c>
      <c r="AVR7" s="34">
        <v>900</v>
      </c>
      <c r="AVS7" s="36">
        <v>1200</v>
      </c>
      <c r="AVT7" s="36">
        <v>1300</v>
      </c>
      <c r="AVU7" s="36"/>
      <c r="AVV7" s="37">
        <v>1200</v>
      </c>
      <c r="AVW7" s="37">
        <v>1200</v>
      </c>
      <c r="AVY7" s="34">
        <v>1000</v>
      </c>
      <c r="AVZ7" s="34">
        <v>1000</v>
      </c>
      <c r="AWA7" s="34">
        <v>900</v>
      </c>
      <c r="AWB7" s="36">
        <v>1200</v>
      </c>
      <c r="AWC7" s="36">
        <v>1300</v>
      </c>
      <c r="AWD7" s="36"/>
      <c r="AWE7" s="37">
        <v>1200</v>
      </c>
      <c r="AWF7" s="37">
        <v>1200</v>
      </c>
      <c r="AWH7" s="34">
        <v>1000</v>
      </c>
      <c r="AWI7" s="34">
        <v>1000</v>
      </c>
      <c r="AWJ7" s="34">
        <v>1000</v>
      </c>
      <c r="AWK7" s="36">
        <v>1350</v>
      </c>
      <c r="AWL7" s="36">
        <v>1500</v>
      </c>
      <c r="AWM7" s="36"/>
      <c r="AWN7" s="37">
        <v>1400</v>
      </c>
      <c r="AWO7" s="37">
        <v>1400</v>
      </c>
      <c r="AWQ7" s="34">
        <v>1200</v>
      </c>
      <c r="AWR7" s="34">
        <v>1000</v>
      </c>
      <c r="AWS7" s="34">
        <v>900</v>
      </c>
      <c r="AWT7" s="36">
        <v>1500</v>
      </c>
      <c r="AWU7" s="36">
        <v>1500</v>
      </c>
      <c r="AWV7" s="36"/>
      <c r="AWW7" s="37">
        <v>1300</v>
      </c>
      <c r="AWX7" s="37">
        <v>1200</v>
      </c>
    </row>
    <row r="8" spans="1:1461" ht="13.5" customHeight="1">
      <c r="A8" t="str">
        <f>'[1]enter market prices'!A8</f>
        <v>0111-05</v>
      </c>
      <c r="B8" t="str">
        <f>'[1]enter market prices'!B8</f>
        <v>Sorghum(flour), 1 kg</v>
      </c>
      <c r="C8" s="3">
        <f>'[1]item price series'!F8</f>
        <v>9.18</v>
      </c>
      <c r="D8" s="3"/>
      <c r="E8" s="3"/>
      <c r="F8" s="3"/>
      <c r="G8" s="3"/>
      <c r="H8" s="3"/>
      <c r="I8" s="3"/>
      <c r="J8" s="3"/>
      <c r="K8" s="3"/>
      <c r="L8" s="3"/>
      <c r="M8" s="24">
        <v>4.8076923076923084</v>
      </c>
      <c r="N8" s="24">
        <v>5.6390977443609023</v>
      </c>
      <c r="O8" s="24">
        <v>2.8571428571428572</v>
      </c>
      <c r="P8" s="28">
        <v>2.6120223894528536</v>
      </c>
      <c r="Q8" s="28">
        <v>7.8360671683585608</v>
      </c>
      <c r="R8" s="25"/>
      <c r="S8" s="26">
        <v>3.75</v>
      </c>
      <c r="T8" s="26">
        <v>6.666666666666667</v>
      </c>
      <c r="U8" s="26"/>
      <c r="V8" s="27">
        <v>4.2918454935622314</v>
      </c>
      <c r="W8" s="27">
        <v>5.5147058823529411</v>
      </c>
      <c r="X8" s="27">
        <v>3</v>
      </c>
      <c r="Y8" s="28">
        <v>2.5099999999999998</v>
      </c>
      <c r="Z8" s="28">
        <v>7.54</v>
      </c>
      <c r="AA8" s="25"/>
      <c r="AB8" s="26">
        <v>8</v>
      </c>
      <c r="AC8" s="26">
        <v>8.5714285714285712</v>
      </c>
      <c r="AD8" s="26"/>
      <c r="AE8" s="27"/>
      <c r="AF8" s="27">
        <v>4.3668122270742353</v>
      </c>
      <c r="AG8" s="27">
        <v>7.7369439071566735</v>
      </c>
      <c r="AH8" s="25">
        <v>20</v>
      </c>
      <c r="AI8" s="25"/>
      <c r="AJ8" s="25"/>
      <c r="AK8" s="26">
        <v>8</v>
      </c>
      <c r="AL8" s="26">
        <v>7.2727272727272725</v>
      </c>
      <c r="AM8" s="26"/>
      <c r="AN8" s="27">
        <v>5.928853754940711</v>
      </c>
      <c r="AO8" s="27">
        <v>4.7770700636942669</v>
      </c>
      <c r="AP8" s="27">
        <v>4.7543581616481774</v>
      </c>
      <c r="AQ8" s="28">
        <v>18.004856601961844</v>
      </c>
      <c r="AR8" s="25"/>
      <c r="AS8" s="25"/>
      <c r="AT8" s="26">
        <v>4</v>
      </c>
      <c r="AU8" s="26">
        <v>12.5</v>
      </c>
      <c r="AV8" s="26"/>
      <c r="AW8" s="27">
        <v>4.2857142857142856</v>
      </c>
      <c r="AX8" s="57">
        <v>3.907710989759297</v>
      </c>
      <c r="AY8" s="57">
        <v>3.8891323321217732</v>
      </c>
      <c r="AZ8" s="28">
        <v>14.728227778622223</v>
      </c>
      <c r="BA8" s="25"/>
      <c r="BB8" s="25"/>
      <c r="BC8" s="26">
        <v>4.8426150121065374</v>
      </c>
      <c r="BD8" s="26">
        <v>8</v>
      </c>
      <c r="BE8" s="26"/>
      <c r="BF8" s="27">
        <v>3.3840947546531304</v>
      </c>
      <c r="BG8" s="27"/>
      <c r="BH8" s="27">
        <v>4.918032786885246</v>
      </c>
      <c r="BI8" s="25"/>
      <c r="BJ8" s="25">
        <v>7</v>
      </c>
      <c r="BK8" s="25"/>
      <c r="BL8" s="26">
        <v>7.0175438596491233</v>
      </c>
      <c r="BM8" s="26">
        <v>5.1282051282051286</v>
      </c>
      <c r="BN8" s="26"/>
      <c r="BO8" s="27">
        <v>4.5592705167173246</v>
      </c>
      <c r="BP8" s="27">
        <v>4.431314623338257</v>
      </c>
      <c r="BQ8" s="57">
        <v>5.1582410169659259</v>
      </c>
      <c r="BR8" s="25" t="s">
        <v>132</v>
      </c>
      <c r="BS8" s="28">
        <v>7.3418963808148341</v>
      </c>
      <c r="BT8" s="25"/>
      <c r="BU8" s="26">
        <v>5</v>
      </c>
      <c r="BV8" s="26">
        <v>6.4184852374839538</v>
      </c>
      <c r="BW8" s="26"/>
      <c r="BX8" s="27">
        <v>3.9630118890356671</v>
      </c>
      <c r="BY8" s="27">
        <v>4.3988269794721413</v>
      </c>
      <c r="BZ8" s="27">
        <v>5.4446460980036298</v>
      </c>
      <c r="CA8" s="25"/>
      <c r="CB8" s="28">
        <v>7.245839441669939</v>
      </c>
      <c r="CC8" s="25"/>
      <c r="CD8" s="26">
        <v>4.6153846153846159</v>
      </c>
      <c r="CE8" s="26">
        <v>7.1428571428571423</v>
      </c>
      <c r="CF8" s="26"/>
      <c r="CG8" s="27">
        <v>4.1724617524339358</v>
      </c>
      <c r="CH8" s="27">
        <v>4.6189376443418011</v>
      </c>
      <c r="CI8" s="27">
        <v>5.6603773584905657</v>
      </c>
      <c r="CJ8" s="25">
        <v>10</v>
      </c>
      <c r="CK8" s="25"/>
      <c r="CL8" s="25"/>
      <c r="CM8" s="26">
        <v>5.6818181818181817</v>
      </c>
      <c r="CN8" s="26">
        <v>3.6363636363636362</v>
      </c>
      <c r="CO8" s="26"/>
      <c r="CP8" s="27">
        <v>8.2101806239737272</v>
      </c>
      <c r="CQ8" s="27">
        <v>7.5075075075075075</v>
      </c>
      <c r="CR8" s="27">
        <v>8.6021505376344081</v>
      </c>
      <c r="CS8" s="25">
        <v>10</v>
      </c>
      <c r="CT8" s="25">
        <v>10</v>
      </c>
      <c r="CU8" s="25"/>
      <c r="CV8" s="26">
        <v>8.4210526315789469</v>
      </c>
      <c r="CW8" s="26">
        <v>9.3023255813953494</v>
      </c>
      <c r="CX8" s="26"/>
      <c r="CY8" s="27">
        <v>7.4183976261127595</v>
      </c>
      <c r="CZ8" s="27">
        <v>7.7279752704791349</v>
      </c>
      <c r="DA8" s="27">
        <v>10.2880658436214</v>
      </c>
      <c r="DB8" s="28">
        <v>10.400949028498982</v>
      </c>
      <c r="DC8" s="28">
        <v>10.400949028498982</v>
      </c>
      <c r="DD8" s="25"/>
      <c r="DE8" s="26">
        <v>8</v>
      </c>
      <c r="DF8" s="26">
        <v>10</v>
      </c>
      <c r="DG8" s="26"/>
      <c r="DH8" s="27">
        <v>7.3964497041420119</v>
      </c>
      <c r="DI8" s="27">
        <v>7.4738415545590433</v>
      </c>
      <c r="DJ8" s="27">
        <v>8.8495575221238933</v>
      </c>
      <c r="DK8" s="28">
        <v>9.11</v>
      </c>
      <c r="DL8" s="28">
        <v>9.11</v>
      </c>
      <c r="DM8" s="25"/>
      <c r="DN8" s="26">
        <v>7.2727272727272725</v>
      </c>
      <c r="DO8" s="26">
        <v>4</v>
      </c>
      <c r="DP8" s="26"/>
      <c r="DQ8" s="27">
        <v>7.656967840735069</v>
      </c>
      <c r="DR8" s="27">
        <v>7.1428571428571423</v>
      </c>
      <c r="DS8" s="27">
        <v>8.8028169014084519</v>
      </c>
      <c r="DT8" s="28">
        <v>7</v>
      </c>
      <c r="DU8" s="28"/>
      <c r="DV8" s="25"/>
      <c r="DW8" s="26">
        <v>6.1538461538461542</v>
      </c>
      <c r="DX8" s="26">
        <v>6.1538461538461542</v>
      </c>
      <c r="DY8" s="26"/>
      <c r="DZ8" s="27">
        <v>7.0028011204481793</v>
      </c>
      <c r="EA8" s="27">
        <v>6.5789473684210522</v>
      </c>
      <c r="EB8" s="27">
        <v>7.4294205052005937</v>
      </c>
      <c r="EC8" s="25">
        <v>10</v>
      </c>
      <c r="ED8" s="25"/>
      <c r="EE8" s="25"/>
      <c r="EF8" s="26">
        <v>8.2987551867219924</v>
      </c>
      <c r="EG8" s="26">
        <v>9.5465393794749414</v>
      </c>
      <c r="EH8" s="26"/>
      <c r="EI8" s="27">
        <v>6.983240223463687</v>
      </c>
      <c r="EJ8" s="27">
        <v>6.9444444444444438</v>
      </c>
      <c r="EK8" s="27">
        <v>5.7720057720057723</v>
      </c>
      <c r="EL8" s="25"/>
      <c r="EM8" s="25">
        <v>5</v>
      </c>
      <c r="EN8" s="25"/>
      <c r="EO8" s="26">
        <v>4.838709677419355</v>
      </c>
      <c r="EP8" s="26">
        <v>7.6726342710997448</v>
      </c>
      <c r="EQ8" s="26"/>
      <c r="ER8" s="27">
        <v>6.7750677506775068</v>
      </c>
      <c r="ES8" s="27">
        <v>7.1225071225071224</v>
      </c>
      <c r="ET8" s="27">
        <v>9.1074681238615671</v>
      </c>
      <c r="EU8" s="25"/>
      <c r="EV8" s="28">
        <v>5.7069225947525135</v>
      </c>
      <c r="EW8" s="25"/>
      <c r="EX8" s="26">
        <v>5.8939096267190569</v>
      </c>
      <c r="EY8" s="26">
        <v>6.7681895093062607</v>
      </c>
      <c r="EZ8" s="26"/>
      <c r="FA8" s="27">
        <v>7.132667617689016</v>
      </c>
      <c r="FB8" s="27">
        <v>8.3194675540765388</v>
      </c>
      <c r="FC8" s="27">
        <v>8.8028169014084519</v>
      </c>
      <c r="FD8" s="25"/>
      <c r="FE8" s="25">
        <v>6</v>
      </c>
      <c r="FF8" s="25"/>
      <c r="FG8" s="26">
        <v>5.3404539385847798</v>
      </c>
      <c r="FH8" s="26">
        <v>8.1190798376184024</v>
      </c>
      <c r="FI8" s="26"/>
      <c r="FJ8" s="27">
        <v>5.2287581699346406</v>
      </c>
      <c r="FK8" s="27">
        <v>5.8072009291521489</v>
      </c>
      <c r="FL8" s="27">
        <v>6.9084628670120898</v>
      </c>
      <c r="FM8" s="25"/>
      <c r="FN8" s="25">
        <v>7</v>
      </c>
      <c r="FO8" s="25"/>
      <c r="FP8" s="26">
        <v>5.0314465408805029</v>
      </c>
      <c r="FQ8" s="26">
        <v>6.195786864931847</v>
      </c>
      <c r="FR8" s="26"/>
      <c r="FS8" s="27">
        <v>6.3131313131313131</v>
      </c>
      <c r="FT8" s="27">
        <v>6.1500615006150063</v>
      </c>
      <c r="FU8" s="27">
        <v>6.1255742725880555</v>
      </c>
      <c r="FV8" s="25">
        <v>10</v>
      </c>
      <c r="FW8" s="25">
        <v>7</v>
      </c>
      <c r="FX8" s="25"/>
      <c r="FY8" s="26">
        <v>4.8019207683073226</v>
      </c>
      <c r="FZ8" s="26">
        <v>8.7108013937282234</v>
      </c>
      <c r="GA8" s="26"/>
      <c r="GB8" s="27">
        <v>6.934812760055479</v>
      </c>
      <c r="GC8" s="27">
        <v>4.8732943469785575</v>
      </c>
      <c r="GD8" s="27">
        <v>11.235955056179774</v>
      </c>
      <c r="GE8" s="25"/>
      <c r="GF8" s="25">
        <v>6</v>
      </c>
      <c r="GG8" s="25"/>
      <c r="GH8" s="26">
        <v>4.8661800486618008</v>
      </c>
      <c r="GI8" s="26">
        <v>7.8740157480314963</v>
      </c>
      <c r="GJ8" s="26"/>
      <c r="GK8" s="27">
        <v>6.1349693251533743</v>
      </c>
      <c r="GL8" s="27"/>
      <c r="GM8" s="27">
        <v>6.8143100511073254</v>
      </c>
      <c r="GN8" s="25"/>
      <c r="GO8" s="25">
        <v>7</v>
      </c>
      <c r="GP8" s="25"/>
      <c r="GQ8" s="26">
        <v>4.1109969167523124</v>
      </c>
      <c r="GR8" s="26">
        <v>9.0497737556561102</v>
      </c>
      <c r="GS8" s="26"/>
      <c r="GT8" s="27">
        <v>6.7024128686327078</v>
      </c>
      <c r="GU8" s="27">
        <v>7.3529411764705879</v>
      </c>
      <c r="GV8" s="27"/>
      <c r="GW8" s="25"/>
      <c r="GX8" s="25">
        <v>7</v>
      </c>
      <c r="GY8" s="25"/>
      <c r="GZ8" s="26">
        <v>4.8780487804878048</v>
      </c>
      <c r="HA8" s="26">
        <v>9.0497737556561102</v>
      </c>
      <c r="HB8" s="26"/>
      <c r="HC8" s="27">
        <v>7.1022727272727266</v>
      </c>
      <c r="HD8" s="27"/>
      <c r="HE8" s="27">
        <v>10</v>
      </c>
      <c r="HF8" s="25"/>
      <c r="HG8" s="25">
        <v>7</v>
      </c>
      <c r="HH8" s="25"/>
      <c r="HI8" s="26">
        <v>3.8412291933418694</v>
      </c>
      <c r="HJ8" s="26">
        <v>6.6006600660066006</v>
      </c>
      <c r="HK8" s="26"/>
      <c r="HL8" s="30">
        <v>6.2578222778473087</v>
      </c>
      <c r="HM8" s="30">
        <v>4.9900199600798407</v>
      </c>
      <c r="HN8" s="30">
        <v>9.1324200913241995</v>
      </c>
      <c r="HO8" s="31"/>
      <c r="HP8" s="31">
        <v>6</v>
      </c>
      <c r="HQ8" s="25"/>
      <c r="HR8" s="32">
        <v>3.6452004860267313</v>
      </c>
      <c r="HS8" s="32">
        <v>9.8360655737704921</v>
      </c>
      <c r="HT8" s="26"/>
      <c r="HU8" s="30">
        <v>7.7279752704791349</v>
      </c>
      <c r="HV8" s="30">
        <v>6.142506142506142</v>
      </c>
      <c r="HW8" s="30"/>
      <c r="HX8" s="31"/>
      <c r="HY8" s="31">
        <v>6</v>
      </c>
      <c r="HZ8" s="31"/>
      <c r="IA8" s="32">
        <v>3.6363636363636362</v>
      </c>
      <c r="IB8" s="32">
        <v>7.2727272727272725</v>
      </c>
      <c r="IC8" s="26"/>
      <c r="ID8" s="30">
        <v>8.291873963515755</v>
      </c>
      <c r="IE8" s="30"/>
      <c r="IF8" s="30">
        <v>6.4724919093851137</v>
      </c>
      <c r="IG8" s="31"/>
      <c r="IH8" s="33">
        <v>6.2867719368717978</v>
      </c>
      <c r="II8" s="31"/>
      <c r="IJ8" s="32">
        <v>3.4562211981566824</v>
      </c>
      <c r="IK8" s="32">
        <v>6.8965517241379306</v>
      </c>
      <c r="IL8" s="26"/>
      <c r="IM8" s="30">
        <v>7.3964497041420119</v>
      </c>
      <c r="IN8" s="30">
        <v>8.3612040133779253</v>
      </c>
      <c r="IO8" s="30">
        <v>8.8183421516754841</v>
      </c>
      <c r="IP8" s="31"/>
      <c r="IQ8" s="33">
        <v>6</v>
      </c>
      <c r="IR8" s="31"/>
      <c r="IS8" s="32">
        <v>3.7037037037037037</v>
      </c>
      <c r="IT8" s="32">
        <v>3.7037037037037037</v>
      </c>
      <c r="IU8" s="26"/>
      <c r="IV8" s="30">
        <v>6.4020486555697822</v>
      </c>
      <c r="IW8" s="30">
        <v>10.330578512396695</v>
      </c>
      <c r="IX8" s="30">
        <v>5.9347181008902083</v>
      </c>
      <c r="IY8" s="31"/>
      <c r="IZ8" s="31">
        <v>6</v>
      </c>
      <c r="JA8" s="31"/>
      <c r="JB8" s="32">
        <v>3.7128712871287126</v>
      </c>
      <c r="JC8" s="32">
        <v>7.7220077220077226</v>
      </c>
      <c r="JD8" s="26"/>
      <c r="JE8" s="30">
        <v>7.8988941548183247</v>
      </c>
      <c r="JF8" s="30">
        <v>5.592841163310962</v>
      </c>
      <c r="JG8" s="30">
        <v>5.9970014992503744</v>
      </c>
      <c r="JH8" s="31"/>
      <c r="JI8" s="31">
        <v>7</v>
      </c>
      <c r="JJ8" s="31"/>
      <c r="JK8" s="32">
        <v>2.8037383177570092</v>
      </c>
      <c r="JL8" s="32">
        <v>5.8309037900874632</v>
      </c>
      <c r="JM8" s="26"/>
      <c r="JN8" s="30">
        <v>7.9491255961844187</v>
      </c>
      <c r="JO8" s="30">
        <v>4.9701789264413518</v>
      </c>
      <c r="JP8" s="30">
        <v>5.9101654846335698</v>
      </c>
      <c r="JQ8" s="31"/>
      <c r="JR8" s="33">
        <v>6.9596018820493395</v>
      </c>
      <c r="JS8" s="31"/>
      <c r="JT8" s="32">
        <v>3.75</v>
      </c>
      <c r="JU8" s="32">
        <v>6.5359477124183005</v>
      </c>
      <c r="JV8" s="26"/>
      <c r="JW8" s="30">
        <v>6.0606060606060606</v>
      </c>
      <c r="JX8" s="30">
        <v>5.8479532163742682</v>
      </c>
      <c r="JY8" s="30">
        <v>8.4459459459459456</v>
      </c>
      <c r="JZ8" s="31"/>
      <c r="KA8" s="33">
        <v>7.79584196681793</v>
      </c>
      <c r="KB8" s="31"/>
      <c r="KC8" s="32">
        <v>3.215434083601286</v>
      </c>
      <c r="KD8" s="32">
        <v>10.600706713780919</v>
      </c>
      <c r="KE8" s="26"/>
      <c r="KF8" s="30">
        <v>7.2886297376093294</v>
      </c>
      <c r="KG8" s="30">
        <v>6.6844919786096257</v>
      </c>
      <c r="KH8" s="30">
        <v>8.0128205128205128</v>
      </c>
      <c r="KI8" s="31"/>
      <c r="KJ8" s="33">
        <v>7.7643924862466855</v>
      </c>
      <c r="KK8" s="31"/>
      <c r="KL8" s="32">
        <v>4.1436464088397784</v>
      </c>
      <c r="KM8" s="32">
        <v>4.2857142857142856</v>
      </c>
      <c r="KN8" s="26"/>
      <c r="KO8" s="30">
        <v>7.1530758226037197</v>
      </c>
      <c r="KP8" s="30">
        <v>5.5309734513274336</v>
      </c>
      <c r="KQ8" s="30">
        <v>6.968641114982578</v>
      </c>
      <c r="KR8" s="31"/>
      <c r="KS8" s="33">
        <v>7.1285329338643795</v>
      </c>
      <c r="KT8" s="31"/>
      <c r="KU8" s="32">
        <v>2.7297543221110101</v>
      </c>
      <c r="KV8" s="32">
        <v>6.666666666666667</v>
      </c>
      <c r="KW8" s="26"/>
      <c r="KX8" s="30">
        <v>6.369426751592357</v>
      </c>
      <c r="KY8" s="30">
        <v>5.9523809523809517</v>
      </c>
      <c r="KZ8" s="30">
        <v>5.5555555555555554</v>
      </c>
      <c r="LA8" s="31"/>
      <c r="LB8" s="33">
        <v>6.3173790497001097</v>
      </c>
      <c r="LC8" s="31"/>
      <c r="LD8" s="32">
        <v>3.278688524590164</v>
      </c>
      <c r="LE8" s="32">
        <v>3.6144578313253013</v>
      </c>
      <c r="LF8" s="26"/>
      <c r="LG8" s="30">
        <v>7.9491255961844187</v>
      </c>
      <c r="LH8" s="30">
        <v>6.9444444444444438</v>
      </c>
      <c r="LI8" s="30">
        <v>8.7108013937282234</v>
      </c>
      <c r="LJ8" s="31"/>
      <c r="LK8" s="33">
        <v>9.1376236611470318</v>
      </c>
      <c r="LL8" s="31"/>
      <c r="LM8" s="32">
        <v>3</v>
      </c>
      <c r="LN8" s="32">
        <v>4.9916805324459235</v>
      </c>
      <c r="LO8" s="26"/>
      <c r="LP8" s="30">
        <v>7.518796992481203</v>
      </c>
      <c r="LQ8" s="30">
        <v>6.5274151436031325</v>
      </c>
      <c r="LR8" s="30">
        <v>7.2150072150072146</v>
      </c>
      <c r="LS8" s="31"/>
      <c r="LT8" s="33">
        <v>8.6454999373895269</v>
      </c>
      <c r="LU8" s="31"/>
      <c r="LV8" s="32">
        <v>4.4444444444444446</v>
      </c>
      <c r="LW8" s="32">
        <v>6.4516129032258061</v>
      </c>
      <c r="LX8" s="26"/>
      <c r="LY8" s="30">
        <v>7.2046109510086449</v>
      </c>
      <c r="LZ8" s="30">
        <v>5.9665871121718377</v>
      </c>
      <c r="MA8" s="30">
        <v>7.4738415545590433</v>
      </c>
      <c r="MB8" s="31"/>
      <c r="MC8" s="33">
        <v>8.4488431220412714</v>
      </c>
      <c r="MD8" s="31"/>
      <c r="ME8" s="32">
        <v>5</v>
      </c>
      <c r="MF8" s="32">
        <v>6.0606060606060606</v>
      </c>
      <c r="MG8" s="26"/>
      <c r="MH8" s="30">
        <v>7.1022727272727266</v>
      </c>
      <c r="MI8" s="30">
        <v>6.2344139650872821</v>
      </c>
      <c r="MJ8" s="30">
        <v>6.4683053040103493</v>
      </c>
      <c r="MK8" s="31"/>
      <c r="ML8" s="33">
        <v>8.2136690646120218</v>
      </c>
      <c r="MM8" s="31"/>
      <c r="MN8" s="32">
        <v>4.1928721174004195</v>
      </c>
      <c r="MO8" s="32">
        <v>7.385524372230428</v>
      </c>
      <c r="MP8" s="26"/>
      <c r="MQ8" s="30">
        <v>6.8775790921595599</v>
      </c>
      <c r="MR8" s="30">
        <v>5.9311981020166069</v>
      </c>
      <c r="MS8" s="30">
        <v>7.2046109510086449</v>
      </c>
      <c r="MT8" s="31"/>
      <c r="MU8" s="33">
        <v>7.5726061543039016</v>
      </c>
      <c r="MV8" s="31"/>
      <c r="MW8" s="32">
        <v>2.6086956521739131</v>
      </c>
      <c r="MX8" s="32"/>
      <c r="MY8" s="26"/>
      <c r="MZ8" s="30">
        <v>8.064516129032258</v>
      </c>
      <c r="NA8" s="30">
        <v>7.4183976261127595</v>
      </c>
      <c r="NB8" s="30">
        <v>5.7736720554272516</v>
      </c>
      <c r="NC8" s="31"/>
      <c r="ND8" s="33">
        <v>8.7464406107173005</v>
      </c>
      <c r="NE8" s="31"/>
      <c r="NF8" s="32">
        <v>4.166666666666667</v>
      </c>
      <c r="NG8" s="32">
        <v>7.6433121019108281</v>
      </c>
      <c r="NH8" s="26"/>
      <c r="NI8" s="30">
        <v>6.9060773480662982</v>
      </c>
      <c r="NJ8" s="30">
        <v>5.2854122621564485</v>
      </c>
      <c r="NK8" s="30">
        <v>11.961722488038278</v>
      </c>
      <c r="NL8" s="31"/>
      <c r="NM8" s="33">
        <v>9.7695735200476648</v>
      </c>
      <c r="NN8" s="31"/>
      <c r="NO8" s="32">
        <v>5</v>
      </c>
      <c r="NP8" s="32">
        <v>6.9156293222683258</v>
      </c>
      <c r="NQ8" s="26"/>
      <c r="NR8" s="30">
        <v>6.459948320413436</v>
      </c>
      <c r="NS8" s="30">
        <v>4.5955882352941178</v>
      </c>
      <c r="NT8" s="30">
        <v>5.7736720554272516</v>
      </c>
      <c r="NU8" s="31"/>
      <c r="NV8" s="33">
        <v>7.0004446592649687</v>
      </c>
      <c r="NW8" s="31"/>
      <c r="NX8" s="32">
        <v>4.7619047619047628</v>
      </c>
      <c r="NY8" s="32">
        <v>5.2631578947368416</v>
      </c>
      <c r="NZ8" s="26"/>
      <c r="OA8" s="30">
        <v>5.6179775280898872</v>
      </c>
      <c r="OB8" s="30">
        <v>5.2410901467505244</v>
      </c>
      <c r="OC8" s="30">
        <v>7.5987841945288759</v>
      </c>
      <c r="OD8" s="31"/>
      <c r="OE8" s="33">
        <v>7.8643366259652376</v>
      </c>
      <c r="OF8" s="31"/>
      <c r="OG8" s="32">
        <v>5.8072009291521489</v>
      </c>
      <c r="OH8" s="32">
        <v>6.8493150684931505</v>
      </c>
      <c r="OI8" s="26"/>
      <c r="OJ8" s="30">
        <v>6.3938618925831197</v>
      </c>
      <c r="OK8" s="30">
        <v>6.7385444743935317</v>
      </c>
      <c r="OL8" s="30">
        <v>6.9444444444444438</v>
      </c>
      <c r="OM8" s="31"/>
      <c r="ON8" s="33">
        <v>8.3133953903128432</v>
      </c>
      <c r="OO8" s="31"/>
      <c r="OP8" s="32">
        <v>6.3856960408684547</v>
      </c>
      <c r="OQ8" s="32">
        <v>5.2356020942408383</v>
      </c>
      <c r="OR8" s="26"/>
      <c r="OS8" s="30">
        <v>6.25</v>
      </c>
      <c r="OT8" s="30">
        <v>5.7471264367816088</v>
      </c>
      <c r="OU8" s="30">
        <v>8.291873963515755</v>
      </c>
      <c r="OV8" s="31"/>
      <c r="OW8" s="33">
        <v>8.5629732788074762</v>
      </c>
      <c r="OX8" s="31"/>
      <c r="OY8" s="32">
        <v>6.4102564102564097</v>
      </c>
      <c r="OZ8" s="32">
        <v>6.7750677506775068</v>
      </c>
      <c r="PA8" s="26"/>
      <c r="PB8" s="30">
        <v>7.716049382716049</v>
      </c>
      <c r="PC8" s="30">
        <v>7.1633237822349578</v>
      </c>
      <c r="PD8" s="30">
        <v>17.857142857142858</v>
      </c>
      <c r="PE8" s="31"/>
      <c r="PF8" s="33">
        <v>12.86789548020109</v>
      </c>
      <c r="PG8" s="31"/>
      <c r="PH8" s="32">
        <v>7.731958762886598</v>
      </c>
      <c r="PI8" s="32">
        <v>8.5324232081911262</v>
      </c>
      <c r="PJ8" s="26"/>
      <c r="PK8" s="30">
        <v>10.46337817638266</v>
      </c>
      <c r="PL8" s="30">
        <v>7.5987841945288759</v>
      </c>
      <c r="PM8" s="30">
        <v>12.658227848101266</v>
      </c>
      <c r="PN8" s="31"/>
      <c r="PO8" s="33">
        <v>13.60242890646605</v>
      </c>
      <c r="PP8" s="31"/>
      <c r="PQ8" s="32">
        <v>14.104372355430185</v>
      </c>
      <c r="PR8" s="32">
        <v>15.174506828528074</v>
      </c>
      <c r="PS8" s="26"/>
      <c r="PT8" s="30">
        <v>10.638297872340425</v>
      </c>
      <c r="PU8" s="30">
        <v>6.983240223463687</v>
      </c>
      <c r="PV8" s="30">
        <v>13.717421124828531</v>
      </c>
      <c r="PW8" s="31"/>
      <c r="PX8" s="33">
        <v>13.562085985631686</v>
      </c>
      <c r="PY8" s="31"/>
      <c r="PZ8" s="32">
        <v>13.21003963011889</v>
      </c>
      <c r="QA8" s="32">
        <v>13.774104683195592</v>
      </c>
      <c r="QB8" s="26"/>
      <c r="QC8" s="30">
        <v>11.235955056179774</v>
      </c>
      <c r="QD8" s="30">
        <v>15.197568389057752</v>
      </c>
      <c r="QE8" s="30">
        <v>20.278833967046893</v>
      </c>
      <c r="QF8" s="31"/>
      <c r="QG8" s="33">
        <v>19.473741358847512</v>
      </c>
      <c r="QH8" s="31"/>
      <c r="QI8" s="32">
        <v>16.778523489932887</v>
      </c>
      <c r="QJ8" s="32">
        <v>16.638935108153078</v>
      </c>
      <c r="QK8" s="26"/>
      <c r="QL8" s="30">
        <v>12.522361359570663</v>
      </c>
      <c r="QM8" s="30">
        <v>17.574692442882252</v>
      </c>
      <c r="QN8" s="30"/>
      <c r="QO8" s="31"/>
      <c r="QP8" s="33">
        <v>18.493359904956304</v>
      </c>
      <c r="QQ8" s="31"/>
      <c r="QR8" s="32">
        <v>14.367816091954023</v>
      </c>
      <c r="QS8" s="32">
        <v>14.925373134328359</v>
      </c>
      <c r="QT8" s="26"/>
      <c r="QU8" s="30">
        <v>15.015015015015015</v>
      </c>
      <c r="QV8" s="30">
        <v>13.089005235602095</v>
      </c>
      <c r="QW8" s="30">
        <v>9.4696969696969706</v>
      </c>
      <c r="QX8" s="31"/>
      <c r="QY8" s="33">
        <v>15.672705141383263</v>
      </c>
      <c r="QZ8" s="31"/>
      <c r="RA8" s="32">
        <v>12.674271229404308</v>
      </c>
      <c r="RB8" s="32">
        <v>14.285714285714285</v>
      </c>
      <c r="RC8" s="26"/>
      <c r="RD8" s="30">
        <v>12.422360248447204</v>
      </c>
      <c r="RE8" s="30">
        <v>11.507479861910243</v>
      </c>
      <c r="RF8" s="30">
        <v>18.18181818181818</v>
      </c>
      <c r="RG8" s="31"/>
      <c r="RH8" s="33">
        <v>17.811132756388524</v>
      </c>
      <c r="RI8" s="31"/>
      <c r="RJ8" s="32">
        <v>17.5</v>
      </c>
      <c r="RK8" s="32">
        <v>14.970059880239521</v>
      </c>
      <c r="RL8" s="26"/>
      <c r="RM8" s="30">
        <v>15.523932729624839</v>
      </c>
      <c r="RN8" s="30">
        <v>12.771392081736909</v>
      </c>
      <c r="RO8" s="30">
        <v>14.925373134328359</v>
      </c>
      <c r="RP8" s="31"/>
      <c r="RQ8" s="33">
        <v>18.66718337594401</v>
      </c>
      <c r="RR8" s="31"/>
      <c r="RS8" s="32">
        <v>19.178082191780824</v>
      </c>
      <c r="RT8" s="32">
        <v>17.699115044247787</v>
      </c>
      <c r="RU8" s="26"/>
      <c r="RV8" s="30">
        <v>28.846153846153847</v>
      </c>
      <c r="RW8" s="30">
        <v>17.899761336515514</v>
      </c>
      <c r="RX8" s="30">
        <v>22.968197879858657</v>
      </c>
      <c r="RY8" s="31"/>
      <c r="RZ8" s="33">
        <v>27.737951446420755</v>
      </c>
      <c r="SA8" s="31"/>
      <c r="SB8" s="32">
        <v>15.197568389057752</v>
      </c>
      <c r="SC8" s="32">
        <v>22.514071294559098</v>
      </c>
      <c r="SD8" s="26"/>
      <c r="SE8" s="34">
        <v>25.083612040133779</v>
      </c>
      <c r="SF8" s="34">
        <v>17.026106696935301</v>
      </c>
      <c r="SG8" s="34">
        <v>42.372881355932201</v>
      </c>
      <c r="SH8" s="36"/>
      <c r="SI8" s="35">
        <v>34.881659187857295</v>
      </c>
      <c r="SJ8" s="36"/>
      <c r="SK8" s="37">
        <v>26.785714285714285</v>
      </c>
      <c r="SL8" s="37">
        <v>30.549898167006109</v>
      </c>
      <c r="SM8" s="26"/>
      <c r="SN8" s="34">
        <v>28.846153846153847</v>
      </c>
      <c r="SO8" s="34">
        <v>32.102728731942214</v>
      </c>
      <c r="SP8" s="34">
        <v>28.680688336520074</v>
      </c>
      <c r="SQ8" s="36"/>
      <c r="SR8" s="35">
        <v>37.581769558571239</v>
      </c>
      <c r="SS8" s="36"/>
      <c r="ST8" s="37">
        <v>37.453183520599254</v>
      </c>
      <c r="SU8" s="37">
        <v>28.653295128939831</v>
      </c>
      <c r="SV8" s="26"/>
      <c r="SW8" s="34">
        <v>23.364485981308409</v>
      </c>
      <c r="SX8" s="34">
        <v>27.726432532347506</v>
      </c>
      <c r="SY8" s="34"/>
      <c r="SZ8" s="36"/>
      <c r="TA8" s="35">
        <v>33.271971092224156</v>
      </c>
      <c r="TB8" s="36"/>
      <c r="TC8" s="37">
        <v>30.581039755351682</v>
      </c>
      <c r="TD8" s="37">
        <v>36.390101892285294</v>
      </c>
      <c r="TE8" s="26"/>
      <c r="TF8" s="34">
        <v>38.109756097560975</v>
      </c>
      <c r="TG8" s="34"/>
      <c r="TH8" s="34">
        <v>25.974025974025977</v>
      </c>
      <c r="TI8" s="36"/>
      <c r="TJ8" s="35">
        <v>39.724720305418899</v>
      </c>
      <c r="TK8" s="36"/>
      <c r="TL8" s="37">
        <v>27.972027972027973</v>
      </c>
      <c r="TM8" s="37">
        <v>37.593984962406012</v>
      </c>
      <c r="TN8" s="26"/>
      <c r="TO8" s="34">
        <v>28.248587570621467</v>
      </c>
      <c r="TP8" s="34">
        <v>36.101083032490976</v>
      </c>
      <c r="TQ8" s="34"/>
      <c r="TR8" s="36" t="s">
        <v>132</v>
      </c>
      <c r="TS8" s="35">
        <v>40.503370475301985</v>
      </c>
      <c r="TT8" s="36"/>
      <c r="TU8" s="37">
        <v>28.368794326241133</v>
      </c>
      <c r="TV8" s="37">
        <v>43.103448275862071</v>
      </c>
      <c r="TW8" s="26"/>
      <c r="TX8" s="34"/>
      <c r="TY8" s="34">
        <v>65.055762081784394</v>
      </c>
      <c r="TZ8" s="34"/>
      <c r="UA8" s="36" t="s">
        <v>132</v>
      </c>
      <c r="UB8" s="35">
        <v>87.305235558198206</v>
      </c>
      <c r="UC8" s="36"/>
      <c r="UD8" s="37">
        <v>90</v>
      </c>
      <c r="UE8" s="37">
        <v>104.16666666666667</v>
      </c>
      <c r="UF8" s="26"/>
      <c r="UG8" s="34">
        <v>85.287846481876329</v>
      </c>
      <c r="UH8" s="34"/>
      <c r="UI8" s="34"/>
      <c r="UJ8" s="36" t="s">
        <v>132</v>
      </c>
      <c r="UK8" s="35">
        <v>49.900881607368682</v>
      </c>
      <c r="UL8" s="36"/>
      <c r="UM8" s="37">
        <v>96.774193548387089</v>
      </c>
      <c r="UN8" s="37">
        <v>94.488188976377955</v>
      </c>
      <c r="UO8" s="26"/>
      <c r="UP8" s="34"/>
      <c r="UQ8" s="34">
        <v>63.775510204081634</v>
      </c>
      <c r="UR8" s="34"/>
      <c r="US8" s="36" t="s">
        <v>132</v>
      </c>
      <c r="UT8" s="35">
        <v>67.585679867785515</v>
      </c>
      <c r="UU8" s="36"/>
      <c r="UV8" s="37">
        <v>83.333333333333329</v>
      </c>
      <c r="UW8" s="37">
        <v>85.714285714285708</v>
      </c>
      <c r="UX8" s="26"/>
      <c r="UY8" s="34">
        <v>71.090047393364927</v>
      </c>
      <c r="UZ8" s="34">
        <v>246.91358024691357</v>
      </c>
      <c r="VA8" s="34"/>
      <c r="VB8" s="36" t="s">
        <v>132</v>
      </c>
      <c r="VC8" s="35">
        <v>140.5445564246595</v>
      </c>
      <c r="VD8" s="36"/>
      <c r="VE8" s="37">
        <v>51.470588235294116</v>
      </c>
      <c r="VF8" s="37">
        <v>53.846153846153847</v>
      </c>
      <c r="VG8" s="26"/>
      <c r="VH8" s="34">
        <v>188.67924528301887</v>
      </c>
      <c r="VI8" s="34">
        <v>55.325034578146607</v>
      </c>
      <c r="VJ8" s="34">
        <v>161.29032258064515</v>
      </c>
      <c r="VK8" s="36" t="s">
        <v>132</v>
      </c>
      <c r="VL8" s="35">
        <v>124.80451904577492</v>
      </c>
      <c r="VM8" s="36"/>
      <c r="VN8" s="37">
        <v>80</v>
      </c>
      <c r="VO8" s="37">
        <v>70.422535211267615</v>
      </c>
      <c r="VP8" s="26"/>
      <c r="VQ8" s="34"/>
      <c r="VR8" s="34">
        <v>106.60980810234541</v>
      </c>
      <c r="VS8" s="34">
        <v>83.333333333333329</v>
      </c>
      <c r="VT8" s="36"/>
      <c r="VU8" s="35">
        <v>90.915851000160544</v>
      </c>
      <c r="VV8" s="36"/>
      <c r="VW8" s="37">
        <v>73.529411764705884</v>
      </c>
      <c r="VX8" s="37">
        <v>68.181818181818173</v>
      </c>
      <c r="VY8" s="26"/>
      <c r="VZ8" s="34">
        <v>83.333333333333329</v>
      </c>
      <c r="WA8" s="34"/>
      <c r="WB8" s="34"/>
      <c r="WC8" s="36"/>
      <c r="WD8" s="35">
        <v>80.117806650965591</v>
      </c>
      <c r="WE8" s="36"/>
      <c r="WF8" s="37">
        <v>64.935064935064929</v>
      </c>
      <c r="WG8" s="37">
        <v>63.291139240506332</v>
      </c>
      <c r="WH8" s="26"/>
      <c r="WI8" s="38">
        <v>79.96796964414601</v>
      </c>
      <c r="WJ8" s="41">
        <v>92.32</v>
      </c>
      <c r="WK8" s="34"/>
      <c r="WL8" s="34"/>
      <c r="WM8" s="36"/>
      <c r="WN8" s="35">
        <v>89.3</v>
      </c>
      <c r="WO8" s="36"/>
      <c r="WP8" s="37">
        <v>85.714285714285708</v>
      </c>
      <c r="WQ8" s="37">
        <v>62.5</v>
      </c>
      <c r="WR8" s="34"/>
      <c r="WS8" s="34">
        <v>53.191489361702125</v>
      </c>
      <c r="WT8" s="34"/>
      <c r="WU8" s="36"/>
      <c r="WV8" s="35">
        <v>58.933067156337735</v>
      </c>
      <c r="WW8" s="36"/>
      <c r="WX8" s="37">
        <v>81.395348837209312</v>
      </c>
      <c r="WY8" s="37">
        <v>88.607594936708864</v>
      </c>
      <c r="WZ8" s="26"/>
      <c r="XA8" s="34">
        <v>109.1703056768559</v>
      </c>
      <c r="XB8" s="34"/>
      <c r="XC8" s="34"/>
      <c r="XD8" s="36"/>
      <c r="XE8" s="35">
        <v>107.51746740140401</v>
      </c>
      <c r="XF8" s="36"/>
      <c r="XG8" s="37">
        <v>86.666666666666671</v>
      </c>
      <c r="XH8" s="37">
        <v>110.29411764705883</v>
      </c>
      <c r="XI8" s="26"/>
      <c r="XJ8" s="34">
        <v>147.20314033366043</v>
      </c>
      <c r="XK8" s="34">
        <v>220.26431718061673</v>
      </c>
      <c r="XL8" s="34">
        <v>133.7792642140468</v>
      </c>
      <c r="XM8" s="36"/>
      <c r="XN8" s="35">
        <v>156.60981995882273</v>
      </c>
      <c r="XO8" s="36"/>
      <c r="XP8" s="37">
        <v>104.4776119402985</v>
      </c>
      <c r="XQ8" s="37">
        <v>107.14285714285714</v>
      </c>
      <c r="XR8" s="26"/>
      <c r="XS8" s="34">
        <v>109.14051841746249</v>
      </c>
      <c r="XT8" s="34">
        <v>163.1321370309951</v>
      </c>
      <c r="XU8" s="34">
        <v>244.36090225563908</v>
      </c>
      <c r="XV8" s="36"/>
      <c r="XW8" s="35">
        <v>158.94798140756134</v>
      </c>
      <c r="XX8" s="36"/>
      <c r="XY8" s="37">
        <v>104.4776119402985</v>
      </c>
      <c r="XZ8" s="37">
        <v>85.714285714285708</v>
      </c>
      <c r="YA8" s="26"/>
      <c r="YB8" s="34">
        <v>194.55252918287937</v>
      </c>
      <c r="YC8" s="34"/>
      <c r="YD8" s="34">
        <v>114.44921316165951</v>
      </c>
      <c r="YE8" s="36"/>
      <c r="YF8" s="35">
        <v>145.87877301076625</v>
      </c>
      <c r="YG8" s="36"/>
      <c r="YH8" s="37">
        <v>100</v>
      </c>
      <c r="YI8" s="37">
        <v>107.69230769230769</v>
      </c>
      <c r="YJ8" s="26"/>
      <c r="YK8" s="34">
        <v>200</v>
      </c>
      <c r="YL8" s="34">
        <v>133.33333333333334</v>
      </c>
      <c r="YM8" s="34">
        <v>153.84615384615387</v>
      </c>
      <c r="YN8" s="36"/>
      <c r="YO8" s="35">
        <v>154.86177916650126</v>
      </c>
      <c r="YP8" s="36"/>
      <c r="YQ8" s="37">
        <v>112.54019292604501</v>
      </c>
      <c r="YR8" s="37">
        <v>123.07692307692308</v>
      </c>
      <c r="YS8" s="26"/>
      <c r="YT8" s="34">
        <v>285.71428571428572</v>
      </c>
      <c r="YU8" s="34">
        <v>100</v>
      </c>
      <c r="YV8" s="34">
        <v>114.28571428571428</v>
      </c>
      <c r="YW8" s="36"/>
      <c r="YX8" s="35">
        <v>152.56295234438156</v>
      </c>
      <c r="YY8" s="36"/>
      <c r="YZ8" s="37">
        <v>85.22727272727272</v>
      </c>
      <c r="ZA8" s="37">
        <v>84.507042253521121</v>
      </c>
      <c r="ZB8" s="26"/>
      <c r="ZC8" s="34">
        <v>207.71513353115728</v>
      </c>
      <c r="ZD8" s="34">
        <v>50</v>
      </c>
      <c r="ZE8" s="34">
        <v>192.67822736030828</v>
      </c>
      <c r="ZF8" s="36"/>
      <c r="ZG8" s="35">
        <v>135.37773721440223</v>
      </c>
      <c r="ZH8" s="36"/>
      <c r="ZI8" s="37">
        <v>57.142857142857139</v>
      </c>
      <c r="ZJ8" s="37">
        <v>72.580645161290334</v>
      </c>
      <c r="ZK8" s="26"/>
      <c r="ZL8" s="34">
        <v>112.35955056179775</v>
      </c>
      <c r="ZM8" s="34">
        <v>198.80715705765408</v>
      </c>
      <c r="ZN8" s="34">
        <v>242.42424242424244</v>
      </c>
      <c r="ZO8" s="36"/>
      <c r="ZP8" s="35">
        <v>166.79725573535796</v>
      </c>
      <c r="ZQ8" s="36"/>
      <c r="ZR8" s="37">
        <v>83.333333333333329</v>
      </c>
      <c r="ZS8" s="37">
        <v>80.645161290322577</v>
      </c>
      <c r="ZT8" s="26"/>
      <c r="ZU8" s="34">
        <v>128.70012870012872</v>
      </c>
      <c r="ZV8" s="34">
        <v>199.03129657228001</v>
      </c>
      <c r="ZW8" s="34">
        <v>268.06722689075599</v>
      </c>
      <c r="ZX8" s="36"/>
      <c r="ZY8" s="35">
        <v>183.9271821747725</v>
      </c>
      <c r="ZZ8" s="36"/>
      <c r="AAA8" s="37">
        <v>106.38297872340425</v>
      </c>
      <c r="AAB8" s="37">
        <v>120</v>
      </c>
      <c r="AAC8" s="26"/>
      <c r="AAD8" s="34"/>
      <c r="AAE8" s="34">
        <v>147.49262536873155</v>
      </c>
      <c r="AAF8" s="39">
        <v>270</v>
      </c>
      <c r="AAG8" s="36"/>
      <c r="AAH8" s="35">
        <v>199.10605735461391</v>
      </c>
      <c r="AAI8" s="36"/>
      <c r="AAJ8" s="56">
        <v>173.333333333333</v>
      </c>
      <c r="AAK8" s="56">
        <v>130</v>
      </c>
      <c r="AAL8" s="3"/>
      <c r="AAM8" s="34">
        <v>340</v>
      </c>
      <c r="AAN8" s="34">
        <v>181.48820326678765</v>
      </c>
      <c r="AAO8" s="34">
        <v>189.39393939393941</v>
      </c>
      <c r="AAP8" s="36"/>
      <c r="AAQ8" s="35">
        <v>211.50321951844109</v>
      </c>
      <c r="AAR8" s="36"/>
      <c r="AAS8" s="37">
        <v>90.909090909090907</v>
      </c>
      <c r="AAT8" s="37">
        <v>89.285714285714292</v>
      </c>
      <c r="AAU8" s="3"/>
      <c r="AAV8" s="34">
        <v>350</v>
      </c>
      <c r="AAW8" s="34">
        <v>188.67924528301887</v>
      </c>
      <c r="AAX8" s="34">
        <v>166.66666666666666</v>
      </c>
      <c r="AAY8" s="36"/>
      <c r="AAZ8" s="35">
        <v>220.21809181032319</v>
      </c>
      <c r="ABA8" s="36"/>
      <c r="ABB8" s="37">
        <v>83.333333333333329</v>
      </c>
      <c r="ABC8" s="37">
        <v>66.666666666666671</v>
      </c>
      <c r="ABD8" s="3"/>
      <c r="ABE8" s="39">
        <v>360.18306636155597</v>
      </c>
      <c r="ABF8" s="34"/>
      <c r="ABG8" s="34">
        <v>206.18556701030926</v>
      </c>
      <c r="ABH8" s="36"/>
      <c r="ABI8" s="35">
        <v>175.62130041319224</v>
      </c>
      <c r="ABJ8" s="36"/>
      <c r="ABK8" s="56">
        <v>207.69230769230799</v>
      </c>
      <c r="ABL8" s="56">
        <v>207.69230769230799</v>
      </c>
      <c r="ABM8" s="3"/>
      <c r="ABN8" s="34">
        <v>243.90243902439025</v>
      </c>
      <c r="ABO8" s="34"/>
      <c r="ABP8" s="34">
        <v>263.15789473684208</v>
      </c>
      <c r="ABQ8" s="36"/>
      <c r="ABR8" s="35">
        <v>344.38808339536422</v>
      </c>
      <c r="ABS8" s="36"/>
      <c r="ABT8" s="26">
        <v>1285.7142857142858</v>
      </c>
      <c r="ABU8" s="26">
        <v>123.07692307692308</v>
      </c>
      <c r="ABV8" s="3"/>
      <c r="ABW8" s="34">
        <v>204.63847203274216</v>
      </c>
      <c r="ABX8" s="34">
        <v>100</v>
      </c>
      <c r="ABY8" s="34">
        <v>285.17110266159693</v>
      </c>
      <c r="ABZ8" s="36"/>
      <c r="ACA8" s="35">
        <v>344.38808339536422</v>
      </c>
      <c r="ACB8" s="36"/>
      <c r="ACC8" s="37">
        <v>138.88888888888889</v>
      </c>
      <c r="ACD8" s="37">
        <v>133.33333333333334</v>
      </c>
      <c r="ACE8" s="3"/>
      <c r="ACF8" s="34">
        <v>571.42857142857144</v>
      </c>
      <c r="ACG8" s="34">
        <v>220</v>
      </c>
      <c r="ACH8" s="34">
        <v>412.65474552957357</v>
      </c>
      <c r="ACI8" s="36"/>
      <c r="ACJ8" s="35">
        <v>649.27928674896032</v>
      </c>
      <c r="ACK8" s="36"/>
      <c r="ACL8" s="37">
        <v>93.333333333333343</v>
      </c>
      <c r="ACM8" s="37">
        <v>133.33333333333334</v>
      </c>
      <c r="ACN8" s="3"/>
      <c r="ACO8" s="34">
        <v>714.28571428571433</v>
      </c>
      <c r="ACP8" s="34">
        <v>200</v>
      </c>
      <c r="ACQ8" s="34">
        <v>366.66666666666663</v>
      </c>
      <c r="ACR8" s="36"/>
      <c r="ACS8" s="35">
        <v>687.98734271285264</v>
      </c>
      <c r="ACT8" s="36"/>
      <c r="ACU8" s="37">
        <v>107.69230769230769</v>
      </c>
      <c r="ACV8" s="37">
        <v>116.66666666666667</v>
      </c>
      <c r="ACW8" s="3"/>
      <c r="ACX8" s="34"/>
      <c r="ACY8" s="34">
        <v>200</v>
      </c>
      <c r="ACZ8" s="34">
        <v>139.08205841446454</v>
      </c>
      <c r="ADA8" s="36"/>
      <c r="ADB8" s="35">
        <v>287.62490550829182</v>
      </c>
      <c r="ADC8" s="36"/>
      <c r="ADD8" s="37">
        <v>71.428571428571431</v>
      </c>
      <c r="ADE8" s="37">
        <v>106.06060606060606</v>
      </c>
      <c r="ADF8" s="3"/>
      <c r="ADG8" s="34">
        <v>157.89473684210526</v>
      </c>
      <c r="ADH8" s="34">
        <v>152.5940996948118</v>
      </c>
      <c r="ADI8" s="34">
        <v>272.72727272727269</v>
      </c>
      <c r="ADJ8" s="36"/>
      <c r="ADK8" s="35">
        <v>329.78125264715044</v>
      </c>
      <c r="ADL8" s="36"/>
      <c r="ADM8" s="37">
        <v>117.64705882352941</v>
      </c>
      <c r="ADN8" s="37">
        <v>85.714285714285708</v>
      </c>
      <c r="ADO8" s="3"/>
      <c r="ADP8" s="34">
        <v>229.35779816513764</v>
      </c>
      <c r="ADQ8" s="34">
        <v>222.2222222222222</v>
      </c>
      <c r="ADR8" s="34">
        <v>159.7444089456869</v>
      </c>
      <c r="ADS8" s="36"/>
      <c r="ADT8" s="35">
        <v>338.68446455577885</v>
      </c>
      <c r="ADU8" s="36"/>
      <c r="ADV8" s="56">
        <v>180.64516129032199</v>
      </c>
      <c r="ADW8" s="37">
        <v>89.743589743589737</v>
      </c>
      <c r="ADX8" s="3"/>
      <c r="ADY8" s="34"/>
      <c r="ADZ8" s="34">
        <v>152.47776365946632</v>
      </c>
      <c r="AEA8" s="34">
        <v>114.02508551881414</v>
      </c>
      <c r="AEB8" s="36"/>
      <c r="AEC8" s="35">
        <v>255.78151617537043</v>
      </c>
      <c r="AED8" s="36"/>
      <c r="AEE8" s="37">
        <v>69.444444444444443</v>
      </c>
      <c r="AEF8" s="37">
        <v>72.463768115942031</v>
      </c>
      <c r="AEG8" s="3"/>
      <c r="AEH8" s="34">
        <v>222.55192878338278</v>
      </c>
      <c r="AEI8" s="34"/>
      <c r="AEJ8" s="34">
        <v>222.55192878338278</v>
      </c>
      <c r="AEK8" s="36">
        <v>194.24812811545166</v>
      </c>
      <c r="AEL8" s="35">
        <v>150.03993344090063</v>
      </c>
      <c r="AEM8" s="36"/>
      <c r="AEN8" s="37">
        <v>740.74074074074065</v>
      </c>
      <c r="AEO8" s="37">
        <v>937.5</v>
      </c>
      <c r="AEP8" s="26"/>
      <c r="AEQ8" s="34"/>
      <c r="AER8" s="39">
        <v>324.68827930174598</v>
      </c>
      <c r="AES8" s="39">
        <v>254.55950540958301</v>
      </c>
      <c r="AET8" s="35">
        <v>229.33894049281901</v>
      </c>
      <c r="AEU8" s="35">
        <v>177.14456093238437</v>
      </c>
      <c r="AEV8" s="36"/>
      <c r="AEW8" s="56">
        <v>780.64516129032199</v>
      </c>
      <c r="AEX8" s="56">
        <v>950</v>
      </c>
      <c r="AEY8" s="26"/>
      <c r="AEZ8" s="34"/>
      <c r="AFA8" s="39">
        <v>321.54340836012864</v>
      </c>
      <c r="AFB8" s="39">
        <v>262.86644951140102</v>
      </c>
      <c r="AFC8" s="35">
        <v>231.27001543121742</v>
      </c>
      <c r="AFD8" s="35">
        <v>178.6361498503197</v>
      </c>
      <c r="AFE8" s="36"/>
      <c r="AFF8" s="56">
        <v>785</v>
      </c>
      <c r="AFG8" s="56">
        <v>958.88888888888903</v>
      </c>
      <c r="AFH8" s="26"/>
      <c r="AFI8" s="87"/>
      <c r="AFJ8" s="34">
        <v>304.8780487804878</v>
      </c>
      <c r="AFK8" s="34"/>
      <c r="AFL8" s="35">
        <v>242.0147153064606</v>
      </c>
      <c r="AFM8" s="35">
        <v>186.93550423671445</v>
      </c>
      <c r="AFN8" s="36"/>
      <c r="AFO8" s="37">
        <v>966.66666666666697</v>
      </c>
      <c r="AFP8" s="37">
        <v>866.66666666666697</v>
      </c>
      <c r="AFQ8" s="36"/>
      <c r="AFR8" s="87">
        <v>234.74178403755869</v>
      </c>
      <c r="AFS8" s="34">
        <v>609.7560975609756</v>
      </c>
      <c r="AFT8" s="34">
        <v>285.71428571428572</v>
      </c>
      <c r="AFU8" s="35">
        <v>277.09071670610984</v>
      </c>
      <c r="AFV8" s="35">
        <v>214.02869152471939</v>
      </c>
      <c r="AFW8" s="36"/>
      <c r="AFX8" s="37">
        <v>910</v>
      </c>
      <c r="AFY8" s="37">
        <v>930.76923076923094</v>
      </c>
      <c r="AFZ8" s="36"/>
      <c r="AGA8" s="87">
        <v>307.69230769230774</v>
      </c>
      <c r="AGB8" s="34">
        <v>671.73913043478296</v>
      </c>
      <c r="AGC8" s="34">
        <v>155</v>
      </c>
      <c r="AGD8" s="35">
        <v>277.77361561058154</v>
      </c>
      <c r="AGE8" s="35">
        <v>214.55617205782858</v>
      </c>
      <c r="AGF8" s="36"/>
      <c r="AGG8" s="37">
        <v>915.84507042253495</v>
      </c>
      <c r="AGH8" s="37">
        <v>925</v>
      </c>
      <c r="AGI8" s="36"/>
      <c r="AGJ8" s="87">
        <v>307.69230769230774</v>
      </c>
      <c r="AGK8" s="34">
        <v>680.73913043478296</v>
      </c>
      <c r="AGL8" s="34">
        <v>150</v>
      </c>
      <c r="AGM8" s="35">
        <v>278.6759316965518</v>
      </c>
      <c r="AGN8" s="35">
        <v>215.25313344837113</v>
      </c>
      <c r="AGO8" s="36"/>
      <c r="AGP8" s="37">
        <v>920.84507042253495</v>
      </c>
      <c r="AGQ8" s="37">
        <v>925</v>
      </c>
      <c r="AGR8" s="36"/>
      <c r="AGS8" s="87">
        <v>272.57240204429303</v>
      </c>
      <c r="AGT8" s="34">
        <v>716.84587813620067</v>
      </c>
      <c r="AGU8" s="34">
        <v>214.28571428571428</v>
      </c>
      <c r="AGV8" s="35">
        <v>289.33210562774127</v>
      </c>
      <c r="AGW8" s="35">
        <v>223.48410917453128</v>
      </c>
      <c r="AGX8" s="36"/>
      <c r="AGY8" s="37">
        <v>987.5</v>
      </c>
      <c r="AGZ8" s="37">
        <v>861.29032258064501</v>
      </c>
      <c r="AHA8" s="36"/>
      <c r="AHB8" s="87">
        <v>275.09803921568601</v>
      </c>
      <c r="AHC8" s="34">
        <v>731.57894736842104</v>
      </c>
      <c r="AHD8" s="34">
        <v>200</v>
      </c>
      <c r="AHE8" s="35">
        <v>290.02088408193566</v>
      </c>
      <c r="AHF8" s="35">
        <v>224.0161311529435</v>
      </c>
      <c r="AHG8" s="36"/>
      <c r="AHH8" s="37">
        <v>900</v>
      </c>
      <c r="AHI8" s="37">
        <v>952.857142857143</v>
      </c>
      <c r="AHJ8" s="36"/>
      <c r="AHK8" s="87">
        <v>210.185567010309</v>
      </c>
      <c r="AHL8" s="34">
        <v>748.80952380952397</v>
      </c>
      <c r="AHM8" s="34">
        <v>250</v>
      </c>
      <c r="AHN8" s="35">
        <v>290.84966756118359</v>
      </c>
      <c r="AHO8" s="35">
        <v>224.65629494381085</v>
      </c>
      <c r="AHP8" s="36"/>
      <c r="AHQ8" s="37">
        <v>928.86597938144303</v>
      </c>
      <c r="AHR8" s="37">
        <v>932.80212483399703</v>
      </c>
      <c r="AHS8" s="36"/>
      <c r="AHT8" s="34">
        <v>192.67822736030828</v>
      </c>
      <c r="AHU8" s="34">
        <v>420.16806722689074</v>
      </c>
      <c r="AHV8" s="34">
        <v>252.52525252525254</v>
      </c>
      <c r="AHW8" s="35">
        <v>154.59138685297583</v>
      </c>
      <c r="AHX8" s="35">
        <v>119.40851950022963</v>
      </c>
      <c r="AHY8" s="36"/>
      <c r="AHZ8" s="37">
        <v>144.92753623188406</v>
      </c>
      <c r="AIA8" s="37">
        <v>151.51515151515153</v>
      </c>
      <c r="AIB8" s="36"/>
      <c r="AIC8" s="34">
        <v>355.45023696682466</v>
      </c>
      <c r="AID8" s="34">
        <v>294.69548133595288</v>
      </c>
      <c r="AIE8" s="34">
        <v>250</v>
      </c>
      <c r="AIF8" s="36"/>
      <c r="AIG8" s="35">
        <v>129.62772344058541</v>
      </c>
      <c r="AIH8" s="36"/>
      <c r="AII8" s="37">
        <v>216.76300578034682</v>
      </c>
      <c r="AIJ8" s="37">
        <v>227.27272727272725</v>
      </c>
      <c r="AIL8" s="34">
        <v>234.74178403755869</v>
      </c>
      <c r="AIM8" s="34">
        <v>221.56573116691285</v>
      </c>
      <c r="AIN8" s="34">
        <v>207.75623268698061</v>
      </c>
      <c r="AIO8" s="36">
        <v>500</v>
      </c>
      <c r="AIP8" s="92">
        <v>500</v>
      </c>
      <c r="AIQ8" s="36"/>
      <c r="AIR8" s="56">
        <v>300</v>
      </c>
      <c r="AIS8" s="56">
        <v>350</v>
      </c>
      <c r="AIU8" s="34">
        <v>231.12480739599383</v>
      </c>
      <c r="AIV8" s="34">
        <v>113.63636363636363</v>
      </c>
      <c r="AIW8" s="34">
        <v>175.84994138335287</v>
      </c>
      <c r="AIX8" s="35">
        <v>350.964253358728</v>
      </c>
      <c r="AIY8" s="35">
        <v>350.964253358728</v>
      </c>
      <c r="AIZ8" s="36"/>
      <c r="AJA8" s="37">
        <v>143.88489208633092</v>
      </c>
      <c r="AJB8" s="37">
        <v>142.85714285714286</v>
      </c>
      <c r="AJD8" s="34">
        <v>270.27027027027026</v>
      </c>
      <c r="AJE8" s="34">
        <v>311.52647975077878</v>
      </c>
      <c r="AJF8" s="34"/>
      <c r="AJG8" s="36"/>
      <c r="AJH8" s="105">
        <v>467.78816635361767</v>
      </c>
      <c r="AJI8" s="36"/>
      <c r="AJJ8" s="37">
        <v>142.85714285714286</v>
      </c>
      <c r="AJK8" s="37">
        <v>210.52631578947367</v>
      </c>
      <c r="AJM8" s="34">
        <v>362.31884057971013</v>
      </c>
      <c r="AJN8" s="34">
        <v>389.10505836575874</v>
      </c>
      <c r="AJO8" s="34">
        <v>325.73289902280129</v>
      </c>
      <c r="AJP8" s="36"/>
      <c r="AJQ8" s="105">
        <v>550.27260136772247</v>
      </c>
      <c r="AJR8" s="34"/>
      <c r="AJS8" s="37">
        <v>133.33333333333334</v>
      </c>
      <c r="AJT8" s="37">
        <v>125</v>
      </c>
      <c r="AJV8" s="34">
        <v>279.56989247311827</v>
      </c>
      <c r="AJW8" s="34">
        <v>344.23407917383821</v>
      </c>
      <c r="AJX8" s="34">
        <v>304.8780487804878</v>
      </c>
      <c r="AJY8" s="92">
        <v>1200</v>
      </c>
      <c r="AJZ8" s="105">
        <v>488.40327899547157</v>
      </c>
      <c r="AKA8" s="34"/>
      <c r="AKB8" s="37">
        <v>148.5884101040119</v>
      </c>
      <c r="AKC8" s="37">
        <v>165.83747927031507</v>
      </c>
      <c r="AKE8" s="34">
        <v>183.28445747800586</v>
      </c>
      <c r="AKF8" s="34">
        <v>274.34842249657066</v>
      </c>
      <c r="AKG8" s="34">
        <v>175</v>
      </c>
      <c r="AKH8" s="36"/>
      <c r="AKI8" s="105">
        <v>368.87196522450091</v>
      </c>
      <c r="AKJ8" s="34"/>
      <c r="AKK8" s="37">
        <v>157.89473684210526</v>
      </c>
      <c r="AKL8" s="37">
        <v>164.74464579901152</v>
      </c>
      <c r="AKN8" s="34">
        <v>345.62211981566821</v>
      </c>
      <c r="AKO8" s="34">
        <v>362.31884057971013</v>
      </c>
      <c r="AKP8" s="34">
        <v>314.96062992125985</v>
      </c>
      <c r="AKQ8" s="36"/>
      <c r="AKR8" s="36">
        <v>2000</v>
      </c>
      <c r="AKS8" s="34"/>
      <c r="AKT8" s="37">
        <v>231.4814814814815</v>
      </c>
      <c r="AKU8" s="37">
        <v>259.74025974025972</v>
      </c>
      <c r="AKW8" s="34"/>
      <c r="AKX8" s="34">
        <v>369.00369003690037</v>
      </c>
      <c r="AKY8" s="34">
        <v>354.6099290780142</v>
      </c>
      <c r="AKZ8" s="36"/>
      <c r="ALA8" s="36">
        <v>2000</v>
      </c>
      <c r="ALB8" s="34"/>
      <c r="ALC8" s="37">
        <v>273.97260273972603</v>
      </c>
      <c r="ALD8" s="37">
        <v>306.27871362940272</v>
      </c>
      <c r="ALF8" s="34">
        <v>229.35779816513764</v>
      </c>
      <c r="ALG8" s="34">
        <v>354.6099290780142</v>
      </c>
      <c r="ALH8" s="34">
        <v>280.50490883590464</v>
      </c>
      <c r="ALI8" s="36"/>
      <c r="ALJ8" s="35">
        <v>1699.9440694900543</v>
      </c>
      <c r="ALK8" s="34"/>
      <c r="ALL8" s="37">
        <v>317.46031746031747</v>
      </c>
      <c r="ALM8" s="37">
        <v>356.50623885918003</v>
      </c>
      <c r="ALO8" s="34">
        <v>450.45045045045043</v>
      </c>
      <c r="ALP8" s="34">
        <v>362.31884057971013</v>
      </c>
      <c r="ALQ8" s="34">
        <v>296.91211401425176</v>
      </c>
      <c r="ALR8" s="36"/>
      <c r="ALS8" s="35">
        <v>2828.5880214670738</v>
      </c>
      <c r="ALT8" s="34"/>
      <c r="ALU8" s="37">
        <v>272.108843537415</v>
      </c>
      <c r="ALV8" s="37">
        <v>307.69230769230774</v>
      </c>
      <c r="ALX8" s="34">
        <v>450.45045045045043</v>
      </c>
      <c r="ALY8" s="34">
        <v>304.8780487804878</v>
      </c>
      <c r="ALZ8" s="34">
        <v>418.0602006688963</v>
      </c>
      <c r="AMA8" s="36"/>
      <c r="AMB8" s="35">
        <v>2970.416606517465</v>
      </c>
      <c r="AMC8" s="34"/>
      <c r="AMD8" s="37">
        <v>285.71428571428572</v>
      </c>
      <c r="AME8" s="37">
        <v>298.06259314456037</v>
      </c>
      <c r="AMG8" s="34">
        <v>522.19321148825065</v>
      </c>
      <c r="AMH8" s="34">
        <v>500</v>
      </c>
      <c r="AMI8" s="34">
        <v>445.76523031203567</v>
      </c>
      <c r="AMJ8" s="36"/>
      <c r="AMK8" s="35">
        <v>3644.3508465260038</v>
      </c>
      <c r="AML8" s="34"/>
      <c r="AMM8" s="37">
        <v>294.69548133595288</v>
      </c>
      <c r="AMN8" s="37">
        <v>333.33333333333331</v>
      </c>
      <c r="AMP8" s="34">
        <v>710.90047393364932</v>
      </c>
      <c r="AMQ8" s="34">
        <v>487.01298701298703</v>
      </c>
      <c r="AMR8" s="34">
        <v>376.8844221105528</v>
      </c>
      <c r="AMS8" s="36"/>
      <c r="AMT8" s="35">
        <v>3843.7146626652116</v>
      </c>
      <c r="AMU8" s="34"/>
      <c r="AMV8" s="37">
        <v>285.71428571428572</v>
      </c>
      <c r="AMW8" s="37">
        <v>294.11764705882354</v>
      </c>
      <c r="AMY8" s="34">
        <v>471.01264066482156</v>
      </c>
      <c r="AMZ8" s="34">
        <v>487.01298701298703</v>
      </c>
      <c r="ANA8" s="34">
        <v>276.36718174695284</v>
      </c>
      <c r="ANB8" s="34"/>
      <c r="ANC8" s="105">
        <v>239.49129997053464</v>
      </c>
      <c r="AND8" s="34"/>
      <c r="ANE8" s="37">
        <v>392.85714285714289</v>
      </c>
      <c r="ANF8" s="37">
        <v>397.05882352941177</v>
      </c>
      <c r="ANH8" s="34">
        <v>1159.5870488690057</v>
      </c>
      <c r="ANI8" s="34"/>
      <c r="ANJ8" s="34"/>
      <c r="ANK8" s="36">
        <v>1160.6063877030961</v>
      </c>
      <c r="ANL8" s="34"/>
      <c r="ANM8" s="34"/>
      <c r="ANN8" s="37"/>
      <c r="ANO8" s="37">
        <v>1099.9999999999991</v>
      </c>
      <c r="ANP8" s="36"/>
      <c r="ANQ8" s="34"/>
      <c r="ANR8" s="34">
        <v>560.89743589743591</v>
      </c>
      <c r="ANS8" s="34">
        <v>888.8888888888888</v>
      </c>
      <c r="ANT8" s="35">
        <v>738.87345871887214</v>
      </c>
      <c r="ANU8" s="36"/>
      <c r="ANV8" s="34"/>
      <c r="ANW8" s="37">
        <v>294.11764705882354</v>
      </c>
      <c r="ANX8" s="37">
        <v>375</v>
      </c>
      <c r="ANY8" s="36"/>
      <c r="ANZ8" s="34">
        <v>500</v>
      </c>
      <c r="AOA8" s="34">
        <v>500</v>
      </c>
      <c r="AOB8" s="34">
        <v>681.43100511073249</v>
      </c>
      <c r="AOC8" s="35">
        <v>578.33490057777112</v>
      </c>
      <c r="AOD8" s="36"/>
      <c r="AOE8" s="34"/>
      <c r="AOF8" s="37">
        <v>291.66666666666669</v>
      </c>
      <c r="AOG8" s="37">
        <v>296.61016949152543</v>
      </c>
      <c r="AOH8" s="36"/>
      <c r="AOI8" s="34">
        <v>497.5124378109453</v>
      </c>
      <c r="AOJ8" s="34">
        <v>284.62998102466793</v>
      </c>
      <c r="AOK8" s="34"/>
      <c r="AOL8" s="35">
        <v>427.31004462121518</v>
      </c>
      <c r="AOM8" s="36"/>
      <c r="AON8" s="34"/>
      <c r="AOO8" s="37">
        <v>316.95721077654514</v>
      </c>
      <c r="AOP8" s="37"/>
      <c r="AOQ8" s="36"/>
      <c r="AOR8" s="34">
        <v>797.87234042553189</v>
      </c>
      <c r="AOS8" s="34">
        <v>360.57692307692309</v>
      </c>
      <c r="AOT8" s="34">
        <v>527.00922266139662</v>
      </c>
      <c r="AOU8" s="35">
        <v>576.3560507256376</v>
      </c>
      <c r="AOV8" s="36"/>
      <c r="AOW8" s="34"/>
      <c r="AOX8" s="37">
        <v>284.49502133712662</v>
      </c>
      <c r="AOY8" s="37">
        <v>250</v>
      </c>
      <c r="AOZ8" s="36"/>
      <c r="APA8" s="34">
        <v>451.46726862302484</v>
      </c>
      <c r="APB8" s="34">
        <v>571.42857142857144</v>
      </c>
      <c r="APC8" s="34">
        <v>664.45182724252493</v>
      </c>
      <c r="APD8" s="35">
        <v>584.12434710738899</v>
      </c>
      <c r="APE8" s="36"/>
      <c r="APF8" s="34"/>
      <c r="APG8" s="37">
        <v>307.69230769230774</v>
      </c>
      <c r="APH8" s="37">
        <v>298.80478087649402</v>
      </c>
      <c r="API8" s="36"/>
      <c r="APJ8" s="34">
        <v>375</v>
      </c>
      <c r="APK8" s="34">
        <v>531.91489361702122</v>
      </c>
      <c r="APL8" s="34">
        <v>571.42857142857099</v>
      </c>
      <c r="APM8" s="35">
        <v>532.1319192586551</v>
      </c>
      <c r="APN8" s="36"/>
      <c r="APO8" s="34"/>
      <c r="APP8" s="37">
        <v>350.87719298245611</v>
      </c>
      <c r="APQ8" s="37">
        <v>384.61538461538464</v>
      </c>
      <c r="APR8" s="36"/>
      <c r="APS8" s="34">
        <v>412.37113402061851</v>
      </c>
      <c r="APT8" s="34">
        <v>387.09677419354836</v>
      </c>
      <c r="APU8" s="34">
        <v>698.08027923211171</v>
      </c>
      <c r="APV8" s="35">
        <v>526.78420080049648</v>
      </c>
      <c r="APW8" s="36"/>
      <c r="APX8" s="34"/>
      <c r="APY8" s="37">
        <v>298.50746268656712</v>
      </c>
      <c r="APZ8" s="37">
        <v>323.62459546925567</v>
      </c>
      <c r="AQA8" s="36"/>
      <c r="AQB8" s="34">
        <v>502.51256281407029</v>
      </c>
      <c r="AQC8" s="34">
        <v>600.24009603841534</v>
      </c>
      <c r="AQD8" s="34">
        <v>357.65379113018599</v>
      </c>
      <c r="AQE8" s="35">
        <v>535.68061629176452</v>
      </c>
      <c r="AQF8" s="36"/>
      <c r="AQG8" s="34"/>
      <c r="AQH8" s="37">
        <v>404.04040404040404</v>
      </c>
      <c r="AQI8" s="37">
        <v>422.83298097251588</v>
      </c>
      <c r="AQJ8" s="36"/>
      <c r="AQK8" s="34">
        <v>694.44444444444446</v>
      </c>
      <c r="AQL8" s="34">
        <v>297.91459781529295</v>
      </c>
      <c r="AQM8" s="34">
        <v>634.92063492063494</v>
      </c>
      <c r="AQN8" s="92">
        <v>195.95064054733299</v>
      </c>
      <c r="AQO8" s="36"/>
      <c r="AQP8" s="34"/>
      <c r="AQQ8" s="37">
        <v>414.07867494824018</v>
      </c>
      <c r="AQR8" s="37">
        <v>416.66666666666669</v>
      </c>
      <c r="AQS8" s="36"/>
      <c r="AQT8" s="34">
        <v>495.04950495049502</v>
      </c>
      <c r="AQU8" s="34">
        <v>250</v>
      </c>
      <c r="AQV8" s="34">
        <v>775.19379844961247</v>
      </c>
      <c r="AQW8" s="36">
        <v>202.59439366148931</v>
      </c>
      <c r="AQX8" s="36"/>
      <c r="AQY8" s="34"/>
      <c r="AQZ8" s="37">
        <v>420.16806722689074</v>
      </c>
      <c r="ARA8" s="37">
        <v>943.39622641509436</v>
      </c>
      <c r="ARC8" s="34">
        <v>529.10052910052912</v>
      </c>
      <c r="ARD8" s="34">
        <v>337.45781777277841</v>
      </c>
      <c r="ARE8" s="34">
        <v>732.06442166910688</v>
      </c>
      <c r="ARF8" s="35">
        <v>191.54395742912135</v>
      </c>
      <c r="ARG8" s="36"/>
      <c r="ARH8" s="34"/>
      <c r="ARI8" s="37">
        <v>423.72881355932202</v>
      </c>
      <c r="ARJ8" s="37">
        <v>363.63636363636363</v>
      </c>
      <c r="ARL8" s="34">
        <v>529.10052910052912</v>
      </c>
      <c r="ARM8" s="34">
        <v>549.45054945054949</v>
      </c>
      <c r="ARN8" s="34">
        <v>588.23529411764707</v>
      </c>
      <c r="ARO8" s="35">
        <v>195.4844389599244</v>
      </c>
      <c r="ARP8" s="36"/>
      <c r="ARQ8" s="34"/>
      <c r="ARR8" s="37">
        <v>316.45569620253167</v>
      </c>
      <c r="ARS8" s="37">
        <v>377.35849056603774</v>
      </c>
      <c r="ARU8" s="34">
        <v>350.87719298245611</v>
      </c>
      <c r="ARV8" s="34">
        <v>441.82621502209128</v>
      </c>
      <c r="ARW8" s="34">
        <v>589.10162002945515</v>
      </c>
      <c r="ARX8" s="35">
        <v>174.82801552153327</v>
      </c>
      <c r="ARY8" s="36"/>
      <c r="ARZ8" s="36"/>
      <c r="ASA8" s="37">
        <v>416.66666666666669</v>
      </c>
      <c r="ASB8" s="37">
        <v>542.49547920433997</v>
      </c>
      <c r="ASD8" s="34">
        <v>635.59322033898297</v>
      </c>
      <c r="ASE8" s="34">
        <v>441.82621502209128</v>
      </c>
      <c r="ASF8" s="34">
        <v>589.10162002945515</v>
      </c>
      <c r="ASG8" s="35">
        <v>206.10553369493982</v>
      </c>
      <c r="ASH8" s="36"/>
      <c r="ASI8" s="36"/>
      <c r="ASJ8" s="37">
        <v>414.07867494824018</v>
      </c>
      <c r="ASK8" s="37">
        <v>600</v>
      </c>
      <c r="ASM8" s="34">
        <v>635.59322033898297</v>
      </c>
      <c r="ASN8" s="34">
        <v>571.42857142857144</v>
      </c>
      <c r="ASO8" s="34">
        <v>533.33333333333337</v>
      </c>
      <c r="ASP8" s="35">
        <v>215.04918330043458</v>
      </c>
      <c r="ASQ8" s="36"/>
      <c r="ASR8" s="36"/>
      <c r="ASS8" s="37">
        <v>512.82051282051282</v>
      </c>
      <c r="AST8" s="37">
        <v>540.54054054054052</v>
      </c>
      <c r="ASV8" s="34">
        <v>863.55785837651126</v>
      </c>
      <c r="ASW8" s="34"/>
      <c r="ASX8" s="34"/>
      <c r="ASY8" s="35">
        <v>309.02219643036875</v>
      </c>
      <c r="ASZ8" s="36"/>
      <c r="ATA8" s="36"/>
      <c r="ATB8" s="37">
        <v>634.24947145877377</v>
      </c>
      <c r="ATC8" s="37">
        <v>600</v>
      </c>
      <c r="ATE8" s="34">
        <v>386.100386100386</v>
      </c>
      <c r="ATF8" s="34"/>
      <c r="ATG8" s="34"/>
      <c r="ATH8" s="35">
        <v>421.89817511734975</v>
      </c>
      <c r="ATI8" s="36"/>
      <c r="ATJ8" s="36"/>
      <c r="ATK8" s="37">
        <v>500</v>
      </c>
      <c r="ATL8" s="37">
        <v>629.9212598425197</v>
      </c>
      <c r="ATN8" s="34">
        <v>341.19834119834115</v>
      </c>
      <c r="ATO8" s="34">
        <v>416.66666666666652</v>
      </c>
      <c r="ATP8" s="34">
        <v>514.80051480051486</v>
      </c>
      <c r="ATQ8" s="35">
        <v>772.76906093129048</v>
      </c>
      <c r="ATR8" s="36"/>
      <c r="ATS8" s="36"/>
      <c r="ATT8" s="37">
        <v>877.19298245614027</v>
      </c>
      <c r="ATU8" s="37">
        <v>833.33333333333337</v>
      </c>
      <c r="ATW8" s="34">
        <v>427.20517934981683</v>
      </c>
      <c r="ATX8" s="34"/>
      <c r="ATY8" s="34"/>
      <c r="ATZ8" s="35">
        <v>1224.9228760065776</v>
      </c>
      <c r="AUA8" s="36"/>
      <c r="AUB8" s="36"/>
      <c r="AUC8" s="37">
        <v>793.65079365079362</v>
      </c>
      <c r="AUD8" s="37">
        <v>833.33333333333337</v>
      </c>
      <c r="AUF8" s="34"/>
      <c r="AUG8" s="34">
        <v>623.44139650872819</v>
      </c>
      <c r="AUH8" s="34"/>
      <c r="AUI8" s="35">
        <v>633.73373076124665</v>
      </c>
      <c r="AUJ8" s="36"/>
      <c r="AUK8" s="36"/>
      <c r="AUL8" s="37">
        <v>663.71681415929208</v>
      </c>
      <c r="AUM8" s="37">
        <v>689.65517241379314</v>
      </c>
      <c r="AUO8" s="34">
        <v>322.37266279819465</v>
      </c>
      <c r="AUP8" s="34">
        <v>238.09523809523799</v>
      </c>
      <c r="AUQ8" s="34">
        <v>308.64197530864197</v>
      </c>
      <c r="AUR8" s="35">
        <v>206.6894252647503</v>
      </c>
      <c r="AUS8" s="36" t="s">
        <v>132</v>
      </c>
      <c r="AUT8" s="36"/>
      <c r="AUU8" s="37"/>
      <c r="AUV8" s="54">
        <v>364.36887870816298</v>
      </c>
      <c r="AUX8" s="34">
        <v>415.28239202657801</v>
      </c>
      <c r="AUY8" s="34">
        <v>327.22513089005253</v>
      </c>
      <c r="AUZ8" s="34">
        <v>357.142857142857</v>
      </c>
      <c r="AVA8" s="35">
        <v>520.44524055462114</v>
      </c>
      <c r="AVB8" s="36">
        <v>400</v>
      </c>
      <c r="AVC8" s="36"/>
      <c r="AVD8" s="37">
        <v>859.95085995085992</v>
      </c>
      <c r="AVE8" s="37">
        <v>941.17647058823525</v>
      </c>
      <c r="AVG8" s="34">
        <v>869.56521739130437</v>
      </c>
      <c r="AVH8" s="34">
        <v>909.09090909090901</v>
      </c>
      <c r="AVI8" s="34">
        <v>869.56521739130437</v>
      </c>
      <c r="AVJ8" s="35">
        <v>950.5424107987194</v>
      </c>
      <c r="AVK8" s="35">
        <v>730.56094031007615</v>
      </c>
      <c r="AVL8" s="36"/>
      <c r="AVM8" s="37">
        <v>754.71698113207549</v>
      </c>
      <c r="AVN8" s="37">
        <v>544.32348367029545</v>
      </c>
      <c r="AVP8" s="34">
        <v>401.28410914927753</v>
      </c>
      <c r="AVQ8" s="34">
        <v>446.4285714285715</v>
      </c>
      <c r="AVR8" s="34">
        <v>505.05050505050502</v>
      </c>
      <c r="AVS8" s="35">
        <v>498.83352370427889</v>
      </c>
      <c r="AVT8" s="35">
        <v>383.38982458380337</v>
      </c>
      <c r="AVU8" s="36"/>
      <c r="AVV8" s="37">
        <v>369.45812807881748</v>
      </c>
      <c r="AVW8" s="37">
        <v>427.35042735042748</v>
      </c>
      <c r="AVY8" s="34">
        <v>507.09939148072999</v>
      </c>
      <c r="AVZ8" s="34">
        <v>553.70985603543738</v>
      </c>
      <c r="AWA8" s="34">
        <v>407.49796251018665</v>
      </c>
      <c r="AWB8" s="35">
        <v>575.87844237999286</v>
      </c>
      <c r="AWC8" s="35">
        <v>663.12997347480109</v>
      </c>
      <c r="AWD8" s="36"/>
      <c r="AWE8" s="37">
        <v>450.45045045045049</v>
      </c>
      <c r="AWF8" s="37">
        <v>452.19638242894058</v>
      </c>
      <c r="AWH8" s="34">
        <v>294.04845918607384</v>
      </c>
      <c r="AWI8" s="34">
        <v>478.46889952153163</v>
      </c>
      <c r="AWJ8" s="34">
        <v>421.65626581210995</v>
      </c>
      <c r="AWK8" s="35">
        <v>699.80534735904666</v>
      </c>
      <c r="AWL8" s="36">
        <v>764.52599388378997</v>
      </c>
      <c r="AWM8" s="36"/>
      <c r="AWN8" s="37">
        <v>531.91489361702122</v>
      </c>
      <c r="AWO8" s="37">
        <v>516.79586563307498</v>
      </c>
      <c r="AWQ8" s="34">
        <v>221.04332449160032</v>
      </c>
      <c r="AWR8" s="34">
        <v>228.623685413809</v>
      </c>
      <c r="AWS8" s="34">
        <v>371.74721189591003</v>
      </c>
      <c r="AWT8" s="35">
        <v>267.95825361406196</v>
      </c>
      <c r="AWU8" s="36">
        <v>292.74004683840752</v>
      </c>
      <c r="AWV8" s="36"/>
      <c r="AWW8" s="37">
        <v>270.27027027026998</v>
      </c>
      <c r="AWX8" s="37">
        <v>251.88916876574251</v>
      </c>
    </row>
    <row r="9" spans="1:1461" ht="13.5" customHeight="1">
      <c r="A9" t="str">
        <f>'[1]enter market prices'!A9</f>
        <v>0111-06</v>
      </c>
      <c r="B9" t="str">
        <f>'[1]enter market prices'!B9</f>
        <v>Sorghum(grain), 1 kg</v>
      </c>
      <c r="C9" s="3">
        <f>'[1]item price series'!F9</f>
        <v>12.38</v>
      </c>
      <c r="D9" s="3"/>
      <c r="E9" s="3"/>
      <c r="F9" s="3"/>
      <c r="G9" s="3"/>
      <c r="H9" s="3"/>
      <c r="I9" s="3"/>
      <c r="J9" s="3"/>
      <c r="K9" s="3"/>
      <c r="L9" s="3"/>
      <c r="M9" s="24"/>
      <c r="N9" s="24">
        <v>4.3795620437956204</v>
      </c>
      <c r="O9" s="24">
        <v>2.7434842249657061</v>
      </c>
      <c r="P9" s="25">
        <v>4</v>
      </c>
      <c r="Q9" s="25"/>
      <c r="R9" s="25"/>
      <c r="S9" s="26">
        <v>3.3333333333333335</v>
      </c>
      <c r="T9" s="26">
        <v>4.2105263157894735</v>
      </c>
      <c r="U9" s="26"/>
      <c r="V9" s="27"/>
      <c r="W9" s="27">
        <v>2.4875621890547261</v>
      </c>
      <c r="X9" s="27">
        <v>3.2206119162640903</v>
      </c>
      <c r="Y9" s="25"/>
      <c r="Z9" s="25">
        <v>3.75</v>
      </c>
      <c r="AA9" s="25"/>
      <c r="AB9" s="26">
        <v>5.2631578947368416</v>
      </c>
      <c r="AC9" s="26">
        <v>5.5555555555555554</v>
      </c>
      <c r="AD9" s="26"/>
      <c r="AE9" s="27"/>
      <c r="AF9" s="27">
        <v>2.9673590504451042</v>
      </c>
      <c r="AG9" s="27">
        <v>2.8248587570621471</v>
      </c>
      <c r="AH9" s="25"/>
      <c r="AI9" s="28">
        <v>3.98</v>
      </c>
      <c r="AJ9" s="25"/>
      <c r="AK9" s="26">
        <v>4.7058823529411757</v>
      </c>
      <c r="AL9" s="26">
        <v>8</v>
      </c>
      <c r="AM9" s="26"/>
      <c r="AN9" s="27"/>
      <c r="AO9" s="27">
        <v>4.225352112676056</v>
      </c>
      <c r="AP9" s="27">
        <v>2.8694404591104736</v>
      </c>
      <c r="AQ9" s="25">
        <v>3.3333333333333335</v>
      </c>
      <c r="AR9" s="25"/>
      <c r="AS9" s="25"/>
      <c r="AT9" s="26">
        <v>6.25</v>
      </c>
      <c r="AU9" s="26">
        <v>4</v>
      </c>
      <c r="AV9" s="26"/>
      <c r="AW9" s="27"/>
      <c r="AX9" s="57">
        <v>4.6783162026345249</v>
      </c>
      <c r="AY9" s="57">
        <v>3.177048784189874</v>
      </c>
      <c r="AZ9" s="25">
        <v>4.2857142857142856</v>
      </c>
      <c r="BA9" s="25">
        <v>5</v>
      </c>
      <c r="BB9" s="25"/>
      <c r="BC9" s="26">
        <v>4.4444444444444446</v>
      </c>
      <c r="BD9" s="26">
        <v>5</v>
      </c>
      <c r="BE9" s="26"/>
      <c r="BF9" s="27"/>
      <c r="BG9" s="27">
        <v>4.0199999999999996</v>
      </c>
      <c r="BH9" s="27"/>
      <c r="BI9" s="25">
        <v>4.0983606557377055</v>
      </c>
      <c r="BJ9" s="25">
        <v>5</v>
      </c>
      <c r="BK9" s="25"/>
      <c r="BL9" s="26">
        <v>8.2051282051282044</v>
      </c>
      <c r="BM9" s="26">
        <v>5</v>
      </c>
      <c r="BN9" s="26"/>
      <c r="BO9" s="27"/>
      <c r="BP9" s="27">
        <v>2.7932960893854748</v>
      </c>
      <c r="BQ9" s="27"/>
      <c r="BR9" s="25">
        <v>3.9113428943937421</v>
      </c>
      <c r="BS9" s="25">
        <v>3.8961038961038961</v>
      </c>
      <c r="BT9" s="25"/>
      <c r="BU9" s="26">
        <v>3.5294117647058827</v>
      </c>
      <c r="BV9" s="26">
        <v>5</v>
      </c>
      <c r="BW9" s="26"/>
      <c r="BX9" s="27"/>
      <c r="BY9" s="27">
        <v>6.8775790921595599</v>
      </c>
      <c r="BZ9" s="27">
        <v>3.2967032967032965</v>
      </c>
      <c r="CA9" s="25">
        <v>3.3333333333333335</v>
      </c>
      <c r="CB9" s="25">
        <v>2.9411764705882351</v>
      </c>
      <c r="CC9" s="25"/>
      <c r="CD9" s="26">
        <v>3.2</v>
      </c>
      <c r="CE9" s="26">
        <v>4</v>
      </c>
      <c r="CF9" s="26"/>
      <c r="CG9" s="27"/>
      <c r="CH9" s="27">
        <v>3.1897926634768741</v>
      </c>
      <c r="CI9" s="27">
        <v>2.8735632183908044</v>
      </c>
      <c r="CJ9" s="25">
        <v>3.3333333333333335</v>
      </c>
      <c r="CK9" s="25">
        <v>2.9411764705882351</v>
      </c>
      <c r="CL9" s="25"/>
      <c r="CM9" s="26">
        <v>4.3572984749455346</v>
      </c>
      <c r="CN9" s="26">
        <v>3.5492457852706303</v>
      </c>
      <c r="CO9" s="26"/>
      <c r="CP9" s="27"/>
      <c r="CQ9" s="27">
        <v>7.3099415204678362</v>
      </c>
      <c r="CR9" s="27">
        <v>2.7624309392265194</v>
      </c>
      <c r="CS9" s="25">
        <v>4.666666666666667</v>
      </c>
      <c r="CT9" s="25">
        <v>7</v>
      </c>
      <c r="CU9" s="25"/>
      <c r="CV9" s="26">
        <v>7.5</v>
      </c>
      <c r="CW9" s="26">
        <v>5.8823529411764701</v>
      </c>
      <c r="CX9" s="26"/>
      <c r="CY9" s="27"/>
      <c r="CZ9" s="27">
        <v>7.9491255961844187</v>
      </c>
      <c r="DA9" s="27">
        <v>4.8231511254019299</v>
      </c>
      <c r="DB9" s="25"/>
      <c r="DC9" s="25">
        <v>6</v>
      </c>
      <c r="DD9" s="25"/>
      <c r="DE9" s="26">
        <v>8</v>
      </c>
      <c r="DF9" s="26">
        <v>5</v>
      </c>
      <c r="DG9" s="26"/>
      <c r="DH9" s="27"/>
      <c r="DI9" s="27">
        <v>4.7095761381475665</v>
      </c>
      <c r="DJ9" s="27">
        <v>4.4378698224852071</v>
      </c>
      <c r="DK9" s="25"/>
      <c r="DL9" s="25">
        <v>5</v>
      </c>
      <c r="DM9" s="25"/>
      <c r="DN9" s="26">
        <v>6.666666666666667</v>
      </c>
      <c r="DO9" s="26">
        <v>4.8780487804878048</v>
      </c>
      <c r="DP9" s="26"/>
      <c r="DQ9" s="27"/>
      <c r="DR9" s="27">
        <v>5.6577086280056577</v>
      </c>
      <c r="DS9" s="27">
        <v>3.6764705882352939</v>
      </c>
      <c r="DT9" s="25">
        <v>5.8651026392961878</v>
      </c>
      <c r="DU9" s="25"/>
      <c r="DV9" s="25"/>
      <c r="DW9" s="26">
        <v>6.666666666666667</v>
      </c>
      <c r="DX9" s="26">
        <v>6.666666666666667</v>
      </c>
      <c r="DY9" s="26"/>
      <c r="DZ9" s="27"/>
      <c r="EA9" s="27">
        <v>7.1123755334281649</v>
      </c>
      <c r="EB9" s="27">
        <v>7.2150072150072146</v>
      </c>
      <c r="EC9" s="25">
        <v>13.020833333333334</v>
      </c>
      <c r="ED9" s="25">
        <v>5</v>
      </c>
      <c r="EE9" s="25"/>
      <c r="EF9" s="26">
        <v>7.7369439071566735</v>
      </c>
      <c r="EG9" s="26">
        <v>4</v>
      </c>
      <c r="EH9" s="26"/>
      <c r="EI9" s="27"/>
      <c r="EJ9" s="27">
        <v>4.0816326530612246</v>
      </c>
      <c r="EK9" s="27">
        <v>4.8543689320388346</v>
      </c>
      <c r="EL9" s="25">
        <v>10</v>
      </c>
      <c r="EM9" s="25">
        <v>5.1413881748071972</v>
      </c>
      <c r="EN9" s="25"/>
      <c r="EO9" s="26">
        <v>6.142506142506142</v>
      </c>
      <c r="EP9" s="26">
        <v>4.5045045045045047</v>
      </c>
      <c r="EQ9" s="26"/>
      <c r="ER9" s="27"/>
      <c r="ES9" s="27">
        <v>7.3637702503681881</v>
      </c>
      <c r="ET9" s="27">
        <v>5.4869684499314122</v>
      </c>
      <c r="EU9" s="25">
        <v>10</v>
      </c>
      <c r="EV9" s="25">
        <v>5.6625141562853907</v>
      </c>
      <c r="EW9" s="25"/>
      <c r="EX9" s="26">
        <v>5.1903114186851207</v>
      </c>
      <c r="EY9" s="26">
        <v>4.7169811320754711</v>
      </c>
      <c r="EZ9" s="26"/>
      <c r="FA9" s="27"/>
      <c r="FB9" s="27">
        <v>7.0028011204481793</v>
      </c>
      <c r="FC9" s="27">
        <v>4.1782729805013927</v>
      </c>
      <c r="FD9" s="25">
        <v>10</v>
      </c>
      <c r="FE9" s="25">
        <v>4.9751243781094523</v>
      </c>
      <c r="FF9" s="25"/>
      <c r="FG9" s="26">
        <v>4.8169556840077066</v>
      </c>
      <c r="FH9" s="26">
        <v>5.359056806002144</v>
      </c>
      <c r="FI9" s="26"/>
      <c r="FJ9" s="27"/>
      <c r="FK9" s="27">
        <v>6.5445026178010473</v>
      </c>
      <c r="FL9" s="27">
        <v>6.1728395061728394</v>
      </c>
      <c r="FM9" s="25">
        <v>10</v>
      </c>
      <c r="FN9" s="25">
        <v>3.8363171355498724</v>
      </c>
      <c r="FO9" s="25"/>
      <c r="FP9" s="26">
        <v>3.0395136778115504</v>
      </c>
      <c r="FQ9" s="26">
        <v>4.7846889952153111</v>
      </c>
      <c r="FR9" s="26"/>
      <c r="FS9" s="27"/>
      <c r="FT9" s="27">
        <v>6.2421972534332077</v>
      </c>
      <c r="FU9" s="27">
        <v>4.0983606557377055</v>
      </c>
      <c r="FV9" s="25">
        <v>4.6860356138706649</v>
      </c>
      <c r="FW9" s="25">
        <v>2.6666666666666665</v>
      </c>
      <c r="FX9" s="25"/>
      <c r="FY9" s="26">
        <v>4.7393364928909953</v>
      </c>
      <c r="FZ9" s="26">
        <v>3.7593984962406015</v>
      </c>
      <c r="GA9" s="26"/>
      <c r="GB9" s="27"/>
      <c r="GC9" s="27">
        <v>3.3370411568409346</v>
      </c>
      <c r="GD9" s="27">
        <v>4.545454545454545</v>
      </c>
      <c r="GE9" s="25">
        <v>3.3333333333333335</v>
      </c>
      <c r="GF9" s="25">
        <v>4.4444444444444446</v>
      </c>
      <c r="GG9" s="25"/>
      <c r="GH9" s="26">
        <v>4.166666666666667</v>
      </c>
      <c r="GI9" s="26">
        <v>4.4493882091212456</v>
      </c>
      <c r="GJ9" s="26"/>
      <c r="GK9" s="27"/>
      <c r="GL9" s="27">
        <v>7.0126227208976157</v>
      </c>
      <c r="GM9" s="27">
        <v>4.0983606557377055</v>
      </c>
      <c r="GN9" s="25">
        <v>6.25</v>
      </c>
      <c r="GO9" s="25">
        <v>4.2857142857142856</v>
      </c>
      <c r="GP9" s="25"/>
      <c r="GQ9" s="26">
        <v>6</v>
      </c>
      <c r="GR9" s="26">
        <v>4.0444893832153692</v>
      </c>
      <c r="GS9" s="26"/>
      <c r="GT9" s="27"/>
      <c r="GU9" s="27">
        <v>3</v>
      </c>
      <c r="GV9" s="27"/>
      <c r="GW9" s="25">
        <v>4.2857142857142856</v>
      </c>
      <c r="GX9" s="25"/>
      <c r="GY9" s="25"/>
      <c r="GZ9" s="26">
        <v>4.1109969167523124</v>
      </c>
      <c r="HA9" s="26">
        <v>4.0444893832153692</v>
      </c>
      <c r="HB9" s="26"/>
      <c r="HC9" s="27"/>
      <c r="HD9" s="27">
        <v>3.3745781777277841</v>
      </c>
      <c r="HE9" s="27">
        <v>4.2979942693409745</v>
      </c>
      <c r="HF9" s="25">
        <v>10</v>
      </c>
      <c r="HG9" s="25">
        <v>5.7971014492753623</v>
      </c>
      <c r="HH9" s="25"/>
      <c r="HI9" s="26">
        <v>5</v>
      </c>
      <c r="HJ9" s="26">
        <v>4.1322314049586781</v>
      </c>
      <c r="HK9" s="26"/>
      <c r="HL9" s="30"/>
      <c r="HM9" s="30">
        <v>4.3415340086830687</v>
      </c>
      <c r="HN9" s="30">
        <v>4.2432814710042432</v>
      </c>
      <c r="HO9" s="31">
        <v>5.4421768707482991</v>
      </c>
      <c r="HP9" s="31">
        <v>5.333333333333333</v>
      </c>
      <c r="HQ9" s="25"/>
      <c r="HR9" s="32">
        <v>3.9370078740157481</v>
      </c>
      <c r="HS9" s="32">
        <v>4.1753653444676404</v>
      </c>
      <c r="HT9" s="26"/>
      <c r="HU9" s="30"/>
      <c r="HV9" s="30">
        <v>2.9368575624082229</v>
      </c>
      <c r="HW9" s="30">
        <v>6.5359477124183005</v>
      </c>
      <c r="HX9" s="31">
        <v>5.161290322580645</v>
      </c>
      <c r="HY9" s="31">
        <v>6.3492063492063489</v>
      </c>
      <c r="HZ9" s="31"/>
      <c r="IA9" s="32">
        <v>4.2238648363252373</v>
      </c>
      <c r="IB9" s="32">
        <v>4.4792833146696527</v>
      </c>
      <c r="IC9" s="26"/>
      <c r="ID9" s="30"/>
      <c r="IE9" s="30">
        <v>6.5359477124183005</v>
      </c>
      <c r="IF9" s="30">
        <v>5.3361792956243335</v>
      </c>
      <c r="IG9" s="31">
        <v>5.2631578947368416</v>
      </c>
      <c r="IH9" s="31">
        <v>5.1150895140664963</v>
      </c>
      <c r="II9" s="31"/>
      <c r="IJ9" s="32">
        <v>4.1972717733473246</v>
      </c>
      <c r="IK9" s="32">
        <v>4.3763676148796495</v>
      </c>
      <c r="IL9" s="26"/>
      <c r="IM9" s="30"/>
      <c r="IN9" s="30"/>
      <c r="IO9" s="30">
        <v>5.9701492537313436</v>
      </c>
      <c r="IP9" s="31">
        <v>5.7142857142857144</v>
      </c>
      <c r="IQ9" s="31">
        <v>4.7058823529411757</v>
      </c>
      <c r="IR9" s="31"/>
      <c r="IS9" s="32">
        <v>4.0080160320641278</v>
      </c>
      <c r="IT9" s="32">
        <v>4.0080160320641278</v>
      </c>
      <c r="IU9" s="26"/>
      <c r="IV9" s="30"/>
      <c r="IW9" s="30">
        <v>8.0385852090032142</v>
      </c>
      <c r="IX9" s="30">
        <v>2.9498525073746311</v>
      </c>
      <c r="IY9" s="31">
        <v>9.589041095890412</v>
      </c>
      <c r="IZ9" s="31">
        <v>7.1428571428571423</v>
      </c>
      <c r="JA9" s="31"/>
      <c r="JB9" s="32">
        <v>3.8277511961722488</v>
      </c>
      <c r="JC9" s="32">
        <v>4.6189376443418011</v>
      </c>
      <c r="JD9" s="26"/>
      <c r="JE9" s="30"/>
      <c r="JF9" s="30">
        <v>6.4766839378238341</v>
      </c>
      <c r="JG9" s="30">
        <v>5.4466230936819171</v>
      </c>
      <c r="JH9" s="31">
        <v>4.9875311720698257</v>
      </c>
      <c r="JI9" s="31">
        <v>4.6511627906976747</v>
      </c>
      <c r="JJ9" s="31"/>
      <c r="JK9" s="32">
        <v>3.1813361611876991</v>
      </c>
      <c r="JL9" s="32">
        <v>4.4792833146696527</v>
      </c>
      <c r="JM9" s="26"/>
      <c r="JN9" s="30"/>
      <c r="JO9" s="30">
        <v>7.656967840735069</v>
      </c>
      <c r="JP9" s="30">
        <v>6.1728395061728394</v>
      </c>
      <c r="JQ9" s="33">
        <v>5.7502697153637685</v>
      </c>
      <c r="JR9" s="33">
        <v>5.3624608275834209</v>
      </c>
      <c r="JS9" s="31"/>
      <c r="JT9" s="32">
        <v>4.4444444444444446</v>
      </c>
      <c r="JU9" s="32">
        <v>4</v>
      </c>
      <c r="JV9" s="26"/>
      <c r="JW9" s="30"/>
      <c r="JX9" s="30">
        <v>6.9156293222683258</v>
      </c>
      <c r="JY9" s="30">
        <v>2.9585798816568047</v>
      </c>
      <c r="JZ9" s="33">
        <v>4.3195623243590635</v>
      </c>
      <c r="KA9" s="33">
        <v>4.0282430048092666</v>
      </c>
      <c r="KB9" s="31"/>
      <c r="KC9" s="32">
        <v>3.9603960396039604</v>
      </c>
      <c r="KD9" s="32">
        <v>4.7846889952153111</v>
      </c>
      <c r="KE9" s="26"/>
      <c r="KF9" s="30"/>
      <c r="KG9" s="30">
        <v>4.9554013875123886</v>
      </c>
      <c r="KH9" s="30">
        <v>4.213483146067416</v>
      </c>
      <c r="KI9" s="33">
        <v>4.0411357653559552</v>
      </c>
      <c r="KJ9" s="33">
        <v>3.7685940509482294</v>
      </c>
      <c r="KK9" s="31"/>
      <c r="KL9" s="32">
        <v>4.2016806722689077</v>
      </c>
      <c r="KM9" s="32">
        <v>4.301075268817204</v>
      </c>
      <c r="KN9" s="26"/>
      <c r="KO9" s="30"/>
      <c r="KP9" s="30">
        <v>5.9737156511350067</v>
      </c>
      <c r="KQ9" s="30">
        <v>4.5248868778280551</v>
      </c>
      <c r="KR9" s="33">
        <v>4.4339622772864038</v>
      </c>
      <c r="KS9" s="33">
        <v>4.1349276120740663</v>
      </c>
      <c r="KT9" s="31"/>
      <c r="KU9" s="32">
        <v>2.6642984014209592</v>
      </c>
      <c r="KV9" s="32">
        <v>4.6189376443418011</v>
      </c>
      <c r="KW9" s="26"/>
      <c r="KX9" s="30"/>
      <c r="KY9" s="30">
        <v>5.8892815076560661</v>
      </c>
      <c r="KZ9" s="30">
        <v>5.3937432578209279</v>
      </c>
      <c r="LA9" s="33">
        <v>4.7408923195648018</v>
      </c>
      <c r="LB9" s="33">
        <v>4.421157721268572</v>
      </c>
      <c r="LC9" s="31"/>
      <c r="LD9" s="32">
        <v>3.0737704918032787</v>
      </c>
      <c r="LE9" s="32">
        <v>4.4444444444444446</v>
      </c>
      <c r="LF9" s="26"/>
      <c r="LG9" s="30"/>
      <c r="LH9" s="30">
        <v>4.6992481203007515</v>
      </c>
      <c r="LI9" s="30">
        <v>4.655493482309125</v>
      </c>
      <c r="LJ9" s="33">
        <v>3.7684584103449676</v>
      </c>
      <c r="LK9" s="33">
        <v>3.5143065640658899</v>
      </c>
      <c r="LL9" s="31"/>
      <c r="LM9" s="32">
        <v>2.8571428571428572</v>
      </c>
      <c r="LN9" s="32">
        <v>4.2553191489361701</v>
      </c>
      <c r="LO9" s="26"/>
      <c r="LP9" s="30"/>
      <c r="LQ9" s="30">
        <v>5.4288816503800215</v>
      </c>
      <c r="LR9" s="30">
        <v>4.6253469010175765</v>
      </c>
      <c r="LS9" s="33">
        <v>4.1749834132914101</v>
      </c>
      <c r="LT9" s="33">
        <v>3.8934147644880368</v>
      </c>
      <c r="LU9" s="31"/>
      <c r="LV9" s="32">
        <v>4</v>
      </c>
      <c r="LW9" s="32">
        <v>5.3248136315228969</v>
      </c>
      <c r="LX9" s="26"/>
      <c r="LY9" s="30"/>
      <c r="LZ9" s="30">
        <v>4.8496605237633368</v>
      </c>
      <c r="MA9" s="30">
        <v>5.9311981020166069</v>
      </c>
      <c r="MB9" s="33">
        <v>4.4324665038117583</v>
      </c>
      <c r="MC9" s="33">
        <v>4.1335327163453846</v>
      </c>
      <c r="MD9" s="31"/>
      <c r="ME9" s="32">
        <v>4.2105263157894735</v>
      </c>
      <c r="MF9" s="32">
        <v>5.1921079958463139</v>
      </c>
      <c r="MG9" s="26"/>
      <c r="MH9" s="30"/>
      <c r="MI9" s="30">
        <v>5.5309734513274336</v>
      </c>
      <c r="MJ9" s="30">
        <v>5.6053811659192823</v>
      </c>
      <c r="MK9" s="33">
        <v>4.5437701510418753</v>
      </c>
      <c r="ML9" s="33">
        <v>4.2373298385297495</v>
      </c>
      <c r="MM9" s="31"/>
      <c r="MN9" s="32">
        <v>3.9408866995073888</v>
      </c>
      <c r="MO9" s="32">
        <v>5.3022269353128317</v>
      </c>
      <c r="MP9" s="26"/>
      <c r="MQ9" s="30">
        <v>3.3277870216306158</v>
      </c>
      <c r="MR9" s="30">
        <v>7.0224719101123592</v>
      </c>
      <c r="MS9" s="30">
        <v>2.6041666666666665</v>
      </c>
      <c r="MT9" s="33">
        <v>3.4157973526568401</v>
      </c>
      <c r="MU9" s="33">
        <v>3.1854296242218441</v>
      </c>
      <c r="MV9" s="31"/>
      <c r="MW9" s="32">
        <v>2.8571428571428572</v>
      </c>
      <c r="MX9" s="32"/>
      <c r="MY9" s="26"/>
      <c r="MZ9" s="30"/>
      <c r="NA9" s="30">
        <v>5.4274084124830386</v>
      </c>
      <c r="NB9" s="30">
        <v>4.4404973357015987</v>
      </c>
      <c r="NC9" s="33">
        <v>4.1507550939122719</v>
      </c>
      <c r="ND9" s="33">
        <v>3.8708204480437698</v>
      </c>
      <c r="NE9" s="31"/>
      <c r="NF9" s="32">
        <v>4.166666666666667</v>
      </c>
      <c r="NG9" s="32">
        <v>5.7012542759407072</v>
      </c>
      <c r="NH9" s="26"/>
      <c r="NI9" s="30"/>
      <c r="NJ9" s="30">
        <v>3.1545741324921135</v>
      </c>
      <c r="NK9" s="30">
        <v>4.3859649122807012</v>
      </c>
      <c r="NL9" s="33">
        <v>3.4883781911769778</v>
      </c>
      <c r="NM9" s="33">
        <v>3.2531154759580652</v>
      </c>
      <c r="NN9" s="31"/>
      <c r="NO9" s="32">
        <v>5.5555555555555554</v>
      </c>
      <c r="NP9" s="32">
        <v>6.25</v>
      </c>
      <c r="NQ9" s="26"/>
      <c r="NR9" s="30"/>
      <c r="NS9" s="30">
        <v>5.5555555555555554</v>
      </c>
      <c r="NT9" s="30">
        <v>4.4404973357015987</v>
      </c>
      <c r="NU9" s="33">
        <v>4.0812345012956976</v>
      </c>
      <c r="NV9" s="33">
        <v>3.8059884535338946</v>
      </c>
      <c r="NW9" s="31"/>
      <c r="NX9" s="32">
        <v>3.3333333333333335</v>
      </c>
      <c r="NY9" s="32">
        <v>5</v>
      </c>
      <c r="NZ9" s="26"/>
      <c r="OA9" s="30"/>
      <c r="OB9" s="30">
        <v>4.5558086560364464</v>
      </c>
      <c r="OC9" s="30">
        <v>7.7760497667185078</v>
      </c>
      <c r="OD9" s="33">
        <v>5.0046804021643672</v>
      </c>
      <c r="OE9" s="33">
        <v>4.6671554448090955</v>
      </c>
      <c r="OF9" s="31"/>
      <c r="OG9" s="32">
        <v>4.7080979284369109</v>
      </c>
      <c r="OH9" s="32">
        <v>5.1652892561983474</v>
      </c>
      <c r="OI9" s="26"/>
      <c r="OJ9" s="30"/>
      <c r="OK9" s="30">
        <v>8.9605734767025087</v>
      </c>
      <c r="OL9" s="30">
        <v>3.9735099337748343</v>
      </c>
      <c r="OM9" s="33">
        <v>5.2416853140846884</v>
      </c>
      <c r="ON9" s="33">
        <v>4.8881763045301394</v>
      </c>
      <c r="OO9" s="31"/>
      <c r="OP9" s="32">
        <v>4.6125461254612548</v>
      </c>
      <c r="OQ9" s="32">
        <v>5.6433408577878108</v>
      </c>
      <c r="OR9" s="26"/>
      <c r="OS9" s="30"/>
      <c r="OT9" s="30">
        <v>6.2814070351758797</v>
      </c>
      <c r="OU9" s="30">
        <v>6.430868167202572</v>
      </c>
      <c r="OV9" s="33">
        <v>5.2032621537192778</v>
      </c>
      <c r="OW9" s="33">
        <v>4.8523444735847212</v>
      </c>
      <c r="OX9" s="31"/>
      <c r="OY9" s="32">
        <v>5.5432372505543244</v>
      </c>
      <c r="OZ9" s="32">
        <v>5.2301255230125516</v>
      </c>
      <c r="PA9" s="26"/>
      <c r="PB9" s="30"/>
      <c r="PC9" s="30">
        <v>6.2814070351758797</v>
      </c>
      <c r="PD9" s="30">
        <v>6.2695924764890281</v>
      </c>
      <c r="PE9" s="33">
        <v>5.7464386176181259</v>
      </c>
      <c r="PF9" s="33">
        <v>5.3588881061973677</v>
      </c>
      <c r="PG9" s="31"/>
      <c r="PH9" s="32">
        <v>6.7950169875424686</v>
      </c>
      <c r="PI9" s="32">
        <v>11.481056257175661</v>
      </c>
      <c r="PJ9" s="26"/>
      <c r="PK9" s="30"/>
      <c r="PL9" s="30">
        <v>5.4112554112554108</v>
      </c>
      <c r="PM9" s="30">
        <v>9.9304865938430993</v>
      </c>
      <c r="PN9" s="33">
        <v>7.0669945164705812</v>
      </c>
      <c r="PO9" s="33">
        <v>6.5903832583830289</v>
      </c>
      <c r="PP9" s="31"/>
      <c r="PQ9" s="32">
        <v>10.582010582010582</v>
      </c>
      <c r="PR9" s="32">
        <v>12.330456226880395</v>
      </c>
      <c r="PS9" s="26"/>
      <c r="PT9" s="30"/>
      <c r="PU9" s="30">
        <v>6.1274509803921564</v>
      </c>
      <c r="PV9" s="30">
        <v>6.2189054726368163</v>
      </c>
      <c r="PW9" s="33">
        <v>5.9537627817689085</v>
      </c>
      <c r="PX9" s="33">
        <v>5.5522299429984461</v>
      </c>
      <c r="PY9" s="31"/>
      <c r="PZ9" s="32">
        <v>10.183299389002038</v>
      </c>
      <c r="QA9" s="32">
        <v>11.82033096926714</v>
      </c>
      <c r="QB9" s="26"/>
      <c r="QC9" s="30"/>
      <c r="QD9" s="30">
        <v>8.7390761548064919</v>
      </c>
      <c r="QE9" s="30">
        <v>8.1632653061224492</v>
      </c>
      <c r="QF9" s="33">
        <v>7.5352984289174723</v>
      </c>
      <c r="QG9" s="33">
        <v>7.0271038837114093</v>
      </c>
      <c r="QH9" s="31"/>
      <c r="QI9" s="32">
        <v>10.706638115631691</v>
      </c>
      <c r="QJ9" s="32">
        <v>11.185682326621924</v>
      </c>
      <c r="QK9" s="26"/>
      <c r="QL9" s="30"/>
      <c r="QM9" s="30">
        <v>6.345177664974619</v>
      </c>
      <c r="QN9" s="30">
        <v>10.989010989010989</v>
      </c>
      <c r="QO9" s="33">
        <v>7.6596598363526684</v>
      </c>
      <c r="QP9" s="33">
        <v>7.1430781264591161</v>
      </c>
      <c r="QQ9" s="31"/>
      <c r="QR9" s="32">
        <v>10.775862068965518</v>
      </c>
      <c r="QS9" s="32">
        <v>10.764262648008613</v>
      </c>
      <c r="QT9" s="26"/>
      <c r="QU9" s="30"/>
      <c r="QV9" s="30">
        <v>7.8125</v>
      </c>
      <c r="QW9" s="30">
        <v>7.6161462300076161</v>
      </c>
      <c r="QX9" s="33">
        <v>7.0076618711084642</v>
      </c>
      <c r="QY9" s="33">
        <v>6.5350521170104514</v>
      </c>
      <c r="QZ9" s="31"/>
      <c r="RA9" s="32">
        <v>10.515247108307046</v>
      </c>
      <c r="RB9" s="32">
        <v>11.198208286674133</v>
      </c>
      <c r="RC9" s="26"/>
      <c r="RD9" s="30">
        <v>10.217113665389528</v>
      </c>
      <c r="RE9" s="30">
        <v>15.625</v>
      </c>
      <c r="RF9" s="30">
        <v>12.886597938144329</v>
      </c>
      <c r="RG9" s="33">
        <v>10.467096372713632</v>
      </c>
      <c r="RH9" s="33">
        <v>9.7611759196701549</v>
      </c>
      <c r="RI9" s="31"/>
      <c r="RJ9" s="32">
        <v>10</v>
      </c>
      <c r="RK9" s="32">
        <v>9.4876660341555965</v>
      </c>
      <c r="RL9" s="26"/>
      <c r="RM9" s="30">
        <v>10.460251046025103</v>
      </c>
      <c r="RN9" s="30">
        <v>13.315579227696404</v>
      </c>
      <c r="RO9" s="30">
        <v>12.886597938144329</v>
      </c>
      <c r="RP9" s="33">
        <v>10.318805616960834</v>
      </c>
      <c r="RQ9" s="33">
        <v>9.6228861683751052</v>
      </c>
      <c r="RR9" s="31"/>
      <c r="RS9" s="32">
        <v>12.834224598930481</v>
      </c>
      <c r="RT9" s="32">
        <v>11.098779134295228</v>
      </c>
      <c r="RU9" s="26"/>
      <c r="RV9" s="30">
        <v>14.492753623188406</v>
      </c>
      <c r="RW9" s="30">
        <v>15.503875968992247</v>
      </c>
      <c r="RX9" s="30"/>
      <c r="RY9" s="33">
        <v>12.476929057865977</v>
      </c>
      <c r="RZ9" s="33">
        <v>11.635461749312229</v>
      </c>
      <c r="SA9" s="31"/>
      <c r="SB9" s="32">
        <v>14.736842105263158</v>
      </c>
      <c r="SC9" s="32">
        <v>12.133468149646108</v>
      </c>
      <c r="SD9" s="26"/>
      <c r="SE9" s="34">
        <v>14.025245441795231</v>
      </c>
      <c r="SF9" s="34">
        <v>19.305019305019304</v>
      </c>
      <c r="SG9" s="34"/>
      <c r="SH9" s="35">
        <v>14.288473289336096</v>
      </c>
      <c r="SI9" s="35">
        <v>13.324832067497155</v>
      </c>
      <c r="SJ9" s="36"/>
      <c r="SK9" s="37">
        <v>18.382352941176471</v>
      </c>
      <c r="SL9" s="37">
        <v>17.156862745098042</v>
      </c>
      <c r="SM9" s="26"/>
      <c r="SN9" s="34"/>
      <c r="SO9" s="34"/>
      <c r="SP9" s="34">
        <v>18.159806295399516</v>
      </c>
      <c r="SQ9" s="35">
        <v>16.005373552761757</v>
      </c>
      <c r="SR9" s="35">
        <v>14.925941382924341</v>
      </c>
      <c r="SS9" s="36"/>
      <c r="ST9" s="37">
        <v>22.857142857142858</v>
      </c>
      <c r="SU9" s="37">
        <v>21.691973969631235</v>
      </c>
      <c r="SV9" s="26"/>
      <c r="SW9" s="34"/>
      <c r="SX9" s="34"/>
      <c r="SY9" s="35">
        <v>23.865497214265993</v>
      </c>
      <c r="SZ9" s="35">
        <v>21.034155966382176</v>
      </c>
      <c r="TA9" s="35">
        <v>19.615573354695943</v>
      </c>
      <c r="TB9" s="36"/>
      <c r="TC9" s="37">
        <v>31.645569620253166</v>
      </c>
      <c r="TD9" s="37">
        <v>26.900584795321638</v>
      </c>
      <c r="TE9" s="26"/>
      <c r="TF9" s="34"/>
      <c r="TG9" s="34"/>
      <c r="TH9" s="34">
        <v>31.25</v>
      </c>
      <c r="TI9" s="35">
        <v>26.036687543912208</v>
      </c>
      <c r="TJ9" s="35">
        <v>24.28072489560186</v>
      </c>
      <c r="TK9" s="36"/>
      <c r="TL9" s="37">
        <v>27.654867256637168</v>
      </c>
      <c r="TM9" s="37">
        <v>28.868360277136258</v>
      </c>
      <c r="TN9" s="26"/>
      <c r="TO9" s="34">
        <v>24.937655860349128</v>
      </c>
      <c r="TP9" s="34"/>
      <c r="TQ9" s="34"/>
      <c r="TR9" s="35">
        <v>21.324078959277646</v>
      </c>
      <c r="TS9" s="35">
        <v>19.885943401558929</v>
      </c>
      <c r="TT9" s="36"/>
      <c r="TU9" s="37">
        <v>22.583559168925024</v>
      </c>
      <c r="TV9" s="37">
        <v>29.832935560859188</v>
      </c>
      <c r="TW9" s="26"/>
      <c r="TX9" s="34">
        <v>58.591096182827336</v>
      </c>
      <c r="TY9" s="34" t="s">
        <v>132</v>
      </c>
      <c r="TZ9" s="34" t="s">
        <v>132</v>
      </c>
      <c r="UA9" s="35">
        <v>50.100986568660971</v>
      </c>
      <c r="UB9" s="35">
        <v>46.722082823332684</v>
      </c>
      <c r="UC9" s="36"/>
      <c r="UD9" s="37">
        <v>61.576354679802954</v>
      </c>
      <c r="UE9" s="37">
        <v>61.576354679802954</v>
      </c>
      <c r="UF9" s="26"/>
      <c r="UG9" s="34">
        <v>81.879773274153493</v>
      </c>
      <c r="UH9" s="34"/>
      <c r="UI9" s="34"/>
      <c r="UJ9" s="35">
        <v>29.799933167619159</v>
      </c>
      <c r="UK9" s="35">
        <v>27.790170233058806</v>
      </c>
      <c r="UL9" s="36"/>
      <c r="UM9" s="37">
        <v>75.949367088607602</v>
      </c>
      <c r="UN9" s="37">
        <v>96.15384615384616</v>
      </c>
      <c r="UO9" s="26"/>
      <c r="UP9" s="34">
        <v>67.399290975645727</v>
      </c>
      <c r="UQ9" s="34" t="s">
        <v>132</v>
      </c>
      <c r="UR9" s="34" t="s">
        <v>132</v>
      </c>
      <c r="US9" s="35">
        <v>41.240599929384821</v>
      </c>
      <c r="UT9" s="35">
        <v>38.459257143449577</v>
      </c>
      <c r="UU9" s="36"/>
      <c r="UV9" s="37">
        <v>75</v>
      </c>
      <c r="UW9" s="37">
        <v>66.666666666666671</v>
      </c>
      <c r="UX9" s="26"/>
      <c r="UY9" s="34">
        <v>45.212420303798538</v>
      </c>
      <c r="UZ9" s="34"/>
      <c r="VA9" s="34"/>
      <c r="VB9" s="35">
        <v>27.664791581589579</v>
      </c>
      <c r="VC9" s="35">
        <v>25.7990265679475</v>
      </c>
      <c r="VD9" s="36"/>
      <c r="VE9" s="37">
        <v>43.75</v>
      </c>
      <c r="VF9" s="37">
        <v>51.282051282051277</v>
      </c>
      <c r="VG9" s="26"/>
      <c r="VH9" s="34"/>
      <c r="VI9" s="34">
        <v>63.897763578274756</v>
      </c>
      <c r="VJ9" s="34">
        <v>37.091988130563799</v>
      </c>
      <c r="VK9" s="35">
        <v>31.923757386059602</v>
      </c>
      <c r="VL9" s="35">
        <v>29.770759794906756</v>
      </c>
      <c r="VM9" s="36"/>
      <c r="VN9" s="37">
        <v>55.55555555555555</v>
      </c>
      <c r="VO9" s="37">
        <v>69.767441860465112</v>
      </c>
      <c r="VP9" s="26"/>
      <c r="VQ9" s="34"/>
      <c r="VR9" s="34">
        <v>57.224606580829757</v>
      </c>
      <c r="VS9" s="34">
        <v>208.33333333333334</v>
      </c>
      <c r="VT9" s="35">
        <v>72.219800306745469</v>
      </c>
      <c r="VU9" s="35">
        <v>67.3491626116394</v>
      </c>
      <c r="VV9" s="36"/>
      <c r="VW9" s="37">
        <v>52.941176470588232</v>
      </c>
      <c r="VX9" s="37">
        <v>57.47126436781609</v>
      </c>
      <c r="VY9" s="26"/>
      <c r="VZ9" s="34"/>
      <c r="WA9" s="41">
        <v>47.446702673686353</v>
      </c>
      <c r="WB9" s="41">
        <v>172.73565192138938</v>
      </c>
      <c r="WC9" s="35">
        <v>59.879684580567535</v>
      </c>
      <c r="WD9" s="35">
        <v>55.84128724838974</v>
      </c>
      <c r="WE9" s="36"/>
      <c r="WF9" s="37">
        <v>51.546391752577314</v>
      </c>
      <c r="WG9" s="37">
        <v>40</v>
      </c>
      <c r="WH9" s="26"/>
      <c r="WI9" s="38">
        <v>92.608876376891601</v>
      </c>
      <c r="WJ9" s="34">
        <v>181.81818181818181</v>
      </c>
      <c r="WK9" s="34"/>
      <c r="WL9" s="34"/>
      <c r="WM9" s="35"/>
      <c r="WN9" s="35">
        <v>66.309793585409693</v>
      </c>
      <c r="WO9" s="36"/>
      <c r="WP9" s="37">
        <v>53.763440860215056</v>
      </c>
      <c r="WQ9" s="37">
        <v>54.945054945054942</v>
      </c>
      <c r="WR9" s="34"/>
      <c r="WS9" s="34"/>
      <c r="WT9" s="34">
        <v>135.74660633484163</v>
      </c>
      <c r="WU9" s="35"/>
      <c r="WV9" s="35">
        <v>66.31</v>
      </c>
      <c r="WW9" s="36"/>
      <c r="WX9" s="37">
        <v>68.421052631578945</v>
      </c>
      <c r="WY9" s="37">
        <v>77.777777777777786</v>
      </c>
      <c r="WZ9" s="26"/>
      <c r="XA9" s="34"/>
      <c r="XB9" s="34">
        <v>76.726342710997443</v>
      </c>
      <c r="XC9" s="34"/>
      <c r="XD9" s="36"/>
      <c r="XE9" s="35">
        <v>41.16193864073955</v>
      </c>
      <c r="XF9" s="36"/>
      <c r="XG9" s="37">
        <v>77.777777777777786</v>
      </c>
      <c r="XH9" s="37">
        <v>83.333333333333329</v>
      </c>
      <c r="XI9" s="26"/>
      <c r="XJ9" s="34">
        <v>112.99435028248587</v>
      </c>
      <c r="XK9" s="34">
        <v>116.27906976744185</v>
      </c>
      <c r="XL9" s="34">
        <v>142.2070534698521</v>
      </c>
      <c r="XM9" s="36"/>
      <c r="XN9" s="35">
        <v>62.735880464993315</v>
      </c>
      <c r="XO9" s="36"/>
      <c r="XP9" s="37">
        <v>92.391304347826079</v>
      </c>
      <c r="XQ9" s="37">
        <v>88.888888888888886</v>
      </c>
      <c r="XR9" s="26"/>
      <c r="XS9" s="34">
        <v>107.52688172043011</v>
      </c>
      <c r="XT9" s="34"/>
      <c r="XU9" s="34">
        <v>119.22503725782414</v>
      </c>
      <c r="XV9" s="36"/>
      <c r="XW9" s="35">
        <v>57.166551817628331</v>
      </c>
      <c r="XX9" s="36"/>
      <c r="XY9" s="37">
        <v>77.777777777777786</v>
      </c>
      <c r="XZ9" s="37">
        <v>82.352941176470594</v>
      </c>
      <c r="YA9" s="26"/>
      <c r="YB9" s="34">
        <v>95.890410958904098</v>
      </c>
      <c r="YC9" s="34"/>
      <c r="YD9" s="34">
        <v>119.18951132300359</v>
      </c>
      <c r="YE9" s="36"/>
      <c r="YF9" s="35">
        <v>55.917871604906132</v>
      </c>
      <c r="YG9" s="36"/>
      <c r="YH9" s="37">
        <v>91.397849462365599</v>
      </c>
      <c r="YI9" s="37">
        <v>96.590909090909093</v>
      </c>
      <c r="YJ9" s="26"/>
      <c r="YK9" s="34">
        <v>105.26315789473684</v>
      </c>
      <c r="YL9" s="34"/>
      <c r="YM9" s="34">
        <v>106.38297872340425</v>
      </c>
      <c r="YN9" s="36"/>
      <c r="YO9" s="35">
        <v>55.58798749941699</v>
      </c>
      <c r="YP9" s="36"/>
      <c r="YQ9" s="37">
        <v>96.982758620689651</v>
      </c>
      <c r="YR9" s="37">
        <v>100</v>
      </c>
      <c r="YS9" s="26"/>
      <c r="YT9" s="34">
        <v>100</v>
      </c>
      <c r="YU9" s="34">
        <v>75</v>
      </c>
      <c r="YV9" s="34">
        <v>87.5</v>
      </c>
      <c r="YW9" s="36"/>
      <c r="YX9" s="35">
        <v>43.502612221471878</v>
      </c>
      <c r="YY9" s="36"/>
      <c r="YZ9" s="37">
        <v>54.884742041712407</v>
      </c>
      <c r="ZA9" s="37">
        <v>55.55555555555555</v>
      </c>
      <c r="ZB9" s="26"/>
      <c r="ZC9" s="34">
        <v>78.003120124804994</v>
      </c>
      <c r="ZD9" s="34">
        <v>81.967213114754088</v>
      </c>
      <c r="ZE9" s="34">
        <v>113.37868480725623</v>
      </c>
      <c r="ZF9" s="36"/>
      <c r="ZG9" s="35">
        <v>44.964299944017426</v>
      </c>
      <c r="ZH9" s="36"/>
      <c r="ZI9" s="37">
        <v>51.020408163265309</v>
      </c>
      <c r="ZJ9" s="37">
        <v>56.818181818181813</v>
      </c>
      <c r="ZK9" s="26"/>
      <c r="ZL9" s="34">
        <v>78.125</v>
      </c>
      <c r="ZM9" s="34">
        <v>83.752093802345058</v>
      </c>
      <c r="ZN9" s="34">
        <v>152.47776365946632</v>
      </c>
      <c r="ZO9" s="36"/>
      <c r="ZP9" s="35">
        <v>52.094590339527578</v>
      </c>
      <c r="ZQ9" s="36"/>
      <c r="ZR9" s="37">
        <v>72.222222222222214</v>
      </c>
      <c r="ZS9" s="37">
        <v>60</v>
      </c>
      <c r="ZT9" s="26"/>
      <c r="ZU9" s="34"/>
      <c r="ZV9" s="34">
        <v>89.743589743589737</v>
      </c>
      <c r="ZW9" s="34">
        <v>159.250425894378</v>
      </c>
      <c r="ZX9" s="36"/>
      <c r="ZY9" s="35">
        <v>61.265270551468753</v>
      </c>
      <c r="ZZ9" s="36"/>
      <c r="AAA9" s="37">
        <v>70</v>
      </c>
      <c r="AAB9" s="37">
        <v>73.68421052631578</v>
      </c>
      <c r="AAC9" s="26"/>
      <c r="AAD9" s="39">
        <v>87.881619937694694</v>
      </c>
      <c r="AAE9" s="39">
        <v>89.735006973500703</v>
      </c>
      <c r="AAF9" s="39">
        <v>161.951219512195</v>
      </c>
      <c r="AAG9" s="36"/>
      <c r="AAH9" s="35">
        <v>56.714954032187812</v>
      </c>
      <c r="AAI9" s="36"/>
      <c r="AAJ9" s="56">
        <v>73.157894736842096</v>
      </c>
      <c r="AAK9" s="56">
        <v>79.090909090909093</v>
      </c>
      <c r="AAL9" s="3"/>
      <c r="AAM9" s="34">
        <v>79.87220447284345</v>
      </c>
      <c r="AAN9" s="34">
        <v>298.06259314456037</v>
      </c>
      <c r="AAO9" s="34"/>
      <c r="AAP9" s="36"/>
      <c r="AAQ9" s="35">
        <v>88.77139041164142</v>
      </c>
      <c r="AAR9" s="36"/>
      <c r="AAS9" s="37">
        <v>63.15789473684211</v>
      </c>
      <c r="AAT9" s="37">
        <v>65</v>
      </c>
      <c r="AAU9" s="3"/>
      <c r="AAV9" s="34">
        <v>79.87220447284345</v>
      </c>
      <c r="AAW9" s="34">
        <v>153.84615384615387</v>
      </c>
      <c r="AAX9" s="34"/>
      <c r="AAY9" s="36"/>
      <c r="AAZ9" s="35">
        <v>88.902409113282729</v>
      </c>
      <c r="ABA9" s="36"/>
      <c r="ABB9" s="37">
        <v>52.631578947368418</v>
      </c>
      <c r="ABC9" s="37">
        <v>67.148760330578511</v>
      </c>
      <c r="ABD9" s="3"/>
      <c r="ABE9" s="34">
        <v>79.365079365079367</v>
      </c>
      <c r="ABF9" s="34"/>
      <c r="ABG9" s="34">
        <v>154.3739279588336</v>
      </c>
      <c r="ABH9" s="36"/>
      <c r="ABI9" s="35">
        <v>152.56397208847403</v>
      </c>
      <c r="ABJ9" s="36"/>
      <c r="ABK9" s="37">
        <v>90</v>
      </c>
      <c r="ABL9" s="37">
        <v>96.774193548387089</v>
      </c>
      <c r="ABM9" s="3"/>
      <c r="ABN9" s="34">
        <v>155.76323987538939</v>
      </c>
      <c r="ABO9" s="34"/>
      <c r="ABP9" s="34">
        <v>157.48031496062993</v>
      </c>
      <c r="ABQ9" s="36"/>
      <c r="ABR9" s="35">
        <v>197.25602706146853</v>
      </c>
      <c r="ABS9" s="36"/>
      <c r="ABT9" s="37">
        <v>90</v>
      </c>
      <c r="ABU9" s="37">
        <v>100</v>
      </c>
      <c r="ABV9" s="3"/>
      <c r="ABW9" s="34">
        <v>106.95187165775401</v>
      </c>
      <c r="ABX9" s="34">
        <v>77.922077922077918</v>
      </c>
      <c r="ABY9" s="34">
        <v>112.10762331838565</v>
      </c>
      <c r="ABZ9" s="36"/>
      <c r="ACA9" s="35">
        <v>197.25602706146853</v>
      </c>
      <c r="ACB9" s="36"/>
      <c r="ACC9" s="37">
        <v>105.26315789473684</v>
      </c>
      <c r="ACD9" s="37">
        <v>90.909090909090907</v>
      </c>
      <c r="ACE9" s="3"/>
      <c r="ACF9" s="34">
        <v>375</v>
      </c>
      <c r="ACG9" s="34">
        <v>138.88888888888889</v>
      </c>
      <c r="ACH9" s="34">
        <v>428.57142857142856</v>
      </c>
      <c r="ACI9" s="36"/>
      <c r="ACJ9" s="35">
        <v>549.8121554698688</v>
      </c>
      <c r="ACK9" s="36"/>
      <c r="ACL9" s="37">
        <v>90</v>
      </c>
      <c r="ACM9" s="37">
        <v>100</v>
      </c>
      <c r="ACN9" s="3"/>
      <c r="ACO9" s="34">
        <v>83.056478405315616</v>
      </c>
      <c r="ACP9" s="34">
        <v>133.33333333333334</v>
      </c>
      <c r="ACQ9" s="34">
        <v>142.85714285714286</v>
      </c>
      <c r="ACR9" s="36"/>
      <c r="ACS9" s="35">
        <v>227.57116065047481</v>
      </c>
      <c r="ACT9" s="36"/>
      <c r="ACU9" s="37">
        <v>81.818181818181813</v>
      </c>
      <c r="ACV9" s="37">
        <v>92.783505154639172</v>
      </c>
      <c r="ACW9" s="3"/>
      <c r="ACX9" s="34">
        <v>84.17508417508418</v>
      </c>
      <c r="ACY9" s="34">
        <v>187.5</v>
      </c>
      <c r="ACZ9" s="34"/>
      <c r="ADA9" s="36"/>
      <c r="ADB9" s="35">
        <v>252.77191406096389</v>
      </c>
      <c r="ADC9" s="36"/>
      <c r="ADD9" s="37">
        <v>84.210526315789465</v>
      </c>
      <c r="ADE9" s="37">
        <v>83.333333333333329</v>
      </c>
      <c r="ADF9" s="3"/>
      <c r="ADG9" s="34">
        <v>63.371356147021551</v>
      </c>
      <c r="ADH9" s="34">
        <v>102.98661174047375</v>
      </c>
      <c r="ADI9" s="34">
        <v>250</v>
      </c>
      <c r="ADJ9" s="36"/>
      <c r="ADK9" s="35">
        <v>249.80155640556001</v>
      </c>
      <c r="ADL9" s="36"/>
      <c r="ADM9" s="37">
        <v>63.15789473684211</v>
      </c>
      <c r="ADN9" s="37">
        <v>60</v>
      </c>
      <c r="ADO9" s="3"/>
      <c r="ADP9" s="34">
        <v>68.870523415977956</v>
      </c>
      <c r="ADQ9" s="39">
        <v>174.294205052005</v>
      </c>
      <c r="ADR9" s="39">
        <v>233.333333333333</v>
      </c>
      <c r="ADS9" s="36"/>
      <c r="ADT9" s="35">
        <v>169.14145630786047</v>
      </c>
      <c r="ADU9" s="36"/>
      <c r="ADV9" s="56">
        <v>72.631578947368396</v>
      </c>
      <c r="ADW9" s="37">
        <v>47.619047619047613</v>
      </c>
      <c r="ADX9" s="3"/>
      <c r="ADY9" s="34"/>
      <c r="ADZ9" s="34">
        <v>127.38853503184713</v>
      </c>
      <c r="AEA9" s="34"/>
      <c r="AEB9" s="36"/>
      <c r="AEC9" s="35">
        <v>228.88801307632542</v>
      </c>
      <c r="AED9" s="36"/>
      <c r="AEE9" s="37">
        <v>47.619047619047613</v>
      </c>
      <c r="AEF9" s="37">
        <v>63.15789473684211</v>
      </c>
      <c r="AEG9" s="3"/>
      <c r="AEH9" s="34"/>
      <c r="AEI9" s="34">
        <v>60.679611650485441</v>
      </c>
      <c r="AEJ9" s="34"/>
      <c r="AEK9" s="36">
        <v>9.9895494492952093</v>
      </c>
      <c r="AEL9" s="35">
        <v>9.9895494492952093</v>
      </c>
      <c r="AEM9" s="36"/>
      <c r="AEN9" s="37">
        <v>30</v>
      </c>
      <c r="AEO9" s="37">
        <v>30</v>
      </c>
      <c r="AEP9" s="26"/>
      <c r="AEQ9" s="34"/>
      <c r="AER9" s="39">
        <v>174.294205052005</v>
      </c>
      <c r="AES9" s="39">
        <v>233.333333333333</v>
      </c>
      <c r="AET9" s="35">
        <v>32.633955434796846</v>
      </c>
      <c r="AEU9" s="35">
        <v>32.633955434796846</v>
      </c>
      <c r="AEV9" s="36"/>
      <c r="AEW9" s="56">
        <v>72.631578947368396</v>
      </c>
      <c r="AEX9" s="37">
        <v>71.25</v>
      </c>
      <c r="AEY9" s="26"/>
      <c r="AEZ9" s="34"/>
      <c r="AFA9" s="39">
        <v>231.57894736842101</v>
      </c>
      <c r="AFB9" s="39"/>
      <c r="AFC9" s="35">
        <v>37.410214241361558</v>
      </c>
      <c r="AFD9" s="35">
        <v>37.410214241361558</v>
      </c>
      <c r="AFE9" s="36"/>
      <c r="AFF9" s="56">
        <v>84.210526315789465</v>
      </c>
      <c r="AFG9" s="37">
        <v>100</v>
      </c>
      <c r="AFH9" s="26"/>
      <c r="AFI9" s="87"/>
      <c r="AFJ9" s="34">
        <v>238.483412322275</v>
      </c>
      <c r="AFK9" s="34"/>
      <c r="AFL9" s="35">
        <v>38.655149591450488</v>
      </c>
      <c r="AFM9" s="35">
        <v>38.655149591450488</v>
      </c>
      <c r="AFN9" s="36"/>
      <c r="AFO9" s="37">
        <v>100</v>
      </c>
      <c r="AFP9" s="37">
        <v>97.826086956521749</v>
      </c>
      <c r="AFQ9" s="36"/>
      <c r="AFR9" s="87">
        <v>234.408602150538</v>
      </c>
      <c r="AFS9" s="34">
        <v>249.25373134328399</v>
      </c>
      <c r="AFT9" s="34">
        <v>247.27540500736399</v>
      </c>
      <c r="AFU9" s="35">
        <v>39.774195936159224</v>
      </c>
      <c r="AFV9" s="35">
        <v>39.774195936159224</v>
      </c>
      <c r="AFW9" s="36"/>
      <c r="AFX9" s="37">
        <v>108.69565217391305</v>
      </c>
      <c r="AFY9" s="37">
        <v>111.1111111111111</v>
      </c>
      <c r="AFZ9" s="36"/>
      <c r="AGA9" s="87">
        <v>252.5</v>
      </c>
      <c r="AGB9" s="34">
        <v>244.92753623188401</v>
      </c>
      <c r="AGC9" s="34">
        <v>235</v>
      </c>
      <c r="AGD9" s="35">
        <v>39.914339429365995</v>
      </c>
      <c r="AGE9" s="35">
        <v>39.914339429365995</v>
      </c>
      <c r="AGF9" s="36"/>
      <c r="AGG9" s="37">
        <v>108.69565217391305</v>
      </c>
      <c r="AGH9" s="37">
        <v>115.26315789473701</v>
      </c>
      <c r="AGI9" s="36"/>
      <c r="AGJ9" s="87">
        <v>257.5</v>
      </c>
      <c r="AGK9" s="34">
        <v>244.92753623188401</v>
      </c>
      <c r="AGL9" s="34">
        <v>235</v>
      </c>
      <c r="AGM9" s="36"/>
      <c r="AGN9" s="36">
        <v>1400</v>
      </c>
      <c r="AGO9" s="36"/>
      <c r="AGP9" s="37">
        <v>108.69565217391305</v>
      </c>
      <c r="AGQ9" s="37">
        <v>115.26315789473701</v>
      </c>
      <c r="AGR9" s="36"/>
      <c r="AGS9" s="87">
        <v>253.93442622950801</v>
      </c>
      <c r="AGT9" s="34">
        <v>285.71428571428572</v>
      </c>
      <c r="AGU9" s="34">
        <v>200</v>
      </c>
      <c r="AGV9" s="36">
        <v>1800</v>
      </c>
      <c r="AGW9" s="36">
        <v>1010</v>
      </c>
      <c r="AGX9" s="36"/>
      <c r="AGY9" s="37">
        <v>136.36363636363635</v>
      </c>
      <c r="AGZ9" s="37">
        <v>141.50943396226415</v>
      </c>
      <c r="AHA9" s="36"/>
      <c r="AHB9" s="87">
        <v>229.402985074627</v>
      </c>
      <c r="AHC9" s="34">
        <v>270.068027210884</v>
      </c>
      <c r="AHD9" s="34"/>
      <c r="AHE9" s="35">
        <v>1822.2381296764511</v>
      </c>
      <c r="AHF9" s="35">
        <v>1022.4780616517863</v>
      </c>
      <c r="AHG9" s="36"/>
      <c r="AHH9" s="37">
        <v>125</v>
      </c>
      <c r="AHI9" s="37">
        <v>155</v>
      </c>
      <c r="AHJ9" s="36"/>
      <c r="AHK9" s="87">
        <v>254.71204188481701</v>
      </c>
      <c r="AHL9" s="34">
        <v>241.626016260163</v>
      </c>
      <c r="AHM9" s="34">
        <v>262.857142857143</v>
      </c>
      <c r="AHN9" s="35">
        <v>1919.2450576024303</v>
      </c>
      <c r="AHO9" s="35">
        <v>1076.909726765808</v>
      </c>
      <c r="AHP9" s="36"/>
      <c r="AHQ9" s="37">
        <v>129.04761904761901</v>
      </c>
      <c r="AHR9" s="37">
        <v>258.86597938144303</v>
      </c>
      <c r="AHS9" s="36"/>
      <c r="AHT9" s="34"/>
      <c r="AHU9" s="34">
        <v>328.22757111597372</v>
      </c>
      <c r="AHV9" s="34"/>
      <c r="AHW9" s="36">
        <v>150</v>
      </c>
      <c r="AHX9" s="36">
        <v>32.653061224489797</v>
      </c>
      <c r="AHY9" s="36"/>
      <c r="AHZ9" s="37">
        <v>100</v>
      </c>
      <c r="AIA9" s="37">
        <v>111.1111111111111</v>
      </c>
      <c r="AIB9" s="36"/>
      <c r="AIC9" s="39">
        <v>132.62599469496021</v>
      </c>
      <c r="AID9" s="39">
        <v>127.06480304955528</v>
      </c>
      <c r="AIE9" s="34"/>
      <c r="AIF9" s="36"/>
      <c r="AIG9" s="92">
        <v>40</v>
      </c>
      <c r="AIH9" s="36"/>
      <c r="AII9" s="37">
        <v>130.43478260869566</v>
      </c>
      <c r="AIJ9" s="37">
        <v>142.85714285714286</v>
      </c>
      <c r="AIL9" s="34">
        <v>142.24751066856331</v>
      </c>
      <c r="AIM9" s="34">
        <v>191.32653061224488</v>
      </c>
      <c r="AIN9" s="34">
        <v>142.45014245014247</v>
      </c>
      <c r="AIO9" s="36"/>
      <c r="AIP9" s="36">
        <v>32.653061224489797</v>
      </c>
      <c r="AIQ9" s="36"/>
      <c r="AIR9" s="37">
        <v>81.883316274309109</v>
      </c>
      <c r="AIS9" s="37">
        <v>88.888888888888886</v>
      </c>
      <c r="AIU9" s="34">
        <v>137.17421124828533</v>
      </c>
      <c r="AIV9" s="34">
        <v>118.7648456057007</v>
      </c>
      <c r="AIW9" s="34"/>
      <c r="AIX9" s="36">
        <v>32</v>
      </c>
      <c r="AIY9" s="36">
        <v>28.571428571428569</v>
      </c>
      <c r="AIZ9" s="36"/>
      <c r="AJA9" s="37">
        <v>85.714285714285708</v>
      </c>
      <c r="AJB9" s="37">
        <v>81.383519837232967</v>
      </c>
      <c r="AJD9" s="34">
        <v>143.06151645207441</v>
      </c>
      <c r="AJE9" s="34">
        <v>280.50490883590464</v>
      </c>
      <c r="AJF9" s="34">
        <v>266.66666666666669</v>
      </c>
      <c r="AJG9" s="36">
        <v>32</v>
      </c>
      <c r="AJH9" s="36">
        <v>28.333333333333332</v>
      </c>
      <c r="AJI9" s="36"/>
      <c r="AJJ9" s="37">
        <v>102.04081632653062</v>
      </c>
      <c r="AJK9" s="37">
        <v>100</v>
      </c>
      <c r="AJM9" s="34"/>
      <c r="AJN9" s="34">
        <v>259.74025974025972</v>
      </c>
      <c r="AJO9" s="34">
        <v>208.91364902506965</v>
      </c>
      <c r="AJP9" s="36">
        <v>25.714285714285715</v>
      </c>
      <c r="AJQ9" s="36">
        <v>21.25</v>
      </c>
      <c r="AJR9" s="34"/>
      <c r="AJS9" s="37">
        <v>102.98661174047375</v>
      </c>
      <c r="AJT9" s="37">
        <v>102.88065843621399</v>
      </c>
      <c r="AJV9" s="34">
        <v>128.36970474967907</v>
      </c>
      <c r="AJW9" s="34">
        <v>250.62656641604008</v>
      </c>
      <c r="AJX9" s="34">
        <v>115.74074074074075</v>
      </c>
      <c r="AJY9" s="92">
        <v>400</v>
      </c>
      <c r="AJZ9" s="92">
        <v>220.85714285714201</v>
      </c>
      <c r="AKA9" s="34"/>
      <c r="AKB9" s="37">
        <v>152.9051987767584</v>
      </c>
      <c r="AKC9" s="37">
        <v>157.56302521008402</v>
      </c>
      <c r="AKE9" s="34">
        <v>156.73981191222572</v>
      </c>
      <c r="AKF9" s="34">
        <v>246.30541871921181</v>
      </c>
      <c r="AKG9" s="34"/>
      <c r="AKH9" s="36">
        <v>37.777777777777779</v>
      </c>
      <c r="AKI9" s="36">
        <v>50</v>
      </c>
      <c r="AKJ9" s="34"/>
      <c r="AKK9" s="37">
        <v>152.9051987767584</v>
      </c>
      <c r="AKL9" s="37">
        <v>136.36363636363635</v>
      </c>
      <c r="AKN9" s="34">
        <v>133.51134846461949</v>
      </c>
      <c r="AKO9" s="34">
        <v>282.08744710860367</v>
      </c>
      <c r="AKP9" s="34">
        <v>164.74464579901152</v>
      </c>
      <c r="AKQ9" s="92">
        <v>137.5</v>
      </c>
      <c r="AKR9" s="92">
        <v>150</v>
      </c>
      <c r="AKS9" s="34"/>
      <c r="AKT9" s="37">
        <v>174.12935323383087</v>
      </c>
      <c r="AKU9" s="37">
        <v>177.12550607287449</v>
      </c>
      <c r="AKW9" s="34">
        <v>261.43790849673206</v>
      </c>
      <c r="AKX9" s="34"/>
      <c r="AKY9" s="34">
        <v>128.36970474967907</v>
      </c>
      <c r="AKZ9" s="36">
        <v>66.666666666666671</v>
      </c>
      <c r="ALA9" s="36">
        <v>50</v>
      </c>
      <c r="ALB9" s="34"/>
      <c r="ALC9" s="37">
        <v>356.41547861507127</v>
      </c>
      <c r="ALD9" s="37">
        <v>347.56703078450846</v>
      </c>
      <c r="ALF9" s="34">
        <v>193.54838709677418</v>
      </c>
      <c r="ALG9" s="34">
        <v>256.08194622279132</v>
      </c>
      <c r="ALH9" s="34"/>
      <c r="ALI9" s="36">
        <v>666.66666666666663</v>
      </c>
      <c r="ALJ9" s="36">
        <v>62.5</v>
      </c>
      <c r="ALK9" s="34"/>
      <c r="ALL9" s="37">
        <v>446.92737430167597</v>
      </c>
      <c r="ALM9" s="37">
        <v>367.64705882352945</v>
      </c>
      <c r="ALO9" s="34">
        <v>307.69230769230774</v>
      </c>
      <c r="ALP9" s="34">
        <v>292.39766081871346</v>
      </c>
      <c r="ALQ9" s="34"/>
      <c r="ALR9" s="36">
        <v>66.666666666666671</v>
      </c>
      <c r="ALS9" s="36">
        <v>75</v>
      </c>
      <c r="ALT9" s="34"/>
      <c r="ALU9" s="37">
        <v>255.10204081632654</v>
      </c>
      <c r="ALV9" s="37">
        <v>260.41666666666669</v>
      </c>
      <c r="ALX9" s="34">
        <v>307.69230769230802</v>
      </c>
      <c r="ALY9" s="34">
        <v>237.81212841854901</v>
      </c>
      <c r="ALZ9" s="34"/>
      <c r="AMA9" s="92">
        <v>1200</v>
      </c>
      <c r="AMB9" s="92">
        <v>1000</v>
      </c>
      <c r="AMC9" s="34"/>
      <c r="AMD9" s="37">
        <v>250.75225677031094</v>
      </c>
      <c r="AME9" s="37">
        <v>227.27272727272725</v>
      </c>
      <c r="AMG9" s="34">
        <v>333.33333333333331</v>
      </c>
      <c r="AMH9" s="34">
        <v>313.2832080200501</v>
      </c>
      <c r="AMI9" s="34"/>
      <c r="AMJ9" s="36">
        <v>100</v>
      </c>
      <c r="AMK9" s="36">
        <v>100</v>
      </c>
      <c r="AML9" s="34"/>
      <c r="AMM9" s="37">
        <v>251.25628140703515</v>
      </c>
      <c r="AMN9" s="37">
        <v>304.56852791878174</v>
      </c>
      <c r="AMP9" s="34"/>
      <c r="AMQ9" s="34">
        <v>401.06951871657753</v>
      </c>
      <c r="AMR9" s="34"/>
      <c r="AMS9" s="36">
        <v>166.66666666666666</v>
      </c>
      <c r="AMT9" s="36">
        <v>133.33333333333334</v>
      </c>
      <c r="AMU9" s="34"/>
      <c r="AMV9" s="37">
        <v>280.37383177570092</v>
      </c>
      <c r="AMW9" s="37">
        <v>303.951367781155</v>
      </c>
      <c r="AMY9" s="34">
        <v>137.17421124828533</v>
      </c>
      <c r="AMZ9" s="34">
        <v>259.91718216113912</v>
      </c>
      <c r="ANA9" s="34"/>
      <c r="ANB9" s="92">
        <v>200.415687558391</v>
      </c>
      <c r="ANC9" s="92">
        <v>150.73255004671299</v>
      </c>
      <c r="AND9" s="34"/>
      <c r="ANE9" s="37">
        <v>183.04405874499332</v>
      </c>
      <c r="ANF9" s="37">
        <v>192.66744380919397</v>
      </c>
      <c r="ANH9" s="34">
        <v>548.69684499313996</v>
      </c>
      <c r="ANI9" s="34">
        <v>592.99568040757151</v>
      </c>
      <c r="ANJ9" s="34">
        <v>469.9633699633693</v>
      </c>
      <c r="ANK9" s="92">
        <v>35.650311050731759</v>
      </c>
      <c r="ANL9" s="92">
        <v>33.54386847370094</v>
      </c>
      <c r="ANM9" s="34"/>
      <c r="ANN9" s="37">
        <v>82.372932330827055</v>
      </c>
      <c r="ANO9" s="37">
        <v>80.316759918616484</v>
      </c>
      <c r="ANP9" s="36"/>
      <c r="ANQ9" s="34">
        <v>1153.8461538461538</v>
      </c>
      <c r="ANR9" s="34">
        <v>445.85987261146499</v>
      </c>
      <c r="ANS9" s="34">
        <v>428.57142857142856</v>
      </c>
      <c r="ANT9" s="36">
        <v>900</v>
      </c>
      <c r="ANU9" s="36">
        <v>80</v>
      </c>
      <c r="ANV9" s="34"/>
      <c r="ANW9" s="37">
        <v>363.63636363636363</v>
      </c>
      <c r="ANX9" s="37">
        <v>408.16326530612247</v>
      </c>
      <c r="ANY9" s="36"/>
      <c r="ANZ9" s="34">
        <v>1542.3076923076924</v>
      </c>
      <c r="AOA9" s="34">
        <v>500</v>
      </c>
      <c r="AOB9" s="34"/>
      <c r="AOC9" s="36">
        <v>80</v>
      </c>
      <c r="AOD9" s="36">
        <v>384.61538461538464</v>
      </c>
      <c r="AOE9" s="34"/>
      <c r="AOF9" s="37">
        <v>447.76119402985074</v>
      </c>
      <c r="AOG9" s="37">
        <v>458.24847250509163</v>
      </c>
      <c r="AOH9" s="36"/>
      <c r="AOI9" s="34">
        <v>1542.3076923076924</v>
      </c>
      <c r="AOJ9" s="34">
        <v>347.22222222222223</v>
      </c>
      <c r="AOK9" s="34">
        <v>351.61744022503518</v>
      </c>
      <c r="AOL9" s="36">
        <v>416.66666666666669</v>
      </c>
      <c r="AOM9" s="36">
        <v>333.33333333333331</v>
      </c>
      <c r="AON9" s="34"/>
      <c r="AOO9" s="37">
        <v>238.09523809523807</v>
      </c>
      <c r="AOP9" s="37"/>
      <c r="AOQ9" s="36"/>
      <c r="AOR9" s="34">
        <v>431.03448275862064</v>
      </c>
      <c r="AOS9" s="34">
        <v>340.13605442176868</v>
      </c>
      <c r="AOT9" s="34">
        <v>489.23679060665359</v>
      </c>
      <c r="AOU9" s="36">
        <v>4166.666666666667</v>
      </c>
      <c r="AOV9" s="36">
        <v>357.14285714285717</v>
      </c>
      <c r="AOW9" s="34"/>
      <c r="AOX9" s="37">
        <v>221.23893805309734</v>
      </c>
      <c r="AOY9" s="37">
        <v>227.27272727272725</v>
      </c>
      <c r="AOZ9" s="36"/>
      <c r="APA9" s="34">
        <v>431.03448275862064</v>
      </c>
      <c r="APB9" s="34">
        <v>444.4444444444444</v>
      </c>
      <c r="APC9" s="34">
        <v>394.32176656151421</v>
      </c>
      <c r="APD9" s="36">
        <v>450</v>
      </c>
      <c r="APE9" s="36">
        <v>416.66666666666669</v>
      </c>
      <c r="APF9" s="34"/>
      <c r="APG9" s="37">
        <v>200.60180541624877</v>
      </c>
      <c r="APH9" s="37">
        <v>250</v>
      </c>
      <c r="API9" s="36"/>
      <c r="APJ9" s="34">
        <v>222.2222222222222</v>
      </c>
      <c r="APK9" s="34">
        <v>263.15789473684208</v>
      </c>
      <c r="APL9" s="34">
        <v>638.29787234042556</v>
      </c>
      <c r="APM9" s="36">
        <v>450</v>
      </c>
      <c r="APN9" s="36">
        <v>416.66666666666669</v>
      </c>
      <c r="APO9" s="34"/>
      <c r="APP9" s="37">
        <v>202.02020202020202</v>
      </c>
      <c r="APQ9" s="37">
        <v>252.78058645096058</v>
      </c>
      <c r="APR9" s="36"/>
      <c r="APS9" s="34"/>
      <c r="APT9" s="34">
        <v>361.01083032490976</v>
      </c>
      <c r="APU9" s="34">
        <v>314.070351758794</v>
      </c>
      <c r="APV9" s="36">
        <v>307.69230769230774</v>
      </c>
      <c r="APW9" s="36">
        <v>416.66666666666669</v>
      </c>
      <c r="APX9" s="34"/>
      <c r="APY9" s="37">
        <v>227.27272727272725</v>
      </c>
      <c r="APZ9" s="37">
        <v>253.29280648429585</v>
      </c>
      <c r="AQA9" s="36"/>
      <c r="AQB9" s="34"/>
      <c r="AQC9" s="34">
        <v>304.50669914738125</v>
      </c>
      <c r="AQD9" s="34">
        <v>333.77837116154876</v>
      </c>
      <c r="AQE9" s="36">
        <v>307.69230769230774</v>
      </c>
      <c r="AQF9" s="36">
        <v>416.66666666666669</v>
      </c>
      <c r="AQG9" s="34"/>
      <c r="AQH9" s="37">
        <v>262.32948583420779</v>
      </c>
      <c r="AQI9" s="37">
        <v>250</v>
      </c>
      <c r="AQJ9" s="36"/>
      <c r="AQK9" s="34">
        <v>486.61800486618006</v>
      </c>
      <c r="AQL9" s="34">
        <v>1923.0769230769231</v>
      </c>
      <c r="AQM9" s="34">
        <v>443.26241134751768</v>
      </c>
      <c r="AQN9" s="36">
        <v>307.69230769230774</v>
      </c>
      <c r="AQO9" s="36">
        <v>416.66666666666669</v>
      </c>
      <c r="AQP9" s="34"/>
      <c r="AQQ9" s="37">
        <v>190.47619047619045</v>
      </c>
      <c r="AQR9" s="37">
        <v>204.08163265306123</v>
      </c>
      <c r="AQS9" s="36"/>
      <c r="AQT9" s="34">
        <v>239.80815347721824</v>
      </c>
      <c r="AQU9" s="34">
        <v>250</v>
      </c>
      <c r="AQV9" s="34">
        <v>440.14084507042259</v>
      </c>
      <c r="AQW9" s="36">
        <v>120.79328407678335</v>
      </c>
      <c r="AQX9" s="36">
        <v>163.57423885397745</v>
      </c>
      <c r="AQY9" s="34"/>
      <c r="AQZ9" s="37">
        <v>346.19188921859546</v>
      </c>
      <c r="ARA9" s="37">
        <v>400</v>
      </c>
      <c r="ARC9" s="34">
        <v>382.65306122448976</v>
      </c>
      <c r="ARD9" s="34">
        <v>326.79738562091507</v>
      </c>
      <c r="ARE9" s="34">
        <v>384.61538461538464</v>
      </c>
      <c r="ARF9" s="36">
        <v>384.61538461538464</v>
      </c>
      <c r="ARG9" s="36">
        <v>416.66666666666669</v>
      </c>
      <c r="ARH9" s="34"/>
      <c r="ARI9" s="37">
        <v>224.2152466367713</v>
      </c>
      <c r="ARJ9" s="37">
        <v>257.73195876288656</v>
      </c>
      <c r="ARL9" s="34">
        <v>382.65306122448976</v>
      </c>
      <c r="ARM9" s="34">
        <v>382.16560509554142</v>
      </c>
      <c r="ARN9" s="34">
        <v>419.46308724832215</v>
      </c>
      <c r="ARO9" s="36">
        <v>384.61538461538464</v>
      </c>
      <c r="ARP9" s="36">
        <v>416.66666666666669</v>
      </c>
      <c r="ARQ9" s="34"/>
      <c r="ARR9" s="37">
        <v>299.40119760479041</v>
      </c>
      <c r="ARS9" s="37">
        <v>301.5075376884422</v>
      </c>
      <c r="ARU9" s="34">
        <v>286.04118993135012</v>
      </c>
      <c r="ARV9" s="34">
        <v>600</v>
      </c>
      <c r="ARW9" s="34">
        <v>416.66666666666669</v>
      </c>
      <c r="ARX9" s="36">
        <v>500</v>
      </c>
      <c r="ARY9" s="36">
        <v>416.66666666666669</v>
      </c>
      <c r="ARZ9" s="36"/>
      <c r="ASA9" s="37">
        <v>303.03030303030306</v>
      </c>
      <c r="ASB9" s="37">
        <v>300</v>
      </c>
      <c r="ASD9" s="34">
        <v>295.15938606847698</v>
      </c>
      <c r="ASE9" s="34">
        <v>600</v>
      </c>
      <c r="ASF9" s="34">
        <v>416.66666666666669</v>
      </c>
      <c r="ASG9" s="36">
        <v>538.46153846153845</v>
      </c>
      <c r="ASH9" s="36">
        <v>583.33333333333337</v>
      </c>
      <c r="ASI9" s="36"/>
      <c r="ASJ9" s="37">
        <v>285.71428571428572</v>
      </c>
      <c r="ASK9" s="37">
        <v>300.60120240480967</v>
      </c>
      <c r="ASM9" s="34">
        <v>295.15938606847698</v>
      </c>
      <c r="ASN9" s="34">
        <v>424.3281471004243</v>
      </c>
      <c r="ASO9" s="34">
        <v>666.66666666666663</v>
      </c>
      <c r="ASP9" s="36">
        <v>538.46153846153845</v>
      </c>
      <c r="ASQ9" s="36">
        <v>666.66666666666663</v>
      </c>
      <c r="ASR9" s="36"/>
      <c r="ASS9" s="37">
        <v>402.0100502512563</v>
      </c>
      <c r="AST9" s="37">
        <v>380.95238095238091</v>
      </c>
      <c r="ASV9" s="34">
        <v>382.65306122448976</v>
      </c>
      <c r="ASW9" s="34">
        <v>644.32989690721649</v>
      </c>
      <c r="ASX9" s="34"/>
      <c r="ASY9" s="36">
        <v>881.83421516754845</v>
      </c>
      <c r="ASZ9" s="36">
        <v>1111.1111111111111</v>
      </c>
      <c r="ATA9" s="36"/>
      <c r="ATB9" s="37">
        <v>347.82608695652175</v>
      </c>
      <c r="ATC9" s="37">
        <v>363.63636363636363</v>
      </c>
      <c r="ATE9" s="34">
        <v>355.87188612099646</v>
      </c>
      <c r="ATF9" s="34"/>
      <c r="ATG9" s="39">
        <v>437.5</v>
      </c>
      <c r="ATH9" s="36">
        <v>1315.7894736842106</v>
      </c>
      <c r="ATI9" s="36">
        <v>1851.851851851852</v>
      </c>
      <c r="ATJ9" s="36"/>
      <c r="ATK9" s="37">
        <v>643.56435643564362</v>
      </c>
      <c r="ATL9" s="37">
        <v>658.56129685916915</v>
      </c>
      <c r="ATN9" s="34">
        <v>455.20026838397331</v>
      </c>
      <c r="ATO9" s="34">
        <v>512.82051282051282</v>
      </c>
      <c r="ATP9" s="34">
        <v>752.08333333333337</v>
      </c>
      <c r="ATQ9" s="36">
        <v>1000</v>
      </c>
      <c r="ATR9" s="36">
        <v>500</v>
      </c>
      <c r="ATS9" s="36"/>
      <c r="ATT9" s="37">
        <v>636.36363636363637</v>
      </c>
      <c r="ATU9" s="37">
        <v>703.5175879396985</v>
      </c>
      <c r="ATW9" s="34">
        <v>1020.4081632653061</v>
      </c>
      <c r="ATX9" s="34">
        <v>729.92700729927003</v>
      </c>
      <c r="ATY9" s="34">
        <v>666.66666666666663</v>
      </c>
      <c r="ATZ9" s="36">
        <v>530.30303030303025</v>
      </c>
      <c r="AUA9" s="36">
        <v>500</v>
      </c>
      <c r="AUB9" s="36"/>
      <c r="AUC9" s="37">
        <v>398.23008849557522</v>
      </c>
      <c r="AUD9" s="37">
        <v>453.17220543806644</v>
      </c>
      <c r="AUF9" s="34"/>
      <c r="AUG9" s="34"/>
      <c r="AUH9" s="34">
        <v>666.66666666666663</v>
      </c>
      <c r="AUI9" s="36">
        <v>530.30303030303025</v>
      </c>
      <c r="AUJ9" s="36">
        <v>700</v>
      </c>
      <c r="AUK9" s="36"/>
      <c r="AUL9" s="37">
        <v>409.09090909090912</v>
      </c>
      <c r="AUM9" s="37">
        <v>436.89320388349512</v>
      </c>
      <c r="AUO9" s="34"/>
      <c r="AUP9" s="34">
        <v>196.07843137254898</v>
      </c>
      <c r="AUQ9" s="34">
        <v>224.31583669807102</v>
      </c>
      <c r="AUR9" s="36">
        <v>300</v>
      </c>
      <c r="AUS9" s="36">
        <v>290.69767441860466</v>
      </c>
      <c r="AUT9" s="36"/>
      <c r="AUU9" s="37">
        <v>467.28971962616822</v>
      </c>
      <c r="AUV9" s="37">
        <v>435.62439496611807</v>
      </c>
      <c r="AUX9" s="34">
        <v>559.28411633109624</v>
      </c>
      <c r="AUY9" s="34">
        <v>316.055625790139</v>
      </c>
      <c r="AUZ9" s="34">
        <v>416.66666666666652</v>
      </c>
      <c r="AVA9" s="36">
        <v>335.57046979865771</v>
      </c>
      <c r="AVB9" s="36">
        <v>441.91919191919192</v>
      </c>
      <c r="AVC9" s="36"/>
      <c r="AVD9" s="37">
        <v>476.19047619047615</v>
      </c>
      <c r="AVE9" s="37">
        <v>506.5856129685917</v>
      </c>
      <c r="AVG9" s="34">
        <v>686.8131868131868</v>
      </c>
      <c r="AVH9" s="34">
        <v>1020.4081632653061</v>
      </c>
      <c r="AVI9" s="34">
        <v>647.66839378238342</v>
      </c>
      <c r="AVJ9" s="36">
        <v>700</v>
      </c>
      <c r="AVK9" s="36">
        <v>378.78787878787881</v>
      </c>
      <c r="AVL9" s="36"/>
      <c r="AVM9" s="37">
        <v>450</v>
      </c>
      <c r="AVN9" s="37">
        <v>450</v>
      </c>
      <c r="AVP9" s="34">
        <v>339.21302578018998</v>
      </c>
      <c r="AVQ9" s="34">
        <v>416.66666666666652</v>
      </c>
      <c r="AVR9" s="34">
        <v>294.46407538280351</v>
      </c>
      <c r="AVS9" s="36">
        <v>350</v>
      </c>
      <c r="AVT9" s="36">
        <v>315.65656565656548</v>
      </c>
      <c r="AVU9" s="36"/>
      <c r="AVV9" s="37">
        <v>300</v>
      </c>
      <c r="AVW9" s="37">
        <v>320.51282051282067</v>
      </c>
      <c r="AVY9" s="34">
        <v>357.96105383734226</v>
      </c>
      <c r="AVZ9" s="34">
        <v>375.88332581566664</v>
      </c>
      <c r="AWA9" s="34">
        <v>342.51267296890001</v>
      </c>
      <c r="AWB9" s="36">
        <v>350</v>
      </c>
      <c r="AWC9" s="36">
        <v>323.41526520051752</v>
      </c>
      <c r="AWD9" s="36"/>
      <c r="AWE9" s="37">
        <v>384.61538461538458</v>
      </c>
      <c r="AWF9" s="37">
        <v>389.68124074507074</v>
      </c>
      <c r="AWH9" s="34">
        <v>251.25628140703532</v>
      </c>
      <c r="AWI9" s="34">
        <v>298.50746268656798</v>
      </c>
      <c r="AWJ9" s="34">
        <v>244.79804161566699</v>
      </c>
      <c r="AWK9" s="36">
        <v>831.35391923990494</v>
      </c>
      <c r="AWL9" s="36">
        <v>792.39302694136495</v>
      </c>
      <c r="AWM9" s="36"/>
      <c r="AWN9" s="37">
        <v>619.04761904761904</v>
      </c>
      <c r="AWO9" s="37">
        <v>651.30260521042078</v>
      </c>
      <c r="AWQ9" s="34">
        <v>292.09019745297331</v>
      </c>
      <c r="AWR9" s="34">
        <v>303.58227079538551</v>
      </c>
      <c r="AWS9" s="34">
        <v>280.89887640449399</v>
      </c>
      <c r="AWT9" s="36">
        <v>296.91211401425198</v>
      </c>
      <c r="AWU9" s="36">
        <v>273.82256297919002</v>
      </c>
      <c r="AWV9" s="36"/>
      <c r="AWW9" s="37">
        <v>284.90028490028499</v>
      </c>
      <c r="AWX9" s="37">
        <v>304.3478260869565</v>
      </c>
    </row>
    <row r="10" spans="1:1461" ht="15.5">
      <c r="A10" t="str">
        <f>'[1]enter market prices'!A10</f>
        <v>0111-07</v>
      </c>
      <c r="B10" t="str">
        <f>'[1]enter market prices'!B10</f>
        <v>Wheat(flour), 1 kg</v>
      </c>
      <c r="C10" s="3">
        <f>'[1]item price series'!F10</f>
        <v>0.59</v>
      </c>
      <c r="D10" s="3"/>
      <c r="E10" s="3"/>
      <c r="F10" s="3"/>
      <c r="G10" s="3"/>
      <c r="H10" s="3"/>
      <c r="I10" s="3"/>
      <c r="J10" s="3"/>
      <c r="K10" s="3"/>
      <c r="L10" s="3"/>
      <c r="M10" s="24">
        <v>4</v>
      </c>
      <c r="N10" s="24">
        <v>4.5</v>
      </c>
      <c r="O10" s="24">
        <v>4.5</v>
      </c>
      <c r="P10" s="25">
        <v>10</v>
      </c>
      <c r="Q10" s="25">
        <v>8</v>
      </c>
      <c r="R10" s="25"/>
      <c r="S10" s="26">
        <v>4.4444444444444446</v>
      </c>
      <c r="T10" s="26"/>
      <c r="U10" s="26"/>
      <c r="V10" s="27">
        <v>5</v>
      </c>
      <c r="W10" s="27">
        <v>5</v>
      </c>
      <c r="X10" s="27">
        <v>5</v>
      </c>
      <c r="Y10" s="25">
        <v>12</v>
      </c>
      <c r="Z10" s="25">
        <v>10</v>
      </c>
      <c r="AA10" s="25"/>
      <c r="AB10" s="26"/>
      <c r="AC10" s="26">
        <v>8</v>
      </c>
      <c r="AD10" s="26"/>
      <c r="AE10" s="27">
        <v>5</v>
      </c>
      <c r="AF10" s="27">
        <v>4.5</v>
      </c>
      <c r="AG10" s="27">
        <v>4.5</v>
      </c>
      <c r="AH10" s="25">
        <v>7.2463768115942031</v>
      </c>
      <c r="AI10" s="25">
        <v>8</v>
      </c>
      <c r="AJ10" s="25"/>
      <c r="AK10" s="26">
        <v>9.0909090909090899</v>
      </c>
      <c r="AL10" s="26">
        <v>8</v>
      </c>
      <c r="AM10" s="26"/>
      <c r="AN10" s="27">
        <v>4.5</v>
      </c>
      <c r="AO10" s="27">
        <v>4.5</v>
      </c>
      <c r="AP10" s="27">
        <v>5</v>
      </c>
      <c r="AQ10" s="25">
        <v>20</v>
      </c>
      <c r="AR10" s="25">
        <v>10</v>
      </c>
      <c r="AS10" s="25"/>
      <c r="AT10" s="26">
        <v>8</v>
      </c>
      <c r="AU10" s="26">
        <v>7</v>
      </c>
      <c r="AV10" s="26"/>
      <c r="AW10" s="27">
        <v>4.5</v>
      </c>
      <c r="AX10" s="27">
        <v>4.5</v>
      </c>
      <c r="AY10" s="27">
        <v>4.5</v>
      </c>
      <c r="AZ10" s="25">
        <v>9</v>
      </c>
      <c r="BA10" s="25">
        <v>10</v>
      </c>
      <c r="BB10" s="25"/>
      <c r="BC10" s="26">
        <v>10</v>
      </c>
      <c r="BD10" s="26">
        <v>6</v>
      </c>
      <c r="BE10" s="26"/>
      <c r="BF10" s="27">
        <v>4.5</v>
      </c>
      <c r="BG10" s="27">
        <v>4.5</v>
      </c>
      <c r="BH10" s="27">
        <v>4.5</v>
      </c>
      <c r="BI10" s="25">
        <v>7</v>
      </c>
      <c r="BJ10" s="25">
        <v>8</v>
      </c>
      <c r="BK10" s="25"/>
      <c r="BL10" s="26">
        <v>6</v>
      </c>
      <c r="BM10" s="26">
        <v>5</v>
      </c>
      <c r="BN10" s="26"/>
      <c r="BO10" s="27"/>
      <c r="BP10" s="27">
        <v>4.5</v>
      </c>
      <c r="BQ10" s="27">
        <v>4.5</v>
      </c>
      <c r="BR10" s="25">
        <v>7</v>
      </c>
      <c r="BS10" s="25">
        <v>7</v>
      </c>
      <c r="BT10" s="25"/>
      <c r="BU10" s="26">
        <v>7</v>
      </c>
      <c r="BV10" s="26">
        <v>6</v>
      </c>
      <c r="BW10" s="26"/>
      <c r="BX10" s="27">
        <v>5</v>
      </c>
      <c r="BY10" s="27"/>
      <c r="BZ10" s="27">
        <v>4.5</v>
      </c>
      <c r="CA10" s="25">
        <v>7</v>
      </c>
      <c r="CB10" s="25">
        <v>8</v>
      </c>
      <c r="CC10" s="25"/>
      <c r="CD10" s="26">
        <v>4</v>
      </c>
      <c r="CE10" s="26">
        <v>4</v>
      </c>
      <c r="CF10" s="26"/>
      <c r="CG10" s="27">
        <v>6</v>
      </c>
      <c r="CH10" s="27">
        <v>5.5</v>
      </c>
      <c r="CI10" s="27">
        <v>5</v>
      </c>
      <c r="CJ10" s="25">
        <v>7</v>
      </c>
      <c r="CK10" s="25"/>
      <c r="CL10" s="25"/>
      <c r="CM10" s="26">
        <v>5</v>
      </c>
      <c r="CN10" s="26">
        <v>5</v>
      </c>
      <c r="CO10" s="26"/>
      <c r="CP10" s="27">
        <v>6.5</v>
      </c>
      <c r="CQ10" s="27">
        <v>7</v>
      </c>
      <c r="CR10" s="27">
        <v>7</v>
      </c>
      <c r="CS10" s="25"/>
      <c r="CT10" s="25">
        <v>9</v>
      </c>
      <c r="CU10" s="25"/>
      <c r="CV10" s="26">
        <v>8</v>
      </c>
      <c r="CW10" s="26">
        <v>8</v>
      </c>
      <c r="CX10" s="26"/>
      <c r="CY10" s="27">
        <v>6</v>
      </c>
      <c r="CZ10" s="27">
        <v>6.5</v>
      </c>
      <c r="DA10" s="27">
        <v>6</v>
      </c>
      <c r="DB10" s="25">
        <v>10</v>
      </c>
      <c r="DC10" s="25">
        <v>8</v>
      </c>
      <c r="DD10" s="25"/>
      <c r="DE10" s="26">
        <v>8</v>
      </c>
      <c r="DF10" s="26">
        <v>8</v>
      </c>
      <c r="DG10" s="26"/>
      <c r="DH10" s="27">
        <v>6</v>
      </c>
      <c r="DI10" s="27">
        <v>6</v>
      </c>
      <c r="DJ10" s="27">
        <v>6</v>
      </c>
      <c r="DK10" s="25">
        <v>20</v>
      </c>
      <c r="DL10" s="25">
        <v>8</v>
      </c>
      <c r="DM10" s="25"/>
      <c r="DN10" s="26">
        <v>8</v>
      </c>
      <c r="DO10" s="26">
        <v>8</v>
      </c>
      <c r="DP10" s="26"/>
      <c r="DQ10" s="27">
        <v>6</v>
      </c>
      <c r="DR10" s="27">
        <v>6</v>
      </c>
      <c r="DS10" s="27">
        <v>6</v>
      </c>
      <c r="DT10" s="25">
        <v>8</v>
      </c>
      <c r="DU10" s="25">
        <v>10</v>
      </c>
      <c r="DV10" s="25"/>
      <c r="DW10" s="26">
        <v>8</v>
      </c>
      <c r="DX10" s="26">
        <v>8</v>
      </c>
      <c r="DY10" s="26"/>
      <c r="DZ10" s="27">
        <v>5</v>
      </c>
      <c r="EA10" s="27">
        <v>6</v>
      </c>
      <c r="EB10" s="27">
        <v>5.5</v>
      </c>
      <c r="EC10" s="25">
        <v>10</v>
      </c>
      <c r="ED10" s="25">
        <v>10</v>
      </c>
      <c r="EE10" s="25"/>
      <c r="EF10" s="26">
        <v>8</v>
      </c>
      <c r="EG10" s="26">
        <v>8</v>
      </c>
      <c r="EH10" s="26"/>
      <c r="EI10" s="27">
        <v>5</v>
      </c>
      <c r="EJ10" s="27">
        <v>5.5</v>
      </c>
      <c r="EK10" s="27">
        <v>5</v>
      </c>
      <c r="EL10" s="25">
        <v>10</v>
      </c>
      <c r="EM10" s="25">
        <v>5</v>
      </c>
      <c r="EN10" s="25"/>
      <c r="EO10" s="26">
        <v>7</v>
      </c>
      <c r="EP10" s="26">
        <v>8</v>
      </c>
      <c r="EQ10" s="26"/>
      <c r="ER10" s="27">
        <v>5</v>
      </c>
      <c r="ES10" s="27">
        <v>5.5</v>
      </c>
      <c r="ET10" s="27">
        <v>5</v>
      </c>
      <c r="EU10" s="25">
        <v>10</v>
      </c>
      <c r="EV10" s="25">
        <v>10</v>
      </c>
      <c r="EW10" s="25"/>
      <c r="EX10" s="26">
        <v>7</v>
      </c>
      <c r="EY10" s="26">
        <v>7</v>
      </c>
      <c r="EZ10" s="26"/>
      <c r="FA10" s="27">
        <v>6</v>
      </c>
      <c r="FB10" s="27">
        <v>5</v>
      </c>
      <c r="FC10" s="27">
        <v>5</v>
      </c>
      <c r="FD10" s="25">
        <v>10</v>
      </c>
      <c r="FE10" s="25">
        <v>10</v>
      </c>
      <c r="FF10" s="25"/>
      <c r="FG10" s="26">
        <v>8</v>
      </c>
      <c r="FH10" s="26">
        <v>7</v>
      </c>
      <c r="FI10" s="26"/>
      <c r="FJ10" s="27">
        <v>5</v>
      </c>
      <c r="FK10" s="27">
        <v>5</v>
      </c>
      <c r="FL10" s="27">
        <v>6</v>
      </c>
      <c r="FM10" s="25">
        <v>10</v>
      </c>
      <c r="FN10" s="25">
        <v>7</v>
      </c>
      <c r="FO10" s="25"/>
      <c r="FP10" s="26">
        <v>7</v>
      </c>
      <c r="FQ10" s="26">
        <v>6</v>
      </c>
      <c r="FR10" s="26"/>
      <c r="FS10" s="27">
        <v>5</v>
      </c>
      <c r="FT10" s="27">
        <v>5</v>
      </c>
      <c r="FU10" s="27">
        <v>5</v>
      </c>
      <c r="FV10" s="25">
        <v>10</v>
      </c>
      <c r="FW10" s="25">
        <v>10</v>
      </c>
      <c r="FX10" s="25"/>
      <c r="FY10" s="26">
        <v>7</v>
      </c>
      <c r="FZ10" s="26">
        <v>7</v>
      </c>
      <c r="GA10" s="26"/>
      <c r="GB10" s="27">
        <v>5</v>
      </c>
      <c r="GC10" s="27">
        <v>5</v>
      </c>
      <c r="GD10" s="27">
        <v>4.5</v>
      </c>
      <c r="GE10" s="25">
        <v>10</v>
      </c>
      <c r="GF10" s="25">
        <v>8</v>
      </c>
      <c r="GG10" s="25"/>
      <c r="GH10" s="26">
        <v>7</v>
      </c>
      <c r="GI10" s="26">
        <v>7</v>
      </c>
      <c r="GJ10" s="26"/>
      <c r="GK10" s="27">
        <v>4.5</v>
      </c>
      <c r="GL10" s="27">
        <v>5</v>
      </c>
      <c r="GM10" s="27">
        <v>5</v>
      </c>
      <c r="GN10" s="25">
        <v>10</v>
      </c>
      <c r="GO10" s="25">
        <v>7</v>
      </c>
      <c r="GP10" s="25"/>
      <c r="GQ10" s="26">
        <v>9.1743119266055047</v>
      </c>
      <c r="GR10" s="26">
        <v>6</v>
      </c>
      <c r="GS10" s="26"/>
      <c r="GT10" s="27">
        <v>5</v>
      </c>
      <c r="GU10" s="27"/>
      <c r="GV10" s="27"/>
      <c r="GW10" s="25">
        <v>10</v>
      </c>
      <c r="GX10" s="25">
        <v>8</v>
      </c>
      <c r="GY10" s="25"/>
      <c r="GZ10" s="26">
        <v>6</v>
      </c>
      <c r="HA10" s="26">
        <v>6</v>
      </c>
      <c r="HB10" s="26"/>
      <c r="HC10" s="27">
        <v>5</v>
      </c>
      <c r="HD10" s="27">
        <v>5</v>
      </c>
      <c r="HE10" s="27">
        <v>5</v>
      </c>
      <c r="HF10" s="25">
        <v>10</v>
      </c>
      <c r="HG10" s="25">
        <v>8</v>
      </c>
      <c r="HH10" s="25"/>
      <c r="HI10" s="26">
        <v>6</v>
      </c>
      <c r="HJ10" s="26">
        <v>6</v>
      </c>
      <c r="HK10" s="26"/>
      <c r="HL10" s="30"/>
      <c r="HM10" s="30"/>
      <c r="HN10" s="30">
        <v>5</v>
      </c>
      <c r="HO10" s="31">
        <v>20</v>
      </c>
      <c r="HP10" s="31">
        <v>8</v>
      </c>
      <c r="HQ10" s="25"/>
      <c r="HR10" s="32">
        <v>6</v>
      </c>
      <c r="HS10" s="32">
        <v>7</v>
      </c>
      <c r="HT10" s="26"/>
      <c r="HU10" s="30">
        <v>5</v>
      </c>
      <c r="HV10" s="30">
        <v>4.4365572315882877</v>
      </c>
      <c r="HW10" s="30">
        <v>5</v>
      </c>
      <c r="HX10" s="31">
        <v>12</v>
      </c>
      <c r="HY10" s="31">
        <v>8</v>
      </c>
      <c r="HZ10" s="31"/>
      <c r="IA10" s="32">
        <v>6</v>
      </c>
      <c r="IB10" s="32">
        <v>7</v>
      </c>
      <c r="IC10" s="26"/>
      <c r="ID10" s="30">
        <v>5</v>
      </c>
      <c r="IE10" s="30">
        <v>5</v>
      </c>
      <c r="IF10" s="30">
        <v>6</v>
      </c>
      <c r="IG10" s="31">
        <v>8</v>
      </c>
      <c r="IH10" s="31">
        <v>10</v>
      </c>
      <c r="II10" s="31"/>
      <c r="IJ10" s="32">
        <v>6</v>
      </c>
      <c r="IK10" s="32">
        <v>6</v>
      </c>
      <c r="IL10" s="26"/>
      <c r="IM10" s="30">
        <v>6</v>
      </c>
      <c r="IN10" s="30">
        <v>12</v>
      </c>
      <c r="IO10" s="30">
        <v>5</v>
      </c>
      <c r="IP10" s="31">
        <v>8</v>
      </c>
      <c r="IQ10" s="31">
        <v>10</v>
      </c>
      <c r="IR10" s="31"/>
      <c r="IS10" s="32">
        <v>8</v>
      </c>
      <c r="IT10" s="32">
        <v>8</v>
      </c>
      <c r="IU10" s="26"/>
      <c r="IV10" s="30">
        <v>7.5</v>
      </c>
      <c r="IW10" s="30">
        <v>7.5</v>
      </c>
      <c r="IX10" s="30"/>
      <c r="IY10" s="31">
        <v>8</v>
      </c>
      <c r="IZ10" s="31">
        <v>10</v>
      </c>
      <c r="JA10" s="31"/>
      <c r="JB10" s="32">
        <v>7</v>
      </c>
      <c r="JC10" s="32">
        <v>8</v>
      </c>
      <c r="JD10" s="26"/>
      <c r="JE10" s="30">
        <v>6</v>
      </c>
      <c r="JF10" s="30">
        <v>6</v>
      </c>
      <c r="JG10" s="30">
        <v>7</v>
      </c>
      <c r="JH10" s="31">
        <v>10</v>
      </c>
      <c r="JI10" s="31">
        <v>7</v>
      </c>
      <c r="JJ10" s="31"/>
      <c r="JK10" s="32">
        <v>6</v>
      </c>
      <c r="JL10" s="32">
        <v>8</v>
      </c>
      <c r="JM10" s="26"/>
      <c r="JN10" s="30">
        <v>5</v>
      </c>
      <c r="JO10" s="30">
        <v>6</v>
      </c>
      <c r="JP10" s="30">
        <v>6</v>
      </c>
      <c r="JQ10" s="33">
        <v>9.0121580547112483</v>
      </c>
      <c r="JR10" s="33">
        <v>6.3085106382978742</v>
      </c>
      <c r="JS10" s="31"/>
      <c r="JT10" s="32">
        <v>6</v>
      </c>
      <c r="JU10" s="32">
        <v>7</v>
      </c>
      <c r="JV10" s="26"/>
      <c r="JW10" s="30">
        <v>5.5</v>
      </c>
      <c r="JX10" s="30">
        <v>6</v>
      </c>
      <c r="JY10" s="30">
        <v>4.5</v>
      </c>
      <c r="JZ10" s="33">
        <v>8.7234042553191493</v>
      </c>
      <c r="KA10" s="33">
        <v>6.1063829787234054</v>
      </c>
      <c r="KB10" s="31"/>
      <c r="KC10" s="32">
        <v>6</v>
      </c>
      <c r="KD10" s="32">
        <v>8</v>
      </c>
      <c r="KE10" s="26"/>
      <c r="KF10" s="30">
        <v>5.5</v>
      </c>
      <c r="KG10" s="30">
        <v>6</v>
      </c>
      <c r="KH10" s="30">
        <v>4.5</v>
      </c>
      <c r="KI10" s="33">
        <v>8.4498480243161094</v>
      </c>
      <c r="KJ10" s="33">
        <v>5.9148936170212769</v>
      </c>
      <c r="KK10" s="31"/>
      <c r="KL10" s="32">
        <v>6</v>
      </c>
      <c r="KM10" s="32">
        <v>6</v>
      </c>
      <c r="KN10" s="26"/>
      <c r="KO10" s="30">
        <v>5</v>
      </c>
      <c r="KP10" s="30">
        <v>6</v>
      </c>
      <c r="KQ10" s="30">
        <v>5.5</v>
      </c>
      <c r="KR10" s="33">
        <v>8.5258358662613993</v>
      </c>
      <c r="KS10" s="33">
        <v>5.9680851063829792</v>
      </c>
      <c r="KT10" s="31"/>
      <c r="KU10" s="32">
        <v>5</v>
      </c>
      <c r="KV10" s="32">
        <v>6</v>
      </c>
      <c r="KW10" s="26"/>
      <c r="KX10" s="30">
        <v>5</v>
      </c>
      <c r="KY10" s="30">
        <v>6</v>
      </c>
      <c r="KZ10" s="30">
        <v>5</v>
      </c>
      <c r="LA10" s="33">
        <v>8.4498480243161094</v>
      </c>
      <c r="LB10" s="33">
        <v>5.9148936170212769</v>
      </c>
      <c r="LC10" s="31"/>
      <c r="LD10" s="32">
        <v>6</v>
      </c>
      <c r="LE10" s="32">
        <v>6</v>
      </c>
      <c r="LF10" s="26"/>
      <c r="LG10" s="30">
        <v>5</v>
      </c>
      <c r="LH10" s="30">
        <v>6</v>
      </c>
      <c r="LI10" s="30">
        <v>5.5</v>
      </c>
      <c r="LJ10" s="33">
        <v>8.7505547873542149</v>
      </c>
      <c r="LK10" s="33">
        <v>6.1253883511479499</v>
      </c>
      <c r="LL10" s="31"/>
      <c r="LM10" s="32">
        <v>6</v>
      </c>
      <c r="LN10" s="32">
        <v>8</v>
      </c>
      <c r="LO10" s="26"/>
      <c r="LP10" s="30">
        <v>5</v>
      </c>
      <c r="LQ10" s="30">
        <v>6</v>
      </c>
      <c r="LR10" s="30">
        <v>4.5</v>
      </c>
      <c r="LS10" s="33">
        <v>8.3338617022421086</v>
      </c>
      <c r="LT10" s="33">
        <v>5.8337031915694757</v>
      </c>
      <c r="LU10" s="31"/>
      <c r="LV10" s="32">
        <v>6</v>
      </c>
      <c r="LW10" s="32">
        <v>8</v>
      </c>
      <c r="LX10" s="26"/>
      <c r="LY10" s="30">
        <v>6</v>
      </c>
      <c r="LZ10" s="30">
        <v>6</v>
      </c>
      <c r="MA10" s="30">
        <v>4.5</v>
      </c>
      <c r="MB10" s="33">
        <v>8.8844918504259631</v>
      </c>
      <c r="MC10" s="33">
        <v>6.2191442952981744</v>
      </c>
      <c r="MD10" s="31"/>
      <c r="ME10" s="32">
        <v>8</v>
      </c>
      <c r="MF10" s="32">
        <v>7</v>
      </c>
      <c r="MG10" s="26"/>
      <c r="MH10" s="30">
        <v>5.5</v>
      </c>
      <c r="MI10" s="30">
        <v>6</v>
      </c>
      <c r="MJ10" s="30">
        <v>4.5</v>
      </c>
      <c r="MK10" s="33">
        <v>8.67055350205578</v>
      </c>
      <c r="ML10" s="33">
        <v>6.0693874514390469</v>
      </c>
      <c r="MM10" s="31"/>
      <c r="MN10" s="32">
        <v>6.9582504970178931</v>
      </c>
      <c r="MO10" s="32">
        <v>8</v>
      </c>
      <c r="MP10" s="26"/>
      <c r="MQ10" s="30">
        <v>5.5</v>
      </c>
      <c r="MR10" s="30">
        <v>6</v>
      </c>
      <c r="MS10" s="30">
        <v>4.5</v>
      </c>
      <c r="MT10" s="33">
        <v>8.8100823709416574</v>
      </c>
      <c r="MU10" s="33">
        <v>6.1670576596591618</v>
      </c>
      <c r="MV10" s="31"/>
      <c r="MW10" s="32">
        <v>8</v>
      </c>
      <c r="MX10" s="32"/>
      <c r="MY10" s="26"/>
      <c r="MZ10" s="30">
        <v>7</v>
      </c>
      <c r="NA10" s="30">
        <v>7.5</v>
      </c>
      <c r="NB10" s="30">
        <v>4.5</v>
      </c>
      <c r="NC10" s="33">
        <v>10.060161626277973</v>
      </c>
      <c r="ND10" s="33">
        <v>7.0421131383945834</v>
      </c>
      <c r="NE10" s="31"/>
      <c r="NF10" s="32">
        <v>8</v>
      </c>
      <c r="NG10" s="32">
        <v>8</v>
      </c>
      <c r="NH10" s="26"/>
      <c r="NI10" s="30">
        <v>7</v>
      </c>
      <c r="NJ10" s="30">
        <v>7.5</v>
      </c>
      <c r="NK10" s="30">
        <v>7.5</v>
      </c>
      <c r="NL10" s="33">
        <v>11.310240881614289</v>
      </c>
      <c r="NM10" s="33">
        <v>7.917168617130006</v>
      </c>
      <c r="NN10" s="31"/>
      <c r="NO10" s="32">
        <v>8</v>
      </c>
      <c r="NP10" s="32">
        <v>8</v>
      </c>
      <c r="NQ10" s="26"/>
      <c r="NR10" s="30">
        <v>6.5</v>
      </c>
      <c r="NS10" s="30"/>
      <c r="NT10" s="30">
        <v>3.5</v>
      </c>
      <c r="NU10" s="33">
        <v>8.2594522227578029</v>
      </c>
      <c r="NV10" s="33">
        <v>5.7816165559304649</v>
      </c>
      <c r="NW10" s="31"/>
      <c r="NX10" s="32">
        <v>7</v>
      </c>
      <c r="NY10" s="32">
        <v>8</v>
      </c>
      <c r="NZ10" s="26"/>
      <c r="OA10" s="30">
        <v>7.5</v>
      </c>
      <c r="OB10" s="30">
        <v>7.5</v>
      </c>
      <c r="OC10" s="30">
        <v>7</v>
      </c>
      <c r="OD10" s="33">
        <v>11.176303818542541</v>
      </c>
      <c r="OE10" s="33">
        <v>7.8234126729797815</v>
      </c>
      <c r="OF10" s="31"/>
      <c r="OG10" s="32">
        <v>7</v>
      </c>
      <c r="OH10" s="32">
        <v>8</v>
      </c>
      <c r="OI10" s="26"/>
      <c r="OJ10" s="30">
        <v>7</v>
      </c>
      <c r="OK10" s="30"/>
      <c r="OL10" s="30">
        <v>7.5</v>
      </c>
      <c r="OM10" s="33">
        <v>11.206067610336264</v>
      </c>
      <c r="ON10" s="33">
        <v>7.8442473272353865</v>
      </c>
      <c r="OO10" s="31"/>
      <c r="OP10" s="32">
        <v>8</v>
      </c>
      <c r="OQ10" s="32">
        <v>8</v>
      </c>
      <c r="OR10" s="26"/>
      <c r="OS10" s="30">
        <v>7.5</v>
      </c>
      <c r="OT10" s="30">
        <v>7</v>
      </c>
      <c r="OU10" s="30">
        <v>8</v>
      </c>
      <c r="OV10" s="33">
        <v>12.590083928744326</v>
      </c>
      <c r="OW10" s="33">
        <v>8.81305875012103</v>
      </c>
      <c r="OX10" s="31"/>
      <c r="OY10" s="32">
        <v>12</v>
      </c>
      <c r="OZ10" s="32">
        <v>12</v>
      </c>
      <c r="PA10" s="26"/>
      <c r="PB10" s="30">
        <v>9</v>
      </c>
      <c r="PC10" s="30">
        <v>9</v>
      </c>
      <c r="PD10" s="30">
        <v>9</v>
      </c>
      <c r="PE10" s="33">
        <v>12.875056403365072</v>
      </c>
      <c r="PF10" s="33">
        <v>9.0125394823555514</v>
      </c>
      <c r="PG10" s="31"/>
      <c r="PH10" s="32">
        <v>12</v>
      </c>
      <c r="PI10" s="32">
        <v>12</v>
      </c>
      <c r="PJ10" s="26"/>
      <c r="PK10" s="30">
        <v>10</v>
      </c>
      <c r="PL10" s="30">
        <v>12</v>
      </c>
      <c r="PM10" s="30">
        <v>10.3</v>
      </c>
      <c r="PN10" s="33">
        <v>15.556035226452611</v>
      </c>
      <c r="PO10" s="33">
        <v>10.889224658516829</v>
      </c>
      <c r="PP10" s="31"/>
      <c r="PQ10" s="32">
        <v>15</v>
      </c>
      <c r="PR10" s="32">
        <v>15</v>
      </c>
      <c r="PS10" s="26"/>
      <c r="PT10" s="30">
        <v>10.5</v>
      </c>
      <c r="PU10" s="30"/>
      <c r="PV10" s="30">
        <v>11</v>
      </c>
      <c r="PW10" s="33">
        <v>15.8951313621791</v>
      </c>
      <c r="PX10" s="33">
        <v>11.12659195352537</v>
      </c>
      <c r="PY10" s="31"/>
      <c r="PZ10" s="32">
        <v>17</v>
      </c>
      <c r="QA10" s="32">
        <v>16</v>
      </c>
      <c r="QB10" s="26"/>
      <c r="QC10" s="30">
        <v>12.5</v>
      </c>
      <c r="QD10" s="30">
        <v>12.5</v>
      </c>
      <c r="QE10" s="30">
        <v>13.5</v>
      </c>
      <c r="QF10" s="33">
        <v>17.974744382064202</v>
      </c>
      <c r="QG10" s="33">
        <v>12.582321067444941</v>
      </c>
      <c r="QH10" s="31"/>
      <c r="QI10" s="32">
        <v>16</v>
      </c>
      <c r="QJ10" s="32">
        <v>15</v>
      </c>
      <c r="QK10" s="26"/>
      <c r="QL10" s="30">
        <v>13.5</v>
      </c>
      <c r="QM10" s="30">
        <v>14</v>
      </c>
      <c r="QN10" s="30">
        <v>13</v>
      </c>
      <c r="QO10" s="33">
        <v>18.716517178965891</v>
      </c>
      <c r="QP10" s="33">
        <v>13.101562025276124</v>
      </c>
      <c r="QQ10" s="31"/>
      <c r="QR10" s="32">
        <v>15</v>
      </c>
      <c r="QS10" s="32">
        <v>16</v>
      </c>
      <c r="QT10" s="26"/>
      <c r="QU10" s="30">
        <v>15</v>
      </c>
      <c r="QV10" s="30">
        <v>15</v>
      </c>
      <c r="QW10" s="30">
        <v>13</v>
      </c>
      <c r="QX10" s="33">
        <v>19.882160145525695</v>
      </c>
      <c r="QY10" s="33">
        <v>13.917512101867986</v>
      </c>
      <c r="QZ10" s="31"/>
      <c r="RA10" s="32">
        <v>16</v>
      </c>
      <c r="RB10" s="32">
        <v>17</v>
      </c>
      <c r="RC10" s="26"/>
      <c r="RD10" s="30">
        <v>14</v>
      </c>
      <c r="RE10" s="30">
        <v>16.5</v>
      </c>
      <c r="RF10" s="30">
        <v>14</v>
      </c>
      <c r="RG10" s="33">
        <v>21.511411110149051</v>
      </c>
      <c r="RH10" s="33">
        <v>15.057987777104335</v>
      </c>
      <c r="RI10" s="31"/>
      <c r="RJ10" s="32">
        <v>22</v>
      </c>
      <c r="RK10" s="32">
        <v>20</v>
      </c>
      <c r="RL10" s="26"/>
      <c r="RM10" s="30">
        <v>16</v>
      </c>
      <c r="RN10" s="30">
        <v>15</v>
      </c>
      <c r="RO10" s="30">
        <v>17</v>
      </c>
      <c r="RP10" s="33">
        <v>23.644007901241412</v>
      </c>
      <c r="RQ10" s="33">
        <v>16.550805530868988</v>
      </c>
      <c r="RR10" s="31"/>
      <c r="RS10" s="32">
        <v>25</v>
      </c>
      <c r="RT10" s="32">
        <v>24</v>
      </c>
      <c r="RU10" s="26"/>
      <c r="RV10" s="30">
        <v>19</v>
      </c>
      <c r="RW10" s="30">
        <v>20</v>
      </c>
      <c r="RX10" s="30">
        <v>22.5</v>
      </c>
      <c r="RY10" s="33">
        <v>28.531760795111484</v>
      </c>
      <c r="RZ10" s="33">
        <v>19.972232556578039</v>
      </c>
      <c r="SA10" s="31"/>
      <c r="SB10" s="32">
        <v>24</v>
      </c>
      <c r="SC10" s="32">
        <v>24</v>
      </c>
      <c r="SD10" s="26"/>
      <c r="SE10" s="34">
        <v>25</v>
      </c>
      <c r="SF10" s="34">
        <v>25</v>
      </c>
      <c r="SG10" s="34">
        <v>30</v>
      </c>
      <c r="SH10" s="35">
        <v>36.34686704818288</v>
      </c>
      <c r="SI10" s="35">
        <v>25.442806933728015</v>
      </c>
      <c r="SJ10" s="36"/>
      <c r="SK10" s="37">
        <v>28</v>
      </c>
      <c r="SL10" s="37">
        <v>28</v>
      </c>
      <c r="SM10" s="26"/>
      <c r="SN10" s="34">
        <v>30</v>
      </c>
      <c r="SO10" s="34">
        <v>30</v>
      </c>
      <c r="SP10" s="34">
        <v>30</v>
      </c>
      <c r="SQ10" s="35">
        <v>41.009438914422084</v>
      </c>
      <c r="SR10" s="35">
        <v>28.706607240095455</v>
      </c>
      <c r="SS10" s="36"/>
      <c r="ST10" s="37">
        <v>34</v>
      </c>
      <c r="SU10" s="37">
        <v>30</v>
      </c>
      <c r="SV10" s="26"/>
      <c r="SW10" s="34">
        <v>30</v>
      </c>
      <c r="SX10" s="34">
        <v>30</v>
      </c>
      <c r="SY10" s="34">
        <v>30</v>
      </c>
      <c r="SZ10" s="35">
        <v>42.201573766585511</v>
      </c>
      <c r="TA10" s="35">
        <v>29.541101636609859</v>
      </c>
      <c r="TB10" s="36"/>
      <c r="TC10" s="37">
        <v>38</v>
      </c>
      <c r="TD10" s="37">
        <v>36</v>
      </c>
      <c r="TE10" s="26"/>
      <c r="TF10" s="34">
        <v>38.699690402476783</v>
      </c>
      <c r="TG10" s="34">
        <v>28</v>
      </c>
      <c r="TH10" s="34">
        <v>30</v>
      </c>
      <c r="TI10" s="35">
        <v>43.017409017667013</v>
      </c>
      <c r="TJ10" s="35">
        <v>30.112186312366912</v>
      </c>
      <c r="TK10" s="36"/>
      <c r="TL10" s="37">
        <v>30</v>
      </c>
      <c r="TM10" s="37">
        <v>30</v>
      </c>
      <c r="TN10" s="26"/>
      <c r="TO10" s="34">
        <v>32.5</v>
      </c>
      <c r="TP10" s="34">
        <v>32.5</v>
      </c>
      <c r="TQ10" s="34">
        <v>35</v>
      </c>
      <c r="TR10" s="35">
        <v>45.075943354579572</v>
      </c>
      <c r="TS10" s="35">
        <v>31.553160348205701</v>
      </c>
      <c r="TT10" s="36"/>
      <c r="TU10" s="37">
        <v>35</v>
      </c>
      <c r="TV10" s="37">
        <v>32</v>
      </c>
      <c r="TW10" s="26"/>
      <c r="TX10" s="34"/>
      <c r="TY10" s="34">
        <v>60</v>
      </c>
      <c r="TZ10" s="34">
        <v>105</v>
      </c>
      <c r="UA10" s="35">
        <v>110.86854125119923</v>
      </c>
      <c r="UB10" s="35">
        <v>77.607978875839464</v>
      </c>
      <c r="UC10" s="36"/>
      <c r="UD10" s="37">
        <v>80</v>
      </c>
      <c r="UE10" s="37">
        <v>80</v>
      </c>
      <c r="UF10" s="26"/>
      <c r="UG10" s="34">
        <v>60</v>
      </c>
      <c r="UH10" s="34">
        <v>55</v>
      </c>
      <c r="UI10" s="34">
        <v>55</v>
      </c>
      <c r="UJ10" s="35">
        <v>36.297713047773748</v>
      </c>
      <c r="UK10" s="35">
        <v>25.40839913344163</v>
      </c>
      <c r="UL10" s="36"/>
      <c r="UM10" s="37">
        <v>110</v>
      </c>
      <c r="UN10" s="37">
        <v>110</v>
      </c>
      <c r="UO10" s="26"/>
      <c r="UP10" s="34">
        <v>120</v>
      </c>
      <c r="UQ10" s="34">
        <v>120</v>
      </c>
      <c r="UR10" s="34">
        <v>115</v>
      </c>
      <c r="US10" s="35">
        <v>191.63479311223605</v>
      </c>
      <c r="UT10" s="35">
        <v>134.14435517856523</v>
      </c>
      <c r="UU10" s="36"/>
      <c r="UV10" s="37">
        <v>90</v>
      </c>
      <c r="UW10" s="37">
        <v>100</v>
      </c>
      <c r="UX10" s="26"/>
      <c r="UY10" s="34">
        <v>60</v>
      </c>
      <c r="UZ10" s="34">
        <v>65</v>
      </c>
      <c r="VA10" s="34"/>
      <c r="VB10" s="35">
        <v>108.56563386615949</v>
      </c>
      <c r="VC10" s="35">
        <v>75.99594370631165</v>
      </c>
      <c r="VD10" s="36"/>
      <c r="VE10" s="37">
        <v>70</v>
      </c>
      <c r="VF10" s="37">
        <v>80</v>
      </c>
      <c r="VG10" s="26"/>
      <c r="VH10" s="34">
        <v>55</v>
      </c>
      <c r="VI10" s="34">
        <v>70</v>
      </c>
      <c r="VJ10" s="34">
        <v>55</v>
      </c>
      <c r="VK10" s="35">
        <v>99.041466895173684</v>
      </c>
      <c r="VL10" s="35">
        <v>69.329026826621586</v>
      </c>
      <c r="VM10" s="36"/>
      <c r="VN10" s="37">
        <v>54</v>
      </c>
      <c r="VO10" s="37">
        <v>55</v>
      </c>
      <c r="VP10" s="26"/>
      <c r="VQ10" s="34">
        <v>70</v>
      </c>
      <c r="VR10" s="34">
        <v>70</v>
      </c>
      <c r="VS10" s="34">
        <v>75</v>
      </c>
      <c r="VT10" s="35">
        <v>119.75118402206685</v>
      </c>
      <c r="VU10" s="35">
        <v>83.825828815446798</v>
      </c>
      <c r="VV10" s="36"/>
      <c r="VW10" s="37">
        <v>70</v>
      </c>
      <c r="VX10" s="37">
        <v>70</v>
      </c>
      <c r="VY10" s="26"/>
      <c r="VZ10" s="34">
        <v>75</v>
      </c>
      <c r="WA10" s="34">
        <v>75</v>
      </c>
      <c r="WB10" s="34">
        <v>75</v>
      </c>
      <c r="WC10" s="35">
        <v>127.31787971576887</v>
      </c>
      <c r="WD10" s="35">
        <v>89.122515801038205</v>
      </c>
      <c r="WE10" s="36"/>
      <c r="WF10" s="37">
        <v>80</v>
      </c>
      <c r="WG10" s="37">
        <v>80</v>
      </c>
      <c r="WH10" s="26"/>
      <c r="WI10" s="38">
        <v>80.733029663760533</v>
      </c>
      <c r="WJ10" s="34">
        <v>95</v>
      </c>
      <c r="WK10" s="34">
        <v>80</v>
      </c>
      <c r="WL10" s="34">
        <v>80</v>
      </c>
      <c r="WM10" s="35">
        <v>146.31686564234681</v>
      </c>
      <c r="WN10" s="35">
        <v>102.42180594964276</v>
      </c>
      <c r="WO10" s="36"/>
      <c r="WP10" s="37">
        <v>95</v>
      </c>
      <c r="WQ10" s="37">
        <v>100</v>
      </c>
      <c r="WR10" s="34">
        <v>90</v>
      </c>
      <c r="WS10" s="34">
        <v>100</v>
      </c>
      <c r="WT10" s="34">
        <v>90</v>
      </c>
      <c r="WU10" s="35">
        <v>158.57162279845116</v>
      </c>
      <c r="WV10" s="35">
        <v>111.00013595891581</v>
      </c>
      <c r="WW10" s="36"/>
      <c r="WX10" s="37">
        <v>100</v>
      </c>
      <c r="WY10" s="37">
        <v>100</v>
      </c>
      <c r="WZ10" s="26"/>
      <c r="XA10" s="34">
        <v>100</v>
      </c>
      <c r="XB10" s="34">
        <v>95</v>
      </c>
      <c r="XC10" s="34">
        <v>100</v>
      </c>
      <c r="XD10" s="35">
        <v>165.48034495357041</v>
      </c>
      <c r="XE10" s="35">
        <v>115.83624146749929</v>
      </c>
      <c r="XF10" s="36"/>
      <c r="XG10" s="37">
        <v>100</v>
      </c>
      <c r="XH10" s="37">
        <v>100</v>
      </c>
      <c r="XI10" s="26"/>
      <c r="XJ10" s="34">
        <v>115</v>
      </c>
      <c r="XK10" s="34">
        <v>110</v>
      </c>
      <c r="XL10" s="34">
        <v>115</v>
      </c>
      <c r="XM10" s="35">
        <v>201.01091603704077</v>
      </c>
      <c r="XN10" s="35">
        <v>140.70764122592857</v>
      </c>
      <c r="XO10" s="36"/>
      <c r="XP10" s="37">
        <v>150</v>
      </c>
      <c r="XQ10" s="37">
        <v>150</v>
      </c>
      <c r="XR10" s="26"/>
      <c r="XS10" s="34">
        <v>105</v>
      </c>
      <c r="XT10" s="34">
        <v>110</v>
      </c>
      <c r="XU10" s="34">
        <v>125</v>
      </c>
      <c r="XV10" s="35">
        <v>203.97179696066331</v>
      </c>
      <c r="XW10" s="35">
        <v>142.78025787246435</v>
      </c>
      <c r="XX10" s="36"/>
      <c r="XY10" s="37">
        <v>160</v>
      </c>
      <c r="XZ10" s="37">
        <v>160</v>
      </c>
      <c r="YA10" s="26"/>
      <c r="YB10" s="34">
        <v>135</v>
      </c>
      <c r="YC10" s="34">
        <v>135</v>
      </c>
      <c r="YD10" s="34">
        <v>110</v>
      </c>
      <c r="YE10" s="35">
        <v>217.95373465554749</v>
      </c>
      <c r="YF10" s="35">
        <v>152.56761425888328</v>
      </c>
      <c r="YG10" s="36"/>
      <c r="YH10" s="37">
        <v>140</v>
      </c>
      <c r="YI10" s="37">
        <v>150</v>
      </c>
      <c r="YJ10" s="26"/>
      <c r="YK10" s="34">
        <v>120</v>
      </c>
      <c r="YL10" s="34">
        <v>130</v>
      </c>
      <c r="YM10" s="34">
        <v>140</v>
      </c>
      <c r="YN10" s="35">
        <v>221.07910896381568</v>
      </c>
      <c r="YO10" s="35">
        <v>154.75537627467102</v>
      </c>
      <c r="YP10" s="36"/>
      <c r="YQ10" s="37">
        <v>140</v>
      </c>
      <c r="YR10" s="37">
        <v>140</v>
      </c>
      <c r="YS10" s="26"/>
      <c r="YT10" s="34">
        <v>145</v>
      </c>
      <c r="YU10" s="34">
        <v>130</v>
      </c>
      <c r="YV10" s="34">
        <v>90</v>
      </c>
      <c r="YW10" s="35">
        <v>211.04501250042824</v>
      </c>
      <c r="YX10" s="35">
        <v>147.73150875029981</v>
      </c>
      <c r="YY10" s="36"/>
      <c r="YZ10" s="37">
        <v>150</v>
      </c>
      <c r="ZA10" s="37">
        <v>140</v>
      </c>
      <c r="ZB10" s="26"/>
      <c r="ZC10" s="34">
        <v>130</v>
      </c>
      <c r="ZD10" s="34">
        <v>180</v>
      </c>
      <c r="ZE10" s="34">
        <v>150</v>
      </c>
      <c r="ZF10" s="35">
        <v>265.16333604886233</v>
      </c>
      <c r="ZG10" s="35">
        <v>185.61433523420368</v>
      </c>
      <c r="ZH10" s="36"/>
      <c r="ZI10" s="37">
        <v>180</v>
      </c>
      <c r="ZJ10" s="37">
        <v>180</v>
      </c>
      <c r="ZK10" s="26"/>
      <c r="ZL10" s="34">
        <v>145</v>
      </c>
      <c r="ZM10" s="34">
        <v>180</v>
      </c>
      <c r="ZN10" s="34">
        <v>180</v>
      </c>
      <c r="ZO10" s="35">
        <v>285.88950251422</v>
      </c>
      <c r="ZP10" s="35">
        <v>200.12265175995407</v>
      </c>
      <c r="ZQ10" s="36"/>
      <c r="ZR10" s="37">
        <v>180</v>
      </c>
      <c r="ZS10" s="37">
        <v>180</v>
      </c>
      <c r="ZT10" s="26"/>
      <c r="ZU10" s="34">
        <v>150</v>
      </c>
      <c r="ZV10" s="34">
        <v>185</v>
      </c>
      <c r="ZW10" s="34">
        <v>183</v>
      </c>
      <c r="ZX10" s="35">
        <v>292.61728194622901</v>
      </c>
      <c r="ZY10" s="35">
        <v>204.8320973623604</v>
      </c>
      <c r="ZZ10" s="36"/>
      <c r="AAA10" s="37">
        <v>185</v>
      </c>
      <c r="AAB10" s="37">
        <v>180</v>
      </c>
      <c r="AAC10" s="26"/>
      <c r="AAD10" s="39">
        <v>160</v>
      </c>
      <c r="AAE10" s="39">
        <v>195</v>
      </c>
      <c r="AAF10" s="39">
        <v>185</v>
      </c>
      <c r="AAG10" s="35">
        <v>303.49029467130953</v>
      </c>
      <c r="AAH10" s="35">
        <v>212.44320626991674</v>
      </c>
      <c r="AAI10" s="36"/>
      <c r="AAJ10" s="56">
        <v>190</v>
      </c>
      <c r="AAK10" s="37">
        <v>180</v>
      </c>
      <c r="AAL10" s="3"/>
      <c r="AAM10" s="34">
        <v>200</v>
      </c>
      <c r="AAN10" s="34"/>
      <c r="AAO10" s="34">
        <v>189.18918918918919</v>
      </c>
      <c r="AAP10" s="35">
        <v>319.21497309000756</v>
      </c>
      <c r="AAQ10" s="35">
        <v>223.45048116300538</v>
      </c>
      <c r="AAR10" s="36"/>
      <c r="AAS10" s="37">
        <v>170</v>
      </c>
      <c r="AAT10" s="37">
        <v>170</v>
      </c>
      <c r="AAU10" s="3"/>
      <c r="AAV10" s="34">
        <v>220</v>
      </c>
      <c r="AAW10" s="34">
        <v>220</v>
      </c>
      <c r="AAX10" s="34">
        <v>200</v>
      </c>
      <c r="AAY10" s="35">
        <v>366.10237564143955</v>
      </c>
      <c r="AAZ10" s="35">
        <v>256.2716629490078</v>
      </c>
      <c r="ABA10" s="36"/>
      <c r="ABB10" s="37">
        <v>180</v>
      </c>
      <c r="ABC10" s="37">
        <v>180</v>
      </c>
      <c r="ABD10" s="3"/>
      <c r="ABE10" s="39">
        <v>290</v>
      </c>
      <c r="ABF10" s="34">
        <v>210</v>
      </c>
      <c r="ABG10" s="34">
        <v>200</v>
      </c>
      <c r="ABH10" s="35">
        <v>419.7314263435099</v>
      </c>
      <c r="ABI10" s="35">
        <v>293.81199844045705</v>
      </c>
      <c r="ABJ10" s="36"/>
      <c r="ABK10" s="37">
        <v>240</v>
      </c>
      <c r="ABL10" s="37">
        <v>250</v>
      </c>
      <c r="ABM10" s="3"/>
      <c r="ABN10" s="34">
        <v>200</v>
      </c>
      <c r="ABO10" s="34">
        <v>200</v>
      </c>
      <c r="ABP10" s="34">
        <v>250</v>
      </c>
      <c r="ABQ10" s="35">
        <v>452.77958673925059</v>
      </c>
      <c r="ABR10" s="35">
        <v>316.94571071747555</v>
      </c>
      <c r="ABS10" s="36"/>
      <c r="ABT10" s="37">
        <v>260</v>
      </c>
      <c r="ABU10" s="37">
        <v>260</v>
      </c>
      <c r="ABV10" s="3"/>
      <c r="ABW10" s="34">
        <v>250</v>
      </c>
      <c r="ABX10" s="34">
        <v>240</v>
      </c>
      <c r="ABY10" s="34">
        <v>235</v>
      </c>
      <c r="ABZ10" s="35">
        <v>452.77958673925059</v>
      </c>
      <c r="ACA10" s="35">
        <v>316.94571071747555</v>
      </c>
      <c r="ACB10" s="36"/>
      <c r="ACC10" s="37">
        <v>380</v>
      </c>
      <c r="ACD10" s="37">
        <v>280</v>
      </c>
      <c r="ACE10" s="3"/>
      <c r="ACF10" s="34">
        <v>350</v>
      </c>
      <c r="ACG10" s="34">
        <v>350</v>
      </c>
      <c r="ACH10" s="34">
        <v>250</v>
      </c>
      <c r="ACI10" s="35">
        <v>544.40533390332916</v>
      </c>
      <c r="ACJ10" s="35">
        <v>381.08373373233059</v>
      </c>
      <c r="ACK10" s="36"/>
      <c r="ACL10" s="37">
        <v>280</v>
      </c>
      <c r="ACM10" s="37">
        <v>270</v>
      </c>
      <c r="ACN10" s="3"/>
      <c r="ACO10" s="34">
        <v>160</v>
      </c>
      <c r="ACP10" s="34">
        <v>175</v>
      </c>
      <c r="ACQ10" s="34">
        <v>175</v>
      </c>
      <c r="ACR10" s="35">
        <v>355.11447770936644</v>
      </c>
      <c r="ACS10" s="35">
        <v>248.58013439655664</v>
      </c>
      <c r="ACT10" s="36"/>
      <c r="ACU10" s="37">
        <v>340</v>
      </c>
      <c r="ACV10" s="37">
        <v>360</v>
      </c>
      <c r="ACW10" s="3"/>
      <c r="ACX10" s="34">
        <v>250</v>
      </c>
      <c r="ACY10" s="34">
        <v>200</v>
      </c>
      <c r="ACZ10" s="34">
        <v>250</v>
      </c>
      <c r="ADA10" s="35">
        <v>414.30022399426093</v>
      </c>
      <c r="ADB10" s="35">
        <v>290.01015679598282</v>
      </c>
      <c r="ADC10" s="36"/>
      <c r="ADD10" s="37">
        <v>250</v>
      </c>
      <c r="ADE10" s="37">
        <v>240</v>
      </c>
      <c r="ADF10" s="3"/>
      <c r="ADG10" s="34">
        <v>200</v>
      </c>
      <c r="ADH10" s="34">
        <v>100</v>
      </c>
      <c r="ADI10" s="34">
        <v>350</v>
      </c>
      <c r="ADJ10" s="35">
        <v>383.93086146906728</v>
      </c>
      <c r="ADK10" s="35">
        <v>268.75160302834723</v>
      </c>
      <c r="ADL10" s="36"/>
      <c r="ADM10" s="37">
        <v>220</v>
      </c>
      <c r="ADN10" s="37">
        <v>230</v>
      </c>
      <c r="ADO10" s="3"/>
      <c r="ADP10" s="34">
        <v>170</v>
      </c>
      <c r="ADQ10" s="34">
        <v>200</v>
      </c>
      <c r="ADR10" s="39">
        <v>390</v>
      </c>
      <c r="ADS10" s="35">
        <v>335.78851973878869</v>
      </c>
      <c r="ADT10" s="35">
        <v>235.05196381715223</v>
      </c>
      <c r="ADU10" s="36"/>
      <c r="ADV10" s="37">
        <v>220</v>
      </c>
      <c r="ADW10" s="37">
        <v>200</v>
      </c>
      <c r="ADX10" s="3"/>
      <c r="ADY10" s="34">
        <v>180</v>
      </c>
      <c r="ADZ10" s="34">
        <v>220</v>
      </c>
      <c r="AEA10" s="34">
        <v>200</v>
      </c>
      <c r="AEB10" s="35">
        <v>367.53830783330932</v>
      </c>
      <c r="AEC10" s="35">
        <v>257.27681548331668</v>
      </c>
      <c r="AED10" s="36"/>
      <c r="AEE10" s="37">
        <v>250</v>
      </c>
      <c r="AEF10" s="37">
        <v>250</v>
      </c>
      <c r="AEG10" s="3"/>
      <c r="AEH10" s="34">
        <v>210</v>
      </c>
      <c r="AEI10" s="34">
        <v>250</v>
      </c>
      <c r="AEJ10" s="34">
        <v>210</v>
      </c>
      <c r="AEK10" s="35">
        <v>172.25951731116814</v>
      </c>
      <c r="AEL10" s="35">
        <v>120.5816621178177</v>
      </c>
      <c r="AEM10" s="36"/>
      <c r="AEN10" s="37">
        <v>200</v>
      </c>
      <c r="AEO10" s="37">
        <v>200</v>
      </c>
      <c r="AEP10" s="26"/>
      <c r="AEQ10" s="34">
        <v>210</v>
      </c>
      <c r="AER10" s="34">
        <v>125</v>
      </c>
      <c r="AES10" s="39">
        <v>390</v>
      </c>
      <c r="AET10" s="35">
        <v>191.05706750075893</v>
      </c>
      <c r="AEU10" s="35">
        <v>133.73994725053129</v>
      </c>
      <c r="AEV10" s="36"/>
      <c r="AEW10" s="37">
        <v>250</v>
      </c>
      <c r="AEX10" s="37">
        <v>250</v>
      </c>
      <c r="AEY10" s="26"/>
      <c r="AEZ10" s="34">
        <v>205</v>
      </c>
      <c r="AFA10" s="34">
        <v>220</v>
      </c>
      <c r="AFB10" s="39">
        <v>310</v>
      </c>
      <c r="AFC10" s="35">
        <v>195.29422020742896</v>
      </c>
      <c r="AFD10" s="35">
        <v>136.70595414520031</v>
      </c>
      <c r="AFE10" s="36"/>
      <c r="AFF10" s="37">
        <v>260</v>
      </c>
      <c r="AFG10" s="37">
        <v>270</v>
      </c>
      <c r="AFH10" s="26"/>
      <c r="AFI10" s="87">
        <v>220</v>
      </c>
      <c r="AFJ10" s="34">
        <v>250</v>
      </c>
      <c r="AFK10" s="34">
        <v>310</v>
      </c>
      <c r="AFL10" s="35">
        <v>205.34782799325521</v>
      </c>
      <c r="AFM10" s="35">
        <v>143.74347959527867</v>
      </c>
      <c r="AFN10" s="36"/>
      <c r="AFO10" s="37">
        <v>255</v>
      </c>
      <c r="AFP10" s="37">
        <v>280</v>
      </c>
      <c r="AFQ10" s="36"/>
      <c r="AFR10" s="87">
        <v>225</v>
      </c>
      <c r="AFS10" s="34">
        <v>200</v>
      </c>
      <c r="AFT10" s="34">
        <v>375</v>
      </c>
      <c r="AFU10" s="35">
        <v>210.70204823168373</v>
      </c>
      <c r="AFV10" s="35">
        <v>147.49143376217864</v>
      </c>
      <c r="AFW10" s="36"/>
      <c r="AFX10" s="37">
        <v>270</v>
      </c>
      <c r="AFY10" s="37">
        <v>280</v>
      </c>
      <c r="AFZ10" s="36"/>
      <c r="AGA10" s="87">
        <v>225</v>
      </c>
      <c r="AGB10" s="34">
        <v>225</v>
      </c>
      <c r="AGC10" s="34">
        <v>355</v>
      </c>
      <c r="AGD10" s="35">
        <v>213.86065297665596</v>
      </c>
      <c r="AGE10" s="35">
        <v>149.70245708365917</v>
      </c>
      <c r="AGF10" s="36"/>
      <c r="AGG10" s="37">
        <v>280</v>
      </c>
      <c r="AGH10" s="37">
        <v>300</v>
      </c>
      <c r="AGI10" s="36"/>
      <c r="AGJ10" s="87">
        <v>225</v>
      </c>
      <c r="AGK10" s="34">
        <v>225</v>
      </c>
      <c r="AGL10" s="34">
        <v>360</v>
      </c>
      <c r="AGM10" s="35">
        <v>214.93920093835376</v>
      </c>
      <c r="AGN10" s="35">
        <v>150.45744065684764</v>
      </c>
      <c r="AGO10" s="36"/>
      <c r="AGP10" s="37">
        <v>280</v>
      </c>
      <c r="AGQ10" s="37">
        <v>300</v>
      </c>
      <c r="AGR10" s="36"/>
      <c r="AGS10" s="93">
        <v>233.60368213329744</v>
      </c>
      <c r="AGT10" s="41">
        <v>233.60368213329744</v>
      </c>
      <c r="AGU10" s="41">
        <v>373.76589141327588</v>
      </c>
      <c r="AGV10" s="35">
        <v>223.15817232883617</v>
      </c>
      <c r="AGW10" s="35">
        <v>156.21072063018531</v>
      </c>
      <c r="AGX10" s="36" t="s">
        <v>132</v>
      </c>
      <c r="AGY10" s="54">
        <v>290.70680443254787</v>
      </c>
      <c r="AGZ10" s="54">
        <v>311.4715761777299</v>
      </c>
      <c r="AHA10" s="36"/>
      <c r="AHB10" s="87"/>
      <c r="AHC10" s="34"/>
      <c r="AHD10" s="34">
        <v>280.5</v>
      </c>
      <c r="AHE10" s="35">
        <v>223.29794764151194</v>
      </c>
      <c r="AHF10" s="35">
        <v>156.30856334905835</v>
      </c>
      <c r="AHG10" s="36"/>
      <c r="AHH10" s="54">
        <v>290.8888888888888</v>
      </c>
      <c r="AHI10" s="54">
        <v>311.66666666666663</v>
      </c>
      <c r="AHJ10" s="36"/>
      <c r="AHK10" s="87"/>
      <c r="AHL10" s="34"/>
      <c r="AHM10" s="34">
        <v>480</v>
      </c>
      <c r="AHN10" s="35">
        <v>382.11413500151775</v>
      </c>
      <c r="AHO10" s="35">
        <v>267.4798945010624</v>
      </c>
      <c r="AHP10" s="36" t="s">
        <v>132</v>
      </c>
      <c r="AHQ10" s="54">
        <v>497.7777777777776</v>
      </c>
      <c r="AHR10" s="54">
        <v>533.33333333333326</v>
      </c>
      <c r="AHS10" s="36"/>
      <c r="AHT10" s="34">
        <v>470</v>
      </c>
      <c r="AHU10" s="34">
        <v>700</v>
      </c>
      <c r="AHV10" s="35">
        <v>585</v>
      </c>
      <c r="AHW10" s="35">
        <v>465.70160203309979</v>
      </c>
      <c r="AHX10" s="35">
        <v>325.99112142316983</v>
      </c>
      <c r="AHY10" s="36"/>
      <c r="AHZ10" s="54">
        <v>606.6666666666664</v>
      </c>
      <c r="AIA10" s="54">
        <v>649.99999999999989</v>
      </c>
      <c r="AIB10" s="36"/>
      <c r="AIC10" s="34">
        <v>1000</v>
      </c>
      <c r="AID10" s="34"/>
      <c r="AIE10" s="34"/>
      <c r="AIF10" s="34"/>
      <c r="AIG10" s="35">
        <v>557.24978021054665</v>
      </c>
      <c r="AIH10" s="36" t="s">
        <v>132</v>
      </c>
      <c r="AII10" s="54">
        <v>1037.0370370370365</v>
      </c>
      <c r="AIJ10" s="54">
        <v>1111.1111111111109</v>
      </c>
      <c r="AIL10" s="34">
        <v>1000</v>
      </c>
      <c r="AIM10" s="34"/>
      <c r="AIN10" s="34"/>
      <c r="AIO10" s="36"/>
      <c r="AIP10" s="35">
        <v>557.24978021054665</v>
      </c>
      <c r="AIQ10" s="36"/>
      <c r="AIR10" s="54">
        <v>1037.0370370370365</v>
      </c>
      <c r="AIS10" s="54">
        <v>1111.1111111111109</v>
      </c>
      <c r="AIU10" s="34">
        <v>1000</v>
      </c>
      <c r="AIV10" s="34"/>
      <c r="AIW10" s="34">
        <v>265.95744680851061</v>
      </c>
      <c r="AIX10" s="36"/>
      <c r="AIY10" s="35">
        <v>352.72725449497369</v>
      </c>
      <c r="AIZ10" s="36"/>
      <c r="AJA10" s="54">
        <v>656.42237982663482</v>
      </c>
      <c r="AJB10" s="54">
        <v>703.3096926713946</v>
      </c>
      <c r="AJD10" s="34">
        <v>1000</v>
      </c>
      <c r="AJE10" s="34"/>
      <c r="AJF10" s="34"/>
      <c r="AJG10" s="36"/>
      <c r="AJH10" s="105">
        <v>1961.9149066584341</v>
      </c>
      <c r="AJI10" s="36" t="s">
        <v>132</v>
      </c>
      <c r="AJJ10" s="54">
        <v>730.22134560596032</v>
      </c>
      <c r="AJK10" s="54">
        <v>782.38001314924327</v>
      </c>
      <c r="AJM10" s="34">
        <v>1000</v>
      </c>
      <c r="AJN10" s="34"/>
      <c r="AJO10" s="34"/>
      <c r="AJP10" s="36"/>
      <c r="AJQ10" s="105">
        <v>1961.9149066584341</v>
      </c>
      <c r="AJR10" s="34"/>
      <c r="AJS10" s="54">
        <v>730.22134560596032</v>
      </c>
      <c r="AJT10" s="54">
        <v>782.38001314924327</v>
      </c>
      <c r="AJV10" s="34">
        <v>1000</v>
      </c>
      <c r="AJW10" s="34"/>
      <c r="AJX10" s="34"/>
      <c r="AJY10" s="36"/>
      <c r="AJZ10" s="105">
        <v>1961.9149066584341</v>
      </c>
      <c r="AKA10" s="34" t="s">
        <v>132</v>
      </c>
      <c r="AKB10" s="54">
        <v>730.22134560596032</v>
      </c>
      <c r="AKC10" s="54">
        <v>782.38001314924327</v>
      </c>
      <c r="AKE10" s="34">
        <v>550</v>
      </c>
      <c r="AKF10" s="34">
        <v>650</v>
      </c>
      <c r="AKG10" s="34"/>
      <c r="AKH10" s="36"/>
      <c r="AKI10" s="108">
        <v>1961.9149066584341</v>
      </c>
      <c r="AKJ10" s="34" t="s">
        <v>132</v>
      </c>
      <c r="AKK10" s="56">
        <v>730.22134560596032</v>
      </c>
      <c r="AKL10" s="56">
        <v>782.38001314924327</v>
      </c>
      <c r="AKN10" s="34">
        <v>600</v>
      </c>
      <c r="AKO10" s="34">
        <v>2000</v>
      </c>
      <c r="AKP10" s="34"/>
      <c r="AKQ10" s="36"/>
      <c r="AKR10" s="35">
        <v>1961.9149066584341</v>
      </c>
      <c r="AKS10" s="34" t="s">
        <v>132</v>
      </c>
      <c r="AKT10" s="54">
        <v>730.22134560596032</v>
      </c>
      <c r="AKU10" s="54">
        <v>782.38001314924327</v>
      </c>
      <c r="AKW10" s="34"/>
      <c r="AKX10" s="34"/>
      <c r="AKY10" s="39">
        <v>1700</v>
      </c>
      <c r="AKZ10" s="36"/>
      <c r="ALA10" s="35">
        <v>905.49918768850807</v>
      </c>
      <c r="ALB10" s="34"/>
      <c r="ALC10" s="54">
        <v>337.02523643352015</v>
      </c>
      <c r="ALD10" s="54">
        <v>361.09846760734308</v>
      </c>
      <c r="ALF10" s="34"/>
      <c r="ALG10" s="39">
        <v>2000</v>
      </c>
      <c r="ALH10" s="34"/>
      <c r="ALI10" s="36" t="s">
        <v>132</v>
      </c>
      <c r="ALJ10" s="35">
        <v>319.58794859594406</v>
      </c>
      <c r="ALK10" s="34" t="s">
        <v>132</v>
      </c>
      <c r="ALL10" s="54">
        <v>118.95008344712477</v>
      </c>
      <c r="ALM10" s="54">
        <v>127.44651797906228</v>
      </c>
      <c r="ALO10" s="34">
        <v>600</v>
      </c>
      <c r="ALP10" s="34"/>
      <c r="ALQ10" s="34"/>
      <c r="ALR10" s="36"/>
      <c r="ALS10" s="36">
        <v>2400</v>
      </c>
      <c r="ALT10" s="34"/>
      <c r="ALU10" s="56">
        <v>640</v>
      </c>
      <c r="ALV10" s="56">
        <v>680</v>
      </c>
      <c r="ALX10" s="34">
        <v>500</v>
      </c>
      <c r="ALY10" s="34"/>
      <c r="ALZ10" s="34"/>
      <c r="AMA10" s="36"/>
      <c r="AMB10" s="36">
        <v>2400</v>
      </c>
      <c r="AMC10" s="34"/>
      <c r="AMD10" s="54">
        <v>582.56410256410265</v>
      </c>
      <c r="AME10" s="54">
        <v>618.97435897435901</v>
      </c>
      <c r="AMG10" s="34">
        <v>1000</v>
      </c>
      <c r="AMH10" s="34"/>
      <c r="AMI10" s="34"/>
      <c r="AMJ10" s="36"/>
      <c r="AMK10" s="36">
        <v>2400</v>
      </c>
      <c r="AML10" s="34"/>
      <c r="AMM10" s="54">
        <v>869.74358974358984</v>
      </c>
      <c r="AMN10" s="54">
        <v>924.1025641025642</v>
      </c>
      <c r="AMP10" s="34">
        <v>450</v>
      </c>
      <c r="AMQ10" s="34">
        <v>1000</v>
      </c>
      <c r="AMR10" s="34">
        <v>800</v>
      </c>
      <c r="AMS10" s="36"/>
      <c r="AMT10" s="35">
        <v>1080</v>
      </c>
      <c r="AMU10" s="34" t="s">
        <v>132</v>
      </c>
      <c r="AMV10" s="54">
        <v>391.38461538461542</v>
      </c>
      <c r="AMW10" s="54">
        <v>415.84615384615392</v>
      </c>
      <c r="AMY10" s="34">
        <v>725</v>
      </c>
      <c r="AMZ10" s="34">
        <v>1000</v>
      </c>
      <c r="ANA10" s="34">
        <v>798.93617021276646</v>
      </c>
      <c r="ANB10" s="36"/>
      <c r="ANC10" s="92">
        <v>750</v>
      </c>
      <c r="AND10" s="34"/>
      <c r="ANE10" s="54">
        <v>523.90349760562515</v>
      </c>
      <c r="ANF10" s="54">
        <v>559.57792325877426</v>
      </c>
      <c r="ANH10" s="34"/>
      <c r="ANI10" s="34">
        <v>700</v>
      </c>
      <c r="ANJ10" s="34"/>
      <c r="ANK10" s="36">
        <v>1000</v>
      </c>
      <c r="ANL10" s="92">
        <v>1500</v>
      </c>
      <c r="ANM10" s="34"/>
      <c r="ANN10" s="54">
        <v>550</v>
      </c>
      <c r="ANO10" s="37"/>
      <c r="ANP10" s="36"/>
      <c r="ANQ10" s="34"/>
      <c r="ANR10" s="41">
        <v>707.14774407510697</v>
      </c>
      <c r="ANS10" s="34" t="s">
        <v>132</v>
      </c>
      <c r="ANT10" s="35">
        <v>1010.2110629644385</v>
      </c>
      <c r="ANU10" s="36" t="s">
        <v>132</v>
      </c>
      <c r="ANV10" s="34" t="s">
        <v>132</v>
      </c>
      <c r="ANW10" s="54">
        <v>555.61608463044115</v>
      </c>
      <c r="ANX10" s="37"/>
      <c r="ANY10" s="36"/>
      <c r="ANZ10" s="34">
        <v>900</v>
      </c>
      <c r="AOA10" s="34"/>
      <c r="AOB10" s="34"/>
      <c r="AOC10" s="35">
        <v>1262.170467410642</v>
      </c>
      <c r="AOD10" s="36"/>
      <c r="AOE10" s="34"/>
      <c r="AOF10" s="54">
        <v>617.28395061728395</v>
      </c>
      <c r="AOG10" s="37"/>
      <c r="AOH10" s="36"/>
      <c r="AOI10" s="34">
        <v>1000</v>
      </c>
      <c r="AOJ10" s="34"/>
      <c r="AOK10" s="34"/>
      <c r="AOL10" s="35">
        <v>1402.411630456269</v>
      </c>
      <c r="AOM10" s="36" t="s">
        <v>132</v>
      </c>
      <c r="AON10" s="34" t="s">
        <v>132</v>
      </c>
      <c r="AOO10" s="54">
        <v>685.87105624142669</v>
      </c>
      <c r="AOP10" s="37"/>
      <c r="AOQ10" s="36"/>
      <c r="AOR10" s="34">
        <v>1000</v>
      </c>
      <c r="AOS10" s="34"/>
      <c r="AOT10" s="34"/>
      <c r="AOU10" s="35">
        <v>1402.411630456269</v>
      </c>
      <c r="AOV10" s="36"/>
      <c r="AOW10" s="34"/>
      <c r="AOX10" s="54">
        <v>685.87105624142669</v>
      </c>
      <c r="AOY10" s="37"/>
      <c r="AOZ10" s="36"/>
      <c r="APA10" s="34">
        <v>900</v>
      </c>
      <c r="APB10" s="34"/>
      <c r="APC10" s="34"/>
      <c r="APD10" s="35">
        <v>1262.1704674106422</v>
      </c>
      <c r="APE10" s="36" t="s">
        <v>132</v>
      </c>
      <c r="APF10" s="34" t="s">
        <v>132</v>
      </c>
      <c r="APG10" s="54">
        <v>617.28395061728406</v>
      </c>
      <c r="APH10" s="37"/>
      <c r="API10" s="36"/>
      <c r="APJ10" s="41">
        <v>755.32359081419622</v>
      </c>
      <c r="APK10" s="34" t="s">
        <v>132</v>
      </c>
      <c r="APL10" s="34" t="s">
        <v>132</v>
      </c>
      <c r="APM10" s="35">
        <v>1059.2745885158208</v>
      </c>
      <c r="APN10" s="36" t="s">
        <v>132</v>
      </c>
      <c r="APO10" s="34" t="s">
        <v>132</v>
      </c>
      <c r="APP10" s="54">
        <v>518.05458903579995</v>
      </c>
      <c r="APQ10" s="37" t="s">
        <v>132</v>
      </c>
      <c r="APR10" s="36"/>
      <c r="APS10" s="34">
        <v>900</v>
      </c>
      <c r="APT10" s="34"/>
      <c r="APU10" s="34"/>
      <c r="APV10" s="35">
        <v>1262.1704674106422</v>
      </c>
      <c r="APW10" s="36"/>
      <c r="APX10" s="34"/>
      <c r="APY10" s="54">
        <v>617.28395061728406</v>
      </c>
      <c r="APZ10" s="37"/>
      <c r="AQA10" s="36"/>
      <c r="AQB10" s="34">
        <v>800</v>
      </c>
      <c r="AQC10" s="34"/>
      <c r="AQD10" s="34"/>
      <c r="AQE10" s="35">
        <v>1121.9293043650152</v>
      </c>
      <c r="AQF10" s="36" t="s">
        <v>132</v>
      </c>
      <c r="AQG10" s="34" t="s">
        <v>132</v>
      </c>
      <c r="AQH10" s="54">
        <v>548.69684499314133</v>
      </c>
      <c r="AQI10" s="37"/>
      <c r="AQJ10" s="36"/>
      <c r="AQK10" s="34">
        <v>800</v>
      </c>
      <c r="AQL10" s="34"/>
      <c r="AQM10" s="34"/>
      <c r="AQN10" s="92">
        <v>560.96465218251001</v>
      </c>
      <c r="AQO10" s="36"/>
      <c r="AQP10" s="34"/>
      <c r="AQQ10" s="54">
        <v>548.69684499314133</v>
      </c>
      <c r="AQR10" s="37"/>
      <c r="AQS10" s="36"/>
      <c r="AQT10" s="34">
        <v>800</v>
      </c>
      <c r="AQU10" s="34"/>
      <c r="AQV10" s="34"/>
      <c r="AQW10" s="36">
        <v>560.96465218251001</v>
      </c>
      <c r="AQX10" s="36"/>
      <c r="AQY10" s="34"/>
      <c r="AQZ10" s="54">
        <v>548.69684499314133</v>
      </c>
      <c r="ARA10" s="37"/>
      <c r="ARC10" s="34">
        <v>800</v>
      </c>
      <c r="ARD10" s="34"/>
      <c r="ARE10" s="34"/>
      <c r="ARF10" s="35">
        <v>560.96465218251001</v>
      </c>
      <c r="ARG10" s="36" t="s">
        <v>132</v>
      </c>
      <c r="ARH10" s="34" t="s">
        <v>132</v>
      </c>
      <c r="ARI10" s="54">
        <v>548.69684499314133</v>
      </c>
      <c r="ARJ10" s="37"/>
      <c r="ARL10" s="34">
        <v>800</v>
      </c>
      <c r="ARM10" s="34"/>
      <c r="ARN10" s="34"/>
      <c r="ARO10" s="35">
        <v>560.96465218251001</v>
      </c>
      <c r="ARP10" s="36"/>
      <c r="ARQ10" s="34"/>
      <c r="ARR10" s="54">
        <v>548.69684499314133</v>
      </c>
      <c r="ARS10" s="37"/>
      <c r="ARU10" s="34">
        <v>800</v>
      </c>
      <c r="ARV10" s="34"/>
      <c r="ARW10" s="34"/>
      <c r="ARX10" s="35">
        <v>560.96465218251001</v>
      </c>
      <c r="ARY10" s="36" t="s">
        <v>132</v>
      </c>
      <c r="ARZ10" s="36" t="s">
        <v>132</v>
      </c>
      <c r="ASA10" s="54">
        <v>548.69684499314133</v>
      </c>
      <c r="ASB10" s="37"/>
      <c r="ASD10" s="34">
        <v>800</v>
      </c>
      <c r="ASE10" s="34"/>
      <c r="ASF10" s="34"/>
      <c r="ASG10" s="35">
        <v>560.96465218251001</v>
      </c>
      <c r="ASH10" s="36"/>
      <c r="ASI10" s="36"/>
      <c r="ASJ10" s="54">
        <v>548.69684499314133</v>
      </c>
      <c r="ASK10" s="37"/>
      <c r="ASM10" s="34">
        <v>900</v>
      </c>
      <c r="ASN10" s="34"/>
      <c r="ASO10" s="34"/>
      <c r="ASP10" s="35">
        <v>631.08523370532373</v>
      </c>
      <c r="ASQ10" s="36" t="s">
        <v>132</v>
      </c>
      <c r="ASR10" s="36" t="s">
        <v>132</v>
      </c>
      <c r="ASS10" s="54">
        <v>617.28395061728395</v>
      </c>
      <c r="AST10" s="37"/>
      <c r="ASV10" s="34">
        <v>1000</v>
      </c>
      <c r="ASW10" s="34">
        <v>1000</v>
      </c>
      <c r="ASX10" s="34">
        <v>1200</v>
      </c>
      <c r="ASY10" s="35">
        <v>747.95286957668009</v>
      </c>
      <c r="ASZ10" s="36"/>
      <c r="ATA10" s="36"/>
      <c r="ATB10" s="54">
        <v>731.59579332418843</v>
      </c>
      <c r="ATC10" s="37"/>
      <c r="ATE10" s="34">
        <v>1000</v>
      </c>
      <c r="ATF10" s="34">
        <v>1000</v>
      </c>
      <c r="ATG10" s="34"/>
      <c r="ATH10" s="35">
        <v>701.20581522813745</v>
      </c>
      <c r="ATI10" s="36" t="s">
        <v>132</v>
      </c>
      <c r="ATJ10" s="36" t="s">
        <v>132</v>
      </c>
      <c r="ATK10" s="54">
        <v>685.87105624142657</v>
      </c>
      <c r="ATL10" s="37"/>
      <c r="ATN10" s="34">
        <v>1000</v>
      </c>
      <c r="ATO10" s="34">
        <v>1000</v>
      </c>
      <c r="ATP10" s="34"/>
      <c r="ATQ10" s="35">
        <v>701.20581522813745</v>
      </c>
      <c r="ATR10" s="36"/>
      <c r="ATS10" s="36"/>
      <c r="ATT10" s="54">
        <v>685.87105624142657</v>
      </c>
      <c r="ATU10" s="37"/>
      <c r="ATW10" s="34">
        <v>1000</v>
      </c>
      <c r="ATX10" s="34">
        <v>1000</v>
      </c>
      <c r="ATY10" s="34"/>
      <c r="ATZ10" s="35">
        <v>701.20581522813745</v>
      </c>
      <c r="AUA10" s="36" t="s">
        <v>132</v>
      </c>
      <c r="AUB10" s="36" t="s">
        <v>132</v>
      </c>
      <c r="AUC10" s="54">
        <v>685.87105624142657</v>
      </c>
      <c r="AUD10" s="37"/>
      <c r="AUF10" s="34">
        <v>1000</v>
      </c>
      <c r="AUG10" s="34">
        <v>1000</v>
      </c>
      <c r="AUH10" s="34"/>
      <c r="AUI10" s="35">
        <v>701.20581522813745</v>
      </c>
      <c r="AUJ10" s="36" t="s">
        <v>132</v>
      </c>
      <c r="AUK10" s="36" t="s">
        <v>132</v>
      </c>
      <c r="AUL10" s="54">
        <v>685.87105624142657</v>
      </c>
      <c r="AUM10" s="37"/>
      <c r="AUO10" s="34">
        <v>700</v>
      </c>
      <c r="AUP10" s="34">
        <v>700</v>
      </c>
      <c r="AUQ10" s="34">
        <v>800</v>
      </c>
      <c r="AUR10" s="36">
        <v>2000</v>
      </c>
      <c r="AUS10" s="36"/>
      <c r="AUT10" s="36"/>
      <c r="AUU10" s="37">
        <v>2000</v>
      </c>
      <c r="AUV10" s="37">
        <v>2400</v>
      </c>
      <c r="AUX10" s="34">
        <v>750</v>
      </c>
      <c r="AUY10" s="34">
        <v>750</v>
      </c>
      <c r="AUZ10" s="34">
        <v>700</v>
      </c>
      <c r="AVA10" s="36">
        <v>1000</v>
      </c>
      <c r="AVB10" s="36">
        <v>1000</v>
      </c>
      <c r="AVC10" s="36"/>
      <c r="AVD10" s="37">
        <v>1000</v>
      </c>
      <c r="AVE10" s="37">
        <v>900</v>
      </c>
      <c r="AVG10" s="34">
        <v>800</v>
      </c>
      <c r="AVH10" s="34">
        <v>750</v>
      </c>
      <c r="AVI10" s="34">
        <v>750</v>
      </c>
      <c r="AVJ10" s="36">
        <v>1000</v>
      </c>
      <c r="AVK10" s="35">
        <v>1094.1054808686658</v>
      </c>
      <c r="AVL10" s="36"/>
      <c r="AVM10" s="37">
        <v>900</v>
      </c>
      <c r="AVN10" s="37">
        <v>1000</v>
      </c>
      <c r="AVP10" s="34">
        <v>825</v>
      </c>
      <c r="AVQ10" s="34">
        <v>750</v>
      </c>
      <c r="AVR10" s="34">
        <v>750</v>
      </c>
      <c r="AVS10" s="36">
        <v>1000</v>
      </c>
      <c r="AVT10" s="35">
        <v>1102.3161626415074</v>
      </c>
      <c r="AVU10" s="36"/>
      <c r="AVV10" s="37">
        <v>1000</v>
      </c>
      <c r="AVW10" s="37">
        <v>1000</v>
      </c>
      <c r="AVY10" s="34">
        <v>750</v>
      </c>
      <c r="AVZ10" s="34">
        <v>720</v>
      </c>
      <c r="AWA10" s="34">
        <v>750</v>
      </c>
      <c r="AWB10" s="36">
        <v>900</v>
      </c>
      <c r="AWC10" s="35">
        <v>1000</v>
      </c>
      <c r="AWD10" s="36"/>
      <c r="AWE10" s="37">
        <v>1000</v>
      </c>
      <c r="AWF10" s="37">
        <v>1000</v>
      </c>
      <c r="AWH10" s="34">
        <v>750</v>
      </c>
      <c r="AWI10" s="34">
        <v>700</v>
      </c>
      <c r="AWJ10" s="34">
        <v>700</v>
      </c>
      <c r="AWK10" s="36">
        <v>1200</v>
      </c>
      <c r="AWL10" s="36">
        <v>1250</v>
      </c>
      <c r="AWM10" s="36"/>
      <c r="AWN10" s="37">
        <v>1000</v>
      </c>
      <c r="AWO10" s="37">
        <v>1000</v>
      </c>
      <c r="AWQ10" s="34">
        <v>750</v>
      </c>
      <c r="AWR10" s="34">
        <v>800</v>
      </c>
      <c r="AWS10" s="34">
        <v>750</v>
      </c>
      <c r="AWT10" s="36">
        <v>1000</v>
      </c>
      <c r="AWU10" s="36">
        <v>1000</v>
      </c>
      <c r="AWV10" s="36"/>
      <c r="AWW10" s="37">
        <v>1000</v>
      </c>
      <c r="AWX10" s="37">
        <v>1000</v>
      </c>
    </row>
    <row r="11" spans="1:1461" ht="15.5">
      <c r="A11" t="str">
        <f>'[1]enter market prices'!A11</f>
        <v>0111-08</v>
      </c>
      <c r="B11" t="str">
        <f>'[1]enter market prices'!B11</f>
        <v>Bread, 1 kg</v>
      </c>
      <c r="C11" s="3">
        <f>'[1]item price series'!F11</f>
        <v>2.4300000000000002</v>
      </c>
      <c r="D11" s="3"/>
      <c r="E11" s="3"/>
      <c r="F11" s="3"/>
      <c r="G11" s="3"/>
      <c r="H11" s="3"/>
      <c r="I11" s="3"/>
      <c r="J11" s="3"/>
      <c r="K11" s="3"/>
      <c r="L11" s="3"/>
      <c r="M11" s="24">
        <v>5.6179775280898872</v>
      </c>
      <c r="N11" s="24">
        <v>5.3763440860215059</v>
      </c>
      <c r="O11" s="24">
        <v>6.8965517241379306</v>
      </c>
      <c r="P11" s="25">
        <v>2.5</v>
      </c>
      <c r="Q11" s="25">
        <v>11.904761904761903</v>
      </c>
      <c r="R11" s="25"/>
      <c r="S11" s="26">
        <v>5.7142857142857144</v>
      </c>
      <c r="T11" s="26">
        <v>4.4444444444444446</v>
      </c>
      <c r="U11" s="26"/>
      <c r="V11" s="27">
        <v>5.8823529411764701</v>
      </c>
      <c r="W11" s="27">
        <v>5.3191489361702127</v>
      </c>
      <c r="X11" s="27">
        <v>8.4033613445378155</v>
      </c>
      <c r="Y11" s="25">
        <v>8</v>
      </c>
      <c r="Z11" s="25">
        <v>12.658227848101266</v>
      </c>
      <c r="AA11" s="25"/>
      <c r="AB11" s="26">
        <v>7.3260073260073257</v>
      </c>
      <c r="AC11" s="26">
        <v>9.9009900990099009</v>
      </c>
      <c r="AD11" s="26"/>
      <c r="AE11" s="27">
        <v>8.064516129032258</v>
      </c>
      <c r="AF11" s="27">
        <v>5.1282051282051286</v>
      </c>
      <c r="AG11" s="27">
        <v>7.6923076923076925</v>
      </c>
      <c r="AH11" s="25">
        <v>14.285714285714285</v>
      </c>
      <c r="AI11" s="25">
        <v>8.1300813008130088</v>
      </c>
      <c r="AJ11" s="25"/>
      <c r="AK11" s="26">
        <v>7.1428571428571423</v>
      </c>
      <c r="AL11" s="26">
        <v>9.0090090090090094</v>
      </c>
      <c r="AM11" s="26"/>
      <c r="AN11" s="27">
        <v>5.1813471502590671</v>
      </c>
      <c r="AO11" s="27">
        <v>4.9019607843137258</v>
      </c>
      <c r="AP11" s="27">
        <v>6.756756756756757</v>
      </c>
      <c r="AQ11" s="25">
        <v>10.204081632653061</v>
      </c>
      <c r="AR11" s="25">
        <v>8.5470085470085486</v>
      </c>
      <c r="AS11" s="25"/>
      <c r="AT11" s="26">
        <v>7.518796992481203</v>
      </c>
      <c r="AU11" s="26">
        <v>8.9285714285714288</v>
      </c>
      <c r="AV11" s="26"/>
      <c r="AW11" s="27">
        <v>7.6335877862595414</v>
      </c>
      <c r="AX11" s="27">
        <v>4.8076923076923084</v>
      </c>
      <c r="AY11" s="27">
        <v>6.666666666666667</v>
      </c>
      <c r="AZ11" s="25">
        <v>10</v>
      </c>
      <c r="BA11" s="25">
        <v>7.1428571428571423</v>
      </c>
      <c r="BB11" s="25"/>
      <c r="BC11" s="26">
        <v>7.0921985815602833</v>
      </c>
      <c r="BD11" s="26">
        <v>8.8495575221238933</v>
      </c>
      <c r="BE11" s="26"/>
      <c r="BF11" s="27">
        <v>6.369426751592357</v>
      </c>
      <c r="BG11" s="27">
        <v>5.2910052910052912</v>
      </c>
      <c r="BH11" s="27">
        <v>7.3529411764705879</v>
      </c>
      <c r="BI11" s="25">
        <v>9.9009900990099009</v>
      </c>
      <c r="BJ11" s="25">
        <v>5</v>
      </c>
      <c r="BK11" s="25"/>
      <c r="BL11" s="26">
        <v>6.2111801242236018</v>
      </c>
      <c r="BM11" s="26">
        <v>7.0921985815602833</v>
      </c>
      <c r="BN11" s="26"/>
      <c r="BO11" s="27">
        <v>6.024096385542169</v>
      </c>
      <c r="BP11" s="27">
        <v>4.8309178743961354</v>
      </c>
      <c r="BQ11" s="27"/>
      <c r="BR11" s="25">
        <v>9.7087378640776691</v>
      </c>
      <c r="BS11" s="25">
        <v>7.518796992481203</v>
      </c>
      <c r="BT11" s="25"/>
      <c r="BU11" s="26">
        <v>6.7114093959731544</v>
      </c>
      <c r="BV11" s="26">
        <v>7.1942446043165473</v>
      </c>
      <c r="BW11" s="26"/>
      <c r="BX11" s="27">
        <v>6.756756756756757</v>
      </c>
      <c r="BY11" s="27">
        <v>5.4347826086956523</v>
      </c>
      <c r="BZ11" s="27">
        <v>7.8125</v>
      </c>
      <c r="CA11" s="25">
        <v>8.4745762711864412</v>
      </c>
      <c r="CB11" s="25">
        <v>10.204081632653061</v>
      </c>
      <c r="CC11" s="25"/>
      <c r="CD11" s="26">
        <v>6.1349693251533743</v>
      </c>
      <c r="CE11" s="26">
        <v>6.756756756756757</v>
      </c>
      <c r="CF11" s="26"/>
      <c r="CG11" s="27">
        <v>8.2644628099173563</v>
      </c>
      <c r="CH11" s="27"/>
      <c r="CI11" s="58"/>
      <c r="CJ11" s="25">
        <v>22.727272727272727</v>
      </c>
      <c r="CK11" s="25">
        <v>9.5238095238095255</v>
      </c>
      <c r="CL11" s="25"/>
      <c r="CM11" s="26">
        <v>5.5248618784530388</v>
      </c>
      <c r="CN11" s="26">
        <v>6.8965517241379306</v>
      </c>
      <c r="CO11" s="26"/>
      <c r="CP11" s="27">
        <v>2.9411764705882351</v>
      </c>
      <c r="CQ11" s="27">
        <v>8.5470085470085486</v>
      </c>
      <c r="CR11" s="58">
        <v>12.195121951219512</v>
      </c>
      <c r="CS11" s="25"/>
      <c r="CT11" s="25">
        <v>11.235955056179774</v>
      </c>
      <c r="CU11" s="25"/>
      <c r="CV11" s="26">
        <v>8.8495575221238933</v>
      </c>
      <c r="CW11" s="26">
        <v>8.695652173913043</v>
      </c>
      <c r="CX11" s="26"/>
      <c r="CY11" s="27">
        <v>8.2644628099173563</v>
      </c>
      <c r="CZ11" s="27">
        <v>7.6923076923076925</v>
      </c>
      <c r="DA11" s="58">
        <v>10.989010989010989</v>
      </c>
      <c r="DB11" s="25">
        <v>18.18181818181818</v>
      </c>
      <c r="DC11" s="25">
        <v>21.052631578947366</v>
      </c>
      <c r="DD11" s="25"/>
      <c r="DE11" s="26">
        <v>7.6923076923076925</v>
      </c>
      <c r="DF11" s="26">
        <v>9.8039215686274517</v>
      </c>
      <c r="DG11" s="26"/>
      <c r="DH11" s="27">
        <v>8.2644628099173563</v>
      </c>
      <c r="DI11" s="27">
        <v>7.7519379844961236</v>
      </c>
      <c r="DJ11" s="58">
        <v>10.309278350515465</v>
      </c>
      <c r="DK11" s="25">
        <v>10.416666666666666</v>
      </c>
      <c r="DL11" s="25">
        <v>8.4033613445378155</v>
      </c>
      <c r="DM11" s="25"/>
      <c r="DN11" s="26">
        <v>6.369426751592357</v>
      </c>
      <c r="DO11" s="26">
        <v>7.6923076923076925</v>
      </c>
      <c r="DP11" s="26"/>
      <c r="DQ11" s="27">
        <v>8.3333333333333339</v>
      </c>
      <c r="DR11" s="27">
        <v>8.2644628099173563</v>
      </c>
      <c r="DS11" s="58">
        <v>12.987012987012989</v>
      </c>
      <c r="DT11" s="25"/>
      <c r="DU11" s="25">
        <v>10.869565217391305</v>
      </c>
      <c r="DV11" s="25"/>
      <c r="DW11" s="26">
        <v>10.204081632653061</v>
      </c>
      <c r="DX11" s="26">
        <v>8.064516129032258</v>
      </c>
      <c r="DY11" s="26"/>
      <c r="DZ11" s="27">
        <v>8.4745762711864412</v>
      </c>
      <c r="EA11" s="27">
        <v>7.8740157480314963</v>
      </c>
      <c r="EB11" s="58">
        <v>9.0909090909090899</v>
      </c>
      <c r="EC11" s="25">
        <v>12.048192771084338</v>
      </c>
      <c r="ED11" s="25">
        <v>38.461538461538467</v>
      </c>
      <c r="EE11" s="25"/>
      <c r="EF11" s="26">
        <v>8.4033613445378155</v>
      </c>
      <c r="EG11" s="26">
        <v>8.6206896551724128</v>
      </c>
      <c r="EH11" s="26"/>
      <c r="EI11" s="27">
        <v>7.4074074074074074</v>
      </c>
      <c r="EJ11" s="27">
        <v>7.6335877862595414</v>
      </c>
      <c r="EK11" s="58">
        <v>11.235955056179774</v>
      </c>
      <c r="EL11" s="25">
        <v>40</v>
      </c>
      <c r="EM11" s="25">
        <v>12.5</v>
      </c>
      <c r="EN11" s="25"/>
      <c r="EO11" s="26">
        <v>7.7519379844961236</v>
      </c>
      <c r="EP11" s="26">
        <v>7.1942446043165473</v>
      </c>
      <c r="EQ11" s="26"/>
      <c r="ER11" s="27">
        <v>9.0090090090090094</v>
      </c>
      <c r="ES11" s="27">
        <v>7.9365079365079358</v>
      </c>
      <c r="ET11" s="58">
        <v>18.867924528301884</v>
      </c>
      <c r="EU11" s="25">
        <v>9.5238095238095255</v>
      </c>
      <c r="EV11" s="25">
        <v>18.518518518518519</v>
      </c>
      <c r="EW11" s="25"/>
      <c r="EX11" s="26">
        <v>9.0090090090090094</v>
      </c>
      <c r="EY11" s="26">
        <v>7.5757575757575761</v>
      </c>
      <c r="EZ11" s="26"/>
      <c r="FA11" s="27">
        <v>7.4626865671641793</v>
      </c>
      <c r="FB11" s="27">
        <v>8</v>
      </c>
      <c r="FC11" s="58">
        <v>10.989010989010989</v>
      </c>
      <c r="FD11" s="25">
        <v>8.6206896551724128</v>
      </c>
      <c r="FE11" s="25">
        <v>8.2644628099173563</v>
      </c>
      <c r="FF11" s="25"/>
      <c r="FG11" s="26">
        <v>9.1743119266055047</v>
      </c>
      <c r="FH11" s="26">
        <v>10</v>
      </c>
      <c r="FI11" s="26"/>
      <c r="FJ11" s="27">
        <v>8.4033613445378155</v>
      </c>
      <c r="FK11" s="27">
        <v>8.1967213114754109</v>
      </c>
      <c r="FL11" s="58">
        <v>6.7114093959731544</v>
      </c>
      <c r="FM11" s="25">
        <v>7.8125</v>
      </c>
      <c r="FN11" s="25">
        <v>9.2592592592592595</v>
      </c>
      <c r="FO11" s="25"/>
      <c r="FP11" s="26">
        <v>8.064516129032258</v>
      </c>
      <c r="FQ11" s="26">
        <v>8.9686098654708513</v>
      </c>
      <c r="FR11" s="26"/>
      <c r="FS11" s="27">
        <v>9.1743119266055047</v>
      </c>
      <c r="FT11" s="27">
        <v>8.1300813008130088</v>
      </c>
      <c r="FU11" s="58">
        <v>8.3333333333333339</v>
      </c>
      <c r="FV11" s="25">
        <v>6.25</v>
      </c>
      <c r="FW11" s="25">
        <v>7.4626865671641793</v>
      </c>
      <c r="FX11" s="25"/>
      <c r="FY11" s="26">
        <v>9.8522167487684733</v>
      </c>
      <c r="FZ11" s="26">
        <v>8.0321285140562235</v>
      </c>
      <c r="GA11" s="26"/>
      <c r="GB11" s="27">
        <v>8.5470085470085486</v>
      </c>
      <c r="GC11" s="27">
        <v>7.6335877862595414</v>
      </c>
      <c r="GD11" s="58">
        <v>6.5359477124183005</v>
      </c>
      <c r="GE11" s="25">
        <v>10.204081632653061</v>
      </c>
      <c r="GF11" s="25">
        <v>8.4745762711864412</v>
      </c>
      <c r="GG11" s="25"/>
      <c r="GH11" s="26">
        <v>9.0909090909090899</v>
      </c>
      <c r="GI11" s="26">
        <v>9.2592592592592595</v>
      </c>
      <c r="GJ11" s="26"/>
      <c r="GK11" s="27">
        <v>8.1300813008130088</v>
      </c>
      <c r="GL11" s="27">
        <v>7.6923076923076925</v>
      </c>
      <c r="GM11" s="58">
        <v>8.4033613445378155</v>
      </c>
      <c r="GN11" s="25">
        <v>16.666666666666668</v>
      </c>
      <c r="GO11" s="25">
        <v>8.7719298245614024</v>
      </c>
      <c r="GP11" s="25"/>
      <c r="GQ11" s="26"/>
      <c r="GR11" s="26">
        <v>7.4626865671641793</v>
      </c>
      <c r="GS11" s="26"/>
      <c r="GT11" s="27">
        <v>8.064516129032258</v>
      </c>
      <c r="GU11" s="27">
        <v>7.8125</v>
      </c>
      <c r="GV11" s="58">
        <v>8</v>
      </c>
      <c r="GW11" s="25">
        <v>14.285714285714285</v>
      </c>
      <c r="GX11" s="25">
        <v>12.5</v>
      </c>
      <c r="GY11" s="25"/>
      <c r="GZ11" s="26">
        <v>9.1743119266055047</v>
      </c>
      <c r="HA11" s="26">
        <v>7.4626865671641793</v>
      </c>
      <c r="HB11" s="26"/>
      <c r="HC11" s="27">
        <v>7.9365079365079358</v>
      </c>
      <c r="HD11" s="27">
        <v>8.1300813008130088</v>
      </c>
      <c r="HE11" s="58">
        <v>8.064516129032258</v>
      </c>
      <c r="HF11" s="25">
        <v>8.695652173913043</v>
      </c>
      <c r="HG11" s="25">
        <v>8.3333333333333339</v>
      </c>
      <c r="HH11" s="25"/>
      <c r="HI11" s="26">
        <v>8.9285714285714288</v>
      </c>
      <c r="HJ11" s="26">
        <v>8.9285714285714288</v>
      </c>
      <c r="HK11" s="26"/>
      <c r="HL11" s="30">
        <v>7.4074074074074074</v>
      </c>
      <c r="HM11" s="30">
        <v>7.6335877862595414</v>
      </c>
      <c r="HN11" s="59">
        <v>6.0606060606060606</v>
      </c>
      <c r="HO11" s="31">
        <v>7.4074074074074074</v>
      </c>
      <c r="HP11" s="31">
        <v>9.0909090909090899</v>
      </c>
      <c r="HQ11" s="25"/>
      <c r="HR11" s="32">
        <v>8.0321285140562235</v>
      </c>
      <c r="HS11" s="32">
        <v>7.7519379844961236</v>
      </c>
      <c r="HT11" s="26"/>
      <c r="HU11" s="30">
        <v>10.416666666666666</v>
      </c>
      <c r="HV11" s="30">
        <v>7.8740157480314963</v>
      </c>
      <c r="HW11" s="59">
        <v>6.0975609756097562</v>
      </c>
      <c r="HX11" s="31">
        <v>9.1743119266055047</v>
      </c>
      <c r="HY11" s="31">
        <v>9.0909090909090899</v>
      </c>
      <c r="HZ11" s="31"/>
      <c r="IA11" s="32">
        <v>8.695652173913043</v>
      </c>
      <c r="IB11" s="32">
        <v>7.1942446043165473</v>
      </c>
      <c r="IC11" s="26"/>
      <c r="ID11" s="30">
        <v>3.6101083032490977</v>
      </c>
      <c r="IE11" s="30">
        <v>9.9009900990099009</v>
      </c>
      <c r="IF11" s="59">
        <v>13.157894736842104</v>
      </c>
      <c r="IG11" s="31">
        <v>8.3333333333333339</v>
      </c>
      <c r="IH11" s="31">
        <v>9.0909090909090899</v>
      </c>
      <c r="II11" s="31"/>
      <c r="IJ11" s="32">
        <v>7.9365079365079358</v>
      </c>
      <c r="IK11" s="32">
        <v>7.2463768115942031</v>
      </c>
      <c r="IL11" s="26"/>
      <c r="IM11" s="30">
        <v>8.064516129032258</v>
      </c>
      <c r="IN11" s="30">
        <v>8.1300813008130088</v>
      </c>
      <c r="IO11" s="59"/>
      <c r="IP11" s="31">
        <v>83.333333333333329</v>
      </c>
      <c r="IQ11" s="31">
        <v>8.1967213114754109</v>
      </c>
      <c r="IR11" s="31"/>
      <c r="IS11" s="32">
        <v>10.256410256410257</v>
      </c>
      <c r="IT11" s="32">
        <v>10.256410256410257</v>
      </c>
      <c r="IU11" s="26"/>
      <c r="IV11" s="30">
        <v>9.0090090090090094</v>
      </c>
      <c r="IW11" s="30">
        <v>7.8125</v>
      </c>
      <c r="IX11" s="59">
        <v>5.6818181818181817</v>
      </c>
      <c r="IY11" s="31">
        <v>7.6923076923076925</v>
      </c>
      <c r="IZ11" s="31">
        <v>9.0909090909090899</v>
      </c>
      <c r="JA11" s="31"/>
      <c r="JB11" s="32">
        <v>9.5693779904306222</v>
      </c>
      <c r="JC11" s="32">
        <v>9.6153846153846168</v>
      </c>
      <c r="JD11" s="26"/>
      <c r="JE11" s="30">
        <v>9.0090090090090094</v>
      </c>
      <c r="JF11" s="30">
        <v>1.3755158184319121</v>
      </c>
      <c r="JG11" s="59">
        <v>7.4626865671641793</v>
      </c>
      <c r="JH11" s="31">
        <v>8.9285714285714288</v>
      </c>
      <c r="JI11" s="31">
        <v>6.8965517241379306</v>
      </c>
      <c r="JJ11" s="31"/>
      <c r="JK11" s="32">
        <v>8</v>
      </c>
      <c r="JL11" s="32">
        <v>7.8125</v>
      </c>
      <c r="JM11" s="26"/>
      <c r="JN11" s="30">
        <v>8.7719298245614024</v>
      </c>
      <c r="JO11" s="30">
        <v>10.416666666666666</v>
      </c>
      <c r="JP11" s="59">
        <v>9.0909090909090899</v>
      </c>
      <c r="JQ11" s="33">
        <v>12.867532325515104</v>
      </c>
      <c r="JR11" s="33">
        <v>9.9390594514323549</v>
      </c>
      <c r="JS11" s="31"/>
      <c r="JT11" s="32">
        <v>7.1942446043165473</v>
      </c>
      <c r="JU11" s="32">
        <v>7.6335877862595414</v>
      </c>
      <c r="JV11" s="26"/>
      <c r="JW11" s="30">
        <v>8.5470085470085486</v>
      </c>
      <c r="JX11" s="30">
        <v>1</v>
      </c>
      <c r="JY11" s="59">
        <v>9.6153846153846168</v>
      </c>
      <c r="JZ11" s="33">
        <v>9.8012380276071784</v>
      </c>
      <c r="KA11" s="33">
        <v>7.5706114420138197</v>
      </c>
      <c r="KB11" s="31"/>
      <c r="KC11" s="32">
        <v>9.2592592592592595</v>
      </c>
      <c r="KD11" s="32">
        <v>9.4339622641509422</v>
      </c>
      <c r="KE11" s="26"/>
      <c r="KF11" s="30">
        <v>9.3457943925233646</v>
      </c>
      <c r="KG11" s="30">
        <v>7.7519379844961236</v>
      </c>
      <c r="KH11" s="59">
        <v>7.4074074074074074</v>
      </c>
      <c r="KI11" s="33">
        <v>11.154270290810976</v>
      </c>
      <c r="KJ11" s="33">
        <v>8.6157122246264066</v>
      </c>
      <c r="KK11" s="31"/>
      <c r="KL11" s="32">
        <v>6.0790273556231007</v>
      </c>
      <c r="KM11" s="32">
        <v>6.8027210884353737</v>
      </c>
      <c r="KN11" s="26"/>
      <c r="KO11" s="30">
        <v>8.4033613445378155</v>
      </c>
      <c r="KP11" s="30">
        <v>7.042253521126761</v>
      </c>
      <c r="KQ11" s="59">
        <v>6.024096385542169</v>
      </c>
      <c r="KR11" s="33">
        <v>10.428935858687256</v>
      </c>
      <c r="KS11" s="33">
        <v>8.0554539046411886</v>
      </c>
      <c r="KT11" s="31"/>
      <c r="KU11" s="32">
        <v>8.3333333333333339</v>
      </c>
      <c r="KV11" s="32">
        <v>8.1967213114754109</v>
      </c>
      <c r="KW11" s="26"/>
      <c r="KX11" s="30">
        <v>9.5238095238095255</v>
      </c>
      <c r="KY11" s="30">
        <v>8.1300813008130088</v>
      </c>
      <c r="KZ11" s="59">
        <v>8.1300813008130088</v>
      </c>
      <c r="LA11" s="33">
        <v>11.860343232587576</v>
      </c>
      <c r="LB11" s="33">
        <v>9.1610927037917822</v>
      </c>
      <c r="LC11" s="31"/>
      <c r="LD11" s="32">
        <v>8.3333333333333339</v>
      </c>
      <c r="LE11" s="32">
        <v>6.2111801242236018</v>
      </c>
      <c r="LF11" s="26"/>
      <c r="LG11" s="30">
        <v>8.1300813008130088</v>
      </c>
      <c r="LH11" s="30">
        <v>8.4033613445378155</v>
      </c>
      <c r="LI11" s="59">
        <v>7.9365079365079358</v>
      </c>
      <c r="LJ11" s="33">
        <v>9.9651013063691138</v>
      </c>
      <c r="LK11" s="33">
        <v>7.6971816987126935</v>
      </c>
      <c r="LL11" s="31"/>
      <c r="LM11" s="32">
        <v>6.9444444444444438</v>
      </c>
      <c r="LN11" s="32">
        <v>8.064516129032258</v>
      </c>
      <c r="LO11" s="26"/>
      <c r="LP11" s="30">
        <v>8.3333333333333339</v>
      </c>
      <c r="LQ11" s="30">
        <v>7.4626865671641793</v>
      </c>
      <c r="LR11" s="59">
        <v>6.9930069930069934</v>
      </c>
      <c r="LS11" s="33">
        <v>9.5153122401790498</v>
      </c>
      <c r="LT11" s="33">
        <v>7.3497584200003683</v>
      </c>
      <c r="LU11" s="31"/>
      <c r="LV11" s="32">
        <v>8.7719298245614024</v>
      </c>
      <c r="LW11" s="32">
        <v>7.3529411764705879</v>
      </c>
      <c r="LX11" s="26"/>
      <c r="LY11" s="30">
        <v>8.2644628099173563</v>
      </c>
      <c r="LZ11" s="30">
        <v>8.7719298245614024</v>
      </c>
      <c r="MA11" s="59">
        <v>7.9365079365079358</v>
      </c>
      <c r="MB11" s="33">
        <v>10.295222752499402</v>
      </c>
      <c r="MC11" s="33">
        <v>7.9521720571029864</v>
      </c>
      <c r="MD11" s="31"/>
      <c r="ME11" s="32">
        <v>8.3333333333333339</v>
      </c>
      <c r="MF11" s="32">
        <v>8.1300813008130088</v>
      </c>
      <c r="MG11" s="26"/>
      <c r="MH11" s="30">
        <v>7.3529411764705879</v>
      </c>
      <c r="MI11" s="30">
        <v>7.3529411764705879</v>
      </c>
      <c r="MJ11" s="59">
        <v>8.6206896551724128</v>
      </c>
      <c r="MK11" s="33">
        <v>9.5676452211293928</v>
      </c>
      <c r="ML11" s="33">
        <v>7.3901811363206349</v>
      </c>
      <c r="MM11" s="31"/>
      <c r="MN11" s="32">
        <v>8.2644628099173563</v>
      </c>
      <c r="MO11" s="32">
        <v>6.666666666666667</v>
      </c>
      <c r="MP11" s="26"/>
      <c r="MQ11" s="30">
        <v>8.695652173913043</v>
      </c>
      <c r="MR11" s="30"/>
      <c r="MS11" s="59">
        <v>6.9444444444444438</v>
      </c>
      <c r="MT11" s="33">
        <v>9.6063868924584028</v>
      </c>
      <c r="MU11" s="33">
        <v>7.4201057376230439</v>
      </c>
      <c r="MV11" s="31"/>
      <c r="MW11" s="32">
        <v>7.4349442379182156</v>
      </c>
      <c r="MX11" s="32"/>
      <c r="MY11" s="26"/>
      <c r="MZ11" s="30">
        <v>9.0909090909090899</v>
      </c>
      <c r="NA11" s="30">
        <v>11.494252873563218</v>
      </c>
      <c r="NB11" s="59">
        <v>7.2463768115942031</v>
      </c>
      <c r="NC11" s="33">
        <v>11.586121177971247</v>
      </c>
      <c r="ND11" s="33">
        <v>8.9492798064329637</v>
      </c>
      <c r="NE11" s="31"/>
      <c r="NF11" s="32">
        <v>9.8522167487684733</v>
      </c>
      <c r="NG11" s="32">
        <v>9.5238095238095255</v>
      </c>
      <c r="NH11" s="26"/>
      <c r="NI11" s="30">
        <v>9.4339622641509422</v>
      </c>
      <c r="NJ11" s="30">
        <v>10.869565217391305</v>
      </c>
      <c r="NK11" s="59">
        <v>7.1428571428571423</v>
      </c>
      <c r="NL11" s="33">
        <v>11.055393926779526</v>
      </c>
      <c r="NM11" s="33">
        <v>8.5393387572366013</v>
      </c>
      <c r="NN11" s="31"/>
      <c r="NO11" s="32">
        <v>6.7114093959731544</v>
      </c>
      <c r="NP11" s="32">
        <v>9.0090090090090094</v>
      </c>
      <c r="NQ11" s="26"/>
      <c r="NR11" s="30">
        <v>10.204081632653061</v>
      </c>
      <c r="NS11" s="30">
        <v>7.0921985815602833</v>
      </c>
      <c r="NT11" s="59">
        <v>7.2463768115942031</v>
      </c>
      <c r="NU11" s="33">
        <v>10.134642491773986</v>
      </c>
      <c r="NV11" s="33">
        <v>7.8281376488185286</v>
      </c>
      <c r="NW11" s="31"/>
      <c r="NX11" s="32">
        <v>8</v>
      </c>
      <c r="NY11" s="32">
        <v>8.3333333333333339</v>
      </c>
      <c r="NZ11" s="26"/>
      <c r="OA11" s="30">
        <v>10.752688172043012</v>
      </c>
      <c r="OB11" s="30">
        <v>9.7087378640776691</v>
      </c>
      <c r="OC11" s="59">
        <v>8.4033613445378155</v>
      </c>
      <c r="OD11" s="33">
        <v>11.633829031231217</v>
      </c>
      <c r="OE11" s="33">
        <v>8.9861300103303208</v>
      </c>
      <c r="OF11" s="31"/>
      <c r="OG11" s="32">
        <v>8.2644628099173563</v>
      </c>
      <c r="OH11" s="32">
        <v>8.3333333333333339</v>
      </c>
      <c r="OI11" s="26"/>
      <c r="OJ11" s="30">
        <v>12.195121951219512</v>
      </c>
      <c r="OK11" s="30"/>
      <c r="OL11" s="59">
        <v>8.1967213114754109</v>
      </c>
      <c r="OM11" s="33">
        <v>12.526355305242323</v>
      </c>
      <c r="ON11" s="33">
        <v>9.6755296150837271</v>
      </c>
      <c r="OO11" s="31"/>
      <c r="OP11" s="32">
        <v>9.0909090909090899</v>
      </c>
      <c r="OQ11" s="32">
        <v>10.309278350515465</v>
      </c>
      <c r="OR11" s="26"/>
      <c r="OS11" s="30">
        <v>10.989010989010989</v>
      </c>
      <c r="OT11" s="30">
        <v>9.0909090909090899</v>
      </c>
      <c r="OU11" s="59">
        <v>8.1967213114754109</v>
      </c>
      <c r="OV11" s="33">
        <v>11.666134252395464</v>
      </c>
      <c r="OW11" s="33">
        <v>9.0110830087468425</v>
      </c>
      <c r="OX11" s="31"/>
      <c r="OY11" s="32">
        <v>10.526315789473683</v>
      </c>
      <c r="OZ11" s="32">
        <v>8.1967213114754109</v>
      </c>
      <c r="PA11" s="26"/>
      <c r="PB11" s="30">
        <v>12.987012987012989</v>
      </c>
      <c r="PC11" s="30">
        <v>8.8495575221238933</v>
      </c>
      <c r="PD11" s="59">
        <v>9.8039215686274517</v>
      </c>
      <c r="PE11" s="33">
        <v>14.23273438835537</v>
      </c>
      <c r="PF11" s="33">
        <v>10.993560355143462</v>
      </c>
      <c r="PG11" s="31"/>
      <c r="PH11" s="32">
        <v>7.4074074074074074</v>
      </c>
      <c r="PI11" s="32">
        <v>15.384615384615385</v>
      </c>
      <c r="PJ11" s="26"/>
      <c r="PK11" s="30">
        <v>15.384615384615385</v>
      </c>
      <c r="PL11" s="30">
        <v>17.699115044247787</v>
      </c>
      <c r="PM11" s="59">
        <v>11.904761904761903</v>
      </c>
      <c r="PN11" s="33">
        <v>20.345754860717339</v>
      </c>
      <c r="PO11" s="33">
        <v>15.715341685519604</v>
      </c>
      <c r="PP11" s="31"/>
      <c r="PQ11" s="32">
        <v>19.047619047619051</v>
      </c>
      <c r="PR11" s="32">
        <v>14.285714285714285</v>
      </c>
      <c r="PS11" s="26"/>
      <c r="PT11" s="30">
        <v>14.184397163120567</v>
      </c>
      <c r="PU11" s="30">
        <v>13.245033112582782</v>
      </c>
      <c r="PV11" s="59">
        <v>14.492753623188406</v>
      </c>
      <c r="PW11" s="33">
        <v>18.68354287277409</v>
      </c>
      <c r="PX11" s="33">
        <v>14.431426218970337</v>
      </c>
      <c r="PY11" s="31"/>
      <c r="PZ11" s="32">
        <v>16.666666666666668</v>
      </c>
      <c r="QA11" s="32">
        <v>12.048192771084338</v>
      </c>
      <c r="QB11" s="26"/>
      <c r="QC11" s="30">
        <v>13.071895424836601</v>
      </c>
      <c r="QD11" s="30">
        <v>13.245033112582782</v>
      </c>
      <c r="QE11" s="59">
        <v>14.285714285714285</v>
      </c>
      <c r="QF11" s="33">
        <v>19.456332057850368</v>
      </c>
      <c r="QG11" s="33">
        <v>15.028339244684426</v>
      </c>
      <c r="QH11" s="31"/>
      <c r="QI11" s="32">
        <v>15.873015873015872</v>
      </c>
      <c r="QJ11" s="32">
        <v>23.52941176470588</v>
      </c>
      <c r="QK11" s="26"/>
      <c r="QL11" s="30">
        <v>17.391304347826086</v>
      </c>
      <c r="QM11" s="30">
        <v>13.513513513513514</v>
      </c>
      <c r="QN11" s="59">
        <v>27.777777777777775</v>
      </c>
      <c r="QO11" s="33">
        <v>26.063701708464013</v>
      </c>
      <c r="QP11" s="33">
        <v>20.131962698951519</v>
      </c>
      <c r="QQ11" s="31"/>
      <c r="QR11" s="32">
        <v>20.202020202020204</v>
      </c>
      <c r="QS11" s="32">
        <v>19.230769230769234</v>
      </c>
      <c r="QT11" s="26"/>
      <c r="QU11" s="30">
        <v>17.094017094017097</v>
      </c>
      <c r="QV11" s="30">
        <v>15.503875968992247</v>
      </c>
      <c r="QW11" s="59">
        <v>13.157894736842104</v>
      </c>
      <c r="QX11" s="33">
        <v>21.416724782177223</v>
      </c>
      <c r="QY11" s="33">
        <v>16.542573624854132</v>
      </c>
      <c r="QZ11" s="31"/>
      <c r="RA11" s="32">
        <v>17.341040462427745</v>
      </c>
      <c r="RB11" s="32">
        <v>22.727272727272727</v>
      </c>
      <c r="RC11" s="26"/>
      <c r="RD11" s="30">
        <v>22.388059701492537</v>
      </c>
      <c r="RE11" s="30">
        <v>22.388059701492537</v>
      </c>
      <c r="RF11" s="59">
        <v>18.18181818181818</v>
      </c>
      <c r="RG11" s="33">
        <v>27.850026662450187</v>
      </c>
      <c r="RH11" s="33">
        <v>21.511744732375316</v>
      </c>
      <c r="RI11" s="31"/>
      <c r="RJ11" s="32">
        <v>19.607843137254903</v>
      </c>
      <c r="RK11" s="32">
        <v>21.739130434782609</v>
      </c>
      <c r="RL11" s="26"/>
      <c r="RM11" s="30">
        <v>21.12676056338028</v>
      </c>
      <c r="RN11" s="30"/>
      <c r="RO11" s="59">
        <v>16</v>
      </c>
      <c r="RP11" s="33">
        <v>24.900502329660036</v>
      </c>
      <c r="RQ11" s="33">
        <v>19.233491454633963</v>
      </c>
      <c r="RR11" s="31"/>
      <c r="RS11" s="32">
        <v>19.417475728155338</v>
      </c>
      <c r="RT11" s="32">
        <v>19.417475728155338</v>
      </c>
      <c r="RU11" s="26"/>
      <c r="RV11" s="30">
        <v>33.613445378151262</v>
      </c>
      <c r="RW11" s="30">
        <v>31.496062992125985</v>
      </c>
      <c r="RX11" s="59"/>
      <c r="RY11" s="33">
        <v>40.843012769723927</v>
      </c>
      <c r="RZ11" s="33">
        <v>31.547706415235044</v>
      </c>
      <c r="SA11" s="31"/>
      <c r="SB11" s="32">
        <v>21.052631578947366</v>
      </c>
      <c r="SC11" s="32">
        <v>22.988505747126435</v>
      </c>
      <c r="SD11" s="26"/>
      <c r="SE11" s="34">
        <v>31.746031746031743</v>
      </c>
      <c r="SF11" s="34"/>
      <c r="SG11" s="60"/>
      <c r="SH11" s="35">
        <v>40.894413664739709</v>
      </c>
      <c r="SI11" s="35">
        <v>31.587409175523096</v>
      </c>
      <c r="SJ11" s="36"/>
      <c r="SK11" s="37">
        <v>25</v>
      </c>
      <c r="SL11" s="37">
        <v>27.027027027027028</v>
      </c>
      <c r="SM11" s="26"/>
      <c r="SN11" s="34">
        <v>30.303030303030305</v>
      </c>
      <c r="SO11" s="34">
        <v>27.397260273972602</v>
      </c>
      <c r="SP11" s="60">
        <v>25.974025974025977</v>
      </c>
      <c r="SQ11" s="35">
        <v>41.064888978835505</v>
      </c>
      <c r="SR11" s="35">
        <v>31.719086659514335</v>
      </c>
      <c r="SS11" s="36"/>
      <c r="ST11" s="37">
        <v>45.977011494252871</v>
      </c>
      <c r="SU11" s="37">
        <v>43.478260869565219</v>
      </c>
      <c r="SV11" s="26"/>
      <c r="SW11" s="34">
        <v>35.460992907801419</v>
      </c>
      <c r="SX11" s="34"/>
      <c r="SY11" s="60">
        <v>40.816326530612244</v>
      </c>
      <c r="SZ11" s="35">
        <v>51.784010833338655</v>
      </c>
      <c r="TA11" s="35">
        <v>39.998684229889193</v>
      </c>
      <c r="TB11" s="36"/>
      <c r="TC11" s="37">
        <v>43.010752688172047</v>
      </c>
      <c r="TD11" s="37">
        <v>42.105263157894733</v>
      </c>
      <c r="TE11" s="26"/>
      <c r="TF11" s="34"/>
      <c r="TG11" s="34">
        <v>40</v>
      </c>
      <c r="TH11" s="60"/>
      <c r="TI11" s="35">
        <v>52.583492389226343</v>
      </c>
      <c r="TJ11" s="35">
        <v>40.616214810988652</v>
      </c>
      <c r="TK11" s="36"/>
      <c r="TL11" s="37">
        <v>32</v>
      </c>
      <c r="TM11" s="37">
        <v>42.553191489361701</v>
      </c>
      <c r="TN11" s="26"/>
      <c r="TO11" s="34">
        <v>40</v>
      </c>
      <c r="TP11" s="34"/>
      <c r="TQ11" s="60">
        <v>33.333333333333336</v>
      </c>
      <c r="TR11" s="35">
        <v>48.306064249550033</v>
      </c>
      <c r="TS11" s="35">
        <v>37.312270316893844</v>
      </c>
      <c r="TT11" s="36"/>
      <c r="TU11" s="37">
        <v>30.76923076923077</v>
      </c>
      <c r="TV11" s="37">
        <v>38.461538461538467</v>
      </c>
      <c r="TW11" s="26"/>
      <c r="TX11" s="34">
        <v>113.63636363636363</v>
      </c>
      <c r="TY11" s="34"/>
      <c r="TZ11" s="60"/>
      <c r="UA11" s="35">
        <v>145.86508429019617</v>
      </c>
      <c r="UB11" s="35">
        <v>112.66820303794469</v>
      </c>
      <c r="UC11" s="36"/>
      <c r="UD11" s="37">
        <v>90.909090909090907</v>
      </c>
      <c r="UE11" s="37">
        <v>90.909090909090907</v>
      </c>
      <c r="UF11" s="26"/>
      <c r="UG11" s="34">
        <v>80.808080808080817</v>
      </c>
      <c r="UH11" s="34"/>
      <c r="UI11" s="60">
        <v>78.94736842105263</v>
      </c>
      <c r="UJ11" s="35">
        <v>37.215300219774008</v>
      </c>
      <c r="UK11" s="35">
        <v>28.745611204239253</v>
      </c>
      <c r="UL11" s="36"/>
      <c r="UM11" s="37">
        <v>106.38297872340425</v>
      </c>
      <c r="UN11" s="37">
        <v>105.26315789473684</v>
      </c>
      <c r="UO11" s="26"/>
      <c r="UP11" s="34"/>
      <c r="UQ11" s="34"/>
      <c r="UR11" s="60">
        <v>128.2051282051282</v>
      </c>
      <c r="US11" s="35">
        <v>215.15571036567508</v>
      </c>
      <c r="UT11" s="35">
        <v>166.18923835141811</v>
      </c>
      <c r="UU11" s="36"/>
      <c r="UV11" s="37">
        <v>104.16666666666667</v>
      </c>
      <c r="UW11" s="37">
        <v>111.1111111111111</v>
      </c>
      <c r="UX11" s="26"/>
      <c r="UY11" s="34"/>
      <c r="UZ11" s="34"/>
      <c r="VA11" s="60">
        <v>72.72727272727272</v>
      </c>
      <c r="VB11" s="35">
        <v>132.23586687253916</v>
      </c>
      <c r="VC11" s="35">
        <v>102.14080751534067</v>
      </c>
      <c r="VD11" s="36"/>
      <c r="VE11" s="37">
        <v>90.909090909090907</v>
      </c>
      <c r="VF11" s="37">
        <v>98.039215686274503</v>
      </c>
      <c r="VG11" s="26"/>
      <c r="VH11" s="34">
        <v>88.69179600886919</v>
      </c>
      <c r="VI11" s="34"/>
      <c r="VJ11" s="60"/>
      <c r="VK11" s="35">
        <v>146.1395914888719</v>
      </c>
      <c r="VL11" s="35">
        <v>112.88023618450801</v>
      </c>
      <c r="VM11" s="36"/>
      <c r="VN11" s="37">
        <v>66.666666666666671</v>
      </c>
      <c r="VO11" s="37">
        <v>64.516129032258064</v>
      </c>
      <c r="VP11" s="26"/>
      <c r="VQ11" s="34">
        <v>136.23978201634878</v>
      </c>
      <c r="VR11" s="34"/>
      <c r="VS11" s="60"/>
      <c r="VT11" s="35">
        <v>213.8867929152899</v>
      </c>
      <c r="VU11" s="35">
        <v>165.20910901043089</v>
      </c>
      <c r="VV11" s="36"/>
      <c r="VW11" s="37">
        <v>61.53846153846154</v>
      </c>
      <c r="VX11" s="37">
        <v>70.422535211267615</v>
      </c>
      <c r="VY11" s="26"/>
      <c r="VZ11" s="41">
        <v>175.03750753223449</v>
      </c>
      <c r="WA11" s="34"/>
      <c r="WB11" s="60"/>
      <c r="WC11" s="35">
        <v>274.79646966451367</v>
      </c>
      <c r="WD11" s="35">
        <v>212.25658346500373</v>
      </c>
      <c r="WE11" s="36"/>
      <c r="WF11" s="37">
        <v>83.333333333333329</v>
      </c>
      <c r="WG11" s="37">
        <v>86.206896551724142</v>
      </c>
      <c r="WH11" s="26"/>
      <c r="WI11" s="38">
        <v>171.77075149865723</v>
      </c>
      <c r="WJ11" s="34">
        <v>347.22222222222223</v>
      </c>
      <c r="WK11" s="34"/>
      <c r="WL11" s="60">
        <v>194.55252918287937</v>
      </c>
      <c r="WM11" s="35">
        <v>418.09600031516834</v>
      </c>
      <c r="WN11" s="35">
        <v>322.94311748481977</v>
      </c>
      <c r="WO11" s="36"/>
      <c r="WP11" s="37">
        <v>111.1111111111111</v>
      </c>
      <c r="WQ11" s="37">
        <v>104.16666666666667</v>
      </c>
      <c r="WR11" s="34"/>
      <c r="WS11" s="34"/>
      <c r="WT11" s="60">
        <v>167.59776536312847</v>
      </c>
      <c r="WU11" s="35">
        <v>270.54981160546026</v>
      </c>
      <c r="WV11" s="35">
        <v>208.97640620559696</v>
      </c>
      <c r="WW11" s="36"/>
      <c r="WX11" s="37">
        <v>111.1111111111111</v>
      </c>
      <c r="WY11" s="37">
        <v>100</v>
      </c>
      <c r="WZ11" s="26"/>
      <c r="XA11" s="34">
        <v>126.98412698412697</v>
      </c>
      <c r="XB11" s="34"/>
      <c r="XC11" s="60">
        <v>133.92857142857142</v>
      </c>
      <c r="XD11" s="35">
        <v>220.41197555922503</v>
      </c>
      <c r="XE11" s="35">
        <v>170.2492500871256</v>
      </c>
      <c r="XF11" s="36"/>
      <c r="XG11" s="37">
        <v>117.64705882352941</v>
      </c>
      <c r="XH11" s="37">
        <v>111.1111111111111</v>
      </c>
      <c r="XI11" s="26"/>
      <c r="XJ11" s="34">
        <v>158.73015873015873</v>
      </c>
      <c r="XK11" s="34">
        <v>165.28925619834712</v>
      </c>
      <c r="XL11" s="60">
        <v>94.786729857819893</v>
      </c>
      <c r="XM11" s="35">
        <v>243.00685488854145</v>
      </c>
      <c r="XN11" s="35">
        <v>187.70184653459759</v>
      </c>
      <c r="XO11" s="36"/>
      <c r="XP11" s="37">
        <v>166.66666666666666</v>
      </c>
      <c r="XQ11" s="37">
        <v>125</v>
      </c>
      <c r="XR11" s="26"/>
      <c r="XS11" s="34">
        <v>158.73015873015873</v>
      </c>
      <c r="XT11" s="34">
        <v>161.29032258064515</v>
      </c>
      <c r="XU11" s="60">
        <v>130.81395348837211</v>
      </c>
      <c r="XV11" s="35">
        <v>262.17126219663436</v>
      </c>
      <c r="XW11" s="35">
        <v>202.50469907602113</v>
      </c>
      <c r="XX11" s="36"/>
      <c r="XY11" s="37">
        <v>153.84615384615387</v>
      </c>
      <c r="XZ11" s="37">
        <v>163.93442622950818</v>
      </c>
      <c r="YA11" s="26"/>
      <c r="YB11" s="35">
        <v>154.61000000000001</v>
      </c>
      <c r="YC11" s="34"/>
      <c r="YD11" s="60"/>
      <c r="YE11" s="35">
        <v>267.07429672830153</v>
      </c>
      <c r="YF11" s="35">
        <v>206.29187057634337</v>
      </c>
      <c r="YG11" s="36"/>
      <c r="YH11" s="37">
        <v>142.85714285714286</v>
      </c>
      <c r="YI11" s="37">
        <v>166.66666666666666</v>
      </c>
      <c r="YJ11" s="26"/>
      <c r="YK11" s="35">
        <v>229.68976256301838</v>
      </c>
      <c r="YL11" s="34"/>
      <c r="YM11" s="60"/>
      <c r="YN11" s="35">
        <v>396.76755579981045</v>
      </c>
      <c r="YO11" s="35">
        <v>306.46873275571579</v>
      </c>
      <c r="YP11" s="36"/>
      <c r="YQ11" s="37">
        <v>227.27272727272725</v>
      </c>
      <c r="YR11" s="37">
        <v>232.55813953488371</v>
      </c>
      <c r="YS11" s="26"/>
      <c r="YT11" s="34"/>
      <c r="YU11" s="34">
        <v>166.66666666666666</v>
      </c>
      <c r="YV11" s="60">
        <v>181.81818181818181</v>
      </c>
      <c r="YW11" s="35">
        <v>289.87017865072943</v>
      </c>
      <c r="YX11" s="35">
        <v>223.89972419918416</v>
      </c>
      <c r="YY11" s="36"/>
      <c r="YZ11" s="37">
        <v>138.88888888888889</v>
      </c>
      <c r="ZA11" s="37">
        <v>136.98630136986301</v>
      </c>
      <c r="ZB11" s="26"/>
      <c r="ZC11" s="34">
        <v>74.074074074074076</v>
      </c>
      <c r="ZD11" s="34"/>
      <c r="ZE11" s="60">
        <v>250</v>
      </c>
      <c r="ZF11" s="35">
        <v>305.7357334162765</v>
      </c>
      <c r="ZG11" s="35">
        <v>236.15449753533088</v>
      </c>
      <c r="ZH11" s="36"/>
      <c r="ZI11" s="37">
        <v>250</v>
      </c>
      <c r="ZJ11" s="37">
        <v>243.90243902439025</v>
      </c>
      <c r="ZK11" s="26"/>
      <c r="ZL11" s="34"/>
      <c r="ZM11" s="34">
        <v>277.77777777777777</v>
      </c>
      <c r="ZN11" s="60">
        <v>175.43859649122805</v>
      </c>
      <c r="ZO11" s="35">
        <v>402.76642061919063</v>
      </c>
      <c r="ZP11" s="35">
        <v>311.10233868516804</v>
      </c>
      <c r="ZQ11" s="36"/>
      <c r="ZR11" s="37">
        <v>266.66666666666703</v>
      </c>
      <c r="ZS11" s="37">
        <v>261.29032258064501</v>
      </c>
      <c r="ZT11" s="26"/>
      <c r="ZU11" s="34"/>
      <c r="ZV11" s="34">
        <v>260</v>
      </c>
      <c r="ZW11" s="60">
        <v>193.48623853211001</v>
      </c>
      <c r="ZX11" s="35">
        <v>395.92716248071531</v>
      </c>
      <c r="ZY11" s="35">
        <v>305.81960136441467</v>
      </c>
      <c r="ZZ11" s="36"/>
      <c r="AAA11" s="37">
        <v>281.81818181818198</v>
      </c>
      <c r="AAB11" s="37">
        <v>200</v>
      </c>
      <c r="AAC11" s="26"/>
      <c r="AAD11" s="34"/>
      <c r="AAE11" s="39">
        <v>268.14814814814798</v>
      </c>
      <c r="AAF11" s="39">
        <v>216.98630136986301</v>
      </c>
      <c r="AAG11" s="35">
        <v>505.86701991146367</v>
      </c>
      <c r="AAH11" s="35">
        <v>390.73866365575134</v>
      </c>
      <c r="AAI11" s="36"/>
      <c r="AAJ11" s="37">
        <v>500</v>
      </c>
      <c r="AAK11" s="37">
        <v>555.55555555555554</v>
      </c>
      <c r="AAL11" s="3"/>
      <c r="AAM11" s="34">
        <v>263.15789473684208</v>
      </c>
      <c r="AAN11" s="34"/>
      <c r="AAO11" s="34">
        <v>232.55813953488371</v>
      </c>
      <c r="AAP11" s="35">
        <v>485.0488375940788</v>
      </c>
      <c r="AAQ11" s="35">
        <v>374.65841248646097</v>
      </c>
      <c r="AAR11" s="36"/>
      <c r="AAS11" s="37">
        <v>434.78260869565219</v>
      </c>
      <c r="AAT11" s="37">
        <v>434.78260869565219</v>
      </c>
      <c r="AAU11" s="3"/>
      <c r="AAV11" s="34">
        <v>250</v>
      </c>
      <c r="AAW11" s="34"/>
      <c r="AAX11" s="34">
        <v>230.76923076923077</v>
      </c>
      <c r="AAY11" s="35">
        <v>460.67075395506953</v>
      </c>
      <c r="AAZ11" s="35">
        <v>355.82844443426069</v>
      </c>
      <c r="ABA11" s="36"/>
      <c r="ABB11" s="37">
        <v>454.5454545454545</v>
      </c>
      <c r="ABC11" s="37">
        <v>454.5454545454545</v>
      </c>
      <c r="ABD11" s="3"/>
      <c r="ABE11" s="34">
        <v>265.48672566371681</v>
      </c>
      <c r="ABF11" s="34"/>
      <c r="ABG11" s="34">
        <v>280.37383177570092</v>
      </c>
      <c r="ABH11" s="35">
        <v>117.6222848850982</v>
      </c>
      <c r="ABI11" s="35">
        <v>90.853075221593102</v>
      </c>
      <c r="ABJ11" s="36"/>
      <c r="ABK11" s="56">
        <v>477.777777777778</v>
      </c>
      <c r="ABL11" s="56">
        <v>466.66666666666703</v>
      </c>
      <c r="ABM11" s="3"/>
      <c r="ABN11" s="34">
        <v>312.5</v>
      </c>
      <c r="ABO11" s="34"/>
      <c r="ABP11" s="34">
        <v>327.86885245901635</v>
      </c>
      <c r="ABQ11" s="35">
        <v>145.41567927020731</v>
      </c>
      <c r="ABR11" s="35">
        <v>112.32107640181532</v>
      </c>
      <c r="ABS11" s="36"/>
      <c r="ABT11" s="37">
        <v>428.57142857142856</v>
      </c>
      <c r="ABU11" s="37">
        <v>405.40540540540542</v>
      </c>
      <c r="ABV11" s="3"/>
      <c r="ABW11" s="34">
        <v>168.0672268907563</v>
      </c>
      <c r="ABX11" s="34">
        <v>158.73015873015873</v>
      </c>
      <c r="ABY11" s="34">
        <v>273.97260273972603</v>
      </c>
      <c r="ABZ11" s="35">
        <v>145.41567927020731</v>
      </c>
      <c r="ACA11" s="35">
        <v>112.32107640181532</v>
      </c>
      <c r="ACB11" s="36"/>
      <c r="ACC11" s="37">
        <v>789.47368421052636</v>
      </c>
      <c r="ACD11" s="37">
        <v>500</v>
      </c>
      <c r="ACE11" s="3"/>
      <c r="ACF11" s="34">
        <v>666.66666666666663</v>
      </c>
      <c r="ACG11" s="34">
        <v>500</v>
      </c>
      <c r="ACH11" s="34">
        <v>615.38461538461547</v>
      </c>
      <c r="ACI11" s="35">
        <v>345.13286322267965</v>
      </c>
      <c r="ACJ11" s="35">
        <v>266.58538400648365</v>
      </c>
      <c r="ACK11" s="36"/>
      <c r="ACL11" s="37">
        <v>1000</v>
      </c>
      <c r="ACM11" s="37">
        <v>952.38095238095229</v>
      </c>
      <c r="ACN11" s="3"/>
      <c r="ACO11" s="34">
        <v>285.71428571428572</v>
      </c>
      <c r="ACP11" s="34">
        <v>307.69230769230774</v>
      </c>
      <c r="ACQ11" s="34">
        <v>268.45637583892619</v>
      </c>
      <c r="ACR11" s="35">
        <v>190.86078818099261</v>
      </c>
      <c r="ACS11" s="35">
        <v>147.42350535359432</v>
      </c>
      <c r="ACT11" s="36"/>
      <c r="ACU11" s="37">
        <v>750</v>
      </c>
      <c r="ACV11" s="37">
        <v>714.28571428571433</v>
      </c>
      <c r="ACW11" s="3"/>
      <c r="ACX11" s="34">
        <v>160</v>
      </c>
      <c r="ACY11" s="34">
        <v>200</v>
      </c>
      <c r="ACZ11" s="34">
        <v>291.97080291970798</v>
      </c>
      <c r="ADA11" s="35">
        <v>149.78098853691341</v>
      </c>
      <c r="ADB11" s="35">
        <v>115.69290149058142</v>
      </c>
      <c r="ADC11" s="36"/>
      <c r="ADD11" s="37">
        <v>625</v>
      </c>
      <c r="ADE11" s="37">
        <v>600</v>
      </c>
      <c r="ADF11" s="3"/>
      <c r="ADG11" s="34">
        <v>250</v>
      </c>
      <c r="ADH11" s="34">
        <v>350</v>
      </c>
      <c r="ADI11" s="34">
        <v>396.82539682539681</v>
      </c>
      <c r="ADJ11" s="35">
        <v>181.48763541482609</v>
      </c>
      <c r="ADK11" s="35">
        <v>140.18355287214155</v>
      </c>
      <c r="ADL11" s="36"/>
      <c r="ADM11" s="37">
        <v>30</v>
      </c>
      <c r="ADN11" s="37">
        <v>810.81081081081084</v>
      </c>
      <c r="ADO11" s="3"/>
      <c r="ADP11" s="34">
        <v>289.85507246376812</v>
      </c>
      <c r="ADQ11" s="39">
        <v>354.777070063694</v>
      </c>
      <c r="ADR11" s="34">
        <v>372.108843537415</v>
      </c>
      <c r="ADS11" s="35">
        <v>194.24812811545166</v>
      </c>
      <c r="ADT11" s="35">
        <v>150.03993344090063</v>
      </c>
      <c r="ADU11" s="36"/>
      <c r="ADV11" s="37">
        <v>740.74074074074065</v>
      </c>
      <c r="ADW11" s="37">
        <v>937.5</v>
      </c>
      <c r="ADX11" s="3"/>
      <c r="ADY11" s="34">
        <v>218.5792349726776</v>
      </c>
      <c r="ADZ11" s="34"/>
      <c r="AEA11" s="34">
        <v>325.20325203252031</v>
      </c>
      <c r="AEB11" s="35">
        <v>204.72336232478946</v>
      </c>
      <c r="AEC11" s="35">
        <v>158.13114883018227</v>
      </c>
      <c r="AED11" s="36"/>
      <c r="AEE11" s="37">
        <v>909.09090909090901</v>
      </c>
      <c r="AEF11" s="37">
        <v>1000</v>
      </c>
      <c r="AEG11" s="3"/>
      <c r="AEH11" s="34"/>
      <c r="AEI11" s="34">
        <v>322.58064516129031</v>
      </c>
      <c r="AEJ11" s="34">
        <v>336.1344537815126</v>
      </c>
      <c r="AEK11" s="35"/>
      <c r="AEL11" s="35">
        <v>1189.3392229829296</v>
      </c>
      <c r="AEM11" s="36"/>
      <c r="AEN11" s="37">
        <v>697.67441860465124</v>
      </c>
      <c r="AEO11" s="37">
        <v>731.70731707317077</v>
      </c>
      <c r="AEP11" s="26"/>
      <c r="AEQ11" s="34"/>
      <c r="AER11" s="39">
        <v>354.777070063694</v>
      </c>
      <c r="AES11" s="34">
        <v>220.99447513812154</v>
      </c>
      <c r="AET11" s="34"/>
      <c r="AEU11" s="35">
        <v>1142.4797162779394</v>
      </c>
      <c r="AEV11" s="36"/>
      <c r="AEW11" s="37">
        <v>937.5</v>
      </c>
      <c r="AEX11" s="56">
        <v>701.52</v>
      </c>
      <c r="AEY11" s="26"/>
      <c r="AEZ11" s="34"/>
      <c r="AFA11" s="39"/>
      <c r="AFB11" s="34">
        <v>336.1344537815126</v>
      </c>
      <c r="AFC11" s="34"/>
      <c r="AFD11" s="35">
        <v>1340.2372527784448</v>
      </c>
      <c r="AFE11" s="36"/>
      <c r="AFF11" s="37">
        <v>1000</v>
      </c>
      <c r="AFG11" s="56">
        <v>937.5</v>
      </c>
      <c r="AFH11" s="26"/>
      <c r="AFI11" s="87"/>
      <c r="AFJ11" s="34"/>
      <c r="AFK11" s="34">
        <v>374.46540880503102</v>
      </c>
      <c r="AFL11" s="34"/>
      <c r="AFM11" s="35">
        <v>1593.7558666838625</v>
      </c>
      <c r="AFN11" s="36"/>
      <c r="AFO11" s="37">
        <v>1111.1111111111111</v>
      </c>
      <c r="AFP11" s="37">
        <v>1428.5714285714287</v>
      </c>
      <c r="AFQ11" s="36"/>
      <c r="AFR11" s="87">
        <v>376.66666666666703</v>
      </c>
      <c r="AFS11" s="34">
        <v>369.78021978022002</v>
      </c>
      <c r="AFT11" s="34">
        <v>382.58064516129002</v>
      </c>
      <c r="AFU11" s="34"/>
      <c r="AFV11" s="35">
        <v>1618.4552820082081</v>
      </c>
      <c r="AFW11" s="36"/>
      <c r="AFX11" s="37">
        <v>1133.3333333333301</v>
      </c>
      <c r="AFY11" s="37">
        <v>1482.35294117647</v>
      </c>
      <c r="AFZ11" s="36"/>
      <c r="AGA11" s="87">
        <v>403.33333333333297</v>
      </c>
      <c r="AGB11" s="34">
        <v>333.33333333333331</v>
      </c>
      <c r="AGC11" s="34">
        <v>400</v>
      </c>
      <c r="AGD11" s="34"/>
      <c r="AGE11" s="35">
        <v>1624.731909052846</v>
      </c>
      <c r="AGF11" s="36"/>
      <c r="AGG11" s="37">
        <v>1133.3333333333301</v>
      </c>
      <c r="AGH11" s="37">
        <v>1482.35294117647</v>
      </c>
      <c r="AGI11" s="36"/>
      <c r="AGJ11" s="87">
        <v>413.33333333333297</v>
      </c>
      <c r="AGK11" s="34">
        <v>333.33333333333331</v>
      </c>
      <c r="AGL11" s="34">
        <v>400</v>
      </c>
      <c r="AGM11" s="36"/>
      <c r="AGN11" s="35">
        <v>1116.7711965897843</v>
      </c>
      <c r="AGO11" s="36"/>
      <c r="AGP11" s="54">
        <v>1153.3333333333301</v>
      </c>
      <c r="AGQ11" s="54">
        <v>1482.35294117647</v>
      </c>
      <c r="AGR11" s="36"/>
      <c r="AGS11" s="87">
        <v>365.75187969924798</v>
      </c>
      <c r="AGT11" s="34"/>
      <c r="AGU11" s="34">
        <v>400</v>
      </c>
      <c r="AGV11" s="36">
        <v>2500</v>
      </c>
      <c r="AGW11" s="36"/>
      <c r="AGX11" s="36"/>
      <c r="AGY11" s="37">
        <v>1249.74683544303</v>
      </c>
      <c r="AGZ11" s="37">
        <v>1388.3495145631</v>
      </c>
      <c r="AHA11" s="36"/>
      <c r="AHB11" s="87">
        <v>471.69811320754718</v>
      </c>
      <c r="AHC11" s="34"/>
      <c r="AHD11" s="34"/>
      <c r="AHE11" s="36">
        <v>2857.1428571428573</v>
      </c>
      <c r="AHF11" s="36">
        <v>3636.363636363636</v>
      </c>
      <c r="AHG11" s="36"/>
      <c r="AHH11" s="37">
        <v>1200</v>
      </c>
      <c r="AHI11" s="37">
        <v>1440.5882352941101</v>
      </c>
      <c r="AHJ11" s="36"/>
      <c r="AHK11" s="87">
        <v>444.46540880503102</v>
      </c>
      <c r="AHL11" s="34"/>
      <c r="AHM11" s="34">
        <v>500.75187969924798</v>
      </c>
      <c r="AHN11" s="36">
        <v>2850</v>
      </c>
      <c r="AHO11" s="36">
        <v>3646.6666666666702</v>
      </c>
      <c r="AHP11" s="36"/>
      <c r="AHQ11" s="37">
        <v>1203.3333333333301</v>
      </c>
      <c r="AHR11" s="37">
        <v>1441.1278195488701</v>
      </c>
      <c r="AHS11" s="36"/>
      <c r="AHT11" s="34"/>
      <c r="AHU11" s="34"/>
      <c r="AHV11" s="34">
        <v>359.71223021582733</v>
      </c>
      <c r="AHW11" s="36">
        <v>5000</v>
      </c>
      <c r="AHX11" s="36">
        <v>5555.5555555555557</v>
      </c>
      <c r="AHY11" s="36"/>
      <c r="AHZ11" s="37">
        <v>472.44094488188978</v>
      </c>
      <c r="AIA11" s="37">
        <v>465.11627906976742</v>
      </c>
      <c r="AIB11" s="36"/>
      <c r="AIC11" s="34">
        <v>340.13605442176868</v>
      </c>
      <c r="AID11" s="34">
        <v>263.15789473684208</v>
      </c>
      <c r="AIE11" s="34"/>
      <c r="AIF11" s="36">
        <v>4761.9047619047615</v>
      </c>
      <c r="AIG11" s="36">
        <v>4545.454545454546</v>
      </c>
      <c r="AIH11" s="36"/>
      <c r="AII11" s="37">
        <v>458.01526717557249</v>
      </c>
      <c r="AIJ11" s="37">
        <v>468.75</v>
      </c>
      <c r="AIL11" s="34">
        <v>287.35632183908046</v>
      </c>
      <c r="AIM11" s="34">
        <v>250</v>
      </c>
      <c r="AIN11" s="34"/>
      <c r="AIO11" s="36"/>
      <c r="AIP11" s="36">
        <v>5555.5555555555557</v>
      </c>
      <c r="AIQ11" s="36"/>
      <c r="AIR11" s="37">
        <v>487.80487804878049</v>
      </c>
      <c r="AIS11" s="37">
        <v>487.80487804878049</v>
      </c>
      <c r="AIU11" s="34">
        <v>326.79738562091507</v>
      </c>
      <c r="AIV11" s="34">
        <v>136.98630136986301</v>
      </c>
      <c r="AIW11" s="34">
        <v>332.22591362126246</v>
      </c>
      <c r="AIX11" s="36">
        <v>4000</v>
      </c>
      <c r="AIY11" s="36">
        <v>5000</v>
      </c>
      <c r="AIZ11" s="36"/>
      <c r="AJA11" s="37">
        <v>1111.1111111111111</v>
      </c>
      <c r="AJB11" s="37">
        <v>418.84816753926702</v>
      </c>
      <c r="AJD11" s="34"/>
      <c r="AJE11" s="39">
        <v>550</v>
      </c>
      <c r="AJF11" s="34"/>
      <c r="AJG11" s="36"/>
      <c r="AJH11" s="36">
        <v>4000</v>
      </c>
      <c r="AJI11" s="36"/>
      <c r="AJJ11" s="37"/>
      <c r="AJK11" s="56">
        <v>2000</v>
      </c>
      <c r="AJM11" s="34">
        <v>359.71223021582733</v>
      </c>
      <c r="AJN11" s="39">
        <v>1850</v>
      </c>
      <c r="AJO11" s="34">
        <v>370.37037037037032</v>
      </c>
      <c r="AJP11" s="36"/>
      <c r="AJQ11" s="36">
        <v>4000</v>
      </c>
      <c r="AJR11" s="34"/>
      <c r="AJS11" s="37">
        <v>571.42857142857144</v>
      </c>
      <c r="AJT11" s="37">
        <v>560.74766355140184</v>
      </c>
      <c r="AJV11" s="34">
        <v>370.37037037037032</v>
      </c>
      <c r="AJW11" s="39">
        <v>1700</v>
      </c>
      <c r="AJX11" s="39">
        <v>360.61223021582703</v>
      </c>
      <c r="AJY11" s="36">
        <v>2631.5789473684213</v>
      </c>
      <c r="AJZ11" s="36">
        <v>4347.8260869565211</v>
      </c>
      <c r="AKA11" s="34"/>
      <c r="AKB11" s="37">
        <v>701.75438596491222</v>
      </c>
      <c r="AKC11" s="37">
        <v>697.67441860465124</v>
      </c>
      <c r="AKE11" s="34">
        <v>342.46575342465752</v>
      </c>
      <c r="AKF11" s="39">
        <v>1698</v>
      </c>
      <c r="AKG11" s="39">
        <v>360.512230215827</v>
      </c>
      <c r="AKH11" s="36">
        <v>2380.9523809523807</v>
      </c>
      <c r="AKI11" s="36">
        <v>2500</v>
      </c>
      <c r="AKJ11" s="34"/>
      <c r="AKK11" s="37">
        <v>312.5</v>
      </c>
      <c r="AKL11" s="37">
        <v>298.50746268656712</v>
      </c>
      <c r="AKN11" s="34"/>
      <c r="AKO11" s="34">
        <v>833.33333333333337</v>
      </c>
      <c r="AKP11" s="34"/>
      <c r="AKQ11" s="36"/>
      <c r="AKR11" s="36">
        <v>2631.5789473684213</v>
      </c>
      <c r="AKS11" s="34"/>
      <c r="AKT11" s="37">
        <v>370.37037037037032</v>
      </c>
      <c r="AKU11" s="37">
        <v>389.61038961038963</v>
      </c>
      <c r="AKW11" s="34">
        <v>402.68456375838923</v>
      </c>
      <c r="AKX11" s="34">
        <v>833.33333333333337</v>
      </c>
      <c r="AKY11" s="34"/>
      <c r="AKZ11" s="36">
        <v>2500</v>
      </c>
      <c r="ALA11" s="36">
        <v>5000</v>
      </c>
      <c r="ALB11" s="34"/>
      <c r="ALC11" s="37">
        <v>375.93984962406012</v>
      </c>
      <c r="ALD11" s="37">
        <v>414.36464088397787</v>
      </c>
      <c r="ALF11" s="34">
        <v>563.38028169014092</v>
      </c>
      <c r="ALG11" s="34"/>
      <c r="ALH11" s="34">
        <v>471.69811320754718</v>
      </c>
      <c r="ALI11" s="36">
        <v>5882.3529411764712</v>
      </c>
      <c r="ALJ11" s="36">
        <v>6000</v>
      </c>
      <c r="ALK11" s="34"/>
      <c r="ALL11" s="37">
        <v>588.23529411764707</v>
      </c>
      <c r="ALM11" s="37">
        <v>564.9717514124294</v>
      </c>
      <c r="ALO11" s="34">
        <v>560.74766355140184</v>
      </c>
      <c r="ALP11" s="34">
        <v>444.4444444444444</v>
      </c>
      <c r="ALQ11" s="34"/>
      <c r="ALR11" s="36"/>
      <c r="ALS11" s="36">
        <v>6000</v>
      </c>
      <c r="ALT11" s="34"/>
      <c r="ALU11" s="37">
        <v>764.33121019108285</v>
      </c>
      <c r="ALV11" s="37">
        <v>743.80165289256195</v>
      </c>
      <c r="ALX11" s="34">
        <v>704.22535211267598</v>
      </c>
      <c r="ALY11" s="34">
        <v>312.5</v>
      </c>
      <c r="ALZ11" s="34"/>
      <c r="AMA11" s="36">
        <v>5000</v>
      </c>
      <c r="AMB11" s="36">
        <v>5555.5555555555557</v>
      </c>
      <c r="AMC11" s="34"/>
      <c r="AMD11" s="37">
        <v>731.70731707317077</v>
      </c>
      <c r="AME11" s="37">
        <v>740.74074074074065</v>
      </c>
      <c r="AMG11" s="34">
        <v>763.3587786259543</v>
      </c>
      <c r="AMH11" s="34">
        <v>500</v>
      </c>
      <c r="AMI11" s="34"/>
      <c r="AMJ11" s="36">
        <v>5780.3468208092481</v>
      </c>
      <c r="AMK11" s="36">
        <v>6666.666666666667</v>
      </c>
      <c r="AML11" s="34"/>
      <c r="AMM11" s="37">
        <v>725.80645161290329</v>
      </c>
      <c r="AMN11" s="37">
        <v>750</v>
      </c>
      <c r="AMP11" s="34">
        <v>720.72072072072069</v>
      </c>
      <c r="AMQ11" s="34"/>
      <c r="AMR11" s="34">
        <v>210.52631578947367</v>
      </c>
      <c r="AMS11" s="36">
        <v>5000</v>
      </c>
      <c r="AMT11" s="36">
        <v>7500</v>
      </c>
      <c r="AMU11" s="34"/>
      <c r="AMV11" s="37">
        <v>722.89156626506019</v>
      </c>
      <c r="AMW11" s="37">
        <v>676.69172932330821</v>
      </c>
      <c r="AMY11" s="34">
        <v>523.75905317081788</v>
      </c>
      <c r="AMZ11" s="34">
        <v>136.98630136986301</v>
      </c>
      <c r="ANA11" s="34">
        <v>271.37611470536808</v>
      </c>
      <c r="ANB11" s="36">
        <v>454.03008872373442</v>
      </c>
      <c r="ANC11" s="36">
        <v>681.04513308560161</v>
      </c>
      <c r="AND11" s="34"/>
      <c r="ANE11" s="37">
        <v>917.00133868808564</v>
      </c>
      <c r="ANF11" s="37">
        <v>547.76994843128762</v>
      </c>
      <c r="ANH11" s="34">
        <v>333.55414237767184</v>
      </c>
      <c r="ANI11" s="34">
        <v>251.31646832547418</v>
      </c>
      <c r="ANJ11" s="34">
        <v>284.42269437969202</v>
      </c>
      <c r="ANK11" s="36">
        <v>9008.4745762711864</v>
      </c>
      <c r="ANL11" s="36"/>
      <c r="ANM11" s="34"/>
      <c r="ANN11" s="37">
        <v>1030.4405248807091</v>
      </c>
      <c r="ANO11" s="37">
        <v>566.94084052639028</v>
      </c>
      <c r="ANP11" s="36"/>
      <c r="ANQ11" s="34">
        <v>1428.5714285714287</v>
      </c>
      <c r="ANR11" s="34"/>
      <c r="ANS11" s="34"/>
      <c r="ANT11" s="36">
        <v>5000</v>
      </c>
      <c r="ANU11" s="36">
        <v>5000</v>
      </c>
      <c r="ANV11" s="34"/>
      <c r="ANW11" s="37">
        <v>720</v>
      </c>
      <c r="ANX11" s="37">
        <v>613.49693251533745</v>
      </c>
      <c r="ANY11" s="36"/>
      <c r="ANZ11" s="34">
        <v>857.14285714285711</v>
      </c>
      <c r="AOA11" s="34"/>
      <c r="AOB11" s="34"/>
      <c r="AOC11" s="36">
        <v>5000</v>
      </c>
      <c r="AOD11" s="36">
        <v>5000</v>
      </c>
      <c r="AOE11" s="34"/>
      <c r="AOF11" s="37">
        <v>617.28395061728395</v>
      </c>
      <c r="AOG11" s="37">
        <v>595.23809523809518</v>
      </c>
      <c r="AOH11" s="36"/>
      <c r="AOI11" s="34">
        <v>882.35294117647061</v>
      </c>
      <c r="AOJ11" s="34"/>
      <c r="AOK11" s="34"/>
      <c r="AOL11" s="36">
        <v>5000</v>
      </c>
      <c r="AOM11" s="36">
        <v>5000</v>
      </c>
      <c r="AON11" s="34"/>
      <c r="AOO11" s="37">
        <v>875.91240875912411</v>
      </c>
      <c r="AOP11" s="37">
        <v>857.14285714285711</v>
      </c>
      <c r="AOQ11" s="36"/>
      <c r="AOR11" s="34">
        <v>471.69811320754718</v>
      </c>
      <c r="AOS11" s="34">
        <v>303.03030303030306</v>
      </c>
      <c r="AOT11" s="34"/>
      <c r="AOU11" s="36">
        <v>4545.454545454546</v>
      </c>
      <c r="AOV11" s="36">
        <v>5000</v>
      </c>
      <c r="AOW11" s="34"/>
      <c r="AOX11" s="37">
        <v>1176.4705882352941</v>
      </c>
      <c r="AOY11" s="37">
        <v>1224.4897959183675</v>
      </c>
      <c r="AOZ11" s="36"/>
      <c r="APA11" s="34">
        <v>337.83783783783781</v>
      </c>
      <c r="APB11" s="34">
        <v>540.54054054054052</v>
      </c>
      <c r="APC11" s="34"/>
      <c r="APD11" s="36">
        <v>2500</v>
      </c>
      <c r="APE11" s="36">
        <v>3333.3333333333335</v>
      </c>
      <c r="APF11" s="34"/>
      <c r="APG11" s="37">
        <v>500</v>
      </c>
      <c r="APH11" s="37">
        <v>545.45454545454538</v>
      </c>
      <c r="API11" s="36"/>
      <c r="APJ11" s="34">
        <v>568.18181818181824</v>
      </c>
      <c r="APK11" s="34">
        <v>394.73684210526318</v>
      </c>
      <c r="APL11" s="34">
        <v>344.82758620689657</v>
      </c>
      <c r="APM11" s="36">
        <v>2500</v>
      </c>
      <c r="APN11" s="36">
        <v>3333.3333333333335</v>
      </c>
      <c r="APO11" s="34"/>
      <c r="APP11" s="37">
        <v>500</v>
      </c>
      <c r="APQ11" s="37">
        <v>545.45454545454538</v>
      </c>
      <c r="APR11" s="36"/>
      <c r="APS11" s="41">
        <v>609.20449062815942</v>
      </c>
      <c r="APT11" s="34"/>
      <c r="APU11" s="34"/>
      <c r="APV11" s="36">
        <v>2500</v>
      </c>
      <c r="APW11" s="36">
        <v>3333.3333333333335</v>
      </c>
      <c r="APX11" s="34"/>
      <c r="APY11" s="37">
        <v>759.49367088607596</v>
      </c>
      <c r="APZ11" s="37">
        <v>782.60869565217399</v>
      </c>
      <c r="AQA11" s="36"/>
      <c r="AQB11" s="34">
        <v>1250</v>
      </c>
      <c r="AQC11" s="34"/>
      <c r="AQD11" s="34"/>
      <c r="AQE11" s="36">
        <v>2500</v>
      </c>
      <c r="AQF11" s="36">
        <v>3333.3333333333335</v>
      </c>
      <c r="AQG11" s="34"/>
      <c r="AQH11" s="37">
        <v>1229.5081967213116</v>
      </c>
      <c r="AQI11" s="37">
        <v>1315.7894736842106</v>
      </c>
      <c r="AQJ11" s="36"/>
      <c r="AQK11" s="34">
        <v>793.65079365079362</v>
      </c>
      <c r="AQL11" s="34"/>
      <c r="AQM11" s="34">
        <v>531.91489361702122</v>
      </c>
      <c r="AQN11" s="36"/>
      <c r="AQO11" s="92">
        <v>333.33333333333002</v>
      </c>
      <c r="AQP11" s="34"/>
      <c r="AQQ11" s="37">
        <v>1276.5957446808511</v>
      </c>
      <c r="AQR11" s="37">
        <v>1285.7142857142858</v>
      </c>
      <c r="AQS11" s="36"/>
      <c r="AQT11" s="34">
        <v>877.19298245614027</v>
      </c>
      <c r="AQU11" s="34"/>
      <c r="AQV11" s="34">
        <v>531.91489361702122</v>
      </c>
      <c r="AQW11" s="36"/>
      <c r="AQX11" s="36">
        <v>341.40211810425467</v>
      </c>
      <c r="AQY11" s="34"/>
      <c r="AQZ11" s="37">
        <v>1184.2105263157894</v>
      </c>
      <c r="ARA11" s="37">
        <v>1200</v>
      </c>
      <c r="ARC11" s="34">
        <v>666.66666666666663</v>
      </c>
      <c r="ARD11" s="34">
        <v>555.55555555555554</v>
      </c>
      <c r="ARE11" s="34"/>
      <c r="ARF11" s="92">
        <v>333.33333333333297</v>
      </c>
      <c r="ARG11" s="36"/>
      <c r="ARH11" s="34"/>
      <c r="ARI11" s="37">
        <v>781.25</v>
      </c>
      <c r="ARJ11" s="37">
        <v>722.89156626506019</v>
      </c>
      <c r="ARL11" s="34">
        <v>833.33333333333337</v>
      </c>
      <c r="ARM11" s="34"/>
      <c r="ARN11" s="34"/>
      <c r="ARO11" s="92">
        <v>333.33333333333002</v>
      </c>
      <c r="ARP11" s="92">
        <v>666.66666666667004</v>
      </c>
      <c r="ARQ11" s="34"/>
      <c r="ARR11" s="37">
        <v>756.30252100840335</v>
      </c>
      <c r="ARS11" s="37">
        <v>743.80165289256195</v>
      </c>
      <c r="ARU11" s="34">
        <v>892.85714285714289</v>
      </c>
      <c r="ARV11" s="34">
        <v>200</v>
      </c>
      <c r="ARW11" s="34"/>
      <c r="ARX11" s="92">
        <v>3333.3333333333335</v>
      </c>
      <c r="ARY11" s="92">
        <v>10000</v>
      </c>
      <c r="ARZ11" s="36"/>
      <c r="ASA11" s="37">
        <v>1034.4827586206898</v>
      </c>
      <c r="ASB11" s="37">
        <v>927.83505154639181</v>
      </c>
      <c r="ASD11" s="34">
        <v>1020.4081632653061</v>
      </c>
      <c r="ASE11" s="34">
        <v>200</v>
      </c>
      <c r="ASF11" s="34"/>
      <c r="ASG11" s="92">
        <v>3333.3333333333335</v>
      </c>
      <c r="ASH11" s="92">
        <v>10000</v>
      </c>
      <c r="ASI11" s="36"/>
      <c r="ASJ11" s="37">
        <v>588.23529411764707</v>
      </c>
      <c r="ASK11" s="37">
        <v>552.14723926380373</v>
      </c>
      <c r="ASM11" s="34">
        <v>826.44628099173553</v>
      </c>
      <c r="ASN11" s="34"/>
      <c r="ASO11" s="34"/>
      <c r="ASP11" s="35">
        <v>3333.3333333333335</v>
      </c>
      <c r="ASQ11" s="36"/>
      <c r="ASR11" s="36"/>
      <c r="ASS11" s="37">
        <v>552.14723926380373</v>
      </c>
      <c r="AST11" s="37">
        <v>569.62025316455697</v>
      </c>
      <c r="ASV11" s="34">
        <v>787.40157480314963</v>
      </c>
      <c r="ASW11" s="34"/>
      <c r="ASX11" s="34"/>
      <c r="ASY11" s="36">
        <v>793.65079365079362</v>
      </c>
      <c r="ASZ11" s="36">
        <v>763.3587786259543</v>
      </c>
      <c r="ATA11" s="36"/>
      <c r="ATB11" s="37">
        <v>653.59477124183013</v>
      </c>
      <c r="ATC11" s="37">
        <v>666.66666666666663</v>
      </c>
      <c r="ATE11" s="34">
        <v>245.90163934426201</v>
      </c>
      <c r="ATF11" s="34"/>
      <c r="ATG11" s="34">
        <v>248.75621890547268</v>
      </c>
      <c r="ATH11" s="36">
        <v>446.4285714285715</v>
      </c>
      <c r="ATI11" s="36">
        <v>500</v>
      </c>
      <c r="ATJ11" s="36"/>
      <c r="ATK11" s="37">
        <v>704.22535211267598</v>
      </c>
      <c r="ATL11" s="37">
        <v>740.74074074074065</v>
      </c>
      <c r="ATN11" s="39">
        <v>361.0460577673685</v>
      </c>
      <c r="ATO11" s="34"/>
      <c r="ATP11" s="34">
        <v>402.15588723051411</v>
      </c>
      <c r="ATQ11" s="36">
        <v>800</v>
      </c>
      <c r="ATR11" s="36">
        <v>769.23076923076928</v>
      </c>
      <c r="ATS11" s="36"/>
      <c r="ATT11" s="37">
        <v>1250</v>
      </c>
      <c r="ATU11" s="37">
        <v>1209.6774193548388</v>
      </c>
      <c r="ATW11" s="34">
        <v>179.01513840344725</v>
      </c>
      <c r="ATX11" s="34"/>
      <c r="ATY11" s="34"/>
      <c r="ATZ11" s="36">
        <v>208.33333333333326</v>
      </c>
      <c r="AUA11" s="36"/>
      <c r="AUB11" s="36"/>
      <c r="AUC11" s="37">
        <v>1219.5121951219512</v>
      </c>
      <c r="AUD11" s="37">
        <v>1265.8227848101267</v>
      </c>
      <c r="AUF11" s="34">
        <v>364.2987249544633</v>
      </c>
      <c r="AUG11" s="34"/>
      <c r="AUH11" s="34"/>
      <c r="AUI11" s="36">
        <v>312.5</v>
      </c>
      <c r="AUJ11" s="36"/>
      <c r="AUK11" s="36"/>
      <c r="AUL11" s="37">
        <v>277.77777777777749</v>
      </c>
      <c r="AUM11" s="37"/>
      <c r="AUO11" s="34">
        <v>160.25641025641025</v>
      </c>
      <c r="AUP11" s="34"/>
      <c r="AUQ11" s="34"/>
      <c r="AUR11" s="36">
        <v>333.33333333333252</v>
      </c>
      <c r="AUS11" s="36">
        <v>307.69230769230796</v>
      </c>
      <c r="AUT11" s="36"/>
      <c r="AUU11" s="37">
        <v>384.61538461538333</v>
      </c>
      <c r="AUV11" s="37">
        <v>383.14176245210666</v>
      </c>
      <c r="AUX11" s="34">
        <v>386.59793814433004</v>
      </c>
      <c r="AUY11" s="34">
        <v>254.0650406504075</v>
      </c>
      <c r="AUZ11" s="34">
        <v>264.08450704225248</v>
      </c>
      <c r="AVA11" s="36">
        <v>684.93150684931504</v>
      </c>
      <c r="AVB11" s="36">
        <v>746.26865671641997</v>
      </c>
      <c r="AVC11" s="36"/>
      <c r="AVD11" s="37">
        <v>568.18181818181995</v>
      </c>
      <c r="AVE11" s="37">
        <v>585.9375</v>
      </c>
      <c r="AVG11" s="34">
        <v>1550.3875968992199</v>
      </c>
      <c r="AVH11" s="34">
        <v>813.00813008130103</v>
      </c>
      <c r="AVI11" s="34">
        <v>1056.3380281690099</v>
      </c>
      <c r="AVJ11" s="36">
        <v>571.42857142857144</v>
      </c>
      <c r="AVK11" s="36">
        <v>598.80239520958082</v>
      </c>
      <c r="AVL11" s="36"/>
      <c r="AVM11" s="37">
        <v>1149.4252873563219</v>
      </c>
      <c r="AVN11" s="37">
        <v>1119.4029850746267</v>
      </c>
      <c r="AVP11" s="34">
        <v>467.28971962616799</v>
      </c>
      <c r="AVQ11" s="34">
        <v>440.52863436123351</v>
      </c>
      <c r="AVR11" s="34">
        <v>423.72881355932202</v>
      </c>
      <c r="AVS11" s="36">
        <v>571.42857142857144</v>
      </c>
      <c r="AVT11" s="36">
        <v>483.09178743961337</v>
      </c>
      <c r="AVU11" s="36"/>
      <c r="AVV11" s="37">
        <v>576.92307692307497</v>
      </c>
      <c r="AVW11" s="37">
        <v>574.71264367816002</v>
      </c>
      <c r="AVY11" s="34">
        <v>737.46312684365751</v>
      </c>
      <c r="AVZ11" s="34">
        <v>735.29411764706003</v>
      </c>
      <c r="AWA11" s="34">
        <v>635.59322033898297</v>
      </c>
      <c r="AWB11" s="36">
        <v>588.23529411764707</v>
      </c>
      <c r="AWC11" s="36">
        <v>636.94267515923559</v>
      </c>
      <c r="AWD11" s="36"/>
      <c r="AWE11" s="37">
        <v>781.25</v>
      </c>
      <c r="AWF11" s="37">
        <v>769.23076923076997</v>
      </c>
      <c r="AWH11" s="34">
        <v>559.70149253731336</v>
      </c>
      <c r="AWI11" s="34">
        <v>833.33333333333337</v>
      </c>
      <c r="AWJ11" s="34">
        <v>655.02183406113534</v>
      </c>
      <c r="AWK11" s="36">
        <v>666.66666666666663</v>
      </c>
      <c r="AWL11" s="36">
        <v>606.06060606060612</v>
      </c>
      <c r="AWM11" s="36"/>
      <c r="AWN11" s="37">
        <v>680.27210884353735</v>
      </c>
      <c r="AWO11" s="37">
        <v>887.5739644970414</v>
      </c>
      <c r="AWQ11" s="34">
        <v>215.51724137931035</v>
      </c>
      <c r="AWR11" s="34">
        <v>236.74242424242433</v>
      </c>
      <c r="AWS11" s="41">
        <v>216.6442776171113</v>
      </c>
      <c r="AWT11" s="36">
        <v>350</v>
      </c>
      <c r="AWU11" s="36">
        <v>294.11764705882251</v>
      </c>
      <c r="AWV11" s="36"/>
      <c r="AWW11" s="37">
        <v>223.71364653243833</v>
      </c>
      <c r="AWX11" s="37">
        <v>229.88505747126433</v>
      </c>
    </row>
    <row r="12" spans="1:1461" ht="15.5">
      <c r="A12" t="str">
        <f>'[1]enter market prices'!A12</f>
        <v>0111-09</v>
      </c>
      <c r="B12" t="str">
        <f>'[1]enter market prices'!B12</f>
        <v>Biscuits(Glucose), 70g</v>
      </c>
      <c r="C12" s="3">
        <f>'[1]item price series'!F12</f>
        <v>0.48</v>
      </c>
      <c r="D12" s="3"/>
      <c r="E12" s="3"/>
      <c r="F12" s="3"/>
      <c r="G12" s="3"/>
      <c r="H12" s="3"/>
      <c r="I12" s="3"/>
      <c r="J12" s="3"/>
      <c r="K12" s="3"/>
      <c r="L12" s="3"/>
      <c r="M12" s="24">
        <v>0.5</v>
      </c>
      <c r="N12" s="24">
        <v>1</v>
      </c>
      <c r="O12" s="24">
        <v>0.5</v>
      </c>
      <c r="P12" s="25">
        <v>1</v>
      </c>
      <c r="Q12" s="25">
        <v>1</v>
      </c>
      <c r="R12" s="25"/>
      <c r="S12" s="26">
        <v>1</v>
      </c>
      <c r="T12" s="26">
        <v>1</v>
      </c>
      <c r="U12" s="26"/>
      <c r="V12" s="27">
        <v>0.5</v>
      </c>
      <c r="W12" s="27">
        <v>0.5</v>
      </c>
      <c r="X12" s="27">
        <v>0.5</v>
      </c>
      <c r="Y12" s="25">
        <v>2</v>
      </c>
      <c r="Z12" s="25">
        <v>1</v>
      </c>
      <c r="AA12" s="25"/>
      <c r="AB12" s="26">
        <v>2</v>
      </c>
      <c r="AC12" s="26"/>
      <c r="AD12" s="26"/>
      <c r="AE12" s="27">
        <v>0.5</v>
      </c>
      <c r="AF12" s="27">
        <v>0.5</v>
      </c>
      <c r="AG12" s="27">
        <v>0.5</v>
      </c>
      <c r="AH12" s="25">
        <v>4</v>
      </c>
      <c r="AI12" s="25">
        <v>1</v>
      </c>
      <c r="AJ12" s="25"/>
      <c r="AK12" s="26">
        <v>2</v>
      </c>
      <c r="AL12" s="26"/>
      <c r="AM12" s="26"/>
      <c r="AN12" s="27">
        <v>0.5</v>
      </c>
      <c r="AO12" s="27">
        <v>0.5</v>
      </c>
      <c r="AP12" s="27">
        <v>0.5</v>
      </c>
      <c r="AQ12" s="25">
        <v>1</v>
      </c>
      <c r="AR12" s="25">
        <v>1</v>
      </c>
      <c r="AS12" s="25"/>
      <c r="AT12" s="26">
        <v>1</v>
      </c>
      <c r="AU12" s="26">
        <v>1</v>
      </c>
      <c r="AV12" s="26"/>
      <c r="AW12" s="27">
        <v>0.5</v>
      </c>
      <c r="AX12" s="27">
        <v>0.5</v>
      </c>
      <c r="AY12" s="27">
        <v>0.5</v>
      </c>
      <c r="AZ12" s="25">
        <v>0.5</v>
      </c>
      <c r="BA12" s="25">
        <v>1</v>
      </c>
      <c r="BB12" s="25"/>
      <c r="BC12" s="26">
        <v>1</v>
      </c>
      <c r="BD12" s="26"/>
      <c r="BE12" s="26"/>
      <c r="BF12" s="27">
        <v>0.5</v>
      </c>
      <c r="BG12" s="27">
        <v>0.5</v>
      </c>
      <c r="BH12" s="27">
        <v>0.5</v>
      </c>
      <c r="BI12" s="25">
        <v>1</v>
      </c>
      <c r="BJ12" s="25">
        <v>1</v>
      </c>
      <c r="BK12" s="25"/>
      <c r="BL12" s="26">
        <v>1</v>
      </c>
      <c r="BM12" s="26">
        <v>1</v>
      </c>
      <c r="BN12" s="26"/>
      <c r="BO12" s="27">
        <v>0.5</v>
      </c>
      <c r="BP12" s="27">
        <v>0.5</v>
      </c>
      <c r="BQ12" s="27">
        <v>0.5</v>
      </c>
      <c r="BR12" s="25">
        <v>1</v>
      </c>
      <c r="BS12" s="25">
        <v>0.5</v>
      </c>
      <c r="BT12" s="25"/>
      <c r="BU12" s="26">
        <v>1</v>
      </c>
      <c r="BV12" s="26"/>
      <c r="BW12" s="26"/>
      <c r="BX12" s="27">
        <v>0.5</v>
      </c>
      <c r="BY12" s="27"/>
      <c r="BZ12" s="27">
        <v>0.5</v>
      </c>
      <c r="CA12" s="25">
        <v>0.5</v>
      </c>
      <c r="CB12" s="25">
        <v>1</v>
      </c>
      <c r="CC12" s="25"/>
      <c r="CD12" s="26">
        <v>1</v>
      </c>
      <c r="CE12" s="26">
        <v>1</v>
      </c>
      <c r="CF12" s="26"/>
      <c r="CG12" s="27">
        <v>1</v>
      </c>
      <c r="CH12" s="27">
        <v>1</v>
      </c>
      <c r="CI12" s="27">
        <v>0.5</v>
      </c>
      <c r="CJ12" s="25">
        <v>0.5</v>
      </c>
      <c r="CK12" s="25">
        <v>0.5</v>
      </c>
      <c r="CL12" s="25"/>
      <c r="CM12" s="26">
        <v>1</v>
      </c>
      <c r="CN12" s="26">
        <v>1</v>
      </c>
      <c r="CO12" s="26"/>
      <c r="CP12" s="27">
        <v>0.5</v>
      </c>
      <c r="CQ12" s="27">
        <v>1</v>
      </c>
      <c r="CR12" s="27">
        <v>5</v>
      </c>
      <c r="CS12" s="25">
        <v>0.5</v>
      </c>
      <c r="CT12" s="25">
        <v>1</v>
      </c>
      <c r="CU12" s="25"/>
      <c r="CV12" s="26">
        <v>1</v>
      </c>
      <c r="CW12" s="26">
        <v>1</v>
      </c>
      <c r="CX12" s="26"/>
      <c r="CY12" s="27">
        <v>0.5</v>
      </c>
      <c r="CZ12" s="27">
        <v>1</v>
      </c>
      <c r="DA12" s="27">
        <v>0.5</v>
      </c>
      <c r="DB12" s="25">
        <v>1</v>
      </c>
      <c r="DC12" s="25">
        <v>1</v>
      </c>
      <c r="DD12" s="25"/>
      <c r="DE12" s="26">
        <v>1</v>
      </c>
      <c r="DF12" s="26">
        <v>1</v>
      </c>
      <c r="DG12" s="26"/>
      <c r="DH12" s="27">
        <v>0.5</v>
      </c>
      <c r="DI12" s="27">
        <v>1</v>
      </c>
      <c r="DJ12" s="27">
        <v>0.5</v>
      </c>
      <c r="DK12" s="25">
        <v>1</v>
      </c>
      <c r="DL12" s="25">
        <v>1</v>
      </c>
      <c r="DM12" s="25"/>
      <c r="DN12" s="26">
        <v>1</v>
      </c>
      <c r="DO12" s="26">
        <v>1</v>
      </c>
      <c r="DP12" s="26"/>
      <c r="DQ12" s="27">
        <v>0.5</v>
      </c>
      <c r="DR12" s="27">
        <v>1</v>
      </c>
      <c r="DS12" s="27">
        <v>0.5</v>
      </c>
      <c r="DT12" s="25">
        <v>1</v>
      </c>
      <c r="DU12" s="25">
        <v>1</v>
      </c>
      <c r="DV12" s="25"/>
      <c r="DW12" s="26">
        <v>1</v>
      </c>
      <c r="DX12" s="26">
        <v>1</v>
      </c>
      <c r="DY12" s="26"/>
      <c r="DZ12" s="27">
        <v>0.5</v>
      </c>
      <c r="EA12" s="27">
        <v>0.5</v>
      </c>
      <c r="EB12" s="27">
        <v>0.5</v>
      </c>
      <c r="EC12" s="25">
        <v>1</v>
      </c>
      <c r="ED12" s="25">
        <v>1</v>
      </c>
      <c r="EE12" s="25"/>
      <c r="EF12" s="26">
        <v>1</v>
      </c>
      <c r="EG12" s="26">
        <v>1</v>
      </c>
      <c r="EH12" s="26"/>
      <c r="EI12" s="27">
        <v>0.5</v>
      </c>
      <c r="EJ12" s="27">
        <v>0.5</v>
      </c>
      <c r="EK12" s="27">
        <v>0.5</v>
      </c>
      <c r="EL12" s="25">
        <v>1</v>
      </c>
      <c r="EM12" s="25">
        <v>1</v>
      </c>
      <c r="EN12" s="25"/>
      <c r="EO12" s="26">
        <v>1</v>
      </c>
      <c r="EP12" s="26">
        <v>1</v>
      </c>
      <c r="EQ12" s="26"/>
      <c r="ER12" s="27">
        <v>1</v>
      </c>
      <c r="ES12" s="27">
        <v>1</v>
      </c>
      <c r="ET12" s="27">
        <v>1</v>
      </c>
      <c r="EU12" s="25">
        <v>1</v>
      </c>
      <c r="EV12" s="25">
        <v>1</v>
      </c>
      <c r="EW12" s="25"/>
      <c r="EX12" s="26">
        <v>1</v>
      </c>
      <c r="EY12" s="26">
        <v>1</v>
      </c>
      <c r="EZ12" s="26"/>
      <c r="FA12" s="27">
        <v>0.5</v>
      </c>
      <c r="FB12" s="27">
        <v>1</v>
      </c>
      <c r="FC12" s="27">
        <v>1</v>
      </c>
      <c r="FD12" s="25">
        <v>1</v>
      </c>
      <c r="FE12" s="25">
        <v>1</v>
      </c>
      <c r="FF12" s="25"/>
      <c r="FG12" s="26">
        <v>1</v>
      </c>
      <c r="FH12" s="26">
        <v>1</v>
      </c>
      <c r="FI12" s="26"/>
      <c r="FJ12" s="27">
        <v>0.5</v>
      </c>
      <c r="FK12" s="27">
        <v>0.5</v>
      </c>
      <c r="FL12" s="27">
        <v>0.5</v>
      </c>
      <c r="FM12" s="25">
        <v>1.2727272727272727</v>
      </c>
      <c r="FN12" s="25">
        <v>1</v>
      </c>
      <c r="FO12" s="25"/>
      <c r="FP12" s="26">
        <v>1</v>
      </c>
      <c r="FQ12" s="26">
        <v>1</v>
      </c>
      <c r="FR12" s="26"/>
      <c r="FS12" s="27">
        <v>0.5</v>
      </c>
      <c r="FT12" s="27">
        <v>0.5</v>
      </c>
      <c r="FU12" s="27">
        <v>0.5</v>
      </c>
      <c r="FV12" s="25">
        <v>0.45161290322580644</v>
      </c>
      <c r="FW12" s="25">
        <v>1</v>
      </c>
      <c r="FX12" s="25"/>
      <c r="FY12" s="26">
        <v>1</v>
      </c>
      <c r="FZ12" s="26">
        <v>1</v>
      </c>
      <c r="GA12" s="26"/>
      <c r="GB12" s="27">
        <v>0.5</v>
      </c>
      <c r="GC12" s="27">
        <v>0.5</v>
      </c>
      <c r="GD12" s="27">
        <v>0.5</v>
      </c>
      <c r="GE12" s="25">
        <v>1</v>
      </c>
      <c r="GF12" s="25">
        <v>1</v>
      </c>
      <c r="GG12" s="25"/>
      <c r="GH12" s="26">
        <v>1</v>
      </c>
      <c r="GI12" s="26">
        <v>1</v>
      </c>
      <c r="GJ12" s="26"/>
      <c r="GK12" s="27">
        <v>0.5</v>
      </c>
      <c r="GL12" s="27">
        <v>0.5</v>
      </c>
      <c r="GM12" s="27">
        <v>0.5</v>
      </c>
      <c r="GN12" s="25">
        <v>1</v>
      </c>
      <c r="GO12" s="25">
        <v>1</v>
      </c>
      <c r="GP12" s="25"/>
      <c r="GQ12" s="26">
        <v>1</v>
      </c>
      <c r="GR12" s="26">
        <v>1</v>
      </c>
      <c r="GS12" s="26"/>
      <c r="GT12" s="27">
        <v>1</v>
      </c>
      <c r="GU12" s="27">
        <v>1</v>
      </c>
      <c r="GV12" s="27">
        <v>0.5</v>
      </c>
      <c r="GW12" s="25">
        <v>1</v>
      </c>
      <c r="GX12" s="25">
        <v>1</v>
      </c>
      <c r="GY12" s="25"/>
      <c r="GZ12" s="26">
        <v>1</v>
      </c>
      <c r="HA12" s="26">
        <v>1</v>
      </c>
      <c r="HB12" s="26"/>
      <c r="HC12" s="27">
        <v>0.5</v>
      </c>
      <c r="HD12" s="27">
        <v>0.5</v>
      </c>
      <c r="HE12" s="27">
        <v>0.5</v>
      </c>
      <c r="HF12" s="25">
        <v>1.1666666666666667</v>
      </c>
      <c r="HG12" s="25">
        <v>1</v>
      </c>
      <c r="HH12" s="25"/>
      <c r="HI12" s="26">
        <v>1</v>
      </c>
      <c r="HJ12" s="26">
        <v>1</v>
      </c>
      <c r="HK12" s="26"/>
      <c r="HL12" s="30">
        <v>0.5</v>
      </c>
      <c r="HM12" s="30">
        <v>0.5</v>
      </c>
      <c r="HN12" s="30">
        <v>0.5</v>
      </c>
      <c r="HO12" s="31">
        <v>1</v>
      </c>
      <c r="HP12" s="31">
        <v>1</v>
      </c>
      <c r="HQ12" s="25"/>
      <c r="HR12" s="32">
        <v>1</v>
      </c>
      <c r="HS12" s="32">
        <v>1</v>
      </c>
      <c r="HT12" s="26"/>
      <c r="HU12" s="30">
        <v>0.5</v>
      </c>
      <c r="HV12" s="30">
        <v>1</v>
      </c>
      <c r="HW12" s="30">
        <v>0.5</v>
      </c>
      <c r="HX12" s="31">
        <v>1</v>
      </c>
      <c r="HY12" s="31">
        <v>1</v>
      </c>
      <c r="HZ12" s="31"/>
      <c r="IA12" s="32">
        <v>1</v>
      </c>
      <c r="IB12" s="32">
        <v>1</v>
      </c>
      <c r="IC12" s="26"/>
      <c r="ID12" s="30">
        <v>0.5</v>
      </c>
      <c r="IE12" s="30">
        <v>0.5</v>
      </c>
      <c r="IF12" s="30">
        <v>0.5</v>
      </c>
      <c r="IG12" s="31">
        <v>1</v>
      </c>
      <c r="IH12" s="31">
        <v>1</v>
      </c>
      <c r="II12" s="31"/>
      <c r="IJ12" s="32">
        <v>1</v>
      </c>
      <c r="IK12" s="32">
        <v>1</v>
      </c>
      <c r="IL12" s="26"/>
      <c r="IM12" s="30">
        <v>0.5</v>
      </c>
      <c r="IN12" s="30">
        <v>0.5</v>
      </c>
      <c r="IO12" s="30">
        <v>0.5</v>
      </c>
      <c r="IP12" s="31">
        <v>1</v>
      </c>
      <c r="IQ12" s="31">
        <v>1</v>
      </c>
      <c r="IR12" s="31"/>
      <c r="IS12" s="32">
        <v>1</v>
      </c>
      <c r="IT12" s="32">
        <v>1</v>
      </c>
      <c r="IU12" s="26"/>
      <c r="IV12" s="30">
        <v>0.5</v>
      </c>
      <c r="IW12" s="30">
        <v>0.5</v>
      </c>
      <c r="IX12" s="30">
        <v>0.5</v>
      </c>
      <c r="IY12" s="31">
        <v>1</v>
      </c>
      <c r="IZ12" s="31">
        <v>1</v>
      </c>
      <c r="JA12" s="31"/>
      <c r="JB12" s="32">
        <v>1</v>
      </c>
      <c r="JC12" s="32">
        <v>1</v>
      </c>
      <c r="JD12" s="26"/>
      <c r="JE12" s="30">
        <v>0.5</v>
      </c>
      <c r="JF12" s="30">
        <v>0.5</v>
      </c>
      <c r="JG12" s="30">
        <v>0.5</v>
      </c>
      <c r="JH12" s="31">
        <v>1</v>
      </c>
      <c r="JI12" s="31">
        <v>1</v>
      </c>
      <c r="JJ12" s="31"/>
      <c r="JK12" s="32">
        <v>1</v>
      </c>
      <c r="JL12" s="32">
        <v>1</v>
      </c>
      <c r="JM12" s="26"/>
      <c r="JN12" s="30">
        <v>0.5</v>
      </c>
      <c r="JO12" s="30">
        <v>0.5</v>
      </c>
      <c r="JP12" s="30">
        <v>0.5</v>
      </c>
      <c r="JQ12" s="33">
        <v>1</v>
      </c>
      <c r="JR12" s="33">
        <v>1</v>
      </c>
      <c r="JS12" s="31"/>
      <c r="JT12" s="32">
        <v>1</v>
      </c>
      <c r="JU12" s="32">
        <v>1</v>
      </c>
      <c r="JV12" s="26"/>
      <c r="JW12" s="30">
        <v>0.5</v>
      </c>
      <c r="JX12" s="30">
        <v>0.5</v>
      </c>
      <c r="JY12" s="30">
        <v>0.5</v>
      </c>
      <c r="JZ12" s="33">
        <v>1</v>
      </c>
      <c r="KA12" s="33">
        <v>1</v>
      </c>
      <c r="KB12" s="31"/>
      <c r="KC12" s="32">
        <v>1</v>
      </c>
      <c r="KD12" s="32">
        <v>1</v>
      </c>
      <c r="KE12" s="26"/>
      <c r="KF12" s="30">
        <v>0.5</v>
      </c>
      <c r="KG12" s="30">
        <v>0.5</v>
      </c>
      <c r="KH12" s="30">
        <v>0.5</v>
      </c>
      <c r="KI12" s="33">
        <v>1</v>
      </c>
      <c r="KJ12" s="33">
        <v>1</v>
      </c>
      <c r="KK12" s="31"/>
      <c r="KL12" s="32">
        <v>1</v>
      </c>
      <c r="KM12" s="32">
        <v>1</v>
      </c>
      <c r="KN12" s="26"/>
      <c r="KO12" s="30">
        <v>0.5</v>
      </c>
      <c r="KP12" s="30">
        <v>0.5</v>
      </c>
      <c r="KQ12" s="30">
        <v>0.5</v>
      </c>
      <c r="KR12" s="33">
        <v>1</v>
      </c>
      <c r="KS12" s="33">
        <v>1</v>
      </c>
      <c r="KT12" s="31"/>
      <c r="KU12" s="32">
        <v>1</v>
      </c>
      <c r="KV12" s="32">
        <v>1</v>
      </c>
      <c r="KW12" s="26"/>
      <c r="KX12" s="30">
        <v>5</v>
      </c>
      <c r="KY12" s="30">
        <v>0.5</v>
      </c>
      <c r="KZ12" s="30">
        <v>0.5</v>
      </c>
      <c r="LA12" s="33">
        <v>3.0999999999999996</v>
      </c>
      <c r="LB12" s="33">
        <v>3.0999999999999996</v>
      </c>
      <c r="LC12" s="31"/>
      <c r="LD12" s="32">
        <v>1</v>
      </c>
      <c r="LE12" s="32">
        <v>1</v>
      </c>
      <c r="LF12" s="26"/>
      <c r="LG12" s="30">
        <v>0.5</v>
      </c>
      <c r="LH12" s="30">
        <v>0.5</v>
      </c>
      <c r="LI12" s="30">
        <v>0.5</v>
      </c>
      <c r="LJ12" s="33">
        <v>0.28813559322033899</v>
      </c>
      <c r="LK12" s="33">
        <v>0.28813559322033899</v>
      </c>
      <c r="LL12" s="31"/>
      <c r="LM12" s="32">
        <v>1</v>
      </c>
      <c r="LN12" s="32">
        <v>1</v>
      </c>
      <c r="LO12" s="26"/>
      <c r="LP12" s="30">
        <v>0.5</v>
      </c>
      <c r="LQ12" s="30">
        <v>0.5</v>
      </c>
      <c r="LR12" s="30">
        <v>0.5</v>
      </c>
      <c r="LS12" s="33">
        <v>0.28813559322033899</v>
      </c>
      <c r="LT12" s="33">
        <v>0.28813559322033899</v>
      </c>
      <c r="LU12" s="31"/>
      <c r="LV12" s="32">
        <v>1</v>
      </c>
      <c r="LW12" s="32">
        <v>1</v>
      </c>
      <c r="LX12" s="26"/>
      <c r="LY12" s="30">
        <v>0.5</v>
      </c>
      <c r="LZ12" s="30">
        <v>0.5</v>
      </c>
      <c r="MA12" s="30">
        <v>0.5</v>
      </c>
      <c r="MB12" s="33">
        <v>0.28813559322033899</v>
      </c>
      <c r="MC12" s="33">
        <v>0.28813559322033899</v>
      </c>
      <c r="MD12" s="31"/>
      <c r="ME12" s="32">
        <v>1</v>
      </c>
      <c r="MF12" s="32">
        <v>1</v>
      </c>
      <c r="MG12" s="26"/>
      <c r="MH12" s="30">
        <v>0.5</v>
      </c>
      <c r="MI12" s="30">
        <v>0.5</v>
      </c>
      <c r="MJ12" s="30">
        <v>0.5</v>
      </c>
      <c r="MK12" s="33">
        <v>0.28813559322033899</v>
      </c>
      <c r="ML12" s="33">
        <v>0.28813559322033899</v>
      </c>
      <c r="MM12" s="31"/>
      <c r="MN12" s="32">
        <v>1</v>
      </c>
      <c r="MO12" s="32">
        <v>1</v>
      </c>
      <c r="MP12" s="26"/>
      <c r="MQ12" s="30">
        <v>0.5</v>
      </c>
      <c r="MR12" s="30">
        <v>0.5</v>
      </c>
      <c r="MS12" s="30">
        <v>0.5</v>
      </c>
      <c r="MT12" s="33">
        <v>0.37457627118644066</v>
      </c>
      <c r="MU12" s="33">
        <v>0.37457627118644066</v>
      </c>
      <c r="MV12" s="31"/>
      <c r="MW12" s="32">
        <v>2</v>
      </c>
      <c r="MX12" s="32"/>
      <c r="MY12" s="26"/>
      <c r="MZ12" s="30">
        <v>0.5</v>
      </c>
      <c r="NA12" s="30">
        <v>0.5</v>
      </c>
      <c r="NB12" s="30">
        <v>0.5</v>
      </c>
      <c r="NC12" s="33">
        <v>0.37457627118644066</v>
      </c>
      <c r="ND12" s="33">
        <v>0.37457627118644066</v>
      </c>
      <c r="NE12" s="31"/>
      <c r="NF12" s="32">
        <v>2</v>
      </c>
      <c r="NG12" s="32">
        <v>2</v>
      </c>
      <c r="NH12" s="26"/>
      <c r="NI12" s="30">
        <v>0.5</v>
      </c>
      <c r="NJ12" s="30">
        <v>0.5</v>
      </c>
      <c r="NK12" s="30">
        <v>0.5</v>
      </c>
      <c r="NL12" s="33">
        <v>0.28813559322033899</v>
      </c>
      <c r="NM12" s="33">
        <v>0.28813559322033899</v>
      </c>
      <c r="NN12" s="31"/>
      <c r="NO12" s="32">
        <v>1</v>
      </c>
      <c r="NP12" s="32">
        <v>1</v>
      </c>
      <c r="NQ12" s="26"/>
      <c r="NR12" s="30">
        <v>0.5</v>
      </c>
      <c r="NS12" s="30">
        <v>0.5</v>
      </c>
      <c r="NT12" s="30">
        <v>0.5</v>
      </c>
      <c r="NU12" s="33">
        <v>0.28813559322033899</v>
      </c>
      <c r="NV12" s="33">
        <v>0.28813559322033899</v>
      </c>
      <c r="NW12" s="31"/>
      <c r="NX12" s="32">
        <v>1</v>
      </c>
      <c r="NY12" s="32">
        <v>1</v>
      </c>
      <c r="NZ12" s="26"/>
      <c r="OA12" s="30">
        <v>0.5</v>
      </c>
      <c r="OB12" s="30">
        <v>0.5</v>
      </c>
      <c r="OC12" s="30">
        <v>1</v>
      </c>
      <c r="OD12" s="33">
        <v>0.35536723163841805</v>
      </c>
      <c r="OE12" s="33">
        <v>0.35536723163841805</v>
      </c>
      <c r="OF12" s="31"/>
      <c r="OG12" s="32">
        <v>1</v>
      </c>
      <c r="OH12" s="32">
        <v>1</v>
      </c>
      <c r="OI12" s="26"/>
      <c r="OJ12" s="30">
        <v>0.5</v>
      </c>
      <c r="OK12" s="30">
        <v>0.5</v>
      </c>
      <c r="OL12" s="30">
        <v>0.5</v>
      </c>
      <c r="OM12" s="33">
        <v>0.28813559322033899</v>
      </c>
      <c r="ON12" s="33">
        <v>0.28813559322033899</v>
      </c>
      <c r="OO12" s="31"/>
      <c r="OP12" s="32">
        <v>1</v>
      </c>
      <c r="OQ12" s="32">
        <v>1</v>
      </c>
      <c r="OR12" s="26"/>
      <c r="OS12" s="30">
        <v>0.5</v>
      </c>
      <c r="OT12" s="30">
        <v>0.5</v>
      </c>
      <c r="OU12" s="30">
        <v>0.5</v>
      </c>
      <c r="OV12" s="33">
        <v>0.28813559322033899</v>
      </c>
      <c r="OW12" s="33">
        <v>0.28813559322033899</v>
      </c>
      <c r="OX12" s="31"/>
      <c r="OY12" s="32">
        <v>1</v>
      </c>
      <c r="OZ12" s="32">
        <v>1</v>
      </c>
      <c r="PA12" s="26"/>
      <c r="PB12" s="30">
        <v>0.5</v>
      </c>
      <c r="PC12" s="30">
        <v>0.5</v>
      </c>
      <c r="PD12" s="30">
        <v>0.5</v>
      </c>
      <c r="PE12" s="33">
        <v>0.28813559322033899</v>
      </c>
      <c r="PF12" s="33">
        <v>0.28813559322033899</v>
      </c>
      <c r="PG12" s="31"/>
      <c r="PH12" s="32">
        <v>1</v>
      </c>
      <c r="PI12" s="32">
        <v>1</v>
      </c>
      <c r="PJ12" s="26"/>
      <c r="PK12" s="30">
        <v>0.5</v>
      </c>
      <c r="PL12" s="30"/>
      <c r="PM12" s="30">
        <v>1</v>
      </c>
      <c r="PN12" s="33">
        <v>0.38898305084745766</v>
      </c>
      <c r="PO12" s="33">
        <v>0.38898305084745766</v>
      </c>
      <c r="PP12" s="31"/>
      <c r="PQ12" s="32">
        <v>1</v>
      </c>
      <c r="PR12" s="32">
        <v>1</v>
      </c>
      <c r="PS12" s="26"/>
      <c r="PT12" s="30">
        <v>1</v>
      </c>
      <c r="PU12" s="30">
        <v>1</v>
      </c>
      <c r="PV12" s="30">
        <v>1</v>
      </c>
      <c r="PW12" s="33">
        <v>0.48983050847457626</v>
      </c>
      <c r="PX12" s="33">
        <v>0.48983050847457626</v>
      </c>
      <c r="PY12" s="31"/>
      <c r="PZ12" s="32">
        <v>1</v>
      </c>
      <c r="QA12" s="32">
        <v>1</v>
      </c>
      <c r="QB12" s="26"/>
      <c r="QC12" s="30">
        <v>1</v>
      </c>
      <c r="QD12" s="30">
        <v>1</v>
      </c>
      <c r="QE12" s="30">
        <v>1</v>
      </c>
      <c r="QF12" s="33">
        <v>0.57627118644067798</v>
      </c>
      <c r="QG12" s="33">
        <v>0.57627118644067798</v>
      </c>
      <c r="QH12" s="31"/>
      <c r="QI12" s="32">
        <v>2</v>
      </c>
      <c r="QJ12" s="32">
        <v>2</v>
      </c>
      <c r="QK12" s="26"/>
      <c r="QL12" s="30">
        <v>1</v>
      </c>
      <c r="QM12" s="30">
        <v>1</v>
      </c>
      <c r="QN12" s="30"/>
      <c r="QO12" s="33">
        <v>0.57627118644067798</v>
      </c>
      <c r="QP12" s="33">
        <v>0.57627118644067798</v>
      </c>
      <c r="QQ12" s="31"/>
      <c r="QR12" s="32">
        <v>2</v>
      </c>
      <c r="QS12" s="32">
        <v>2</v>
      </c>
      <c r="QT12" s="26"/>
      <c r="QU12" s="30">
        <v>1</v>
      </c>
      <c r="QV12" s="30">
        <v>2</v>
      </c>
      <c r="QW12" s="30"/>
      <c r="QX12" s="33">
        <v>0.77796610169491531</v>
      </c>
      <c r="QY12" s="33">
        <v>0.77796610169491531</v>
      </c>
      <c r="QZ12" s="31"/>
      <c r="RA12" s="32">
        <v>2</v>
      </c>
      <c r="RB12" s="32">
        <v>2</v>
      </c>
      <c r="RC12" s="26"/>
      <c r="RD12" s="30">
        <v>1</v>
      </c>
      <c r="RE12" s="30">
        <v>1</v>
      </c>
      <c r="RF12" s="30">
        <v>2</v>
      </c>
      <c r="RG12" s="33">
        <v>0.62429378531073443</v>
      </c>
      <c r="RH12" s="33">
        <v>0.62429378531073443</v>
      </c>
      <c r="RI12" s="31"/>
      <c r="RJ12" s="32">
        <v>1</v>
      </c>
      <c r="RK12" s="32">
        <v>1</v>
      </c>
      <c r="RL12" s="26"/>
      <c r="RM12" s="30">
        <v>1</v>
      </c>
      <c r="RN12" s="30">
        <v>1</v>
      </c>
      <c r="RO12" s="30">
        <v>2</v>
      </c>
      <c r="RP12" s="33">
        <v>0.6675141242937852</v>
      </c>
      <c r="RQ12" s="33">
        <v>0.6675141242937852</v>
      </c>
      <c r="RR12" s="31"/>
      <c r="RS12" s="32">
        <v>1</v>
      </c>
      <c r="RT12" s="32">
        <v>2</v>
      </c>
      <c r="RU12" s="26"/>
      <c r="RV12" s="30">
        <v>2</v>
      </c>
      <c r="RW12" s="30">
        <v>2</v>
      </c>
      <c r="RX12" s="30"/>
      <c r="RY12" s="33">
        <v>0.97966101694915253</v>
      </c>
      <c r="RZ12" s="33">
        <v>0.97966101694915253</v>
      </c>
      <c r="SA12" s="31"/>
      <c r="SB12" s="32">
        <v>2</v>
      </c>
      <c r="SC12" s="32">
        <v>2</v>
      </c>
      <c r="SD12" s="26"/>
      <c r="SE12" s="34">
        <v>2</v>
      </c>
      <c r="SF12" s="34">
        <v>2</v>
      </c>
      <c r="SG12" s="34"/>
      <c r="SH12" s="35">
        <v>0.89322033898305087</v>
      </c>
      <c r="SI12" s="35">
        <v>0.89322033898305087</v>
      </c>
      <c r="SJ12" s="36"/>
      <c r="SK12" s="37">
        <v>1</v>
      </c>
      <c r="SL12" s="37">
        <v>1</v>
      </c>
      <c r="SM12" s="26"/>
      <c r="SN12" s="34">
        <v>2</v>
      </c>
      <c r="SO12" s="34">
        <v>2</v>
      </c>
      <c r="SP12" s="34">
        <v>2</v>
      </c>
      <c r="SQ12" s="35">
        <v>1.0661016949152542</v>
      </c>
      <c r="SR12" s="35">
        <v>1.0661016949152542</v>
      </c>
      <c r="SS12" s="36"/>
      <c r="ST12" s="37">
        <v>3</v>
      </c>
      <c r="SU12" s="37">
        <v>3</v>
      </c>
      <c r="SV12" s="26"/>
      <c r="SW12" s="34">
        <v>2.5</v>
      </c>
      <c r="SX12" s="34">
        <v>2.5</v>
      </c>
      <c r="SY12" s="34">
        <v>2</v>
      </c>
      <c r="SZ12" s="35">
        <v>1.2005649717514126</v>
      </c>
      <c r="TA12" s="35">
        <v>1.2005649717514126</v>
      </c>
      <c r="TB12" s="36"/>
      <c r="TC12" s="37">
        <v>3</v>
      </c>
      <c r="TD12" s="37">
        <v>3</v>
      </c>
      <c r="TE12" s="26"/>
      <c r="TF12" s="34">
        <v>2</v>
      </c>
      <c r="TG12" s="34"/>
      <c r="TH12" s="34">
        <v>2</v>
      </c>
      <c r="TI12" s="35">
        <v>1.0661016949152542</v>
      </c>
      <c r="TJ12" s="35">
        <v>1.0661016949152542</v>
      </c>
      <c r="TK12" s="36"/>
      <c r="TL12" s="37">
        <v>3</v>
      </c>
      <c r="TM12" s="37">
        <v>3</v>
      </c>
      <c r="TN12" s="26"/>
      <c r="TO12" s="34">
        <v>2.5</v>
      </c>
      <c r="TP12" s="34">
        <v>2.5</v>
      </c>
      <c r="TQ12" s="34">
        <v>2.5</v>
      </c>
      <c r="TR12" s="35">
        <v>1.2677966101694915</v>
      </c>
      <c r="TS12" s="35">
        <v>1.2677966101694915</v>
      </c>
      <c r="TT12" s="36"/>
      <c r="TU12" s="37">
        <v>3</v>
      </c>
      <c r="TV12" s="37">
        <v>3</v>
      </c>
      <c r="TW12" s="26"/>
      <c r="TX12" s="34"/>
      <c r="TY12" s="34">
        <v>2.5</v>
      </c>
      <c r="TZ12" s="34"/>
      <c r="UA12" s="35">
        <v>1.5271186440677966</v>
      </c>
      <c r="UB12" s="35">
        <v>1.5271186440677966</v>
      </c>
      <c r="UC12" s="36"/>
      <c r="UD12" s="37">
        <v>5</v>
      </c>
      <c r="UE12" s="37">
        <v>7</v>
      </c>
      <c r="UF12" s="26"/>
      <c r="UG12" s="34">
        <v>5</v>
      </c>
      <c r="UH12" s="34">
        <v>2.5</v>
      </c>
      <c r="UI12" s="34"/>
      <c r="UJ12" s="35">
        <v>1.9016949152542373</v>
      </c>
      <c r="UK12" s="35">
        <v>1.9016949152542373</v>
      </c>
      <c r="UL12" s="36"/>
      <c r="UM12" s="37">
        <v>8</v>
      </c>
      <c r="UN12" s="37">
        <v>10</v>
      </c>
      <c r="UO12" s="26"/>
      <c r="UP12" s="34"/>
      <c r="UQ12" s="34">
        <v>3</v>
      </c>
      <c r="UR12" s="34">
        <v>5</v>
      </c>
      <c r="US12" s="35">
        <v>1.6519774011299437</v>
      </c>
      <c r="UT12" s="35">
        <v>1.6519774011299437</v>
      </c>
      <c r="UU12" s="36"/>
      <c r="UV12" s="37">
        <v>10</v>
      </c>
      <c r="UW12" s="37">
        <v>10</v>
      </c>
      <c r="UX12" s="26"/>
      <c r="UY12" s="34"/>
      <c r="UZ12" s="34">
        <v>5</v>
      </c>
      <c r="VA12" s="34">
        <v>5</v>
      </c>
      <c r="VB12" s="35">
        <v>1.9209039548022599</v>
      </c>
      <c r="VC12" s="35">
        <v>1.9209039548022599</v>
      </c>
      <c r="VD12" s="36"/>
      <c r="VE12" s="37">
        <v>10</v>
      </c>
      <c r="VF12" s="37">
        <v>10</v>
      </c>
      <c r="VG12" s="26"/>
      <c r="VH12" s="34">
        <v>5</v>
      </c>
      <c r="VI12" s="34">
        <v>5</v>
      </c>
      <c r="VJ12" s="34">
        <v>5</v>
      </c>
      <c r="VK12" s="35">
        <v>2.0937853107344635</v>
      </c>
      <c r="VL12" s="35">
        <v>2.0937853107344635</v>
      </c>
      <c r="VM12" s="36"/>
      <c r="VN12" s="37">
        <v>13</v>
      </c>
      <c r="VO12" s="37">
        <v>13</v>
      </c>
      <c r="VP12" s="26"/>
      <c r="VQ12" s="34">
        <v>5</v>
      </c>
      <c r="VR12" s="34">
        <v>6</v>
      </c>
      <c r="VS12" s="34">
        <v>6</v>
      </c>
      <c r="VT12" s="35">
        <v>2.1578154425612053</v>
      </c>
      <c r="VU12" s="35">
        <v>2.1578154425612053</v>
      </c>
      <c r="VV12" s="36"/>
      <c r="VW12" s="37">
        <v>10</v>
      </c>
      <c r="VX12" s="37">
        <v>12</v>
      </c>
      <c r="VY12" s="26"/>
      <c r="VZ12" s="34">
        <v>7</v>
      </c>
      <c r="WA12" s="34">
        <v>7</v>
      </c>
      <c r="WB12" s="34">
        <v>7</v>
      </c>
      <c r="WC12" s="35">
        <v>2.4587570621468924</v>
      </c>
      <c r="WD12" s="35">
        <v>2.4587570621468924</v>
      </c>
      <c r="WE12" s="36"/>
      <c r="WF12" s="37">
        <v>10</v>
      </c>
      <c r="WG12" s="37">
        <v>10</v>
      </c>
      <c r="WH12" s="26"/>
      <c r="WI12" s="38">
        <v>6.7688135593220338</v>
      </c>
      <c r="WJ12" s="34">
        <v>6</v>
      </c>
      <c r="WK12" s="34">
        <v>6</v>
      </c>
      <c r="WL12" s="34"/>
      <c r="WM12" s="35">
        <v>2.2474576271186439</v>
      </c>
      <c r="WN12" s="35">
        <v>2.2474576271186439</v>
      </c>
      <c r="WO12" s="36"/>
      <c r="WP12" s="37">
        <v>12</v>
      </c>
      <c r="WQ12" s="37">
        <v>10</v>
      </c>
      <c r="WR12" s="34">
        <v>10</v>
      </c>
      <c r="WS12" s="34">
        <v>5</v>
      </c>
      <c r="WT12" s="34"/>
      <c r="WU12" s="35">
        <v>2.5932203389830502</v>
      </c>
      <c r="WV12" s="35">
        <v>2.5932203389830502</v>
      </c>
      <c r="WW12" s="36"/>
      <c r="WX12" s="37">
        <v>10</v>
      </c>
      <c r="WY12" s="37">
        <v>10</v>
      </c>
      <c r="WZ12" s="26"/>
      <c r="XA12" s="34">
        <v>10</v>
      </c>
      <c r="XB12" s="34">
        <v>10</v>
      </c>
      <c r="XC12" s="34">
        <v>10</v>
      </c>
      <c r="XD12" s="35">
        <v>3.5536723163841804</v>
      </c>
      <c r="XE12" s="35">
        <v>3.5536723163841804</v>
      </c>
      <c r="XF12" s="36"/>
      <c r="XG12" s="37">
        <v>15</v>
      </c>
      <c r="XH12" s="37">
        <v>15</v>
      </c>
      <c r="XI12" s="26"/>
      <c r="XJ12" s="34">
        <v>10</v>
      </c>
      <c r="XK12" s="34">
        <v>10</v>
      </c>
      <c r="XL12" s="34">
        <v>10</v>
      </c>
      <c r="XM12" s="35">
        <v>3.5536723163841804</v>
      </c>
      <c r="XN12" s="35">
        <v>3.5536723163841804</v>
      </c>
      <c r="XO12" s="36"/>
      <c r="XP12" s="37">
        <v>15</v>
      </c>
      <c r="XQ12" s="37">
        <v>15</v>
      </c>
      <c r="XR12" s="26"/>
      <c r="XS12" s="34">
        <v>10</v>
      </c>
      <c r="XT12" s="34">
        <v>10</v>
      </c>
      <c r="XU12" s="34">
        <v>10</v>
      </c>
      <c r="XV12" s="35">
        <v>3.5536723163841804</v>
      </c>
      <c r="XW12" s="35">
        <v>3.5536723163841804</v>
      </c>
      <c r="XX12" s="36"/>
      <c r="XY12" s="37">
        <v>15</v>
      </c>
      <c r="XZ12" s="37">
        <v>15</v>
      </c>
      <c r="YA12" s="26"/>
      <c r="YB12" s="34">
        <v>15</v>
      </c>
      <c r="YC12" s="34">
        <v>15</v>
      </c>
      <c r="YD12" s="34">
        <v>15</v>
      </c>
      <c r="YE12" s="35">
        <v>4.8983050847457621</v>
      </c>
      <c r="YF12" s="35">
        <v>4.8983050847457621</v>
      </c>
      <c r="YG12" s="36"/>
      <c r="YH12" s="37">
        <v>15</v>
      </c>
      <c r="YI12" s="37">
        <v>15</v>
      </c>
      <c r="YJ12" s="26"/>
      <c r="YK12" s="34">
        <v>15</v>
      </c>
      <c r="YL12" s="34">
        <v>10</v>
      </c>
      <c r="YM12" s="34">
        <v>15</v>
      </c>
      <c r="YN12" s="35">
        <v>4.4500941619585692</v>
      </c>
      <c r="YO12" s="35">
        <v>4.4500941619585692</v>
      </c>
      <c r="YP12" s="36"/>
      <c r="YQ12" s="37">
        <v>15</v>
      </c>
      <c r="YR12" s="37">
        <v>15</v>
      </c>
      <c r="YS12" s="26"/>
      <c r="YT12" s="34">
        <v>10</v>
      </c>
      <c r="YU12" s="34">
        <v>15</v>
      </c>
      <c r="YV12" s="34">
        <v>20</v>
      </c>
      <c r="YW12" s="35">
        <v>4.8983050847457621</v>
      </c>
      <c r="YX12" s="35">
        <v>4.8983050847457621</v>
      </c>
      <c r="YY12" s="36"/>
      <c r="YZ12" s="37">
        <v>15</v>
      </c>
      <c r="ZA12" s="37">
        <v>15</v>
      </c>
      <c r="ZB12" s="26"/>
      <c r="ZC12" s="34">
        <v>10</v>
      </c>
      <c r="ZD12" s="34">
        <v>15</v>
      </c>
      <c r="ZE12" s="34">
        <v>15</v>
      </c>
      <c r="ZF12" s="35">
        <v>4.7382297551789074</v>
      </c>
      <c r="ZG12" s="35">
        <v>4.7382297551789074</v>
      </c>
      <c r="ZH12" s="36"/>
      <c r="ZI12" s="37">
        <v>20</v>
      </c>
      <c r="ZJ12" s="37">
        <v>20</v>
      </c>
      <c r="ZK12" s="26"/>
      <c r="ZL12" s="34">
        <v>15</v>
      </c>
      <c r="ZM12" s="34">
        <v>15</v>
      </c>
      <c r="ZN12" s="34">
        <v>15</v>
      </c>
      <c r="ZO12" s="35">
        <v>5.1864406779661012</v>
      </c>
      <c r="ZP12" s="35">
        <v>5.1864406779661012</v>
      </c>
      <c r="ZQ12" s="36"/>
      <c r="ZR12" s="37">
        <v>20</v>
      </c>
      <c r="ZS12" s="37">
        <v>20</v>
      </c>
      <c r="ZT12" s="26"/>
      <c r="ZU12" s="34">
        <v>15</v>
      </c>
      <c r="ZV12" s="34">
        <v>15</v>
      </c>
      <c r="ZW12" s="34">
        <v>15</v>
      </c>
      <c r="ZX12" s="35">
        <v>5.1864406779661012</v>
      </c>
      <c r="ZY12" s="35">
        <v>5.1864406779661012</v>
      </c>
      <c r="ZZ12" s="36"/>
      <c r="AAA12" s="37">
        <v>20</v>
      </c>
      <c r="AAB12" s="37">
        <v>20</v>
      </c>
      <c r="AAC12" s="26"/>
      <c r="AAD12" s="34">
        <v>15</v>
      </c>
      <c r="AAE12" s="34">
        <v>15</v>
      </c>
      <c r="AAF12" s="34">
        <v>15</v>
      </c>
      <c r="AAG12" s="35">
        <v>5.1864406779661012</v>
      </c>
      <c r="AAH12" s="35">
        <v>5.1864406779661012</v>
      </c>
      <c r="AAI12" s="36"/>
      <c r="AAJ12" s="37">
        <v>20</v>
      </c>
      <c r="AAK12" s="37">
        <v>20</v>
      </c>
      <c r="AAL12" s="3"/>
      <c r="AAM12" s="34">
        <v>15</v>
      </c>
      <c r="AAN12" s="34"/>
      <c r="AAO12" s="34"/>
      <c r="AAP12" s="35">
        <v>5.1864406779661012</v>
      </c>
      <c r="AAQ12" s="35">
        <v>5.1864406779661012</v>
      </c>
      <c r="AAR12" s="36"/>
      <c r="AAS12" s="37">
        <v>20</v>
      </c>
      <c r="AAT12" s="37">
        <v>20</v>
      </c>
      <c r="AAU12" s="3"/>
      <c r="AAV12" s="34">
        <v>15</v>
      </c>
      <c r="AAW12" s="34">
        <v>15</v>
      </c>
      <c r="AAX12" s="34">
        <v>15</v>
      </c>
      <c r="AAY12" s="35">
        <v>5.1864406779661012</v>
      </c>
      <c r="AAZ12" s="35">
        <v>5.1864406779661012</v>
      </c>
      <c r="ABA12" s="36"/>
      <c r="ABB12" s="37">
        <v>20</v>
      </c>
      <c r="ABC12" s="37">
        <v>20</v>
      </c>
      <c r="ABD12" s="3"/>
      <c r="ABE12" s="34">
        <v>15</v>
      </c>
      <c r="ABF12" s="34">
        <v>15</v>
      </c>
      <c r="ABG12" s="34">
        <v>20</v>
      </c>
      <c r="ABH12" s="35">
        <v>6.2109227871939741</v>
      </c>
      <c r="ABI12" s="35">
        <v>6.2109227871939741</v>
      </c>
      <c r="ABJ12" s="36"/>
      <c r="ABK12" s="37">
        <v>30</v>
      </c>
      <c r="ABL12" s="37">
        <v>30</v>
      </c>
      <c r="ABM12" s="3"/>
      <c r="ABN12" s="34">
        <v>25</v>
      </c>
      <c r="ABO12" s="34">
        <v>25</v>
      </c>
      <c r="ABP12" s="34">
        <v>50</v>
      </c>
      <c r="ABQ12" s="35">
        <v>10.548964218455744</v>
      </c>
      <c r="ABR12" s="35">
        <v>10.548964218455744</v>
      </c>
      <c r="ABS12" s="36"/>
      <c r="ABT12" s="37">
        <v>30</v>
      </c>
      <c r="ABU12" s="37">
        <v>25</v>
      </c>
      <c r="ABV12" s="3"/>
      <c r="ABW12" s="34">
        <v>25</v>
      </c>
      <c r="ABX12" s="34">
        <v>25</v>
      </c>
      <c r="ABY12" s="34">
        <v>25</v>
      </c>
      <c r="ABZ12" s="35">
        <v>10.548964218455744</v>
      </c>
      <c r="ACA12" s="35">
        <v>10.548964218455744</v>
      </c>
      <c r="ACB12" s="36"/>
      <c r="ACC12" s="37">
        <v>30</v>
      </c>
      <c r="ACD12" s="37">
        <v>30</v>
      </c>
      <c r="ACE12" s="3"/>
      <c r="ACF12" s="34">
        <v>50</v>
      </c>
      <c r="ACG12" s="34">
        <v>50</v>
      </c>
      <c r="ACH12" s="34">
        <v>50</v>
      </c>
      <c r="ACI12" s="35">
        <v>18.580561975689093</v>
      </c>
      <c r="ACJ12" s="35">
        <v>18.580561975689093</v>
      </c>
      <c r="ACK12" s="36"/>
      <c r="ACL12" s="37">
        <v>25</v>
      </c>
      <c r="ACM12" s="37">
        <v>25</v>
      </c>
      <c r="ACN12" s="3"/>
      <c r="ACO12" s="34">
        <v>50</v>
      </c>
      <c r="ACP12" s="34">
        <v>50</v>
      </c>
      <c r="ACQ12" s="34">
        <v>50</v>
      </c>
      <c r="ACR12" s="35">
        <v>18.94018575586372</v>
      </c>
      <c r="ACS12" s="35">
        <v>18.94018575586372</v>
      </c>
      <c r="ACT12" s="36"/>
      <c r="ACU12" s="37">
        <v>30</v>
      </c>
      <c r="ACV12" s="37">
        <v>30</v>
      </c>
      <c r="ACW12" s="3"/>
      <c r="ACX12" s="34">
        <v>50</v>
      </c>
      <c r="ACY12" s="34">
        <v>50</v>
      </c>
      <c r="ACZ12" s="34">
        <v>50</v>
      </c>
      <c r="ADA12" s="35">
        <v>18.94018575586372</v>
      </c>
      <c r="ADB12" s="35">
        <v>18.94018575586372</v>
      </c>
      <c r="ADC12" s="36"/>
      <c r="ADD12" s="37">
        <v>30</v>
      </c>
      <c r="ADE12" s="37">
        <v>30</v>
      </c>
      <c r="ADF12" s="3"/>
      <c r="ADG12" s="34">
        <v>25</v>
      </c>
      <c r="ADH12" s="34">
        <v>60</v>
      </c>
      <c r="ADI12" s="34">
        <v>50</v>
      </c>
      <c r="ADJ12" s="35">
        <v>16.902317668207495</v>
      </c>
      <c r="ADK12" s="35">
        <v>16.902317668207495</v>
      </c>
      <c r="ADL12" s="36"/>
      <c r="ADM12" s="37">
        <v>25</v>
      </c>
      <c r="ADN12" s="37">
        <v>25</v>
      </c>
      <c r="ADO12" s="3"/>
      <c r="ADP12" s="34">
        <v>30</v>
      </c>
      <c r="ADQ12" s="39">
        <v>60</v>
      </c>
      <c r="ADR12" s="39">
        <v>50</v>
      </c>
      <c r="ADS12" s="35">
        <v>9.9895494492952093</v>
      </c>
      <c r="ADT12" s="35">
        <v>9.9895494492952093</v>
      </c>
      <c r="ADU12" s="36"/>
      <c r="ADV12" s="37">
        <v>30</v>
      </c>
      <c r="ADW12" s="37">
        <v>30</v>
      </c>
      <c r="ADX12" s="3"/>
      <c r="ADY12" s="34">
        <v>100</v>
      </c>
      <c r="ADZ12" s="34">
        <v>100</v>
      </c>
      <c r="AEA12" s="34">
        <v>50</v>
      </c>
      <c r="AEB12" s="35">
        <v>24.354521557381723</v>
      </c>
      <c r="AEC12" s="35">
        <v>24.354521557381723</v>
      </c>
      <c r="AED12" s="36"/>
      <c r="AEE12" s="37">
        <v>25</v>
      </c>
      <c r="AEF12" s="37">
        <v>30</v>
      </c>
      <c r="AEG12" s="3"/>
      <c r="AEH12" s="34">
        <v>50</v>
      </c>
      <c r="AEI12" s="34">
        <v>70</v>
      </c>
      <c r="AEJ12" s="34">
        <v>50</v>
      </c>
      <c r="AEK12" s="35">
        <v>1648.3157435031319</v>
      </c>
      <c r="AEL12" s="35">
        <v>1648.3157435031319</v>
      </c>
      <c r="AEM12" s="36"/>
      <c r="AEN12" s="37">
        <v>30</v>
      </c>
      <c r="AEO12" s="37">
        <v>30</v>
      </c>
      <c r="AEP12" s="26"/>
      <c r="AEQ12" s="34">
        <v>30</v>
      </c>
      <c r="AER12" s="34">
        <v>20</v>
      </c>
      <c r="AES12" s="34">
        <v>20</v>
      </c>
      <c r="AET12" s="35">
        <v>1684.1700490084147</v>
      </c>
      <c r="AEU12" s="35">
        <v>1684.1700490084147</v>
      </c>
      <c r="AEV12" s="36"/>
      <c r="AEW12" s="56">
        <v>1625</v>
      </c>
      <c r="AEX12" s="56">
        <v>1625</v>
      </c>
      <c r="AEY12" s="26"/>
      <c r="AEZ12" s="39">
        <v>50</v>
      </c>
      <c r="AFA12" s="39">
        <v>70</v>
      </c>
      <c r="AFB12" s="39">
        <v>100</v>
      </c>
      <c r="AFC12" s="35">
        <v>324.65336902728546</v>
      </c>
      <c r="AFD12" s="35">
        <v>324.65336902728546</v>
      </c>
      <c r="AFE12" s="36"/>
      <c r="AFF12" s="56">
        <v>1625</v>
      </c>
      <c r="AFG12" s="56">
        <v>1625</v>
      </c>
      <c r="AFH12" s="26"/>
      <c r="AFI12" s="87">
        <v>50</v>
      </c>
      <c r="AFJ12" s="34">
        <v>70</v>
      </c>
      <c r="AFK12" s="34">
        <v>100</v>
      </c>
      <c r="AFL12" s="35">
        <v>324.65336902728546</v>
      </c>
      <c r="AFM12" s="35">
        <v>324.65336902728546</v>
      </c>
      <c r="AFN12" s="36"/>
      <c r="AFO12" s="37">
        <v>1625</v>
      </c>
      <c r="AFP12" s="37">
        <v>1625</v>
      </c>
      <c r="AFQ12" s="36"/>
      <c r="AFR12" s="87">
        <v>50</v>
      </c>
      <c r="AFS12" s="34">
        <v>70</v>
      </c>
      <c r="AFT12" s="34">
        <v>100</v>
      </c>
      <c r="AFU12" s="35">
        <v>324.65336902728546</v>
      </c>
      <c r="AFV12" s="35">
        <v>324.65336902728546</v>
      </c>
      <c r="AFW12" s="36"/>
      <c r="AFX12" s="37">
        <v>1625</v>
      </c>
      <c r="AFY12" s="37">
        <v>1625</v>
      </c>
      <c r="AFZ12" s="36"/>
      <c r="AGA12" s="87">
        <v>50</v>
      </c>
      <c r="AGB12" s="34">
        <v>70</v>
      </c>
      <c r="AGC12" s="34">
        <v>100</v>
      </c>
      <c r="AGD12" s="35">
        <v>324.65336902728546</v>
      </c>
      <c r="AGE12" s="35">
        <v>324.65336902728546</v>
      </c>
      <c r="AGF12" s="36"/>
      <c r="AGG12" s="37">
        <v>1625</v>
      </c>
      <c r="AGH12" s="37">
        <v>1625</v>
      </c>
      <c r="AGI12" s="36"/>
      <c r="AGJ12" s="87">
        <v>50</v>
      </c>
      <c r="AGK12" s="34">
        <v>70</v>
      </c>
      <c r="AGL12" s="34">
        <v>100</v>
      </c>
      <c r="AGM12" s="36">
        <v>70</v>
      </c>
      <c r="AGN12" s="36">
        <v>70</v>
      </c>
      <c r="AGO12" s="36"/>
      <c r="AGP12" s="37">
        <v>1650</v>
      </c>
      <c r="AGQ12" s="37">
        <v>1660</v>
      </c>
      <c r="AGR12" s="36"/>
      <c r="AGS12" s="87">
        <v>50</v>
      </c>
      <c r="AGT12" s="34">
        <v>70</v>
      </c>
      <c r="AGU12" s="34">
        <v>100</v>
      </c>
      <c r="AGV12" s="36">
        <v>70</v>
      </c>
      <c r="AGW12" s="36">
        <v>70</v>
      </c>
      <c r="AGX12" s="36"/>
      <c r="AGY12" s="37">
        <v>1650</v>
      </c>
      <c r="AGZ12" s="37">
        <v>1660</v>
      </c>
      <c r="AHA12" s="36"/>
      <c r="AHB12" s="87">
        <v>50</v>
      </c>
      <c r="AHC12" s="34">
        <v>75</v>
      </c>
      <c r="AHD12" s="34">
        <v>100</v>
      </c>
      <c r="AHE12" s="36">
        <v>70</v>
      </c>
      <c r="AHF12" s="36">
        <v>75</v>
      </c>
      <c r="AHG12" s="36"/>
      <c r="AHH12" s="37">
        <v>1660</v>
      </c>
      <c r="AHI12" s="37">
        <v>1660</v>
      </c>
      <c r="AHJ12" s="36"/>
      <c r="AHK12" s="87">
        <v>50</v>
      </c>
      <c r="AHL12" s="34">
        <v>75</v>
      </c>
      <c r="AHM12" s="34">
        <v>100</v>
      </c>
      <c r="AHN12" s="36">
        <v>75</v>
      </c>
      <c r="AHO12" s="36"/>
      <c r="AHP12" s="36"/>
      <c r="AHQ12" s="37">
        <v>1660</v>
      </c>
      <c r="AHR12" s="37">
        <v>1660</v>
      </c>
      <c r="AHS12" s="36"/>
      <c r="AHT12" s="34">
        <v>20</v>
      </c>
      <c r="AHU12" s="34">
        <v>30</v>
      </c>
      <c r="AHV12" s="34"/>
      <c r="AHW12" s="36">
        <v>100</v>
      </c>
      <c r="AHX12" s="36">
        <v>100</v>
      </c>
      <c r="AHY12" s="36"/>
      <c r="AHZ12" s="37">
        <v>70</v>
      </c>
      <c r="AIA12" s="37">
        <v>60</v>
      </c>
      <c r="AIB12" s="36"/>
      <c r="AIC12" s="34">
        <v>30</v>
      </c>
      <c r="AID12" s="34">
        <v>30</v>
      </c>
      <c r="AIE12" s="34">
        <v>20</v>
      </c>
      <c r="AIF12" s="36">
        <v>58.333333333333336</v>
      </c>
      <c r="AIG12" s="36">
        <v>100</v>
      </c>
      <c r="AIH12" s="36"/>
      <c r="AII12" s="37">
        <v>70</v>
      </c>
      <c r="AIJ12" s="37">
        <v>70</v>
      </c>
      <c r="AIL12" s="34">
        <v>30</v>
      </c>
      <c r="AIM12" s="34">
        <v>30</v>
      </c>
      <c r="AIN12" s="34">
        <v>20</v>
      </c>
      <c r="AIO12" s="36">
        <v>4000</v>
      </c>
      <c r="AIP12" s="92">
        <v>100</v>
      </c>
      <c r="AIQ12" s="36"/>
      <c r="AIR12" s="37">
        <v>50</v>
      </c>
      <c r="AIS12" s="37">
        <v>50</v>
      </c>
      <c r="AIU12" s="34">
        <v>30</v>
      </c>
      <c r="AIV12" s="34"/>
      <c r="AIW12" s="34">
        <v>20</v>
      </c>
      <c r="AIX12" s="36">
        <v>50</v>
      </c>
      <c r="AIY12" s="36">
        <v>140</v>
      </c>
      <c r="AIZ12" s="36"/>
      <c r="AJA12" s="37">
        <v>50</v>
      </c>
      <c r="AJB12" s="37">
        <v>50</v>
      </c>
      <c r="AJD12" s="34"/>
      <c r="AJE12" s="34"/>
      <c r="AJF12" s="39">
        <v>350</v>
      </c>
      <c r="AJG12" s="92">
        <v>500</v>
      </c>
      <c r="AJH12" s="92">
        <v>500</v>
      </c>
      <c r="AJI12" s="36"/>
      <c r="AJJ12" s="37">
        <v>50</v>
      </c>
      <c r="AJK12" s="37">
        <v>50</v>
      </c>
      <c r="AJM12" s="34"/>
      <c r="AJN12" s="39">
        <v>350</v>
      </c>
      <c r="AJO12" s="34"/>
      <c r="AJP12" s="92">
        <v>500</v>
      </c>
      <c r="AJQ12" s="92">
        <v>500</v>
      </c>
      <c r="AJR12" s="34"/>
      <c r="AJS12" s="37">
        <v>50</v>
      </c>
      <c r="AJT12" s="37">
        <v>50</v>
      </c>
      <c r="AJV12" s="34"/>
      <c r="AJW12" s="39">
        <v>365.09726529461517</v>
      </c>
      <c r="AJX12" s="34"/>
      <c r="AJY12" s="36">
        <v>140</v>
      </c>
      <c r="AJZ12" s="36">
        <v>70</v>
      </c>
      <c r="AKA12" s="34" t="s">
        <v>132</v>
      </c>
      <c r="AKB12" s="37">
        <v>50</v>
      </c>
      <c r="AKC12" s="37">
        <v>50</v>
      </c>
      <c r="AKE12" s="34">
        <v>30</v>
      </c>
      <c r="AKF12" s="34">
        <v>50</v>
      </c>
      <c r="AKG12" s="34">
        <v>100</v>
      </c>
      <c r="AKH12" s="36">
        <v>50</v>
      </c>
      <c r="AKI12" s="36">
        <v>98</v>
      </c>
      <c r="AKJ12" s="34"/>
      <c r="AKK12" s="37">
        <v>100</v>
      </c>
      <c r="AKL12" s="37">
        <v>100</v>
      </c>
      <c r="AKN12" s="39">
        <v>50</v>
      </c>
      <c r="AKO12" s="39">
        <v>60</v>
      </c>
      <c r="AKP12" s="39">
        <v>70</v>
      </c>
      <c r="AKQ12" s="36">
        <v>100</v>
      </c>
      <c r="AKR12" s="36">
        <v>84</v>
      </c>
      <c r="AKS12" s="34"/>
      <c r="AKT12" s="37">
        <v>100</v>
      </c>
      <c r="AKU12" s="37">
        <v>100</v>
      </c>
      <c r="AKW12" s="34">
        <v>80</v>
      </c>
      <c r="AKX12" s="34">
        <v>100</v>
      </c>
      <c r="AKY12" s="34">
        <v>100</v>
      </c>
      <c r="AKZ12" s="36">
        <v>250</v>
      </c>
      <c r="ALA12" s="36">
        <v>98</v>
      </c>
      <c r="ALB12" s="34"/>
      <c r="ALC12" s="37">
        <v>100</v>
      </c>
      <c r="ALD12" s="37">
        <v>100</v>
      </c>
      <c r="ALF12" s="34">
        <v>100</v>
      </c>
      <c r="ALG12" s="39">
        <v>150</v>
      </c>
      <c r="ALH12" s="34">
        <v>100</v>
      </c>
      <c r="ALI12" s="36">
        <v>60</v>
      </c>
      <c r="ALJ12" s="36">
        <v>98</v>
      </c>
      <c r="ALK12" s="34"/>
      <c r="ALL12" s="37">
        <v>100</v>
      </c>
      <c r="ALM12" s="37">
        <v>100</v>
      </c>
      <c r="ALO12" s="34">
        <v>100</v>
      </c>
      <c r="ALP12" s="34">
        <v>100</v>
      </c>
      <c r="ALQ12" s="34"/>
      <c r="ALR12" s="36">
        <v>70</v>
      </c>
      <c r="ALS12" s="36">
        <v>70</v>
      </c>
      <c r="ALT12" s="34"/>
      <c r="ALU12" s="37">
        <v>100</v>
      </c>
      <c r="ALV12" s="37">
        <v>150</v>
      </c>
      <c r="ALX12" s="34">
        <v>100</v>
      </c>
      <c r="ALY12" s="34">
        <v>100</v>
      </c>
      <c r="ALZ12" s="34"/>
      <c r="AMA12" s="36">
        <v>100</v>
      </c>
      <c r="AMB12" s="36">
        <v>70</v>
      </c>
      <c r="AMC12" s="34"/>
      <c r="AMD12" s="37">
        <v>100</v>
      </c>
      <c r="AME12" s="37">
        <v>150</v>
      </c>
      <c r="AMG12" s="34">
        <v>100</v>
      </c>
      <c r="AMH12" s="34">
        <v>100</v>
      </c>
      <c r="AMI12" s="34"/>
      <c r="AMJ12" s="36">
        <v>100</v>
      </c>
      <c r="AMK12" s="36">
        <v>100</v>
      </c>
      <c r="AML12" s="34"/>
      <c r="AMM12" s="37">
        <v>100</v>
      </c>
      <c r="AMN12" s="37">
        <v>100</v>
      </c>
      <c r="AMP12" s="34">
        <v>100</v>
      </c>
      <c r="AMQ12" s="34">
        <v>100</v>
      </c>
      <c r="AMR12" s="34">
        <v>100</v>
      </c>
      <c r="AMS12" s="36">
        <v>70</v>
      </c>
      <c r="AMT12" s="36">
        <v>50</v>
      </c>
      <c r="AMU12" s="34"/>
      <c r="AMV12" s="37">
        <v>100</v>
      </c>
      <c r="AMW12" s="37">
        <v>100</v>
      </c>
      <c r="AMY12" s="34">
        <v>65</v>
      </c>
      <c r="AMZ12" s="34">
        <v>100</v>
      </c>
      <c r="ANA12" s="34">
        <v>60</v>
      </c>
      <c r="ANB12" s="92">
        <v>150</v>
      </c>
      <c r="ANC12" s="92">
        <v>150</v>
      </c>
      <c r="AND12" s="34"/>
      <c r="ANE12" s="37">
        <v>75</v>
      </c>
      <c r="ANF12" s="37">
        <v>75</v>
      </c>
      <c r="ANH12" s="34">
        <v>30.5</v>
      </c>
      <c r="ANI12" s="34">
        <v>20</v>
      </c>
      <c r="ANJ12" s="34">
        <v>50</v>
      </c>
      <c r="ANK12" s="92">
        <v>200</v>
      </c>
      <c r="ANL12" s="92">
        <v>150</v>
      </c>
      <c r="ANM12" s="34"/>
      <c r="ANN12" s="37">
        <v>100</v>
      </c>
      <c r="ANO12" s="54">
        <v>838.5</v>
      </c>
      <c r="ANP12" s="36"/>
      <c r="ANQ12" s="34"/>
      <c r="ANR12" s="34">
        <v>150</v>
      </c>
      <c r="ANS12" s="34">
        <v>50</v>
      </c>
      <c r="ANT12" s="36">
        <v>60</v>
      </c>
      <c r="ANU12" s="36">
        <v>100</v>
      </c>
      <c r="ANV12" s="34"/>
      <c r="ANW12" s="37">
        <v>100</v>
      </c>
      <c r="ANX12" s="37">
        <v>150</v>
      </c>
      <c r="ANY12" s="36"/>
      <c r="ANZ12" s="34">
        <v>100</v>
      </c>
      <c r="AOA12" s="34">
        <v>100</v>
      </c>
      <c r="AOB12" s="34">
        <v>100</v>
      </c>
      <c r="AOC12" s="36">
        <v>100</v>
      </c>
      <c r="AOD12" s="36">
        <v>100</v>
      </c>
      <c r="AOE12" s="34"/>
      <c r="AOF12" s="37">
        <v>50</v>
      </c>
      <c r="AOG12" s="37">
        <v>50</v>
      </c>
      <c r="AOH12" s="36"/>
      <c r="AOI12" s="34">
        <v>100</v>
      </c>
      <c r="AOJ12" s="34">
        <v>100</v>
      </c>
      <c r="AOK12" s="34"/>
      <c r="AOL12" s="36">
        <v>70</v>
      </c>
      <c r="AOM12" s="36">
        <v>100</v>
      </c>
      <c r="AON12" s="34"/>
      <c r="AOO12" s="37">
        <v>100</v>
      </c>
      <c r="AOP12" s="37">
        <v>100</v>
      </c>
      <c r="AOQ12" s="36"/>
      <c r="AOR12" s="34">
        <v>100</v>
      </c>
      <c r="AOS12" s="34">
        <v>100</v>
      </c>
      <c r="AOT12" s="34">
        <v>150</v>
      </c>
      <c r="AOU12" s="36">
        <v>100</v>
      </c>
      <c r="AOV12" s="36">
        <v>100</v>
      </c>
      <c r="AOW12" s="34"/>
      <c r="AOX12" s="37">
        <v>100</v>
      </c>
      <c r="AOY12" s="37">
        <v>100</v>
      </c>
      <c r="AOZ12" s="36"/>
      <c r="APA12" s="34">
        <v>100</v>
      </c>
      <c r="APB12" s="34">
        <v>100</v>
      </c>
      <c r="APC12" s="34">
        <v>100</v>
      </c>
      <c r="APD12" s="36">
        <v>100</v>
      </c>
      <c r="APE12" s="36">
        <v>100</v>
      </c>
      <c r="APF12" s="34"/>
      <c r="APG12" s="37">
        <v>100</v>
      </c>
      <c r="APH12" s="37">
        <v>100</v>
      </c>
      <c r="API12" s="36"/>
      <c r="APJ12" s="34">
        <v>100</v>
      </c>
      <c r="APK12" s="34">
        <v>100</v>
      </c>
      <c r="APL12" s="34">
        <v>100</v>
      </c>
      <c r="APM12" s="36">
        <v>100</v>
      </c>
      <c r="APN12" s="36">
        <v>100</v>
      </c>
      <c r="APO12" s="34"/>
      <c r="APP12" s="37">
        <v>100</v>
      </c>
      <c r="APQ12" s="37">
        <v>100</v>
      </c>
      <c r="APR12" s="36"/>
      <c r="APS12" s="34">
        <v>100</v>
      </c>
      <c r="APT12" s="34">
        <v>100</v>
      </c>
      <c r="APU12" s="34"/>
      <c r="APV12" s="36">
        <v>100</v>
      </c>
      <c r="APW12" s="36">
        <v>100</v>
      </c>
      <c r="APX12" s="34"/>
      <c r="APY12" s="37">
        <v>100</v>
      </c>
      <c r="APZ12" s="37">
        <v>100</v>
      </c>
      <c r="AQA12" s="36"/>
      <c r="AQB12" s="34">
        <v>100</v>
      </c>
      <c r="AQC12" s="34">
        <v>100</v>
      </c>
      <c r="AQD12" s="34"/>
      <c r="AQE12" s="36">
        <v>200</v>
      </c>
      <c r="AQF12" s="36">
        <v>200</v>
      </c>
      <c r="AQG12" s="34"/>
      <c r="AQH12" s="37">
        <v>100</v>
      </c>
      <c r="AQI12" s="37">
        <v>100</v>
      </c>
      <c r="AQJ12" s="36"/>
      <c r="AQK12" s="34">
        <v>100</v>
      </c>
      <c r="AQL12" s="34"/>
      <c r="AQM12" s="34"/>
      <c r="AQN12" s="36">
        <v>50</v>
      </c>
      <c r="AQO12" s="36">
        <v>100</v>
      </c>
      <c r="AQP12" s="34"/>
      <c r="AQQ12" s="37">
        <v>100</v>
      </c>
      <c r="AQR12" s="37">
        <v>100</v>
      </c>
      <c r="AQS12" s="36"/>
      <c r="AQT12" s="34">
        <v>100</v>
      </c>
      <c r="AQU12" s="34">
        <v>100</v>
      </c>
      <c r="AQV12" s="39">
        <v>100</v>
      </c>
      <c r="AQW12" s="36">
        <v>38.725490196078432</v>
      </c>
      <c r="AQX12" s="36">
        <v>77.450980392156865</v>
      </c>
      <c r="AQY12" s="34"/>
      <c r="AQZ12" s="37">
        <v>50</v>
      </c>
      <c r="ARA12" s="37">
        <v>50</v>
      </c>
      <c r="ARC12" s="34">
        <v>100</v>
      </c>
      <c r="ARD12" s="34">
        <v>100</v>
      </c>
      <c r="ARE12" s="34">
        <v>100</v>
      </c>
      <c r="ARF12" s="36">
        <v>200</v>
      </c>
      <c r="ARG12" s="36">
        <v>200</v>
      </c>
      <c r="ARH12" s="34"/>
      <c r="ARI12" s="37">
        <v>100</v>
      </c>
      <c r="ARJ12" s="37">
        <v>50</v>
      </c>
      <c r="ARL12" s="34">
        <v>100</v>
      </c>
      <c r="ARM12" s="34">
        <v>100</v>
      </c>
      <c r="ARN12" s="34">
        <v>100</v>
      </c>
      <c r="ARO12" s="36">
        <v>200</v>
      </c>
      <c r="ARP12" s="36">
        <v>200</v>
      </c>
      <c r="ARQ12" s="34"/>
      <c r="ARR12" s="37">
        <v>100</v>
      </c>
      <c r="ARS12" s="37">
        <v>100</v>
      </c>
      <c r="ARU12" s="34">
        <v>100</v>
      </c>
      <c r="ARV12" s="34">
        <v>100</v>
      </c>
      <c r="ARW12" s="34">
        <v>100</v>
      </c>
      <c r="ARX12" s="36">
        <v>200</v>
      </c>
      <c r="ARY12" s="36">
        <v>200</v>
      </c>
      <c r="ARZ12" s="36"/>
      <c r="ASA12" s="37">
        <v>100</v>
      </c>
      <c r="ASB12" s="37">
        <v>100</v>
      </c>
      <c r="ASD12" s="34">
        <v>100</v>
      </c>
      <c r="ASE12" s="34">
        <v>100</v>
      </c>
      <c r="ASF12" s="34"/>
      <c r="ASG12" s="36">
        <v>200</v>
      </c>
      <c r="ASH12" s="36">
        <v>200</v>
      </c>
      <c r="ASI12" s="36"/>
      <c r="ASJ12" s="37">
        <v>100</v>
      </c>
      <c r="ASK12" s="37">
        <v>100</v>
      </c>
      <c r="ASM12" s="34">
        <v>100</v>
      </c>
      <c r="ASN12" s="34">
        <v>100</v>
      </c>
      <c r="ASO12" s="34"/>
      <c r="ASP12" s="36">
        <v>200</v>
      </c>
      <c r="ASQ12" s="36">
        <v>200</v>
      </c>
      <c r="ASR12" s="36"/>
      <c r="ASS12" s="37">
        <v>50</v>
      </c>
      <c r="AST12" s="37">
        <v>50</v>
      </c>
      <c r="ASV12" s="34">
        <v>100</v>
      </c>
      <c r="ASW12" s="34">
        <v>100</v>
      </c>
      <c r="ASX12" s="34"/>
      <c r="ASY12" s="36">
        <v>200</v>
      </c>
      <c r="ASZ12" s="36">
        <v>200</v>
      </c>
      <c r="ATA12" s="36"/>
      <c r="ATB12" s="37">
        <v>150</v>
      </c>
      <c r="ATC12" s="37">
        <v>50</v>
      </c>
      <c r="ATE12" s="34">
        <v>100</v>
      </c>
      <c r="ATF12" s="34">
        <v>200</v>
      </c>
      <c r="ATG12" s="34">
        <v>150</v>
      </c>
      <c r="ATH12" s="36">
        <v>200</v>
      </c>
      <c r="ATI12" s="36">
        <v>200</v>
      </c>
      <c r="ATJ12" s="36"/>
      <c r="ATK12" s="37">
        <v>100</v>
      </c>
      <c r="ATL12" s="37">
        <v>100</v>
      </c>
      <c r="ATN12" s="34">
        <v>100</v>
      </c>
      <c r="ATO12" s="34">
        <v>200</v>
      </c>
      <c r="ATP12" s="34">
        <v>150</v>
      </c>
      <c r="ATQ12" s="36">
        <v>200</v>
      </c>
      <c r="ATR12" s="36">
        <v>200</v>
      </c>
      <c r="ATS12" s="36"/>
      <c r="ATT12" s="37">
        <v>150</v>
      </c>
      <c r="ATU12" s="37">
        <v>150</v>
      </c>
      <c r="ATW12" s="34">
        <v>100</v>
      </c>
      <c r="ATX12" s="34">
        <v>100</v>
      </c>
      <c r="ATY12" s="34">
        <v>100</v>
      </c>
      <c r="ATZ12" s="36">
        <v>200</v>
      </c>
      <c r="AUA12" s="36">
        <v>200</v>
      </c>
      <c r="AUB12" s="36"/>
      <c r="AUC12" s="37">
        <v>100</v>
      </c>
      <c r="AUD12" s="37">
        <v>100</v>
      </c>
      <c r="AUF12" s="34">
        <v>100</v>
      </c>
      <c r="AUG12" s="34">
        <v>100</v>
      </c>
      <c r="AUH12" s="34">
        <v>100</v>
      </c>
      <c r="AUI12" s="36">
        <v>300</v>
      </c>
      <c r="AUJ12" s="36">
        <v>300</v>
      </c>
      <c r="AUK12" s="36"/>
      <c r="AUL12" s="37">
        <v>100</v>
      </c>
      <c r="AUM12" s="37">
        <v>100</v>
      </c>
      <c r="AUO12" s="34"/>
      <c r="AUP12" s="34">
        <v>100</v>
      </c>
      <c r="AUQ12" s="34">
        <v>100</v>
      </c>
      <c r="AUR12" s="36">
        <v>300</v>
      </c>
      <c r="AUS12" s="36">
        <v>300</v>
      </c>
      <c r="AUT12" s="36"/>
      <c r="AUU12" s="37">
        <v>100</v>
      </c>
      <c r="AUV12" s="37">
        <v>150</v>
      </c>
      <c r="AUX12" s="34">
        <v>100</v>
      </c>
      <c r="AUY12" s="34">
        <v>100</v>
      </c>
      <c r="AUZ12" s="34">
        <v>150</v>
      </c>
      <c r="AVA12" s="36">
        <v>300</v>
      </c>
      <c r="AVB12" s="36">
        <v>250</v>
      </c>
      <c r="AVC12" s="36"/>
      <c r="AVD12" s="37">
        <v>100</v>
      </c>
      <c r="AVE12" s="37">
        <v>100</v>
      </c>
      <c r="AVG12" s="34">
        <v>100</v>
      </c>
      <c r="AVH12" s="34">
        <v>100</v>
      </c>
      <c r="AVI12" s="34">
        <v>150</v>
      </c>
      <c r="AVJ12" s="36">
        <v>300</v>
      </c>
      <c r="AVK12" s="36">
        <v>250</v>
      </c>
      <c r="AVL12" s="36"/>
      <c r="AVM12" s="37">
        <v>100</v>
      </c>
      <c r="AVN12" s="37">
        <v>100</v>
      </c>
      <c r="AVP12" s="34">
        <v>50</v>
      </c>
      <c r="AVQ12" s="34">
        <v>100</v>
      </c>
      <c r="AVR12" s="34">
        <v>150</v>
      </c>
      <c r="AVS12" s="36">
        <v>300</v>
      </c>
      <c r="AVT12" s="36">
        <v>250</v>
      </c>
      <c r="AVU12" s="36"/>
      <c r="AVV12" s="37">
        <v>100</v>
      </c>
      <c r="AVW12" s="37">
        <v>100</v>
      </c>
      <c r="AVY12" s="34">
        <v>100</v>
      </c>
      <c r="AVZ12" s="34">
        <v>200</v>
      </c>
      <c r="AWA12" s="34">
        <v>100</v>
      </c>
      <c r="AWB12" s="36">
        <v>300</v>
      </c>
      <c r="AWC12" s="36">
        <v>300</v>
      </c>
      <c r="AWD12" s="36"/>
      <c r="AWE12" s="37">
        <v>150</v>
      </c>
      <c r="AWF12" s="37">
        <v>150</v>
      </c>
      <c r="AWH12" s="34">
        <v>100</v>
      </c>
      <c r="AWI12" s="34">
        <v>150</v>
      </c>
      <c r="AWJ12" s="34">
        <v>200</v>
      </c>
      <c r="AWK12" s="36">
        <v>300</v>
      </c>
      <c r="AWL12" s="36">
        <v>300</v>
      </c>
      <c r="AWM12" s="36"/>
      <c r="AWN12" s="37">
        <v>100</v>
      </c>
      <c r="AWO12" s="37">
        <v>150</v>
      </c>
      <c r="AWQ12" s="34">
        <v>100</v>
      </c>
      <c r="AWR12" s="34">
        <v>150</v>
      </c>
      <c r="AWS12" s="34">
        <v>200</v>
      </c>
      <c r="AWT12" s="36">
        <v>250</v>
      </c>
      <c r="AWU12" s="36">
        <v>300</v>
      </c>
      <c r="AWV12" s="36"/>
      <c r="AWW12" s="37">
        <v>150</v>
      </c>
      <c r="AWX12" s="37">
        <v>150</v>
      </c>
    </row>
    <row r="13" spans="1:1461" ht="15.5">
      <c r="A13" t="str">
        <f>'[1]enter market prices'!A13</f>
        <v>0111-10</v>
      </c>
      <c r="B13" t="str">
        <f>'[1]enter market prices'!B13</f>
        <v>Macaroni(Rosa), 400g</v>
      </c>
      <c r="C13" s="3">
        <f>'[1]item price series'!F13</f>
        <v>0.39</v>
      </c>
      <c r="D13" s="3"/>
      <c r="E13" s="3"/>
      <c r="F13" s="3"/>
      <c r="G13" s="3"/>
      <c r="H13" s="3"/>
      <c r="I13" s="3"/>
      <c r="J13" s="3"/>
      <c r="K13" s="3"/>
      <c r="L13" s="3"/>
      <c r="M13" s="24">
        <v>3</v>
      </c>
      <c r="N13" s="24">
        <v>4</v>
      </c>
      <c r="O13" s="24">
        <v>4</v>
      </c>
      <c r="P13" s="25">
        <v>8</v>
      </c>
      <c r="Q13" s="25">
        <v>5</v>
      </c>
      <c r="R13" s="25"/>
      <c r="S13" s="26">
        <v>7.0000000000000009</v>
      </c>
      <c r="T13" s="26">
        <v>4</v>
      </c>
      <c r="U13" s="26"/>
      <c r="V13" s="27">
        <v>4</v>
      </c>
      <c r="W13" s="27">
        <v>5</v>
      </c>
      <c r="X13" s="27">
        <v>4</v>
      </c>
      <c r="Y13" s="25">
        <v>5</v>
      </c>
      <c r="Z13" s="25">
        <v>5</v>
      </c>
      <c r="AA13" s="25"/>
      <c r="AB13" s="26">
        <v>7.0000000000000009</v>
      </c>
      <c r="AC13" s="26"/>
      <c r="AD13" s="26"/>
      <c r="AE13" s="27">
        <v>4</v>
      </c>
      <c r="AF13" s="27">
        <v>5</v>
      </c>
      <c r="AG13" s="27">
        <v>4</v>
      </c>
      <c r="AH13" s="25">
        <v>4</v>
      </c>
      <c r="AI13" s="25">
        <v>5</v>
      </c>
      <c r="AJ13" s="25"/>
      <c r="AK13" s="28">
        <v>6.86</v>
      </c>
      <c r="AL13" s="26"/>
      <c r="AM13" s="26"/>
      <c r="AN13" s="27">
        <v>5</v>
      </c>
      <c r="AO13" s="27">
        <v>5</v>
      </c>
      <c r="AP13" s="27">
        <v>5</v>
      </c>
      <c r="AQ13" s="25">
        <v>6.666666666666667</v>
      </c>
      <c r="AR13" s="25"/>
      <c r="AS13" s="25"/>
      <c r="AT13" s="26">
        <v>6</v>
      </c>
      <c r="AU13" s="26">
        <v>6</v>
      </c>
      <c r="AV13" s="26"/>
      <c r="AW13" s="27">
        <v>6</v>
      </c>
      <c r="AX13" s="27">
        <v>7.0000000000000009</v>
      </c>
      <c r="AY13" s="27">
        <v>5</v>
      </c>
      <c r="AZ13" s="25">
        <v>5</v>
      </c>
      <c r="BA13" s="25">
        <v>5</v>
      </c>
      <c r="BB13" s="25"/>
      <c r="BC13" s="26">
        <v>4</v>
      </c>
      <c r="BD13" s="26">
        <v>4</v>
      </c>
      <c r="BE13" s="26"/>
      <c r="BF13" s="27">
        <v>4</v>
      </c>
      <c r="BG13" s="27">
        <v>5</v>
      </c>
      <c r="BH13" s="27">
        <v>5</v>
      </c>
      <c r="BI13" s="25">
        <v>8</v>
      </c>
      <c r="BJ13" s="25">
        <v>4</v>
      </c>
      <c r="BK13" s="25"/>
      <c r="BL13" s="26">
        <v>4</v>
      </c>
      <c r="BM13" s="26">
        <v>4</v>
      </c>
      <c r="BN13" s="26"/>
      <c r="BO13" s="27">
        <v>5</v>
      </c>
      <c r="BP13" s="27">
        <v>5</v>
      </c>
      <c r="BQ13" s="27">
        <v>5</v>
      </c>
      <c r="BR13" s="25">
        <v>8</v>
      </c>
      <c r="BS13" s="25">
        <v>4</v>
      </c>
      <c r="BT13" s="25"/>
      <c r="BU13" s="26">
        <v>6</v>
      </c>
      <c r="BV13" s="26">
        <v>4</v>
      </c>
      <c r="BW13" s="26"/>
      <c r="BX13" s="27">
        <v>5</v>
      </c>
      <c r="BY13" s="27">
        <v>5</v>
      </c>
      <c r="BZ13" s="27">
        <v>4</v>
      </c>
      <c r="CA13" s="25">
        <v>4</v>
      </c>
      <c r="CB13" s="25">
        <v>5</v>
      </c>
      <c r="CC13" s="25"/>
      <c r="CD13" s="26">
        <v>6</v>
      </c>
      <c r="CE13" s="26">
        <v>4</v>
      </c>
      <c r="CF13" s="26"/>
      <c r="CG13" s="27">
        <v>4</v>
      </c>
      <c r="CH13" s="27">
        <v>5</v>
      </c>
      <c r="CI13" s="27">
        <v>5</v>
      </c>
      <c r="CJ13" s="25">
        <v>5</v>
      </c>
      <c r="CK13" s="25">
        <v>5</v>
      </c>
      <c r="CL13" s="25"/>
      <c r="CM13" s="26">
        <v>3</v>
      </c>
      <c r="CN13" s="26">
        <v>3</v>
      </c>
      <c r="CO13" s="26"/>
      <c r="CP13" s="27">
        <v>5</v>
      </c>
      <c r="CQ13" s="27">
        <v>5</v>
      </c>
      <c r="CR13" s="27">
        <v>5</v>
      </c>
      <c r="CS13" s="25">
        <v>5</v>
      </c>
      <c r="CT13" s="25">
        <v>7.0000000000000009</v>
      </c>
      <c r="CU13" s="25"/>
      <c r="CV13" s="26">
        <v>5</v>
      </c>
      <c r="CW13" s="26">
        <v>5</v>
      </c>
      <c r="CX13" s="26"/>
      <c r="CY13" s="27">
        <v>4</v>
      </c>
      <c r="CZ13" s="27">
        <v>3</v>
      </c>
      <c r="DA13" s="27">
        <v>5</v>
      </c>
      <c r="DB13" s="25">
        <v>7.0000000000000009</v>
      </c>
      <c r="DC13" s="25"/>
      <c r="DD13" s="25"/>
      <c r="DE13" s="26">
        <v>5</v>
      </c>
      <c r="DF13" s="26">
        <v>7.0000000000000009</v>
      </c>
      <c r="DG13" s="26"/>
      <c r="DH13" s="27">
        <v>5</v>
      </c>
      <c r="DI13" s="27">
        <v>6</v>
      </c>
      <c r="DJ13" s="27">
        <v>5</v>
      </c>
      <c r="DK13" s="25">
        <v>5</v>
      </c>
      <c r="DL13" s="25">
        <v>8</v>
      </c>
      <c r="DM13" s="25"/>
      <c r="DN13" s="26">
        <v>5</v>
      </c>
      <c r="DO13" s="26">
        <v>7.0000000000000009</v>
      </c>
      <c r="DP13" s="26"/>
      <c r="DQ13" s="27">
        <v>10</v>
      </c>
      <c r="DR13" s="27">
        <v>5</v>
      </c>
      <c r="DS13" s="27">
        <v>5</v>
      </c>
      <c r="DT13" s="25">
        <v>5</v>
      </c>
      <c r="DU13" s="25">
        <v>7.0000000000000009</v>
      </c>
      <c r="DV13" s="25"/>
      <c r="DW13" s="26">
        <v>7</v>
      </c>
      <c r="DX13" s="26">
        <v>9.3333333333333339</v>
      </c>
      <c r="DY13" s="26"/>
      <c r="DZ13" s="27">
        <v>7.0000000000000009</v>
      </c>
      <c r="EA13" s="27">
        <v>7.0000000000000009</v>
      </c>
      <c r="EB13" s="27">
        <v>5</v>
      </c>
      <c r="EC13" s="25">
        <v>12</v>
      </c>
      <c r="ED13" s="25">
        <v>8</v>
      </c>
      <c r="EE13" s="25"/>
      <c r="EF13" s="26">
        <v>3.75</v>
      </c>
      <c r="EG13" s="26">
        <v>5</v>
      </c>
      <c r="EH13" s="26"/>
      <c r="EI13" s="27">
        <v>4</v>
      </c>
      <c r="EJ13" s="27">
        <v>6</v>
      </c>
      <c r="EK13" s="27">
        <v>6</v>
      </c>
      <c r="EL13" s="25">
        <v>10</v>
      </c>
      <c r="EM13" s="25">
        <v>10</v>
      </c>
      <c r="EN13" s="25"/>
      <c r="EO13" s="26">
        <v>6</v>
      </c>
      <c r="EP13" s="26">
        <v>6</v>
      </c>
      <c r="EQ13" s="26"/>
      <c r="ER13" s="27">
        <v>7.0000000000000009</v>
      </c>
      <c r="ES13" s="27">
        <v>4</v>
      </c>
      <c r="ET13" s="27">
        <v>6</v>
      </c>
      <c r="EU13" s="25">
        <v>8</v>
      </c>
      <c r="EV13" s="25">
        <v>9</v>
      </c>
      <c r="EW13" s="25"/>
      <c r="EX13" s="26">
        <v>6</v>
      </c>
      <c r="EY13" s="26">
        <v>5</v>
      </c>
      <c r="EZ13" s="26"/>
      <c r="FA13" s="27">
        <v>5</v>
      </c>
      <c r="FB13" s="27">
        <v>7.0000000000000009</v>
      </c>
      <c r="FC13" s="27">
        <v>7.0000000000000009</v>
      </c>
      <c r="FD13" s="25">
        <v>7.0000000000000009</v>
      </c>
      <c r="FE13" s="25">
        <v>10</v>
      </c>
      <c r="FF13" s="25"/>
      <c r="FG13" s="26">
        <v>6</v>
      </c>
      <c r="FH13" s="26">
        <v>6</v>
      </c>
      <c r="FI13" s="26"/>
      <c r="FJ13" s="27">
        <v>7.0000000000000009</v>
      </c>
      <c r="FK13" s="27">
        <v>7.0000000000000009</v>
      </c>
      <c r="FL13" s="27">
        <v>5</v>
      </c>
      <c r="FM13" s="25">
        <v>8</v>
      </c>
      <c r="FN13" s="25">
        <v>10</v>
      </c>
      <c r="FO13" s="25"/>
      <c r="FP13" s="26">
        <v>5</v>
      </c>
      <c r="FQ13" s="26">
        <v>5</v>
      </c>
      <c r="FR13" s="26"/>
      <c r="FS13" s="27">
        <v>6</v>
      </c>
      <c r="FT13" s="27">
        <v>6</v>
      </c>
      <c r="FU13" s="27">
        <v>6</v>
      </c>
      <c r="FV13" s="25"/>
      <c r="FW13" s="25">
        <v>10</v>
      </c>
      <c r="FX13" s="25"/>
      <c r="FY13" s="26">
        <v>5</v>
      </c>
      <c r="FZ13" s="26">
        <v>5</v>
      </c>
      <c r="GA13" s="26"/>
      <c r="GB13" s="27">
        <v>5</v>
      </c>
      <c r="GC13" s="27">
        <v>5</v>
      </c>
      <c r="GD13" s="27">
        <v>5</v>
      </c>
      <c r="GE13" s="25">
        <v>10</v>
      </c>
      <c r="GF13" s="25">
        <v>10</v>
      </c>
      <c r="GG13" s="25"/>
      <c r="GH13" s="26">
        <v>6</v>
      </c>
      <c r="GI13" s="26">
        <v>6</v>
      </c>
      <c r="GJ13" s="26"/>
      <c r="GK13" s="27">
        <v>6</v>
      </c>
      <c r="GL13" s="27">
        <v>7.0000000000000009</v>
      </c>
      <c r="GM13" s="27">
        <v>4</v>
      </c>
      <c r="GN13" s="25">
        <v>10</v>
      </c>
      <c r="GO13" s="25">
        <v>7.0000000000000009</v>
      </c>
      <c r="GP13" s="25"/>
      <c r="GQ13" s="26">
        <v>7.0000000000000009</v>
      </c>
      <c r="GR13" s="26">
        <v>5</v>
      </c>
      <c r="GS13" s="26"/>
      <c r="GT13" s="27">
        <v>6</v>
      </c>
      <c r="GU13" s="27">
        <v>5</v>
      </c>
      <c r="GV13" s="27">
        <v>5</v>
      </c>
      <c r="GW13" s="25">
        <v>9.3333333333333339</v>
      </c>
      <c r="GX13" s="25">
        <v>10</v>
      </c>
      <c r="GY13" s="25"/>
      <c r="GZ13" s="26">
        <v>7.0000000000000009</v>
      </c>
      <c r="HA13" s="26">
        <v>5</v>
      </c>
      <c r="HB13" s="26"/>
      <c r="HC13" s="27">
        <v>5</v>
      </c>
      <c r="HD13" s="27">
        <v>5</v>
      </c>
      <c r="HE13" s="27">
        <v>5</v>
      </c>
      <c r="HF13" s="25">
        <v>7.0000000000000009</v>
      </c>
      <c r="HG13" s="25">
        <v>10</v>
      </c>
      <c r="HH13" s="25"/>
      <c r="HI13" s="26">
        <v>6</v>
      </c>
      <c r="HJ13" s="26">
        <v>5</v>
      </c>
      <c r="HK13" s="26"/>
      <c r="HL13" s="30">
        <v>5</v>
      </c>
      <c r="HM13" s="30">
        <v>5</v>
      </c>
      <c r="HN13" s="30">
        <v>5</v>
      </c>
      <c r="HO13" s="31">
        <v>6</v>
      </c>
      <c r="HP13" s="31">
        <v>10</v>
      </c>
      <c r="HQ13" s="25"/>
      <c r="HR13" s="32">
        <v>5</v>
      </c>
      <c r="HS13" s="32">
        <v>5</v>
      </c>
      <c r="HT13" s="26"/>
      <c r="HU13" s="30">
        <v>4</v>
      </c>
      <c r="HV13" s="30">
        <v>5</v>
      </c>
      <c r="HW13" s="30">
        <v>4</v>
      </c>
      <c r="HX13" s="31">
        <v>8</v>
      </c>
      <c r="HY13" s="31">
        <v>10</v>
      </c>
      <c r="HZ13" s="31"/>
      <c r="IA13" s="32">
        <v>5</v>
      </c>
      <c r="IB13" s="32">
        <v>5</v>
      </c>
      <c r="IC13" s="26"/>
      <c r="ID13" s="30">
        <v>5</v>
      </c>
      <c r="IE13" s="30">
        <v>5</v>
      </c>
      <c r="IF13" s="30">
        <v>5</v>
      </c>
      <c r="IG13" s="31">
        <v>7.0000000000000009</v>
      </c>
      <c r="IH13" s="31"/>
      <c r="II13" s="31"/>
      <c r="IJ13" s="32">
        <v>5</v>
      </c>
      <c r="IK13" s="32">
        <v>7.0000000000000009</v>
      </c>
      <c r="IL13" s="26"/>
      <c r="IM13" s="30">
        <v>7.0000000000000009</v>
      </c>
      <c r="IN13" s="30">
        <v>6</v>
      </c>
      <c r="IO13" s="30">
        <v>5</v>
      </c>
      <c r="IP13" s="31">
        <v>7.0000000000000009</v>
      </c>
      <c r="IQ13" s="31">
        <v>8</v>
      </c>
      <c r="IR13" s="31"/>
      <c r="IS13" s="32">
        <v>6</v>
      </c>
      <c r="IT13" s="32">
        <v>6</v>
      </c>
      <c r="IU13" s="26"/>
      <c r="IV13" s="30">
        <v>5</v>
      </c>
      <c r="IW13" s="30">
        <v>6</v>
      </c>
      <c r="IX13" s="30">
        <v>5</v>
      </c>
      <c r="IY13" s="31">
        <v>7.0000000000000009</v>
      </c>
      <c r="IZ13" s="31">
        <v>10</v>
      </c>
      <c r="JA13" s="31"/>
      <c r="JB13" s="32">
        <v>7.0000000000000009</v>
      </c>
      <c r="JC13" s="32">
        <v>7.0000000000000009</v>
      </c>
      <c r="JD13" s="26"/>
      <c r="JE13" s="30">
        <v>5</v>
      </c>
      <c r="JF13" s="30">
        <v>4</v>
      </c>
      <c r="JG13" s="30">
        <v>8</v>
      </c>
      <c r="JH13" s="31">
        <v>10</v>
      </c>
      <c r="JI13" s="31">
        <v>7.0000000000000009</v>
      </c>
      <c r="JJ13" s="31"/>
      <c r="JK13" s="32">
        <v>7.0000000000000009</v>
      </c>
      <c r="JL13" s="32">
        <v>7.0000000000000009</v>
      </c>
      <c r="JM13" s="26"/>
      <c r="JN13" s="30">
        <v>5</v>
      </c>
      <c r="JO13" s="30">
        <v>5</v>
      </c>
      <c r="JP13" s="30">
        <v>5</v>
      </c>
      <c r="JQ13" s="33">
        <v>8.9202657807308974</v>
      </c>
      <c r="JR13" s="33">
        <v>6.2441860465116283</v>
      </c>
      <c r="JS13" s="31"/>
      <c r="JT13" s="32">
        <v>7.0000000000000009</v>
      </c>
      <c r="JU13" s="32">
        <v>6</v>
      </c>
      <c r="JV13" s="26"/>
      <c r="JW13" s="30">
        <v>6</v>
      </c>
      <c r="JX13" s="30">
        <v>4</v>
      </c>
      <c r="JY13" s="30">
        <v>5</v>
      </c>
      <c r="JZ13" s="33">
        <v>8.9202657807308974</v>
      </c>
      <c r="KA13" s="33">
        <v>6.2441860465116275</v>
      </c>
      <c r="KB13" s="31"/>
      <c r="KC13" s="32">
        <v>6</v>
      </c>
      <c r="KD13" s="32">
        <v>7.0000000000000009</v>
      </c>
      <c r="KE13" s="26"/>
      <c r="KF13" s="30">
        <v>5</v>
      </c>
      <c r="KG13" s="30">
        <v>5</v>
      </c>
      <c r="KH13" s="30">
        <v>6</v>
      </c>
      <c r="KI13" s="33">
        <v>9.0863787375415281</v>
      </c>
      <c r="KJ13" s="33">
        <v>6.3604651162790686</v>
      </c>
      <c r="KK13" s="31"/>
      <c r="KL13" s="32">
        <v>7.0000000000000009</v>
      </c>
      <c r="KM13" s="32">
        <v>4</v>
      </c>
      <c r="KN13" s="26"/>
      <c r="KO13" s="30">
        <v>5</v>
      </c>
      <c r="KP13" s="30">
        <v>5</v>
      </c>
      <c r="KQ13" s="30">
        <v>5</v>
      </c>
      <c r="KR13" s="33">
        <v>8.7707641196013277</v>
      </c>
      <c r="KS13" s="33">
        <v>6.1395348837209287</v>
      </c>
      <c r="KT13" s="31"/>
      <c r="KU13" s="32">
        <v>7.0000000000000009</v>
      </c>
      <c r="KV13" s="32">
        <v>5</v>
      </c>
      <c r="KW13" s="26"/>
      <c r="KX13" s="30">
        <v>5</v>
      </c>
      <c r="KY13" s="30">
        <v>5</v>
      </c>
      <c r="KZ13" s="30">
        <v>5</v>
      </c>
      <c r="LA13" s="33">
        <v>8.471760797342192</v>
      </c>
      <c r="LB13" s="33">
        <v>5.9302325581395339</v>
      </c>
      <c r="LC13" s="31"/>
      <c r="LD13" s="32">
        <v>5</v>
      </c>
      <c r="LE13" s="32">
        <v>5</v>
      </c>
      <c r="LF13" s="26"/>
      <c r="LG13" s="30">
        <v>5</v>
      </c>
      <c r="LH13" s="30">
        <v>4</v>
      </c>
      <c r="LI13" s="30">
        <v>6</v>
      </c>
      <c r="LJ13" s="33">
        <v>8.7707641196013277</v>
      </c>
      <c r="LK13" s="33">
        <v>6.1395348837209287</v>
      </c>
      <c r="LL13" s="31"/>
      <c r="LM13" s="32">
        <v>5</v>
      </c>
      <c r="LN13" s="32">
        <v>5</v>
      </c>
      <c r="LO13" s="26"/>
      <c r="LP13" s="30">
        <v>5</v>
      </c>
      <c r="LQ13" s="30">
        <v>5</v>
      </c>
      <c r="LR13" s="30">
        <v>5</v>
      </c>
      <c r="LS13" s="33">
        <v>9.338284150869649</v>
      </c>
      <c r="LT13" s="33">
        <v>6.5367989056087534</v>
      </c>
      <c r="LU13" s="31"/>
      <c r="LV13" s="32">
        <v>7.0000000000000009</v>
      </c>
      <c r="LW13" s="32">
        <v>6.666666666666667</v>
      </c>
      <c r="LX13" s="26"/>
      <c r="LY13" s="30">
        <v>5</v>
      </c>
      <c r="LZ13" s="30">
        <v>5</v>
      </c>
      <c r="MA13" s="30">
        <v>5</v>
      </c>
      <c r="MB13" s="33">
        <v>9.2350986906390453</v>
      </c>
      <c r="MC13" s="33">
        <v>6.4645690834473308</v>
      </c>
      <c r="MD13" s="31"/>
      <c r="ME13" s="32">
        <v>7.0000000000000009</v>
      </c>
      <c r="MF13" s="32">
        <v>6</v>
      </c>
      <c r="MG13" s="26"/>
      <c r="MH13" s="30">
        <v>4</v>
      </c>
      <c r="MI13" s="30">
        <v>5</v>
      </c>
      <c r="MJ13" s="30">
        <v>6</v>
      </c>
      <c r="MK13" s="33">
        <v>9.5446550713308564</v>
      </c>
      <c r="ML13" s="33">
        <v>6.6812585499315986</v>
      </c>
      <c r="MM13" s="31"/>
      <c r="MN13" s="32">
        <v>7.0000000000000009</v>
      </c>
      <c r="MO13" s="32">
        <v>8</v>
      </c>
      <c r="MP13" s="26"/>
      <c r="MQ13" s="30">
        <v>5</v>
      </c>
      <c r="MR13" s="30">
        <v>5</v>
      </c>
      <c r="MS13" s="30">
        <v>4</v>
      </c>
      <c r="MT13" s="33">
        <v>8.9083447332421333</v>
      </c>
      <c r="MU13" s="33">
        <v>6.2358413132694928</v>
      </c>
      <c r="MV13" s="31"/>
      <c r="MW13" s="32">
        <v>7.0000000000000009</v>
      </c>
      <c r="MX13" s="32"/>
      <c r="MY13" s="26"/>
      <c r="MZ13" s="30">
        <v>5</v>
      </c>
      <c r="NA13" s="30">
        <v>5</v>
      </c>
      <c r="NB13" s="30">
        <v>5</v>
      </c>
      <c r="NC13" s="33">
        <v>9.0803205002931389</v>
      </c>
      <c r="ND13" s="33">
        <v>6.3562243502051965</v>
      </c>
      <c r="NE13" s="31"/>
      <c r="NF13" s="32">
        <v>6</v>
      </c>
      <c r="NG13" s="32">
        <v>6</v>
      </c>
      <c r="NH13" s="26"/>
      <c r="NI13" s="30">
        <v>5</v>
      </c>
      <c r="NJ13" s="30">
        <v>5</v>
      </c>
      <c r="NK13" s="30">
        <v>5</v>
      </c>
      <c r="NL13" s="33">
        <v>9.0803205002931389</v>
      </c>
      <c r="NM13" s="33">
        <v>6.3562243502051965</v>
      </c>
      <c r="NN13" s="31"/>
      <c r="NO13" s="32">
        <v>6</v>
      </c>
      <c r="NP13" s="32">
        <v>6</v>
      </c>
      <c r="NQ13" s="26"/>
      <c r="NR13" s="30">
        <v>5</v>
      </c>
      <c r="NS13" s="30">
        <v>5</v>
      </c>
      <c r="NT13" s="30">
        <v>6</v>
      </c>
      <c r="NU13" s="33">
        <v>9.7166308383818638</v>
      </c>
      <c r="NV13" s="33">
        <v>6.8016415868673032</v>
      </c>
      <c r="NW13" s="31"/>
      <c r="NX13" s="32">
        <v>6</v>
      </c>
      <c r="NY13" s="32">
        <v>7.0000000000000009</v>
      </c>
      <c r="NZ13" s="26"/>
      <c r="OA13" s="30">
        <v>6</v>
      </c>
      <c r="OB13" s="30">
        <v>6</v>
      </c>
      <c r="OC13" s="30">
        <v>6</v>
      </c>
      <c r="OD13" s="33">
        <v>10.679695133867501</v>
      </c>
      <c r="OE13" s="33">
        <v>7.475786593707249</v>
      </c>
      <c r="OF13" s="31"/>
      <c r="OG13" s="32">
        <v>6</v>
      </c>
      <c r="OH13" s="32">
        <v>7.0000000000000009</v>
      </c>
      <c r="OI13" s="26"/>
      <c r="OJ13" s="30">
        <v>6</v>
      </c>
      <c r="OK13" s="30">
        <v>5</v>
      </c>
      <c r="OL13" s="30">
        <v>7.0000000000000009</v>
      </c>
      <c r="OM13" s="33">
        <v>10.989251514559314</v>
      </c>
      <c r="ON13" s="33">
        <v>7.6924760601915176</v>
      </c>
      <c r="OO13" s="31"/>
      <c r="OP13" s="32">
        <v>7.0000000000000009</v>
      </c>
      <c r="OQ13" s="32">
        <v>8</v>
      </c>
      <c r="OR13" s="26"/>
      <c r="OS13" s="30">
        <v>6</v>
      </c>
      <c r="OT13" s="30">
        <v>6</v>
      </c>
      <c r="OU13" s="30">
        <v>10</v>
      </c>
      <c r="OV13" s="33">
        <v>12.605823724838773</v>
      </c>
      <c r="OW13" s="33">
        <v>8.8240766073871395</v>
      </c>
      <c r="OX13" s="31"/>
      <c r="OY13" s="32">
        <v>7.0000000000000009</v>
      </c>
      <c r="OZ13" s="32">
        <v>6</v>
      </c>
      <c r="PA13" s="26"/>
      <c r="PB13" s="30">
        <v>7.0000000000000009</v>
      </c>
      <c r="PC13" s="30">
        <v>6</v>
      </c>
      <c r="PD13" s="30">
        <v>10</v>
      </c>
      <c r="PE13" s="33">
        <v>12.353537855384547</v>
      </c>
      <c r="PF13" s="33">
        <v>8.6474764987691817</v>
      </c>
      <c r="PG13" s="31"/>
      <c r="PH13" s="32">
        <v>10</v>
      </c>
      <c r="PI13" s="32">
        <v>10</v>
      </c>
      <c r="PJ13" s="26"/>
      <c r="PK13" s="30">
        <v>9</v>
      </c>
      <c r="PL13" s="30">
        <v>8</v>
      </c>
      <c r="PM13" s="30">
        <v>10</v>
      </c>
      <c r="PN13" s="33">
        <v>14.707306597247863</v>
      </c>
      <c r="PO13" s="33">
        <v>10.295114618073505</v>
      </c>
      <c r="PP13" s="31"/>
      <c r="PQ13" s="32">
        <v>15</v>
      </c>
      <c r="PR13" s="32">
        <v>10</v>
      </c>
      <c r="PS13" s="26"/>
      <c r="PT13" s="30">
        <v>10</v>
      </c>
      <c r="PU13" s="30"/>
      <c r="PV13" s="30">
        <v>12</v>
      </c>
      <c r="PW13" s="33">
        <v>17.765706745911029</v>
      </c>
      <c r="PX13" s="33">
        <v>12.435994722137719</v>
      </c>
      <c r="PY13" s="31"/>
      <c r="PZ13" s="32">
        <v>15</v>
      </c>
      <c r="QA13" s="32">
        <v>14.000000000000002</v>
      </c>
      <c r="QB13" s="26"/>
      <c r="QC13" s="30">
        <v>10</v>
      </c>
      <c r="QD13" s="30">
        <v>15</v>
      </c>
      <c r="QE13" s="30">
        <v>10</v>
      </c>
      <c r="QF13" s="33">
        <v>18.740196989357624</v>
      </c>
      <c r="QG13" s="33">
        <v>13.118137892550335</v>
      </c>
      <c r="QH13" s="31"/>
      <c r="QI13" s="32">
        <v>15</v>
      </c>
      <c r="QJ13" s="32">
        <v>15</v>
      </c>
      <c r="QK13" s="26"/>
      <c r="QL13" s="30">
        <v>12</v>
      </c>
      <c r="QM13" s="30">
        <v>15</v>
      </c>
      <c r="QN13" s="30">
        <v>10</v>
      </c>
      <c r="QO13" s="33">
        <v>19.174969559510721</v>
      </c>
      <c r="QP13" s="33">
        <v>13.422478691657503</v>
      </c>
      <c r="QQ13" s="31"/>
      <c r="QR13" s="32">
        <v>15</v>
      </c>
      <c r="QS13" s="32">
        <v>12</v>
      </c>
      <c r="QT13" s="26"/>
      <c r="QU13" s="30">
        <v>14.000000000000002</v>
      </c>
      <c r="QV13" s="30">
        <v>15</v>
      </c>
      <c r="QW13" s="30">
        <v>15</v>
      </c>
      <c r="QX13" s="33">
        <v>22.113432447441998</v>
      </c>
      <c r="QY13" s="33">
        <v>15.479402713209394</v>
      </c>
      <c r="QZ13" s="31"/>
      <c r="RA13" s="32">
        <v>15</v>
      </c>
      <c r="RB13" s="32">
        <v>12</v>
      </c>
      <c r="RC13" s="26"/>
      <c r="RD13" s="30">
        <v>20</v>
      </c>
      <c r="RE13" s="30">
        <v>17</v>
      </c>
      <c r="RF13" s="30">
        <v>20</v>
      </c>
      <c r="RG13" s="33">
        <v>28.110295484036438</v>
      </c>
      <c r="RH13" s="33">
        <v>19.677206838825501</v>
      </c>
      <c r="RI13" s="31"/>
      <c r="RJ13" s="32">
        <v>16</v>
      </c>
      <c r="RK13" s="32">
        <v>15</v>
      </c>
      <c r="RL13" s="26"/>
      <c r="RM13" s="30">
        <v>20</v>
      </c>
      <c r="RN13" s="30">
        <v>15</v>
      </c>
      <c r="RO13" s="30">
        <v>20</v>
      </c>
      <c r="RP13" s="33">
        <v>27.540593495559964</v>
      </c>
      <c r="RQ13" s="33">
        <v>19.27841544689197</v>
      </c>
      <c r="RR13" s="31"/>
      <c r="RS13" s="32">
        <v>17</v>
      </c>
      <c r="RT13" s="32">
        <v>16</v>
      </c>
      <c r="RU13" s="26"/>
      <c r="RV13" s="30">
        <v>20</v>
      </c>
      <c r="RW13" s="30">
        <v>20</v>
      </c>
      <c r="RX13" s="30"/>
      <c r="RY13" s="33">
        <v>29.774424976691389</v>
      </c>
      <c r="RZ13" s="33">
        <v>20.842097483683968</v>
      </c>
      <c r="SA13" s="31"/>
      <c r="SB13" s="32">
        <v>18</v>
      </c>
      <c r="SC13" s="32">
        <v>16</v>
      </c>
      <c r="SD13" s="26"/>
      <c r="SE13" s="34">
        <v>25</v>
      </c>
      <c r="SF13" s="34">
        <v>30</v>
      </c>
      <c r="SG13" s="34"/>
      <c r="SH13" s="35">
        <v>39.489343095974377</v>
      </c>
      <c r="SI13" s="35">
        <v>27.642540167182062</v>
      </c>
      <c r="SJ13" s="36"/>
      <c r="SK13" s="37">
        <v>20</v>
      </c>
      <c r="SL13" s="37">
        <v>16</v>
      </c>
      <c r="SM13" s="26"/>
      <c r="SN13" s="34">
        <v>30</v>
      </c>
      <c r="SO13" s="34">
        <v>25</v>
      </c>
      <c r="SP13" s="34">
        <v>30</v>
      </c>
      <c r="SQ13" s="35">
        <v>42.967523657199159</v>
      </c>
      <c r="SR13" s="35">
        <v>30.077266560039408</v>
      </c>
      <c r="SS13" s="36"/>
      <c r="ST13" s="37">
        <v>30</v>
      </c>
      <c r="SU13" s="37">
        <v>24</v>
      </c>
      <c r="SV13" s="26"/>
      <c r="SW13" s="34">
        <v>30</v>
      </c>
      <c r="SX13" s="34">
        <v>25</v>
      </c>
      <c r="SY13" s="34">
        <v>35</v>
      </c>
      <c r="SZ13" s="35">
        <v>43.177413863479963</v>
      </c>
      <c r="TA13" s="35">
        <v>30.224189704435968</v>
      </c>
      <c r="TB13" s="36"/>
      <c r="TC13" s="37">
        <v>20</v>
      </c>
      <c r="TD13" s="37">
        <v>20</v>
      </c>
      <c r="TE13" s="26"/>
      <c r="TF13" s="34">
        <v>30</v>
      </c>
      <c r="TG13" s="34">
        <v>35</v>
      </c>
      <c r="TH13" s="34">
        <v>30</v>
      </c>
      <c r="TI13" s="35">
        <v>45.276315926288014</v>
      </c>
      <c r="TJ13" s="35">
        <v>31.693421148401608</v>
      </c>
      <c r="TK13" s="36"/>
      <c r="TL13" s="37">
        <v>20</v>
      </c>
      <c r="TM13" s="37">
        <v>20</v>
      </c>
      <c r="TN13" s="26"/>
      <c r="TO13" s="34">
        <v>30</v>
      </c>
      <c r="TP13" s="34">
        <v>35</v>
      </c>
      <c r="TQ13" s="34">
        <v>35</v>
      </c>
      <c r="TR13" s="35">
        <v>48.724512172329817</v>
      </c>
      <c r="TS13" s="35">
        <v>34.107158520630875</v>
      </c>
      <c r="TT13" s="36"/>
      <c r="TU13" s="37">
        <v>25</v>
      </c>
      <c r="TV13" s="37">
        <v>25</v>
      </c>
      <c r="TW13" s="26"/>
      <c r="TX13" s="34">
        <v>30</v>
      </c>
      <c r="TY13" s="34">
        <v>50</v>
      </c>
      <c r="TZ13" s="34"/>
      <c r="UA13" s="35">
        <v>62.517297156497008</v>
      </c>
      <c r="UB13" s="35">
        <v>43.762108009547909</v>
      </c>
      <c r="UC13" s="36"/>
      <c r="UD13" s="37">
        <v>40</v>
      </c>
      <c r="UE13" s="37">
        <v>50</v>
      </c>
      <c r="UF13" s="26"/>
      <c r="UG13" s="34">
        <v>50</v>
      </c>
      <c r="UH13" s="34">
        <v>50</v>
      </c>
      <c r="UI13" s="34">
        <v>50</v>
      </c>
      <c r="UJ13" s="35">
        <v>62.220150435888797</v>
      </c>
      <c r="UK13" s="35">
        <v>43.554105305122171</v>
      </c>
      <c r="UL13" s="36"/>
      <c r="UM13" s="37">
        <v>75</v>
      </c>
      <c r="UN13" s="37">
        <v>50</v>
      </c>
      <c r="UO13" s="26"/>
      <c r="UP13" s="34"/>
      <c r="UQ13" s="34">
        <v>40</v>
      </c>
      <c r="UR13" s="34">
        <v>50</v>
      </c>
      <c r="US13" s="35">
        <v>57.05804022170431</v>
      </c>
      <c r="UT13" s="35">
        <v>39.940628155193018</v>
      </c>
      <c r="UU13" s="36"/>
      <c r="UV13" s="37">
        <v>80</v>
      </c>
      <c r="UW13" s="37">
        <v>40</v>
      </c>
      <c r="UX13" s="26"/>
      <c r="UY13" s="34">
        <v>70</v>
      </c>
      <c r="UZ13" s="34">
        <v>50</v>
      </c>
      <c r="VA13" s="34">
        <v>50</v>
      </c>
      <c r="VB13" s="35">
        <v>71.73346208942661</v>
      </c>
      <c r="VC13" s="35">
        <v>50.213423462598627</v>
      </c>
      <c r="VD13" s="36"/>
      <c r="VE13" s="37">
        <v>80</v>
      </c>
      <c r="VF13" s="37">
        <v>70</v>
      </c>
      <c r="VG13" s="26"/>
      <c r="VH13" s="34">
        <v>50</v>
      </c>
      <c r="VI13" s="34">
        <v>65</v>
      </c>
      <c r="VJ13" s="34">
        <v>50</v>
      </c>
      <c r="VK13" s="35">
        <v>69.209289528178374</v>
      </c>
      <c r="VL13" s="35">
        <v>48.446502669724858</v>
      </c>
      <c r="VM13" s="36"/>
      <c r="VN13" s="37">
        <v>75</v>
      </c>
      <c r="VO13" s="37">
        <v>66.666666666666657</v>
      </c>
      <c r="VP13" s="26"/>
      <c r="VQ13" s="34">
        <v>50</v>
      </c>
      <c r="VR13" s="34">
        <v>60</v>
      </c>
      <c r="VS13" s="34">
        <v>60</v>
      </c>
      <c r="VT13" s="35">
        <v>70.676831714950609</v>
      </c>
      <c r="VU13" s="61">
        <v>49.473782200465422</v>
      </c>
      <c r="VV13" s="36"/>
      <c r="VW13" s="37">
        <v>70</v>
      </c>
      <c r="VX13" s="37">
        <v>70</v>
      </c>
      <c r="VY13" s="26"/>
      <c r="VZ13" s="34">
        <v>50</v>
      </c>
      <c r="WA13" s="34">
        <v>75</v>
      </c>
      <c r="WB13" s="34">
        <v>70</v>
      </c>
      <c r="WC13" s="35">
        <v>77.310122399161074</v>
      </c>
      <c r="WD13" s="61">
        <v>54.117085679412746</v>
      </c>
      <c r="WE13" s="36"/>
      <c r="WF13" s="37">
        <v>60</v>
      </c>
      <c r="WG13" s="37">
        <v>65</v>
      </c>
      <c r="WH13" s="26"/>
      <c r="WI13" s="38">
        <v>64.732040605893033</v>
      </c>
      <c r="WJ13" s="34">
        <v>80</v>
      </c>
      <c r="WK13" s="34">
        <v>80</v>
      </c>
      <c r="WL13" s="34">
        <v>90</v>
      </c>
      <c r="WM13" s="35">
        <v>99.088448450860994</v>
      </c>
      <c r="WN13" s="61">
        <v>69.361913915602685</v>
      </c>
      <c r="WO13" s="36"/>
      <c r="WP13" s="37">
        <v>80</v>
      </c>
      <c r="WQ13" s="37">
        <v>80</v>
      </c>
      <c r="WR13" s="34">
        <v>120</v>
      </c>
      <c r="WS13" s="34">
        <v>85</v>
      </c>
      <c r="WT13" s="34">
        <v>80</v>
      </c>
      <c r="WU13" s="35">
        <v>113.41166019375795</v>
      </c>
      <c r="WV13" s="61">
        <v>79.388162135630552</v>
      </c>
      <c r="WW13" s="36"/>
      <c r="WX13" s="37">
        <v>93.333333333333329</v>
      </c>
      <c r="WY13" s="37">
        <v>93.333333333333329</v>
      </c>
      <c r="WZ13" s="26"/>
      <c r="XA13" s="34">
        <v>110.00000000000001</v>
      </c>
      <c r="XB13" s="34">
        <v>90</v>
      </c>
      <c r="XC13" s="34">
        <v>90</v>
      </c>
      <c r="XD13" s="35">
        <v>113.29425681881618</v>
      </c>
      <c r="XE13" s="61">
        <v>79.305979773171316</v>
      </c>
      <c r="XF13" s="36"/>
      <c r="XG13" s="37">
        <v>90</v>
      </c>
      <c r="XH13" s="37">
        <v>80</v>
      </c>
      <c r="XI13" s="26"/>
      <c r="XJ13" s="34">
        <v>120</v>
      </c>
      <c r="XK13" s="34">
        <v>100</v>
      </c>
      <c r="XL13" s="34">
        <v>150</v>
      </c>
      <c r="XM13" s="35">
        <v>139.06429761853656</v>
      </c>
      <c r="XN13" s="61">
        <v>97.345008332975567</v>
      </c>
      <c r="XO13" s="36"/>
      <c r="XP13" s="37">
        <v>85</v>
      </c>
      <c r="XQ13" s="37">
        <v>80</v>
      </c>
      <c r="XR13" s="26"/>
      <c r="XS13" s="34">
        <v>120</v>
      </c>
      <c r="XT13" s="34">
        <v>120</v>
      </c>
      <c r="XU13" s="34">
        <v>150</v>
      </c>
      <c r="XV13" s="35">
        <v>148.28046255146617</v>
      </c>
      <c r="XW13" s="61">
        <v>103.79632378602629</v>
      </c>
      <c r="XX13" s="36"/>
      <c r="XY13" s="37">
        <v>100</v>
      </c>
      <c r="XZ13" s="37">
        <v>90</v>
      </c>
      <c r="YA13" s="26"/>
      <c r="YB13" s="34">
        <v>100</v>
      </c>
      <c r="YC13" s="34">
        <v>100</v>
      </c>
      <c r="YD13" s="34">
        <v>120</v>
      </c>
      <c r="YE13" s="35">
        <v>123.15614031392559</v>
      </c>
      <c r="YF13" s="61">
        <v>86.209298219747893</v>
      </c>
      <c r="YG13" s="36"/>
      <c r="YH13" s="37">
        <v>90</v>
      </c>
      <c r="YI13" s="37">
        <v>80</v>
      </c>
      <c r="YJ13" s="26"/>
      <c r="YK13" s="34"/>
      <c r="YL13" s="34">
        <v>150</v>
      </c>
      <c r="YM13" s="34">
        <v>120</v>
      </c>
      <c r="YN13" s="35">
        <v>176.457272537493</v>
      </c>
      <c r="YO13" s="61">
        <v>123.52009077624507</v>
      </c>
      <c r="YP13" s="36"/>
      <c r="YQ13" s="37">
        <v>210</v>
      </c>
      <c r="YR13" s="37">
        <v>200</v>
      </c>
      <c r="YS13" s="26"/>
      <c r="YT13" s="34">
        <v>200</v>
      </c>
      <c r="YU13" s="34">
        <v>150</v>
      </c>
      <c r="YV13" s="34">
        <v>140</v>
      </c>
      <c r="YW13" s="35">
        <v>204.39927577363628</v>
      </c>
      <c r="YX13" s="61">
        <v>143.07949304154536</v>
      </c>
      <c r="YY13" s="36"/>
      <c r="YZ13" s="37">
        <v>200</v>
      </c>
      <c r="ZA13" s="37">
        <v>210</v>
      </c>
      <c r="ZB13" s="26"/>
      <c r="ZC13" s="34"/>
      <c r="ZD13" s="34">
        <v>150</v>
      </c>
      <c r="ZE13" s="34">
        <v>150</v>
      </c>
      <c r="ZF13" s="35">
        <v>211.3260748952012</v>
      </c>
      <c r="ZG13" s="61">
        <v>147.9282524266408</v>
      </c>
      <c r="ZH13" s="36"/>
      <c r="ZI13" s="37">
        <v>300</v>
      </c>
      <c r="ZJ13" s="37">
        <v>300</v>
      </c>
      <c r="ZK13" s="26"/>
      <c r="ZL13" s="34">
        <v>120</v>
      </c>
      <c r="ZM13" s="34">
        <v>1700</v>
      </c>
      <c r="ZN13" s="34">
        <v>150</v>
      </c>
      <c r="ZO13" s="35">
        <v>716.27799051979036</v>
      </c>
      <c r="ZP13" s="61">
        <v>501.39459336385306</v>
      </c>
      <c r="ZQ13" s="36"/>
      <c r="ZR13" s="37">
        <v>300</v>
      </c>
      <c r="ZS13" s="37">
        <v>350</v>
      </c>
      <c r="ZT13" s="26"/>
      <c r="ZU13" s="34"/>
      <c r="ZV13" s="34">
        <v>160</v>
      </c>
      <c r="ZW13" s="34">
        <v>180</v>
      </c>
      <c r="ZX13" s="35">
        <v>240.91172538052936</v>
      </c>
      <c r="ZY13" s="61">
        <v>168.6382077663705</v>
      </c>
      <c r="ZZ13" s="36"/>
      <c r="AAA13" s="37">
        <v>320</v>
      </c>
      <c r="AAB13" s="37">
        <v>373.33333333333297</v>
      </c>
      <c r="AAC13" s="26"/>
      <c r="AAD13" s="39">
        <v>140</v>
      </c>
      <c r="AAE13" s="34">
        <v>160</v>
      </c>
      <c r="AAF13" s="39">
        <v>185</v>
      </c>
      <c r="AAG13" s="35">
        <v>236.56780050768359</v>
      </c>
      <c r="AAH13" s="61">
        <v>165.59746035537847</v>
      </c>
      <c r="AAI13" s="36"/>
      <c r="AAJ13" s="56">
        <v>350</v>
      </c>
      <c r="AAK13" s="56">
        <v>380</v>
      </c>
      <c r="AAL13" s="3"/>
      <c r="AAM13" s="34">
        <v>150</v>
      </c>
      <c r="AAN13" s="34">
        <v>175</v>
      </c>
      <c r="AAO13" s="34">
        <v>160</v>
      </c>
      <c r="AAP13" s="35">
        <v>203.81225889892735</v>
      </c>
      <c r="AAQ13" s="61">
        <v>142.66858122924913</v>
      </c>
      <c r="AAR13" s="36"/>
      <c r="AAS13" s="37">
        <v>200</v>
      </c>
      <c r="AAT13" s="37">
        <v>220.00000000000003</v>
      </c>
      <c r="AAU13" s="3"/>
      <c r="AAV13" s="34">
        <v>200</v>
      </c>
      <c r="AAW13" s="34">
        <v>180</v>
      </c>
      <c r="AAX13" s="34">
        <v>180</v>
      </c>
      <c r="AAY13" s="35">
        <v>188.6401304449129</v>
      </c>
      <c r="AAZ13" s="61">
        <v>132.04809131143901</v>
      </c>
      <c r="ABA13" s="36"/>
      <c r="ABB13" s="37">
        <v>150</v>
      </c>
      <c r="ABC13" s="37">
        <v>180</v>
      </c>
      <c r="ABD13" s="3"/>
      <c r="ABE13" s="34">
        <v>200</v>
      </c>
      <c r="ABF13" s="34"/>
      <c r="ABG13" s="34">
        <v>180</v>
      </c>
      <c r="ABH13" s="35">
        <v>155.29908413371899</v>
      </c>
      <c r="ABI13" s="61">
        <v>108.70935889360327</v>
      </c>
      <c r="ABJ13" s="36"/>
      <c r="ABK13" s="37">
        <v>250</v>
      </c>
      <c r="ABL13" s="37">
        <v>260</v>
      </c>
      <c r="ABM13" s="3"/>
      <c r="ABN13" s="34">
        <v>170</v>
      </c>
      <c r="ABO13" s="34">
        <v>200</v>
      </c>
      <c r="ABP13" s="34">
        <v>200</v>
      </c>
      <c r="ABQ13" s="35">
        <v>212.62228656349092</v>
      </c>
      <c r="ABR13" s="61">
        <v>148.83560059444363</v>
      </c>
      <c r="ABS13" s="36"/>
      <c r="ABT13" s="37">
        <v>300</v>
      </c>
      <c r="ABU13" s="37">
        <v>350</v>
      </c>
      <c r="ABV13" s="3"/>
      <c r="ABW13" s="34">
        <v>250</v>
      </c>
      <c r="ABX13" s="34">
        <v>200</v>
      </c>
      <c r="ABY13" s="34">
        <v>250</v>
      </c>
      <c r="ABZ13" s="35">
        <v>212.62228656349092</v>
      </c>
      <c r="ACA13" s="61">
        <v>148.83560059444363</v>
      </c>
      <c r="ACB13" s="36"/>
      <c r="ACC13" s="37">
        <v>300</v>
      </c>
      <c r="ACD13" s="37">
        <v>320</v>
      </c>
      <c r="ACE13" s="3"/>
      <c r="ACF13" s="34">
        <v>150</v>
      </c>
      <c r="ACG13" s="34">
        <v>150</v>
      </c>
      <c r="ACH13" s="34">
        <v>200</v>
      </c>
      <c r="ACI13" s="35">
        <v>159.76225821212265</v>
      </c>
      <c r="ACJ13" s="61">
        <v>111.83358074848584</v>
      </c>
      <c r="ACK13" s="36"/>
      <c r="ACL13" s="37">
        <v>266.66666666666663</v>
      </c>
      <c r="ACM13" s="37">
        <v>280</v>
      </c>
      <c r="ACN13" s="3"/>
      <c r="ACO13" s="34">
        <v>150</v>
      </c>
      <c r="ACP13" s="34">
        <v>250</v>
      </c>
      <c r="ACQ13" s="34">
        <v>150</v>
      </c>
      <c r="ACR13" s="35">
        <v>158.41120317438796</v>
      </c>
      <c r="ACS13" s="61">
        <v>110.88784222207157</v>
      </c>
      <c r="ACT13" s="36"/>
      <c r="ACU13" s="37">
        <v>173.33333333333334</v>
      </c>
      <c r="ACV13" s="37">
        <v>200</v>
      </c>
      <c r="ACW13" s="3"/>
      <c r="ACX13" s="34">
        <v>170</v>
      </c>
      <c r="ACY13" s="34">
        <v>250</v>
      </c>
      <c r="ACZ13" s="34">
        <v>250</v>
      </c>
      <c r="ADA13" s="35">
        <v>188.04997306469187</v>
      </c>
      <c r="ADB13" s="61">
        <v>131.63498114528431</v>
      </c>
      <c r="ADC13" s="36"/>
      <c r="ADD13" s="37">
        <v>200</v>
      </c>
      <c r="ADE13" s="37">
        <v>190</v>
      </c>
      <c r="ADF13" s="3"/>
      <c r="ADG13" s="34">
        <v>200</v>
      </c>
      <c r="ADH13" s="34">
        <v>145</v>
      </c>
      <c r="ADI13" s="34">
        <v>150</v>
      </c>
      <c r="ADJ13" s="35">
        <v>147.43388099279392</v>
      </c>
      <c r="ADK13" s="61">
        <v>103.20371669495574</v>
      </c>
      <c r="ADL13" s="36"/>
      <c r="ADM13" s="37">
        <v>200</v>
      </c>
      <c r="ADN13" s="37">
        <v>200</v>
      </c>
      <c r="ADO13" s="3"/>
      <c r="ADP13" s="34">
        <v>200</v>
      </c>
      <c r="ADQ13" s="34">
        <v>200</v>
      </c>
      <c r="ADR13" s="34">
        <v>200</v>
      </c>
      <c r="ADS13" s="35">
        <v>172.25951731116814</v>
      </c>
      <c r="ADT13" s="61">
        <v>120.5816621178177</v>
      </c>
      <c r="ADU13" s="36"/>
      <c r="ADV13" s="37">
        <v>200</v>
      </c>
      <c r="ADW13" s="37">
        <v>200</v>
      </c>
      <c r="ADX13" s="3"/>
      <c r="ADY13" s="34">
        <v>220.00000000000003</v>
      </c>
      <c r="ADZ13" s="34">
        <v>150</v>
      </c>
      <c r="AEA13" s="34">
        <v>200</v>
      </c>
      <c r="AEB13" s="35">
        <v>165.1664783630612</v>
      </c>
      <c r="AEC13" s="61">
        <v>115.61653485414284</v>
      </c>
      <c r="AED13" s="36"/>
      <c r="AEE13" s="37">
        <v>200</v>
      </c>
      <c r="AEF13" s="37">
        <v>200</v>
      </c>
      <c r="AEG13" s="3"/>
      <c r="AEH13" s="34">
        <v>160</v>
      </c>
      <c r="AEI13" s="34">
        <v>175</v>
      </c>
      <c r="AEJ13" s="34">
        <v>200</v>
      </c>
      <c r="AEK13" s="35">
        <v>618.90834367780872</v>
      </c>
      <c r="AEL13" s="61">
        <v>618.90834367780872</v>
      </c>
      <c r="AEM13" s="36"/>
      <c r="AEN13" s="37">
        <v>1400</v>
      </c>
      <c r="AEO13" s="37">
        <v>400</v>
      </c>
      <c r="AEP13" s="26"/>
      <c r="AEQ13" s="34">
        <v>200</v>
      </c>
      <c r="AER13" s="34">
        <v>200</v>
      </c>
      <c r="AES13" s="34"/>
      <c r="AET13" s="35">
        <v>717.56050750329632</v>
      </c>
      <c r="AEU13" s="61">
        <v>717.56050750329632</v>
      </c>
      <c r="AEV13" s="36"/>
      <c r="AEW13" s="56">
        <v>1700</v>
      </c>
      <c r="AEX13" s="56">
        <v>450</v>
      </c>
      <c r="AEY13" s="26"/>
      <c r="AEZ13" s="34">
        <v>150</v>
      </c>
      <c r="AFA13" s="34">
        <v>250</v>
      </c>
      <c r="AFB13" s="34">
        <v>250</v>
      </c>
      <c r="AFC13" s="35">
        <v>757.25956739282867</v>
      </c>
      <c r="AFD13" s="61">
        <v>757.25956739282867</v>
      </c>
      <c r="AFE13" s="36"/>
      <c r="AFF13" s="56">
        <v>1750</v>
      </c>
      <c r="AFG13" s="56">
        <v>466.66666666666703</v>
      </c>
      <c r="AFH13" s="26"/>
      <c r="AFI13" s="87">
        <v>150</v>
      </c>
      <c r="AFJ13" s="34">
        <v>250</v>
      </c>
      <c r="AFK13" s="34">
        <v>400</v>
      </c>
      <c r="AFL13" s="35">
        <v>873.37931756971079</v>
      </c>
      <c r="AFM13" s="61">
        <v>873.37931756971079</v>
      </c>
      <c r="AFN13" s="36"/>
      <c r="AFO13" s="37">
        <v>1700</v>
      </c>
      <c r="AFP13" s="37">
        <v>700</v>
      </c>
      <c r="AFQ13" s="36"/>
      <c r="AFR13" s="87">
        <v>200</v>
      </c>
      <c r="AFS13" s="34">
        <v>300</v>
      </c>
      <c r="AFT13" s="34">
        <v>400</v>
      </c>
      <c r="AFU13" s="35">
        <v>934.31737450014293</v>
      </c>
      <c r="AFV13" s="61">
        <v>934.31737450014293</v>
      </c>
      <c r="AFW13" s="36"/>
      <c r="AFX13" s="37">
        <v>1230</v>
      </c>
      <c r="AFY13" s="37">
        <v>1200</v>
      </c>
      <c r="AFZ13" s="36"/>
      <c r="AGA13" s="87">
        <v>270</v>
      </c>
      <c r="AGB13" s="34">
        <v>300</v>
      </c>
      <c r="AGC13" s="34">
        <v>350</v>
      </c>
      <c r="AGD13" s="35">
        <v>945.43311126921196</v>
      </c>
      <c r="AGE13" s="61">
        <v>945.43311126921196</v>
      </c>
      <c r="AGF13" s="36"/>
      <c r="AGG13" s="37">
        <v>1230</v>
      </c>
      <c r="AGH13" s="37">
        <v>1200</v>
      </c>
      <c r="AGI13" s="36"/>
      <c r="AGJ13" s="87">
        <v>270</v>
      </c>
      <c r="AGK13" s="34">
        <v>300</v>
      </c>
      <c r="AGL13" s="34">
        <v>350</v>
      </c>
      <c r="AGM13" s="36">
        <v>400</v>
      </c>
      <c r="AGN13" s="36">
        <v>333.33333333333337</v>
      </c>
      <c r="AGO13" s="36"/>
      <c r="AGP13" s="37">
        <v>1300</v>
      </c>
      <c r="AGQ13" s="37">
        <v>1200</v>
      </c>
      <c r="AGR13" s="36"/>
      <c r="AGS13" s="87">
        <v>300</v>
      </c>
      <c r="AGT13" s="34">
        <v>250</v>
      </c>
      <c r="AGU13" s="34">
        <v>380</v>
      </c>
      <c r="AGV13" s="36">
        <v>250</v>
      </c>
      <c r="AGW13" s="36">
        <v>500</v>
      </c>
      <c r="AGX13" s="36"/>
      <c r="AGY13" s="37">
        <v>1300</v>
      </c>
      <c r="AGZ13" s="37">
        <v>1300</v>
      </c>
      <c r="AHA13" s="36"/>
      <c r="AHB13" s="87">
        <v>300</v>
      </c>
      <c r="AHC13" s="34">
        <v>325</v>
      </c>
      <c r="AHD13" s="34"/>
      <c r="AHE13" s="36">
        <v>400</v>
      </c>
      <c r="AHF13" s="36"/>
      <c r="AHG13" s="36"/>
      <c r="AHH13" s="37">
        <v>1350</v>
      </c>
      <c r="AHI13" s="37">
        <v>1300</v>
      </c>
      <c r="AHJ13" s="36"/>
      <c r="AHK13" s="87">
        <v>300</v>
      </c>
      <c r="AHL13" s="34">
        <v>400</v>
      </c>
      <c r="AHM13" s="34">
        <v>240</v>
      </c>
      <c r="AHN13" s="35">
        <v>400.91816367265471</v>
      </c>
      <c r="AHO13" s="36"/>
      <c r="AHP13" s="36"/>
      <c r="AHQ13" s="37">
        <v>1355</v>
      </c>
      <c r="AHR13" s="37">
        <v>1300</v>
      </c>
      <c r="AHS13" s="36"/>
      <c r="AHT13" s="34">
        <v>170</v>
      </c>
      <c r="AHU13" s="34">
        <v>300</v>
      </c>
      <c r="AHV13" s="34"/>
      <c r="AHW13" s="36">
        <v>200</v>
      </c>
      <c r="AHX13" s="36">
        <v>266.66666666666663</v>
      </c>
      <c r="AHY13" s="36"/>
      <c r="AHZ13" s="37">
        <v>350</v>
      </c>
      <c r="AIA13" s="37">
        <v>350</v>
      </c>
      <c r="AIB13" s="36"/>
      <c r="AIC13" s="34">
        <v>200</v>
      </c>
      <c r="AID13" s="34">
        <v>300</v>
      </c>
      <c r="AIE13" s="34">
        <v>300</v>
      </c>
      <c r="AIF13" s="36">
        <v>400</v>
      </c>
      <c r="AIG13" s="36">
        <v>250</v>
      </c>
      <c r="AIH13" s="36"/>
      <c r="AII13" s="37">
        <v>300</v>
      </c>
      <c r="AIJ13" s="37">
        <v>350</v>
      </c>
      <c r="AIL13" s="34">
        <v>250</v>
      </c>
      <c r="AIM13" s="34">
        <v>250</v>
      </c>
      <c r="AIN13" s="34">
        <v>250</v>
      </c>
      <c r="AIO13" s="36">
        <v>400</v>
      </c>
      <c r="AIP13" s="36">
        <v>400</v>
      </c>
      <c r="AIQ13" s="36"/>
      <c r="AIR13" s="56">
        <v>320</v>
      </c>
      <c r="AIS13" s="56">
        <v>350</v>
      </c>
      <c r="AIU13" s="34">
        <v>220</v>
      </c>
      <c r="AIV13" s="34">
        <v>500</v>
      </c>
      <c r="AIW13" s="34">
        <v>300</v>
      </c>
      <c r="AIX13" s="36">
        <v>200</v>
      </c>
      <c r="AIY13" s="36">
        <v>200</v>
      </c>
      <c r="AIZ13" s="36"/>
      <c r="AJA13" s="37">
        <v>200</v>
      </c>
      <c r="AJB13" s="37">
        <v>200</v>
      </c>
      <c r="AJD13" s="34">
        <v>300</v>
      </c>
      <c r="AJE13" s="34">
        <v>400</v>
      </c>
      <c r="AJF13" s="34">
        <v>250</v>
      </c>
      <c r="AJG13" s="92">
        <v>300</v>
      </c>
      <c r="AJH13" s="92">
        <v>350</v>
      </c>
      <c r="AJI13" s="36"/>
      <c r="AJJ13" s="37">
        <v>200</v>
      </c>
      <c r="AJK13" s="37">
        <v>200</v>
      </c>
      <c r="AJM13" s="34">
        <v>200</v>
      </c>
      <c r="AJN13" s="34">
        <v>600</v>
      </c>
      <c r="AJO13" s="34">
        <v>200</v>
      </c>
      <c r="AJP13" s="36">
        <v>200</v>
      </c>
      <c r="AJQ13" s="36">
        <v>250</v>
      </c>
      <c r="AJR13" s="34"/>
      <c r="AJS13" s="37">
        <v>200</v>
      </c>
      <c r="AJT13" s="37">
        <v>180</v>
      </c>
      <c r="AJV13" s="34">
        <v>250</v>
      </c>
      <c r="AJW13" s="34">
        <v>500</v>
      </c>
      <c r="AJX13" s="34">
        <v>250</v>
      </c>
      <c r="AJY13" s="36">
        <v>300</v>
      </c>
      <c r="AJZ13" s="36">
        <v>250</v>
      </c>
      <c r="AKA13" s="34"/>
      <c r="AKB13" s="37">
        <v>200</v>
      </c>
      <c r="AKC13" s="37">
        <v>250</v>
      </c>
      <c r="AKE13" s="34">
        <v>250</v>
      </c>
      <c r="AKF13" s="34">
        <v>400</v>
      </c>
      <c r="AKG13" s="34"/>
      <c r="AKH13" s="36">
        <v>400</v>
      </c>
      <c r="AKI13" s="36">
        <v>250</v>
      </c>
      <c r="AKJ13" s="34"/>
      <c r="AKK13" s="37">
        <v>300</v>
      </c>
      <c r="AKL13" s="37">
        <v>350</v>
      </c>
      <c r="AKN13" s="34">
        <v>250</v>
      </c>
      <c r="AKO13" s="34">
        <v>500</v>
      </c>
      <c r="AKP13" s="34"/>
      <c r="AKQ13" s="36">
        <v>200</v>
      </c>
      <c r="AKR13" s="36">
        <v>250</v>
      </c>
      <c r="AKS13" s="34"/>
      <c r="AKT13" s="37">
        <v>200</v>
      </c>
      <c r="AKU13" s="37">
        <v>250</v>
      </c>
      <c r="AKW13" s="34">
        <v>300</v>
      </c>
      <c r="AKX13" s="34">
        <v>300</v>
      </c>
      <c r="AKY13" s="34">
        <v>300</v>
      </c>
      <c r="AKZ13" s="92">
        <v>480</v>
      </c>
      <c r="ALA13" s="92">
        <v>450</v>
      </c>
      <c r="ALB13" s="34"/>
      <c r="ALC13" s="56">
        <v>500</v>
      </c>
      <c r="ALD13" s="37">
        <v>300</v>
      </c>
      <c r="ALF13" s="34">
        <v>350</v>
      </c>
      <c r="ALG13" s="34">
        <v>350</v>
      </c>
      <c r="ALH13" s="34">
        <v>300</v>
      </c>
      <c r="ALI13" s="36">
        <v>400</v>
      </c>
      <c r="ALJ13" s="36">
        <v>350</v>
      </c>
      <c r="ALK13" s="34"/>
      <c r="ALL13" s="37">
        <v>350</v>
      </c>
      <c r="ALM13" s="37">
        <v>400</v>
      </c>
      <c r="ALO13" s="34">
        <v>300</v>
      </c>
      <c r="ALP13" s="34">
        <v>450</v>
      </c>
      <c r="ALQ13" s="34"/>
      <c r="ALR13" s="36">
        <v>400</v>
      </c>
      <c r="ALS13" s="36">
        <v>280</v>
      </c>
      <c r="ALT13" s="34"/>
      <c r="ALU13" s="37">
        <v>500</v>
      </c>
      <c r="ALV13" s="37">
        <v>500</v>
      </c>
      <c r="ALX13" s="34">
        <v>500</v>
      </c>
      <c r="ALY13" s="34">
        <v>400</v>
      </c>
      <c r="ALZ13" s="34">
        <v>400</v>
      </c>
      <c r="AMA13" s="36">
        <v>400</v>
      </c>
      <c r="AMB13" s="36">
        <v>280</v>
      </c>
      <c r="AMC13" s="34"/>
      <c r="AMD13" s="37">
        <v>500</v>
      </c>
      <c r="AME13" s="37">
        <v>500</v>
      </c>
      <c r="AMG13" s="34">
        <v>500</v>
      </c>
      <c r="AMH13" s="34">
        <v>500</v>
      </c>
      <c r="AMI13" s="34">
        <v>500</v>
      </c>
      <c r="AMJ13" s="36">
        <v>200</v>
      </c>
      <c r="AMK13" s="36">
        <v>320</v>
      </c>
      <c r="AML13" s="34"/>
      <c r="AMM13" s="37">
        <v>450</v>
      </c>
      <c r="AMN13" s="37">
        <v>500</v>
      </c>
      <c r="AMP13" s="34">
        <v>500</v>
      </c>
      <c r="AMQ13" s="34">
        <v>400</v>
      </c>
      <c r="AMR13" s="34"/>
      <c r="AMS13" s="36">
        <v>250</v>
      </c>
      <c r="AMT13" s="36">
        <v>400</v>
      </c>
      <c r="AMU13" s="34"/>
      <c r="AMV13" s="37">
        <v>450</v>
      </c>
      <c r="AMW13" s="37">
        <v>500</v>
      </c>
      <c r="AMY13" s="34">
        <v>360</v>
      </c>
      <c r="AMZ13" s="34">
        <v>450</v>
      </c>
      <c r="ANA13" s="34">
        <v>300</v>
      </c>
      <c r="ANB13" s="92">
        <v>300</v>
      </c>
      <c r="ANC13" s="92">
        <v>400</v>
      </c>
      <c r="AND13" s="34"/>
      <c r="ANE13" s="37">
        <v>325</v>
      </c>
      <c r="ANF13" s="37">
        <v>350</v>
      </c>
      <c r="ANH13" s="34">
        <v>400</v>
      </c>
      <c r="ANI13" s="34">
        <v>500</v>
      </c>
      <c r="ANJ13" s="34">
        <v>400</v>
      </c>
      <c r="ANK13" s="92">
        <v>550</v>
      </c>
      <c r="ANL13" s="92">
        <v>650</v>
      </c>
      <c r="ANM13" s="34"/>
      <c r="ANN13" s="37">
        <v>500</v>
      </c>
      <c r="ANO13" s="37"/>
      <c r="ANP13" s="36"/>
      <c r="ANQ13" s="34">
        <v>400</v>
      </c>
      <c r="ANR13" s="34">
        <v>600</v>
      </c>
      <c r="ANS13" s="34">
        <v>200</v>
      </c>
      <c r="ANT13" s="36">
        <v>400</v>
      </c>
      <c r="ANU13" s="36">
        <v>533.33333333333326</v>
      </c>
      <c r="ANV13" s="34"/>
      <c r="ANW13" s="37">
        <v>500</v>
      </c>
      <c r="ANX13" s="37">
        <v>500</v>
      </c>
      <c r="ANY13" s="36"/>
      <c r="ANZ13" s="34">
        <v>400</v>
      </c>
      <c r="AOA13" s="34">
        <v>400</v>
      </c>
      <c r="AOB13" s="34">
        <v>500</v>
      </c>
      <c r="AOC13" s="36">
        <v>666.66666666666674</v>
      </c>
      <c r="AOD13" s="36">
        <v>400</v>
      </c>
      <c r="AOE13" s="34"/>
      <c r="AOF13" s="37">
        <v>500</v>
      </c>
      <c r="AOG13" s="37">
        <v>500</v>
      </c>
      <c r="AOH13" s="36"/>
      <c r="AOI13" s="34">
        <v>400</v>
      </c>
      <c r="AOJ13" s="34">
        <v>400</v>
      </c>
      <c r="AOK13" s="34">
        <v>400</v>
      </c>
      <c r="AOL13" s="36">
        <v>500</v>
      </c>
      <c r="AOM13" s="36">
        <v>500</v>
      </c>
      <c r="AON13" s="34"/>
      <c r="AOO13" s="37">
        <v>400</v>
      </c>
      <c r="AOP13" s="37">
        <v>400</v>
      </c>
      <c r="AOQ13" s="36"/>
      <c r="AOR13" s="34">
        <v>400</v>
      </c>
      <c r="AOS13" s="34">
        <v>400</v>
      </c>
      <c r="AOT13" s="34">
        <v>500</v>
      </c>
      <c r="AOU13" s="36">
        <v>400</v>
      </c>
      <c r="AOV13" s="36">
        <v>400</v>
      </c>
      <c r="AOW13" s="34"/>
      <c r="AOX13" s="37">
        <v>250</v>
      </c>
      <c r="AOY13" s="37">
        <v>250</v>
      </c>
      <c r="AOZ13" s="36"/>
      <c r="APA13" s="34">
        <v>400</v>
      </c>
      <c r="APB13" s="34">
        <v>250</v>
      </c>
      <c r="APC13" s="34">
        <v>500</v>
      </c>
      <c r="APD13" s="36">
        <v>500</v>
      </c>
      <c r="APE13" s="36">
        <v>500</v>
      </c>
      <c r="APF13" s="34"/>
      <c r="APG13" s="37">
        <v>300</v>
      </c>
      <c r="APH13" s="37">
        <v>300</v>
      </c>
      <c r="API13" s="36"/>
      <c r="APJ13" s="34">
        <v>450</v>
      </c>
      <c r="APK13" s="34">
        <v>450</v>
      </c>
      <c r="APL13" s="34">
        <v>400</v>
      </c>
      <c r="APM13" s="36">
        <v>500</v>
      </c>
      <c r="APN13" s="36">
        <v>500</v>
      </c>
      <c r="APO13" s="34"/>
      <c r="APP13" s="37">
        <v>350</v>
      </c>
      <c r="APQ13" s="37">
        <v>300</v>
      </c>
      <c r="APR13" s="36"/>
      <c r="APS13" s="34">
        <v>400</v>
      </c>
      <c r="APT13" s="34">
        <v>400</v>
      </c>
      <c r="APU13" s="34">
        <v>500</v>
      </c>
      <c r="APV13" s="36">
        <v>500</v>
      </c>
      <c r="APW13" s="36">
        <v>500</v>
      </c>
      <c r="APX13" s="34"/>
      <c r="APY13" s="37">
        <v>350</v>
      </c>
      <c r="APZ13" s="37">
        <v>300</v>
      </c>
      <c r="AQA13" s="36"/>
      <c r="AQB13" s="34">
        <v>400</v>
      </c>
      <c r="AQC13" s="34">
        <v>600</v>
      </c>
      <c r="AQD13" s="34"/>
      <c r="AQE13" s="36">
        <v>500</v>
      </c>
      <c r="AQF13" s="36">
        <v>500</v>
      </c>
      <c r="AQG13" s="34"/>
      <c r="AQH13" s="37">
        <v>350</v>
      </c>
      <c r="AQI13" s="37">
        <v>400</v>
      </c>
      <c r="AQJ13" s="36"/>
      <c r="AQK13" s="34">
        <v>350</v>
      </c>
      <c r="AQL13" s="34">
        <v>400</v>
      </c>
      <c r="AQM13" s="34">
        <v>400</v>
      </c>
      <c r="AQN13" s="36">
        <v>500</v>
      </c>
      <c r="AQO13" s="36">
        <v>500</v>
      </c>
      <c r="AQP13" s="34"/>
      <c r="AQQ13" s="37">
        <v>350</v>
      </c>
      <c r="AQR13" s="37">
        <v>350</v>
      </c>
      <c r="AQS13" s="36"/>
      <c r="AQT13" s="34">
        <v>300</v>
      </c>
      <c r="AQU13" s="34">
        <v>350</v>
      </c>
      <c r="AQV13" s="34">
        <v>300</v>
      </c>
      <c r="AQW13" s="36">
        <v>450.64935064935077</v>
      </c>
      <c r="AQX13" s="36">
        <v>450.64935064935077</v>
      </c>
      <c r="AQY13" s="34"/>
      <c r="AQZ13" s="37">
        <v>400</v>
      </c>
      <c r="ARA13" s="37">
        <v>500</v>
      </c>
      <c r="ARC13" s="34">
        <v>350</v>
      </c>
      <c r="ARD13" s="34">
        <v>400</v>
      </c>
      <c r="ARE13" s="34">
        <v>400</v>
      </c>
      <c r="ARF13" s="36">
        <v>500</v>
      </c>
      <c r="ARG13" s="36">
        <v>500</v>
      </c>
      <c r="ARH13" s="34"/>
      <c r="ARI13" s="37">
        <v>350</v>
      </c>
      <c r="ARJ13" s="37">
        <v>300</v>
      </c>
      <c r="ARL13" s="34">
        <v>300</v>
      </c>
      <c r="ARM13" s="34">
        <v>400</v>
      </c>
      <c r="ARN13" s="34">
        <v>400</v>
      </c>
      <c r="ARO13" s="36">
        <v>500</v>
      </c>
      <c r="ARP13" s="36">
        <v>500</v>
      </c>
      <c r="ARQ13" s="34"/>
      <c r="ARR13" s="37">
        <v>300</v>
      </c>
      <c r="ARS13" s="37">
        <v>300</v>
      </c>
      <c r="ARU13" s="34">
        <v>400</v>
      </c>
      <c r="ARV13" s="34">
        <v>600</v>
      </c>
      <c r="ARW13" s="34">
        <v>400</v>
      </c>
      <c r="ARX13" s="36">
        <v>600</v>
      </c>
      <c r="ARY13" s="36">
        <v>500</v>
      </c>
      <c r="ARZ13" s="36"/>
      <c r="ASA13" s="37">
        <v>400</v>
      </c>
      <c r="ASB13" s="37">
        <v>400</v>
      </c>
      <c r="ASD13" s="34">
        <v>400</v>
      </c>
      <c r="ASE13" s="34">
        <v>600</v>
      </c>
      <c r="ASF13" s="34">
        <v>400</v>
      </c>
      <c r="ASG13" s="36">
        <v>600</v>
      </c>
      <c r="ASH13" s="36">
        <v>500</v>
      </c>
      <c r="ASI13" s="36"/>
      <c r="ASJ13" s="37">
        <v>400</v>
      </c>
      <c r="ASK13" s="37">
        <v>400</v>
      </c>
      <c r="ASM13" s="34">
        <v>400</v>
      </c>
      <c r="ASN13" s="34">
        <v>600</v>
      </c>
      <c r="ASO13" s="34">
        <v>500</v>
      </c>
      <c r="ASP13" s="36">
        <v>600</v>
      </c>
      <c r="ASQ13" s="36">
        <v>600</v>
      </c>
      <c r="ASR13" s="36"/>
      <c r="ASS13" s="37">
        <v>500</v>
      </c>
      <c r="AST13" s="37">
        <v>400</v>
      </c>
      <c r="ASV13" s="34">
        <v>500</v>
      </c>
      <c r="ASW13" s="34">
        <v>600</v>
      </c>
      <c r="ASX13" s="34"/>
      <c r="ASY13" s="36">
        <v>600</v>
      </c>
      <c r="ASZ13" s="36">
        <v>500</v>
      </c>
      <c r="ATA13" s="36"/>
      <c r="ATB13" s="37">
        <v>500</v>
      </c>
      <c r="ATC13" s="37">
        <v>500</v>
      </c>
      <c r="ATE13" s="34">
        <v>600</v>
      </c>
      <c r="ATF13" s="34">
        <v>600</v>
      </c>
      <c r="ATG13" s="34">
        <v>750</v>
      </c>
      <c r="ATH13" s="36">
        <v>1000</v>
      </c>
      <c r="ATI13" s="36">
        <v>1000</v>
      </c>
      <c r="ATJ13" s="36"/>
      <c r="ATK13" s="37">
        <v>600</v>
      </c>
      <c r="ATL13" s="37">
        <v>600</v>
      </c>
      <c r="ATN13" s="34">
        <v>400</v>
      </c>
      <c r="ATO13" s="34">
        <v>600</v>
      </c>
      <c r="ATP13" s="34">
        <v>750</v>
      </c>
      <c r="ATQ13" s="36">
        <v>600</v>
      </c>
      <c r="ATR13" s="36">
        <v>1000</v>
      </c>
      <c r="ATS13" s="36"/>
      <c r="ATT13" s="37">
        <v>700</v>
      </c>
      <c r="ATU13" s="37">
        <v>700</v>
      </c>
      <c r="ATW13" s="34">
        <v>600</v>
      </c>
      <c r="ATX13" s="34">
        <v>700</v>
      </c>
      <c r="ATY13" s="34">
        <v>600</v>
      </c>
      <c r="ATZ13" s="36">
        <v>600</v>
      </c>
      <c r="AUA13" s="36">
        <v>1000</v>
      </c>
      <c r="AUB13" s="36"/>
      <c r="AUC13" s="37">
        <v>700</v>
      </c>
      <c r="AUD13" s="37">
        <v>700</v>
      </c>
      <c r="AUF13" s="34">
        <v>600</v>
      </c>
      <c r="AUG13" s="34">
        <v>700</v>
      </c>
      <c r="AUH13" s="34">
        <v>600</v>
      </c>
      <c r="AUI13" s="36">
        <v>600</v>
      </c>
      <c r="AUJ13" s="36">
        <v>500</v>
      </c>
      <c r="AUK13" s="36"/>
      <c r="AUL13" s="37">
        <v>700</v>
      </c>
      <c r="AUM13" s="37">
        <v>700</v>
      </c>
      <c r="AUO13" s="34">
        <v>500</v>
      </c>
      <c r="AUP13" s="34"/>
      <c r="AUQ13" s="34">
        <v>500</v>
      </c>
      <c r="AUR13" s="36">
        <v>500</v>
      </c>
      <c r="AUS13" s="36">
        <v>500</v>
      </c>
      <c r="AUT13" s="36"/>
      <c r="AUU13" s="37">
        <v>600</v>
      </c>
      <c r="AUV13" s="37">
        <v>500</v>
      </c>
      <c r="AUX13" s="34">
        <v>500</v>
      </c>
      <c r="AUY13" s="34">
        <v>700</v>
      </c>
      <c r="AUZ13" s="34">
        <v>700</v>
      </c>
      <c r="AVA13" s="36">
        <v>800</v>
      </c>
      <c r="AVB13" s="36">
        <v>900</v>
      </c>
      <c r="AVC13" s="36"/>
      <c r="AVD13" s="37">
        <v>700</v>
      </c>
      <c r="AVE13" s="37">
        <v>600</v>
      </c>
      <c r="AVG13" s="34">
        <v>500</v>
      </c>
      <c r="AVH13" s="34">
        <v>700</v>
      </c>
      <c r="AVI13" s="34">
        <v>700</v>
      </c>
      <c r="AVJ13" s="36">
        <v>800</v>
      </c>
      <c r="AVK13" s="36">
        <v>1000</v>
      </c>
      <c r="AVL13" s="36"/>
      <c r="AVM13" s="37">
        <v>800</v>
      </c>
      <c r="AVN13" s="37">
        <v>800</v>
      </c>
      <c r="AVP13" s="34">
        <v>600</v>
      </c>
      <c r="AVQ13" s="34">
        <v>700</v>
      </c>
      <c r="AVR13" s="34">
        <v>700</v>
      </c>
      <c r="AVS13" s="36">
        <v>800</v>
      </c>
      <c r="AVT13" s="36">
        <v>1000</v>
      </c>
      <c r="AVU13" s="36"/>
      <c r="AVV13" s="37">
        <v>800</v>
      </c>
      <c r="AVW13" s="37">
        <v>800</v>
      </c>
      <c r="AVY13" s="34">
        <v>700</v>
      </c>
      <c r="AVZ13" s="34">
        <v>800</v>
      </c>
      <c r="AWA13" s="34">
        <v>700</v>
      </c>
      <c r="AWB13" s="36">
        <v>700</v>
      </c>
      <c r="AWC13" s="36">
        <v>700</v>
      </c>
      <c r="AWD13" s="36"/>
      <c r="AWE13" s="37">
        <v>800</v>
      </c>
      <c r="AWF13" s="37">
        <v>800</v>
      </c>
      <c r="AWH13" s="34">
        <v>750</v>
      </c>
      <c r="AWI13" s="34">
        <v>750</v>
      </c>
      <c r="AWJ13" s="34">
        <v>700</v>
      </c>
      <c r="AWK13" s="36">
        <v>700</v>
      </c>
      <c r="AWL13" s="36">
        <v>700</v>
      </c>
      <c r="AWM13" s="36"/>
      <c r="AWN13" s="37">
        <v>800</v>
      </c>
      <c r="AWO13" s="37">
        <v>800</v>
      </c>
      <c r="AWQ13" s="34">
        <v>750</v>
      </c>
      <c r="AWR13" s="34">
        <v>800</v>
      </c>
      <c r="AWS13" s="34">
        <v>700</v>
      </c>
      <c r="AWT13" s="36">
        <v>1000</v>
      </c>
      <c r="AWU13" s="36">
        <v>800</v>
      </c>
      <c r="AWV13" s="36"/>
      <c r="AWW13" s="37">
        <v>800</v>
      </c>
      <c r="AWX13" s="37">
        <v>800</v>
      </c>
    </row>
    <row r="14" spans="1:1461" ht="15.5">
      <c r="A14" t="str">
        <f>'[1]enter market prices'!A14</f>
        <v>0111-11</v>
      </c>
      <c r="B14" t="str">
        <f>'[1]enter market prices'!B14</f>
        <v>Infant feeding cereals(Bebelac), 400g</v>
      </c>
      <c r="C14" s="3">
        <f>'[1]item price series'!F14</f>
        <v>0.23</v>
      </c>
      <c r="D14" s="3"/>
      <c r="E14" s="3"/>
      <c r="F14" s="3"/>
      <c r="G14" s="3"/>
      <c r="H14" s="3"/>
      <c r="I14" s="3"/>
      <c r="J14" s="3"/>
      <c r="K14" s="3"/>
      <c r="L14" s="3"/>
      <c r="M14" s="24"/>
      <c r="N14" s="24">
        <v>30</v>
      </c>
      <c r="O14" s="24">
        <v>30</v>
      </c>
      <c r="P14" s="25">
        <v>15</v>
      </c>
      <c r="Q14" s="25"/>
      <c r="R14" s="25"/>
      <c r="S14" s="26">
        <v>37.5</v>
      </c>
      <c r="T14" s="26">
        <v>42</v>
      </c>
      <c r="U14" s="26"/>
      <c r="V14" s="27"/>
      <c r="W14" s="27">
        <v>30</v>
      </c>
      <c r="X14" s="27"/>
      <c r="Y14" s="25">
        <v>15</v>
      </c>
      <c r="Z14" s="25"/>
      <c r="AA14" s="25"/>
      <c r="AB14" s="26">
        <v>37.5</v>
      </c>
      <c r="AC14" s="26">
        <v>42</v>
      </c>
      <c r="AD14" s="26"/>
      <c r="AE14" s="27"/>
      <c r="AF14" s="27">
        <v>30</v>
      </c>
      <c r="AG14" s="27"/>
      <c r="AH14" s="28">
        <v>16.272600834492348</v>
      </c>
      <c r="AI14" s="25"/>
      <c r="AJ14" s="25"/>
      <c r="AK14" s="26">
        <v>55.000000000000007</v>
      </c>
      <c r="AL14" s="28">
        <v>45.563282336578574</v>
      </c>
      <c r="AM14" s="26"/>
      <c r="AN14" s="27">
        <v>25</v>
      </c>
      <c r="AO14" s="27">
        <v>20</v>
      </c>
      <c r="AP14" s="27">
        <v>17</v>
      </c>
      <c r="AQ14" s="28">
        <v>11.210013908205839</v>
      </c>
      <c r="AR14" s="25" t="s">
        <v>132</v>
      </c>
      <c r="AS14" s="25"/>
      <c r="AT14" s="62">
        <v>37.888888888888893</v>
      </c>
      <c r="AU14" s="62">
        <v>31.388038942976351</v>
      </c>
      <c r="AV14" s="26"/>
      <c r="AW14" s="57">
        <v>36.087050598829784</v>
      </c>
      <c r="AX14" s="57">
        <v>28.869640479063825</v>
      </c>
      <c r="AY14" s="57">
        <v>24.539194407204253</v>
      </c>
      <c r="AZ14" s="28">
        <v>16.181453564760389</v>
      </c>
      <c r="BA14" s="25"/>
      <c r="BB14" s="25"/>
      <c r="BC14" s="62">
        <v>54.691930018670924</v>
      </c>
      <c r="BD14" s="26">
        <v>50</v>
      </c>
      <c r="BE14" s="26"/>
      <c r="BF14" s="27"/>
      <c r="BG14" s="27">
        <v>20</v>
      </c>
      <c r="BH14" s="27">
        <v>50</v>
      </c>
      <c r="BI14" s="28">
        <v>16.119920221646641</v>
      </c>
      <c r="BJ14" s="25"/>
      <c r="BK14" s="25"/>
      <c r="BL14" s="26">
        <v>15</v>
      </c>
      <c r="BM14" s="26">
        <v>40</v>
      </c>
      <c r="BN14" s="26"/>
      <c r="BO14" s="27"/>
      <c r="BP14" s="57">
        <v>32.727272727272727</v>
      </c>
      <c r="BQ14" s="57">
        <v>81.818181818181827</v>
      </c>
      <c r="BR14" s="28">
        <v>26.378051271785413</v>
      </c>
      <c r="BS14" s="25" t="s">
        <v>132</v>
      </c>
      <c r="BT14" s="25"/>
      <c r="BU14" s="26">
        <v>45</v>
      </c>
      <c r="BV14" s="26">
        <v>45</v>
      </c>
      <c r="BW14" s="26"/>
      <c r="BX14" s="27"/>
      <c r="BY14" s="57">
        <v>12.363636363636401</v>
      </c>
      <c r="BZ14" s="57">
        <v>30.90909090909091</v>
      </c>
      <c r="CA14" s="28">
        <v>9.9650415915633772</v>
      </c>
      <c r="CB14" s="25"/>
      <c r="CC14" s="25"/>
      <c r="CD14" s="26">
        <v>17</v>
      </c>
      <c r="CE14" s="62">
        <v>23.24</v>
      </c>
      <c r="CF14" s="26"/>
      <c r="CG14" s="27">
        <v>35</v>
      </c>
      <c r="CH14" s="27">
        <v>30</v>
      </c>
      <c r="CI14" s="27"/>
      <c r="CJ14" s="28">
        <v>16.390363232001881</v>
      </c>
      <c r="CK14" s="25"/>
      <c r="CL14" s="25"/>
      <c r="CM14" s="26">
        <v>45</v>
      </c>
      <c r="CN14" s="26">
        <v>50</v>
      </c>
      <c r="CO14" s="26"/>
      <c r="CP14" s="27">
        <v>45</v>
      </c>
      <c r="CQ14" s="27">
        <v>25</v>
      </c>
      <c r="CR14" s="27">
        <v>30</v>
      </c>
      <c r="CS14" s="28">
        <v>15.681714333547129</v>
      </c>
      <c r="CT14" s="25"/>
      <c r="CU14" s="25"/>
      <c r="CV14" s="26">
        <v>35</v>
      </c>
      <c r="CW14" s="26">
        <v>35</v>
      </c>
      <c r="CX14" s="26"/>
      <c r="CY14" s="27"/>
      <c r="CZ14" s="27"/>
      <c r="DA14" s="27">
        <v>45</v>
      </c>
      <c r="DB14" s="28">
        <v>20.162204143132023</v>
      </c>
      <c r="DC14" s="25" t="s">
        <v>132</v>
      </c>
      <c r="DD14" s="25"/>
      <c r="DE14" s="26">
        <v>35</v>
      </c>
      <c r="DF14" s="26">
        <v>45</v>
      </c>
      <c r="DG14" s="26"/>
      <c r="DH14" s="27">
        <v>35</v>
      </c>
      <c r="DI14" s="27">
        <v>35</v>
      </c>
      <c r="DJ14" s="27">
        <v>25</v>
      </c>
      <c r="DK14" s="28">
        <v>15.950543722122225</v>
      </c>
      <c r="DL14" s="25"/>
      <c r="DM14" s="25"/>
      <c r="DN14" s="26">
        <v>50</v>
      </c>
      <c r="DO14" s="26">
        <v>50</v>
      </c>
      <c r="DP14" s="26"/>
      <c r="DQ14" s="27">
        <v>55.000000000000007</v>
      </c>
      <c r="DR14" s="27">
        <v>46.011235955056179</v>
      </c>
      <c r="DS14" s="27">
        <v>35</v>
      </c>
      <c r="DT14" s="28">
        <v>20.968692308857303</v>
      </c>
      <c r="DU14" s="25"/>
      <c r="DV14" s="25"/>
      <c r="DW14" s="26">
        <v>50</v>
      </c>
      <c r="DX14" s="26">
        <v>50</v>
      </c>
      <c r="DY14" s="26"/>
      <c r="DZ14" s="27"/>
      <c r="EA14" s="27">
        <v>40</v>
      </c>
      <c r="EB14" s="27">
        <v>45</v>
      </c>
      <c r="EC14" s="28">
        <v>19.907347416076508</v>
      </c>
      <c r="ED14" s="25"/>
      <c r="EE14" s="25"/>
      <c r="EF14" s="26">
        <v>50</v>
      </c>
      <c r="EG14" s="26">
        <v>50</v>
      </c>
      <c r="EH14" s="26"/>
      <c r="EI14" s="27"/>
      <c r="EJ14" s="27">
        <v>30</v>
      </c>
      <c r="EK14" s="27">
        <v>45</v>
      </c>
      <c r="EL14" s="28">
        <v>17.636039321624825</v>
      </c>
      <c r="EM14" s="25"/>
      <c r="EN14" s="25"/>
      <c r="EO14" s="26">
        <v>50</v>
      </c>
      <c r="EP14" s="26">
        <v>40</v>
      </c>
      <c r="EQ14" s="26"/>
      <c r="ER14" s="27">
        <v>36</v>
      </c>
      <c r="ES14" s="27">
        <v>40</v>
      </c>
      <c r="ET14" s="27">
        <v>35</v>
      </c>
      <c r="EU14" s="25"/>
      <c r="EV14" s="25">
        <v>35</v>
      </c>
      <c r="EW14" s="25"/>
      <c r="EX14" s="26">
        <v>50</v>
      </c>
      <c r="EY14" s="26">
        <v>50</v>
      </c>
      <c r="EZ14" s="26"/>
      <c r="FA14" s="27">
        <v>25</v>
      </c>
      <c r="FB14" s="27"/>
      <c r="FC14" s="27">
        <v>35</v>
      </c>
      <c r="FD14" s="25"/>
      <c r="FE14" s="25">
        <v>35</v>
      </c>
      <c r="FF14" s="25"/>
      <c r="FG14" s="26">
        <v>50</v>
      </c>
      <c r="FH14" s="26">
        <v>50</v>
      </c>
      <c r="FI14" s="26"/>
      <c r="FJ14" s="27">
        <v>35</v>
      </c>
      <c r="FK14" s="27">
        <v>40</v>
      </c>
      <c r="FL14" s="27">
        <v>40</v>
      </c>
      <c r="FM14" s="25"/>
      <c r="FN14" s="25">
        <v>35</v>
      </c>
      <c r="FO14" s="25"/>
      <c r="FP14" s="26">
        <v>50</v>
      </c>
      <c r="FQ14" s="26">
        <v>45</v>
      </c>
      <c r="FR14" s="26"/>
      <c r="FS14" s="27">
        <v>11.200000000000001</v>
      </c>
      <c r="FT14" s="27">
        <v>40</v>
      </c>
      <c r="FU14" s="27"/>
      <c r="FV14" s="25"/>
      <c r="FW14" s="25">
        <v>35</v>
      </c>
      <c r="FX14" s="25"/>
      <c r="FY14" s="26">
        <v>50</v>
      </c>
      <c r="FZ14" s="26">
        <v>30</v>
      </c>
      <c r="GA14" s="26"/>
      <c r="GB14" s="27">
        <v>45</v>
      </c>
      <c r="GC14" s="27">
        <v>30</v>
      </c>
      <c r="GD14" s="27">
        <v>35</v>
      </c>
      <c r="GE14" s="25"/>
      <c r="GF14" s="25">
        <v>35</v>
      </c>
      <c r="GG14" s="25"/>
      <c r="GH14" s="26">
        <v>50</v>
      </c>
      <c r="GI14" s="26">
        <v>50</v>
      </c>
      <c r="GJ14" s="26"/>
      <c r="GK14" s="27"/>
      <c r="GL14" s="27">
        <v>30</v>
      </c>
      <c r="GM14" s="27">
        <v>35</v>
      </c>
      <c r="GN14" s="25"/>
      <c r="GO14" s="25">
        <v>35</v>
      </c>
      <c r="GP14" s="25"/>
      <c r="GQ14" s="26">
        <v>50</v>
      </c>
      <c r="GR14" s="26">
        <v>55.000000000000007</v>
      </c>
      <c r="GS14" s="26"/>
      <c r="GT14" s="27">
        <v>35</v>
      </c>
      <c r="GU14" s="27">
        <v>35</v>
      </c>
      <c r="GV14" s="27"/>
      <c r="GW14" s="25">
        <v>50</v>
      </c>
      <c r="GX14" s="25">
        <v>35</v>
      </c>
      <c r="GY14" s="25"/>
      <c r="GZ14" s="26">
        <v>50</v>
      </c>
      <c r="HA14" s="26">
        <v>55.000000000000007</v>
      </c>
      <c r="HB14" s="26"/>
      <c r="HC14" s="27">
        <v>25</v>
      </c>
      <c r="HD14" s="27">
        <v>30</v>
      </c>
      <c r="HE14" s="27">
        <v>25</v>
      </c>
      <c r="HF14" s="25">
        <v>5</v>
      </c>
      <c r="HG14" s="25">
        <v>35</v>
      </c>
      <c r="HH14" s="25"/>
      <c r="HI14" s="26">
        <v>55.000000000000007</v>
      </c>
      <c r="HJ14" s="26">
        <v>50</v>
      </c>
      <c r="HK14" s="26"/>
      <c r="HL14" s="30"/>
      <c r="HM14" s="30">
        <v>40</v>
      </c>
      <c r="HN14" s="30">
        <v>35</v>
      </c>
      <c r="HO14" s="31">
        <v>50</v>
      </c>
      <c r="HP14" s="31">
        <v>35</v>
      </c>
      <c r="HQ14" s="25"/>
      <c r="HR14" s="32">
        <v>50</v>
      </c>
      <c r="HS14" s="32">
        <v>45</v>
      </c>
      <c r="HT14" s="26"/>
      <c r="HU14" s="30">
        <v>35</v>
      </c>
      <c r="HV14" s="30"/>
      <c r="HW14" s="30">
        <v>35</v>
      </c>
      <c r="HX14" s="31">
        <v>50</v>
      </c>
      <c r="HY14" s="31">
        <v>35</v>
      </c>
      <c r="HZ14" s="31"/>
      <c r="IA14" s="32">
        <v>45</v>
      </c>
      <c r="IB14" s="32">
        <v>60</v>
      </c>
      <c r="IC14" s="26"/>
      <c r="ID14" s="30">
        <v>35</v>
      </c>
      <c r="IE14" s="30">
        <v>35</v>
      </c>
      <c r="IF14" s="30">
        <v>35</v>
      </c>
      <c r="IG14" s="31">
        <v>50</v>
      </c>
      <c r="IH14" s="31">
        <v>50</v>
      </c>
      <c r="II14" s="31"/>
      <c r="IJ14" s="32">
        <v>50</v>
      </c>
      <c r="IK14" s="32">
        <v>40</v>
      </c>
      <c r="IL14" s="26"/>
      <c r="IM14" s="30">
        <v>30</v>
      </c>
      <c r="IN14" s="30">
        <v>30</v>
      </c>
      <c r="IO14" s="30">
        <v>35</v>
      </c>
      <c r="IP14" s="31">
        <v>46.266666666666666</v>
      </c>
      <c r="IQ14" s="31">
        <v>46.266666666666666</v>
      </c>
      <c r="IR14" s="31"/>
      <c r="IS14" s="32">
        <v>45</v>
      </c>
      <c r="IT14" s="32">
        <v>45</v>
      </c>
      <c r="IU14" s="26"/>
      <c r="IV14" s="30"/>
      <c r="IW14" s="30">
        <v>35</v>
      </c>
      <c r="IX14" s="30">
        <v>35</v>
      </c>
      <c r="IY14" s="31">
        <v>30</v>
      </c>
      <c r="IZ14" s="31">
        <v>35</v>
      </c>
      <c r="JA14" s="31"/>
      <c r="JB14" s="32">
        <v>50</v>
      </c>
      <c r="JC14" s="32">
        <v>35</v>
      </c>
      <c r="JD14" s="26"/>
      <c r="JE14" s="30">
        <v>40</v>
      </c>
      <c r="JF14" s="30"/>
      <c r="JG14" s="30">
        <v>28.000000000000004</v>
      </c>
      <c r="JH14" s="31">
        <v>35</v>
      </c>
      <c r="JI14" s="31">
        <v>30</v>
      </c>
      <c r="JJ14" s="31"/>
      <c r="JK14" s="32">
        <v>50</v>
      </c>
      <c r="JL14" s="32">
        <v>45</v>
      </c>
      <c r="JM14" s="26"/>
      <c r="JN14" s="30">
        <v>35</v>
      </c>
      <c r="JO14" s="30">
        <v>40</v>
      </c>
      <c r="JP14" s="30">
        <v>30</v>
      </c>
      <c r="JQ14" s="33">
        <v>34.094583670169762</v>
      </c>
      <c r="JR14" s="33">
        <v>29.223928860145506</v>
      </c>
      <c r="JS14" s="31"/>
      <c r="JT14" s="32">
        <v>35</v>
      </c>
      <c r="JU14" s="32">
        <v>40</v>
      </c>
      <c r="JV14" s="26"/>
      <c r="JW14" s="30">
        <v>40</v>
      </c>
      <c r="JX14" s="30">
        <v>40</v>
      </c>
      <c r="JY14" s="30">
        <v>28.000000000000004</v>
      </c>
      <c r="JZ14" s="33">
        <v>36.160064672594984</v>
      </c>
      <c r="KA14" s="33">
        <v>30.994341147938552</v>
      </c>
      <c r="KB14" s="31"/>
      <c r="KC14" s="32">
        <v>45</v>
      </c>
      <c r="KD14" s="32">
        <v>45</v>
      </c>
      <c r="KE14" s="26"/>
      <c r="KF14" s="30">
        <v>35</v>
      </c>
      <c r="KG14" s="30">
        <v>40</v>
      </c>
      <c r="KH14" s="30">
        <v>25</v>
      </c>
      <c r="KI14" s="33">
        <v>34.471840474265697</v>
      </c>
      <c r="KJ14" s="33">
        <v>29.547291835084877</v>
      </c>
      <c r="KK14" s="31"/>
      <c r="KL14" s="32">
        <v>50</v>
      </c>
      <c r="KM14" s="32">
        <v>45</v>
      </c>
      <c r="KN14" s="26"/>
      <c r="KO14" s="30">
        <v>45</v>
      </c>
      <c r="KP14" s="30">
        <v>25</v>
      </c>
      <c r="KQ14" s="30">
        <v>28.000000000000004</v>
      </c>
      <c r="KR14" s="33">
        <v>33.51926704392347</v>
      </c>
      <c r="KS14" s="33">
        <v>28.730800323362967</v>
      </c>
      <c r="KT14" s="31"/>
      <c r="KU14" s="32">
        <v>50</v>
      </c>
      <c r="KV14" s="32">
        <v>40</v>
      </c>
      <c r="KW14" s="26"/>
      <c r="KX14" s="30">
        <v>45</v>
      </c>
      <c r="KY14" s="30">
        <v>25</v>
      </c>
      <c r="KZ14" s="30">
        <v>25</v>
      </c>
      <c r="LA14" s="33">
        <v>32.727027755322013</v>
      </c>
      <c r="LB14" s="33">
        <v>28.051738075990286</v>
      </c>
      <c r="LC14" s="31"/>
      <c r="LD14" s="32">
        <v>50</v>
      </c>
      <c r="LE14" s="32">
        <v>40</v>
      </c>
      <c r="LF14" s="26"/>
      <c r="LG14" s="30">
        <v>35</v>
      </c>
      <c r="LH14" s="30">
        <v>25</v>
      </c>
      <c r="LI14" s="30">
        <v>25</v>
      </c>
      <c r="LJ14" s="33">
        <v>30.50145522003325</v>
      </c>
      <c r="LK14" s="33">
        <v>26.144104474314208</v>
      </c>
      <c r="LL14" s="31"/>
      <c r="LM14" s="32">
        <v>50</v>
      </c>
      <c r="LN14" s="32">
        <v>45</v>
      </c>
      <c r="LO14" s="26"/>
      <c r="LP14" s="30">
        <v>35</v>
      </c>
      <c r="LQ14" s="30">
        <v>25</v>
      </c>
      <c r="LR14" s="30">
        <v>25</v>
      </c>
      <c r="LS14" s="33">
        <v>30.50145522003325</v>
      </c>
      <c r="LT14" s="33">
        <v>26.144104474314208</v>
      </c>
      <c r="LU14" s="31"/>
      <c r="LV14" s="32">
        <v>50</v>
      </c>
      <c r="LW14" s="32">
        <v>45</v>
      </c>
      <c r="LX14" s="26"/>
      <c r="LY14" s="30">
        <v>25</v>
      </c>
      <c r="LZ14" s="30">
        <v>25</v>
      </c>
      <c r="MA14" s="30">
        <v>25</v>
      </c>
      <c r="MB14" s="33">
        <v>27.437166828530682</v>
      </c>
      <c r="MC14" s="33">
        <v>23.517571567312007</v>
      </c>
      <c r="MD14" s="31"/>
      <c r="ME14" s="32">
        <v>45</v>
      </c>
      <c r="MF14" s="32">
        <v>45</v>
      </c>
      <c r="MG14" s="26"/>
      <c r="MH14" s="30"/>
      <c r="MI14" s="30">
        <v>25</v>
      </c>
      <c r="MJ14" s="30">
        <v>25</v>
      </c>
      <c r="MK14" s="33">
        <v>28.28573899848524</v>
      </c>
      <c r="ML14" s="33">
        <v>24.244919141558771</v>
      </c>
      <c r="MM14" s="31"/>
      <c r="MN14" s="32">
        <v>55.000000000000007</v>
      </c>
      <c r="MO14" s="32">
        <v>45</v>
      </c>
      <c r="MP14" s="26"/>
      <c r="MQ14" s="30">
        <v>30</v>
      </c>
      <c r="MR14" s="30">
        <v>25</v>
      </c>
      <c r="MS14" s="30">
        <v>25</v>
      </c>
      <c r="MT14" s="33">
        <v>29.605740151747888</v>
      </c>
      <c r="MU14" s="33">
        <v>25.376348701498184</v>
      </c>
      <c r="MV14" s="31"/>
      <c r="MW14" s="32">
        <v>50</v>
      </c>
      <c r="MX14" s="32"/>
      <c r="MY14" s="26"/>
      <c r="MZ14" s="30">
        <v>45</v>
      </c>
      <c r="NA14" s="30">
        <v>30</v>
      </c>
      <c r="NB14" s="30">
        <v>25</v>
      </c>
      <c r="NC14" s="33">
        <v>34.885744764798467</v>
      </c>
      <c r="ND14" s="33">
        <v>29.902066941255825</v>
      </c>
      <c r="NE14" s="31"/>
      <c r="NF14" s="32">
        <v>50</v>
      </c>
      <c r="NG14" s="32">
        <v>50</v>
      </c>
      <c r="NH14" s="26"/>
      <c r="NI14" s="30">
        <v>30</v>
      </c>
      <c r="NJ14" s="30">
        <v>25</v>
      </c>
      <c r="NK14" s="30">
        <v>35</v>
      </c>
      <c r="NL14" s="33">
        <v>30.548598118364055</v>
      </c>
      <c r="NM14" s="33">
        <v>26.184512672883471</v>
      </c>
      <c r="NN14" s="31"/>
      <c r="NO14" s="32">
        <v>40</v>
      </c>
      <c r="NP14" s="32">
        <v>40</v>
      </c>
      <c r="NQ14" s="26"/>
      <c r="NR14" s="30">
        <v>30</v>
      </c>
      <c r="NS14" s="30"/>
      <c r="NT14" s="30">
        <v>35</v>
      </c>
      <c r="NU14" s="33">
        <v>33.801458103189859</v>
      </c>
      <c r="NV14" s="33">
        <v>28.972678374162729</v>
      </c>
      <c r="NW14" s="31"/>
      <c r="NX14" s="32">
        <v>50</v>
      </c>
      <c r="NY14" s="32">
        <v>45</v>
      </c>
      <c r="NZ14" s="26"/>
      <c r="OA14" s="30">
        <v>30</v>
      </c>
      <c r="OB14" s="30"/>
      <c r="OC14" s="30">
        <v>40</v>
      </c>
      <c r="OD14" s="33">
        <v>35.357173748106554</v>
      </c>
      <c r="OE14" s="33">
        <v>30.306148926948467</v>
      </c>
      <c r="OF14" s="31"/>
      <c r="OG14" s="32">
        <v>50</v>
      </c>
      <c r="OH14" s="32">
        <v>40</v>
      </c>
      <c r="OI14" s="26"/>
      <c r="OJ14" s="30">
        <v>40</v>
      </c>
      <c r="OK14" s="30">
        <v>25</v>
      </c>
      <c r="OL14" s="30">
        <v>40</v>
      </c>
      <c r="OM14" s="33">
        <v>36.205745918061105</v>
      </c>
      <c r="ON14" s="33">
        <v>31.033496501195224</v>
      </c>
      <c r="OO14" s="31"/>
      <c r="OP14" s="32">
        <v>55.000000000000007</v>
      </c>
      <c r="OQ14" s="32">
        <v>45</v>
      </c>
      <c r="OR14" s="26"/>
      <c r="OS14" s="30">
        <v>40</v>
      </c>
      <c r="OT14" s="30"/>
      <c r="OU14" s="30">
        <v>35</v>
      </c>
      <c r="OV14" s="33">
        <v>39.034319817909633</v>
      </c>
      <c r="OW14" s="33">
        <v>33.457988415351103</v>
      </c>
      <c r="OX14" s="31"/>
      <c r="OY14" s="32">
        <v>60</v>
      </c>
      <c r="OZ14" s="32">
        <v>50</v>
      </c>
      <c r="PA14" s="26"/>
      <c r="PB14" s="30">
        <v>50</v>
      </c>
      <c r="PC14" s="30">
        <v>70</v>
      </c>
      <c r="PD14" s="30">
        <v>55.000000000000007</v>
      </c>
      <c r="PE14" s="33">
        <v>52.297188548310487</v>
      </c>
      <c r="PF14" s="33">
        <v>44.826161612837545</v>
      </c>
      <c r="PG14" s="31"/>
      <c r="PH14" s="32">
        <v>60</v>
      </c>
      <c r="PI14" s="32">
        <v>60</v>
      </c>
      <c r="PJ14" s="26"/>
      <c r="PK14" s="30">
        <v>70</v>
      </c>
      <c r="PL14" s="30">
        <v>40</v>
      </c>
      <c r="PM14" s="30">
        <v>65</v>
      </c>
      <c r="PN14" s="33">
        <v>53.871351414313139</v>
      </c>
      <c r="PO14" s="33">
        <v>46.175444069411249</v>
      </c>
      <c r="PP14" s="31"/>
      <c r="PQ14" s="32">
        <v>60</v>
      </c>
      <c r="PR14" s="32">
        <v>80</v>
      </c>
      <c r="PS14" s="26"/>
      <c r="PT14" s="30">
        <v>45</v>
      </c>
      <c r="PU14" s="30"/>
      <c r="PV14" s="30">
        <v>70</v>
      </c>
      <c r="PW14" s="33">
        <v>54.046258399424545</v>
      </c>
      <c r="PX14" s="33">
        <v>46.325364342363883</v>
      </c>
      <c r="PY14" s="31"/>
      <c r="PZ14" s="32">
        <v>70</v>
      </c>
      <c r="QA14" s="32">
        <v>80</v>
      </c>
      <c r="QB14" s="26"/>
      <c r="QC14" s="30">
        <v>50</v>
      </c>
      <c r="QD14" s="30"/>
      <c r="QE14" s="30">
        <v>75</v>
      </c>
      <c r="QF14" s="33">
        <v>58.506386519765414</v>
      </c>
      <c r="QG14" s="33">
        <v>50.148331302656054</v>
      </c>
      <c r="QH14" s="31"/>
      <c r="QI14" s="32">
        <v>80</v>
      </c>
      <c r="QJ14" s="32">
        <v>80</v>
      </c>
      <c r="QK14" s="26"/>
      <c r="QL14" s="30">
        <v>85</v>
      </c>
      <c r="QM14" s="30">
        <v>75</v>
      </c>
      <c r="QN14" s="30"/>
      <c r="QO14" s="33">
        <v>79.232864255467049</v>
      </c>
      <c r="QP14" s="33">
        <v>67.913883647543159</v>
      </c>
      <c r="QQ14" s="31"/>
      <c r="QR14" s="32">
        <v>130</v>
      </c>
      <c r="QS14" s="32">
        <v>130</v>
      </c>
      <c r="QT14" s="26"/>
      <c r="QU14" s="30">
        <v>110.00000000000001</v>
      </c>
      <c r="QV14" s="30">
        <v>80</v>
      </c>
      <c r="QW14" s="30"/>
      <c r="QX14" s="33">
        <v>94.187411482492294</v>
      </c>
      <c r="QY14" s="33">
        <v>80.732066984993367</v>
      </c>
      <c r="QZ14" s="31"/>
      <c r="RA14" s="32">
        <v>150</v>
      </c>
      <c r="RB14" s="32">
        <v>160</v>
      </c>
      <c r="RC14" s="26"/>
      <c r="RD14" s="30">
        <v>114.99999999999999</v>
      </c>
      <c r="RE14" s="30"/>
      <c r="RF14" s="30">
        <v>110.00000000000001</v>
      </c>
      <c r="RG14" s="31"/>
      <c r="RH14" s="33">
        <v>92.42584827529879</v>
      </c>
      <c r="RI14" s="31"/>
      <c r="RJ14" s="32">
        <v>180</v>
      </c>
      <c r="RK14" s="32">
        <v>140</v>
      </c>
      <c r="RL14" s="26"/>
      <c r="RM14" s="30">
        <v>100</v>
      </c>
      <c r="RN14" s="30"/>
      <c r="RO14" s="30">
        <v>120</v>
      </c>
      <c r="RP14" s="31"/>
      <c r="RQ14" s="33">
        <v>93.550250322443546</v>
      </c>
      <c r="RR14" s="31"/>
      <c r="RS14" s="32">
        <v>180</v>
      </c>
      <c r="RT14" s="32">
        <v>180</v>
      </c>
      <c r="RU14" s="26"/>
      <c r="RV14" s="30">
        <v>130</v>
      </c>
      <c r="RW14" s="30">
        <v>150</v>
      </c>
      <c r="RX14" s="30">
        <v>140</v>
      </c>
      <c r="RY14" s="31"/>
      <c r="RZ14" s="33">
        <v>109.06699857304115</v>
      </c>
      <c r="SA14" s="31"/>
      <c r="SB14" s="32">
        <v>180</v>
      </c>
      <c r="SC14" s="32">
        <v>130</v>
      </c>
      <c r="SD14" s="26"/>
      <c r="SE14" s="34">
        <v>150</v>
      </c>
      <c r="SF14" s="34">
        <v>160</v>
      </c>
      <c r="SG14" s="34"/>
      <c r="SH14" s="36"/>
      <c r="SI14" s="35">
        <v>138.07657138937583</v>
      </c>
      <c r="SJ14" s="36"/>
      <c r="SK14" s="37">
        <v>300</v>
      </c>
      <c r="SL14" s="37">
        <v>300</v>
      </c>
      <c r="SM14" s="26"/>
      <c r="SN14" s="34">
        <v>200</v>
      </c>
      <c r="SO14" s="34">
        <v>200</v>
      </c>
      <c r="SP14" s="34">
        <v>200</v>
      </c>
      <c r="SQ14" s="36"/>
      <c r="SR14" s="35">
        <v>171.47131218957503</v>
      </c>
      <c r="SS14" s="36"/>
      <c r="ST14" s="37">
        <v>350</v>
      </c>
      <c r="SU14" s="37">
        <v>325</v>
      </c>
      <c r="SV14" s="26"/>
      <c r="SW14" s="34">
        <v>220.00000000000003</v>
      </c>
      <c r="SX14" s="34">
        <v>250</v>
      </c>
      <c r="SY14" s="34">
        <v>235</v>
      </c>
      <c r="SZ14" s="36"/>
      <c r="TA14" s="35">
        <v>195.19619538432934</v>
      </c>
      <c r="TB14" s="36"/>
      <c r="TC14" s="37">
        <v>350</v>
      </c>
      <c r="TD14" s="37">
        <v>350</v>
      </c>
      <c r="TE14" s="26"/>
      <c r="TF14" s="34"/>
      <c r="TG14" s="34"/>
      <c r="TH14" s="34">
        <v>200</v>
      </c>
      <c r="TI14" s="36"/>
      <c r="TJ14" s="35">
        <v>171.13399157543157</v>
      </c>
      <c r="TK14" s="36"/>
      <c r="TL14" s="37">
        <v>350</v>
      </c>
      <c r="TM14" s="37">
        <v>320</v>
      </c>
      <c r="TN14" s="26"/>
      <c r="TO14" s="34">
        <v>350</v>
      </c>
      <c r="TP14" s="34">
        <v>260</v>
      </c>
      <c r="TQ14" s="34"/>
      <c r="TR14" s="36" t="s">
        <v>132</v>
      </c>
      <c r="TS14" s="35">
        <v>239.27275563240366</v>
      </c>
      <c r="TT14" s="36"/>
      <c r="TU14" s="37">
        <v>350</v>
      </c>
      <c r="TV14" s="37">
        <v>350</v>
      </c>
      <c r="TW14" s="26"/>
      <c r="TX14" s="34"/>
      <c r="TY14" s="34">
        <v>300</v>
      </c>
      <c r="TZ14" s="34"/>
      <c r="UA14" s="36" t="s">
        <v>132</v>
      </c>
      <c r="UB14" s="35">
        <v>239.49763604183264</v>
      </c>
      <c r="UC14" s="36"/>
      <c r="UD14" s="37">
        <v>400</v>
      </c>
      <c r="UE14" s="37">
        <v>350</v>
      </c>
      <c r="UF14" s="26"/>
      <c r="UG14" s="34">
        <v>350</v>
      </c>
      <c r="UH14" s="34">
        <v>300</v>
      </c>
      <c r="UI14" s="34"/>
      <c r="UJ14" s="36" t="s">
        <v>132</v>
      </c>
      <c r="UK14" s="35">
        <v>265.10971985562094</v>
      </c>
      <c r="UL14" s="36"/>
      <c r="UM14" s="37">
        <v>500</v>
      </c>
      <c r="UN14" s="37">
        <v>400</v>
      </c>
      <c r="UO14" s="26"/>
      <c r="UP14" s="34"/>
      <c r="UQ14" s="34">
        <v>500</v>
      </c>
      <c r="UR14" s="34">
        <v>350</v>
      </c>
      <c r="US14" s="36" t="s">
        <v>132</v>
      </c>
      <c r="UT14" s="35">
        <v>302.41650652739884</v>
      </c>
      <c r="UU14" s="36"/>
      <c r="UV14" s="37">
        <v>500</v>
      </c>
      <c r="UW14" s="37">
        <v>500</v>
      </c>
      <c r="UX14" s="26"/>
      <c r="UY14" s="34"/>
      <c r="UZ14" s="34">
        <v>600</v>
      </c>
      <c r="VA14" s="34"/>
      <c r="VB14" s="36" t="s">
        <v>132</v>
      </c>
      <c r="VC14" s="35">
        <v>395.77999176404546</v>
      </c>
      <c r="VD14" s="36"/>
      <c r="VE14" s="37">
        <v>450</v>
      </c>
      <c r="VF14" s="37">
        <v>450</v>
      </c>
      <c r="VG14" s="26"/>
      <c r="VH14" s="34"/>
      <c r="VI14" s="34">
        <v>500</v>
      </c>
      <c r="VJ14" s="34">
        <v>500</v>
      </c>
      <c r="VK14" s="36" t="s">
        <v>132</v>
      </c>
      <c r="VL14" s="35">
        <v>327.38109062328476</v>
      </c>
      <c r="VM14" s="36"/>
      <c r="VN14" s="37">
        <v>350</v>
      </c>
      <c r="VO14" s="37">
        <v>360</v>
      </c>
      <c r="VP14" s="26"/>
      <c r="VQ14" s="34"/>
      <c r="VR14" s="34">
        <v>480</v>
      </c>
      <c r="VS14" s="34">
        <v>380</v>
      </c>
      <c r="VT14" s="36"/>
      <c r="VU14" s="61">
        <v>293.08015800373425</v>
      </c>
      <c r="VV14" s="36"/>
      <c r="VW14" s="37">
        <v>400</v>
      </c>
      <c r="VX14" s="37"/>
      <c r="VY14" s="26"/>
      <c r="VZ14" s="34">
        <v>380</v>
      </c>
      <c r="WA14" s="34">
        <v>500</v>
      </c>
      <c r="WB14" s="34">
        <v>280</v>
      </c>
      <c r="WC14" s="36"/>
      <c r="WD14" s="61">
        <v>276.36944724036346</v>
      </c>
      <c r="WE14" s="36"/>
      <c r="WF14" s="37">
        <v>450</v>
      </c>
      <c r="WG14" s="37">
        <v>480</v>
      </c>
      <c r="WH14" s="26"/>
      <c r="WI14" s="38">
        <v>381.87208375272121</v>
      </c>
      <c r="WJ14" s="34">
        <v>500</v>
      </c>
      <c r="WK14" s="34">
        <v>500</v>
      </c>
      <c r="WL14" s="34">
        <v>500</v>
      </c>
      <c r="WM14" s="36"/>
      <c r="WN14" s="61">
        <v>343.82118258886828</v>
      </c>
      <c r="WO14" s="36"/>
      <c r="WP14" s="37">
        <v>500</v>
      </c>
      <c r="WQ14" s="37">
        <v>480</v>
      </c>
      <c r="WR14" s="34">
        <v>550</v>
      </c>
      <c r="WS14" s="34">
        <v>450</v>
      </c>
      <c r="WT14" s="34">
        <v>400</v>
      </c>
      <c r="WU14" s="36"/>
      <c r="WV14" s="61">
        <v>332.18457428401086</v>
      </c>
      <c r="WW14" s="36"/>
      <c r="WX14" s="37">
        <v>600</v>
      </c>
      <c r="WY14" s="37">
        <v>500</v>
      </c>
      <c r="WZ14" s="26"/>
      <c r="XA14" s="34">
        <v>780</v>
      </c>
      <c r="XB14" s="34">
        <v>800</v>
      </c>
      <c r="XC14" s="34">
        <v>750</v>
      </c>
      <c r="XD14" s="36"/>
      <c r="XE14" s="61">
        <v>507.74851934857463</v>
      </c>
      <c r="XF14" s="36"/>
      <c r="XG14" s="37">
        <v>600</v>
      </c>
      <c r="XH14" s="37">
        <v>490.00000000000006</v>
      </c>
      <c r="XI14" s="26"/>
      <c r="XJ14" s="34"/>
      <c r="XK14" s="34">
        <v>1000</v>
      </c>
      <c r="XL14" s="34">
        <v>1000</v>
      </c>
      <c r="XM14" s="36"/>
      <c r="XN14" s="61">
        <v>644.41101223120233</v>
      </c>
      <c r="XO14" s="36"/>
      <c r="XP14" s="37">
        <v>700</v>
      </c>
      <c r="XQ14" s="37">
        <v>550</v>
      </c>
      <c r="XR14" s="26"/>
      <c r="XS14" s="34">
        <v>1000</v>
      </c>
      <c r="XT14" s="34"/>
      <c r="XU14" s="34">
        <v>500</v>
      </c>
      <c r="XV14" s="36"/>
      <c r="XW14" s="61">
        <v>496.24722044261097</v>
      </c>
      <c r="XX14" s="36"/>
      <c r="XY14" s="37">
        <v>600</v>
      </c>
      <c r="XZ14" s="37">
        <v>550</v>
      </c>
      <c r="YA14" s="26"/>
      <c r="YB14" s="35">
        <v>1043.4782608695652</v>
      </c>
      <c r="YC14" s="34"/>
      <c r="YD14" s="34"/>
      <c r="YE14" s="36"/>
      <c r="YF14" s="61">
        <v>666.07522359755092</v>
      </c>
      <c r="YG14" s="36"/>
      <c r="YH14" s="37">
        <v>600</v>
      </c>
      <c r="YI14" s="37"/>
      <c r="YJ14" s="26"/>
      <c r="YK14" s="34"/>
      <c r="YL14" s="34">
        <v>750</v>
      </c>
      <c r="YM14" s="34"/>
      <c r="YN14" s="36"/>
      <c r="YO14" s="61">
        <v>499.29168191771902</v>
      </c>
      <c r="YP14" s="36"/>
      <c r="YQ14" s="37">
        <v>600</v>
      </c>
      <c r="YR14" s="37">
        <v>600</v>
      </c>
      <c r="YS14" s="26"/>
      <c r="YT14" s="34">
        <v>1100</v>
      </c>
      <c r="YU14" s="34">
        <v>1200</v>
      </c>
      <c r="YV14" s="34">
        <v>1200</v>
      </c>
      <c r="YW14" s="36"/>
      <c r="YX14" s="61">
        <v>751.30543735721812</v>
      </c>
      <c r="YY14" s="36"/>
      <c r="YZ14" s="37">
        <v>700</v>
      </c>
      <c r="ZA14" s="37">
        <v>750</v>
      </c>
      <c r="ZB14" s="26"/>
      <c r="ZC14" s="34">
        <v>1000</v>
      </c>
      <c r="ZD14" s="34">
        <v>1100</v>
      </c>
      <c r="ZE14" s="34"/>
      <c r="ZF14" s="36"/>
      <c r="ZG14" s="61">
        <v>691.70164714454722</v>
      </c>
      <c r="ZH14" s="36"/>
      <c r="ZI14" s="37">
        <v>780</v>
      </c>
      <c r="ZJ14" s="37"/>
      <c r="ZK14" s="26"/>
      <c r="ZL14" s="34">
        <v>1100</v>
      </c>
      <c r="ZM14" s="34">
        <v>1200</v>
      </c>
      <c r="ZN14" s="34">
        <v>1000</v>
      </c>
      <c r="ZO14" s="36"/>
      <c r="ZP14" s="61">
        <v>720.23260039698835</v>
      </c>
      <c r="ZQ14" s="36"/>
      <c r="ZR14" s="37">
        <v>780.95238095238096</v>
      </c>
      <c r="ZS14" s="37"/>
      <c r="ZT14" s="26"/>
      <c r="ZU14" s="34">
        <v>1200</v>
      </c>
      <c r="ZV14" s="34"/>
      <c r="ZW14" s="34">
        <v>1000</v>
      </c>
      <c r="ZX14" s="36"/>
      <c r="ZY14" s="61">
        <v>720.23260039698835</v>
      </c>
      <c r="ZZ14" s="36" t="s">
        <v>132</v>
      </c>
      <c r="AAA14" s="54">
        <v>780.95238095238096</v>
      </c>
      <c r="AAB14" s="37"/>
      <c r="AAC14" s="26"/>
      <c r="AAD14" s="34">
        <v>900</v>
      </c>
      <c r="AAE14" s="34"/>
      <c r="AAF14" s="34">
        <v>1500</v>
      </c>
      <c r="AAG14" s="36"/>
      <c r="AAH14" s="61">
        <v>785.70829134216899</v>
      </c>
      <c r="AAI14" s="36"/>
      <c r="AAJ14" s="54">
        <v>851.9480519480519</v>
      </c>
      <c r="AAK14" s="37"/>
      <c r="AAL14" s="3"/>
      <c r="AAM14" s="34">
        <v>1300</v>
      </c>
      <c r="AAN14" s="34">
        <v>1500</v>
      </c>
      <c r="AAO14" s="34"/>
      <c r="AAP14" s="36"/>
      <c r="AAQ14" s="61">
        <v>941.75341630008779</v>
      </c>
      <c r="AAR14" s="36"/>
      <c r="AAS14" s="54">
        <v>1200</v>
      </c>
      <c r="AAT14" s="37"/>
      <c r="AAU14" s="3"/>
      <c r="AAV14" s="34">
        <v>1400</v>
      </c>
      <c r="AAW14" s="34">
        <v>1700</v>
      </c>
      <c r="AAX14" s="34">
        <v>1500</v>
      </c>
      <c r="AAY14" s="36"/>
      <c r="AAZ14" s="61">
        <v>1031.4442178524771</v>
      </c>
      <c r="ABA14" s="36" t="s">
        <v>132</v>
      </c>
      <c r="ABB14" s="54">
        <v>1314.2857142857142</v>
      </c>
      <c r="ABC14" s="37"/>
      <c r="ABD14" s="3"/>
      <c r="ABE14" s="34">
        <v>1950</v>
      </c>
      <c r="ABF14" s="34">
        <v>1650</v>
      </c>
      <c r="ABG14" s="39">
        <v>17500</v>
      </c>
      <c r="ABH14" s="36"/>
      <c r="ABI14" s="61">
        <v>1482.7010631629355</v>
      </c>
      <c r="ABJ14" s="36"/>
      <c r="ABK14" s="54">
        <v>1889.285714285714</v>
      </c>
      <c r="ABL14" s="37"/>
      <c r="ABM14" s="3"/>
      <c r="ABN14" s="34">
        <v>1250</v>
      </c>
      <c r="ABO14" s="34"/>
      <c r="ABP14" s="34">
        <v>1500</v>
      </c>
      <c r="ABQ14" s="36"/>
      <c r="ABR14" s="61">
        <v>1051.8701439628248</v>
      </c>
      <c r="ABS14" s="36"/>
      <c r="ABT14" s="54">
        <v>1694.1964285714284</v>
      </c>
      <c r="ABU14" s="37"/>
      <c r="ABV14" s="3"/>
      <c r="ABW14" s="34">
        <v>1500</v>
      </c>
      <c r="ABX14" s="34">
        <v>1300</v>
      </c>
      <c r="ABY14" s="34">
        <v>1100</v>
      </c>
      <c r="ABZ14" s="36"/>
      <c r="ACA14" s="61">
        <v>1051.8701439628248</v>
      </c>
      <c r="ACB14" s="36"/>
      <c r="ACC14" s="37">
        <v>1500</v>
      </c>
      <c r="ACD14" s="37"/>
      <c r="ACE14" s="3"/>
      <c r="ACF14" s="34">
        <v>1500</v>
      </c>
      <c r="ACG14" s="34">
        <v>1600</v>
      </c>
      <c r="ACH14" s="34">
        <v>1500</v>
      </c>
      <c r="ACI14" s="36"/>
      <c r="ACJ14" s="61">
        <v>1203.2405905242886</v>
      </c>
      <c r="ACK14" s="36"/>
      <c r="ACL14" s="37">
        <v>1500</v>
      </c>
      <c r="ACM14" s="37"/>
      <c r="ACN14" s="3"/>
      <c r="ACO14" s="34">
        <v>1400</v>
      </c>
      <c r="ACP14" s="34">
        <v>1300</v>
      </c>
      <c r="ACQ14" s="34">
        <v>1100</v>
      </c>
      <c r="ACR14" s="36"/>
      <c r="ACS14" s="61">
        <v>1071.9498970781212</v>
      </c>
      <c r="ACT14" s="36"/>
      <c r="ACU14" s="37"/>
      <c r="ACV14" s="37">
        <v>1800</v>
      </c>
      <c r="ACW14" s="3"/>
      <c r="ACX14" s="34">
        <v>1200</v>
      </c>
      <c r="ACY14" s="34">
        <v>1500</v>
      </c>
      <c r="ACZ14" s="34">
        <v>1400</v>
      </c>
      <c r="ADA14" s="36"/>
      <c r="ADB14" s="61">
        <v>1241.0832021646545</v>
      </c>
      <c r="ADC14" s="36"/>
      <c r="ADD14" s="37">
        <v>2500</v>
      </c>
      <c r="ADE14" s="37">
        <v>2600</v>
      </c>
      <c r="ADF14" s="3"/>
      <c r="ADG14" s="34">
        <v>1000</v>
      </c>
      <c r="ADH14" s="34">
        <v>1300</v>
      </c>
      <c r="ADI14" s="34">
        <v>1300</v>
      </c>
      <c r="ADJ14" s="36"/>
      <c r="ADK14" s="61">
        <v>1126.0107708500723</v>
      </c>
      <c r="ADL14" s="36"/>
      <c r="ADM14" s="37">
        <v>2400</v>
      </c>
      <c r="ADN14" s="37">
        <v>2600</v>
      </c>
      <c r="ADO14" s="3"/>
      <c r="ADP14" s="34">
        <v>1800</v>
      </c>
      <c r="ADQ14" s="34">
        <v>1100</v>
      </c>
      <c r="ADR14" s="34">
        <v>1250</v>
      </c>
      <c r="ADS14" s="36"/>
      <c r="ADT14" s="61">
        <v>1189.3392229829296</v>
      </c>
      <c r="ADU14" s="36"/>
      <c r="ADV14" s="56">
        <v>3000</v>
      </c>
      <c r="ADW14" s="37">
        <v>2200</v>
      </c>
      <c r="ADX14" s="3"/>
      <c r="ADY14" s="34"/>
      <c r="ADZ14" s="34">
        <v>1100</v>
      </c>
      <c r="AEA14" s="34">
        <v>1500</v>
      </c>
      <c r="AEB14" s="36"/>
      <c r="AEC14" s="61">
        <v>1135.2783492109784</v>
      </c>
      <c r="AED14" s="36"/>
      <c r="AEE14" s="37">
        <v>2000</v>
      </c>
      <c r="AEF14" s="37">
        <v>2200</v>
      </c>
      <c r="AEG14" s="3"/>
      <c r="AEH14" s="34">
        <v>1250</v>
      </c>
      <c r="AEI14" s="34">
        <v>1500</v>
      </c>
      <c r="AEJ14" s="34">
        <v>1500</v>
      </c>
      <c r="AEK14" s="36">
        <v>1350.3558838369054</v>
      </c>
      <c r="AEL14" s="61">
        <v>1620.4270606042878</v>
      </c>
      <c r="AEM14" s="36"/>
      <c r="AEN14" s="37">
        <v>800</v>
      </c>
      <c r="AEO14" s="37">
        <v>450</v>
      </c>
      <c r="AEP14" s="26"/>
      <c r="AEQ14" s="34"/>
      <c r="AER14" s="34">
        <v>1700</v>
      </c>
      <c r="AES14" s="34"/>
      <c r="AET14" s="35">
        <v>1993.6540227396308</v>
      </c>
      <c r="AEU14" s="61">
        <v>2392.3848272875589</v>
      </c>
      <c r="AEV14" s="36"/>
      <c r="AEW14" s="56">
        <v>3000</v>
      </c>
      <c r="AEX14" s="37">
        <v>2500</v>
      </c>
      <c r="AEY14" s="26"/>
      <c r="AEZ14" s="34">
        <v>1650</v>
      </c>
      <c r="AFA14" s="34">
        <v>1750</v>
      </c>
      <c r="AFB14" s="34"/>
      <c r="AFC14" s="35">
        <v>2030.9767189531651</v>
      </c>
      <c r="AFD14" s="61">
        <v>2437.1720627438003</v>
      </c>
      <c r="AFE14" s="36"/>
      <c r="AFF14" s="56">
        <v>3500</v>
      </c>
      <c r="AFG14" s="37">
        <v>2400</v>
      </c>
      <c r="AFH14" s="26"/>
      <c r="AFI14" s="87">
        <v>2200</v>
      </c>
      <c r="AFJ14" s="34">
        <v>1700</v>
      </c>
      <c r="AFK14" s="34">
        <v>1200</v>
      </c>
      <c r="AFL14" s="35">
        <v>2030.9767189531651</v>
      </c>
      <c r="AFM14" s="61">
        <v>2437.1720627438003</v>
      </c>
      <c r="AFN14" s="36"/>
      <c r="AFO14" s="37">
        <v>3500</v>
      </c>
      <c r="AFP14" s="37">
        <v>2400</v>
      </c>
      <c r="AFQ14" s="36"/>
      <c r="AFR14" s="87">
        <v>2200</v>
      </c>
      <c r="AFS14" s="34">
        <v>1600</v>
      </c>
      <c r="AFT14" s="34">
        <v>1350</v>
      </c>
      <c r="AFU14" s="35">
        <v>2045.4911008139843</v>
      </c>
      <c r="AFV14" s="61">
        <v>2454.5893209767833</v>
      </c>
      <c r="AFW14" s="36"/>
      <c r="AFX14" s="37">
        <v>3500</v>
      </c>
      <c r="AFY14" s="37">
        <v>2400</v>
      </c>
      <c r="AFZ14" s="36"/>
      <c r="AGA14" s="87">
        <v>1560</v>
      </c>
      <c r="AGB14" s="34">
        <v>1800</v>
      </c>
      <c r="AGC14" s="34">
        <v>1800</v>
      </c>
      <c r="AGD14" s="35">
        <v>2048.3939771861478</v>
      </c>
      <c r="AGE14" s="61">
        <v>2458.0727726233795</v>
      </c>
      <c r="AGF14" s="36"/>
      <c r="AGG14" s="37">
        <v>3200</v>
      </c>
      <c r="AGH14" s="37">
        <v>2700</v>
      </c>
      <c r="AGI14" s="36"/>
      <c r="AGJ14" s="87">
        <v>1600</v>
      </c>
      <c r="AGK14" s="34">
        <v>1800</v>
      </c>
      <c r="AGL14" s="34">
        <v>1800</v>
      </c>
      <c r="AGM14" s="35">
        <v>2069.3361567281863</v>
      </c>
      <c r="AGN14" s="35">
        <v>2483.2033880738259</v>
      </c>
      <c r="AGO14" s="36"/>
      <c r="AGP14" s="37">
        <v>3000</v>
      </c>
      <c r="AGQ14" s="37">
        <v>3000</v>
      </c>
      <c r="AGR14" s="36"/>
      <c r="AGS14" s="87">
        <v>1600</v>
      </c>
      <c r="AGT14" s="34">
        <v>1850</v>
      </c>
      <c r="AGU14" s="34">
        <v>1800</v>
      </c>
      <c r="AGV14" s="36"/>
      <c r="AGW14" s="36">
        <v>2280</v>
      </c>
      <c r="AGX14" s="36"/>
      <c r="AGY14" s="37">
        <v>3000</v>
      </c>
      <c r="AGZ14" s="37">
        <v>3100</v>
      </c>
      <c r="AHA14" s="36"/>
      <c r="AHB14" s="87"/>
      <c r="AHC14" s="34">
        <v>1800</v>
      </c>
      <c r="AHD14" s="34">
        <v>1775</v>
      </c>
      <c r="AHE14" s="36"/>
      <c r="AHF14" s="36">
        <v>2300</v>
      </c>
      <c r="AHG14" s="36"/>
      <c r="AHH14" s="37">
        <v>3000</v>
      </c>
      <c r="AHI14" s="37">
        <v>3150</v>
      </c>
      <c r="AHJ14" s="36"/>
      <c r="AHK14" s="87">
        <v>1750</v>
      </c>
      <c r="AHL14" s="34">
        <v>1800</v>
      </c>
      <c r="AHM14" s="34">
        <v>1815</v>
      </c>
      <c r="AHN14" s="36">
        <v>2305.8199513381996</v>
      </c>
      <c r="AHO14" s="36"/>
      <c r="AHP14" s="36"/>
      <c r="AHQ14" s="37">
        <v>3300</v>
      </c>
      <c r="AHR14" s="37">
        <v>2900</v>
      </c>
      <c r="AHS14" s="36"/>
      <c r="AHT14" s="34">
        <v>1400</v>
      </c>
      <c r="AHU14" s="34">
        <v>1700</v>
      </c>
      <c r="AHV14" s="34">
        <v>1400</v>
      </c>
      <c r="AHW14" s="35">
        <v>1823.2116788321171</v>
      </c>
      <c r="AHX14" s="36"/>
      <c r="AHY14" s="36"/>
      <c r="AHZ14" s="37">
        <v>2000</v>
      </c>
      <c r="AIA14" s="37">
        <v>2100</v>
      </c>
      <c r="AIB14" s="36"/>
      <c r="AIC14" s="34">
        <v>1500</v>
      </c>
      <c r="AID14" s="34">
        <v>1500</v>
      </c>
      <c r="AIE14" s="34">
        <v>1500</v>
      </c>
      <c r="AIF14" s="35">
        <v>1923.9416058394165</v>
      </c>
      <c r="AIG14" s="36"/>
      <c r="AIH14" s="36"/>
      <c r="AII14" s="37">
        <v>2500</v>
      </c>
      <c r="AIJ14" s="37">
        <v>2600</v>
      </c>
      <c r="AIL14" s="34">
        <v>1700</v>
      </c>
      <c r="AIM14" s="39">
        <v>1650</v>
      </c>
      <c r="AIN14" s="34"/>
      <c r="AIO14" s="35">
        <v>1742.6277372262778</v>
      </c>
      <c r="AIP14" s="36"/>
      <c r="AIQ14" s="36"/>
      <c r="AIR14" s="56">
        <v>2500</v>
      </c>
      <c r="AIS14" s="37">
        <v>2000</v>
      </c>
      <c r="AIU14" s="34">
        <v>1650</v>
      </c>
      <c r="AIV14" s="34">
        <v>1750</v>
      </c>
      <c r="AIW14" s="34">
        <v>1500</v>
      </c>
      <c r="AIX14" s="36">
        <v>2500</v>
      </c>
      <c r="AIY14" s="36"/>
      <c r="AIZ14" s="36"/>
      <c r="AJA14" s="37">
        <v>2600</v>
      </c>
      <c r="AJB14" s="37">
        <v>2400</v>
      </c>
      <c r="AJD14" s="39">
        <v>1500</v>
      </c>
      <c r="AJE14" s="39">
        <v>2000</v>
      </c>
      <c r="AJF14" s="34"/>
      <c r="AJG14" s="105">
        <v>2103.4577387486279</v>
      </c>
      <c r="AJH14" s="36"/>
      <c r="AJI14" s="36"/>
      <c r="AJJ14" s="37">
        <v>2500</v>
      </c>
      <c r="AJK14" s="37">
        <v>2400</v>
      </c>
      <c r="AJM14" s="34"/>
      <c r="AJN14" s="34">
        <v>1850</v>
      </c>
      <c r="AJO14" s="34"/>
      <c r="AJP14" s="35">
        <v>1908.6319827263849</v>
      </c>
      <c r="AJQ14" s="36"/>
      <c r="AJR14" s="34"/>
      <c r="AJS14" s="37">
        <v>2300</v>
      </c>
      <c r="AJT14" s="37">
        <v>2500</v>
      </c>
      <c r="AJV14" s="34">
        <v>2600</v>
      </c>
      <c r="AJW14" s="34">
        <v>1755</v>
      </c>
      <c r="AJX14" s="34">
        <v>1500</v>
      </c>
      <c r="AJY14" s="105">
        <v>1956.1075214709388</v>
      </c>
      <c r="AJZ14" s="36"/>
      <c r="AKA14" s="34"/>
      <c r="AKB14" s="37">
        <v>2000</v>
      </c>
      <c r="AKC14" s="37">
        <v>2400</v>
      </c>
      <c r="AKE14" s="34">
        <v>2600</v>
      </c>
      <c r="AKF14" s="34">
        <v>1700</v>
      </c>
      <c r="AKG14" s="34">
        <v>1600</v>
      </c>
      <c r="AKH14" s="105">
        <v>1994.1648359301357</v>
      </c>
      <c r="AKI14" s="36"/>
      <c r="AKJ14" s="34"/>
      <c r="AKK14" s="37">
        <v>2300</v>
      </c>
      <c r="AKL14" s="37">
        <v>2400</v>
      </c>
      <c r="AKN14" s="34">
        <v>1700</v>
      </c>
      <c r="AKO14" s="34">
        <v>2700</v>
      </c>
      <c r="AKP14" s="34">
        <v>1600</v>
      </c>
      <c r="AKQ14" s="105">
        <v>1994.1648359301357</v>
      </c>
      <c r="AKR14" s="36"/>
      <c r="AKS14" s="34"/>
      <c r="AKT14" s="37">
        <v>2700</v>
      </c>
      <c r="AKU14" s="37">
        <v>2500</v>
      </c>
      <c r="AKW14" s="34">
        <v>2200</v>
      </c>
      <c r="AKX14" s="34"/>
      <c r="AKY14" s="34"/>
      <c r="AKZ14" s="105">
        <v>1838.1966364719126</v>
      </c>
      <c r="ALA14" s="36"/>
      <c r="ALB14" s="34"/>
      <c r="ALC14" s="37">
        <v>2500</v>
      </c>
      <c r="ALD14" s="37">
        <v>2700</v>
      </c>
      <c r="ALF14" s="34">
        <v>2500</v>
      </c>
      <c r="ALG14" s="34"/>
      <c r="ALH14" s="34"/>
      <c r="ALI14" s="105">
        <v>1742.1595928565835</v>
      </c>
      <c r="ALJ14" s="36"/>
      <c r="ALK14" s="34"/>
      <c r="ALL14" s="37">
        <v>2500</v>
      </c>
      <c r="ALM14" s="37">
        <v>2600</v>
      </c>
      <c r="ALO14" s="34">
        <v>2700</v>
      </c>
      <c r="ALP14" s="34">
        <v>2500</v>
      </c>
      <c r="ALQ14" s="34">
        <v>3000</v>
      </c>
      <c r="ALR14" s="105">
        <v>1842.2367558694468</v>
      </c>
      <c r="ALS14" s="36"/>
      <c r="ALT14" s="34"/>
      <c r="ALU14" s="37">
        <v>3000</v>
      </c>
      <c r="ALV14" s="37">
        <v>2800</v>
      </c>
      <c r="ALX14" s="34">
        <v>2700</v>
      </c>
      <c r="ALY14" s="34">
        <v>2700</v>
      </c>
      <c r="ALZ14" s="34">
        <v>3000</v>
      </c>
      <c r="AMA14" s="105">
        <v>1878.8461449144038</v>
      </c>
      <c r="AMB14" s="36"/>
      <c r="AMC14" s="34"/>
      <c r="AMD14" s="37">
        <v>3000</v>
      </c>
      <c r="AME14" s="37">
        <v>2800</v>
      </c>
      <c r="AMG14" s="34">
        <v>2600</v>
      </c>
      <c r="AMH14" s="34">
        <v>2700</v>
      </c>
      <c r="AMI14" s="34">
        <v>3000</v>
      </c>
      <c r="AMJ14" s="105">
        <v>1919.3779684998917</v>
      </c>
      <c r="AMK14" s="36"/>
      <c r="AML14" s="34"/>
      <c r="AMM14" s="37">
        <v>3300</v>
      </c>
      <c r="AMN14" s="37">
        <v>3500</v>
      </c>
      <c r="AMP14" s="34">
        <v>2500</v>
      </c>
      <c r="AMQ14" s="34">
        <v>2000</v>
      </c>
      <c r="AMR14" s="34">
        <v>3200</v>
      </c>
      <c r="AMS14" s="105">
        <v>1762.4805868786475</v>
      </c>
      <c r="AMT14" s="36"/>
      <c r="AMU14" s="34"/>
      <c r="AMV14" s="37">
        <v>3000</v>
      </c>
      <c r="AMW14" s="37">
        <v>3000</v>
      </c>
      <c r="AMY14" s="34">
        <v>2075</v>
      </c>
      <c r="AMZ14" s="34">
        <v>1875</v>
      </c>
      <c r="ANA14" s="34">
        <v>2350</v>
      </c>
      <c r="ANB14" s="92">
        <v>3000</v>
      </c>
      <c r="ANC14" s="36"/>
      <c r="AND14" s="34"/>
      <c r="ANE14" s="37">
        <v>2800</v>
      </c>
      <c r="ANF14" s="37">
        <v>2700</v>
      </c>
      <c r="ANH14" s="34">
        <v>1650</v>
      </c>
      <c r="ANI14" s="34">
        <v>1762.3636363636365</v>
      </c>
      <c r="ANJ14" s="34">
        <v>1530.909090909091</v>
      </c>
      <c r="ANK14" s="92">
        <v>5100</v>
      </c>
      <c r="ANL14" s="36"/>
      <c r="ANM14" s="34"/>
      <c r="ANN14" s="37">
        <v>5617</v>
      </c>
      <c r="ANO14" s="37">
        <v>4923.24</v>
      </c>
      <c r="ANP14" s="36"/>
      <c r="ANQ14" s="34">
        <v>2300</v>
      </c>
      <c r="ANR14" s="34">
        <v>3100</v>
      </c>
      <c r="ANS14" s="34">
        <v>2500</v>
      </c>
      <c r="ANT14" s="35">
        <v>7112.5176574180659</v>
      </c>
      <c r="ANU14" s="36"/>
      <c r="ANV14" s="34"/>
      <c r="ANW14" s="37">
        <v>4800</v>
      </c>
      <c r="ANX14" s="37">
        <v>6000</v>
      </c>
      <c r="ANY14" s="36"/>
      <c r="ANZ14" s="34">
        <v>2500</v>
      </c>
      <c r="AOA14" s="34">
        <v>3100</v>
      </c>
      <c r="AOB14" s="34">
        <v>2700</v>
      </c>
      <c r="AOC14" s="35">
        <v>7805.0052434104018</v>
      </c>
      <c r="AOD14" s="36"/>
      <c r="AOE14" s="34"/>
      <c r="AOF14" s="37">
        <v>6000</v>
      </c>
      <c r="AOG14" s="37">
        <v>7000</v>
      </c>
      <c r="AOH14" s="36"/>
      <c r="AOI14" s="34">
        <v>1800</v>
      </c>
      <c r="AOJ14" s="34">
        <v>3000</v>
      </c>
      <c r="AOK14" s="34">
        <v>1800</v>
      </c>
      <c r="AOL14" s="35">
        <v>5595.7464610025927</v>
      </c>
      <c r="AOM14" s="36"/>
      <c r="AON14" s="34"/>
      <c r="AOO14" s="37"/>
      <c r="AOP14" s="37">
        <v>3600</v>
      </c>
      <c r="AOQ14" s="36"/>
      <c r="AOR14" s="34">
        <v>2100</v>
      </c>
      <c r="AOS14" s="34">
        <v>2500</v>
      </c>
      <c r="AOT14" s="34">
        <v>2500</v>
      </c>
      <c r="AOU14" s="35">
        <v>5667.4868002462154</v>
      </c>
      <c r="AOV14" s="36"/>
      <c r="AOW14" s="34"/>
      <c r="AOX14" s="37">
        <v>3000</v>
      </c>
      <c r="AOY14" s="37">
        <v>3000</v>
      </c>
      <c r="AOZ14" s="36"/>
      <c r="APA14" s="34">
        <v>2000</v>
      </c>
      <c r="APB14" s="34">
        <v>2000</v>
      </c>
      <c r="APC14" s="34"/>
      <c r="APD14" s="35">
        <v>5118.2248279122277</v>
      </c>
      <c r="APE14" s="36"/>
      <c r="APF14" s="34"/>
      <c r="APG14" s="37">
        <v>3200</v>
      </c>
      <c r="APH14" s="37">
        <v>3500</v>
      </c>
      <c r="API14" s="36"/>
      <c r="APJ14" s="34">
        <v>2800</v>
      </c>
      <c r="APK14" s="34">
        <v>3400</v>
      </c>
      <c r="APL14" s="34">
        <v>2700</v>
      </c>
      <c r="APM14" s="35">
        <v>6797.397143333279</v>
      </c>
      <c r="APN14" s="36"/>
      <c r="APO14" s="34"/>
      <c r="APP14" s="37">
        <v>3000</v>
      </c>
      <c r="APQ14" s="37">
        <v>3000</v>
      </c>
      <c r="APR14" s="36"/>
      <c r="APS14" s="34">
        <v>2850</v>
      </c>
      <c r="APT14" s="34">
        <v>3500</v>
      </c>
      <c r="APU14" s="34"/>
      <c r="APV14" s="35">
        <v>7189.7271235718417</v>
      </c>
      <c r="APW14" s="36"/>
      <c r="APX14" s="34"/>
      <c r="APY14" s="37">
        <v>3000</v>
      </c>
      <c r="APZ14" s="37">
        <v>3000</v>
      </c>
      <c r="AQA14" s="36"/>
      <c r="AQB14" s="34">
        <v>3000</v>
      </c>
      <c r="AQC14" s="34">
        <v>2000</v>
      </c>
      <c r="AQD14" s="34"/>
      <c r="AQE14" s="35">
        <v>6059.816780484779</v>
      </c>
      <c r="AQF14" s="36"/>
      <c r="AQG14" s="34"/>
      <c r="AQH14" s="37">
        <v>3200</v>
      </c>
      <c r="AQI14" s="37">
        <v>3500</v>
      </c>
      <c r="AQJ14" s="36"/>
      <c r="AQK14" s="34">
        <v>3200</v>
      </c>
      <c r="AQL14" s="34">
        <v>3500</v>
      </c>
      <c r="AQM14" s="34">
        <v>3500</v>
      </c>
      <c r="AQN14" s="35">
        <v>5074.2358078602601</v>
      </c>
      <c r="AQO14" s="36"/>
      <c r="AQP14" s="34"/>
      <c r="AQQ14" s="37">
        <v>3500</v>
      </c>
      <c r="AQR14" s="37">
        <v>3500</v>
      </c>
      <c r="AQS14" s="36"/>
      <c r="AQT14" s="34">
        <v>3200</v>
      </c>
      <c r="AQU14" s="34">
        <v>2000</v>
      </c>
      <c r="AQV14" s="34">
        <v>3500</v>
      </c>
      <c r="AQW14" s="36">
        <v>450.64935064935077</v>
      </c>
      <c r="AQX14" s="36"/>
      <c r="AQY14" s="34"/>
      <c r="AQZ14" s="37">
        <v>3000</v>
      </c>
      <c r="ARA14" s="37">
        <v>3200</v>
      </c>
      <c r="ARC14" s="34">
        <v>3200</v>
      </c>
      <c r="ARD14" s="34">
        <v>3700</v>
      </c>
      <c r="ARE14" s="34">
        <v>3000</v>
      </c>
      <c r="ARF14" s="35">
        <v>509.3511698722121</v>
      </c>
      <c r="ARG14" s="36"/>
      <c r="ARH14" s="34"/>
      <c r="ARI14" s="37">
        <v>3300</v>
      </c>
      <c r="ARJ14" s="37">
        <v>3500</v>
      </c>
      <c r="ARL14" s="34">
        <v>3000</v>
      </c>
      <c r="ARM14" s="34">
        <v>2400</v>
      </c>
      <c r="ARN14" s="34">
        <v>2500</v>
      </c>
      <c r="ARO14" s="35">
        <v>429.12535026763493</v>
      </c>
      <c r="ARP14" s="36"/>
      <c r="ARQ14" s="34"/>
      <c r="ARR14" s="37">
        <v>3500</v>
      </c>
      <c r="ARS14" s="37">
        <v>3600</v>
      </c>
      <c r="ARU14" s="34">
        <v>2400</v>
      </c>
      <c r="ARV14" s="34">
        <v>4000</v>
      </c>
      <c r="ARW14" s="34"/>
      <c r="ARX14" s="35">
        <v>503.48098794992586</v>
      </c>
      <c r="ARY14" s="36"/>
      <c r="ARZ14" s="36"/>
      <c r="ASA14" s="37">
        <v>3600</v>
      </c>
      <c r="ASB14" s="37">
        <v>3700</v>
      </c>
      <c r="ASD14" s="34">
        <v>2200</v>
      </c>
      <c r="ASE14" s="34">
        <v>4000</v>
      </c>
      <c r="ASF14" s="34"/>
      <c r="ASG14" s="35">
        <v>493.54683392759557</v>
      </c>
      <c r="ASH14" s="36"/>
      <c r="ASI14" s="36"/>
      <c r="ASJ14" s="37">
        <v>3800</v>
      </c>
      <c r="ASK14" s="37">
        <v>3700</v>
      </c>
      <c r="ASM14" s="34">
        <v>2500</v>
      </c>
      <c r="ASN14" s="34">
        <v>4000</v>
      </c>
      <c r="ASO14" s="34">
        <v>3500</v>
      </c>
      <c r="ASP14" s="35">
        <v>536.59483469102713</v>
      </c>
      <c r="ASQ14" s="36"/>
      <c r="ASR14" s="36"/>
      <c r="ASS14" s="37">
        <v>4000</v>
      </c>
      <c r="AST14" s="37">
        <v>4500</v>
      </c>
      <c r="ASV14" s="34">
        <v>2600</v>
      </c>
      <c r="ASW14" s="34"/>
      <c r="ASX14" s="34">
        <v>2500</v>
      </c>
      <c r="ASY14" s="35">
        <v>532.53086259098291</v>
      </c>
      <c r="ASZ14" s="36"/>
      <c r="ATA14" s="36"/>
      <c r="ATB14" s="37">
        <v>5000</v>
      </c>
      <c r="ATC14" s="37">
        <v>6000</v>
      </c>
      <c r="ATE14" s="34">
        <v>2800</v>
      </c>
      <c r="ATF14" s="39">
        <v>3500</v>
      </c>
      <c r="ATG14" s="39">
        <v>2500</v>
      </c>
      <c r="ATH14" s="36"/>
      <c r="ATI14" s="36">
        <v>4000</v>
      </c>
      <c r="ATJ14" s="36"/>
      <c r="ATK14" s="37">
        <v>4800</v>
      </c>
      <c r="ATL14" s="37">
        <v>4500</v>
      </c>
      <c r="ATN14" s="39">
        <v>2850</v>
      </c>
      <c r="ATO14" s="39">
        <v>3500</v>
      </c>
      <c r="ATP14" s="39">
        <v>2500</v>
      </c>
      <c r="ATQ14" s="36"/>
      <c r="ATR14" s="36">
        <v>4000</v>
      </c>
      <c r="ATS14" s="36"/>
      <c r="ATT14" s="37">
        <v>4000</v>
      </c>
      <c r="ATU14" s="37">
        <v>4000</v>
      </c>
      <c r="ATW14" s="34">
        <v>3500</v>
      </c>
      <c r="ATX14" s="34">
        <v>3000</v>
      </c>
      <c r="ATY14" s="34"/>
      <c r="ATZ14" s="36"/>
      <c r="AUA14" s="36">
        <v>4000</v>
      </c>
      <c r="AUB14" s="36"/>
      <c r="AUC14" s="37">
        <v>5000</v>
      </c>
      <c r="AUD14" s="37">
        <v>4000</v>
      </c>
      <c r="AUF14" s="34">
        <v>3500</v>
      </c>
      <c r="AUG14" s="34">
        <v>3000</v>
      </c>
      <c r="AUH14" s="34"/>
      <c r="AUI14" s="36"/>
      <c r="AUJ14" s="36">
        <v>5500</v>
      </c>
      <c r="AUK14" s="36"/>
      <c r="AUL14" s="37">
        <v>4800</v>
      </c>
      <c r="AUM14" s="37">
        <v>5500</v>
      </c>
      <c r="AUO14" s="34">
        <v>1800</v>
      </c>
      <c r="AUP14" s="34">
        <v>1700</v>
      </c>
      <c r="AUQ14" s="34"/>
      <c r="AUR14" s="36">
        <v>4500</v>
      </c>
      <c r="AUS14" s="36">
        <v>5500</v>
      </c>
      <c r="AUT14" s="36"/>
      <c r="AUU14" s="37">
        <v>5000</v>
      </c>
      <c r="AUV14" s="37">
        <v>6500</v>
      </c>
      <c r="AUX14" s="34">
        <v>3000</v>
      </c>
      <c r="AUY14" s="34">
        <v>3500</v>
      </c>
      <c r="AUZ14" s="34">
        <v>3500</v>
      </c>
      <c r="AVA14" s="36">
        <v>4500</v>
      </c>
      <c r="AVB14" s="36">
        <v>5500</v>
      </c>
      <c r="AVC14" s="36"/>
      <c r="AVD14" s="37">
        <v>6000</v>
      </c>
      <c r="AVE14" s="37">
        <v>6500</v>
      </c>
      <c r="AVG14" s="34">
        <v>3200</v>
      </c>
      <c r="AVH14" s="34">
        <v>3400</v>
      </c>
      <c r="AVI14" s="34">
        <v>3600</v>
      </c>
      <c r="AVJ14" s="36">
        <v>4500</v>
      </c>
      <c r="AVK14" s="36">
        <v>5000</v>
      </c>
      <c r="AVL14" s="36"/>
      <c r="AVM14" s="37">
        <v>5000</v>
      </c>
      <c r="AVN14" s="37">
        <v>6000</v>
      </c>
      <c r="AVP14" s="34">
        <v>4000</v>
      </c>
      <c r="AVQ14" s="34">
        <v>4000</v>
      </c>
      <c r="AVR14" s="34">
        <v>3600</v>
      </c>
      <c r="AVS14" s="36">
        <v>4500</v>
      </c>
      <c r="AVT14" s="36">
        <v>5200</v>
      </c>
      <c r="AVU14" s="36"/>
      <c r="AVV14" s="37">
        <v>6500</v>
      </c>
      <c r="AVW14" s="37">
        <v>7000</v>
      </c>
      <c r="AVY14" s="34">
        <v>3700</v>
      </c>
      <c r="AVZ14" s="34">
        <v>4400</v>
      </c>
      <c r="AWA14" s="34">
        <v>3500</v>
      </c>
      <c r="AWB14" s="36">
        <v>4000</v>
      </c>
      <c r="AWC14" s="36">
        <v>4800</v>
      </c>
      <c r="AWD14" s="36"/>
      <c r="AWE14" s="37">
        <v>4000</v>
      </c>
      <c r="AWF14" s="37">
        <v>4000</v>
      </c>
      <c r="AWH14" s="34">
        <v>3750</v>
      </c>
      <c r="AWI14" s="34">
        <v>4000</v>
      </c>
      <c r="AWJ14" s="34">
        <v>3500</v>
      </c>
      <c r="AWK14" s="36">
        <v>4000</v>
      </c>
      <c r="AWL14" s="36">
        <v>5000</v>
      </c>
      <c r="AWM14" s="36"/>
      <c r="AWN14" s="37">
        <v>5000</v>
      </c>
      <c r="AWO14" s="37">
        <v>5500</v>
      </c>
      <c r="AWQ14" s="34">
        <v>3700</v>
      </c>
      <c r="AWR14" s="34">
        <v>4000</v>
      </c>
      <c r="AWS14" s="34">
        <v>3500</v>
      </c>
      <c r="AWT14" s="36">
        <v>4000</v>
      </c>
      <c r="AWU14" s="36">
        <v>4000</v>
      </c>
      <c r="AWV14" s="36"/>
      <c r="AWW14" s="37">
        <v>5000</v>
      </c>
      <c r="AWX14" s="37">
        <v>4800</v>
      </c>
    </row>
    <row r="15" spans="1:1461" ht="15.5">
      <c r="A15" t="str">
        <f>'[1]enter market prices'!A15</f>
        <v>0112-01</v>
      </c>
      <c r="B15" t="str">
        <f>'[1]enter market prices'!B15</f>
        <v>Goat meat (fresh with bones)and Sheep meat, 1 kg</v>
      </c>
      <c r="C15" s="3">
        <f>'[1]item price series'!F15</f>
        <v>3.85</v>
      </c>
      <c r="D15" s="3"/>
      <c r="E15" s="3"/>
      <c r="F15" s="3"/>
      <c r="G15" s="3"/>
      <c r="H15" s="3"/>
      <c r="I15" s="3"/>
      <c r="J15" s="3"/>
      <c r="K15" s="3"/>
      <c r="L15" s="3"/>
      <c r="M15" s="24"/>
      <c r="N15" s="24">
        <v>28</v>
      </c>
      <c r="O15" s="24"/>
      <c r="P15" s="25">
        <v>24</v>
      </c>
      <c r="Q15" s="25">
        <v>24</v>
      </c>
      <c r="R15" s="25"/>
      <c r="S15" s="26">
        <v>30</v>
      </c>
      <c r="T15" s="26">
        <v>24</v>
      </c>
      <c r="U15" s="26"/>
      <c r="V15" s="27">
        <v>25</v>
      </c>
      <c r="W15" s="27">
        <v>30</v>
      </c>
      <c r="X15" s="27">
        <v>28</v>
      </c>
      <c r="Y15" s="25">
        <v>28</v>
      </c>
      <c r="Z15" s="25">
        <v>24</v>
      </c>
      <c r="AA15" s="25"/>
      <c r="AB15" s="26">
        <v>20</v>
      </c>
      <c r="AC15" s="26">
        <v>24</v>
      </c>
      <c r="AD15" s="26"/>
      <c r="AE15" s="27">
        <v>27</v>
      </c>
      <c r="AF15" s="27">
        <v>28</v>
      </c>
      <c r="AG15" s="27">
        <v>28</v>
      </c>
      <c r="AH15" s="25">
        <v>28</v>
      </c>
      <c r="AI15" s="25">
        <v>24</v>
      </c>
      <c r="AJ15" s="25"/>
      <c r="AK15" s="26">
        <v>30</v>
      </c>
      <c r="AL15" s="26">
        <v>28</v>
      </c>
      <c r="AM15" s="26"/>
      <c r="AN15" s="27">
        <v>28</v>
      </c>
      <c r="AO15" s="27">
        <v>30</v>
      </c>
      <c r="AP15" s="27"/>
      <c r="AQ15" s="25">
        <v>28</v>
      </c>
      <c r="AR15" s="25">
        <v>24</v>
      </c>
      <c r="AS15" s="25"/>
      <c r="AT15" s="26">
        <v>34</v>
      </c>
      <c r="AU15" s="26">
        <v>20</v>
      </c>
      <c r="AV15" s="26"/>
      <c r="AW15" s="27">
        <v>30</v>
      </c>
      <c r="AX15" s="27">
        <v>30</v>
      </c>
      <c r="AY15" s="27"/>
      <c r="AZ15" s="25">
        <v>28</v>
      </c>
      <c r="BA15" s="25"/>
      <c r="BB15" s="25"/>
      <c r="BC15" s="26">
        <v>36</v>
      </c>
      <c r="BD15" s="26">
        <v>20</v>
      </c>
      <c r="BE15" s="26"/>
      <c r="BF15" s="27">
        <v>30</v>
      </c>
      <c r="BG15" s="27">
        <v>30</v>
      </c>
      <c r="BH15" s="27"/>
      <c r="BI15" s="25">
        <v>30</v>
      </c>
      <c r="BJ15" s="25">
        <v>20</v>
      </c>
      <c r="BK15" s="25"/>
      <c r="BL15" s="26">
        <v>36</v>
      </c>
      <c r="BM15" s="26"/>
      <c r="BN15" s="26"/>
      <c r="BO15" s="27">
        <v>30</v>
      </c>
      <c r="BP15" s="27">
        <v>30</v>
      </c>
      <c r="BQ15" s="27"/>
      <c r="BR15" s="25">
        <v>28</v>
      </c>
      <c r="BS15" s="25"/>
      <c r="BT15" s="25"/>
      <c r="BU15" s="26">
        <v>36</v>
      </c>
      <c r="BV15" s="26">
        <v>34</v>
      </c>
      <c r="BW15" s="26"/>
      <c r="BX15" s="27"/>
      <c r="BY15" s="27">
        <v>30</v>
      </c>
      <c r="BZ15" s="27"/>
      <c r="CA15" s="25">
        <v>30</v>
      </c>
      <c r="CB15" s="25">
        <v>30</v>
      </c>
      <c r="CC15" s="25"/>
      <c r="CD15" s="26">
        <v>36</v>
      </c>
      <c r="CE15" s="26">
        <v>34</v>
      </c>
      <c r="CF15" s="26"/>
      <c r="CG15" s="27">
        <v>36</v>
      </c>
      <c r="CH15" s="27">
        <v>30</v>
      </c>
      <c r="CI15" s="27"/>
      <c r="CJ15" s="25">
        <v>30</v>
      </c>
      <c r="CK15" s="25">
        <v>28</v>
      </c>
      <c r="CL15" s="25"/>
      <c r="CM15" s="26">
        <v>35</v>
      </c>
      <c r="CN15" s="26">
        <v>35</v>
      </c>
      <c r="CO15" s="26"/>
      <c r="CP15" s="27">
        <v>40</v>
      </c>
      <c r="CQ15" s="27">
        <v>36</v>
      </c>
      <c r="CR15" s="27">
        <v>45</v>
      </c>
      <c r="CS15" s="25">
        <v>28</v>
      </c>
      <c r="CT15" s="25"/>
      <c r="CU15" s="25"/>
      <c r="CV15" s="26">
        <v>35</v>
      </c>
      <c r="CW15" s="26">
        <v>34</v>
      </c>
      <c r="CX15" s="26"/>
      <c r="CY15" s="27">
        <v>36</v>
      </c>
      <c r="CZ15" s="27">
        <v>36</v>
      </c>
      <c r="DA15" s="27"/>
      <c r="DB15" s="25">
        <v>25</v>
      </c>
      <c r="DC15" s="25">
        <v>25</v>
      </c>
      <c r="DD15" s="25"/>
      <c r="DE15" s="26">
        <v>36</v>
      </c>
      <c r="DF15" s="26">
        <v>36</v>
      </c>
      <c r="DG15" s="26"/>
      <c r="DH15" s="27">
        <v>40</v>
      </c>
      <c r="DI15" s="27">
        <v>40</v>
      </c>
      <c r="DJ15" s="27"/>
      <c r="DK15" s="25">
        <v>20</v>
      </c>
      <c r="DL15" s="25">
        <v>25</v>
      </c>
      <c r="DM15" s="25"/>
      <c r="DN15" s="26">
        <v>34</v>
      </c>
      <c r="DO15" s="26">
        <v>25</v>
      </c>
      <c r="DP15" s="26"/>
      <c r="DQ15" s="27">
        <v>40</v>
      </c>
      <c r="DR15" s="27">
        <v>30</v>
      </c>
      <c r="DS15" s="27">
        <v>35</v>
      </c>
      <c r="DT15" s="25">
        <v>20</v>
      </c>
      <c r="DU15" s="25">
        <v>24</v>
      </c>
      <c r="DV15" s="25"/>
      <c r="DW15" s="26">
        <v>35</v>
      </c>
      <c r="DX15" s="26">
        <v>35</v>
      </c>
      <c r="DY15" s="26"/>
      <c r="DZ15" s="27">
        <v>35</v>
      </c>
      <c r="EA15" s="27">
        <v>40</v>
      </c>
      <c r="EB15" s="27">
        <v>40</v>
      </c>
      <c r="EC15" s="25">
        <v>30</v>
      </c>
      <c r="ED15" s="25">
        <v>30</v>
      </c>
      <c r="EE15" s="25"/>
      <c r="EF15" s="26">
        <v>40</v>
      </c>
      <c r="EG15" s="26">
        <v>40</v>
      </c>
      <c r="EH15" s="26"/>
      <c r="EI15" s="27">
        <v>40</v>
      </c>
      <c r="EJ15" s="27">
        <v>40</v>
      </c>
      <c r="EK15" s="27">
        <v>40</v>
      </c>
      <c r="EL15" s="25">
        <v>30</v>
      </c>
      <c r="EM15" s="25">
        <v>30</v>
      </c>
      <c r="EN15" s="25"/>
      <c r="EO15" s="26">
        <v>40</v>
      </c>
      <c r="EP15" s="26">
        <v>40</v>
      </c>
      <c r="EQ15" s="26"/>
      <c r="ER15" s="27">
        <v>40</v>
      </c>
      <c r="ES15" s="27">
        <v>40</v>
      </c>
      <c r="ET15" s="27">
        <v>40</v>
      </c>
      <c r="EU15" s="25">
        <v>30</v>
      </c>
      <c r="EV15" s="25">
        <v>30</v>
      </c>
      <c r="EW15" s="25"/>
      <c r="EX15" s="26">
        <v>40</v>
      </c>
      <c r="EY15" s="26">
        <v>40</v>
      </c>
      <c r="EZ15" s="26"/>
      <c r="FA15" s="27">
        <v>40</v>
      </c>
      <c r="FB15" s="27">
        <v>40</v>
      </c>
      <c r="FC15" s="27">
        <v>38</v>
      </c>
      <c r="FD15" s="25">
        <v>30</v>
      </c>
      <c r="FE15" s="25">
        <v>30</v>
      </c>
      <c r="FF15" s="25"/>
      <c r="FG15" s="26">
        <v>40</v>
      </c>
      <c r="FH15" s="26">
        <v>40</v>
      </c>
      <c r="FI15" s="26"/>
      <c r="FJ15" s="27">
        <v>40</v>
      </c>
      <c r="FK15" s="27">
        <v>40</v>
      </c>
      <c r="FL15" s="27">
        <v>40</v>
      </c>
      <c r="FM15" s="25">
        <v>40</v>
      </c>
      <c r="FN15" s="25">
        <v>40</v>
      </c>
      <c r="FO15" s="25"/>
      <c r="FP15" s="26">
        <v>40</v>
      </c>
      <c r="FQ15" s="26">
        <v>40</v>
      </c>
      <c r="FR15" s="26"/>
      <c r="FS15" s="27">
        <v>40</v>
      </c>
      <c r="FT15" s="27">
        <v>35</v>
      </c>
      <c r="FU15" s="27"/>
      <c r="FV15" s="25">
        <v>40</v>
      </c>
      <c r="FW15" s="25">
        <v>40</v>
      </c>
      <c r="FX15" s="25"/>
      <c r="FY15" s="26">
        <v>40</v>
      </c>
      <c r="FZ15" s="26">
        <v>40</v>
      </c>
      <c r="GA15" s="26"/>
      <c r="GB15" s="27">
        <v>40</v>
      </c>
      <c r="GC15" s="27">
        <v>40</v>
      </c>
      <c r="GD15" s="27">
        <v>40</v>
      </c>
      <c r="GE15" s="25">
        <v>40</v>
      </c>
      <c r="GF15" s="25">
        <v>40</v>
      </c>
      <c r="GG15" s="25"/>
      <c r="GH15" s="26">
        <v>40</v>
      </c>
      <c r="GI15" s="26">
        <v>40</v>
      </c>
      <c r="GJ15" s="26"/>
      <c r="GK15" s="27">
        <v>40</v>
      </c>
      <c r="GL15" s="27">
        <v>40</v>
      </c>
      <c r="GM15" s="27">
        <v>40</v>
      </c>
      <c r="GN15" s="25">
        <v>40</v>
      </c>
      <c r="GO15" s="25">
        <v>40</v>
      </c>
      <c r="GP15" s="25"/>
      <c r="GQ15" s="26">
        <v>40</v>
      </c>
      <c r="GR15" s="26">
        <v>40</v>
      </c>
      <c r="GS15" s="26"/>
      <c r="GT15" s="27">
        <v>40</v>
      </c>
      <c r="GU15" s="27">
        <v>35</v>
      </c>
      <c r="GV15" s="27">
        <v>35</v>
      </c>
      <c r="GW15" s="25">
        <v>40</v>
      </c>
      <c r="GX15" s="25">
        <v>40</v>
      </c>
      <c r="GY15" s="25"/>
      <c r="GZ15" s="26">
        <v>40</v>
      </c>
      <c r="HA15" s="26">
        <v>40</v>
      </c>
      <c r="HB15" s="26"/>
      <c r="HC15" s="27">
        <v>40</v>
      </c>
      <c r="HD15" s="27">
        <v>35</v>
      </c>
      <c r="HE15" s="27">
        <v>40</v>
      </c>
      <c r="HF15" s="25">
        <v>40</v>
      </c>
      <c r="HG15" s="25">
        <v>40</v>
      </c>
      <c r="HH15" s="25"/>
      <c r="HI15" s="26">
        <v>40</v>
      </c>
      <c r="HJ15" s="26">
        <v>40</v>
      </c>
      <c r="HK15" s="26"/>
      <c r="HL15" s="30">
        <v>35</v>
      </c>
      <c r="HM15" s="30">
        <v>40</v>
      </c>
      <c r="HN15" s="30">
        <v>40</v>
      </c>
      <c r="HO15" s="31">
        <v>40</v>
      </c>
      <c r="HP15" s="31">
        <v>40</v>
      </c>
      <c r="HQ15" s="25"/>
      <c r="HR15" s="32">
        <v>40</v>
      </c>
      <c r="HS15" s="32">
        <v>40</v>
      </c>
      <c r="HT15" s="26"/>
      <c r="HU15" s="30">
        <v>40</v>
      </c>
      <c r="HV15" s="30">
        <v>40</v>
      </c>
      <c r="HW15" s="30">
        <v>40</v>
      </c>
      <c r="HX15" s="31">
        <v>40</v>
      </c>
      <c r="HY15" s="31">
        <v>40</v>
      </c>
      <c r="HZ15" s="31"/>
      <c r="IA15" s="32">
        <v>40</v>
      </c>
      <c r="IB15" s="32">
        <v>40</v>
      </c>
      <c r="IC15" s="26"/>
      <c r="ID15" s="30">
        <v>40</v>
      </c>
      <c r="IE15" s="30">
        <v>40</v>
      </c>
      <c r="IF15" s="30">
        <v>40</v>
      </c>
      <c r="IG15" s="31">
        <v>40</v>
      </c>
      <c r="IH15" s="31">
        <v>40</v>
      </c>
      <c r="II15" s="31"/>
      <c r="IJ15" s="32">
        <v>38</v>
      </c>
      <c r="IK15" s="32">
        <v>40</v>
      </c>
      <c r="IL15" s="26"/>
      <c r="IM15" s="30">
        <v>40</v>
      </c>
      <c r="IN15" s="30">
        <v>40</v>
      </c>
      <c r="IO15" s="30">
        <v>40</v>
      </c>
      <c r="IP15" s="31">
        <v>40</v>
      </c>
      <c r="IQ15" s="31">
        <v>40</v>
      </c>
      <c r="IR15" s="31"/>
      <c r="IS15" s="32">
        <v>38</v>
      </c>
      <c r="IT15" s="32">
        <v>38</v>
      </c>
      <c r="IU15" s="26"/>
      <c r="IV15" s="30">
        <v>40</v>
      </c>
      <c r="IW15" s="30">
        <v>40</v>
      </c>
      <c r="IX15" s="30">
        <v>40</v>
      </c>
      <c r="IY15" s="31">
        <v>40</v>
      </c>
      <c r="IZ15" s="31">
        <v>40</v>
      </c>
      <c r="JA15" s="31"/>
      <c r="JB15" s="32">
        <v>38</v>
      </c>
      <c r="JC15" s="32">
        <v>35</v>
      </c>
      <c r="JD15" s="26"/>
      <c r="JE15" s="30">
        <v>40</v>
      </c>
      <c r="JF15" s="30">
        <v>35</v>
      </c>
      <c r="JG15" s="30">
        <v>40</v>
      </c>
      <c r="JH15" s="31">
        <v>40</v>
      </c>
      <c r="JI15" s="31">
        <v>40</v>
      </c>
      <c r="JJ15" s="31"/>
      <c r="JK15" s="32">
        <v>40</v>
      </c>
      <c r="JL15" s="32">
        <v>30</v>
      </c>
      <c r="JM15" s="26"/>
      <c r="JN15" s="30">
        <v>40</v>
      </c>
      <c r="JO15" s="30">
        <v>50</v>
      </c>
      <c r="JP15" s="30">
        <v>40</v>
      </c>
      <c r="JQ15" s="33">
        <v>45.298701298701296</v>
      </c>
      <c r="JR15" s="33">
        <v>45.298701298701296</v>
      </c>
      <c r="JS15" s="31"/>
      <c r="JT15" s="32">
        <v>40</v>
      </c>
      <c r="JU15" s="32">
        <v>40</v>
      </c>
      <c r="JV15" s="26"/>
      <c r="JW15" s="30">
        <v>40</v>
      </c>
      <c r="JX15" s="30">
        <v>40</v>
      </c>
      <c r="JY15" s="30">
        <v>40</v>
      </c>
      <c r="JZ15" s="33">
        <v>42.389610389610382</v>
      </c>
      <c r="KA15" s="33">
        <v>42.389610389610382</v>
      </c>
      <c r="KB15" s="31"/>
      <c r="KC15" s="32">
        <v>40</v>
      </c>
      <c r="KD15" s="32">
        <v>40</v>
      </c>
      <c r="KE15" s="26"/>
      <c r="KF15" s="30">
        <v>40</v>
      </c>
      <c r="KG15" s="30">
        <v>40</v>
      </c>
      <c r="KH15" s="30">
        <v>40</v>
      </c>
      <c r="KI15" s="33">
        <v>42.857142857142847</v>
      </c>
      <c r="KJ15" s="33">
        <v>42.857142857142847</v>
      </c>
      <c r="KK15" s="31"/>
      <c r="KL15" s="32">
        <v>40</v>
      </c>
      <c r="KM15" s="32">
        <v>45</v>
      </c>
      <c r="KN15" s="26"/>
      <c r="KO15" s="30">
        <v>40</v>
      </c>
      <c r="KP15" s="30">
        <v>35</v>
      </c>
      <c r="KQ15" s="30">
        <v>40</v>
      </c>
      <c r="KR15" s="33">
        <v>40.935064935064936</v>
      </c>
      <c r="KS15" s="33">
        <v>40.935064935064936</v>
      </c>
      <c r="KT15" s="31"/>
      <c r="KU15" s="32">
        <v>40</v>
      </c>
      <c r="KV15" s="32">
        <v>40</v>
      </c>
      <c r="KW15" s="26"/>
      <c r="KX15" s="30">
        <v>40</v>
      </c>
      <c r="KY15" s="30">
        <v>35</v>
      </c>
      <c r="KZ15" s="30">
        <v>40</v>
      </c>
      <c r="LA15" s="33">
        <v>40.561038961038953</v>
      </c>
      <c r="LB15" s="33">
        <v>40.561038961038953</v>
      </c>
      <c r="LC15" s="31"/>
      <c r="LD15" s="32">
        <v>38</v>
      </c>
      <c r="LE15" s="32">
        <v>38</v>
      </c>
      <c r="LF15" s="26"/>
      <c r="LG15" s="30">
        <v>40</v>
      </c>
      <c r="LH15" s="30">
        <v>40</v>
      </c>
      <c r="LI15" s="30">
        <v>40</v>
      </c>
      <c r="LJ15" s="33">
        <v>42.523894735705099</v>
      </c>
      <c r="LK15" s="33">
        <v>42.523894735705099</v>
      </c>
      <c r="LL15" s="31"/>
      <c r="LM15" s="32">
        <v>38</v>
      </c>
      <c r="LN15" s="32">
        <v>40</v>
      </c>
      <c r="LO15" s="26"/>
      <c r="LP15" s="30">
        <v>40</v>
      </c>
      <c r="LQ15" s="30">
        <v>40</v>
      </c>
      <c r="LR15" s="30">
        <v>30</v>
      </c>
      <c r="LS15" s="33">
        <v>39.781093056543419</v>
      </c>
      <c r="LT15" s="33">
        <v>39.781093056543419</v>
      </c>
      <c r="LU15" s="31"/>
      <c r="LV15" s="32">
        <v>40</v>
      </c>
      <c r="LW15" s="32">
        <v>40</v>
      </c>
      <c r="LX15" s="26"/>
      <c r="LY15" s="30">
        <v>40</v>
      </c>
      <c r="LZ15" s="30">
        <v>40</v>
      </c>
      <c r="MA15" s="30">
        <v>40</v>
      </c>
      <c r="MB15" s="33">
        <v>42.712331492288733</v>
      </c>
      <c r="MC15" s="33">
        <v>42.712331492288733</v>
      </c>
      <c r="MD15" s="31"/>
      <c r="ME15" s="32">
        <v>40</v>
      </c>
      <c r="MF15" s="32">
        <v>40</v>
      </c>
      <c r="MG15" s="26"/>
      <c r="MH15" s="30">
        <v>40</v>
      </c>
      <c r="MI15" s="30">
        <v>40</v>
      </c>
      <c r="MJ15" s="30">
        <v>40</v>
      </c>
      <c r="MK15" s="33">
        <v>42.712331492288733</v>
      </c>
      <c r="ML15" s="33">
        <v>42.712331492288733</v>
      </c>
      <c r="MM15" s="31"/>
      <c r="MN15" s="32">
        <v>40</v>
      </c>
      <c r="MO15" s="32">
        <v>40</v>
      </c>
      <c r="MP15" s="26"/>
      <c r="MQ15" s="30">
        <v>40</v>
      </c>
      <c r="MR15" s="30">
        <v>40</v>
      </c>
      <c r="MS15" s="30">
        <v>40</v>
      </c>
      <c r="MT15" s="33">
        <v>42.712331492288733</v>
      </c>
      <c r="MU15" s="33">
        <v>42.712331492288733</v>
      </c>
      <c r="MV15" s="31"/>
      <c r="MW15" s="32">
        <v>40</v>
      </c>
      <c r="MX15" s="32"/>
      <c r="MY15" s="26"/>
      <c r="MZ15" s="30">
        <v>40</v>
      </c>
      <c r="NA15" s="30">
        <v>50</v>
      </c>
      <c r="NB15" s="30">
        <v>50</v>
      </c>
      <c r="NC15" s="33">
        <v>48.574808363779347</v>
      </c>
      <c r="ND15" s="33">
        <v>48.574808363779347</v>
      </c>
      <c r="NE15" s="31"/>
      <c r="NF15" s="32">
        <v>40</v>
      </c>
      <c r="NG15" s="32">
        <v>40</v>
      </c>
      <c r="NH15" s="26"/>
      <c r="NI15" s="30">
        <v>45</v>
      </c>
      <c r="NJ15" s="30">
        <v>50</v>
      </c>
      <c r="NK15" s="30">
        <v>50</v>
      </c>
      <c r="NL15" s="33">
        <v>50.040427581651997</v>
      </c>
      <c r="NM15" s="33">
        <v>50.040427581651997</v>
      </c>
      <c r="NN15" s="31"/>
      <c r="NO15" s="32">
        <v>40</v>
      </c>
      <c r="NP15" s="32">
        <v>40</v>
      </c>
      <c r="NQ15" s="26"/>
      <c r="NR15" s="30">
        <v>50</v>
      </c>
      <c r="NS15" s="30">
        <v>50</v>
      </c>
      <c r="NT15" s="30">
        <v>50</v>
      </c>
      <c r="NU15" s="33">
        <v>51.506046799524647</v>
      </c>
      <c r="NV15" s="33">
        <v>51.506046799524647</v>
      </c>
      <c r="NW15" s="31"/>
      <c r="NX15" s="32">
        <v>40</v>
      </c>
      <c r="NY15" s="32">
        <v>40</v>
      </c>
      <c r="NZ15" s="26"/>
      <c r="OA15" s="30">
        <v>50</v>
      </c>
      <c r="OB15" s="30">
        <v>50</v>
      </c>
      <c r="OC15" s="30">
        <v>50</v>
      </c>
      <c r="OD15" s="33">
        <v>51.506046799524647</v>
      </c>
      <c r="OE15" s="33">
        <v>51.506046799524647</v>
      </c>
      <c r="OF15" s="31"/>
      <c r="OG15" s="32">
        <v>40</v>
      </c>
      <c r="OH15" s="32">
        <v>40</v>
      </c>
      <c r="OI15" s="26"/>
      <c r="OJ15" s="30">
        <v>50</v>
      </c>
      <c r="OK15" s="30"/>
      <c r="OL15" s="30">
        <v>50</v>
      </c>
      <c r="OM15" s="33">
        <v>51.506046799524647</v>
      </c>
      <c r="ON15" s="33">
        <v>51.506046799524647</v>
      </c>
      <c r="OO15" s="31"/>
      <c r="OP15" s="32">
        <v>40</v>
      </c>
      <c r="OQ15" s="32">
        <v>40</v>
      </c>
      <c r="OR15" s="26"/>
      <c r="OS15" s="30">
        <v>60</v>
      </c>
      <c r="OT15" s="30">
        <v>55</v>
      </c>
      <c r="OU15" s="30">
        <v>50</v>
      </c>
      <c r="OV15" s="33">
        <v>55.902904453142604</v>
      </c>
      <c r="OW15" s="33">
        <v>55.902904453142604</v>
      </c>
      <c r="OX15" s="31"/>
      <c r="OY15" s="32">
        <v>40</v>
      </c>
      <c r="OZ15" s="32">
        <v>40</v>
      </c>
      <c r="PA15" s="26"/>
      <c r="PB15" s="30">
        <v>60</v>
      </c>
      <c r="PC15" s="30">
        <v>60</v>
      </c>
      <c r="PD15" s="30">
        <v>60</v>
      </c>
      <c r="PE15" s="33">
        <v>55.557084188251302</v>
      </c>
      <c r="PF15" s="33">
        <v>55.557084188251302</v>
      </c>
      <c r="PG15" s="31"/>
      <c r="PH15" s="32">
        <v>40</v>
      </c>
      <c r="PI15" s="32">
        <v>40</v>
      </c>
      <c r="PJ15" s="26"/>
      <c r="PK15" s="30">
        <v>70</v>
      </c>
      <c r="PL15" s="30">
        <v>70</v>
      </c>
      <c r="PM15" s="30">
        <v>70</v>
      </c>
      <c r="PN15" s="33">
        <v>63.65915896570462</v>
      </c>
      <c r="PO15" s="33">
        <v>63.65915896570462</v>
      </c>
      <c r="PP15" s="31"/>
      <c r="PQ15" s="32">
        <v>40</v>
      </c>
      <c r="PR15" s="32">
        <v>40</v>
      </c>
      <c r="PS15" s="26"/>
      <c r="PT15" s="30">
        <v>70</v>
      </c>
      <c r="PU15" s="30">
        <v>70</v>
      </c>
      <c r="PV15" s="30">
        <v>80</v>
      </c>
      <c r="PW15" s="33">
        <v>66.359850558189052</v>
      </c>
      <c r="PX15" s="33">
        <v>66.359850558189052</v>
      </c>
      <c r="PY15" s="31"/>
      <c r="PZ15" s="32">
        <v>40</v>
      </c>
      <c r="QA15" s="32">
        <v>40</v>
      </c>
      <c r="QB15" s="26"/>
      <c r="QC15" s="30">
        <v>70</v>
      </c>
      <c r="QD15" s="30">
        <v>70</v>
      </c>
      <c r="QE15" s="30">
        <v>80</v>
      </c>
      <c r="QF15" s="33">
        <v>66.359850558189052</v>
      </c>
      <c r="QG15" s="33">
        <v>66.359850558189052</v>
      </c>
      <c r="QH15" s="31"/>
      <c r="QI15" s="32">
        <v>40</v>
      </c>
      <c r="QJ15" s="32">
        <v>40</v>
      </c>
      <c r="QK15" s="26"/>
      <c r="QL15" s="30">
        <v>80</v>
      </c>
      <c r="QM15" s="30">
        <v>80</v>
      </c>
      <c r="QN15" s="30">
        <v>80</v>
      </c>
      <c r="QO15" s="33">
        <v>71.761233743157945</v>
      </c>
      <c r="QP15" s="33">
        <v>71.761233743157945</v>
      </c>
      <c r="QQ15" s="31"/>
      <c r="QR15" s="32">
        <v>40</v>
      </c>
      <c r="QS15" s="32">
        <v>40</v>
      </c>
      <c r="QT15" s="26"/>
      <c r="QU15" s="30">
        <v>80</v>
      </c>
      <c r="QV15" s="30">
        <v>80</v>
      </c>
      <c r="QW15" s="30">
        <v>80</v>
      </c>
      <c r="QX15" s="33">
        <v>71.761233743157945</v>
      </c>
      <c r="QY15" s="33">
        <v>71.761233743157945</v>
      </c>
      <c r="QZ15" s="31"/>
      <c r="RA15" s="32">
        <v>40</v>
      </c>
      <c r="RB15" s="32">
        <v>40</v>
      </c>
      <c r="RC15" s="26"/>
      <c r="RD15" s="30">
        <v>90</v>
      </c>
      <c r="RE15" s="30">
        <v>90</v>
      </c>
      <c r="RF15" s="30">
        <v>100</v>
      </c>
      <c r="RG15" s="33">
        <v>86.03631787486141</v>
      </c>
      <c r="RH15" s="33">
        <v>86.03631787486141</v>
      </c>
      <c r="RI15" s="31"/>
      <c r="RJ15" s="32">
        <v>60</v>
      </c>
      <c r="RK15" s="32">
        <v>60</v>
      </c>
      <c r="RL15" s="26"/>
      <c r="RM15" s="30">
        <v>90</v>
      </c>
      <c r="RN15" s="30">
        <v>100</v>
      </c>
      <c r="RO15" s="30">
        <v>100</v>
      </c>
      <c r="RP15" s="33">
        <v>90.473168348228711</v>
      </c>
      <c r="RQ15" s="33">
        <v>90.473168348228711</v>
      </c>
      <c r="RR15" s="31"/>
      <c r="RS15" s="32">
        <v>70</v>
      </c>
      <c r="RT15" s="32">
        <v>70</v>
      </c>
      <c r="RU15" s="26"/>
      <c r="RV15" s="30">
        <v>120</v>
      </c>
      <c r="RW15" s="30">
        <v>120</v>
      </c>
      <c r="RX15" s="30">
        <v>150</v>
      </c>
      <c r="RY15" s="33">
        <v>119.21624315395594</v>
      </c>
      <c r="RZ15" s="33">
        <v>119.21624315395594</v>
      </c>
      <c r="SA15" s="31"/>
      <c r="SB15" s="32">
        <v>80</v>
      </c>
      <c r="SC15" s="32">
        <v>80</v>
      </c>
      <c r="SD15" s="26"/>
      <c r="SE15" s="34">
        <v>120</v>
      </c>
      <c r="SF15" s="34">
        <v>150</v>
      </c>
      <c r="SG15" s="34">
        <v>140</v>
      </c>
      <c r="SH15" s="35">
        <v>124.61762633892482</v>
      </c>
      <c r="SI15" s="35">
        <v>124.61762633892482</v>
      </c>
      <c r="SJ15" s="36"/>
      <c r="SK15" s="37">
        <v>80</v>
      </c>
      <c r="SL15" s="37">
        <v>80</v>
      </c>
      <c r="SM15" s="26"/>
      <c r="SN15" s="34">
        <v>120</v>
      </c>
      <c r="SO15" s="34">
        <v>140</v>
      </c>
      <c r="SP15" s="34">
        <v>140</v>
      </c>
      <c r="SQ15" s="35">
        <v>123.65309362732324</v>
      </c>
      <c r="SR15" s="35">
        <v>123.65309362732324</v>
      </c>
      <c r="SS15" s="36"/>
      <c r="ST15" s="37">
        <v>80</v>
      </c>
      <c r="SU15" s="37">
        <v>100</v>
      </c>
      <c r="SV15" s="26"/>
      <c r="SW15" s="34">
        <v>150</v>
      </c>
      <c r="SX15" s="34">
        <v>160</v>
      </c>
      <c r="SY15" s="34"/>
      <c r="SZ15" s="35">
        <v>142.94374785935494</v>
      </c>
      <c r="TA15" s="35">
        <v>142.94374785935494</v>
      </c>
      <c r="TB15" s="36"/>
      <c r="TC15" s="37">
        <v>100</v>
      </c>
      <c r="TD15" s="37">
        <v>100</v>
      </c>
      <c r="TE15" s="26"/>
      <c r="TF15" s="34">
        <v>150</v>
      </c>
      <c r="TG15" s="34">
        <v>160</v>
      </c>
      <c r="TH15" s="34">
        <v>160</v>
      </c>
      <c r="TI15" s="35">
        <v>144.29409365559718</v>
      </c>
      <c r="TJ15" s="35">
        <v>144.29409365559718</v>
      </c>
      <c r="TK15" s="36"/>
      <c r="TL15" s="37">
        <v>100</v>
      </c>
      <c r="TM15" s="37">
        <v>100</v>
      </c>
      <c r="TN15" s="26"/>
      <c r="TO15" s="34">
        <v>160</v>
      </c>
      <c r="TP15" s="34">
        <v>160</v>
      </c>
      <c r="TQ15" s="34">
        <v>160</v>
      </c>
      <c r="TR15" s="35">
        <v>146.9947852480816</v>
      </c>
      <c r="TS15" s="35">
        <v>146.9947852480816</v>
      </c>
      <c r="TT15" s="36"/>
      <c r="TU15" s="37">
        <v>100</v>
      </c>
      <c r="TV15" s="37">
        <v>100</v>
      </c>
      <c r="TW15" s="26"/>
      <c r="TX15" s="34">
        <v>200</v>
      </c>
      <c r="TY15" s="34">
        <v>270</v>
      </c>
      <c r="TZ15" s="34">
        <v>260</v>
      </c>
      <c r="UA15" s="35">
        <v>217.98439282195829</v>
      </c>
      <c r="UB15" s="35">
        <v>217.98439282195829</v>
      </c>
      <c r="UC15" s="36"/>
      <c r="UD15" s="37">
        <v>120</v>
      </c>
      <c r="UE15" s="37">
        <v>120</v>
      </c>
      <c r="UF15" s="26"/>
      <c r="UG15" s="34">
        <v>280</v>
      </c>
      <c r="UH15" s="34">
        <v>250</v>
      </c>
      <c r="UI15" s="34">
        <v>240</v>
      </c>
      <c r="UJ15" s="35">
        <v>163.64552198414751</v>
      </c>
      <c r="UK15" s="35">
        <v>163.64552198414751</v>
      </c>
      <c r="UL15" s="36"/>
      <c r="UM15" s="37">
        <v>200</v>
      </c>
      <c r="UN15" s="37">
        <v>200</v>
      </c>
      <c r="UO15" s="26"/>
      <c r="UP15" s="34">
        <v>240</v>
      </c>
      <c r="UQ15" s="34">
        <v>380</v>
      </c>
      <c r="UR15" s="34">
        <v>360</v>
      </c>
      <c r="US15" s="35">
        <v>268.92828112852089</v>
      </c>
      <c r="UT15" s="35">
        <v>268.92828112852089</v>
      </c>
      <c r="UU15" s="36"/>
      <c r="UV15" s="37">
        <v>200</v>
      </c>
      <c r="UW15" s="37">
        <v>200</v>
      </c>
      <c r="UX15" s="26"/>
      <c r="UY15" s="34"/>
      <c r="UZ15" s="34">
        <v>400</v>
      </c>
      <c r="VA15" s="34">
        <v>360</v>
      </c>
      <c r="VB15" s="35">
        <v>307.74267221923526</v>
      </c>
      <c r="VC15" s="35">
        <v>307.74267221923526</v>
      </c>
      <c r="VD15" s="36"/>
      <c r="VE15" s="37">
        <v>200</v>
      </c>
      <c r="VF15" s="37">
        <v>200</v>
      </c>
      <c r="VG15" s="26"/>
      <c r="VH15" s="34">
        <v>400</v>
      </c>
      <c r="VI15" s="34">
        <v>400</v>
      </c>
      <c r="VJ15" s="34">
        <v>400</v>
      </c>
      <c r="VK15" s="35">
        <v>322.2980688782531</v>
      </c>
      <c r="VL15" s="35">
        <v>322.2980688782531</v>
      </c>
      <c r="VM15" s="36"/>
      <c r="VN15" s="37">
        <v>200</v>
      </c>
      <c r="VO15" s="37">
        <v>200</v>
      </c>
      <c r="VP15" s="26"/>
      <c r="VQ15" s="34">
        <v>400</v>
      </c>
      <c r="VR15" s="34">
        <v>400</v>
      </c>
      <c r="VS15" s="34">
        <v>400</v>
      </c>
      <c r="VT15" s="35">
        <v>337.89313672720084</v>
      </c>
      <c r="VU15" s="35">
        <v>337.89313672720084</v>
      </c>
      <c r="VV15" s="36"/>
      <c r="VW15" s="37">
        <v>300</v>
      </c>
      <c r="VX15" s="37">
        <v>300</v>
      </c>
      <c r="VY15" s="26"/>
      <c r="VZ15" s="34">
        <v>500</v>
      </c>
      <c r="WA15" s="34">
        <v>450</v>
      </c>
      <c r="WB15" s="34">
        <v>450</v>
      </c>
      <c r="WC15" s="35">
        <v>386.41112559059377</v>
      </c>
      <c r="WD15" s="35">
        <v>386.41112559059377</v>
      </c>
      <c r="WE15" s="36"/>
      <c r="WF15" s="37">
        <v>300</v>
      </c>
      <c r="WG15" s="37">
        <v>300</v>
      </c>
      <c r="WH15" s="26"/>
      <c r="WI15" s="38">
        <v>429.62833550525573</v>
      </c>
      <c r="WJ15" s="34">
        <v>560</v>
      </c>
      <c r="WK15" s="34">
        <v>500</v>
      </c>
      <c r="WL15" s="34">
        <v>480</v>
      </c>
      <c r="WM15" s="35">
        <v>423.49273136475841</v>
      </c>
      <c r="WN15" s="35">
        <v>423.49273136475841</v>
      </c>
      <c r="WO15" s="36"/>
      <c r="WP15" s="37">
        <v>320</v>
      </c>
      <c r="WQ15" s="37">
        <v>320</v>
      </c>
      <c r="WR15" s="34">
        <v>560</v>
      </c>
      <c r="WS15" s="34">
        <v>550</v>
      </c>
      <c r="WT15" s="34">
        <v>480</v>
      </c>
      <c r="WU15" s="35">
        <v>448.09828285976477</v>
      </c>
      <c r="WV15" s="35">
        <v>448.09828285976477</v>
      </c>
      <c r="WW15" s="36"/>
      <c r="WX15" s="37">
        <v>400</v>
      </c>
      <c r="WY15" s="37">
        <v>400</v>
      </c>
      <c r="WZ15" s="26"/>
      <c r="XA15" s="34">
        <v>600</v>
      </c>
      <c r="XB15" s="34">
        <v>500</v>
      </c>
      <c r="XC15" s="34">
        <v>500</v>
      </c>
      <c r="XD15" s="35">
        <v>450.52418230293449</v>
      </c>
      <c r="XE15" s="35">
        <v>450.52418230293449</v>
      </c>
      <c r="XF15" s="36"/>
      <c r="XG15" s="37">
        <v>400</v>
      </c>
      <c r="XH15" s="37">
        <v>400</v>
      </c>
      <c r="XI15" s="26"/>
      <c r="XJ15" s="34">
        <v>600</v>
      </c>
      <c r="XK15" s="34">
        <v>600</v>
      </c>
      <c r="XL15" s="34">
        <v>600</v>
      </c>
      <c r="XM15" s="35">
        <v>514.6372390152751</v>
      </c>
      <c r="XN15" s="35">
        <v>514.6372390152751</v>
      </c>
      <c r="XO15" s="36"/>
      <c r="XP15" s="37">
        <v>500</v>
      </c>
      <c r="XQ15" s="37">
        <v>500</v>
      </c>
      <c r="XR15" s="26"/>
      <c r="XS15" s="34">
        <v>600</v>
      </c>
      <c r="XT15" s="34">
        <v>600</v>
      </c>
      <c r="XU15" s="34">
        <v>700</v>
      </c>
      <c r="XV15" s="35">
        <v>538.89623344697168</v>
      </c>
      <c r="XW15" s="35">
        <v>538.89623344697168</v>
      </c>
      <c r="XX15" s="36"/>
      <c r="XY15" s="37">
        <v>500</v>
      </c>
      <c r="XZ15" s="37">
        <v>500</v>
      </c>
      <c r="YA15" s="26"/>
      <c r="YB15" s="34">
        <v>600</v>
      </c>
      <c r="YC15" s="34">
        <v>600</v>
      </c>
      <c r="YD15" s="34">
        <v>700</v>
      </c>
      <c r="YE15" s="35">
        <v>538.89623344697168</v>
      </c>
      <c r="YF15" s="35">
        <v>538.89623344697168</v>
      </c>
      <c r="YG15" s="36"/>
      <c r="YH15" s="37">
        <v>500</v>
      </c>
      <c r="YI15" s="37">
        <v>500</v>
      </c>
      <c r="YJ15" s="26"/>
      <c r="YK15" s="34">
        <v>800</v>
      </c>
      <c r="YL15" s="34">
        <v>800</v>
      </c>
      <c r="YM15" s="34"/>
      <c r="YN15" s="35">
        <v>675.78627345440168</v>
      </c>
      <c r="YO15" s="35">
        <v>675.78627345440168</v>
      </c>
      <c r="YP15" s="36"/>
      <c r="YQ15" s="37">
        <v>600</v>
      </c>
      <c r="YR15" s="37">
        <v>600</v>
      </c>
      <c r="YS15" s="26"/>
      <c r="YT15" s="34">
        <v>1000</v>
      </c>
      <c r="YU15" s="34">
        <v>900</v>
      </c>
      <c r="YV15" s="34">
        <v>1000</v>
      </c>
      <c r="YW15" s="35">
        <v>828.27138131077947</v>
      </c>
      <c r="YX15" s="35">
        <v>828.27138131077947</v>
      </c>
      <c r="YY15" s="36"/>
      <c r="YZ15" s="37">
        <v>800</v>
      </c>
      <c r="ZA15" s="37">
        <v>800</v>
      </c>
      <c r="ZB15" s="26"/>
      <c r="ZC15" s="34">
        <v>100</v>
      </c>
      <c r="ZD15" s="34">
        <v>1000</v>
      </c>
      <c r="ZE15" s="34">
        <v>1000</v>
      </c>
      <c r="ZF15" s="35">
        <v>634.19942585720787</v>
      </c>
      <c r="ZG15" s="35">
        <v>634.19942585720787</v>
      </c>
      <c r="ZH15" s="36"/>
      <c r="ZI15" s="37">
        <v>800</v>
      </c>
      <c r="ZJ15" s="37">
        <v>800</v>
      </c>
      <c r="ZK15" s="26"/>
      <c r="ZL15" s="34">
        <v>1000</v>
      </c>
      <c r="ZM15" s="34">
        <v>1000</v>
      </c>
      <c r="ZN15" s="34">
        <v>1000</v>
      </c>
      <c r="ZO15" s="35">
        <v>883.72051144037152</v>
      </c>
      <c r="ZP15" s="35">
        <v>883.72051144037152</v>
      </c>
      <c r="ZQ15" s="36"/>
      <c r="ZR15" s="37">
        <v>1000</v>
      </c>
      <c r="ZS15" s="37">
        <v>1000</v>
      </c>
      <c r="ZT15" s="26"/>
      <c r="ZU15" s="34">
        <v>1000</v>
      </c>
      <c r="ZV15" s="34">
        <v>1000</v>
      </c>
      <c r="ZW15" s="34">
        <v>1000</v>
      </c>
      <c r="ZX15" s="35">
        <v>883.72051144037152</v>
      </c>
      <c r="ZY15" s="35">
        <v>883.72051144037152</v>
      </c>
      <c r="ZZ15" s="36"/>
      <c r="AAA15" s="37">
        <v>1000</v>
      </c>
      <c r="AAB15" s="37">
        <v>1000</v>
      </c>
      <c r="AAC15" s="26"/>
      <c r="AAD15" s="34">
        <v>1200</v>
      </c>
      <c r="AAE15" s="34">
        <v>1200</v>
      </c>
      <c r="AAF15" s="34">
        <v>1200</v>
      </c>
      <c r="AAG15" s="35">
        <v>1042.5302857021559</v>
      </c>
      <c r="AAH15" s="35">
        <v>1042.5302857021559</v>
      </c>
      <c r="AAI15" s="36"/>
      <c r="AAJ15" s="56">
        <v>1080</v>
      </c>
      <c r="AAK15" s="56">
        <v>1090</v>
      </c>
      <c r="AAL15" s="3"/>
      <c r="AAM15" s="34">
        <v>1200</v>
      </c>
      <c r="AAN15" s="34">
        <v>1200</v>
      </c>
      <c r="AAO15" s="34">
        <v>1200</v>
      </c>
      <c r="AAP15" s="35">
        <v>998.08434233265484</v>
      </c>
      <c r="AAQ15" s="35">
        <v>998.08434233265484</v>
      </c>
      <c r="AAR15" s="36"/>
      <c r="AAS15" s="37">
        <v>800</v>
      </c>
      <c r="AAT15" s="37">
        <v>800</v>
      </c>
      <c r="AAU15" s="3"/>
      <c r="AAV15" s="34">
        <v>1200</v>
      </c>
      <c r="AAW15" s="34">
        <v>1200</v>
      </c>
      <c r="AAX15" s="34">
        <v>1200</v>
      </c>
      <c r="AAY15" s="35">
        <v>962.9983557285899</v>
      </c>
      <c r="AAZ15" s="35">
        <v>962.9983557285899</v>
      </c>
      <c r="ABA15" s="36"/>
      <c r="ABB15" s="37">
        <v>800</v>
      </c>
      <c r="ABC15" s="37">
        <v>900</v>
      </c>
      <c r="ABD15" s="3"/>
      <c r="ABE15" s="34">
        <v>1200</v>
      </c>
      <c r="ABF15" s="34"/>
      <c r="ABG15" s="34">
        <v>1200</v>
      </c>
      <c r="ABH15" s="35">
        <v>1212.6645961026688</v>
      </c>
      <c r="ABI15" s="35">
        <v>1212.6645961026688</v>
      </c>
      <c r="ABJ15" s="36"/>
      <c r="ABK15" s="54">
        <v>1200</v>
      </c>
      <c r="ABL15" s="54">
        <v>1200</v>
      </c>
      <c r="ABM15" s="3"/>
      <c r="ABN15" s="34">
        <v>1600</v>
      </c>
      <c r="ABO15" s="34">
        <v>1600</v>
      </c>
      <c r="ABP15" s="34">
        <v>1600</v>
      </c>
      <c r="ABQ15" s="35">
        <v>1545.5529166014405</v>
      </c>
      <c r="ABR15" s="35">
        <v>1545.5529166014405</v>
      </c>
      <c r="ABS15" s="36"/>
      <c r="ABT15" s="37">
        <v>1200</v>
      </c>
      <c r="ABU15" s="37">
        <v>1200</v>
      </c>
      <c r="ABV15" s="3"/>
      <c r="ABW15" s="34">
        <v>1600</v>
      </c>
      <c r="ABX15" s="34">
        <v>1500</v>
      </c>
      <c r="ABY15" s="34">
        <v>1500</v>
      </c>
      <c r="ABZ15" s="35">
        <v>1545.5529166014405</v>
      </c>
      <c r="ACA15" s="35">
        <v>1545.5529166014405</v>
      </c>
      <c r="ACB15" s="36"/>
      <c r="ACC15" s="37">
        <v>1200</v>
      </c>
      <c r="ACD15" s="37">
        <v>1200</v>
      </c>
      <c r="ACE15" s="3"/>
      <c r="ACF15" s="34">
        <v>1800</v>
      </c>
      <c r="ACG15" s="34">
        <v>1800</v>
      </c>
      <c r="ACH15" s="34">
        <v>1600</v>
      </c>
      <c r="ACI15" s="35">
        <v>1718.1944657962824</v>
      </c>
      <c r="ACJ15" s="35">
        <v>1718.1944657962824</v>
      </c>
      <c r="ACK15" s="36"/>
      <c r="ACL15" s="37">
        <v>1200</v>
      </c>
      <c r="ACM15" s="37">
        <v>1200</v>
      </c>
      <c r="ACN15" s="3"/>
      <c r="ACO15" s="34">
        <v>1500</v>
      </c>
      <c r="ACP15" s="34">
        <v>1600</v>
      </c>
      <c r="ACQ15" s="34">
        <v>1500</v>
      </c>
      <c r="ACR15" s="35">
        <v>1582.5475342860493</v>
      </c>
      <c r="ACS15" s="35">
        <v>1582.5475342860493</v>
      </c>
      <c r="ACT15" s="36"/>
      <c r="ACU15" s="37">
        <v>1400</v>
      </c>
      <c r="ACV15" s="37">
        <v>1400</v>
      </c>
      <c r="ACW15" s="3"/>
      <c r="ACX15" s="34">
        <v>1500</v>
      </c>
      <c r="ACY15" s="34">
        <v>1500</v>
      </c>
      <c r="ACZ15" s="34">
        <v>1600</v>
      </c>
      <c r="ADA15" s="35">
        <v>1527.0556077591357</v>
      </c>
      <c r="ADB15" s="35">
        <v>1527.0556077591357</v>
      </c>
      <c r="ADC15" s="36"/>
      <c r="ADD15" s="37">
        <v>1000</v>
      </c>
      <c r="ADE15" s="37">
        <v>1200</v>
      </c>
      <c r="ADF15" s="3"/>
      <c r="ADG15" s="34">
        <v>1600</v>
      </c>
      <c r="ADH15" s="34">
        <v>1300</v>
      </c>
      <c r="ADI15" s="34">
        <v>1600</v>
      </c>
      <c r="ADJ15" s="35">
        <v>1581.5199060170326</v>
      </c>
      <c r="ADK15" s="35">
        <v>1581.5199060170326</v>
      </c>
      <c r="ADL15" s="36"/>
      <c r="ADM15" s="37">
        <v>1600</v>
      </c>
      <c r="ADN15" s="37">
        <v>1500</v>
      </c>
      <c r="ADO15" s="3"/>
      <c r="ADP15" s="34">
        <v>1600</v>
      </c>
      <c r="ADQ15" s="34">
        <v>1500</v>
      </c>
      <c r="ADR15" s="34">
        <v>1600</v>
      </c>
      <c r="ADS15" s="35">
        <v>1648.3157435031319</v>
      </c>
      <c r="ADT15" s="35">
        <v>1648.3157435031319</v>
      </c>
      <c r="ADU15" s="36"/>
      <c r="ADV15" s="37">
        <v>1600</v>
      </c>
      <c r="ADW15" s="37">
        <v>1600</v>
      </c>
      <c r="ADX15" s="3"/>
      <c r="ADY15" s="34">
        <v>1600</v>
      </c>
      <c r="ADZ15" s="34">
        <v>1500</v>
      </c>
      <c r="AEA15" s="34">
        <v>1600</v>
      </c>
      <c r="AEB15" s="35">
        <v>1648.3157435031317</v>
      </c>
      <c r="AEC15" s="35">
        <v>1648.3157435031317</v>
      </c>
      <c r="AED15" s="36"/>
      <c r="AEE15" s="37">
        <v>1600</v>
      </c>
      <c r="AEF15" s="37">
        <v>1600</v>
      </c>
      <c r="AEG15" s="3"/>
      <c r="AEH15" s="34">
        <v>1600</v>
      </c>
      <c r="AEI15" s="34">
        <v>1600</v>
      </c>
      <c r="AEJ15" s="34">
        <v>1600</v>
      </c>
      <c r="AEK15" s="35">
        <v>33.33008584729815</v>
      </c>
      <c r="AEL15" s="35">
        <v>50.096129031090555</v>
      </c>
      <c r="AEM15" s="36"/>
      <c r="AEN15" s="37">
        <v>594.73684210526301</v>
      </c>
      <c r="AEO15" s="37">
        <v>365.85365853658539</v>
      </c>
      <c r="AEP15" s="26"/>
      <c r="AEQ15" s="34">
        <v>1600</v>
      </c>
      <c r="AER15" s="34">
        <v>1600</v>
      </c>
      <c r="AES15" s="34">
        <v>1600</v>
      </c>
      <c r="AET15" s="35">
        <v>37.397091942325197</v>
      </c>
      <c r="AEU15" s="35">
        <v>56.208962434525155</v>
      </c>
      <c r="AEV15" s="36"/>
      <c r="AEW15" s="37">
        <v>1500</v>
      </c>
      <c r="AEX15" s="37">
        <v>1400</v>
      </c>
      <c r="AEY15" s="26"/>
      <c r="AEZ15" s="34">
        <v>1600</v>
      </c>
      <c r="AFA15" s="34">
        <v>1600</v>
      </c>
      <c r="AFB15" s="34">
        <v>1600</v>
      </c>
      <c r="AFC15" s="35">
        <v>37.606795261627951</v>
      </c>
      <c r="AFD15" s="35">
        <v>56.524152878083235</v>
      </c>
      <c r="AFE15" s="36"/>
      <c r="AFF15" s="37">
        <v>1500</v>
      </c>
      <c r="AFG15" s="37">
        <v>1500</v>
      </c>
      <c r="AFH15" s="26"/>
      <c r="AFI15" s="87">
        <v>1600</v>
      </c>
      <c r="AFJ15" s="34">
        <v>1700</v>
      </c>
      <c r="AFK15" s="34">
        <v>1600</v>
      </c>
      <c r="AFL15" s="35">
        <v>38.259205588347648</v>
      </c>
      <c r="AFM15" s="35">
        <v>57.504745369152836</v>
      </c>
      <c r="AFN15" s="36"/>
      <c r="AFO15" s="37">
        <v>1500</v>
      </c>
      <c r="AFP15" s="37">
        <v>1500</v>
      </c>
      <c r="AFQ15" s="36"/>
      <c r="AFR15" s="87">
        <v>1600</v>
      </c>
      <c r="AFS15" s="34">
        <v>1720</v>
      </c>
      <c r="AFT15" s="34">
        <v>1600</v>
      </c>
      <c r="AFU15" s="35">
        <v>38.389687653691588</v>
      </c>
      <c r="AFV15" s="35">
        <v>57.700863867366756</v>
      </c>
      <c r="AFW15" s="36"/>
      <c r="AFX15" s="37">
        <v>1500</v>
      </c>
      <c r="AFY15" s="37">
        <v>1500</v>
      </c>
      <c r="AFZ15" s="36"/>
      <c r="AGA15" s="87">
        <v>1600</v>
      </c>
      <c r="AGB15" s="34">
        <v>1750</v>
      </c>
      <c r="AGC15" s="34">
        <v>1600</v>
      </c>
      <c r="AGD15" s="35">
        <v>38.585410751707492</v>
      </c>
      <c r="AGE15" s="35">
        <v>57.995041614687636</v>
      </c>
      <c r="AGF15" s="36"/>
      <c r="AGG15" s="37">
        <v>1500</v>
      </c>
      <c r="AGH15" s="37">
        <v>1500</v>
      </c>
      <c r="AGI15" s="36"/>
      <c r="AGJ15" s="87">
        <v>1600</v>
      </c>
      <c r="AGK15" s="34">
        <v>1800</v>
      </c>
      <c r="AGL15" s="34">
        <v>1600</v>
      </c>
      <c r="AGM15" s="36">
        <v>1200</v>
      </c>
      <c r="AGN15" s="36">
        <v>1000</v>
      </c>
      <c r="AGO15" s="36"/>
      <c r="AGP15" s="37">
        <v>1500</v>
      </c>
      <c r="AGQ15" s="37">
        <v>1500</v>
      </c>
      <c r="AGR15" s="36"/>
      <c r="AGS15" s="87">
        <v>1800</v>
      </c>
      <c r="AGT15" s="34">
        <v>2000</v>
      </c>
      <c r="AGU15" s="34">
        <v>1800</v>
      </c>
      <c r="AGV15" s="36">
        <v>1200</v>
      </c>
      <c r="AGW15" s="36">
        <v>1000</v>
      </c>
      <c r="AGX15" s="36"/>
      <c r="AGY15" s="37">
        <v>1500</v>
      </c>
      <c r="AGZ15" s="37">
        <v>1500</v>
      </c>
      <c r="AHA15" s="36"/>
      <c r="AHB15" s="87">
        <v>2000</v>
      </c>
      <c r="AHC15" s="34">
        <v>1800</v>
      </c>
      <c r="AHD15" s="34">
        <v>2000</v>
      </c>
      <c r="AHE15" s="36">
        <v>1200</v>
      </c>
      <c r="AHF15" s="36">
        <v>1100</v>
      </c>
      <c r="AHG15" s="36"/>
      <c r="AHH15" s="37">
        <v>2000</v>
      </c>
      <c r="AHI15" s="37">
        <v>2000</v>
      </c>
      <c r="AHJ15" s="36"/>
      <c r="AHK15" s="87">
        <v>2000</v>
      </c>
      <c r="AHL15" s="34">
        <v>1800</v>
      </c>
      <c r="AHM15" s="34">
        <v>2000</v>
      </c>
      <c r="AHN15" s="36">
        <v>1250</v>
      </c>
      <c r="AHO15" s="36">
        <v>1100</v>
      </c>
      <c r="AHP15" s="36"/>
      <c r="AHQ15" s="37">
        <v>2000</v>
      </c>
      <c r="AHR15" s="37">
        <v>2000</v>
      </c>
      <c r="AHS15" s="36"/>
      <c r="AHT15" s="34">
        <v>2000</v>
      </c>
      <c r="AHU15" s="34">
        <v>2000</v>
      </c>
      <c r="AHV15" s="34">
        <v>2000</v>
      </c>
      <c r="AHW15" s="36">
        <v>1400</v>
      </c>
      <c r="AHX15" s="36">
        <v>1000</v>
      </c>
      <c r="AHY15" s="36"/>
      <c r="AHZ15" s="37">
        <v>1800</v>
      </c>
      <c r="AIA15" s="37">
        <v>1800</v>
      </c>
      <c r="AIB15" s="36"/>
      <c r="AIC15" s="34">
        <v>2000</v>
      </c>
      <c r="AID15" s="34">
        <v>1200</v>
      </c>
      <c r="AIE15" s="34">
        <v>2400</v>
      </c>
      <c r="AIF15" s="36">
        <v>1400</v>
      </c>
      <c r="AIG15" s="36">
        <v>1200</v>
      </c>
      <c r="AIH15" s="36"/>
      <c r="AII15" s="37">
        <v>1800</v>
      </c>
      <c r="AIJ15" s="37">
        <v>1800</v>
      </c>
      <c r="AIL15" s="34">
        <v>2200</v>
      </c>
      <c r="AIM15" s="34">
        <v>2200</v>
      </c>
      <c r="AIN15" s="34">
        <v>2400</v>
      </c>
      <c r="AIO15" s="36">
        <v>1400</v>
      </c>
      <c r="AIP15" s="36">
        <v>1000</v>
      </c>
      <c r="AIQ15" s="36"/>
      <c r="AIR15" s="37">
        <v>1600</v>
      </c>
      <c r="AIS15" s="37">
        <v>1800</v>
      </c>
      <c r="AIU15" s="34">
        <v>2200</v>
      </c>
      <c r="AIV15" s="34">
        <v>2500</v>
      </c>
      <c r="AIW15" s="34">
        <v>2400</v>
      </c>
      <c r="AIX15" s="36">
        <v>1200</v>
      </c>
      <c r="AIY15" s="36">
        <v>1200</v>
      </c>
      <c r="AIZ15" s="36"/>
      <c r="AJA15" s="37">
        <v>2000</v>
      </c>
      <c r="AJB15" s="37">
        <v>1800</v>
      </c>
      <c r="AJD15" s="34">
        <v>2000</v>
      </c>
      <c r="AJE15" s="34">
        <v>2200</v>
      </c>
      <c r="AJF15" s="34"/>
      <c r="AJG15" s="92">
        <v>2400</v>
      </c>
      <c r="AJH15" s="92">
        <v>2400</v>
      </c>
      <c r="AJI15" s="36"/>
      <c r="AJJ15" s="37">
        <v>2000</v>
      </c>
      <c r="AJK15" s="37">
        <v>2000</v>
      </c>
      <c r="AJM15" s="34">
        <v>2000</v>
      </c>
      <c r="AJN15" s="34">
        <v>2000</v>
      </c>
      <c r="AJO15" s="34">
        <v>3000</v>
      </c>
      <c r="AJP15" s="36">
        <v>1200</v>
      </c>
      <c r="AJQ15" s="36"/>
      <c r="AJR15" s="34"/>
      <c r="AJS15" s="37">
        <v>2000</v>
      </c>
      <c r="AJT15" s="37">
        <v>2000</v>
      </c>
      <c r="AJV15" s="34">
        <v>2600</v>
      </c>
      <c r="AJW15" s="34">
        <v>2000</v>
      </c>
      <c r="AJX15" s="34">
        <v>3000</v>
      </c>
      <c r="AJY15" s="36">
        <v>1200</v>
      </c>
      <c r="AJZ15" s="36">
        <v>1200</v>
      </c>
      <c r="AKA15" s="34"/>
      <c r="AKB15" s="37">
        <v>2000</v>
      </c>
      <c r="AKC15" s="37">
        <v>2000</v>
      </c>
      <c r="AKE15" s="34">
        <v>2700</v>
      </c>
      <c r="AKF15" s="34">
        <v>2800</v>
      </c>
      <c r="AKG15" s="34">
        <v>3000</v>
      </c>
      <c r="AKH15" s="36">
        <v>1200</v>
      </c>
      <c r="AKI15" s="36">
        <v>1200</v>
      </c>
      <c r="AKJ15" s="34"/>
      <c r="AKK15" s="37">
        <v>2000</v>
      </c>
      <c r="AKL15" s="37">
        <v>2000</v>
      </c>
      <c r="AKN15" s="34">
        <v>3000</v>
      </c>
      <c r="AKO15" s="34">
        <v>2800</v>
      </c>
      <c r="AKP15" s="34">
        <v>3000</v>
      </c>
      <c r="AKQ15" s="36">
        <v>1600</v>
      </c>
      <c r="AKR15" s="36">
        <v>1200</v>
      </c>
      <c r="AKS15" s="34"/>
      <c r="AKT15" s="37">
        <v>2000</v>
      </c>
      <c r="AKU15" s="37">
        <v>2000</v>
      </c>
      <c r="AKW15" s="34">
        <v>3000</v>
      </c>
      <c r="AKX15" s="34">
        <v>3000</v>
      </c>
      <c r="AKY15" s="34">
        <v>3000</v>
      </c>
      <c r="AKZ15" s="36">
        <v>1600</v>
      </c>
      <c r="ALA15" s="36">
        <v>1300</v>
      </c>
      <c r="ALB15" s="34"/>
      <c r="ALC15" s="37">
        <v>2000</v>
      </c>
      <c r="ALD15" s="37">
        <v>2000</v>
      </c>
      <c r="ALF15" s="34">
        <v>3000</v>
      </c>
      <c r="ALG15" s="34">
        <v>2800</v>
      </c>
      <c r="ALH15" s="34">
        <v>3200</v>
      </c>
      <c r="ALI15" s="36">
        <v>1600</v>
      </c>
      <c r="ALJ15" s="36">
        <v>1200</v>
      </c>
      <c r="ALK15" s="34"/>
      <c r="ALL15" s="37">
        <v>2000</v>
      </c>
      <c r="ALM15" s="37">
        <v>2200</v>
      </c>
      <c r="ALO15" s="34">
        <v>2500</v>
      </c>
      <c r="ALP15" s="34">
        <v>3200</v>
      </c>
      <c r="ALQ15" s="34">
        <v>5000</v>
      </c>
      <c r="ALR15" s="92">
        <v>2000</v>
      </c>
      <c r="ALS15" s="36"/>
      <c r="ALT15" s="34"/>
      <c r="ALU15" s="37">
        <v>2000</v>
      </c>
      <c r="ALV15" s="37">
        <v>2400</v>
      </c>
      <c r="ALX15" s="34">
        <v>4000</v>
      </c>
      <c r="ALY15" s="34">
        <v>4000</v>
      </c>
      <c r="ALZ15" s="34"/>
      <c r="AMA15" s="36">
        <v>1500</v>
      </c>
      <c r="AMB15" s="36">
        <v>1400</v>
      </c>
      <c r="AMC15" s="34"/>
      <c r="AMD15" s="37">
        <v>2000</v>
      </c>
      <c r="AME15" s="37">
        <v>2400</v>
      </c>
      <c r="AMG15" s="34">
        <v>4000</v>
      </c>
      <c r="AMH15" s="34">
        <v>4000</v>
      </c>
      <c r="AMI15" s="34">
        <v>4000</v>
      </c>
      <c r="AMJ15" s="36">
        <v>1400</v>
      </c>
      <c r="AMK15" s="36">
        <v>1300</v>
      </c>
      <c r="AML15" s="34"/>
      <c r="AMM15" s="37">
        <v>2600</v>
      </c>
      <c r="AMN15" s="37">
        <v>2600</v>
      </c>
      <c r="AMP15" s="34">
        <v>4000</v>
      </c>
      <c r="AMQ15" s="39">
        <v>2500</v>
      </c>
      <c r="AMR15" s="34">
        <v>4000</v>
      </c>
      <c r="AMS15" s="36">
        <v>1500</v>
      </c>
      <c r="AMT15" s="36">
        <v>1400</v>
      </c>
      <c r="AMU15" s="34"/>
      <c r="AMV15" s="37">
        <v>3000</v>
      </c>
      <c r="AMW15" s="37">
        <v>3000</v>
      </c>
      <c r="AMY15" s="34">
        <v>3100</v>
      </c>
      <c r="AMZ15" s="39">
        <v>2500</v>
      </c>
      <c r="ANA15" s="34">
        <v>3200</v>
      </c>
      <c r="ANB15" s="88">
        <v>835.41027607361968</v>
      </c>
      <c r="ANC15" s="36">
        <v>779.71625766871159</v>
      </c>
      <c r="AND15" s="34"/>
      <c r="ANE15" s="37">
        <v>2500</v>
      </c>
      <c r="ANF15" s="37">
        <v>2400</v>
      </c>
      <c r="ANH15" s="34">
        <v>4000</v>
      </c>
      <c r="ANI15" s="34">
        <v>5500</v>
      </c>
      <c r="ANJ15" s="34">
        <v>4000</v>
      </c>
      <c r="ANK15" s="88">
        <v>648.69854597116262</v>
      </c>
      <c r="ANL15" s="36"/>
      <c r="ANM15" s="34"/>
      <c r="ANN15" s="37">
        <v>1786</v>
      </c>
      <c r="ANO15" s="37">
        <v>1634</v>
      </c>
      <c r="ANP15" s="36"/>
      <c r="ANQ15" s="34">
        <v>4000</v>
      </c>
      <c r="ANR15" s="34">
        <v>3700</v>
      </c>
      <c r="ANS15" s="34">
        <v>4000</v>
      </c>
      <c r="ANT15" s="36">
        <v>2000</v>
      </c>
      <c r="ANU15" s="36">
        <v>1600</v>
      </c>
      <c r="ANV15" s="34"/>
      <c r="ANW15" s="37">
        <v>3000</v>
      </c>
      <c r="ANX15" s="37">
        <v>2800</v>
      </c>
      <c r="ANY15" s="36"/>
      <c r="ANZ15" s="34">
        <v>4000</v>
      </c>
      <c r="AOA15" s="34">
        <v>4500</v>
      </c>
      <c r="AOB15" s="34">
        <v>4500</v>
      </c>
      <c r="AOC15" s="36">
        <v>2000</v>
      </c>
      <c r="AOD15" s="36">
        <v>1600</v>
      </c>
      <c r="AOE15" s="34"/>
      <c r="AOF15" s="37">
        <v>3000</v>
      </c>
      <c r="AOG15" s="37">
        <v>3000</v>
      </c>
      <c r="AOH15" s="36"/>
      <c r="AOI15" s="34">
        <v>4000</v>
      </c>
      <c r="AOJ15" s="60">
        <v>3000</v>
      </c>
      <c r="AOK15" s="34">
        <v>4000</v>
      </c>
      <c r="AOL15" s="36">
        <v>2000</v>
      </c>
      <c r="AOM15" s="36">
        <v>1600</v>
      </c>
      <c r="AON15" s="34"/>
      <c r="AOO15" s="37">
        <v>3000</v>
      </c>
      <c r="AOP15" s="37">
        <v>3000</v>
      </c>
      <c r="AOQ15" s="36"/>
      <c r="AOR15" s="34">
        <v>4000</v>
      </c>
      <c r="AOS15" s="60">
        <v>4000</v>
      </c>
      <c r="AOT15" s="34">
        <v>4500</v>
      </c>
      <c r="AOU15" s="36">
        <v>2000</v>
      </c>
      <c r="AOV15" s="36">
        <v>1600</v>
      </c>
      <c r="AOW15" s="34"/>
      <c r="AOX15" s="37">
        <v>2700</v>
      </c>
      <c r="AOY15" s="37">
        <v>2700</v>
      </c>
      <c r="AOZ15" s="36"/>
      <c r="APA15" s="34">
        <v>4000</v>
      </c>
      <c r="APB15" s="60">
        <v>4500</v>
      </c>
      <c r="APC15" s="34">
        <v>4000</v>
      </c>
      <c r="APD15" s="36">
        <v>2000</v>
      </c>
      <c r="APE15" s="36">
        <v>1600</v>
      </c>
      <c r="APF15" s="34"/>
      <c r="APG15" s="37">
        <v>2000</v>
      </c>
      <c r="APH15" s="37">
        <v>2200</v>
      </c>
      <c r="API15" s="36"/>
      <c r="APJ15" s="34">
        <v>4000</v>
      </c>
      <c r="APK15" s="60">
        <v>3400</v>
      </c>
      <c r="APL15" s="34">
        <v>3200</v>
      </c>
      <c r="APM15" s="36">
        <v>2000</v>
      </c>
      <c r="APN15" s="36">
        <v>1400</v>
      </c>
      <c r="APO15" s="34"/>
      <c r="APP15" s="37">
        <v>3000</v>
      </c>
      <c r="APQ15" s="37">
        <v>3000</v>
      </c>
      <c r="APR15" s="36"/>
      <c r="APS15" s="34">
        <v>4000</v>
      </c>
      <c r="APT15" s="60">
        <v>4500</v>
      </c>
      <c r="APU15" s="34">
        <v>4000</v>
      </c>
      <c r="APV15" s="36">
        <v>2000</v>
      </c>
      <c r="APW15" s="36">
        <v>1600</v>
      </c>
      <c r="APX15" s="34"/>
      <c r="APY15" s="37">
        <v>3000</v>
      </c>
      <c r="APZ15" s="37">
        <v>3000</v>
      </c>
      <c r="AQA15" s="36"/>
      <c r="AQB15" s="34">
        <v>4000</v>
      </c>
      <c r="AQC15" s="34">
        <v>4000</v>
      </c>
      <c r="AQD15" s="34">
        <v>4000</v>
      </c>
      <c r="AQE15" s="36">
        <v>2000</v>
      </c>
      <c r="AQF15" s="36">
        <v>1600</v>
      </c>
      <c r="AQG15" s="34"/>
      <c r="AQH15" s="37">
        <v>3000</v>
      </c>
      <c r="AQI15" s="37"/>
      <c r="AQJ15" s="36"/>
      <c r="AQK15" s="34">
        <v>4000</v>
      </c>
      <c r="AQL15" s="34">
        <v>4000</v>
      </c>
      <c r="AQM15" s="34">
        <v>4000</v>
      </c>
      <c r="AQN15" s="36"/>
      <c r="AQO15" s="36">
        <v>1600</v>
      </c>
      <c r="AQP15" s="34"/>
      <c r="AQQ15" s="37">
        <v>3000</v>
      </c>
      <c r="AQR15" s="37">
        <v>3000</v>
      </c>
      <c r="AQS15" s="36"/>
      <c r="AQT15" s="34">
        <v>4000</v>
      </c>
      <c r="AQU15" s="34">
        <v>4000</v>
      </c>
      <c r="AQV15" s="34">
        <v>4000</v>
      </c>
      <c r="AQW15" s="36"/>
      <c r="AQX15" s="36">
        <v>1585.2307692307693</v>
      </c>
      <c r="AQY15" s="34"/>
      <c r="AQZ15" s="37">
        <v>2800</v>
      </c>
      <c r="ARA15" s="37">
        <v>2800</v>
      </c>
      <c r="ARC15" s="34">
        <v>4000</v>
      </c>
      <c r="ARD15" s="34">
        <v>4000</v>
      </c>
      <c r="ARE15" s="34">
        <v>4500</v>
      </c>
      <c r="ARF15" s="36">
        <v>2000</v>
      </c>
      <c r="ARG15" s="36">
        <v>1600</v>
      </c>
      <c r="ARH15" s="34"/>
      <c r="ARI15" s="37">
        <v>3000</v>
      </c>
      <c r="ARJ15" s="37">
        <v>2800</v>
      </c>
      <c r="ARL15" s="34">
        <v>4000</v>
      </c>
      <c r="ARM15" s="34">
        <v>2400</v>
      </c>
      <c r="ARN15" s="34">
        <v>4000</v>
      </c>
      <c r="ARO15" s="36">
        <v>1600</v>
      </c>
      <c r="ARP15" s="36">
        <v>1600</v>
      </c>
      <c r="ARQ15" s="34"/>
      <c r="ARR15" s="37">
        <v>3000</v>
      </c>
      <c r="ARS15" s="37">
        <v>3000</v>
      </c>
      <c r="ARU15" s="34">
        <v>4000</v>
      </c>
      <c r="ARV15" s="34">
        <v>4500</v>
      </c>
      <c r="ARW15" s="34">
        <v>4500</v>
      </c>
      <c r="ARX15" s="36">
        <v>1600</v>
      </c>
      <c r="ARY15" s="36">
        <v>1600</v>
      </c>
      <c r="ARZ15" s="36"/>
      <c r="ASA15" s="37">
        <v>3000</v>
      </c>
      <c r="ASB15" s="37">
        <v>3000</v>
      </c>
      <c r="ASD15" s="34">
        <v>4000</v>
      </c>
      <c r="ASE15" s="34">
        <v>4500</v>
      </c>
      <c r="ASF15" s="34">
        <v>4500</v>
      </c>
      <c r="ASG15" s="36">
        <v>1600</v>
      </c>
      <c r="ASH15" s="36">
        <v>1600</v>
      </c>
      <c r="ASI15" s="36"/>
      <c r="ASJ15" s="37">
        <v>3000</v>
      </c>
      <c r="ASK15" s="37">
        <v>3000</v>
      </c>
      <c r="ASM15" s="34">
        <v>4000</v>
      </c>
      <c r="ASN15" s="34">
        <v>4500</v>
      </c>
      <c r="ASO15" s="34">
        <v>4200</v>
      </c>
      <c r="ASP15" s="36">
        <v>1600</v>
      </c>
      <c r="ASQ15" s="36">
        <v>1600</v>
      </c>
      <c r="ASR15" s="36"/>
      <c r="ASS15" s="37">
        <v>2800</v>
      </c>
      <c r="AST15" s="37">
        <v>3000</v>
      </c>
      <c r="ASV15" s="34">
        <v>4000</v>
      </c>
      <c r="ASW15" s="34">
        <v>4500</v>
      </c>
      <c r="ASX15" s="34">
        <v>4500</v>
      </c>
      <c r="ASY15" s="36">
        <v>1600</v>
      </c>
      <c r="ASZ15" s="36">
        <v>1600</v>
      </c>
      <c r="ATA15" s="36"/>
      <c r="ATB15" s="37">
        <v>3000</v>
      </c>
      <c r="ATC15" s="37">
        <v>2700</v>
      </c>
      <c r="ATE15" s="34">
        <v>4000</v>
      </c>
      <c r="ATF15" s="34">
        <v>5000</v>
      </c>
      <c r="ATG15" s="34">
        <v>5000</v>
      </c>
      <c r="ATH15" s="36">
        <v>1600</v>
      </c>
      <c r="ATI15" s="36">
        <v>1800</v>
      </c>
      <c r="ATJ15" s="36"/>
      <c r="ATK15" s="37">
        <v>3000</v>
      </c>
      <c r="ATL15" s="37">
        <v>3000</v>
      </c>
      <c r="ATN15" s="34">
        <v>4000</v>
      </c>
      <c r="ATO15" s="34">
        <v>5000</v>
      </c>
      <c r="ATP15" s="34">
        <v>5000</v>
      </c>
      <c r="ATQ15" s="36">
        <v>2500</v>
      </c>
      <c r="ATR15" s="36">
        <v>1800</v>
      </c>
      <c r="ATS15" s="36"/>
      <c r="ATT15" s="37">
        <v>3000</v>
      </c>
      <c r="ATU15" s="37">
        <v>3000</v>
      </c>
      <c r="ATW15" s="34">
        <v>5000</v>
      </c>
      <c r="ATX15" s="34">
        <v>5000</v>
      </c>
      <c r="ATY15" s="34"/>
      <c r="ATZ15" s="36">
        <v>2500</v>
      </c>
      <c r="AUA15" s="36">
        <v>1800</v>
      </c>
      <c r="AUB15" s="36"/>
      <c r="AUC15" s="37">
        <v>3000</v>
      </c>
      <c r="AUD15" s="37">
        <v>3000</v>
      </c>
      <c r="AUF15" s="34">
        <v>5000</v>
      </c>
      <c r="AUG15" s="34">
        <v>5000</v>
      </c>
      <c r="AUH15" s="34"/>
      <c r="AUI15" s="36">
        <v>2500</v>
      </c>
      <c r="AUJ15" s="36">
        <v>2500</v>
      </c>
      <c r="AUK15" s="36"/>
      <c r="AUL15" s="37">
        <v>3000</v>
      </c>
      <c r="AUM15" s="37">
        <v>3000</v>
      </c>
      <c r="AUO15" s="34">
        <v>4000</v>
      </c>
      <c r="AUP15" s="34">
        <v>4000</v>
      </c>
      <c r="AUQ15" s="34">
        <v>5000</v>
      </c>
      <c r="AUR15" s="36">
        <v>2500</v>
      </c>
      <c r="AUS15" s="36">
        <v>2500</v>
      </c>
      <c r="AUT15" s="36"/>
      <c r="AUU15" s="37">
        <v>3000</v>
      </c>
      <c r="AUV15" s="37">
        <v>2800</v>
      </c>
      <c r="AUX15" s="34">
        <v>6000</v>
      </c>
      <c r="AUY15" s="34">
        <v>6000</v>
      </c>
      <c r="AUZ15" s="34">
        <v>4800</v>
      </c>
      <c r="AVA15" s="36">
        <v>2500</v>
      </c>
      <c r="AVB15" s="36">
        <v>2500</v>
      </c>
      <c r="AVC15" s="36"/>
      <c r="AVD15" s="37">
        <v>3200</v>
      </c>
      <c r="AVE15" s="37">
        <v>4000</v>
      </c>
      <c r="AVG15" s="34">
        <v>5000</v>
      </c>
      <c r="AVH15" s="34">
        <v>4800</v>
      </c>
      <c r="AVI15" s="34">
        <v>4800</v>
      </c>
      <c r="AVJ15" s="36">
        <v>3000</v>
      </c>
      <c r="AVK15" s="36">
        <v>3000</v>
      </c>
      <c r="AVL15" s="36"/>
      <c r="AVM15" s="37">
        <v>3000</v>
      </c>
      <c r="AVN15" s="37">
        <v>4000</v>
      </c>
      <c r="AVP15" s="34">
        <v>6000</v>
      </c>
      <c r="AVQ15" s="34">
        <v>6000</v>
      </c>
      <c r="AVR15" s="34">
        <v>4800</v>
      </c>
      <c r="AVS15" s="36">
        <v>3000</v>
      </c>
      <c r="AVT15" s="36">
        <v>3000</v>
      </c>
      <c r="AVU15" s="36"/>
      <c r="AVV15" s="37">
        <v>3400</v>
      </c>
      <c r="AVW15" s="37">
        <v>4000</v>
      </c>
      <c r="AVY15" s="34">
        <v>5000</v>
      </c>
      <c r="AVZ15" s="34">
        <v>5000</v>
      </c>
      <c r="AWA15" s="34">
        <v>4900</v>
      </c>
      <c r="AWB15" s="36">
        <v>3000</v>
      </c>
      <c r="AWC15" s="36">
        <v>3000</v>
      </c>
      <c r="AWD15" s="36"/>
      <c r="AWE15" s="37">
        <v>3600</v>
      </c>
      <c r="AWF15" s="37">
        <v>4000</v>
      </c>
      <c r="AWH15" s="34">
        <v>6000</v>
      </c>
      <c r="AWI15" s="34">
        <v>5500</v>
      </c>
      <c r="AWJ15" s="34">
        <v>5000</v>
      </c>
      <c r="AWK15" s="36">
        <v>3000</v>
      </c>
      <c r="AWL15" s="36">
        <v>3000</v>
      </c>
      <c r="AWM15" s="36"/>
      <c r="AWN15" s="37">
        <v>3600</v>
      </c>
      <c r="AWO15" s="37">
        <v>4000</v>
      </c>
      <c r="AWQ15" s="34">
        <v>6000</v>
      </c>
      <c r="AWR15" s="34">
        <v>6000</v>
      </c>
      <c r="AWS15" s="34">
        <v>5000</v>
      </c>
      <c r="AWT15" s="36">
        <v>3000</v>
      </c>
      <c r="AWU15" s="36">
        <v>3000</v>
      </c>
      <c r="AWV15" s="36"/>
      <c r="AWW15" s="37">
        <v>4000</v>
      </c>
      <c r="AWX15" s="37">
        <v>4000</v>
      </c>
    </row>
    <row r="16" spans="1:1461" ht="15.5">
      <c r="A16" t="str">
        <f>'[1]enter market prices'!A16</f>
        <v>0112-02</v>
      </c>
      <c r="B16" t="str">
        <f>'[1]enter market prices'!B16</f>
        <v>Fresh beef, 1 kg</v>
      </c>
      <c r="C16" s="3">
        <f>'[1]item price series'!F16</f>
        <v>2.09</v>
      </c>
      <c r="D16" s="3"/>
      <c r="E16" s="3"/>
      <c r="F16" s="3"/>
      <c r="G16" s="3"/>
      <c r="H16" s="3"/>
      <c r="I16" s="3"/>
      <c r="J16" s="3"/>
      <c r="K16" s="3"/>
      <c r="L16" s="3"/>
      <c r="M16" s="24">
        <v>18</v>
      </c>
      <c r="N16" s="24">
        <v>18</v>
      </c>
      <c r="O16" s="24">
        <v>18</v>
      </c>
      <c r="P16" s="25">
        <v>16</v>
      </c>
      <c r="Q16" s="25">
        <v>16</v>
      </c>
      <c r="R16" s="25"/>
      <c r="S16" s="26">
        <v>16</v>
      </c>
      <c r="T16" s="26">
        <v>16</v>
      </c>
      <c r="U16" s="26"/>
      <c r="V16" s="27">
        <v>18</v>
      </c>
      <c r="W16" s="27">
        <v>18</v>
      </c>
      <c r="X16" s="27">
        <v>18</v>
      </c>
      <c r="Y16" s="25">
        <v>12</v>
      </c>
      <c r="Z16" s="25">
        <v>16</v>
      </c>
      <c r="AA16" s="25"/>
      <c r="AB16" s="26">
        <v>12</v>
      </c>
      <c r="AC16" s="26">
        <v>16</v>
      </c>
      <c r="AD16" s="26"/>
      <c r="AE16" s="27">
        <v>20</v>
      </c>
      <c r="AF16" s="27">
        <v>20</v>
      </c>
      <c r="AG16" s="27">
        <v>20</v>
      </c>
      <c r="AH16" s="25">
        <v>17</v>
      </c>
      <c r="AI16" s="25">
        <v>14</v>
      </c>
      <c r="AJ16" s="25"/>
      <c r="AK16" s="26">
        <v>16</v>
      </c>
      <c r="AL16" s="26">
        <v>8</v>
      </c>
      <c r="AM16" s="26"/>
      <c r="AN16" s="27">
        <v>20</v>
      </c>
      <c r="AO16" s="27">
        <v>20</v>
      </c>
      <c r="AP16" s="27">
        <v>20</v>
      </c>
      <c r="AQ16" s="25">
        <v>12</v>
      </c>
      <c r="AR16" s="25">
        <v>14</v>
      </c>
      <c r="AS16" s="25"/>
      <c r="AT16" s="26">
        <v>16</v>
      </c>
      <c r="AU16" s="26">
        <v>16</v>
      </c>
      <c r="AV16" s="26"/>
      <c r="AW16" s="27">
        <v>20</v>
      </c>
      <c r="AX16" s="27">
        <v>20</v>
      </c>
      <c r="AY16" s="27">
        <v>20</v>
      </c>
      <c r="AZ16" s="25">
        <v>14</v>
      </c>
      <c r="BA16" s="25">
        <v>14</v>
      </c>
      <c r="BB16" s="25"/>
      <c r="BC16" s="26">
        <v>16</v>
      </c>
      <c r="BD16" s="26">
        <v>18</v>
      </c>
      <c r="BE16" s="26"/>
      <c r="BF16" s="27">
        <v>20</v>
      </c>
      <c r="BG16" s="27">
        <v>20</v>
      </c>
      <c r="BH16" s="27">
        <v>20</v>
      </c>
      <c r="BI16" s="25">
        <v>14</v>
      </c>
      <c r="BJ16" s="25">
        <v>14</v>
      </c>
      <c r="BK16" s="25"/>
      <c r="BL16" s="26">
        <v>18</v>
      </c>
      <c r="BM16" s="26">
        <v>18</v>
      </c>
      <c r="BN16" s="26"/>
      <c r="BO16" s="27">
        <v>20</v>
      </c>
      <c r="BP16" s="27">
        <v>20</v>
      </c>
      <c r="BQ16" s="27">
        <v>20</v>
      </c>
      <c r="BR16" s="25">
        <v>14</v>
      </c>
      <c r="BS16" s="25">
        <v>14</v>
      </c>
      <c r="BT16" s="25"/>
      <c r="BU16" s="26">
        <v>18</v>
      </c>
      <c r="BV16" s="26">
        <v>18</v>
      </c>
      <c r="BW16" s="26"/>
      <c r="BX16" s="27"/>
      <c r="BY16" s="27">
        <v>20</v>
      </c>
      <c r="BZ16" s="27">
        <v>20</v>
      </c>
      <c r="CA16" s="25">
        <v>14</v>
      </c>
      <c r="CB16" s="25">
        <v>14</v>
      </c>
      <c r="CC16" s="25"/>
      <c r="CD16" s="26">
        <v>18</v>
      </c>
      <c r="CE16" s="26">
        <v>18</v>
      </c>
      <c r="CF16" s="26"/>
      <c r="CG16" s="27">
        <v>24</v>
      </c>
      <c r="CH16" s="27">
        <v>24</v>
      </c>
      <c r="CI16" s="27">
        <v>24</v>
      </c>
      <c r="CJ16" s="25">
        <v>14</v>
      </c>
      <c r="CK16" s="25">
        <v>14</v>
      </c>
      <c r="CL16" s="25"/>
      <c r="CM16" s="26">
        <v>18</v>
      </c>
      <c r="CN16" s="26">
        <v>20</v>
      </c>
      <c r="CO16" s="26"/>
      <c r="CP16" s="27">
        <v>30</v>
      </c>
      <c r="CQ16" s="27">
        <v>28</v>
      </c>
      <c r="CR16" s="27">
        <v>28</v>
      </c>
      <c r="CS16" s="25">
        <v>14</v>
      </c>
      <c r="CT16" s="25">
        <v>14</v>
      </c>
      <c r="CU16" s="25"/>
      <c r="CV16" s="26">
        <v>20</v>
      </c>
      <c r="CW16" s="26">
        <v>20</v>
      </c>
      <c r="CX16" s="26"/>
      <c r="CY16" s="27">
        <v>30</v>
      </c>
      <c r="CZ16" s="27">
        <v>30</v>
      </c>
      <c r="DA16" s="27">
        <v>28</v>
      </c>
      <c r="DB16" s="25">
        <v>12</v>
      </c>
      <c r="DC16" s="25">
        <v>10</v>
      </c>
      <c r="DD16" s="25"/>
      <c r="DE16" s="26">
        <v>20</v>
      </c>
      <c r="DF16" s="26">
        <v>18</v>
      </c>
      <c r="DG16" s="26"/>
      <c r="DH16" s="27">
        <v>30</v>
      </c>
      <c r="DI16" s="27">
        <v>35</v>
      </c>
      <c r="DJ16" s="27">
        <v>28</v>
      </c>
      <c r="DK16" s="25">
        <v>14</v>
      </c>
      <c r="DL16" s="25">
        <v>14</v>
      </c>
      <c r="DM16" s="25"/>
      <c r="DN16" s="26">
        <v>20</v>
      </c>
      <c r="DO16" s="26">
        <v>16</v>
      </c>
      <c r="DP16" s="26"/>
      <c r="DQ16" s="27">
        <v>30</v>
      </c>
      <c r="DR16" s="27">
        <v>40</v>
      </c>
      <c r="DS16" s="27">
        <v>30</v>
      </c>
      <c r="DT16" s="25">
        <v>14</v>
      </c>
      <c r="DU16" s="25">
        <v>14</v>
      </c>
      <c r="DV16" s="25"/>
      <c r="DW16" s="26">
        <v>20</v>
      </c>
      <c r="DX16" s="26">
        <v>20</v>
      </c>
      <c r="DY16" s="26"/>
      <c r="DZ16" s="27">
        <v>30</v>
      </c>
      <c r="EA16" s="27">
        <v>30</v>
      </c>
      <c r="EB16" s="27">
        <v>30</v>
      </c>
      <c r="EC16" s="25">
        <v>14</v>
      </c>
      <c r="ED16" s="25">
        <v>14</v>
      </c>
      <c r="EE16" s="25"/>
      <c r="EF16" s="26">
        <v>20</v>
      </c>
      <c r="EG16" s="26">
        <v>20</v>
      </c>
      <c r="EH16" s="26"/>
      <c r="EI16" s="27">
        <v>30</v>
      </c>
      <c r="EJ16" s="27">
        <v>28</v>
      </c>
      <c r="EK16" s="27">
        <v>30</v>
      </c>
      <c r="EL16" s="25">
        <v>16</v>
      </c>
      <c r="EM16" s="25">
        <v>14</v>
      </c>
      <c r="EN16" s="25"/>
      <c r="EO16" s="26">
        <v>20</v>
      </c>
      <c r="EP16" s="26">
        <v>20</v>
      </c>
      <c r="EQ16" s="26"/>
      <c r="ER16" s="27">
        <v>30</v>
      </c>
      <c r="ES16" s="27">
        <v>30</v>
      </c>
      <c r="ET16" s="27">
        <v>28</v>
      </c>
      <c r="EU16" s="25">
        <v>16</v>
      </c>
      <c r="EV16" s="25">
        <v>14</v>
      </c>
      <c r="EW16" s="25"/>
      <c r="EX16" s="26">
        <v>20</v>
      </c>
      <c r="EY16" s="26">
        <v>20</v>
      </c>
      <c r="EZ16" s="26"/>
      <c r="FA16" s="27">
        <v>30</v>
      </c>
      <c r="FB16" s="27">
        <v>35</v>
      </c>
      <c r="FC16" s="27">
        <v>28</v>
      </c>
      <c r="FD16" s="25">
        <v>16</v>
      </c>
      <c r="FE16" s="25">
        <v>16</v>
      </c>
      <c r="FF16" s="25"/>
      <c r="FG16" s="26">
        <v>20</v>
      </c>
      <c r="FH16" s="26">
        <v>20</v>
      </c>
      <c r="FI16" s="26"/>
      <c r="FJ16" s="27">
        <v>30</v>
      </c>
      <c r="FK16" s="27">
        <v>30</v>
      </c>
      <c r="FL16" s="27">
        <v>28</v>
      </c>
      <c r="FM16" s="25">
        <v>16</v>
      </c>
      <c r="FN16" s="25">
        <v>20</v>
      </c>
      <c r="FO16" s="25"/>
      <c r="FP16" s="26">
        <v>18</v>
      </c>
      <c r="FQ16" s="26">
        <v>18</v>
      </c>
      <c r="FR16" s="26"/>
      <c r="FS16" s="27">
        <v>30</v>
      </c>
      <c r="FT16" s="27">
        <v>30</v>
      </c>
      <c r="FU16" s="27">
        <v>28</v>
      </c>
      <c r="FV16" s="25">
        <v>20</v>
      </c>
      <c r="FW16" s="25">
        <v>20</v>
      </c>
      <c r="FX16" s="25"/>
      <c r="FY16" s="26">
        <v>18</v>
      </c>
      <c r="FZ16" s="26">
        <v>20</v>
      </c>
      <c r="GA16" s="26"/>
      <c r="GB16" s="27">
        <v>30</v>
      </c>
      <c r="GC16" s="27">
        <v>30</v>
      </c>
      <c r="GD16" s="27">
        <v>30</v>
      </c>
      <c r="GE16" s="25">
        <v>20</v>
      </c>
      <c r="GF16" s="25">
        <v>20</v>
      </c>
      <c r="GG16" s="25"/>
      <c r="GH16" s="26">
        <v>20</v>
      </c>
      <c r="GI16" s="26">
        <v>20</v>
      </c>
      <c r="GJ16" s="26"/>
      <c r="GK16" s="27">
        <v>30</v>
      </c>
      <c r="GL16" s="27">
        <v>30</v>
      </c>
      <c r="GM16" s="27">
        <v>28</v>
      </c>
      <c r="GN16" s="25">
        <v>20</v>
      </c>
      <c r="GO16" s="25">
        <v>20</v>
      </c>
      <c r="GP16" s="25"/>
      <c r="GQ16" s="26">
        <v>20</v>
      </c>
      <c r="GR16" s="26">
        <v>20</v>
      </c>
      <c r="GS16" s="26"/>
      <c r="GT16" s="27">
        <v>30</v>
      </c>
      <c r="GU16" s="27">
        <v>30</v>
      </c>
      <c r="GV16" s="27">
        <v>30</v>
      </c>
      <c r="GW16" s="25">
        <v>20</v>
      </c>
      <c r="GX16" s="25">
        <v>20</v>
      </c>
      <c r="GY16" s="25"/>
      <c r="GZ16" s="26">
        <v>20</v>
      </c>
      <c r="HA16" s="26">
        <v>20</v>
      </c>
      <c r="HB16" s="26"/>
      <c r="HC16" s="27">
        <v>30</v>
      </c>
      <c r="HD16" s="27">
        <v>30</v>
      </c>
      <c r="HE16" s="27">
        <v>30</v>
      </c>
      <c r="HF16" s="25">
        <v>20</v>
      </c>
      <c r="HG16" s="25">
        <v>20</v>
      </c>
      <c r="HH16" s="25"/>
      <c r="HI16" s="26">
        <v>24</v>
      </c>
      <c r="HJ16" s="26">
        <v>24</v>
      </c>
      <c r="HK16" s="26"/>
      <c r="HL16" s="30">
        <v>30</v>
      </c>
      <c r="HM16" s="30">
        <v>30</v>
      </c>
      <c r="HN16" s="30">
        <v>28</v>
      </c>
      <c r="HO16" s="31">
        <v>20</v>
      </c>
      <c r="HP16" s="31">
        <v>20</v>
      </c>
      <c r="HQ16" s="25"/>
      <c r="HR16" s="32">
        <v>24</v>
      </c>
      <c r="HS16" s="32">
        <v>25</v>
      </c>
      <c r="HT16" s="26"/>
      <c r="HU16" s="30">
        <v>30</v>
      </c>
      <c r="HV16" s="30">
        <v>30</v>
      </c>
      <c r="HW16" s="30">
        <v>28</v>
      </c>
      <c r="HX16" s="31">
        <v>20</v>
      </c>
      <c r="HY16" s="31">
        <v>20</v>
      </c>
      <c r="HZ16" s="31"/>
      <c r="IA16" s="32">
        <v>22</v>
      </c>
      <c r="IB16" s="32">
        <v>20</v>
      </c>
      <c r="IC16" s="26"/>
      <c r="ID16" s="30">
        <v>30</v>
      </c>
      <c r="IE16" s="30">
        <v>30</v>
      </c>
      <c r="IF16" s="30">
        <v>26</v>
      </c>
      <c r="IG16" s="31">
        <v>20</v>
      </c>
      <c r="IH16" s="31">
        <v>20</v>
      </c>
      <c r="II16" s="31"/>
      <c r="IJ16" s="32">
        <v>20</v>
      </c>
      <c r="IK16" s="32">
        <v>20</v>
      </c>
      <c r="IL16" s="26"/>
      <c r="IM16" s="30">
        <v>30</v>
      </c>
      <c r="IN16" s="30">
        <v>30</v>
      </c>
      <c r="IO16" s="30">
        <v>30</v>
      </c>
      <c r="IP16" s="31">
        <v>20</v>
      </c>
      <c r="IQ16" s="31">
        <v>20</v>
      </c>
      <c r="IR16" s="31"/>
      <c r="IS16" s="32">
        <v>20</v>
      </c>
      <c r="IT16" s="32">
        <v>20</v>
      </c>
      <c r="IU16" s="26"/>
      <c r="IV16" s="30">
        <v>30</v>
      </c>
      <c r="IW16" s="30">
        <v>30</v>
      </c>
      <c r="IX16" s="30">
        <v>30</v>
      </c>
      <c r="IY16" s="31">
        <v>20</v>
      </c>
      <c r="IZ16" s="31">
        <v>20</v>
      </c>
      <c r="JA16" s="31"/>
      <c r="JB16" s="32">
        <v>20</v>
      </c>
      <c r="JC16" s="32">
        <v>20</v>
      </c>
      <c r="JD16" s="26"/>
      <c r="JE16" s="30">
        <v>30</v>
      </c>
      <c r="JF16" s="30">
        <v>30</v>
      </c>
      <c r="JG16" s="30">
        <v>28</v>
      </c>
      <c r="JH16" s="31">
        <v>20</v>
      </c>
      <c r="JI16" s="31">
        <v>20</v>
      </c>
      <c r="JJ16" s="31"/>
      <c r="JK16" s="32">
        <v>20</v>
      </c>
      <c r="JL16" s="32">
        <v>18</v>
      </c>
      <c r="JM16" s="26"/>
      <c r="JN16" s="30">
        <v>30</v>
      </c>
      <c r="JO16" s="30">
        <v>30</v>
      </c>
      <c r="JP16" s="30">
        <v>30</v>
      </c>
      <c r="JQ16" s="33">
        <v>20.527441197434072</v>
      </c>
      <c r="JR16" s="33">
        <v>20.527441197434072</v>
      </c>
      <c r="JS16" s="31"/>
      <c r="JT16" s="32">
        <v>20</v>
      </c>
      <c r="JU16" s="32">
        <v>20</v>
      </c>
      <c r="JV16" s="26"/>
      <c r="JW16" s="30">
        <v>30</v>
      </c>
      <c r="JX16" s="30">
        <v>30</v>
      </c>
      <c r="JY16" s="30">
        <v>30</v>
      </c>
      <c r="JZ16" s="33">
        <v>20.527441197434072</v>
      </c>
      <c r="KA16" s="33">
        <v>20.527441197434072</v>
      </c>
      <c r="KB16" s="31"/>
      <c r="KC16" s="32">
        <v>20</v>
      </c>
      <c r="KD16" s="32">
        <v>20</v>
      </c>
      <c r="KE16" s="26"/>
      <c r="KF16" s="30">
        <v>30</v>
      </c>
      <c r="KG16" s="30">
        <v>30</v>
      </c>
      <c r="KH16" s="30">
        <v>28</v>
      </c>
      <c r="KI16" s="33">
        <v>20.641482537419819</v>
      </c>
      <c r="KJ16" s="33">
        <v>20.641482537419819</v>
      </c>
      <c r="KK16" s="31"/>
      <c r="KL16" s="32">
        <v>24</v>
      </c>
      <c r="KM16" s="32">
        <v>24</v>
      </c>
      <c r="KN16" s="26"/>
      <c r="KO16" s="30">
        <v>30</v>
      </c>
      <c r="KP16" s="30">
        <v>30</v>
      </c>
      <c r="KQ16" s="30">
        <v>28</v>
      </c>
      <c r="KR16" s="33">
        <v>20.12829650748397</v>
      </c>
      <c r="KS16" s="33">
        <v>20.12829650748397</v>
      </c>
      <c r="KT16" s="31"/>
      <c r="KU16" s="32">
        <v>20</v>
      </c>
      <c r="KV16" s="32">
        <v>20</v>
      </c>
      <c r="KW16" s="26"/>
      <c r="KX16" s="30">
        <v>30</v>
      </c>
      <c r="KY16" s="30">
        <v>30</v>
      </c>
      <c r="KZ16" s="30">
        <v>30</v>
      </c>
      <c r="LA16" s="33">
        <v>20.527441197434076</v>
      </c>
      <c r="LB16" s="33">
        <v>20.527441197434076</v>
      </c>
      <c r="LC16" s="31"/>
      <c r="LD16" s="32">
        <v>20</v>
      </c>
      <c r="LE16" s="32">
        <v>20</v>
      </c>
      <c r="LF16" s="26"/>
      <c r="LG16" s="30">
        <v>30</v>
      </c>
      <c r="LH16" s="30">
        <v>25</v>
      </c>
      <c r="LI16" s="30">
        <v>30</v>
      </c>
      <c r="LJ16" s="33">
        <v>19.111715875792864</v>
      </c>
      <c r="LK16" s="33">
        <v>19.111715875792864</v>
      </c>
      <c r="LL16" s="31"/>
      <c r="LM16" s="32">
        <v>20</v>
      </c>
      <c r="LN16" s="32">
        <v>24</v>
      </c>
      <c r="LO16" s="26"/>
      <c r="LP16" s="30">
        <v>30</v>
      </c>
      <c r="LQ16" s="30">
        <v>35</v>
      </c>
      <c r="LR16" s="30">
        <v>28</v>
      </c>
      <c r="LS16" s="33">
        <v>20.406025164211115</v>
      </c>
      <c r="LT16" s="33">
        <v>20.406025164211115</v>
      </c>
      <c r="LU16" s="31"/>
      <c r="LV16" s="32">
        <v>20</v>
      </c>
      <c r="LW16" s="32">
        <v>20</v>
      </c>
      <c r="LX16" s="26"/>
      <c r="LY16" s="30">
        <v>30</v>
      </c>
      <c r="LZ16" s="30">
        <v>30</v>
      </c>
      <c r="MA16" s="30">
        <v>30</v>
      </c>
      <c r="MB16" s="33">
        <v>19.827716758747641</v>
      </c>
      <c r="MC16" s="33">
        <v>19.827716758747641</v>
      </c>
      <c r="MD16" s="31"/>
      <c r="ME16" s="32">
        <v>20</v>
      </c>
      <c r="MF16" s="32">
        <v>20</v>
      </c>
      <c r="MG16" s="26"/>
      <c r="MH16" s="30">
        <v>30</v>
      </c>
      <c r="MI16" s="30">
        <v>30</v>
      </c>
      <c r="MJ16" s="30">
        <v>30</v>
      </c>
      <c r="MK16" s="33">
        <v>20.075563218231984</v>
      </c>
      <c r="ML16" s="33">
        <v>20.075563218231984</v>
      </c>
      <c r="MM16" s="31"/>
      <c r="MN16" s="32">
        <v>24</v>
      </c>
      <c r="MO16" s="32">
        <v>20</v>
      </c>
      <c r="MP16" s="26"/>
      <c r="MQ16" s="30">
        <v>30</v>
      </c>
      <c r="MR16" s="30">
        <v>30</v>
      </c>
      <c r="MS16" s="30">
        <v>30</v>
      </c>
      <c r="MT16" s="33">
        <v>20.323409677716331</v>
      </c>
      <c r="MU16" s="33">
        <v>20.323409677716331</v>
      </c>
      <c r="MV16" s="31"/>
      <c r="MW16" s="32">
        <v>24</v>
      </c>
      <c r="MX16" s="32"/>
      <c r="MY16" s="26"/>
      <c r="MZ16" s="30">
        <v>30</v>
      </c>
      <c r="NA16" s="30">
        <v>34</v>
      </c>
      <c r="NB16" s="30">
        <v>30</v>
      </c>
      <c r="NC16" s="33">
        <v>21.09448755166763</v>
      </c>
      <c r="ND16" s="33">
        <v>21.09448755166763</v>
      </c>
      <c r="NE16" s="31"/>
      <c r="NF16" s="32">
        <v>24</v>
      </c>
      <c r="NG16" s="32">
        <v>24</v>
      </c>
      <c r="NH16" s="26"/>
      <c r="NI16" s="30">
        <v>30</v>
      </c>
      <c r="NJ16" s="30">
        <v>34</v>
      </c>
      <c r="NK16" s="30">
        <v>34</v>
      </c>
      <c r="NL16" s="33">
        <v>21.865565425618925</v>
      </c>
      <c r="NM16" s="33">
        <v>21.865565425618925</v>
      </c>
      <c r="NN16" s="31"/>
      <c r="NO16" s="32">
        <v>24</v>
      </c>
      <c r="NP16" s="32">
        <v>24</v>
      </c>
      <c r="NQ16" s="26"/>
      <c r="NR16" s="30">
        <v>30</v>
      </c>
      <c r="NS16" s="30">
        <v>34</v>
      </c>
      <c r="NT16" s="30">
        <v>35</v>
      </c>
      <c r="NU16" s="33">
        <v>22.05833489410675</v>
      </c>
      <c r="NV16" s="33">
        <v>22.05833489410675</v>
      </c>
      <c r="NW16" s="31"/>
      <c r="NX16" s="32">
        <v>24</v>
      </c>
      <c r="NY16" s="32">
        <v>24</v>
      </c>
      <c r="NZ16" s="26"/>
      <c r="OA16" s="30">
        <v>32</v>
      </c>
      <c r="OB16" s="30">
        <v>34</v>
      </c>
      <c r="OC16" s="30">
        <v>34</v>
      </c>
      <c r="OD16" s="33">
        <v>22.251104362594575</v>
      </c>
      <c r="OE16" s="33">
        <v>22.251104362594575</v>
      </c>
      <c r="OF16" s="31"/>
      <c r="OG16" s="32">
        <v>24</v>
      </c>
      <c r="OH16" s="32">
        <v>24</v>
      </c>
      <c r="OI16" s="26"/>
      <c r="OJ16" s="30">
        <v>35</v>
      </c>
      <c r="OK16" s="30">
        <v>35</v>
      </c>
      <c r="OL16" s="30">
        <v>34</v>
      </c>
      <c r="OM16" s="33">
        <v>23.022182236545866</v>
      </c>
      <c r="ON16" s="33">
        <v>23.022182236545866</v>
      </c>
      <c r="OO16" s="31"/>
      <c r="OP16" s="32">
        <v>24</v>
      </c>
      <c r="OQ16" s="32">
        <v>24</v>
      </c>
      <c r="OR16" s="26"/>
      <c r="OS16" s="30">
        <v>45</v>
      </c>
      <c r="OT16" s="30">
        <v>40</v>
      </c>
      <c r="OU16" s="30">
        <v>40</v>
      </c>
      <c r="OV16" s="33">
        <v>27.070341074790178</v>
      </c>
      <c r="OW16" s="33">
        <v>27.070341074790178</v>
      </c>
      <c r="OX16" s="31"/>
      <c r="OY16" s="32">
        <v>24</v>
      </c>
      <c r="OZ16" s="32">
        <v>24</v>
      </c>
      <c r="PA16" s="26"/>
      <c r="PB16" s="30">
        <v>46</v>
      </c>
      <c r="PC16" s="30">
        <v>50</v>
      </c>
      <c r="PD16" s="30">
        <v>50</v>
      </c>
      <c r="PE16" s="33">
        <v>26.464970424513556</v>
      </c>
      <c r="PF16" s="33">
        <v>26.464970424513556</v>
      </c>
      <c r="PG16" s="31"/>
      <c r="PH16" s="32">
        <v>24</v>
      </c>
      <c r="PI16" s="32">
        <v>24</v>
      </c>
      <c r="PJ16" s="26"/>
      <c r="PK16" s="30">
        <v>50</v>
      </c>
      <c r="PL16" s="30">
        <v>60</v>
      </c>
      <c r="PM16" s="30">
        <v>60</v>
      </c>
      <c r="PN16" s="33">
        <v>30.399585496476636</v>
      </c>
      <c r="PO16" s="33">
        <v>30.399585496476636</v>
      </c>
      <c r="PP16" s="31"/>
      <c r="PQ16" s="32">
        <v>24</v>
      </c>
      <c r="PR16" s="32">
        <v>24</v>
      </c>
      <c r="PS16" s="26"/>
      <c r="PT16" s="30">
        <v>50</v>
      </c>
      <c r="PU16" s="30">
        <v>60</v>
      </c>
      <c r="PV16" s="30">
        <v>50</v>
      </c>
      <c r="PW16" s="33">
        <v>28.54937959954162</v>
      </c>
      <c r="PX16" s="33">
        <v>28.54937959954162</v>
      </c>
      <c r="PY16" s="31"/>
      <c r="PZ16" s="32">
        <v>24</v>
      </c>
      <c r="QA16" s="32">
        <v>20</v>
      </c>
      <c r="QB16" s="26"/>
      <c r="QC16" s="30">
        <v>50</v>
      </c>
      <c r="QD16" s="30">
        <v>60</v>
      </c>
      <c r="QE16" s="30">
        <v>60</v>
      </c>
      <c r="QF16" s="33">
        <v>30.1888025461929</v>
      </c>
      <c r="QG16" s="33">
        <v>30.1888025461929</v>
      </c>
      <c r="QH16" s="31"/>
      <c r="QI16" s="32">
        <v>24</v>
      </c>
      <c r="QJ16" s="32">
        <v>20</v>
      </c>
      <c r="QK16" s="26"/>
      <c r="QL16" s="30">
        <v>50</v>
      </c>
      <c r="QM16" s="30">
        <v>60</v>
      </c>
      <c r="QN16" s="30">
        <v>60</v>
      </c>
      <c r="QO16" s="33">
        <v>29.579874023150989</v>
      </c>
      <c r="QP16" s="33">
        <v>29.579874023150989</v>
      </c>
      <c r="QQ16" s="31"/>
      <c r="QR16" s="32">
        <v>24</v>
      </c>
      <c r="QS16" s="32">
        <v>24</v>
      </c>
      <c r="QT16" s="26"/>
      <c r="QU16" s="30">
        <v>50</v>
      </c>
      <c r="QV16" s="30">
        <v>60</v>
      </c>
      <c r="QW16" s="30">
        <v>60</v>
      </c>
      <c r="QX16" s="33">
        <v>30.195171864926859</v>
      </c>
      <c r="QY16" s="33">
        <v>30.195171864926859</v>
      </c>
      <c r="QZ16" s="31"/>
      <c r="RA16" s="32">
        <v>30</v>
      </c>
      <c r="RB16" s="32">
        <v>30</v>
      </c>
      <c r="RC16" s="26"/>
      <c r="RD16" s="30">
        <v>60</v>
      </c>
      <c r="RE16" s="30">
        <v>70</v>
      </c>
      <c r="RF16" s="30">
        <v>70</v>
      </c>
      <c r="RG16" s="33">
        <v>36.006318148365615</v>
      </c>
      <c r="RH16" s="33">
        <v>36.006318148365615</v>
      </c>
      <c r="RI16" s="31"/>
      <c r="RJ16" s="32">
        <v>40</v>
      </c>
      <c r="RK16" s="32">
        <v>40</v>
      </c>
      <c r="RL16" s="26"/>
      <c r="RM16" s="30">
        <v>60</v>
      </c>
      <c r="RN16" s="30">
        <v>80</v>
      </c>
      <c r="RO16" s="30">
        <v>80</v>
      </c>
      <c r="RP16" s="33">
        <v>39.709499603498145</v>
      </c>
      <c r="RQ16" s="33">
        <v>39.709499603498145</v>
      </c>
      <c r="RR16" s="31"/>
      <c r="RS16" s="32">
        <v>40</v>
      </c>
      <c r="RT16" s="32">
        <v>50</v>
      </c>
      <c r="RU16" s="26"/>
      <c r="RV16" s="30">
        <v>80</v>
      </c>
      <c r="RW16" s="30">
        <v>90</v>
      </c>
      <c r="RX16" s="30">
        <v>100</v>
      </c>
      <c r="RY16" s="33">
        <v>48.19833093910966</v>
      </c>
      <c r="RZ16" s="33">
        <v>48.19833093910966</v>
      </c>
      <c r="SA16" s="31"/>
      <c r="SB16" s="32">
        <v>50</v>
      </c>
      <c r="SC16" s="32">
        <v>50</v>
      </c>
      <c r="SD16" s="26"/>
      <c r="SE16" s="34">
        <v>80</v>
      </c>
      <c r="SF16" s="34">
        <v>100</v>
      </c>
      <c r="SG16" s="34">
        <v>100</v>
      </c>
      <c r="SH16" s="35">
        <v>49.793547565935988</v>
      </c>
      <c r="SI16" s="35">
        <v>49.793547565935988</v>
      </c>
      <c r="SJ16" s="36"/>
      <c r="SK16" s="37">
        <v>50</v>
      </c>
      <c r="SL16" s="37">
        <v>50</v>
      </c>
      <c r="SM16" s="26"/>
      <c r="SN16" s="34">
        <v>80</v>
      </c>
      <c r="SO16" s="34">
        <v>100</v>
      </c>
      <c r="SP16" s="34">
        <v>90</v>
      </c>
      <c r="SQ16" s="35">
        <v>49.223827342069448</v>
      </c>
      <c r="SR16" s="35">
        <v>49.223827342069448</v>
      </c>
      <c r="SS16" s="36"/>
      <c r="ST16" s="37">
        <v>60</v>
      </c>
      <c r="SU16" s="37">
        <v>60</v>
      </c>
      <c r="SV16" s="26"/>
      <c r="SW16" s="34">
        <v>160</v>
      </c>
      <c r="SX16" s="34">
        <v>140</v>
      </c>
      <c r="SY16" s="34">
        <v>120</v>
      </c>
      <c r="SZ16" s="35">
        <v>73.664824945944204</v>
      </c>
      <c r="TA16" s="35">
        <v>73.664824945944204</v>
      </c>
      <c r="TB16" s="36"/>
      <c r="TC16" s="37">
        <v>70</v>
      </c>
      <c r="TD16" s="37">
        <v>60</v>
      </c>
      <c r="TE16" s="26"/>
      <c r="TF16" s="34">
        <v>120</v>
      </c>
      <c r="TG16" s="34">
        <v>120</v>
      </c>
      <c r="TH16" s="34">
        <v>140</v>
      </c>
      <c r="TI16" s="35">
        <v>68.053080740858746</v>
      </c>
      <c r="TJ16" s="35">
        <v>68.053080740858746</v>
      </c>
      <c r="TK16" s="36"/>
      <c r="TL16" s="37">
        <v>70</v>
      </c>
      <c r="TM16" s="37">
        <v>75</v>
      </c>
      <c r="TN16" s="26"/>
      <c r="TO16" s="34">
        <v>130</v>
      </c>
      <c r="TP16" s="34">
        <v>140</v>
      </c>
      <c r="TQ16" s="34">
        <v>140</v>
      </c>
      <c r="TR16" s="35">
        <v>72.069608319117876</v>
      </c>
      <c r="TS16" s="35">
        <v>72.069608319117876</v>
      </c>
      <c r="TT16" s="36"/>
      <c r="TU16" s="37">
        <v>60</v>
      </c>
      <c r="TV16" s="37">
        <v>70</v>
      </c>
      <c r="TW16" s="26"/>
      <c r="TX16" s="34">
        <v>140</v>
      </c>
      <c r="TY16" s="34">
        <v>170</v>
      </c>
      <c r="TZ16" s="34">
        <v>180</v>
      </c>
      <c r="UA16" s="35">
        <v>88.42057874408772</v>
      </c>
      <c r="UB16" s="35">
        <v>88.42057874408772</v>
      </c>
      <c r="UC16" s="36"/>
      <c r="UD16" s="37">
        <v>100</v>
      </c>
      <c r="UE16" s="37">
        <v>100</v>
      </c>
      <c r="UF16" s="26"/>
      <c r="UG16" s="34">
        <v>150</v>
      </c>
      <c r="UH16" s="34">
        <v>160</v>
      </c>
      <c r="UI16" s="34">
        <v>160</v>
      </c>
      <c r="UJ16" s="35">
        <v>71.140876253149855</v>
      </c>
      <c r="UK16" s="35">
        <v>71.140876253149855</v>
      </c>
      <c r="UL16" s="36"/>
      <c r="UM16" s="37">
        <v>100</v>
      </c>
      <c r="UN16" s="37">
        <v>140</v>
      </c>
      <c r="UO16" s="26"/>
      <c r="UP16" s="34"/>
      <c r="UQ16" s="34">
        <v>240</v>
      </c>
      <c r="UR16" s="34">
        <v>240</v>
      </c>
      <c r="US16" s="35">
        <v>130.89939464203064</v>
      </c>
      <c r="UT16" s="35">
        <v>130.89939464203064</v>
      </c>
      <c r="UU16" s="36"/>
      <c r="UV16" s="37">
        <v>140</v>
      </c>
      <c r="UW16" s="37">
        <v>140</v>
      </c>
      <c r="UX16" s="26"/>
      <c r="UY16" s="34">
        <v>250</v>
      </c>
      <c r="UZ16" s="34">
        <v>240</v>
      </c>
      <c r="VA16" s="34">
        <v>240</v>
      </c>
      <c r="VB16" s="35">
        <v>132.51543655119153</v>
      </c>
      <c r="VC16" s="35">
        <v>132.51543655119153</v>
      </c>
      <c r="VD16" s="36"/>
      <c r="VE16" s="37">
        <v>140</v>
      </c>
      <c r="VF16" s="37">
        <v>140</v>
      </c>
      <c r="VG16" s="26"/>
      <c r="VH16" s="34">
        <v>240</v>
      </c>
      <c r="VI16" s="34">
        <v>240</v>
      </c>
      <c r="VJ16" s="34">
        <v>240</v>
      </c>
      <c r="VK16" s="35">
        <v>130.89939464203064</v>
      </c>
      <c r="VL16" s="35">
        <v>130.89939464203064</v>
      </c>
      <c r="VM16" s="36"/>
      <c r="VN16" s="37">
        <v>140</v>
      </c>
      <c r="VO16" s="37">
        <v>140</v>
      </c>
      <c r="VP16" s="26"/>
      <c r="VQ16" s="34">
        <v>240</v>
      </c>
      <c r="VR16" s="34">
        <v>260</v>
      </c>
      <c r="VS16" s="34">
        <v>260</v>
      </c>
      <c r="VT16" s="35">
        <v>139.44133044759525</v>
      </c>
      <c r="VU16" s="35">
        <v>139.44133044759525</v>
      </c>
      <c r="VV16" s="36"/>
      <c r="VW16" s="37">
        <v>160</v>
      </c>
      <c r="VX16" s="37">
        <v>160</v>
      </c>
      <c r="VY16" s="26"/>
      <c r="VZ16" s="34">
        <v>360</v>
      </c>
      <c r="WA16" s="34">
        <v>240</v>
      </c>
      <c r="WB16" s="34">
        <v>400</v>
      </c>
      <c r="WC16" s="35">
        <v>179.26522035191672</v>
      </c>
      <c r="WD16" s="35">
        <v>179.26522035191672</v>
      </c>
      <c r="WE16" s="36"/>
      <c r="WF16" s="37">
        <v>160</v>
      </c>
      <c r="WG16" s="37">
        <v>180</v>
      </c>
      <c r="WH16" s="26"/>
      <c r="WI16" s="38">
        <v>285.72311638612081</v>
      </c>
      <c r="WJ16" s="34">
        <v>400</v>
      </c>
      <c r="WK16" s="34">
        <v>400</v>
      </c>
      <c r="WL16" s="34">
        <v>400</v>
      </c>
      <c r="WM16" s="35">
        <v>212.62494261959472</v>
      </c>
      <c r="WN16" s="35">
        <v>212.62494261959472</v>
      </c>
      <c r="WO16" s="36"/>
      <c r="WP16" s="37">
        <v>180</v>
      </c>
      <c r="WQ16" s="37">
        <v>180</v>
      </c>
      <c r="WR16" s="34">
        <v>400</v>
      </c>
      <c r="WS16" s="34">
        <v>400</v>
      </c>
      <c r="WT16" s="34">
        <v>400</v>
      </c>
      <c r="WU16" s="35">
        <v>214.70271078851584</v>
      </c>
      <c r="WV16" s="35">
        <v>214.70271078851584</v>
      </c>
      <c r="WW16" s="36"/>
      <c r="WX16" s="37">
        <v>200</v>
      </c>
      <c r="WY16" s="37">
        <v>200</v>
      </c>
      <c r="WZ16" s="26"/>
      <c r="XA16" s="34">
        <v>480</v>
      </c>
      <c r="XB16" s="34">
        <v>400</v>
      </c>
      <c r="XC16" s="34">
        <v>420</v>
      </c>
      <c r="XD16" s="35">
        <v>235.0186662179668</v>
      </c>
      <c r="XE16" s="35">
        <v>235.0186662179668</v>
      </c>
      <c r="XF16" s="36"/>
      <c r="XG16" s="37">
        <v>240</v>
      </c>
      <c r="XH16" s="37">
        <v>240</v>
      </c>
      <c r="XI16" s="26"/>
      <c r="XJ16" s="34">
        <v>500</v>
      </c>
      <c r="XK16" s="34">
        <v>500</v>
      </c>
      <c r="XL16" s="34">
        <v>500</v>
      </c>
      <c r="XM16" s="35">
        <v>273.5728089079476</v>
      </c>
      <c r="XN16" s="35">
        <v>273.5728089079476</v>
      </c>
      <c r="XO16" s="36"/>
      <c r="XP16" s="37">
        <v>300</v>
      </c>
      <c r="XQ16" s="37">
        <v>300</v>
      </c>
      <c r="XR16" s="26"/>
      <c r="XS16" s="34">
        <v>500</v>
      </c>
      <c r="XT16" s="34">
        <v>500</v>
      </c>
      <c r="XU16" s="34">
        <v>480</v>
      </c>
      <c r="XV16" s="35">
        <v>270.34072508962583</v>
      </c>
      <c r="XW16" s="35">
        <v>270.34072508962583</v>
      </c>
      <c r="XX16" s="36"/>
      <c r="XY16" s="37">
        <v>300</v>
      </c>
      <c r="XZ16" s="37">
        <v>300</v>
      </c>
      <c r="YA16" s="26"/>
      <c r="YB16" s="34">
        <v>450</v>
      </c>
      <c r="YC16" s="34">
        <v>400</v>
      </c>
      <c r="YD16" s="34">
        <v>450</v>
      </c>
      <c r="YE16" s="35">
        <v>241.25197072473014</v>
      </c>
      <c r="YF16" s="35">
        <v>241.25197072473014</v>
      </c>
      <c r="YG16" s="36"/>
      <c r="YH16" s="37">
        <v>300</v>
      </c>
      <c r="YI16" s="37">
        <v>300</v>
      </c>
      <c r="YJ16" s="26"/>
      <c r="YK16" s="34">
        <v>500</v>
      </c>
      <c r="YL16" s="34">
        <v>500</v>
      </c>
      <c r="YM16" s="34">
        <v>480</v>
      </c>
      <c r="YN16" s="35">
        <v>270.34072508962583</v>
      </c>
      <c r="YO16" s="35">
        <v>270.34072508962583</v>
      </c>
      <c r="YP16" s="36"/>
      <c r="YQ16" s="37">
        <v>300</v>
      </c>
      <c r="YR16" s="37">
        <v>300</v>
      </c>
      <c r="YS16" s="26"/>
      <c r="YT16" s="34">
        <v>600</v>
      </c>
      <c r="YU16" s="34">
        <v>600</v>
      </c>
      <c r="YV16" s="34">
        <v>600</v>
      </c>
      <c r="YW16" s="35">
        <v>332.44290702737931</v>
      </c>
      <c r="YX16" s="35">
        <v>332.44290702737931</v>
      </c>
      <c r="YY16" s="36"/>
      <c r="YZ16" s="37">
        <v>400</v>
      </c>
      <c r="ZA16" s="37">
        <v>400</v>
      </c>
      <c r="ZB16" s="26"/>
      <c r="ZC16" s="34">
        <v>700</v>
      </c>
      <c r="ZD16" s="34">
        <v>700</v>
      </c>
      <c r="ZE16" s="34">
        <v>700</v>
      </c>
      <c r="ZF16" s="35">
        <v>380.92416430220555</v>
      </c>
      <c r="ZG16" s="35">
        <v>380.92416430220555</v>
      </c>
      <c r="ZH16" s="36"/>
      <c r="ZI16" s="37">
        <v>400</v>
      </c>
      <c r="ZJ16" s="37">
        <v>400</v>
      </c>
      <c r="ZK16" s="26"/>
      <c r="ZL16" s="34">
        <v>700</v>
      </c>
      <c r="ZM16" s="34">
        <v>700</v>
      </c>
      <c r="ZN16" s="34">
        <v>700</v>
      </c>
      <c r="ZO16" s="35">
        <v>391.31300514681112</v>
      </c>
      <c r="ZP16" s="35">
        <v>391.31300514681112</v>
      </c>
      <c r="ZQ16" s="36"/>
      <c r="ZR16" s="37">
        <v>500</v>
      </c>
      <c r="ZS16" s="37">
        <v>500</v>
      </c>
      <c r="ZT16" s="26"/>
      <c r="ZU16" s="34">
        <v>750</v>
      </c>
      <c r="ZV16" s="34">
        <v>700</v>
      </c>
      <c r="ZW16" s="34">
        <v>700</v>
      </c>
      <c r="ZX16" s="35">
        <v>399.39321469261546</v>
      </c>
      <c r="ZY16" s="35">
        <v>399.39321469261546</v>
      </c>
      <c r="ZZ16" s="36"/>
      <c r="AAA16" s="37">
        <v>500</v>
      </c>
      <c r="AAB16" s="37">
        <v>500</v>
      </c>
      <c r="AAC16" s="26"/>
      <c r="AAD16" s="34">
        <v>900</v>
      </c>
      <c r="AAE16" s="34">
        <v>700</v>
      </c>
      <c r="AAF16" s="34">
        <v>700</v>
      </c>
      <c r="AAG16" s="35">
        <v>423.63384333002853</v>
      </c>
      <c r="AAH16" s="35">
        <v>423.63384333002853</v>
      </c>
      <c r="AAI16" s="36"/>
      <c r="AAJ16" s="37">
        <v>500</v>
      </c>
      <c r="AAK16" s="37">
        <v>500</v>
      </c>
      <c r="AAL16" s="3"/>
      <c r="AAM16" s="34">
        <v>800</v>
      </c>
      <c r="AAN16" s="34">
        <v>850</v>
      </c>
      <c r="AAO16" s="34">
        <v>800</v>
      </c>
      <c r="AAP16" s="35">
        <v>447.87447196744165</v>
      </c>
      <c r="AAQ16" s="35">
        <v>447.87447196744165</v>
      </c>
      <c r="AAR16" s="36"/>
      <c r="AAS16" s="37">
        <v>500</v>
      </c>
      <c r="AAT16" s="37">
        <v>500</v>
      </c>
      <c r="AAU16" s="3"/>
      <c r="AAV16" s="34">
        <v>800</v>
      </c>
      <c r="AAW16" s="34">
        <v>850</v>
      </c>
      <c r="AAX16" s="34">
        <v>800</v>
      </c>
      <c r="AAY16" s="35">
        <v>473.5021665486849</v>
      </c>
      <c r="AAZ16" s="35">
        <v>473.5021665486849</v>
      </c>
      <c r="ABA16" s="36"/>
      <c r="ABB16" s="37">
        <v>500</v>
      </c>
      <c r="ABC16" s="37">
        <v>500</v>
      </c>
      <c r="ABD16" s="3"/>
      <c r="ABE16" s="34">
        <v>900</v>
      </c>
      <c r="ABF16" s="34">
        <v>800</v>
      </c>
      <c r="ABG16" s="34">
        <v>800</v>
      </c>
      <c r="ABH16" s="35">
        <v>524.45646793581386</v>
      </c>
      <c r="ABI16" s="35">
        <v>524.45646793581386</v>
      </c>
      <c r="ABJ16" s="36"/>
      <c r="ABK16" s="37">
        <v>800</v>
      </c>
      <c r="ABL16" s="37">
        <v>800</v>
      </c>
      <c r="ABM16" s="3"/>
      <c r="ABN16" s="34">
        <v>1200</v>
      </c>
      <c r="ABO16" s="34">
        <v>1200</v>
      </c>
      <c r="ABP16" s="34">
        <v>1200</v>
      </c>
      <c r="ABQ16" s="35">
        <v>738.21597619401268</v>
      </c>
      <c r="ABR16" s="35">
        <v>738.21597619401268</v>
      </c>
      <c r="ABS16" s="36"/>
      <c r="ABT16" s="37">
        <v>1000</v>
      </c>
      <c r="ABU16" s="37">
        <v>1000</v>
      </c>
      <c r="ABV16" s="3"/>
      <c r="ABW16" s="34">
        <v>1200</v>
      </c>
      <c r="ABX16" s="34">
        <v>1200</v>
      </c>
      <c r="ABY16" s="34">
        <v>1200</v>
      </c>
      <c r="ABZ16" s="35">
        <v>738.21597619401268</v>
      </c>
      <c r="ACA16" s="35">
        <v>738.21597619401268</v>
      </c>
      <c r="ACB16" s="36"/>
      <c r="ACC16" s="37">
        <v>1000</v>
      </c>
      <c r="ACD16" s="37">
        <v>1000</v>
      </c>
      <c r="ACE16" s="3"/>
      <c r="ACF16" s="34">
        <v>1200</v>
      </c>
      <c r="ACG16" s="34">
        <v>1200</v>
      </c>
      <c r="ACH16" s="34">
        <v>1200</v>
      </c>
      <c r="ACI16" s="35">
        <v>738.21597619401268</v>
      </c>
      <c r="ACJ16" s="35">
        <v>738.21597619401268</v>
      </c>
      <c r="ACK16" s="36"/>
      <c r="ACL16" s="37">
        <v>1000</v>
      </c>
      <c r="ACM16" s="37">
        <v>1000</v>
      </c>
      <c r="ACN16" s="3"/>
      <c r="ACO16" s="34">
        <v>1100</v>
      </c>
      <c r="ACP16" s="34">
        <v>1200</v>
      </c>
      <c r="ACQ16" s="34">
        <v>1100</v>
      </c>
      <c r="ACR16" s="35">
        <v>664.27009979074046</v>
      </c>
      <c r="ACS16" s="35">
        <v>664.27009979074046</v>
      </c>
      <c r="ACT16" s="36"/>
      <c r="ACU16" s="37">
        <v>600</v>
      </c>
      <c r="ACV16" s="37">
        <v>700</v>
      </c>
      <c r="ACW16" s="3"/>
      <c r="ACX16" s="34">
        <v>1200</v>
      </c>
      <c r="ACY16" s="34">
        <v>1300</v>
      </c>
      <c r="ACZ16" s="34">
        <v>1200</v>
      </c>
      <c r="ADA16" s="35">
        <v>710.87464374238266</v>
      </c>
      <c r="ADB16" s="35">
        <v>710.87464374238266</v>
      </c>
      <c r="ADC16" s="36"/>
      <c r="ADD16" s="37">
        <v>600</v>
      </c>
      <c r="ADE16" s="37">
        <v>600</v>
      </c>
      <c r="ADF16" s="3"/>
      <c r="ADG16" s="34">
        <v>1100</v>
      </c>
      <c r="ADH16" s="34">
        <v>1100</v>
      </c>
      <c r="ADI16" s="34">
        <v>1100</v>
      </c>
      <c r="ADJ16" s="35">
        <v>652.46361532299113</v>
      </c>
      <c r="ADK16" s="35">
        <v>652.46361532299113</v>
      </c>
      <c r="ADL16" s="36"/>
      <c r="ADM16" s="37">
        <v>700</v>
      </c>
      <c r="ADN16" s="37">
        <v>700</v>
      </c>
      <c r="ADO16" s="3"/>
      <c r="ADP16" s="34">
        <v>1100</v>
      </c>
      <c r="ADQ16" s="34">
        <v>1100</v>
      </c>
      <c r="ADR16" s="34">
        <v>1100</v>
      </c>
      <c r="ADS16" s="35">
        <v>618.90834367780872</v>
      </c>
      <c r="ADT16" s="35">
        <v>618.90834367780872</v>
      </c>
      <c r="ADU16" s="36"/>
      <c r="ADV16" s="56">
        <v>1400</v>
      </c>
      <c r="ADW16" s="37">
        <v>400</v>
      </c>
      <c r="ADX16" s="3"/>
      <c r="ADY16" s="34">
        <v>1400</v>
      </c>
      <c r="ADZ16" s="34">
        <v>1500</v>
      </c>
      <c r="AEA16" s="34">
        <v>1100</v>
      </c>
      <c r="AEB16" s="35">
        <v>785.44191406501022</v>
      </c>
      <c r="AEC16" s="35">
        <v>785.44191406501022</v>
      </c>
      <c r="AED16" s="36"/>
      <c r="AEE16" s="37">
        <v>800</v>
      </c>
      <c r="AEF16" s="37">
        <v>800</v>
      </c>
      <c r="AEG16" s="3"/>
      <c r="AEH16" s="34">
        <v>1200</v>
      </c>
      <c r="AEI16" s="34">
        <v>1200</v>
      </c>
      <c r="AEJ16" s="34">
        <v>1100</v>
      </c>
      <c r="AEK16" s="35">
        <v>504.91084534492916</v>
      </c>
      <c r="AEL16" s="35"/>
      <c r="AEM16" s="36"/>
      <c r="AEN16" s="37">
        <v>1400</v>
      </c>
      <c r="AEO16" s="37">
        <v>1350</v>
      </c>
      <c r="AEP16" s="26"/>
      <c r="AEQ16" s="34">
        <v>1400</v>
      </c>
      <c r="AER16" s="34">
        <v>1100</v>
      </c>
      <c r="AES16" s="34">
        <v>1200</v>
      </c>
      <c r="AET16" s="35">
        <v>503.88251368434879</v>
      </c>
      <c r="AEU16" s="34"/>
      <c r="AEV16" s="36"/>
      <c r="AEW16" s="56">
        <v>1400</v>
      </c>
      <c r="AEX16" s="37">
        <v>700</v>
      </c>
      <c r="AEY16" s="26"/>
      <c r="AEZ16" s="34">
        <v>1400</v>
      </c>
      <c r="AFA16" s="34">
        <v>1200</v>
      </c>
      <c r="AFB16" s="34">
        <v>1200</v>
      </c>
      <c r="AFC16" s="35">
        <v>530.20780419520452</v>
      </c>
      <c r="AFD16" s="34"/>
      <c r="AFE16" s="36"/>
      <c r="AFF16" s="56">
        <v>1400</v>
      </c>
      <c r="AFG16" s="37">
        <v>1100</v>
      </c>
      <c r="AFH16" s="26"/>
      <c r="AFI16" s="87">
        <v>1300</v>
      </c>
      <c r="AFJ16" s="34">
        <v>1300</v>
      </c>
      <c r="AFK16" s="34">
        <v>1300</v>
      </c>
      <c r="AFL16" s="35">
        <v>541.72511879370381</v>
      </c>
      <c r="AFM16" s="34"/>
      <c r="AFN16" s="36"/>
      <c r="AFO16" s="37">
        <v>1500</v>
      </c>
      <c r="AFP16" s="37">
        <v>1000</v>
      </c>
      <c r="AFQ16" s="36"/>
      <c r="AFR16" s="87">
        <v>1200</v>
      </c>
      <c r="AFS16" s="34">
        <v>1400</v>
      </c>
      <c r="AFT16" s="34">
        <v>1400</v>
      </c>
      <c r="AFU16" s="35">
        <v>553.61263279001219</v>
      </c>
      <c r="AFV16" s="34"/>
      <c r="AFW16" s="36"/>
      <c r="AFX16" s="37">
        <v>1310</v>
      </c>
      <c r="AFY16" s="37">
        <v>1200</v>
      </c>
      <c r="AFZ16" s="36"/>
      <c r="AGA16" s="87">
        <v>1300</v>
      </c>
      <c r="AGB16" s="34">
        <v>1400</v>
      </c>
      <c r="AGC16" s="34">
        <v>1400</v>
      </c>
      <c r="AGD16" s="35">
        <v>568.4617419687919</v>
      </c>
      <c r="AGE16" s="34"/>
      <c r="AGF16" s="36"/>
      <c r="AGG16" s="37">
        <v>1300</v>
      </c>
      <c r="AGH16" s="37">
        <v>1300</v>
      </c>
      <c r="AGI16" s="36"/>
      <c r="AGJ16" s="87">
        <v>1300</v>
      </c>
      <c r="AGK16" s="34">
        <v>1400</v>
      </c>
      <c r="AGL16" s="34">
        <v>1400</v>
      </c>
      <c r="AGM16" s="36">
        <v>800</v>
      </c>
      <c r="AGN16" s="36">
        <v>800</v>
      </c>
      <c r="AGO16" s="36"/>
      <c r="AGP16" s="37">
        <v>1300</v>
      </c>
      <c r="AGQ16" s="37">
        <v>1300</v>
      </c>
      <c r="AGR16" s="36"/>
      <c r="AGS16" s="87">
        <v>1300</v>
      </c>
      <c r="AGT16" s="34">
        <v>1600</v>
      </c>
      <c r="AGU16" s="34">
        <v>1300</v>
      </c>
      <c r="AGV16" s="36">
        <v>800</v>
      </c>
      <c r="AGW16" s="36">
        <v>800</v>
      </c>
      <c r="AGX16" s="36"/>
      <c r="AGY16" s="37">
        <v>1300</v>
      </c>
      <c r="AGZ16" s="37">
        <v>1350</v>
      </c>
      <c r="AHA16" s="36"/>
      <c r="AHB16" s="87">
        <v>1500</v>
      </c>
      <c r="AHC16" s="34">
        <v>1400</v>
      </c>
      <c r="AHD16" s="34">
        <v>1400</v>
      </c>
      <c r="AHE16" s="36">
        <v>900</v>
      </c>
      <c r="AHF16" s="36">
        <v>800</v>
      </c>
      <c r="AHG16" s="36"/>
      <c r="AHH16" s="37">
        <v>1350</v>
      </c>
      <c r="AHI16" s="37">
        <v>1350</v>
      </c>
      <c r="AHJ16" s="36"/>
      <c r="AHK16" s="87">
        <v>1500</v>
      </c>
      <c r="AHL16" s="34">
        <v>1600</v>
      </c>
      <c r="AHM16" s="34">
        <v>1500</v>
      </c>
      <c r="AHN16" s="36">
        <v>900</v>
      </c>
      <c r="AHO16" s="36">
        <v>850</v>
      </c>
      <c r="AHP16" s="36"/>
      <c r="AHQ16" s="37">
        <v>1350</v>
      </c>
      <c r="AHR16" s="37">
        <v>1350</v>
      </c>
      <c r="AHS16" s="36"/>
      <c r="AHT16" s="34">
        <v>1400</v>
      </c>
      <c r="AHU16" s="34">
        <v>1500</v>
      </c>
      <c r="AHV16" s="34">
        <v>1400</v>
      </c>
      <c r="AHW16" s="36">
        <v>800</v>
      </c>
      <c r="AHX16" s="36">
        <v>800</v>
      </c>
      <c r="AHY16" s="36"/>
      <c r="AHZ16" s="37">
        <v>800</v>
      </c>
      <c r="AIA16" s="37">
        <v>800</v>
      </c>
      <c r="AIB16" s="36"/>
      <c r="AIC16" s="34">
        <v>1400</v>
      </c>
      <c r="AID16" s="34">
        <v>900</v>
      </c>
      <c r="AIE16" s="34">
        <v>1500</v>
      </c>
      <c r="AIF16" s="36">
        <v>1000</v>
      </c>
      <c r="AIG16" s="36">
        <v>1000</v>
      </c>
      <c r="AIH16" s="36"/>
      <c r="AII16" s="37">
        <v>1000</v>
      </c>
      <c r="AIJ16" s="37">
        <v>1000</v>
      </c>
      <c r="AIL16" s="34">
        <v>1500</v>
      </c>
      <c r="AIM16" s="34">
        <v>1500</v>
      </c>
      <c r="AIN16" s="34">
        <v>1500</v>
      </c>
      <c r="AIO16" s="36">
        <v>800</v>
      </c>
      <c r="AIP16" s="36">
        <v>800</v>
      </c>
      <c r="AIQ16" s="36"/>
      <c r="AIR16" s="37">
        <v>1500</v>
      </c>
      <c r="AIS16" s="37">
        <v>1000</v>
      </c>
      <c r="AIU16" s="34">
        <v>1500</v>
      </c>
      <c r="AIV16" s="34">
        <v>1500</v>
      </c>
      <c r="AIW16" s="34">
        <v>1500</v>
      </c>
      <c r="AIX16" s="36">
        <v>1000</v>
      </c>
      <c r="AIY16" s="36">
        <v>1000</v>
      </c>
      <c r="AIZ16" s="36"/>
      <c r="AJA16" s="37">
        <v>800</v>
      </c>
      <c r="AJB16" s="37">
        <v>1000</v>
      </c>
      <c r="AJD16" s="34">
        <v>1500</v>
      </c>
      <c r="AJE16" s="34">
        <v>1500</v>
      </c>
      <c r="AJF16" s="34">
        <v>1400</v>
      </c>
      <c r="AJG16" s="92">
        <v>1500</v>
      </c>
      <c r="AJH16" s="92">
        <v>1500</v>
      </c>
      <c r="AJI16" s="36"/>
      <c r="AJJ16" s="37">
        <v>1000</v>
      </c>
      <c r="AJK16" s="37">
        <v>1000</v>
      </c>
      <c r="AJM16" s="34"/>
      <c r="AJN16" s="34">
        <v>1600</v>
      </c>
      <c r="AJO16" s="34">
        <v>1500</v>
      </c>
      <c r="AJP16" s="36">
        <v>1000</v>
      </c>
      <c r="AJQ16" s="36">
        <v>1000</v>
      </c>
      <c r="AJR16" s="34"/>
      <c r="AJS16" s="37">
        <v>1000</v>
      </c>
      <c r="AJT16" s="56">
        <v>1250</v>
      </c>
      <c r="AJV16" s="34">
        <v>1500</v>
      </c>
      <c r="AJW16" s="34">
        <v>1700</v>
      </c>
      <c r="AJX16" s="34">
        <v>1500</v>
      </c>
      <c r="AJY16" s="36">
        <v>1000</v>
      </c>
      <c r="AJZ16" s="36">
        <v>1000</v>
      </c>
      <c r="AKA16" s="34"/>
      <c r="AKB16" s="37">
        <v>1200</v>
      </c>
      <c r="AKC16" s="37">
        <v>1000</v>
      </c>
      <c r="AKE16" s="34">
        <v>2000</v>
      </c>
      <c r="AKF16" s="34">
        <v>2000</v>
      </c>
      <c r="AKG16" s="34">
        <v>2000</v>
      </c>
      <c r="AKH16" s="36">
        <v>700</v>
      </c>
      <c r="AKI16" s="36">
        <v>1000</v>
      </c>
      <c r="AKJ16" s="34"/>
      <c r="AKK16" s="37">
        <v>1200</v>
      </c>
      <c r="AKL16" s="37">
        <v>1200</v>
      </c>
      <c r="AKN16" s="34">
        <v>2000</v>
      </c>
      <c r="AKO16" s="34">
        <v>2000</v>
      </c>
      <c r="AKP16" s="34">
        <v>2000</v>
      </c>
      <c r="AKQ16" s="36">
        <v>1000</v>
      </c>
      <c r="AKR16" s="36">
        <v>1000</v>
      </c>
      <c r="AKS16" s="34"/>
      <c r="AKT16" s="37">
        <v>1200</v>
      </c>
      <c r="AKU16" s="37">
        <v>1200</v>
      </c>
      <c r="AKW16" s="34">
        <v>2000</v>
      </c>
      <c r="AKX16" s="34">
        <v>2000</v>
      </c>
      <c r="AKY16" s="34">
        <v>2000</v>
      </c>
      <c r="AKZ16" s="36">
        <v>1200</v>
      </c>
      <c r="ALA16" s="36">
        <v>1200</v>
      </c>
      <c r="ALB16" s="34"/>
      <c r="ALC16" s="37">
        <v>1000</v>
      </c>
      <c r="ALD16" s="37">
        <v>1000</v>
      </c>
      <c r="ALF16" s="34">
        <v>2400</v>
      </c>
      <c r="ALG16" s="34">
        <v>2400</v>
      </c>
      <c r="ALH16" s="34">
        <v>2400</v>
      </c>
      <c r="ALI16" s="36">
        <v>1200</v>
      </c>
      <c r="ALJ16" s="36">
        <v>1000</v>
      </c>
      <c r="ALK16" s="34"/>
      <c r="ALL16" s="37">
        <v>1000</v>
      </c>
      <c r="ALM16" s="37">
        <v>1000</v>
      </c>
      <c r="ALO16" s="34">
        <v>2300</v>
      </c>
      <c r="ALP16" s="34">
        <v>2800</v>
      </c>
      <c r="ALQ16" s="34">
        <v>3400</v>
      </c>
      <c r="ALR16" s="36">
        <v>1200</v>
      </c>
      <c r="ALS16" s="36">
        <v>1200</v>
      </c>
      <c r="ALT16" s="34"/>
      <c r="ALU16" s="37">
        <v>1200</v>
      </c>
      <c r="ALV16" s="37">
        <v>1200</v>
      </c>
      <c r="ALX16" s="34">
        <v>2000</v>
      </c>
      <c r="ALY16" s="34">
        <v>5000</v>
      </c>
      <c r="ALZ16" s="34">
        <v>2400</v>
      </c>
      <c r="AMA16" s="36">
        <v>1200</v>
      </c>
      <c r="AMB16" s="36">
        <v>1200</v>
      </c>
      <c r="AMC16" s="34"/>
      <c r="AMD16" s="37">
        <v>1200</v>
      </c>
      <c r="AME16" s="37">
        <v>2000</v>
      </c>
      <c r="AMG16" s="34">
        <v>3000</v>
      </c>
      <c r="AMH16" s="34">
        <v>3000</v>
      </c>
      <c r="AMI16" s="34">
        <v>3000</v>
      </c>
      <c r="AMJ16" s="36">
        <v>1200</v>
      </c>
      <c r="AMK16" s="36">
        <v>1200</v>
      </c>
      <c r="AML16" s="34"/>
      <c r="AMM16" s="37">
        <v>1200</v>
      </c>
      <c r="AMN16" s="37">
        <v>1200</v>
      </c>
      <c r="AMP16" s="34">
        <v>3000</v>
      </c>
      <c r="AMQ16" s="39">
        <v>3000</v>
      </c>
      <c r="AMR16" s="34">
        <v>3000</v>
      </c>
      <c r="AMS16" s="36">
        <v>1300</v>
      </c>
      <c r="AMT16" s="36">
        <v>1200</v>
      </c>
      <c r="AMU16" s="34"/>
      <c r="AMV16" s="37">
        <v>1600</v>
      </c>
      <c r="AMW16" s="37">
        <v>1600</v>
      </c>
      <c r="AMY16" s="34">
        <v>2250</v>
      </c>
      <c r="AMZ16" s="39">
        <v>2250</v>
      </c>
      <c r="ANA16" s="34">
        <v>2250</v>
      </c>
      <c r="ANB16" s="88">
        <v>612.72143489813993</v>
      </c>
      <c r="ANC16" s="36">
        <v>565.58901682905218</v>
      </c>
      <c r="AND16" s="34"/>
      <c r="ANE16" s="37">
        <v>1300</v>
      </c>
      <c r="ANF16" s="37">
        <v>1350</v>
      </c>
      <c r="ANH16" s="34">
        <v>2900</v>
      </c>
      <c r="ANI16" s="34">
        <v>3200</v>
      </c>
      <c r="ANJ16" s="34">
        <v>3000</v>
      </c>
      <c r="ANK16" s="88">
        <v>3014</v>
      </c>
      <c r="ANL16" s="36"/>
      <c r="ANM16" s="34"/>
      <c r="ANN16" s="37">
        <v>3018</v>
      </c>
      <c r="ANO16" s="37">
        <v>2818</v>
      </c>
      <c r="ANP16" s="36"/>
      <c r="ANQ16" s="34">
        <v>3000</v>
      </c>
      <c r="ANR16" s="34">
        <v>3000</v>
      </c>
      <c r="ANS16" s="34">
        <v>3000</v>
      </c>
      <c r="ANT16" s="36">
        <v>1600</v>
      </c>
      <c r="ANU16" s="36">
        <v>1400</v>
      </c>
      <c r="ANV16" s="34"/>
      <c r="ANW16" s="37">
        <v>2000</v>
      </c>
      <c r="ANX16" s="37">
        <v>1800</v>
      </c>
      <c r="ANY16" s="36"/>
      <c r="ANZ16" s="34">
        <v>3400</v>
      </c>
      <c r="AOA16" s="34">
        <v>3400</v>
      </c>
      <c r="AOB16" s="34">
        <v>3400</v>
      </c>
      <c r="AOC16" s="36">
        <v>1600</v>
      </c>
      <c r="AOD16" s="36">
        <v>1400</v>
      </c>
      <c r="AOE16" s="34"/>
      <c r="AOF16" s="37">
        <v>2000</v>
      </c>
      <c r="AOG16" s="37">
        <v>2000</v>
      </c>
      <c r="AOH16" s="36"/>
      <c r="AOI16" s="34">
        <v>3400</v>
      </c>
      <c r="AOJ16" s="34">
        <v>4500</v>
      </c>
      <c r="AOK16" s="34">
        <v>3700</v>
      </c>
      <c r="AOL16" s="36">
        <v>1600</v>
      </c>
      <c r="AOM16" s="36">
        <v>1200</v>
      </c>
      <c r="AON16" s="34"/>
      <c r="AOO16" s="37">
        <v>2000</v>
      </c>
      <c r="AOP16" s="37">
        <v>2000</v>
      </c>
      <c r="AOQ16" s="36"/>
      <c r="AOR16" s="34">
        <v>3400</v>
      </c>
      <c r="AOS16" s="34">
        <v>3400</v>
      </c>
      <c r="AOT16" s="34">
        <v>3400</v>
      </c>
      <c r="AOU16" s="36">
        <v>1400</v>
      </c>
      <c r="AOV16" s="36">
        <v>1400</v>
      </c>
      <c r="AOW16" s="34"/>
      <c r="AOX16" s="37">
        <v>1600</v>
      </c>
      <c r="AOY16" s="37">
        <v>1600</v>
      </c>
      <c r="AOZ16" s="36"/>
      <c r="APA16" s="34">
        <v>3400</v>
      </c>
      <c r="APB16" s="34">
        <v>3200</v>
      </c>
      <c r="APC16" s="34">
        <v>3500</v>
      </c>
      <c r="APD16" s="36">
        <v>1400</v>
      </c>
      <c r="APE16" s="36">
        <v>1400</v>
      </c>
      <c r="APF16" s="34"/>
      <c r="APG16" s="37">
        <v>1600</v>
      </c>
      <c r="APH16" s="37">
        <v>1600</v>
      </c>
      <c r="API16" s="36"/>
      <c r="APJ16" s="34">
        <v>3400</v>
      </c>
      <c r="APK16" s="60">
        <v>3200</v>
      </c>
      <c r="APL16" s="60">
        <v>3200</v>
      </c>
      <c r="APM16" s="36">
        <v>1400</v>
      </c>
      <c r="APN16" s="36">
        <v>1200</v>
      </c>
      <c r="APO16" s="34"/>
      <c r="APP16" s="37">
        <v>1400</v>
      </c>
      <c r="APQ16" s="37">
        <v>1600</v>
      </c>
      <c r="APR16" s="36"/>
      <c r="APS16" s="34">
        <v>3400</v>
      </c>
      <c r="APT16" s="60">
        <v>3500</v>
      </c>
      <c r="APU16" s="60"/>
      <c r="APV16" s="36">
        <v>1600</v>
      </c>
      <c r="APW16" s="36">
        <v>1400</v>
      </c>
      <c r="APX16" s="34"/>
      <c r="APY16" s="37">
        <v>1400</v>
      </c>
      <c r="APZ16" s="37">
        <v>1600</v>
      </c>
      <c r="AQA16" s="36"/>
      <c r="AQB16" s="34">
        <v>3000</v>
      </c>
      <c r="AQC16" s="60">
        <v>3400</v>
      </c>
      <c r="AQD16" s="60">
        <v>3400</v>
      </c>
      <c r="AQE16" s="36">
        <v>1600</v>
      </c>
      <c r="AQF16" s="36">
        <v>1400</v>
      </c>
      <c r="AQG16" s="34"/>
      <c r="AQH16" s="37">
        <v>1600</v>
      </c>
      <c r="AQI16" s="37">
        <v>1600</v>
      </c>
      <c r="AQJ16" s="36"/>
      <c r="AQK16" s="34">
        <v>3000</v>
      </c>
      <c r="AQL16" s="60">
        <v>4000</v>
      </c>
      <c r="AQM16" s="60">
        <v>3000</v>
      </c>
      <c r="AQN16" s="36">
        <v>1600</v>
      </c>
      <c r="AQO16" s="36">
        <v>1400</v>
      </c>
      <c r="AQP16" s="34"/>
      <c r="AQQ16" s="37">
        <v>1600</v>
      </c>
      <c r="AQR16" s="37">
        <v>1600</v>
      </c>
      <c r="AQS16" s="36"/>
      <c r="AQT16" s="34">
        <v>3000</v>
      </c>
      <c r="AQU16" s="34">
        <v>3200</v>
      </c>
      <c r="AQV16" s="34">
        <v>3000</v>
      </c>
      <c r="AQW16" s="36">
        <v>1497.9274611398962</v>
      </c>
      <c r="AQX16" s="36">
        <v>1310.6865284974092</v>
      </c>
      <c r="AQY16" s="34"/>
      <c r="AQZ16" s="37">
        <v>1700</v>
      </c>
      <c r="ARA16" s="37">
        <v>1800</v>
      </c>
      <c r="ARC16" s="34">
        <v>3000</v>
      </c>
      <c r="ARD16" s="34">
        <v>3500</v>
      </c>
      <c r="ARE16" s="34">
        <v>3000</v>
      </c>
      <c r="ARF16" s="36">
        <v>1600</v>
      </c>
      <c r="ARG16" s="36">
        <v>1400</v>
      </c>
      <c r="ARH16" s="34"/>
      <c r="ARI16" s="37">
        <v>1600</v>
      </c>
      <c r="ARJ16" s="37">
        <v>1800</v>
      </c>
      <c r="ARL16" s="34">
        <v>3000</v>
      </c>
      <c r="ARM16" s="34">
        <v>3000</v>
      </c>
      <c r="ARN16" s="34">
        <v>3000</v>
      </c>
      <c r="ARO16" s="36">
        <v>1400</v>
      </c>
      <c r="ARP16" s="36">
        <v>1400</v>
      </c>
      <c r="ARQ16" s="34"/>
      <c r="ARR16" s="37">
        <v>1600</v>
      </c>
      <c r="ARS16" s="37">
        <v>1600</v>
      </c>
      <c r="ARU16" s="34">
        <v>3000</v>
      </c>
      <c r="ARV16" s="34">
        <v>3500</v>
      </c>
      <c r="ARW16" s="34">
        <v>3000</v>
      </c>
      <c r="ARX16" s="36">
        <v>1400</v>
      </c>
      <c r="ARY16" s="36">
        <v>1400</v>
      </c>
      <c r="ARZ16" s="36"/>
      <c r="ASA16" s="37">
        <v>1600</v>
      </c>
      <c r="ASB16" s="37">
        <v>1600</v>
      </c>
      <c r="ASD16" s="34">
        <v>3000</v>
      </c>
      <c r="ASE16" s="34">
        <v>3500</v>
      </c>
      <c r="ASF16" s="34">
        <v>3000</v>
      </c>
      <c r="ASG16" s="36">
        <v>1400</v>
      </c>
      <c r="ASH16" s="36">
        <v>1400</v>
      </c>
      <c r="ASI16" s="36"/>
      <c r="ASJ16" s="37">
        <v>2000</v>
      </c>
      <c r="ASK16" s="37">
        <v>1600</v>
      </c>
      <c r="ASM16" s="34">
        <v>3500</v>
      </c>
      <c r="ASN16" s="34">
        <v>3500</v>
      </c>
      <c r="ASO16" s="34">
        <v>3200</v>
      </c>
      <c r="ASP16" s="36">
        <v>1400</v>
      </c>
      <c r="ASQ16" s="36">
        <v>1400</v>
      </c>
      <c r="ASR16" s="36"/>
      <c r="ASS16" s="37">
        <v>1800</v>
      </c>
      <c r="AST16" s="37">
        <v>1600</v>
      </c>
      <c r="ASV16" s="34">
        <v>3500</v>
      </c>
      <c r="ASW16" s="34">
        <v>3500</v>
      </c>
      <c r="ASX16" s="34">
        <v>4000</v>
      </c>
      <c r="ASY16" s="36">
        <v>1400</v>
      </c>
      <c r="ASZ16" s="36">
        <v>1400</v>
      </c>
      <c r="ATA16" s="36"/>
      <c r="ATB16" s="37">
        <v>1600</v>
      </c>
      <c r="ATC16" s="37">
        <v>1800</v>
      </c>
      <c r="ATE16" s="34">
        <v>3500</v>
      </c>
      <c r="ATF16" s="34">
        <v>3000</v>
      </c>
      <c r="ATG16" s="34">
        <v>4000</v>
      </c>
      <c r="ATH16" s="36">
        <v>1400</v>
      </c>
      <c r="ATI16" s="36">
        <v>1600</v>
      </c>
      <c r="ATJ16" s="36"/>
      <c r="ATK16" s="37">
        <v>1800</v>
      </c>
      <c r="ATL16" s="37">
        <v>2000</v>
      </c>
      <c r="ATN16" s="34">
        <v>3500</v>
      </c>
      <c r="ATO16" s="34">
        <v>3100</v>
      </c>
      <c r="ATP16" s="34">
        <v>4000</v>
      </c>
      <c r="ATQ16" s="36">
        <v>2000</v>
      </c>
      <c r="ATR16" s="36">
        <v>1600</v>
      </c>
      <c r="ATS16" s="36"/>
      <c r="ATT16" s="37">
        <v>1600</v>
      </c>
      <c r="ATU16" s="37">
        <v>1600</v>
      </c>
      <c r="ATW16" s="34">
        <v>3500</v>
      </c>
      <c r="ATX16" s="34">
        <v>3400</v>
      </c>
      <c r="ATY16" s="34">
        <v>3500</v>
      </c>
      <c r="ATZ16" s="36">
        <v>2000</v>
      </c>
      <c r="AUA16" s="36">
        <v>1600</v>
      </c>
      <c r="AUB16" s="36"/>
      <c r="AUC16" s="37">
        <v>1800</v>
      </c>
      <c r="AUD16" s="37">
        <v>2000</v>
      </c>
      <c r="AUF16" s="34">
        <v>3500</v>
      </c>
      <c r="AUG16" s="34">
        <v>3400</v>
      </c>
      <c r="AUH16" s="34">
        <v>3500</v>
      </c>
      <c r="AUI16" s="36">
        <v>2000</v>
      </c>
      <c r="AUJ16" s="36">
        <v>2000</v>
      </c>
      <c r="AUK16" s="36"/>
      <c r="AUL16" s="37">
        <v>1800</v>
      </c>
      <c r="AUM16" s="37">
        <v>2000</v>
      </c>
      <c r="AUO16" s="34">
        <v>3500</v>
      </c>
      <c r="AUP16" s="34">
        <v>3400</v>
      </c>
      <c r="AUQ16" s="34">
        <v>4000</v>
      </c>
      <c r="AUR16" s="36">
        <v>2000</v>
      </c>
      <c r="AUS16" s="36">
        <v>2000</v>
      </c>
      <c r="AUT16" s="36"/>
      <c r="AUU16" s="37">
        <v>2000</v>
      </c>
      <c r="AUV16" s="37">
        <v>1800</v>
      </c>
      <c r="AUX16" s="34">
        <v>4000</v>
      </c>
      <c r="AUY16" s="34">
        <v>3400</v>
      </c>
      <c r="AUZ16" s="34">
        <v>4000</v>
      </c>
      <c r="AVA16" s="36">
        <v>2000</v>
      </c>
      <c r="AVB16" s="36">
        <v>2000</v>
      </c>
      <c r="AVC16" s="36"/>
      <c r="AVD16" s="37">
        <v>2000</v>
      </c>
      <c r="AVE16" s="37">
        <v>2000</v>
      </c>
      <c r="AVG16" s="34">
        <v>4000</v>
      </c>
      <c r="AVH16" s="34">
        <v>4000</v>
      </c>
      <c r="AVI16" s="34">
        <v>4000</v>
      </c>
      <c r="AVJ16" s="36">
        <v>2000</v>
      </c>
      <c r="AVK16" s="36">
        <v>2000</v>
      </c>
      <c r="AVL16" s="36"/>
      <c r="AVM16" s="37">
        <v>2000</v>
      </c>
      <c r="AVN16" s="37">
        <v>2400</v>
      </c>
      <c r="AVP16" s="34">
        <v>5000</v>
      </c>
      <c r="AVQ16" s="34">
        <v>5000</v>
      </c>
      <c r="AVR16" s="34">
        <v>4000</v>
      </c>
      <c r="AVS16" s="36">
        <v>2800</v>
      </c>
      <c r="AVT16" s="36">
        <v>2000</v>
      </c>
      <c r="AVU16" s="36"/>
      <c r="AVV16" s="37">
        <v>2000</v>
      </c>
      <c r="AVW16" s="37">
        <v>2400</v>
      </c>
      <c r="AVY16" s="34">
        <v>5000</v>
      </c>
      <c r="AVZ16" s="34">
        <v>4000</v>
      </c>
      <c r="AWA16" s="34">
        <v>4000</v>
      </c>
      <c r="AWB16" s="36">
        <v>2500</v>
      </c>
      <c r="AWC16" s="36">
        <v>2500</v>
      </c>
      <c r="AWD16" s="36"/>
      <c r="AWE16" s="37">
        <v>2400</v>
      </c>
      <c r="AWF16" s="37">
        <v>2400</v>
      </c>
      <c r="AWH16" s="34">
        <v>5000</v>
      </c>
      <c r="AWI16" s="34">
        <v>6000</v>
      </c>
      <c r="AWJ16" s="34">
        <v>4500</v>
      </c>
      <c r="AWK16" s="36">
        <v>2500</v>
      </c>
      <c r="AWL16" s="36">
        <v>2500</v>
      </c>
      <c r="AWM16" s="36"/>
      <c r="AWN16" s="37">
        <v>3000</v>
      </c>
      <c r="AWO16" s="37">
        <v>3000</v>
      </c>
      <c r="AWQ16" s="34">
        <v>6000</v>
      </c>
      <c r="AWR16" s="34">
        <v>6000</v>
      </c>
      <c r="AWS16" s="34">
        <v>4000</v>
      </c>
      <c r="AWT16" s="36">
        <v>2500</v>
      </c>
      <c r="AWU16" s="36">
        <v>2500</v>
      </c>
      <c r="AWV16" s="36"/>
      <c r="AWW16" s="37">
        <v>3000</v>
      </c>
      <c r="AWX16" s="37">
        <v>3000</v>
      </c>
    </row>
    <row r="17" spans="1:1298" ht="15.5">
      <c r="A17" t="str">
        <f>'[1]enter market prices'!A17</f>
        <v>0112-03</v>
      </c>
      <c r="B17" t="str">
        <f>'[1]enter market prices'!B17</f>
        <v>Liver (cattle/veal), 1 kg</v>
      </c>
      <c r="C17" s="3">
        <f>'[1]item price series'!F17</f>
        <v>0.38</v>
      </c>
      <c r="D17" s="3"/>
      <c r="E17" s="3"/>
      <c r="F17" s="3"/>
      <c r="G17" s="3"/>
      <c r="H17" s="3"/>
      <c r="I17" s="3"/>
      <c r="J17" s="3"/>
      <c r="K17" s="3"/>
      <c r="L17" s="3"/>
      <c r="M17" s="24">
        <v>20</v>
      </c>
      <c r="N17" s="24">
        <v>24</v>
      </c>
      <c r="O17" s="24">
        <v>26</v>
      </c>
      <c r="P17" s="25">
        <v>16</v>
      </c>
      <c r="Q17" s="25">
        <v>20</v>
      </c>
      <c r="R17" s="25"/>
      <c r="S17" s="26">
        <v>20</v>
      </c>
      <c r="T17" s="26">
        <v>20</v>
      </c>
      <c r="U17" s="26"/>
      <c r="V17" s="27">
        <v>28</v>
      </c>
      <c r="W17" s="27">
        <v>30</v>
      </c>
      <c r="X17" s="27">
        <v>28</v>
      </c>
      <c r="Y17" s="25">
        <v>16</v>
      </c>
      <c r="Z17" s="25">
        <v>20</v>
      </c>
      <c r="AA17" s="25"/>
      <c r="AB17" s="26">
        <v>20</v>
      </c>
      <c r="AC17" s="26">
        <v>20</v>
      </c>
      <c r="AD17" s="26"/>
      <c r="AE17" s="27">
        <v>20</v>
      </c>
      <c r="AF17" s="27">
        <v>28</v>
      </c>
      <c r="AG17" s="27"/>
      <c r="AH17" s="25">
        <v>20</v>
      </c>
      <c r="AI17" s="25">
        <v>20</v>
      </c>
      <c r="AJ17" s="25"/>
      <c r="AK17" s="26">
        <v>20</v>
      </c>
      <c r="AL17" s="26">
        <v>20</v>
      </c>
      <c r="AM17" s="26"/>
      <c r="AN17" s="27">
        <v>30</v>
      </c>
      <c r="AO17" s="27">
        <v>30</v>
      </c>
      <c r="AP17" s="27">
        <v>30</v>
      </c>
      <c r="AQ17" s="25">
        <v>15</v>
      </c>
      <c r="AR17" s="25">
        <v>20</v>
      </c>
      <c r="AS17" s="25"/>
      <c r="AT17" s="26">
        <v>16</v>
      </c>
      <c r="AU17" s="26">
        <v>20</v>
      </c>
      <c r="AV17" s="26"/>
      <c r="AW17" s="27">
        <v>22</v>
      </c>
      <c r="AX17" s="27">
        <v>30</v>
      </c>
      <c r="AY17" s="27">
        <v>30</v>
      </c>
      <c r="AZ17" s="25">
        <v>18</v>
      </c>
      <c r="BA17" s="25">
        <v>12</v>
      </c>
      <c r="BB17" s="25"/>
      <c r="BC17" s="26">
        <v>16</v>
      </c>
      <c r="BD17" s="26">
        <v>24</v>
      </c>
      <c r="BE17" s="26"/>
      <c r="BF17" s="27">
        <v>25</v>
      </c>
      <c r="BG17" s="27">
        <v>30</v>
      </c>
      <c r="BH17" s="27">
        <v>30</v>
      </c>
      <c r="BI17" s="25">
        <v>15</v>
      </c>
      <c r="BJ17" s="25">
        <v>15</v>
      </c>
      <c r="BK17" s="25"/>
      <c r="BL17" s="26">
        <v>28</v>
      </c>
      <c r="BM17" s="26">
        <v>24</v>
      </c>
      <c r="BN17" s="26"/>
      <c r="BO17" s="27">
        <v>30</v>
      </c>
      <c r="BP17" s="27">
        <v>30</v>
      </c>
      <c r="BQ17" s="27">
        <v>30</v>
      </c>
      <c r="BR17" s="25">
        <v>20</v>
      </c>
      <c r="BS17" s="25">
        <v>24</v>
      </c>
      <c r="BT17" s="25"/>
      <c r="BU17" s="26">
        <v>24</v>
      </c>
      <c r="BV17" s="26">
        <v>24</v>
      </c>
      <c r="BW17" s="26"/>
      <c r="BX17" s="27"/>
      <c r="BY17" s="27">
        <v>30</v>
      </c>
      <c r="BZ17" s="27">
        <v>30</v>
      </c>
      <c r="CA17" s="25">
        <v>20</v>
      </c>
      <c r="CB17" s="25">
        <v>20</v>
      </c>
      <c r="CC17" s="25"/>
      <c r="CD17" s="26">
        <v>24</v>
      </c>
      <c r="CE17" s="26"/>
      <c r="CF17" s="26"/>
      <c r="CG17" s="27">
        <v>25</v>
      </c>
      <c r="CH17" s="27">
        <v>30</v>
      </c>
      <c r="CI17" s="27">
        <v>34</v>
      </c>
      <c r="CJ17" s="25">
        <v>20</v>
      </c>
      <c r="CK17" s="25">
        <v>20</v>
      </c>
      <c r="CL17" s="25"/>
      <c r="CM17" s="26">
        <v>22</v>
      </c>
      <c r="CN17" s="26">
        <v>35</v>
      </c>
      <c r="CO17" s="26"/>
      <c r="CP17" s="27">
        <v>40</v>
      </c>
      <c r="CQ17" s="27">
        <v>35</v>
      </c>
      <c r="CR17" s="27">
        <v>40</v>
      </c>
      <c r="CS17" s="25">
        <v>25</v>
      </c>
      <c r="CT17" s="25"/>
      <c r="CU17" s="25"/>
      <c r="CV17" s="26">
        <v>24</v>
      </c>
      <c r="CW17" s="26">
        <v>24</v>
      </c>
      <c r="CX17" s="26"/>
      <c r="CY17" s="27">
        <v>35</v>
      </c>
      <c r="CZ17" s="27">
        <v>30</v>
      </c>
      <c r="DA17" s="27">
        <v>40</v>
      </c>
      <c r="DB17" s="25">
        <v>25</v>
      </c>
      <c r="DC17" s="25">
        <v>30</v>
      </c>
      <c r="DD17" s="25"/>
      <c r="DE17" s="26">
        <v>32</v>
      </c>
      <c r="DF17" s="26">
        <v>30</v>
      </c>
      <c r="DG17" s="26"/>
      <c r="DH17" s="27">
        <v>30</v>
      </c>
      <c r="DI17" s="27">
        <v>40</v>
      </c>
      <c r="DJ17" s="27">
        <v>40</v>
      </c>
      <c r="DK17" s="25">
        <v>25</v>
      </c>
      <c r="DL17" s="25">
        <v>20</v>
      </c>
      <c r="DM17" s="25"/>
      <c r="DN17" s="26">
        <v>20</v>
      </c>
      <c r="DO17" s="26">
        <v>20</v>
      </c>
      <c r="DP17" s="26"/>
      <c r="DQ17" s="27">
        <v>30</v>
      </c>
      <c r="DR17" s="27">
        <v>40</v>
      </c>
      <c r="DS17" s="27">
        <v>40</v>
      </c>
      <c r="DT17" s="25">
        <v>18.75</v>
      </c>
      <c r="DU17" s="25">
        <v>15</v>
      </c>
      <c r="DV17" s="25"/>
      <c r="DW17" s="26">
        <v>24</v>
      </c>
      <c r="DX17" s="26">
        <v>24</v>
      </c>
      <c r="DY17" s="26"/>
      <c r="DZ17" s="27">
        <v>40</v>
      </c>
      <c r="EA17" s="27">
        <v>40</v>
      </c>
      <c r="EB17" s="27">
        <v>40</v>
      </c>
      <c r="EC17" s="25">
        <v>12.5</v>
      </c>
      <c r="ED17" s="25">
        <v>30</v>
      </c>
      <c r="EE17" s="25"/>
      <c r="EF17" s="26">
        <v>20</v>
      </c>
      <c r="EG17" s="26">
        <v>20</v>
      </c>
      <c r="EH17" s="26"/>
      <c r="EI17" s="27">
        <v>40</v>
      </c>
      <c r="EJ17" s="27">
        <v>40</v>
      </c>
      <c r="EK17" s="27"/>
      <c r="EL17" s="25">
        <v>20</v>
      </c>
      <c r="EM17" s="25">
        <v>15</v>
      </c>
      <c r="EN17" s="25"/>
      <c r="EO17" s="26">
        <v>30</v>
      </c>
      <c r="EP17" s="26">
        <v>30</v>
      </c>
      <c r="EQ17" s="26"/>
      <c r="ER17" s="27"/>
      <c r="ES17" s="27">
        <v>40</v>
      </c>
      <c r="ET17" s="27">
        <v>40</v>
      </c>
      <c r="EU17" s="25">
        <v>20</v>
      </c>
      <c r="EV17" s="25">
        <v>30</v>
      </c>
      <c r="EW17" s="25"/>
      <c r="EX17" s="26">
        <v>30</v>
      </c>
      <c r="EY17" s="26">
        <v>30</v>
      </c>
      <c r="EZ17" s="26"/>
      <c r="FA17" s="27">
        <v>35</v>
      </c>
      <c r="FB17" s="27">
        <v>40</v>
      </c>
      <c r="FC17" s="27">
        <v>40</v>
      </c>
      <c r="FD17" s="25">
        <v>20</v>
      </c>
      <c r="FE17" s="25">
        <v>25</v>
      </c>
      <c r="FF17" s="25"/>
      <c r="FG17" s="26">
        <v>20</v>
      </c>
      <c r="FH17" s="26">
        <v>20</v>
      </c>
      <c r="FI17" s="26"/>
      <c r="FJ17" s="27">
        <v>40</v>
      </c>
      <c r="FK17" s="27">
        <v>40</v>
      </c>
      <c r="FL17" s="27">
        <v>40</v>
      </c>
      <c r="FM17" s="25">
        <v>20</v>
      </c>
      <c r="FN17" s="25">
        <v>30</v>
      </c>
      <c r="FO17" s="25"/>
      <c r="FP17" s="26">
        <v>30</v>
      </c>
      <c r="FQ17" s="26">
        <v>30</v>
      </c>
      <c r="FR17" s="26"/>
      <c r="FS17" s="27">
        <v>40</v>
      </c>
      <c r="FT17" s="27">
        <v>35</v>
      </c>
      <c r="FU17" s="27">
        <v>40</v>
      </c>
      <c r="FV17" s="25">
        <v>25</v>
      </c>
      <c r="FW17" s="25">
        <v>25</v>
      </c>
      <c r="FX17" s="25"/>
      <c r="FY17" s="26">
        <v>30</v>
      </c>
      <c r="FZ17" s="26">
        <v>30</v>
      </c>
      <c r="GA17" s="26"/>
      <c r="GB17" s="27">
        <v>40</v>
      </c>
      <c r="GC17" s="27">
        <v>40</v>
      </c>
      <c r="GD17" s="27">
        <v>40</v>
      </c>
      <c r="GE17" s="25">
        <v>25</v>
      </c>
      <c r="GF17" s="25">
        <v>25</v>
      </c>
      <c r="GG17" s="25"/>
      <c r="GH17" s="26">
        <v>30</v>
      </c>
      <c r="GI17" s="26">
        <v>30</v>
      </c>
      <c r="GJ17" s="26"/>
      <c r="GK17" s="27">
        <v>40</v>
      </c>
      <c r="GL17" s="27"/>
      <c r="GM17" s="27">
        <v>40</v>
      </c>
      <c r="GN17" s="25">
        <v>25</v>
      </c>
      <c r="GO17" s="25">
        <v>25</v>
      </c>
      <c r="GP17" s="25"/>
      <c r="GQ17" s="26">
        <v>30</v>
      </c>
      <c r="GR17" s="26"/>
      <c r="GS17" s="26"/>
      <c r="GT17" s="27">
        <v>40</v>
      </c>
      <c r="GU17" s="27">
        <v>40</v>
      </c>
      <c r="GV17" s="27"/>
      <c r="GW17" s="25">
        <v>20</v>
      </c>
      <c r="GX17" s="25">
        <v>30</v>
      </c>
      <c r="GY17" s="25"/>
      <c r="GZ17" s="26">
        <v>30</v>
      </c>
      <c r="HA17" s="26">
        <v>30</v>
      </c>
      <c r="HB17" s="26"/>
      <c r="HC17" s="27">
        <v>40</v>
      </c>
      <c r="HD17" s="27">
        <v>35</v>
      </c>
      <c r="HE17" s="27">
        <v>35</v>
      </c>
      <c r="HF17" s="25">
        <v>25</v>
      </c>
      <c r="HG17" s="25">
        <v>30</v>
      </c>
      <c r="HH17" s="25"/>
      <c r="HI17" s="26">
        <v>30</v>
      </c>
      <c r="HJ17" s="26">
        <v>51.724137931034484</v>
      </c>
      <c r="HK17" s="26"/>
      <c r="HL17" s="30">
        <v>35</v>
      </c>
      <c r="HM17" s="30"/>
      <c r="HN17" s="30">
        <v>40</v>
      </c>
      <c r="HO17" s="31">
        <v>25</v>
      </c>
      <c r="HP17" s="31">
        <v>30</v>
      </c>
      <c r="HQ17" s="25"/>
      <c r="HR17" s="32">
        <v>30</v>
      </c>
      <c r="HS17" s="32">
        <v>30</v>
      </c>
      <c r="HT17" s="26"/>
      <c r="HU17" s="30">
        <v>40</v>
      </c>
      <c r="HV17" s="30">
        <v>40</v>
      </c>
      <c r="HW17" s="30">
        <v>40</v>
      </c>
      <c r="HX17" s="31">
        <v>25</v>
      </c>
      <c r="HY17" s="31">
        <v>30</v>
      </c>
      <c r="HZ17" s="31"/>
      <c r="IA17" s="32">
        <v>30</v>
      </c>
      <c r="IB17" s="32">
        <v>30</v>
      </c>
      <c r="IC17" s="26"/>
      <c r="ID17" s="30">
        <v>40</v>
      </c>
      <c r="IE17" s="30">
        <v>40</v>
      </c>
      <c r="IF17" s="30">
        <v>40</v>
      </c>
      <c r="IG17" s="31">
        <v>25</v>
      </c>
      <c r="IH17" s="31">
        <v>25</v>
      </c>
      <c r="II17" s="31"/>
      <c r="IJ17" s="32">
        <v>30</v>
      </c>
      <c r="IK17" s="32">
        <v>25</v>
      </c>
      <c r="IL17" s="26"/>
      <c r="IM17" s="30">
        <v>35</v>
      </c>
      <c r="IN17" s="30">
        <v>40</v>
      </c>
      <c r="IO17" s="30">
        <v>40</v>
      </c>
      <c r="IP17" s="31">
        <v>30</v>
      </c>
      <c r="IQ17" s="31">
        <v>30</v>
      </c>
      <c r="IR17" s="31"/>
      <c r="IS17" s="32">
        <v>30</v>
      </c>
      <c r="IT17" s="32">
        <v>30</v>
      </c>
      <c r="IU17" s="26"/>
      <c r="IV17" s="30"/>
      <c r="IW17" s="30">
        <v>40</v>
      </c>
      <c r="IX17" s="30">
        <v>40</v>
      </c>
      <c r="IY17" s="31">
        <v>40</v>
      </c>
      <c r="IZ17" s="31">
        <v>30</v>
      </c>
      <c r="JA17" s="31"/>
      <c r="JB17" s="32">
        <v>26</v>
      </c>
      <c r="JC17" s="32">
        <v>24</v>
      </c>
      <c r="JD17" s="26"/>
      <c r="JE17" s="30"/>
      <c r="JF17" s="30">
        <v>30</v>
      </c>
      <c r="JG17" s="30">
        <v>40</v>
      </c>
      <c r="JH17" s="31">
        <v>25</v>
      </c>
      <c r="JI17" s="31">
        <v>30</v>
      </c>
      <c r="JJ17" s="31"/>
      <c r="JK17" s="32">
        <v>28</v>
      </c>
      <c r="JL17" s="32">
        <v>25</v>
      </c>
      <c r="JM17" s="26"/>
      <c r="JN17" s="30">
        <v>40</v>
      </c>
      <c r="JO17" s="30">
        <v>40</v>
      </c>
      <c r="JP17" s="30">
        <v>40</v>
      </c>
      <c r="JQ17" s="33">
        <v>28.533801580333627</v>
      </c>
      <c r="JR17" s="33">
        <v>34.240561896400351</v>
      </c>
      <c r="JS17" s="31"/>
      <c r="JT17" s="32">
        <v>30</v>
      </c>
      <c r="JU17" s="32">
        <v>30</v>
      </c>
      <c r="JV17" s="26"/>
      <c r="JW17" s="30">
        <v>40</v>
      </c>
      <c r="JX17" s="30">
        <v>35</v>
      </c>
      <c r="JY17" s="30">
        <v>40</v>
      </c>
      <c r="JZ17" s="33">
        <v>27.18027509511267</v>
      </c>
      <c r="KA17" s="33">
        <v>32.616330114135209</v>
      </c>
      <c r="KB17" s="31"/>
      <c r="KC17" s="32">
        <v>30</v>
      </c>
      <c r="KD17" s="32">
        <v>25</v>
      </c>
      <c r="KE17" s="26"/>
      <c r="KF17" s="30">
        <v>35</v>
      </c>
      <c r="KG17" s="30">
        <v>30</v>
      </c>
      <c r="KH17" s="30">
        <v>40</v>
      </c>
      <c r="KI17" s="33">
        <v>25.460930640913077</v>
      </c>
      <c r="KJ17" s="33">
        <v>30.553116769095702</v>
      </c>
      <c r="KK17" s="31"/>
      <c r="KL17" s="32">
        <v>30</v>
      </c>
      <c r="KM17" s="32">
        <v>30</v>
      </c>
      <c r="KN17" s="26"/>
      <c r="KO17" s="30">
        <v>30</v>
      </c>
      <c r="KP17" s="30">
        <v>35</v>
      </c>
      <c r="KQ17" s="30">
        <v>40</v>
      </c>
      <c r="KR17" s="33">
        <v>25.329236172080765</v>
      </c>
      <c r="KS17" s="33">
        <v>30.39508340649693</v>
      </c>
      <c r="KT17" s="31"/>
      <c r="KU17" s="32">
        <v>28</v>
      </c>
      <c r="KV17" s="32">
        <v>30</v>
      </c>
      <c r="KW17" s="26"/>
      <c r="KX17" s="30">
        <v>30</v>
      </c>
      <c r="KY17" s="30">
        <v>40</v>
      </c>
      <c r="KZ17" s="30">
        <v>40</v>
      </c>
      <c r="LA17" s="33">
        <v>26.35352648522095</v>
      </c>
      <c r="LB17" s="33">
        <v>31.624231782265145</v>
      </c>
      <c r="LC17" s="31"/>
      <c r="LD17" s="32">
        <v>28</v>
      </c>
      <c r="LE17" s="32">
        <v>30</v>
      </c>
      <c r="LF17" s="26"/>
      <c r="LG17" s="30">
        <v>30</v>
      </c>
      <c r="LH17" s="30">
        <v>40</v>
      </c>
      <c r="LI17" s="30">
        <v>40</v>
      </c>
      <c r="LJ17" s="33">
        <v>25.329236172080765</v>
      </c>
      <c r="LK17" s="33">
        <v>30.39508340649693</v>
      </c>
      <c r="LL17" s="31"/>
      <c r="LM17" s="32">
        <v>28</v>
      </c>
      <c r="LN17" s="32">
        <v>30</v>
      </c>
      <c r="LO17" s="26"/>
      <c r="LP17" s="30">
        <v>30</v>
      </c>
      <c r="LQ17" s="30">
        <v>40</v>
      </c>
      <c r="LR17" s="30">
        <v>40</v>
      </c>
      <c r="LS17" s="33">
        <v>25.455812033018422</v>
      </c>
      <c r="LT17" s="33">
        <v>30.546974439622122</v>
      </c>
      <c r="LU17" s="31"/>
      <c r="LV17" s="32">
        <v>30</v>
      </c>
      <c r="LW17" s="32">
        <v>30</v>
      </c>
      <c r="LX17" s="26"/>
      <c r="LY17" s="30">
        <v>40</v>
      </c>
      <c r="LZ17" s="30">
        <v>40</v>
      </c>
      <c r="MA17" s="30">
        <v>40</v>
      </c>
      <c r="MB17" s="33">
        <v>27.424769869826481</v>
      </c>
      <c r="MC17" s="33">
        <v>32.909723843791795</v>
      </c>
      <c r="MD17" s="31"/>
      <c r="ME17" s="32">
        <v>30</v>
      </c>
      <c r="MF17" s="32">
        <v>30</v>
      </c>
      <c r="MG17" s="26"/>
      <c r="MH17" s="30">
        <v>40</v>
      </c>
      <c r="MI17" s="30">
        <v>40</v>
      </c>
      <c r="MJ17" s="30">
        <v>30</v>
      </c>
      <c r="MK17" s="33">
        <v>25.329236172080765</v>
      </c>
      <c r="ML17" s="33">
        <v>30.395083406496934</v>
      </c>
      <c r="MM17" s="31"/>
      <c r="MN17" s="32">
        <v>28</v>
      </c>
      <c r="MO17" s="32">
        <v>30</v>
      </c>
      <c r="MP17" s="26"/>
      <c r="MQ17" s="30">
        <v>30</v>
      </c>
      <c r="MR17" s="30">
        <v>30</v>
      </c>
      <c r="MS17" s="30">
        <v>40</v>
      </c>
      <c r="MT17" s="33">
        <v>23.486854196210373</v>
      </c>
      <c r="MU17" s="33">
        <v>28.184225035452464</v>
      </c>
      <c r="MV17" s="31"/>
      <c r="MW17" s="32">
        <v>30</v>
      </c>
      <c r="MX17" s="32"/>
      <c r="MY17" s="26"/>
      <c r="MZ17" s="30">
        <v>40</v>
      </c>
      <c r="NA17" s="30">
        <v>50</v>
      </c>
      <c r="NB17" s="30">
        <v>50</v>
      </c>
      <c r="NC17" s="33">
        <v>31.362685543442591</v>
      </c>
      <c r="ND17" s="33">
        <v>37.635222652131127</v>
      </c>
      <c r="NE17" s="31"/>
      <c r="NF17" s="32">
        <v>30</v>
      </c>
      <c r="NG17" s="32">
        <v>30</v>
      </c>
      <c r="NH17" s="26"/>
      <c r="NI17" s="30">
        <v>40</v>
      </c>
      <c r="NJ17" s="30">
        <v>50</v>
      </c>
      <c r="NK17" s="30">
        <v>40</v>
      </c>
      <c r="NL17" s="33">
        <v>29.267151845696876</v>
      </c>
      <c r="NM17" s="33">
        <v>35.120582214836269</v>
      </c>
      <c r="NN17" s="31"/>
      <c r="NO17" s="32">
        <v>28</v>
      </c>
      <c r="NP17" s="32">
        <v>30</v>
      </c>
      <c r="NQ17" s="26"/>
      <c r="NR17" s="30">
        <v>40</v>
      </c>
      <c r="NS17" s="30"/>
      <c r="NT17" s="30">
        <v>50</v>
      </c>
      <c r="NU17" s="33">
        <v>30.378206625038562</v>
      </c>
      <c r="NV17" s="33">
        <v>36.453847950046296</v>
      </c>
      <c r="NW17" s="31"/>
      <c r="NX17" s="32">
        <v>30</v>
      </c>
      <c r="NY17" s="32">
        <v>30</v>
      </c>
      <c r="NZ17" s="26"/>
      <c r="OA17" s="30">
        <v>40</v>
      </c>
      <c r="OB17" s="30"/>
      <c r="OC17" s="30">
        <v>50</v>
      </c>
      <c r="OD17" s="33">
        <v>30.251630764100899</v>
      </c>
      <c r="OE17" s="33">
        <v>36.3019569169211</v>
      </c>
      <c r="OF17" s="31"/>
      <c r="OG17" s="32">
        <v>28</v>
      </c>
      <c r="OH17" s="32">
        <v>30</v>
      </c>
      <c r="OI17" s="26"/>
      <c r="OJ17" s="30">
        <v>40</v>
      </c>
      <c r="OK17" s="30"/>
      <c r="OL17" s="30">
        <v>50</v>
      </c>
      <c r="OM17" s="33">
        <v>30.251630764100899</v>
      </c>
      <c r="ON17" s="33">
        <v>36.3019569169211</v>
      </c>
      <c r="OO17" s="31"/>
      <c r="OP17" s="32">
        <v>28</v>
      </c>
      <c r="OQ17" s="32">
        <v>30</v>
      </c>
      <c r="OR17" s="26"/>
      <c r="OS17" s="30">
        <v>40</v>
      </c>
      <c r="OT17" s="30">
        <v>50</v>
      </c>
      <c r="OU17" s="30">
        <v>40</v>
      </c>
      <c r="OV17" s="33">
        <v>29.393727706634536</v>
      </c>
      <c r="OW17" s="33">
        <v>35.272473247961464</v>
      </c>
      <c r="OX17" s="31"/>
      <c r="OY17" s="32">
        <v>30</v>
      </c>
      <c r="OZ17" s="32">
        <v>30</v>
      </c>
      <c r="PA17" s="26"/>
      <c r="PB17" s="30">
        <v>46</v>
      </c>
      <c r="PC17" s="30">
        <v>50</v>
      </c>
      <c r="PD17" s="30">
        <v>60</v>
      </c>
      <c r="PE17" s="33">
        <v>36.171686736597195</v>
      </c>
      <c r="PF17" s="33">
        <v>43.406024083916662</v>
      </c>
      <c r="PG17" s="31"/>
      <c r="PH17" s="32">
        <v>30</v>
      </c>
      <c r="PI17" s="32">
        <v>40</v>
      </c>
      <c r="PJ17" s="26"/>
      <c r="PK17" s="30">
        <v>50</v>
      </c>
      <c r="PL17" s="30">
        <v>60</v>
      </c>
      <c r="PM17" s="30">
        <v>70</v>
      </c>
      <c r="PN17" s="33">
        <v>40.383755900402626</v>
      </c>
      <c r="PO17" s="33">
        <v>48.460507080483183</v>
      </c>
      <c r="PP17" s="31"/>
      <c r="PQ17" s="32">
        <v>30</v>
      </c>
      <c r="PR17" s="32">
        <v>30</v>
      </c>
      <c r="PS17" s="26"/>
      <c r="PT17" s="30">
        <v>50</v>
      </c>
      <c r="PU17" s="30">
        <v>60</v>
      </c>
      <c r="PV17" s="30">
        <v>80</v>
      </c>
      <c r="PW17" s="33">
        <v>42.410180927662978</v>
      </c>
      <c r="PX17" s="33">
        <v>50.892217113195606</v>
      </c>
      <c r="PY17" s="31"/>
      <c r="PZ17" s="32">
        <v>30</v>
      </c>
      <c r="QA17" s="32">
        <v>30</v>
      </c>
      <c r="QB17" s="26"/>
      <c r="QC17" s="30">
        <v>50</v>
      </c>
      <c r="QD17" s="30">
        <v>70</v>
      </c>
      <c r="QE17" s="30">
        <v>80</v>
      </c>
      <c r="QF17" s="33">
        <v>44.045795413951687</v>
      </c>
      <c r="QG17" s="33">
        <v>52.854954496742067</v>
      </c>
      <c r="QH17" s="31"/>
      <c r="QI17" s="32">
        <v>28</v>
      </c>
      <c r="QJ17" s="32">
        <v>26</v>
      </c>
      <c r="QK17" s="26"/>
      <c r="QL17" s="30">
        <v>80</v>
      </c>
      <c r="QM17" s="30">
        <v>80</v>
      </c>
      <c r="QN17" s="30"/>
      <c r="QO17" s="33">
        <v>52.412035883640833</v>
      </c>
      <c r="QP17" s="33">
        <v>62.894443060369049</v>
      </c>
      <c r="QQ17" s="31"/>
      <c r="QR17" s="32">
        <v>28</v>
      </c>
      <c r="QS17" s="32">
        <v>30</v>
      </c>
      <c r="QT17" s="26"/>
      <c r="QU17" s="30">
        <v>60</v>
      </c>
      <c r="QV17" s="30">
        <v>70</v>
      </c>
      <c r="QW17" s="30"/>
      <c r="QX17" s="33">
        <v>43.42339344129315</v>
      </c>
      <c r="QY17" s="33">
        <v>52.108072129551822</v>
      </c>
      <c r="QZ17" s="31"/>
      <c r="RA17" s="32">
        <v>30</v>
      </c>
      <c r="RB17" s="32">
        <v>30</v>
      </c>
      <c r="RC17" s="26"/>
      <c r="RD17" s="30">
        <v>60</v>
      </c>
      <c r="RE17" s="30">
        <v>80</v>
      </c>
      <c r="RF17" s="30">
        <v>80</v>
      </c>
      <c r="RG17" s="33">
        <v>50.443508714302205</v>
      </c>
      <c r="RH17" s="33">
        <v>60.532210457162705</v>
      </c>
      <c r="RI17" s="31"/>
      <c r="RJ17" s="32">
        <v>50</v>
      </c>
      <c r="RK17" s="32">
        <v>40</v>
      </c>
      <c r="RL17" s="26"/>
      <c r="RM17" s="30">
        <v>90</v>
      </c>
      <c r="RN17" s="30">
        <v>80</v>
      </c>
      <c r="RO17" s="30">
        <v>100</v>
      </c>
      <c r="RP17" s="33">
        <v>60.901309301413647</v>
      </c>
      <c r="RQ17" s="33">
        <v>73.081571161696445</v>
      </c>
      <c r="RR17" s="31"/>
      <c r="RS17" s="32">
        <v>50</v>
      </c>
      <c r="RT17" s="32">
        <v>45</v>
      </c>
      <c r="RU17" s="26"/>
      <c r="RV17" s="30">
        <v>90</v>
      </c>
      <c r="RW17" s="30">
        <v>80</v>
      </c>
      <c r="RX17" s="30">
        <v>150</v>
      </c>
      <c r="RY17" s="33">
        <v>72.010460790144478</v>
      </c>
      <c r="RZ17" s="33">
        <v>86.412552948173456</v>
      </c>
      <c r="SA17" s="31"/>
      <c r="SB17" s="32">
        <v>50</v>
      </c>
      <c r="SC17" s="32">
        <v>60</v>
      </c>
      <c r="SD17" s="26"/>
      <c r="SE17" s="34">
        <v>90</v>
      </c>
      <c r="SF17" s="34">
        <v>150</v>
      </c>
      <c r="SG17" s="34"/>
      <c r="SH17" s="35">
        <v>80.767511800805252</v>
      </c>
      <c r="SI17" s="35">
        <v>96.921014160966408</v>
      </c>
      <c r="SJ17" s="36"/>
      <c r="SK17" s="37">
        <v>60</v>
      </c>
      <c r="SL17" s="37">
        <v>60</v>
      </c>
      <c r="SM17" s="26"/>
      <c r="SN17" s="34">
        <v>120</v>
      </c>
      <c r="SO17" s="34">
        <v>110</v>
      </c>
      <c r="SP17" s="34">
        <v>120</v>
      </c>
      <c r="SQ17" s="35">
        <v>78.741086773544907</v>
      </c>
      <c r="SR17" s="35">
        <v>94.489304128253991</v>
      </c>
      <c r="SS17" s="36"/>
      <c r="ST17" s="37">
        <v>60</v>
      </c>
      <c r="SU17" s="37">
        <v>60</v>
      </c>
      <c r="SV17" s="26"/>
      <c r="SW17" s="34">
        <v>140</v>
      </c>
      <c r="SX17" s="34"/>
      <c r="SY17" s="34">
        <v>120</v>
      </c>
      <c r="SZ17" s="35">
        <v>90.754892292302671</v>
      </c>
      <c r="TA17" s="35">
        <v>108.90587075076331</v>
      </c>
      <c r="TB17" s="36"/>
      <c r="TC17" s="37">
        <v>80</v>
      </c>
      <c r="TD17" s="37">
        <v>100</v>
      </c>
      <c r="TE17" s="26"/>
      <c r="TF17" s="34">
        <v>120</v>
      </c>
      <c r="TG17" s="34">
        <v>140</v>
      </c>
      <c r="TH17" s="34">
        <v>160</v>
      </c>
      <c r="TI17" s="35">
        <v>97.485518275703114</v>
      </c>
      <c r="TJ17" s="35">
        <v>116.98262193084385</v>
      </c>
      <c r="TK17" s="36"/>
      <c r="TL17" s="37">
        <v>90</v>
      </c>
      <c r="TM17" s="37">
        <v>100</v>
      </c>
      <c r="TN17" s="26"/>
      <c r="TO17" s="34">
        <v>140</v>
      </c>
      <c r="TP17" s="34">
        <v>160</v>
      </c>
      <c r="TQ17" s="34">
        <v>160</v>
      </c>
      <c r="TR17" s="35">
        <v>103.63716567988632</v>
      </c>
      <c r="TS17" s="35">
        <v>124.36459881586369</v>
      </c>
      <c r="TT17" s="36"/>
      <c r="TU17" s="37">
        <v>80</v>
      </c>
      <c r="TV17" s="37">
        <v>80</v>
      </c>
      <c r="TW17" s="26"/>
      <c r="TX17" s="34">
        <v>140</v>
      </c>
      <c r="TY17" s="34">
        <v>270</v>
      </c>
      <c r="TZ17" s="34">
        <v>200</v>
      </c>
      <c r="UA17" s="35">
        <v>136.63894469526912</v>
      </c>
      <c r="UB17" s="35">
        <v>163.96673363432308</v>
      </c>
      <c r="UC17" s="36"/>
      <c r="UD17" s="37">
        <v>100</v>
      </c>
      <c r="UE17" s="37">
        <v>100</v>
      </c>
      <c r="UF17" s="26"/>
      <c r="UG17" s="34">
        <v>150</v>
      </c>
      <c r="UH17" s="34">
        <v>250</v>
      </c>
      <c r="UI17" s="34">
        <v>240</v>
      </c>
      <c r="UJ17" s="35">
        <v>111.70637296534356</v>
      </c>
      <c r="UK17" s="35">
        <v>134.04764755841239</v>
      </c>
      <c r="UL17" s="36"/>
      <c r="UM17" s="37">
        <v>130</v>
      </c>
      <c r="UN17" s="37">
        <v>140</v>
      </c>
      <c r="UO17" s="26"/>
      <c r="UP17" s="34">
        <v>155.55555555555554</v>
      </c>
      <c r="UQ17" s="34">
        <v>259.25925925925924</v>
      </c>
      <c r="UR17" s="34">
        <v>248.88888888888889</v>
      </c>
      <c r="US17" s="35">
        <v>141.69964635064946</v>
      </c>
      <c r="UT17" s="35">
        <v>170.03957562077949</v>
      </c>
      <c r="UU17" s="36"/>
      <c r="UV17" s="37">
        <v>130</v>
      </c>
      <c r="UW17" s="37">
        <v>150</v>
      </c>
      <c r="UX17" s="26"/>
      <c r="UY17" s="34">
        <v>250</v>
      </c>
      <c r="UZ17" s="34">
        <v>260</v>
      </c>
      <c r="VA17" s="34">
        <v>300</v>
      </c>
      <c r="VB17" s="35">
        <v>167.99540030838494</v>
      </c>
      <c r="VC17" s="35">
        <v>201.59448037006212</v>
      </c>
      <c r="VD17" s="36"/>
      <c r="VE17" s="37">
        <v>130</v>
      </c>
      <c r="VF17" s="37">
        <v>130</v>
      </c>
      <c r="VG17" s="26"/>
      <c r="VH17" s="34">
        <v>400</v>
      </c>
      <c r="VI17" s="34">
        <v>400</v>
      </c>
      <c r="VJ17" s="34">
        <v>400</v>
      </c>
      <c r="VK17" s="35">
        <v>249.77733379184332</v>
      </c>
      <c r="VL17" s="35">
        <v>299.73280055021229</v>
      </c>
      <c r="VM17" s="36"/>
      <c r="VN17" s="37">
        <v>200</v>
      </c>
      <c r="VO17" s="37">
        <v>200</v>
      </c>
      <c r="VP17" s="26"/>
      <c r="VQ17" s="34">
        <v>300</v>
      </c>
      <c r="VR17" s="34">
        <v>320</v>
      </c>
      <c r="VS17" s="34">
        <v>300</v>
      </c>
      <c r="VT17" s="35">
        <v>197.13608925076667</v>
      </c>
      <c r="VU17" s="35">
        <v>236.56330710092024</v>
      </c>
      <c r="VV17" s="36"/>
      <c r="VW17" s="37">
        <v>200</v>
      </c>
      <c r="VX17" s="37">
        <v>200</v>
      </c>
      <c r="VY17" s="26"/>
      <c r="VZ17" s="34">
        <v>400</v>
      </c>
      <c r="WA17" s="34">
        <v>450</v>
      </c>
      <c r="WB17" s="34">
        <v>400</v>
      </c>
      <c r="WC17" s="35">
        <v>272.4721560557258</v>
      </c>
      <c r="WD17" s="35">
        <v>326.96658726687133</v>
      </c>
      <c r="WE17" s="36"/>
      <c r="WF17" s="37">
        <v>300</v>
      </c>
      <c r="WG17" s="37">
        <v>320</v>
      </c>
      <c r="WH17" s="26"/>
      <c r="WI17" s="38">
        <v>383.12457241586145</v>
      </c>
      <c r="WJ17" s="34">
        <v>500</v>
      </c>
      <c r="WK17" s="34"/>
      <c r="WL17" s="34">
        <v>480</v>
      </c>
      <c r="WM17" s="35">
        <v>304.16433389168014</v>
      </c>
      <c r="WN17" s="35">
        <v>364.99720067001658</v>
      </c>
      <c r="WO17" s="36"/>
      <c r="WP17" s="37">
        <v>240</v>
      </c>
      <c r="WQ17" s="37">
        <v>220</v>
      </c>
      <c r="WR17" s="34">
        <v>500</v>
      </c>
      <c r="WS17" s="34">
        <v>500</v>
      </c>
      <c r="WT17" s="34">
        <v>480</v>
      </c>
      <c r="WU17" s="35">
        <v>312.0873783506687</v>
      </c>
      <c r="WV17" s="35">
        <v>374.50485402080284</v>
      </c>
      <c r="WW17" s="36"/>
      <c r="WX17" s="37">
        <v>280</v>
      </c>
      <c r="WY17" s="37">
        <v>280</v>
      </c>
      <c r="WZ17" s="26"/>
      <c r="XA17" s="34"/>
      <c r="XB17" s="34">
        <v>500</v>
      </c>
      <c r="XC17" s="34"/>
      <c r="XD17" s="35">
        <v>318.26466725089705</v>
      </c>
      <c r="XE17" s="35">
        <v>381.91760070107688</v>
      </c>
      <c r="XF17" s="36"/>
      <c r="XG17" s="37">
        <v>300</v>
      </c>
      <c r="XH17" s="37">
        <v>300</v>
      </c>
      <c r="XI17" s="26"/>
      <c r="XJ17" s="34">
        <v>600</v>
      </c>
      <c r="XK17" s="34">
        <v>600</v>
      </c>
      <c r="XL17" s="34">
        <v>600</v>
      </c>
      <c r="XM17" s="35">
        <v>375.27030068887416</v>
      </c>
      <c r="XN17" s="35">
        <v>450.32436082664947</v>
      </c>
      <c r="XO17" s="36"/>
      <c r="XP17" s="37">
        <v>320</v>
      </c>
      <c r="XQ17" s="37">
        <v>290</v>
      </c>
      <c r="XR17" s="26"/>
      <c r="XS17" s="34">
        <v>600</v>
      </c>
      <c r="XT17" s="34">
        <v>600</v>
      </c>
      <c r="XU17" s="34">
        <v>500</v>
      </c>
      <c r="XV17" s="35">
        <v>357.07415621102757</v>
      </c>
      <c r="XW17" s="35">
        <v>428.48898745323351</v>
      </c>
      <c r="XX17" s="36"/>
      <c r="XY17" s="37">
        <v>320</v>
      </c>
      <c r="XZ17" s="37">
        <v>300</v>
      </c>
      <c r="YA17" s="26"/>
      <c r="YB17" s="34">
        <v>600</v>
      </c>
      <c r="YC17" s="34">
        <v>600</v>
      </c>
      <c r="YD17" s="34">
        <v>700</v>
      </c>
      <c r="YE17" s="35">
        <v>394.6750451689395</v>
      </c>
      <c r="YF17" s="35">
        <v>473.61005420272789</v>
      </c>
      <c r="YG17" s="36"/>
      <c r="YH17" s="37">
        <v>300</v>
      </c>
      <c r="YI17" s="37">
        <v>320</v>
      </c>
      <c r="YJ17" s="26"/>
      <c r="YK17" s="34"/>
      <c r="YL17" s="34">
        <v>800</v>
      </c>
      <c r="YM17" s="34"/>
      <c r="YN17" s="35">
        <v>499.55466758368652</v>
      </c>
      <c r="YO17" s="35">
        <v>599.46560110042446</v>
      </c>
      <c r="YP17" s="36"/>
      <c r="YQ17" s="37">
        <v>400</v>
      </c>
      <c r="YR17" s="37">
        <v>400</v>
      </c>
      <c r="YS17" s="26"/>
      <c r="YT17" s="34">
        <v>800</v>
      </c>
      <c r="YU17" s="34">
        <v>700</v>
      </c>
      <c r="YV17" s="34">
        <v>800</v>
      </c>
      <c r="YW17" s="35">
        <v>488.61012311915141</v>
      </c>
      <c r="YX17" s="35">
        <v>586.33214774298233</v>
      </c>
      <c r="YY17" s="36"/>
      <c r="YZ17" s="37">
        <v>500</v>
      </c>
      <c r="ZA17" s="37">
        <v>430</v>
      </c>
      <c r="ZB17" s="26"/>
      <c r="ZC17" s="34">
        <v>850</v>
      </c>
      <c r="ZD17" s="34">
        <v>1000</v>
      </c>
      <c r="ZE17" s="34">
        <v>900</v>
      </c>
      <c r="ZF17" s="35">
        <v>576.23362327999985</v>
      </c>
      <c r="ZG17" s="35">
        <v>691.4803479360005</v>
      </c>
      <c r="ZH17" s="36"/>
      <c r="ZI17" s="37">
        <v>500</v>
      </c>
      <c r="ZJ17" s="37">
        <v>480</v>
      </c>
      <c r="ZK17" s="26"/>
      <c r="ZL17" s="34">
        <v>800</v>
      </c>
      <c r="ZM17" s="34">
        <v>900</v>
      </c>
      <c r="ZN17" s="34">
        <v>1000</v>
      </c>
      <c r="ZO17" s="35">
        <v>566.83340104052184</v>
      </c>
      <c r="ZP17" s="35">
        <v>680.20008124862682</v>
      </c>
      <c r="ZQ17" s="36"/>
      <c r="ZR17" s="37">
        <v>500</v>
      </c>
      <c r="ZS17" s="37">
        <v>480</v>
      </c>
      <c r="ZT17" s="26"/>
      <c r="ZU17" s="34">
        <v>900</v>
      </c>
      <c r="ZV17" s="34">
        <v>900</v>
      </c>
      <c r="ZW17" s="34">
        <v>1000</v>
      </c>
      <c r="ZX17" s="35">
        <v>585.63384551947775</v>
      </c>
      <c r="ZY17" s="35">
        <v>702.76061462337407</v>
      </c>
      <c r="ZZ17" s="36"/>
      <c r="AAA17" s="37">
        <v>500</v>
      </c>
      <c r="AAB17" s="37">
        <v>480</v>
      </c>
      <c r="AAC17" s="26"/>
      <c r="AAD17" s="34">
        <v>1000</v>
      </c>
      <c r="AAE17" s="34">
        <v>1200</v>
      </c>
      <c r="AAF17" s="34">
        <v>1000</v>
      </c>
      <c r="AAG17" s="35">
        <v>660.8356234353015</v>
      </c>
      <c r="AAH17" s="35">
        <v>793.00274812236285</v>
      </c>
      <c r="AAI17" s="36"/>
      <c r="AAJ17" s="37">
        <v>500</v>
      </c>
      <c r="AAK17" s="37">
        <v>480</v>
      </c>
      <c r="AAL17" s="3"/>
      <c r="AAM17" s="34">
        <v>1000</v>
      </c>
      <c r="AAN17" s="34">
        <v>1100</v>
      </c>
      <c r="AAO17" s="34">
        <v>1000</v>
      </c>
      <c r="AAP17" s="35">
        <v>643.24377895856412</v>
      </c>
      <c r="AAQ17" s="35">
        <v>771.89253475027783</v>
      </c>
      <c r="AAR17" s="36"/>
      <c r="AAS17" s="37">
        <v>500</v>
      </c>
      <c r="AAT17" s="37">
        <v>500</v>
      </c>
      <c r="AAU17" s="3"/>
      <c r="AAV17" s="34">
        <v>1000</v>
      </c>
      <c r="AAW17" s="34">
        <v>1100</v>
      </c>
      <c r="AAX17" s="34">
        <v>1000</v>
      </c>
      <c r="AAY17" s="35">
        <v>624.94381369658504</v>
      </c>
      <c r="AAZ17" s="35">
        <v>749.93257643590277</v>
      </c>
      <c r="ABA17" s="36"/>
      <c r="ABB17" s="37">
        <v>500</v>
      </c>
      <c r="ABC17" s="37">
        <v>480</v>
      </c>
      <c r="ABD17" s="3"/>
      <c r="ABE17" s="34">
        <v>1200</v>
      </c>
      <c r="ABF17" s="34">
        <v>1200</v>
      </c>
      <c r="ABG17" s="34">
        <v>1000</v>
      </c>
      <c r="ABH17" s="35">
        <v>1139.1667999583083</v>
      </c>
      <c r="ABI17" s="35">
        <v>1367.0001599499712</v>
      </c>
      <c r="ABJ17" s="36"/>
      <c r="ABK17" s="37">
        <v>900</v>
      </c>
      <c r="ABL17" s="37">
        <v>800</v>
      </c>
      <c r="ABM17" s="3"/>
      <c r="ABN17" s="34">
        <v>1600</v>
      </c>
      <c r="ABO17" s="34">
        <v>1600</v>
      </c>
      <c r="ABP17" s="34">
        <v>1600</v>
      </c>
      <c r="ABQ17" s="35">
        <v>1589.6789190368427</v>
      </c>
      <c r="ABR17" s="35">
        <v>1907.6147028442131</v>
      </c>
      <c r="ABS17" s="36"/>
      <c r="ABT17" s="37">
        <v>1000</v>
      </c>
      <c r="ABU17" s="37">
        <v>1200</v>
      </c>
      <c r="ABV17" s="3"/>
      <c r="ABW17" s="34">
        <v>1800</v>
      </c>
      <c r="ABX17" s="34">
        <v>1600</v>
      </c>
      <c r="ABY17" s="34">
        <v>1400</v>
      </c>
      <c r="ABZ17" s="35">
        <v>1589.6789190368427</v>
      </c>
      <c r="ACA17" s="35">
        <v>1907.6147028442128</v>
      </c>
      <c r="ACB17" s="36"/>
      <c r="ACC17" s="37">
        <v>1200</v>
      </c>
      <c r="ACD17" s="37">
        <v>1100</v>
      </c>
      <c r="ACE17" s="3"/>
      <c r="ACF17" s="34">
        <v>1600</v>
      </c>
      <c r="ACG17" s="34">
        <v>1800</v>
      </c>
      <c r="ACH17" s="34">
        <v>1400</v>
      </c>
      <c r="ACI17" s="35">
        <v>1598.9033615070757</v>
      </c>
      <c r="ACJ17" s="35">
        <v>1918.6840338084926</v>
      </c>
      <c r="ACK17" s="36"/>
      <c r="ACL17" s="37">
        <v>1200</v>
      </c>
      <c r="ACM17" s="37">
        <v>1200</v>
      </c>
      <c r="ACN17" s="3"/>
      <c r="ACO17" s="34">
        <v>1200</v>
      </c>
      <c r="ACP17" s="34">
        <v>1600</v>
      </c>
      <c r="ACQ17" s="34">
        <v>1400</v>
      </c>
      <c r="ACR17" s="35">
        <v>1348.3060077324092</v>
      </c>
      <c r="ACS17" s="35">
        <v>1617.9672092788924</v>
      </c>
      <c r="ACT17" s="36"/>
      <c r="ACU17" s="37">
        <v>750</v>
      </c>
      <c r="ACV17" s="37">
        <v>800</v>
      </c>
      <c r="ACW17" s="3"/>
      <c r="ACX17" s="34">
        <v>1500</v>
      </c>
      <c r="ACY17" s="34">
        <v>1500</v>
      </c>
      <c r="ACZ17" s="34">
        <v>1400</v>
      </c>
      <c r="ADA17" s="35">
        <v>1359.5803263071386</v>
      </c>
      <c r="ADB17" s="35">
        <v>1631.4963915685678</v>
      </c>
      <c r="ADC17" s="36"/>
      <c r="ADD17" s="37">
        <v>500</v>
      </c>
      <c r="ADE17" s="37">
        <v>550</v>
      </c>
      <c r="ADF17" s="3"/>
      <c r="ADG17" s="34">
        <v>1400</v>
      </c>
      <c r="ADH17" s="34">
        <v>1400</v>
      </c>
      <c r="ADI17" s="34">
        <v>1400</v>
      </c>
      <c r="ADJ17" s="35">
        <v>1329.8571227919431</v>
      </c>
      <c r="ADK17" s="35">
        <v>1595.8285473503329</v>
      </c>
      <c r="ADL17" s="36"/>
      <c r="ADM17" s="37">
        <v>700</v>
      </c>
      <c r="ADN17" s="37">
        <v>650</v>
      </c>
      <c r="ADO17" s="3"/>
      <c r="ADP17" s="34">
        <v>1600</v>
      </c>
      <c r="ADQ17" s="34">
        <v>1400</v>
      </c>
      <c r="ADR17" s="34">
        <v>1400</v>
      </c>
      <c r="ADS17" s="35">
        <v>1350.3558838369054</v>
      </c>
      <c r="ADT17" s="35">
        <v>1620.4270606042878</v>
      </c>
      <c r="ADU17" s="36"/>
      <c r="ADV17" s="56">
        <v>800</v>
      </c>
      <c r="ADW17" s="37">
        <v>450</v>
      </c>
      <c r="ADX17" s="3"/>
      <c r="ADY17" s="34">
        <v>1400</v>
      </c>
      <c r="ADZ17" s="34">
        <v>1600</v>
      </c>
      <c r="AEA17" s="34">
        <v>1600</v>
      </c>
      <c r="AEB17" s="35">
        <v>1449.2624058788492</v>
      </c>
      <c r="AEC17" s="35">
        <v>1739.1148870546208</v>
      </c>
      <c r="AED17" s="36"/>
      <c r="AEE17" s="37">
        <v>700</v>
      </c>
      <c r="AEF17" s="37">
        <v>700</v>
      </c>
      <c r="AEG17" s="3"/>
      <c r="AEH17" s="34">
        <v>1600</v>
      </c>
      <c r="AEI17" s="34">
        <v>1800</v>
      </c>
      <c r="AEJ17" s="34">
        <v>1400</v>
      </c>
      <c r="AEK17" s="35">
        <v>15.630872607807076</v>
      </c>
      <c r="AEL17" s="35"/>
      <c r="AEM17" s="36"/>
      <c r="AEN17" s="37">
        <v>1000</v>
      </c>
      <c r="AEO17" s="37">
        <v>2000</v>
      </c>
      <c r="AEP17" s="26"/>
      <c r="AEQ17" s="34"/>
      <c r="AER17" s="34">
        <v>1400</v>
      </c>
      <c r="AES17" s="34">
        <v>1400</v>
      </c>
      <c r="AET17" s="35">
        <v>18.623400263205085</v>
      </c>
      <c r="AEU17" s="34"/>
      <c r="AEV17" s="36"/>
      <c r="AEW17" s="37">
        <v>700</v>
      </c>
      <c r="AEX17" s="37">
        <v>800</v>
      </c>
      <c r="AEY17" s="26"/>
      <c r="AEZ17" s="34">
        <v>1950</v>
      </c>
      <c r="AFA17" s="39">
        <v>1850</v>
      </c>
      <c r="AFB17" s="39">
        <v>1900</v>
      </c>
      <c r="AFC17" s="35">
        <v>18.681507596319609</v>
      </c>
      <c r="AFD17" s="34"/>
      <c r="AFE17" s="36"/>
      <c r="AFF17" s="56">
        <v>1900</v>
      </c>
      <c r="AFG17" s="56">
        <v>1800</v>
      </c>
      <c r="AFH17" s="26"/>
      <c r="AFI17" s="87">
        <v>1900</v>
      </c>
      <c r="AFJ17" s="34">
        <v>1900</v>
      </c>
      <c r="AFK17" s="34">
        <v>1900</v>
      </c>
      <c r="AFL17" s="35">
        <v>18.681507596319605</v>
      </c>
      <c r="AFM17" s="34"/>
      <c r="AFN17" s="36"/>
      <c r="AFO17" s="37">
        <v>1800</v>
      </c>
      <c r="AFP17" s="37">
        <v>1900</v>
      </c>
      <c r="AFQ17" s="36"/>
      <c r="AFR17" s="87">
        <v>1930</v>
      </c>
      <c r="AFS17" s="34">
        <v>1882.3529411764705</v>
      </c>
      <c r="AFT17" s="34">
        <v>1900</v>
      </c>
      <c r="AFU17" s="35">
        <v>18.723720864788099</v>
      </c>
      <c r="AFV17" s="34"/>
      <c r="AFW17" s="36"/>
      <c r="AFX17" s="37">
        <v>1810</v>
      </c>
      <c r="AFY17" s="37">
        <v>1900</v>
      </c>
      <c r="AFZ17" s="36"/>
      <c r="AGA17" s="87">
        <v>1930</v>
      </c>
      <c r="AGB17" s="34">
        <v>1882.3529411764705</v>
      </c>
      <c r="AGC17" s="34">
        <v>1900</v>
      </c>
      <c r="AGD17" s="35">
        <v>18.723720864788099</v>
      </c>
      <c r="AGE17" s="34"/>
      <c r="AGF17" s="36"/>
      <c r="AGG17" s="37">
        <v>1810</v>
      </c>
      <c r="AGH17" s="37">
        <v>1900</v>
      </c>
      <c r="AGI17" s="36"/>
      <c r="AGJ17" s="87">
        <v>1920</v>
      </c>
      <c r="AGK17" s="34">
        <v>1900</v>
      </c>
      <c r="AGL17" s="34">
        <v>1900</v>
      </c>
      <c r="AGM17" s="35">
        <v>18.74445720719368</v>
      </c>
      <c r="AGN17" s="36"/>
      <c r="AGO17" s="36"/>
      <c r="AGP17" s="37">
        <v>1850</v>
      </c>
      <c r="AGQ17" s="37">
        <v>1860</v>
      </c>
      <c r="AGR17" s="36"/>
      <c r="AGS17" s="87">
        <v>1920</v>
      </c>
      <c r="AGT17" s="34"/>
      <c r="AGU17" s="34">
        <v>1900</v>
      </c>
      <c r="AGV17" s="35">
        <v>18.777227237276186</v>
      </c>
      <c r="AGW17" s="36"/>
      <c r="AGX17" s="36"/>
      <c r="AGY17" s="54">
        <v>1853.2342657342656</v>
      </c>
      <c r="AGZ17" s="54">
        <v>1863.251748251748</v>
      </c>
      <c r="AHA17" s="36"/>
      <c r="AHB17" s="87">
        <v>2000</v>
      </c>
      <c r="AHC17" s="34"/>
      <c r="AHD17" s="34">
        <v>1850</v>
      </c>
      <c r="AHE17" s="35">
        <v>18.924692372647467</v>
      </c>
      <c r="AHF17" s="36" t="s">
        <v>132</v>
      </c>
      <c r="AHG17" s="36" t="s">
        <v>132</v>
      </c>
      <c r="AHH17" s="54">
        <v>1867.7884615384614</v>
      </c>
      <c r="AHI17" s="54">
        <v>1877.8846153846152</v>
      </c>
      <c r="AHJ17" s="36"/>
      <c r="AHK17" s="87"/>
      <c r="AHL17" s="34"/>
      <c r="AHM17" s="34">
        <v>2000</v>
      </c>
      <c r="AHN17" s="35">
        <v>19.66201804950386</v>
      </c>
      <c r="AHO17" s="36"/>
      <c r="AHP17" s="36"/>
      <c r="AHQ17" s="54">
        <v>1940.5594405594402</v>
      </c>
      <c r="AHR17" s="54">
        <v>1951.0489510489508</v>
      </c>
      <c r="AHS17" s="36"/>
      <c r="AHT17" s="34"/>
      <c r="AHU17" s="34"/>
      <c r="AHV17" s="35">
        <v>2004.1077133728891</v>
      </c>
      <c r="AHW17" s="35">
        <v>19.702401016743824</v>
      </c>
      <c r="AHX17" s="36" t="s">
        <v>132</v>
      </c>
      <c r="AHY17" s="36" t="s">
        <v>132</v>
      </c>
      <c r="AHZ17" s="54">
        <v>1944.5450715418763</v>
      </c>
      <c r="AIA17" s="54">
        <v>1955.0561259826434</v>
      </c>
      <c r="AIB17" s="36"/>
      <c r="AIC17" s="34"/>
      <c r="AID17" s="34"/>
      <c r="AIE17" s="41">
        <v>2026.4719306252855</v>
      </c>
      <c r="AIF17" s="35">
        <v>19.922263838383646</v>
      </c>
      <c r="AIG17" s="36" t="s">
        <v>132</v>
      </c>
      <c r="AIH17" s="36" t="s">
        <v>132</v>
      </c>
      <c r="AII17" s="54">
        <v>1966.2446180018064</v>
      </c>
      <c r="AIJ17" s="54">
        <v>1976.8729672883028</v>
      </c>
      <c r="AIL17" s="34">
        <v>2000</v>
      </c>
      <c r="AIM17" s="34"/>
      <c r="AIN17" s="34"/>
      <c r="AIO17" s="92">
        <v>2000</v>
      </c>
      <c r="AIP17" s="36" t="s">
        <v>132</v>
      </c>
      <c r="AIQ17" s="36"/>
      <c r="AIR17" s="54">
        <v>1940.5594405594404</v>
      </c>
      <c r="AIS17" s="54">
        <v>1951.0489510489508</v>
      </c>
      <c r="AIU17" s="34">
        <v>2000</v>
      </c>
      <c r="AIV17" s="34"/>
      <c r="AIW17" s="34"/>
      <c r="AIX17" s="35">
        <v>2000</v>
      </c>
      <c r="AIY17" s="36"/>
      <c r="AIZ17" s="36" t="s">
        <v>132</v>
      </c>
      <c r="AJA17" s="54">
        <v>1940.5594405594404</v>
      </c>
      <c r="AJB17" s="54">
        <v>1951.0489510489508</v>
      </c>
      <c r="AJD17" s="34">
        <v>2400</v>
      </c>
      <c r="AJE17" s="34"/>
      <c r="AJF17" s="34"/>
      <c r="AJG17" s="35">
        <v>2400</v>
      </c>
      <c r="AJH17" s="36"/>
      <c r="AJI17" s="36"/>
      <c r="AJJ17" s="54">
        <v>2328.6713286713284</v>
      </c>
      <c r="AJK17" s="54">
        <v>2341.2587412587409</v>
      </c>
      <c r="AJM17" s="34">
        <v>2400</v>
      </c>
      <c r="AJN17" s="34"/>
      <c r="AJO17" s="34"/>
      <c r="AJP17" s="35">
        <v>2400</v>
      </c>
      <c r="AJQ17" s="36" t="s">
        <v>132</v>
      </c>
      <c r="AJR17" s="34"/>
      <c r="AJS17" s="54">
        <v>2328.6713286713284</v>
      </c>
      <c r="AJT17" s="54">
        <v>2341.2587412587409</v>
      </c>
      <c r="AJV17" s="34">
        <v>2400</v>
      </c>
      <c r="AJW17" s="34"/>
      <c r="AJX17" s="34">
        <v>2000</v>
      </c>
      <c r="AJY17" s="92">
        <v>3200</v>
      </c>
      <c r="AJZ17" s="36"/>
      <c r="AKA17" s="34" t="s">
        <v>132</v>
      </c>
      <c r="AKB17" s="56">
        <v>2500</v>
      </c>
      <c r="AKC17" s="56">
        <v>2500</v>
      </c>
      <c r="AKE17" s="34">
        <v>2400</v>
      </c>
      <c r="AKF17" s="34"/>
      <c r="AKG17" s="34"/>
      <c r="AKH17" s="105">
        <v>3490.9090909090905</v>
      </c>
      <c r="AKI17" s="36"/>
      <c r="AKJ17" s="34"/>
      <c r="AKK17" s="54">
        <v>2727.272727272727</v>
      </c>
      <c r="AKL17" s="54">
        <v>2727.272727272727</v>
      </c>
      <c r="AKN17" s="34">
        <v>2800</v>
      </c>
      <c r="AKO17" s="34"/>
      <c r="AKP17" s="34"/>
      <c r="AKQ17" s="105">
        <v>4072.7272727272725</v>
      </c>
      <c r="AKR17" s="36" t="s">
        <v>132</v>
      </c>
      <c r="AKS17" s="34" t="s">
        <v>132</v>
      </c>
      <c r="AKT17" s="54">
        <v>3181.8181818181815</v>
      </c>
      <c r="AKU17" s="54">
        <v>3181.8181818181815</v>
      </c>
      <c r="AKW17" s="39">
        <v>3200</v>
      </c>
      <c r="AKX17" s="34"/>
      <c r="AKY17" s="34"/>
      <c r="AKZ17" s="34"/>
      <c r="ALA17" s="36">
        <v>3000</v>
      </c>
      <c r="ALB17" s="34"/>
      <c r="ALC17" s="54">
        <v>2809.4059405940593</v>
      </c>
      <c r="ALD17" s="54">
        <v>2809.4059405940593</v>
      </c>
      <c r="ALF17" s="39">
        <v>3500</v>
      </c>
      <c r="ALG17" s="34"/>
      <c r="ALH17" s="39">
        <v>3400</v>
      </c>
      <c r="ALI17" s="34"/>
      <c r="ALJ17" s="105">
        <v>2812.5</v>
      </c>
      <c r="ALK17" s="34" t="s">
        <v>132</v>
      </c>
      <c r="ALL17" s="54">
        <v>2633.8180693069307</v>
      </c>
      <c r="ALM17" s="54">
        <v>2633.8180693069307</v>
      </c>
      <c r="ALO17" s="34">
        <v>3000</v>
      </c>
      <c r="ALP17" s="34"/>
      <c r="ALQ17" s="34"/>
      <c r="ALR17" s="34"/>
      <c r="ALS17" s="105">
        <v>2445.6521739130435</v>
      </c>
      <c r="ALT17" s="34"/>
      <c r="ALU17" s="54">
        <v>2290.2765820060267</v>
      </c>
      <c r="ALV17" s="54">
        <v>2290.2765820060267</v>
      </c>
      <c r="ALX17" s="34">
        <v>3000</v>
      </c>
      <c r="ALY17" s="34"/>
      <c r="ALZ17" s="34"/>
      <c r="AMA17" s="34"/>
      <c r="AMB17" s="105">
        <v>2445.6521739130435</v>
      </c>
      <c r="AMC17" s="34"/>
      <c r="AMD17" s="54">
        <v>2290.2765820060267</v>
      </c>
      <c r="AME17" s="54">
        <v>2290.2765820060267</v>
      </c>
      <c r="AMG17" s="34">
        <v>3000</v>
      </c>
      <c r="AMH17" s="34"/>
      <c r="AMI17" s="34"/>
      <c r="AMJ17" s="34"/>
      <c r="AMK17" s="105">
        <v>2445.6521739130435</v>
      </c>
      <c r="AML17" s="34" t="s">
        <v>132</v>
      </c>
      <c r="AMM17" s="54">
        <v>2290.2765820060267</v>
      </c>
      <c r="AMN17" s="54">
        <v>2290.2765820060267</v>
      </c>
      <c r="AMP17" s="34">
        <v>4000</v>
      </c>
      <c r="AMQ17" s="34"/>
      <c r="AMR17" s="34"/>
      <c r="AMS17" s="34"/>
      <c r="AMT17" s="105">
        <v>3260.869565217391</v>
      </c>
      <c r="AMU17" s="34"/>
      <c r="AMV17" s="54">
        <v>3053.7021093413687</v>
      </c>
      <c r="AMW17" s="54">
        <v>3053.7021093413687</v>
      </c>
      <c r="AMY17" s="34">
        <v>3000</v>
      </c>
      <c r="AMZ17" s="34"/>
      <c r="ANA17" s="34"/>
      <c r="ANB17" s="36"/>
      <c r="ANC17" s="36">
        <v>4762.1565743272868</v>
      </c>
      <c r="AND17" s="34"/>
      <c r="ANE17" s="54">
        <v>2497.1307749504044</v>
      </c>
      <c r="ANF17" s="54">
        <v>2502.3755301951596</v>
      </c>
      <c r="ANH17" s="34">
        <v>4000</v>
      </c>
      <c r="ANI17" s="34">
        <v>4500</v>
      </c>
      <c r="ANJ17" s="34">
        <v>4500</v>
      </c>
      <c r="ANK17" s="36">
        <v>5000</v>
      </c>
      <c r="ANL17" s="36"/>
      <c r="ANM17" s="34"/>
      <c r="ANN17" s="54">
        <v>4200</v>
      </c>
      <c r="ANO17" s="54">
        <v>3500</v>
      </c>
      <c r="ANP17" s="36"/>
      <c r="ANQ17" s="41">
        <v>4086.1226786719189</v>
      </c>
      <c r="ANR17" s="41">
        <v>4596.8880135059089</v>
      </c>
      <c r="ANS17" s="41">
        <v>4596.8880135059089</v>
      </c>
      <c r="ANT17" s="35">
        <v>5107.6533483398989</v>
      </c>
      <c r="ANU17" s="36" t="s">
        <v>132</v>
      </c>
      <c r="ANV17" s="34" t="s">
        <v>132</v>
      </c>
      <c r="ANW17" s="54">
        <v>4290.4288126055153</v>
      </c>
      <c r="ANX17" s="54">
        <v>3575.357343837929</v>
      </c>
      <c r="ANY17" s="36"/>
      <c r="ANZ17" s="41">
        <v>4000</v>
      </c>
      <c r="AOA17" s="34"/>
      <c r="AOB17" s="34"/>
      <c r="AOC17" s="35">
        <v>4615.3846153846152</v>
      </c>
      <c r="AOD17" s="36"/>
      <c r="AOE17" s="34"/>
      <c r="AOF17" s="54">
        <v>3876.9230769230771</v>
      </c>
      <c r="AOG17" s="54">
        <v>3230.7692307692305</v>
      </c>
      <c r="AOH17" s="36"/>
      <c r="AOI17" s="34">
        <v>4000</v>
      </c>
      <c r="AOJ17" s="34"/>
      <c r="AOK17" s="34"/>
      <c r="AOL17" s="35">
        <v>4118.7425866390431</v>
      </c>
      <c r="AOM17" s="36"/>
      <c r="AON17" s="34"/>
      <c r="AOO17" s="54"/>
      <c r="AOP17" s="37">
        <v>1162.7906976744187</v>
      </c>
      <c r="AOQ17" s="36"/>
      <c r="AOR17" s="34">
        <v>4000</v>
      </c>
      <c r="AOS17" s="34"/>
      <c r="AOT17" s="34"/>
      <c r="AOU17" s="35">
        <v>4118.7425866390431</v>
      </c>
      <c r="AOV17" s="36"/>
      <c r="AOW17" s="34"/>
      <c r="AOX17" s="37" t="s">
        <v>132</v>
      </c>
      <c r="AOY17" s="37">
        <v>1162.7906976744187</v>
      </c>
      <c r="AOZ17" s="36"/>
      <c r="APA17" s="34">
        <v>4000</v>
      </c>
      <c r="APB17" s="34"/>
      <c r="APC17" s="34"/>
      <c r="APD17" s="35">
        <v>4118.7425866390431</v>
      </c>
      <c r="APE17" s="36" t="s">
        <v>132</v>
      </c>
      <c r="APF17" s="34" t="s">
        <v>132</v>
      </c>
      <c r="APG17" s="37"/>
      <c r="APH17" s="54">
        <v>1162.7906976744187</v>
      </c>
      <c r="API17" s="36"/>
      <c r="APJ17" s="34">
        <v>4000</v>
      </c>
      <c r="APK17" s="34"/>
      <c r="APL17" s="34"/>
      <c r="APM17" s="35">
        <v>4118.7425866390431</v>
      </c>
      <c r="APN17" s="36"/>
      <c r="APO17" s="34"/>
      <c r="APP17" s="37" t="s">
        <v>132</v>
      </c>
      <c r="APQ17" s="54">
        <v>1162.7906976744187</v>
      </c>
      <c r="APR17" s="36"/>
      <c r="APS17" s="34">
        <v>4000</v>
      </c>
      <c r="APT17" s="34"/>
      <c r="APU17" s="34"/>
      <c r="APV17" s="35">
        <v>4118.7425866390431</v>
      </c>
      <c r="APW17" s="36"/>
      <c r="APX17" s="34"/>
      <c r="APY17" s="37"/>
      <c r="APZ17" s="54">
        <v>1162.7906976744187</v>
      </c>
      <c r="AQA17" s="36"/>
      <c r="AQB17" s="34">
        <v>4000</v>
      </c>
      <c r="AQC17" s="34"/>
      <c r="AQD17" s="34"/>
      <c r="AQE17" s="35">
        <v>4118.7425866390431</v>
      </c>
      <c r="AQF17" s="36" t="s">
        <v>132</v>
      </c>
      <c r="AQG17" s="34" t="s">
        <v>132</v>
      </c>
      <c r="AQH17" s="37" t="s">
        <v>132</v>
      </c>
      <c r="AQI17" s="54">
        <v>1162.7906976744187</v>
      </c>
      <c r="AQJ17" s="36"/>
      <c r="AQK17" s="34">
        <v>4000</v>
      </c>
      <c r="AQL17" s="34"/>
      <c r="AQM17" s="34"/>
      <c r="AQN17" s="92">
        <v>823.74851732780803</v>
      </c>
      <c r="AQO17" s="36"/>
      <c r="AQP17" s="34"/>
      <c r="AQQ17" s="37"/>
      <c r="AQR17" s="54">
        <v>1162.7906976744187</v>
      </c>
      <c r="AQS17" s="36"/>
      <c r="AQT17" s="34">
        <v>4000</v>
      </c>
      <c r="AQU17" s="34"/>
      <c r="AQV17" s="34"/>
      <c r="AQW17" s="36">
        <v>823.74851732780803</v>
      </c>
      <c r="AQX17" s="36"/>
      <c r="AQY17" s="34"/>
      <c r="AQZ17" s="37"/>
      <c r="ARA17" s="54">
        <v>1162.7906976744187</v>
      </c>
      <c r="ARC17" s="34">
        <v>4000</v>
      </c>
      <c r="ARD17" s="34"/>
      <c r="ARE17" s="34"/>
      <c r="ARF17" s="35">
        <v>823.74851732780803</v>
      </c>
      <c r="ARG17" s="36" t="s">
        <v>132</v>
      </c>
      <c r="ARH17" s="34" t="s">
        <v>132</v>
      </c>
      <c r="ARI17" s="37" t="s">
        <v>132</v>
      </c>
      <c r="ARJ17" s="54">
        <v>1162.7906976744187</v>
      </c>
      <c r="ARL17" s="34">
        <v>4000</v>
      </c>
      <c r="ARM17" s="34"/>
      <c r="ARN17" s="34"/>
      <c r="ARO17" s="35">
        <v>823.74851732780803</v>
      </c>
      <c r="ARP17" s="36"/>
      <c r="ARQ17" s="34"/>
      <c r="ARR17" s="37"/>
      <c r="ARS17" s="54">
        <v>1162.7906976744187</v>
      </c>
      <c r="ARU17" s="34">
        <v>4000</v>
      </c>
      <c r="ARV17" s="34"/>
      <c r="ARW17" s="34"/>
      <c r="ARX17" s="35">
        <v>823.74851732780803</v>
      </c>
      <c r="ARY17" s="36" t="s">
        <v>132</v>
      </c>
      <c r="ARZ17" s="36" t="s">
        <v>132</v>
      </c>
      <c r="ASA17" s="37" t="s">
        <v>132</v>
      </c>
      <c r="ASB17" s="54">
        <v>1162.7906976744187</v>
      </c>
      <c r="ASD17" s="34">
        <v>4000</v>
      </c>
      <c r="ASE17" s="34"/>
      <c r="ASF17" s="34"/>
      <c r="ASG17" s="35">
        <v>823.74851732780803</v>
      </c>
      <c r="ASH17" s="36"/>
      <c r="ASI17" s="36"/>
      <c r="ASJ17" s="37"/>
      <c r="ASK17" s="54">
        <v>1162.7906976744187</v>
      </c>
      <c r="ASM17" s="34">
        <v>4000</v>
      </c>
      <c r="ASN17" s="34"/>
      <c r="ASO17" s="34"/>
      <c r="ASP17" s="35">
        <v>823.74851732780803</v>
      </c>
      <c r="ASQ17" s="36" t="s">
        <v>132</v>
      </c>
      <c r="ASR17" s="36" t="s">
        <v>132</v>
      </c>
      <c r="ASS17" s="37" t="s">
        <v>132</v>
      </c>
      <c r="AST17" s="54">
        <v>1162.7906976744187</v>
      </c>
      <c r="ASV17" s="34">
        <v>4000</v>
      </c>
      <c r="ASW17" s="34">
        <v>4000</v>
      </c>
      <c r="ASX17" s="34">
        <v>4000</v>
      </c>
      <c r="ASY17" s="35">
        <v>823.74851732780803</v>
      </c>
      <c r="ASZ17" s="36"/>
      <c r="ATA17" s="36"/>
      <c r="ATB17" s="37"/>
      <c r="ATC17" s="54">
        <v>1162.7906976744187</v>
      </c>
      <c r="ATE17" s="34">
        <v>4000</v>
      </c>
      <c r="ATF17" s="34">
        <v>4000</v>
      </c>
      <c r="ATG17" s="34"/>
      <c r="ATH17" s="35">
        <v>823.74851732780803</v>
      </c>
      <c r="ATI17" s="36" t="s">
        <v>132</v>
      </c>
      <c r="ATJ17" s="36" t="s">
        <v>132</v>
      </c>
      <c r="ATK17" s="37" t="s">
        <v>132</v>
      </c>
      <c r="ATL17" s="54">
        <v>1162.7906976744187</v>
      </c>
      <c r="ATN17" s="34">
        <v>4000</v>
      </c>
      <c r="ATO17" s="34">
        <v>4000</v>
      </c>
      <c r="ATP17" s="34"/>
      <c r="ATQ17" s="35">
        <v>823.74851732780803</v>
      </c>
      <c r="ATR17" s="36"/>
      <c r="ATS17" s="36"/>
      <c r="ATT17" s="37"/>
      <c r="ATU17" s="54">
        <v>1162.7906976744187</v>
      </c>
      <c r="ATW17" s="34">
        <v>4000</v>
      </c>
      <c r="ATX17" s="34">
        <v>4000</v>
      </c>
      <c r="ATY17" s="34"/>
      <c r="ATZ17" s="35">
        <v>823.74851732780803</v>
      </c>
      <c r="AUA17" s="36" t="s">
        <v>132</v>
      </c>
      <c r="AUB17" s="36" t="s">
        <v>132</v>
      </c>
      <c r="AUC17" s="37" t="s">
        <v>132</v>
      </c>
      <c r="AUD17" s="54">
        <v>1162.7906976744187</v>
      </c>
      <c r="AUF17" s="34">
        <v>4000</v>
      </c>
      <c r="AUG17" s="34">
        <v>4000</v>
      </c>
      <c r="AUH17" s="34"/>
      <c r="AUI17" s="35">
        <v>823.74851732780803</v>
      </c>
      <c r="AUJ17" s="36"/>
      <c r="AUK17" s="36"/>
      <c r="AUL17" s="37"/>
      <c r="AUM17" s="54">
        <v>1162.7906976744187</v>
      </c>
      <c r="AUO17" s="34">
        <v>4000</v>
      </c>
      <c r="AUP17" s="34">
        <v>4000</v>
      </c>
      <c r="AUQ17" s="34">
        <v>4200</v>
      </c>
      <c r="AUR17" s="36">
        <v>3000</v>
      </c>
      <c r="AUS17" s="36"/>
      <c r="AUT17" s="36"/>
      <c r="AUU17" s="37">
        <v>2400</v>
      </c>
      <c r="AUV17" s="37">
        <v>2600</v>
      </c>
      <c r="AUX17" s="34">
        <v>5000</v>
      </c>
      <c r="AUY17" s="34">
        <v>5000</v>
      </c>
      <c r="AUZ17" s="34">
        <v>4800</v>
      </c>
      <c r="AVA17" s="36">
        <v>2500</v>
      </c>
      <c r="AVB17" s="36">
        <v>2500</v>
      </c>
      <c r="AVC17" s="36"/>
      <c r="AVD17" s="37">
        <v>2800</v>
      </c>
      <c r="AVE17" s="37">
        <v>3000</v>
      </c>
      <c r="AVG17" s="34">
        <v>5000</v>
      </c>
      <c r="AVH17" s="34">
        <v>4800</v>
      </c>
      <c r="AVI17" s="34">
        <v>4800</v>
      </c>
      <c r="AVJ17" s="36">
        <v>2500</v>
      </c>
      <c r="AVK17" s="36">
        <v>2500</v>
      </c>
      <c r="AVL17" s="36"/>
      <c r="AVM17" s="37">
        <v>2800</v>
      </c>
      <c r="AVN17" s="37">
        <v>3000</v>
      </c>
      <c r="AVP17" s="34">
        <v>6000</v>
      </c>
      <c r="AVQ17" s="34">
        <v>6000</v>
      </c>
      <c r="AVR17" s="34">
        <v>4800</v>
      </c>
      <c r="AVS17" s="36">
        <v>3000</v>
      </c>
      <c r="AVT17" s="36">
        <v>2500</v>
      </c>
      <c r="AVU17" s="36"/>
      <c r="AVV17" s="37">
        <v>3000</v>
      </c>
      <c r="AVW17" s="37">
        <v>3000</v>
      </c>
      <c r="AVY17" s="34">
        <v>5000</v>
      </c>
      <c r="AVZ17" s="34">
        <v>5000</v>
      </c>
      <c r="AWA17" s="34">
        <v>4800</v>
      </c>
      <c r="AWB17" s="36">
        <v>2800</v>
      </c>
      <c r="AWC17" s="36">
        <v>2000</v>
      </c>
      <c r="AWD17" s="36"/>
      <c r="AWE17" s="37">
        <v>3200</v>
      </c>
      <c r="AWF17" s="37">
        <v>3500</v>
      </c>
      <c r="AWH17" s="34">
        <v>6000</v>
      </c>
      <c r="AWI17" s="34">
        <v>6000</v>
      </c>
      <c r="AWJ17" s="34">
        <v>5000</v>
      </c>
      <c r="AWK17" s="36">
        <v>2800</v>
      </c>
      <c r="AWL17" s="36">
        <v>2000</v>
      </c>
      <c r="AWM17" s="36"/>
      <c r="AWN17" s="37">
        <v>3200</v>
      </c>
      <c r="AWO17" s="37">
        <v>3500</v>
      </c>
      <c r="AWQ17" s="34">
        <v>6000</v>
      </c>
      <c r="AWR17" s="34">
        <v>6000</v>
      </c>
      <c r="AWS17" s="34">
        <v>5000</v>
      </c>
      <c r="AWT17" s="36">
        <v>2800</v>
      </c>
      <c r="AWU17" s="36">
        <v>2988.0478087649403</v>
      </c>
      <c r="AWV17" s="36"/>
      <c r="AWW17" s="37">
        <v>3600</v>
      </c>
      <c r="AWX17" s="37">
        <v>4000</v>
      </c>
    </row>
    <row r="18" spans="1:1298" ht="15.5">
      <c r="A18" t="str">
        <f>'[1]enter market prices'!A18</f>
        <v>0112-04</v>
      </c>
      <c r="B18" t="str">
        <f>'[1]enter market prices'!B18</f>
        <v>Accessories (beef/veal), 1 kg</v>
      </c>
      <c r="C18" s="3">
        <f>'[1]item price series'!F18</f>
        <v>0.56000000000000005</v>
      </c>
      <c r="D18" s="3"/>
      <c r="E18" s="3"/>
      <c r="F18" s="3"/>
      <c r="G18" s="3"/>
      <c r="H18" s="3"/>
      <c r="I18" s="3"/>
      <c r="J18" s="3"/>
      <c r="K18" s="3"/>
      <c r="L18" s="3"/>
      <c r="M18" s="24">
        <v>3.6363636363636362</v>
      </c>
      <c r="N18" s="24">
        <v>3.3333333333333335</v>
      </c>
      <c r="O18" s="24">
        <v>3.6363636363636362</v>
      </c>
      <c r="P18" s="25">
        <v>16</v>
      </c>
      <c r="Q18" s="25">
        <v>6</v>
      </c>
      <c r="R18" s="25"/>
      <c r="S18" s="26">
        <v>6.666666666666667</v>
      </c>
      <c r="T18" s="26">
        <v>4.7058823529411757</v>
      </c>
      <c r="U18" s="26"/>
      <c r="V18" s="27">
        <v>10</v>
      </c>
      <c r="W18" s="27">
        <v>3</v>
      </c>
      <c r="X18" s="27">
        <v>4.5146726862302478</v>
      </c>
      <c r="Y18" s="25">
        <v>16</v>
      </c>
      <c r="Z18" s="25">
        <v>6</v>
      </c>
      <c r="AA18" s="25"/>
      <c r="AB18" s="26">
        <v>8.3333333333333339</v>
      </c>
      <c r="AC18" s="26">
        <v>6.1538461538461542</v>
      </c>
      <c r="AD18" s="26"/>
      <c r="AE18" s="27">
        <v>3.7174721189591078</v>
      </c>
      <c r="AF18" s="27">
        <v>5</v>
      </c>
      <c r="AG18" s="27">
        <v>5.3475935828877006</v>
      </c>
      <c r="AH18" s="25">
        <v>25</v>
      </c>
      <c r="AI18" s="25">
        <v>15</v>
      </c>
      <c r="AJ18" s="25"/>
      <c r="AK18" s="26">
        <v>10</v>
      </c>
      <c r="AL18" s="26">
        <v>6.666666666666667</v>
      </c>
      <c r="AM18" s="26"/>
      <c r="AN18" s="27">
        <v>1.7574692442882249</v>
      </c>
      <c r="AO18" s="27">
        <v>4.4052863436123353</v>
      </c>
      <c r="AP18" s="27">
        <v>5.1150895140664963</v>
      </c>
      <c r="AQ18" s="25">
        <v>15</v>
      </c>
      <c r="AR18" s="25">
        <v>4.6153846153846159</v>
      </c>
      <c r="AS18" s="25"/>
      <c r="AT18" s="26">
        <v>10</v>
      </c>
      <c r="AU18" s="26">
        <v>4.2105263157894735</v>
      </c>
      <c r="AV18" s="26"/>
      <c r="AW18" s="27">
        <v>4</v>
      </c>
      <c r="AX18" s="27">
        <v>7.5</v>
      </c>
      <c r="AY18" s="27">
        <v>3.6363636363636362</v>
      </c>
      <c r="AZ18" s="25"/>
      <c r="BA18" s="25">
        <v>3.3333333333333335</v>
      </c>
      <c r="BB18" s="25"/>
      <c r="BC18" s="26">
        <v>11.111111111111111</v>
      </c>
      <c r="BD18" s="26">
        <v>5.5555555555555554</v>
      </c>
      <c r="BE18" s="26"/>
      <c r="BF18" s="27">
        <v>6.369426751592357</v>
      </c>
      <c r="BG18" s="27">
        <v>3.4782608695652177</v>
      </c>
      <c r="BH18" s="27">
        <v>3.0581039755351682</v>
      </c>
      <c r="BI18" s="25">
        <v>3.7878787878787881</v>
      </c>
      <c r="BJ18" s="25">
        <v>8</v>
      </c>
      <c r="BK18" s="25"/>
      <c r="BL18" s="26">
        <v>8.3333333333333339</v>
      </c>
      <c r="BM18" s="26">
        <v>6.0606060606060606</v>
      </c>
      <c r="BN18" s="26"/>
      <c r="BO18" s="27">
        <v>3.4013605442176869</v>
      </c>
      <c r="BP18" s="27">
        <v>3.3984706881903146</v>
      </c>
      <c r="BQ18" s="27">
        <v>3.9761431411530812</v>
      </c>
      <c r="BR18" s="25">
        <v>4.4378698224852071</v>
      </c>
      <c r="BS18" s="25">
        <v>3.5629453681710217</v>
      </c>
      <c r="BT18" s="25"/>
      <c r="BU18" s="26">
        <v>7.1428571428571423</v>
      </c>
      <c r="BV18" s="26">
        <v>10</v>
      </c>
      <c r="BW18" s="26"/>
      <c r="BX18" s="27">
        <v>2.574002574002574</v>
      </c>
      <c r="BY18" s="27">
        <v>6.2111801242236018</v>
      </c>
      <c r="BZ18" s="27">
        <v>6.015037593984963</v>
      </c>
      <c r="CA18" s="25">
        <v>4.3352601156069364</v>
      </c>
      <c r="CB18" s="25">
        <v>4.67</v>
      </c>
      <c r="CC18" s="25"/>
      <c r="CD18" s="26">
        <v>5.5555555555555554</v>
      </c>
      <c r="CE18" s="26">
        <v>9.025270758122744</v>
      </c>
      <c r="CF18" s="26"/>
      <c r="CG18" s="27">
        <v>5.3191489361702127</v>
      </c>
      <c r="CH18" s="27">
        <v>5.4421768707482991</v>
      </c>
      <c r="CI18" s="27">
        <v>4.5351473922902494</v>
      </c>
      <c r="CJ18" s="25">
        <v>5</v>
      </c>
      <c r="CK18" s="25">
        <v>6</v>
      </c>
      <c r="CL18" s="25"/>
      <c r="CM18" s="26">
        <v>6.5703022339027592</v>
      </c>
      <c r="CN18" s="26">
        <v>9.8619329388560164</v>
      </c>
      <c r="CO18" s="26"/>
      <c r="CP18" s="27">
        <v>3.6363636363636362</v>
      </c>
      <c r="CQ18" s="27"/>
      <c r="CR18" s="27">
        <v>7.4074074074074074</v>
      </c>
      <c r="CS18" s="25">
        <v>5.454545454545455</v>
      </c>
      <c r="CT18" s="25">
        <v>4.9261083743842367</v>
      </c>
      <c r="CU18" s="25"/>
      <c r="CV18" s="26">
        <v>10</v>
      </c>
      <c r="CW18" s="26">
        <v>10</v>
      </c>
      <c r="CX18" s="26"/>
      <c r="CY18" s="27">
        <v>3.4965034965034967</v>
      </c>
      <c r="CZ18" s="27">
        <v>7.9113924050632916</v>
      </c>
      <c r="DA18" s="27">
        <v>4.9382716049382713</v>
      </c>
      <c r="DB18" s="25">
        <v>3</v>
      </c>
      <c r="DC18" s="25">
        <v>4.2857142857142856</v>
      </c>
      <c r="DD18" s="25"/>
      <c r="DE18" s="26">
        <v>7.1428571428571423</v>
      </c>
      <c r="DF18" s="26">
        <v>9.0909090909090899</v>
      </c>
      <c r="DG18" s="26"/>
      <c r="DH18" s="27">
        <v>3.8910505836575875</v>
      </c>
      <c r="DI18" s="27">
        <v>7.5757575757575761</v>
      </c>
      <c r="DJ18" s="27">
        <v>4.329004329004329</v>
      </c>
      <c r="DK18" s="25">
        <v>6</v>
      </c>
      <c r="DL18" s="25">
        <v>3.75</v>
      </c>
      <c r="DM18" s="25"/>
      <c r="DN18" s="26">
        <v>6.666666666666667</v>
      </c>
      <c r="DO18" s="26">
        <v>5.5555555555555554</v>
      </c>
      <c r="DP18" s="26"/>
      <c r="DQ18" s="27">
        <v>4.7281323877068555</v>
      </c>
      <c r="DR18" s="27">
        <v>5.2410901467505244</v>
      </c>
      <c r="DS18" s="27">
        <v>6.8493150684931505</v>
      </c>
      <c r="DT18" s="25">
        <v>6</v>
      </c>
      <c r="DU18" s="25">
        <v>4.2857142857142856</v>
      </c>
      <c r="DV18" s="25"/>
      <c r="DW18" s="26">
        <v>7.6923076923076925</v>
      </c>
      <c r="DX18" s="26">
        <v>10</v>
      </c>
      <c r="DY18" s="26"/>
      <c r="DZ18" s="27">
        <v>6.7114093959731544</v>
      </c>
      <c r="EA18" s="27">
        <v>8.6505190311418687</v>
      </c>
      <c r="EB18" s="27">
        <v>6.7114093959731544</v>
      </c>
      <c r="EC18" s="25">
        <v>6</v>
      </c>
      <c r="ED18" s="25">
        <v>3.75</v>
      </c>
      <c r="EE18" s="25"/>
      <c r="EF18" s="26">
        <v>5</v>
      </c>
      <c r="EG18" s="26">
        <v>8.4745762711864412</v>
      </c>
      <c r="EH18" s="26"/>
      <c r="EI18" s="27">
        <v>5.0890585241730282</v>
      </c>
      <c r="EJ18" s="27">
        <v>4.6125461254612548</v>
      </c>
      <c r="EK18" s="27">
        <v>7.3260073260073257</v>
      </c>
      <c r="EL18" s="25">
        <v>12</v>
      </c>
      <c r="EM18" s="25">
        <v>5.454545454545455</v>
      </c>
      <c r="EN18" s="25"/>
      <c r="EO18" s="26">
        <v>7.9239302694136295</v>
      </c>
      <c r="EP18" s="26">
        <v>9.7465886939571149</v>
      </c>
      <c r="EQ18" s="26"/>
      <c r="ER18" s="27">
        <v>5.4644808743169397</v>
      </c>
      <c r="ES18" s="27">
        <v>8.6058519793459549</v>
      </c>
      <c r="ET18" s="27">
        <v>8.8888888888888893</v>
      </c>
      <c r="EU18" s="25">
        <v>10</v>
      </c>
      <c r="EV18" s="25">
        <v>6.2111801242236018</v>
      </c>
      <c r="EW18" s="25"/>
      <c r="EX18" s="26">
        <v>8.0515297906602239</v>
      </c>
      <c r="EY18" s="26">
        <v>11.185682326621924</v>
      </c>
      <c r="EZ18" s="26"/>
      <c r="FA18" s="27">
        <v>5.6338028169014089</v>
      </c>
      <c r="FB18" s="27">
        <v>9.7465886939571149</v>
      </c>
      <c r="FC18" s="27">
        <v>4.4742729306487696</v>
      </c>
      <c r="FD18" s="25">
        <v>10</v>
      </c>
      <c r="FE18" s="25">
        <v>5.7361376673040159</v>
      </c>
      <c r="FF18" s="25"/>
      <c r="FG18" s="26">
        <v>7.2150072150072146</v>
      </c>
      <c r="FH18" s="26">
        <v>10.570824524312897</v>
      </c>
      <c r="FI18" s="26"/>
      <c r="FJ18" s="27">
        <v>4.1067761806981524</v>
      </c>
      <c r="FK18" s="27">
        <v>4.5289855072463769</v>
      </c>
      <c r="FL18" s="27">
        <v>7.042253521126761</v>
      </c>
      <c r="FM18" s="25">
        <v>10</v>
      </c>
      <c r="FN18" s="25">
        <v>3.8510911424903722</v>
      </c>
      <c r="FO18" s="25"/>
      <c r="FP18" s="26">
        <v>9.5785440613026811</v>
      </c>
      <c r="FQ18" s="26">
        <v>8.7108013937282234</v>
      </c>
      <c r="FR18" s="26"/>
      <c r="FS18" s="27">
        <v>6.5359477124183005</v>
      </c>
      <c r="FT18" s="27">
        <v>4.1631973355537051</v>
      </c>
      <c r="FU18" s="27">
        <v>15.479876160990711</v>
      </c>
      <c r="FV18" s="25">
        <v>25</v>
      </c>
      <c r="FW18" s="25">
        <v>23.076923076923077</v>
      </c>
      <c r="FX18" s="25"/>
      <c r="FY18" s="26">
        <v>6.983240223463687</v>
      </c>
      <c r="FZ18" s="26">
        <v>5.8207217694994187</v>
      </c>
      <c r="GA18" s="26"/>
      <c r="GB18" s="27">
        <v>4.6403712296983759</v>
      </c>
      <c r="GC18" s="27">
        <v>5.4171180931744312</v>
      </c>
      <c r="GD18" s="27">
        <v>6.4935064935064943</v>
      </c>
      <c r="GE18" s="25">
        <v>20</v>
      </c>
      <c r="GF18" s="25">
        <v>3.75</v>
      </c>
      <c r="GG18" s="25"/>
      <c r="GH18" s="26">
        <v>9.1407678244972583</v>
      </c>
      <c r="GI18" s="26">
        <v>8.223684210526315</v>
      </c>
      <c r="GJ18" s="26"/>
      <c r="GK18" s="27">
        <v>7.1428571428571423</v>
      </c>
      <c r="GL18" s="27">
        <v>5.7405281285878305</v>
      </c>
      <c r="GM18" s="27">
        <v>6.3492063492063489</v>
      </c>
      <c r="GN18" s="25">
        <v>5</v>
      </c>
      <c r="GO18" s="25">
        <v>3.0303030303030303</v>
      </c>
      <c r="GP18" s="25"/>
      <c r="GQ18" s="26">
        <v>6.6844919786096257</v>
      </c>
      <c r="GR18" s="26">
        <v>8.8495575221238933</v>
      </c>
      <c r="GS18" s="26"/>
      <c r="GT18" s="27">
        <v>4.434589800443459</v>
      </c>
      <c r="GU18" s="27">
        <v>5</v>
      </c>
      <c r="GV18" s="27">
        <v>4.5045045045045047</v>
      </c>
      <c r="GW18" s="25">
        <v>15</v>
      </c>
      <c r="GX18" s="25">
        <v>4.8192771084337354</v>
      </c>
      <c r="GY18" s="25"/>
      <c r="GZ18" s="26">
        <v>6.6844919786096257</v>
      </c>
      <c r="HA18" s="26">
        <v>8.8495575221238933</v>
      </c>
      <c r="HB18" s="26"/>
      <c r="HC18" s="27">
        <v>4.4943820224719104</v>
      </c>
      <c r="HD18" s="27">
        <v>6.9252077562326866</v>
      </c>
      <c r="HE18" s="27">
        <v>6.1349693251533743</v>
      </c>
      <c r="HF18" s="25">
        <v>15</v>
      </c>
      <c r="HG18" s="25">
        <v>6.557377049180328</v>
      </c>
      <c r="HH18" s="25"/>
      <c r="HI18" s="26">
        <v>10.615711252653927</v>
      </c>
      <c r="HJ18" s="26">
        <v>8.6206896551724128</v>
      </c>
      <c r="HK18" s="26"/>
      <c r="HL18" s="30">
        <v>5.3475935828877006</v>
      </c>
      <c r="HM18" s="30">
        <v>5.6116722783389443</v>
      </c>
      <c r="HN18" s="30">
        <v>8.1632653061224492</v>
      </c>
      <c r="HO18" s="31">
        <v>5.0955414012738851</v>
      </c>
      <c r="HP18" s="31">
        <v>5.4054054054054053</v>
      </c>
      <c r="HQ18" s="25"/>
      <c r="HR18" s="32">
        <v>7.9491255961844187</v>
      </c>
      <c r="HS18" s="32">
        <v>7.132667617689016</v>
      </c>
      <c r="HT18" s="26"/>
      <c r="HU18" s="30">
        <v>7.6530612244897958</v>
      </c>
      <c r="HV18" s="30">
        <v>6.9735006973500697</v>
      </c>
      <c r="HW18" s="30">
        <v>6.7796610169491522</v>
      </c>
      <c r="HX18" s="31">
        <v>5.7692307692307692</v>
      </c>
      <c r="HY18" s="31">
        <v>8.8300220750551883</v>
      </c>
      <c r="HZ18" s="31"/>
      <c r="IA18" s="32">
        <v>8.9285714285714288</v>
      </c>
      <c r="IB18" s="32">
        <v>7.518796992481203</v>
      </c>
      <c r="IC18" s="26"/>
      <c r="ID18" s="30">
        <v>4.1152263374485596</v>
      </c>
      <c r="IE18" s="30">
        <v>5.7736720554272516</v>
      </c>
      <c r="IF18" s="30">
        <v>5.0505050505050511</v>
      </c>
      <c r="IG18" s="31">
        <v>9.2592592592592595</v>
      </c>
      <c r="IH18" s="31">
        <v>5.3262316910785623</v>
      </c>
      <c r="II18" s="31"/>
      <c r="IJ18" s="32">
        <v>7.4850299401197606</v>
      </c>
      <c r="IK18" s="32">
        <v>7.5528700906344417</v>
      </c>
      <c r="IL18" s="26"/>
      <c r="IM18" s="30">
        <v>8.7260034904013963</v>
      </c>
      <c r="IN18" s="30"/>
      <c r="IO18" s="30">
        <v>5.6497175141242941</v>
      </c>
      <c r="IP18" s="31">
        <v>6.1538461538461542</v>
      </c>
      <c r="IQ18" s="31">
        <v>5.7142857142857144</v>
      </c>
      <c r="IR18" s="31"/>
      <c r="IS18" s="32">
        <v>8.8339222614840995</v>
      </c>
      <c r="IT18" s="32">
        <v>8.8339222614840995</v>
      </c>
      <c r="IU18" s="26"/>
      <c r="IV18" s="30">
        <v>5.4495912806539506</v>
      </c>
      <c r="IW18" s="30">
        <v>5.2192066805845512</v>
      </c>
      <c r="IX18" s="30">
        <v>6.2305295950155761</v>
      </c>
      <c r="IY18" s="31">
        <v>9.0909090909090899</v>
      </c>
      <c r="IZ18" s="31">
        <v>8.8888888888888893</v>
      </c>
      <c r="JA18" s="31"/>
      <c r="JB18" s="32">
        <v>6.4516129032258061</v>
      </c>
      <c r="JC18" s="32">
        <v>5.8754406580493539</v>
      </c>
      <c r="JD18" s="26"/>
      <c r="JE18" s="30">
        <v>5.3908355795148255</v>
      </c>
      <c r="JF18" s="30">
        <v>4.9358341559723593</v>
      </c>
      <c r="JG18" s="30">
        <v>5.2356020942408383</v>
      </c>
      <c r="JH18" s="31">
        <v>8.064516129032258</v>
      </c>
      <c r="JI18" s="31">
        <v>12.121212121212121</v>
      </c>
      <c r="JJ18" s="31"/>
      <c r="JK18" s="32">
        <v>6.3856960408684547</v>
      </c>
      <c r="JL18" s="32">
        <v>6.8681318681318677</v>
      </c>
      <c r="JM18" s="26"/>
      <c r="JN18" s="30">
        <v>7.6923076923076925</v>
      </c>
      <c r="JO18" s="30">
        <v>4.9751243781094523</v>
      </c>
      <c r="JP18" s="30">
        <v>10.582010582010582</v>
      </c>
      <c r="JQ18" s="33">
        <v>11.093371000136312</v>
      </c>
      <c r="JR18" s="33">
        <v>16.673672775962455</v>
      </c>
      <c r="JS18" s="31"/>
      <c r="JT18" s="32">
        <v>6.25</v>
      </c>
      <c r="JU18" s="32">
        <v>6.25</v>
      </c>
      <c r="JV18" s="26"/>
      <c r="JW18" s="30">
        <v>5.6022408963585431</v>
      </c>
      <c r="JX18" s="30">
        <v>4.8638132295719849</v>
      </c>
      <c r="JY18" s="30">
        <v>6.1162079510703364</v>
      </c>
      <c r="JZ18" s="33">
        <v>8.4353964716034255</v>
      </c>
      <c r="KA18" s="33">
        <v>12.678656514894847</v>
      </c>
      <c r="KB18" s="31"/>
      <c r="KC18" s="32">
        <v>6.666666666666667</v>
      </c>
      <c r="KD18" s="32">
        <v>6.25</v>
      </c>
      <c r="KE18" s="26"/>
      <c r="KF18" s="30">
        <v>4.3668122270742353</v>
      </c>
      <c r="KG18" s="30">
        <v>5.0761421319796947</v>
      </c>
      <c r="KH18" s="30">
        <v>5.6657223796034</v>
      </c>
      <c r="KI18" s="33">
        <v>7.6724244499538923</v>
      </c>
      <c r="KJ18" s="33">
        <v>11.531886445991306</v>
      </c>
      <c r="KK18" s="31"/>
      <c r="KL18" s="32">
        <v>6.666666666666667</v>
      </c>
      <c r="KM18" s="32">
        <v>5</v>
      </c>
      <c r="KN18" s="26"/>
      <c r="KO18" s="30">
        <v>6.8728522336769755</v>
      </c>
      <c r="KP18" s="30">
        <v>5.6689342403628116</v>
      </c>
      <c r="KQ18" s="30">
        <v>8.9686098654708513</v>
      </c>
      <c r="KR18" s="33">
        <v>10.339198740772002</v>
      </c>
      <c r="KS18" s="33">
        <v>15.540129016433069</v>
      </c>
      <c r="KT18" s="31"/>
      <c r="KU18" s="32">
        <v>6.587615283267457</v>
      </c>
      <c r="KV18" s="32">
        <v>5.5555555555555554</v>
      </c>
      <c r="KW18" s="26"/>
      <c r="KX18" s="30">
        <v>3.9525691699604741</v>
      </c>
      <c r="KY18" s="30">
        <v>5.8411214953271022</v>
      </c>
      <c r="KZ18" s="30">
        <v>9.2165898617511512</v>
      </c>
      <c r="LA18" s="33">
        <v>9.641155275364147</v>
      </c>
      <c r="LB18" s="33">
        <v>14.490948535092775</v>
      </c>
      <c r="LC18" s="31"/>
      <c r="LD18" s="32">
        <v>8.3333333333333339</v>
      </c>
      <c r="LE18" s="32">
        <v>6.25</v>
      </c>
      <c r="LF18" s="26"/>
      <c r="LG18" s="30">
        <v>6.0606060606060606</v>
      </c>
      <c r="LH18" s="30">
        <v>5.6689342403628116</v>
      </c>
      <c r="LI18" s="30">
        <v>4.3478260869565215</v>
      </c>
      <c r="LJ18" s="33">
        <v>9.0232940792433975</v>
      </c>
      <c r="LK18" s="33">
        <v>13.562284434256743</v>
      </c>
      <c r="LL18" s="31"/>
      <c r="LM18" s="32">
        <v>5.5555555555555554</v>
      </c>
      <c r="LN18" s="32">
        <v>7.6923076923076925</v>
      </c>
      <c r="LO18" s="26"/>
      <c r="LP18" s="30">
        <v>7.042253521126761</v>
      </c>
      <c r="LQ18" s="30">
        <v>4.8685491723466408</v>
      </c>
      <c r="LR18" s="30">
        <v>7.4906367041198498</v>
      </c>
      <c r="LS18" s="33">
        <v>10.860090075833336</v>
      </c>
      <c r="LT18" s="33">
        <v>16.323044477616165</v>
      </c>
      <c r="LU18" s="31"/>
      <c r="LV18" s="32">
        <v>7.4515648286140088</v>
      </c>
      <c r="LW18" s="32">
        <v>8.3333333333333339</v>
      </c>
      <c r="LX18" s="26"/>
      <c r="LY18" s="30">
        <v>6.2111801242236018</v>
      </c>
      <c r="LZ18" s="30">
        <v>5.4644808743169397</v>
      </c>
      <c r="MA18" s="30">
        <v>9.2165898617511512</v>
      </c>
      <c r="MB18" s="33">
        <v>11.595913245030635</v>
      </c>
      <c r="MC18" s="33">
        <v>17.429008998591499</v>
      </c>
      <c r="MD18" s="31"/>
      <c r="ME18" s="32">
        <v>7.6103500761035008</v>
      </c>
      <c r="MF18" s="32">
        <v>8.695652173913043</v>
      </c>
      <c r="MG18" s="26"/>
      <c r="MH18" s="30">
        <v>6.7796610169491522</v>
      </c>
      <c r="MI18" s="30">
        <v>4.0683482506102528</v>
      </c>
      <c r="MJ18" s="30">
        <v>11.049723756906078</v>
      </c>
      <c r="MK18" s="33">
        <v>11.714446822315281</v>
      </c>
      <c r="ML18" s="33">
        <v>17.607168557176909</v>
      </c>
      <c r="MM18" s="31"/>
      <c r="MN18" s="32">
        <v>7.1123755334281649</v>
      </c>
      <c r="MO18" s="32">
        <v>6.8965517241379306</v>
      </c>
      <c r="MP18" s="26"/>
      <c r="MQ18" s="30">
        <v>6.666666666666667</v>
      </c>
      <c r="MR18" s="30"/>
      <c r="MS18" s="30">
        <v>6.0060060060060056</v>
      </c>
      <c r="MT18" s="33">
        <v>10.585847568999204</v>
      </c>
      <c r="MU18" s="33">
        <v>15.910849679465473</v>
      </c>
      <c r="MV18" s="31"/>
      <c r="MW18" s="32">
        <v>7.5414781297134237</v>
      </c>
      <c r="MX18" s="32"/>
      <c r="MY18" s="26"/>
      <c r="MZ18" s="30">
        <v>8.6206896551724128</v>
      </c>
      <c r="NA18" s="30">
        <v>4.4843049327354256</v>
      </c>
      <c r="NB18" s="30">
        <v>9.5238095238095255</v>
      </c>
      <c r="NC18" s="33">
        <v>12.367706226816024</v>
      </c>
      <c r="ND18" s="33">
        <v>18.589037237881058</v>
      </c>
      <c r="NE18" s="31"/>
      <c r="NF18" s="32">
        <v>8.2372322899505761</v>
      </c>
      <c r="NG18" s="32">
        <v>8.0775444264943452</v>
      </c>
      <c r="NH18" s="26"/>
      <c r="NI18" s="30">
        <v>5.9347181008902083</v>
      </c>
      <c r="NJ18" s="30">
        <v>5.3995680345572348</v>
      </c>
      <c r="NK18" s="30">
        <v>9.4339622641509422</v>
      </c>
      <c r="NL18" s="33">
        <v>11.052751633643609</v>
      </c>
      <c r="NM18" s="33">
        <v>16.612620637234031</v>
      </c>
      <c r="NN18" s="31"/>
      <c r="NO18" s="32">
        <v>5.3533190578158454</v>
      </c>
      <c r="NP18" s="32">
        <v>7.5301204819277112</v>
      </c>
      <c r="NQ18" s="26"/>
      <c r="NR18" s="30">
        <v>5.4495912806539506</v>
      </c>
      <c r="NS18" s="30">
        <v>3.9968025579536373</v>
      </c>
      <c r="NT18" s="30"/>
      <c r="NU18" s="33">
        <v>8.5533433965824841</v>
      </c>
      <c r="NV18" s="33">
        <v>12.855934317287611</v>
      </c>
      <c r="NW18" s="31"/>
      <c r="NX18" s="32">
        <v>7.2674418604651159</v>
      </c>
      <c r="NY18" s="32">
        <v>8.6206896551724128</v>
      </c>
      <c r="NZ18" s="26"/>
      <c r="OA18" s="30">
        <v>2</v>
      </c>
      <c r="OB18" s="30">
        <v>5.1652892561983474</v>
      </c>
      <c r="OC18" s="30">
        <v>4.8076923076923084</v>
      </c>
      <c r="OD18" s="33">
        <v>7.3401596277475454</v>
      </c>
      <c r="OE18" s="33">
        <v>11.032482349584187</v>
      </c>
      <c r="OF18" s="31"/>
      <c r="OG18" s="32">
        <v>7.042253521126761</v>
      </c>
      <c r="OH18" s="32">
        <v>7.1736011477761839</v>
      </c>
      <c r="OI18" s="26"/>
      <c r="OJ18" s="30">
        <v>11.627906976744185</v>
      </c>
      <c r="OK18" s="30">
        <v>4.545454545454545</v>
      </c>
      <c r="OL18" s="30">
        <v>2.8571428571428572</v>
      </c>
      <c r="OM18" s="33">
        <v>10.54802125550825</v>
      </c>
      <c r="ON18" s="33">
        <v>15.853995584036639</v>
      </c>
      <c r="OO18" s="31"/>
      <c r="OP18" s="32">
        <v>7.0821529745042495</v>
      </c>
      <c r="OQ18" s="32">
        <v>7.6687116564417179</v>
      </c>
      <c r="OR18" s="26"/>
      <c r="OS18" s="30">
        <v>8.595988538681949</v>
      </c>
      <c r="OT18" s="30">
        <v>7.928642220019821</v>
      </c>
      <c r="OU18" s="30">
        <v>12.953367875647668</v>
      </c>
      <c r="OV18" s="33">
        <v>15.517958218483308</v>
      </c>
      <c r="OW18" s="33">
        <v>23.32396144353854</v>
      </c>
      <c r="OX18" s="31"/>
      <c r="OY18" s="32">
        <v>7.8003120124804992</v>
      </c>
      <c r="OZ18" s="32">
        <v>9.2936802973977706</v>
      </c>
      <c r="PA18" s="26"/>
      <c r="PB18" s="30">
        <v>14.652014652014651</v>
      </c>
      <c r="PC18" s="30">
        <v>9.8231827111984273</v>
      </c>
      <c r="PD18" s="30">
        <v>9.6463022508038598</v>
      </c>
      <c r="PE18" s="33">
        <v>11.825304979080395</v>
      </c>
      <c r="PF18" s="33">
        <v>17.773791726132952</v>
      </c>
      <c r="PG18" s="31"/>
      <c r="PH18" s="32">
        <v>7.9113924050632916</v>
      </c>
      <c r="PI18" s="32"/>
      <c r="PJ18" s="26"/>
      <c r="PK18" s="30">
        <v>15.772870662460567</v>
      </c>
      <c r="PL18" s="30">
        <v>15.906680805938493</v>
      </c>
      <c r="PM18" s="30">
        <v>8.7976539589442826</v>
      </c>
      <c r="PN18" s="33">
        <v>13.93544644283663</v>
      </c>
      <c r="PO18" s="33">
        <v>20.945398289839293</v>
      </c>
      <c r="PP18" s="31"/>
      <c r="PQ18" s="32">
        <v>8.291873963515755</v>
      </c>
      <c r="PR18" s="32">
        <v>9.5238095238095255</v>
      </c>
      <c r="PS18" s="26"/>
      <c r="PT18" s="30">
        <v>13.477088948787063</v>
      </c>
      <c r="PU18" s="30">
        <v>12.106537530266344</v>
      </c>
      <c r="PV18" s="30">
        <v>13.392857142857142</v>
      </c>
      <c r="PW18" s="33">
        <v>13.268654530448529</v>
      </c>
      <c r="PX18" s="33">
        <v>19.943189839704452</v>
      </c>
      <c r="PY18" s="31"/>
      <c r="PZ18" s="32">
        <v>8.2644628099173563</v>
      </c>
      <c r="QA18" s="32">
        <v>7.3421439060205582</v>
      </c>
      <c r="QB18" s="26"/>
      <c r="QC18" s="30">
        <v>12.853470437017995</v>
      </c>
      <c r="QD18" s="30">
        <v>12.531328320802004</v>
      </c>
      <c r="QE18" s="30">
        <v>3</v>
      </c>
      <c r="QF18" s="33">
        <v>10.313883992992988</v>
      </c>
      <c r="QG18" s="33">
        <v>15.502080183407639</v>
      </c>
      <c r="QH18" s="31"/>
      <c r="QI18" s="32">
        <v>8.3333333333333339</v>
      </c>
      <c r="QJ18" s="32">
        <v>9.7465886939571149</v>
      </c>
      <c r="QK18" s="26"/>
      <c r="QL18" s="30">
        <v>14.204545454545453</v>
      </c>
      <c r="QM18" s="30">
        <v>18.18181818181818</v>
      </c>
      <c r="QN18" s="30">
        <v>22.883295194508008</v>
      </c>
      <c r="QO18" s="33">
        <v>18.674286915257269</v>
      </c>
      <c r="QP18" s="33">
        <v>28.068019121113945</v>
      </c>
      <c r="QQ18" s="31"/>
      <c r="QR18" s="32">
        <v>10.060362173038229</v>
      </c>
      <c r="QS18" s="32">
        <v>10.615711252653927</v>
      </c>
      <c r="QT18" s="26"/>
      <c r="QU18" s="30">
        <v>17.301038062283737</v>
      </c>
      <c r="QV18" s="30">
        <v>18.75</v>
      </c>
      <c r="QW18" s="30"/>
      <c r="QX18" s="33">
        <v>19.227823818544902</v>
      </c>
      <c r="QY18" s="33">
        <v>28.900001860600813</v>
      </c>
      <c r="QZ18" s="31"/>
      <c r="RA18" s="32">
        <v>10.434782608695652</v>
      </c>
      <c r="RB18" s="32">
        <v>19.662921348314605</v>
      </c>
      <c r="RC18" s="26"/>
      <c r="RD18" s="30">
        <v>24.875621890547265</v>
      </c>
      <c r="RE18" s="30">
        <v>23.4375</v>
      </c>
      <c r="RF18" s="30">
        <v>11.111111111111111</v>
      </c>
      <c r="RG18" s="33">
        <v>20.402016802585212</v>
      </c>
      <c r="RH18" s="33">
        <v>30.664849497218974</v>
      </c>
      <c r="RI18" s="31"/>
      <c r="RJ18" s="32">
        <v>10.989010989010989</v>
      </c>
      <c r="RK18" s="32">
        <v>14.583333333333334</v>
      </c>
      <c r="RL18" s="26"/>
      <c r="RM18" s="30">
        <v>13.123359580052494</v>
      </c>
      <c r="RN18" s="30">
        <v>20.107238605898122</v>
      </c>
      <c r="RO18" s="30">
        <v>24.390243902439025</v>
      </c>
      <c r="RP18" s="33">
        <v>20.067955390696881</v>
      </c>
      <c r="RQ18" s="33">
        <v>30.162745072077723</v>
      </c>
      <c r="RR18" s="31"/>
      <c r="RS18" s="32">
        <v>10.869565217391305</v>
      </c>
      <c r="RT18" s="32">
        <v>16.867469879518072</v>
      </c>
      <c r="RU18" s="26"/>
      <c r="RV18" s="30">
        <v>23.696682464454973</v>
      </c>
      <c r="RW18" s="30">
        <v>24.125452352231605</v>
      </c>
      <c r="RX18" s="30"/>
      <c r="RY18" s="33">
        <v>25.211573052423461</v>
      </c>
      <c r="RZ18" s="33">
        <v>37.893758284854641</v>
      </c>
      <c r="SA18" s="31"/>
      <c r="SB18" s="32">
        <v>15.968063872255488</v>
      </c>
      <c r="SC18" s="32">
        <v>20.920502092050206</v>
      </c>
      <c r="SD18" s="26"/>
      <c r="SE18" s="34">
        <v>15.432098765432098</v>
      </c>
      <c r="SF18" s="34"/>
      <c r="SG18" s="34"/>
      <c r="SH18" s="35">
        <v>18.127660473839743</v>
      </c>
      <c r="SI18" s="35">
        <v>27.246423015225783</v>
      </c>
      <c r="SJ18" s="36"/>
      <c r="SK18" s="37">
        <v>26.315789473684209</v>
      </c>
      <c r="SL18" s="37">
        <v>16.638935108153078</v>
      </c>
      <c r="SM18" s="26"/>
      <c r="SN18" s="34">
        <v>15.625</v>
      </c>
      <c r="SO18" s="34"/>
      <c r="SP18" s="34">
        <v>15.974440894568689</v>
      </c>
      <c r="SQ18" s="35">
        <v>19.857968461805566</v>
      </c>
      <c r="SR18" s="35">
        <v>29.847128354713806</v>
      </c>
      <c r="SS18" s="36"/>
      <c r="ST18" s="37">
        <v>33.333333333333336</v>
      </c>
      <c r="SU18" s="37">
        <v>24.03846153846154</v>
      </c>
      <c r="SV18" s="26"/>
      <c r="SW18" s="34">
        <v>22.321428571428573</v>
      </c>
      <c r="SX18" s="34"/>
      <c r="SY18" s="34"/>
      <c r="SZ18" s="35">
        <v>26.858086941452079</v>
      </c>
      <c r="TA18" s="35">
        <v>40.368518554424924</v>
      </c>
      <c r="TB18" s="36"/>
      <c r="TC18" s="37">
        <v>46.875</v>
      </c>
      <c r="TD18" s="37">
        <v>21.834061135371179</v>
      </c>
      <c r="TE18" s="26"/>
      <c r="TF18" s="34">
        <v>31.055900621118013</v>
      </c>
      <c r="TG18" s="34"/>
      <c r="TH18" s="34"/>
      <c r="TI18" s="35">
        <v>35.819634209602903</v>
      </c>
      <c r="TJ18" s="35">
        <v>53.837995660494038</v>
      </c>
      <c r="TK18" s="36"/>
      <c r="TL18" s="37">
        <v>46.875</v>
      </c>
      <c r="TM18" s="37">
        <v>32.751091703056765</v>
      </c>
      <c r="TN18" s="26"/>
      <c r="TO18" s="34">
        <v>41.32231404958678</v>
      </c>
      <c r="TP18" s="34">
        <v>30.816640986132512</v>
      </c>
      <c r="TQ18" s="34"/>
      <c r="TR18" s="35">
        <v>38.871447587622427</v>
      </c>
      <c r="TS18" s="35">
        <v>58.424963646850657</v>
      </c>
      <c r="TT18" s="36"/>
      <c r="TU18" s="37">
        <v>31.914893617021274</v>
      </c>
      <c r="TV18" s="37">
        <v>32.397408207343418</v>
      </c>
      <c r="TW18" s="26"/>
      <c r="TX18" s="34">
        <v>30.303030303030305</v>
      </c>
      <c r="TY18" s="34"/>
      <c r="TZ18" s="34"/>
      <c r="UA18" s="35">
        <v>38.699703986131702</v>
      </c>
      <c r="UB18" s="35">
        <v>58.166827809458546</v>
      </c>
      <c r="UC18" s="36"/>
      <c r="UD18" s="37">
        <v>67.934782608695642</v>
      </c>
      <c r="UE18" s="37">
        <v>48.426150121065376</v>
      </c>
      <c r="UF18" s="26"/>
      <c r="UG18" s="34">
        <v>36.063207911322422</v>
      </c>
      <c r="UH18" s="34"/>
      <c r="UI18" s="34"/>
      <c r="UJ18" s="35">
        <v>46.260360173494497</v>
      </c>
      <c r="UK18" s="35">
        <v>69.530723169858376</v>
      </c>
      <c r="UL18" s="36"/>
      <c r="UM18" s="37">
        <v>72.25433526011561</v>
      </c>
      <c r="UN18" s="37">
        <v>66.225165562913915</v>
      </c>
      <c r="UO18" s="26"/>
      <c r="UP18" s="34">
        <v>50.199905397441221</v>
      </c>
      <c r="UQ18" s="34" t="s">
        <v>132</v>
      </c>
      <c r="UR18" s="34" t="s">
        <v>132</v>
      </c>
      <c r="US18" s="35">
        <v>53.869902083859067</v>
      </c>
      <c r="UT18" s="35">
        <v>80.968095253315425</v>
      </c>
      <c r="UU18" s="36"/>
      <c r="UV18" s="37">
        <v>87.5</v>
      </c>
      <c r="UW18" s="37">
        <v>105.26315789473684</v>
      </c>
      <c r="UX18" s="26"/>
      <c r="UY18" s="34"/>
      <c r="UZ18" s="34">
        <v>59.523809523809518</v>
      </c>
      <c r="VA18" s="34"/>
      <c r="VB18" s="35">
        <v>59.511897179389628</v>
      </c>
      <c r="VC18" s="35">
        <v>89.4481848514462</v>
      </c>
      <c r="VD18" s="36"/>
      <c r="VE18" s="37">
        <v>100</v>
      </c>
      <c r="VF18" s="37">
        <v>75</v>
      </c>
      <c r="VG18" s="26"/>
      <c r="VH18" s="34">
        <v>82.304526748971199</v>
      </c>
      <c r="VI18" s="34">
        <v>41.425020712510353</v>
      </c>
      <c r="VJ18" s="34">
        <v>85.470085470085465</v>
      </c>
      <c r="VK18" s="35">
        <v>68.066130238850249</v>
      </c>
      <c r="VL18" s="35">
        <v>102.30545635899914</v>
      </c>
      <c r="VM18" s="36"/>
      <c r="VN18" s="37">
        <v>97.222222222222229</v>
      </c>
      <c r="VO18" s="37">
        <v>87.5</v>
      </c>
      <c r="VP18" s="26"/>
      <c r="VQ18" s="34">
        <v>81.300813008130078</v>
      </c>
      <c r="VR18" s="34">
        <v>115.47344110854503</v>
      </c>
      <c r="VS18" s="34">
        <v>96.618357487922708</v>
      </c>
      <c r="VT18" s="35">
        <v>84.092414318780385</v>
      </c>
      <c r="VU18" s="35">
        <v>126.39344697610623</v>
      </c>
      <c r="VV18" s="36"/>
      <c r="VW18" s="37">
        <v>59.523809523809518</v>
      </c>
      <c r="VX18" s="37">
        <v>60</v>
      </c>
      <c r="VY18" s="26"/>
      <c r="VZ18" s="34"/>
      <c r="WA18" s="34"/>
      <c r="WB18" s="34">
        <v>200</v>
      </c>
      <c r="WC18" s="35">
        <v>165.35068529115401</v>
      </c>
      <c r="WD18" s="35">
        <v>248.52709061943139</v>
      </c>
      <c r="WE18" s="36"/>
      <c r="WF18" s="37">
        <v>77.777777777777786</v>
      </c>
      <c r="WG18" s="37">
        <v>85.365853658536594</v>
      </c>
      <c r="WH18" s="26"/>
      <c r="WI18" s="38">
        <v>183.2766055510175</v>
      </c>
      <c r="WJ18" s="34"/>
      <c r="WK18" s="34"/>
      <c r="WL18" s="34">
        <v>280.37383177570092</v>
      </c>
      <c r="WM18" s="35">
        <v>225.50491568422495</v>
      </c>
      <c r="WN18" s="35">
        <v>338.94072175568351</v>
      </c>
      <c r="WO18" s="36"/>
      <c r="WP18" s="37">
        <v>71.428571428571431</v>
      </c>
      <c r="WQ18" s="37">
        <v>80</v>
      </c>
      <c r="WR18" s="34"/>
      <c r="WS18" s="34"/>
      <c r="WT18" s="34">
        <v>200</v>
      </c>
      <c r="WU18" s="35">
        <v>164.0084527590175</v>
      </c>
      <c r="WV18" s="35">
        <v>246.50967444991718</v>
      </c>
      <c r="WW18" s="36"/>
      <c r="WX18" s="37">
        <v>80</v>
      </c>
      <c r="WY18" s="37">
        <v>66.666666666666671</v>
      </c>
      <c r="WZ18" s="26"/>
      <c r="XA18" s="34">
        <v>116.82242990654206</v>
      </c>
      <c r="XB18" s="34"/>
      <c r="XC18" s="34"/>
      <c r="XD18" s="35">
        <v>103.24864313403677</v>
      </c>
      <c r="XE18" s="35">
        <v>155.18583937721888</v>
      </c>
      <c r="XF18" s="36"/>
      <c r="XG18" s="37">
        <v>90.909090909090907</v>
      </c>
      <c r="XH18" s="37">
        <v>86.206896551724142</v>
      </c>
      <c r="XI18" s="26"/>
      <c r="XJ18" s="34"/>
      <c r="XK18" s="34">
        <v>191.57088122605364</v>
      </c>
      <c r="XL18" s="34">
        <v>175.43859649122805</v>
      </c>
      <c r="XM18" s="35">
        <v>155.81163309465251</v>
      </c>
      <c r="XN18" s="35">
        <v>234.18960610590196</v>
      </c>
      <c r="XO18" s="36"/>
      <c r="XP18" s="37">
        <v>100</v>
      </c>
      <c r="XQ18" s="37">
        <v>100</v>
      </c>
      <c r="XR18" s="26"/>
      <c r="XS18" s="34">
        <v>165.01650165016503</v>
      </c>
      <c r="XT18" s="34">
        <v>158.73015873015873</v>
      </c>
      <c r="XU18" s="34">
        <v>198.01980198019803</v>
      </c>
      <c r="XV18" s="35">
        <v>150.98271966959661</v>
      </c>
      <c r="XW18" s="35">
        <v>226.93160289733308</v>
      </c>
      <c r="XX18" s="36"/>
      <c r="XY18" s="37">
        <v>111.1111111111111</v>
      </c>
      <c r="XZ18" s="37">
        <v>119.04761904761904</v>
      </c>
      <c r="YA18" s="26"/>
      <c r="YB18" s="34"/>
      <c r="YC18" s="34">
        <v>129.36610608020698</v>
      </c>
      <c r="YD18" s="34">
        <v>125.78616352201257</v>
      </c>
      <c r="YE18" s="35">
        <v>115.25753143314626</v>
      </c>
      <c r="YF18" s="35">
        <v>173.23556239648647</v>
      </c>
      <c r="YG18" s="36"/>
      <c r="YH18" s="37">
        <v>120</v>
      </c>
      <c r="YI18" s="37">
        <v>104.16666666666667</v>
      </c>
      <c r="YJ18" s="26"/>
      <c r="YK18" s="34"/>
      <c r="YL18" s="34">
        <v>285.71428571428572</v>
      </c>
      <c r="YM18" s="34"/>
      <c r="YN18" s="35">
        <v>241.66808436345292</v>
      </c>
      <c r="YO18" s="35">
        <v>363.23445407355348</v>
      </c>
      <c r="YP18" s="36"/>
      <c r="YQ18" s="37">
        <v>150</v>
      </c>
      <c r="YR18" s="37">
        <v>150</v>
      </c>
      <c r="YS18" s="26"/>
      <c r="YT18" s="34"/>
      <c r="YU18" s="34">
        <v>714.28571428571433</v>
      </c>
      <c r="YV18" s="34">
        <v>90.909090909090907</v>
      </c>
      <c r="YW18" s="35">
        <v>335.3581533579129</v>
      </c>
      <c r="YX18" s="35">
        <v>504.05346686522671</v>
      </c>
      <c r="YY18" s="36"/>
      <c r="YZ18" s="37">
        <v>184.21052631578945</v>
      </c>
      <c r="ZA18" s="37">
        <v>175</v>
      </c>
      <c r="ZB18" s="26"/>
      <c r="ZC18" s="34">
        <v>230.41474654377879</v>
      </c>
      <c r="ZD18" s="34">
        <v>125</v>
      </c>
      <c r="ZE18" s="34">
        <v>122.24938875305622</v>
      </c>
      <c r="ZF18" s="35">
        <v>156.09540365441686</v>
      </c>
      <c r="ZG18" s="35">
        <v>234.61612185633564</v>
      </c>
      <c r="ZH18" s="36"/>
      <c r="ZI18" s="37">
        <v>205.12820512820511</v>
      </c>
      <c r="ZJ18" s="37">
        <v>225</v>
      </c>
      <c r="ZK18" s="26"/>
      <c r="ZL18" s="34"/>
      <c r="ZM18" s="34"/>
      <c r="ZN18" s="34">
        <v>178.57142857142858</v>
      </c>
      <c r="ZO18" s="35">
        <v>171.06841926851166</v>
      </c>
      <c r="ZP18" s="35">
        <v>257.12101805206601</v>
      </c>
      <c r="ZQ18" s="36"/>
      <c r="ZR18" s="37">
        <v>208.33333333333334</v>
      </c>
      <c r="ZS18" s="37">
        <v>225</v>
      </c>
      <c r="ZT18" s="26"/>
      <c r="ZU18" s="34"/>
      <c r="ZV18" s="34"/>
      <c r="ZW18" s="34">
        <v>182.43902439024399</v>
      </c>
      <c r="ZX18" s="35">
        <v>179.52644933514893</v>
      </c>
      <c r="ZY18" s="35">
        <v>269.83369354616326</v>
      </c>
      <c r="ZZ18" s="36"/>
      <c r="AAA18" s="37">
        <v>217.39130434782609</v>
      </c>
      <c r="AAB18" s="37">
        <v>283.67346938775501</v>
      </c>
      <c r="AAC18" s="26"/>
      <c r="AAD18" s="34"/>
      <c r="AAE18" s="34">
        <v>199.00497512437812</v>
      </c>
      <c r="AAF18" s="34">
        <v>194.55252918287937</v>
      </c>
      <c r="AAG18" s="35">
        <v>195.49021469137449</v>
      </c>
      <c r="AAH18" s="35">
        <v>293.82771662703561</v>
      </c>
      <c r="AAI18" s="36"/>
      <c r="AAJ18" s="37">
        <v>260.86956521739131</v>
      </c>
      <c r="AAK18" s="37">
        <v>302.32558139534882</v>
      </c>
      <c r="AAL18" s="3"/>
      <c r="AAM18" s="34"/>
      <c r="AAN18" s="34"/>
      <c r="AAO18" s="34">
        <v>161.81229773462783</v>
      </c>
      <c r="AAP18" s="35">
        <v>160.07348326463003</v>
      </c>
      <c r="AAQ18" s="35">
        <v>240.59529605835306</v>
      </c>
      <c r="AAR18" s="36"/>
      <c r="AAS18" s="37">
        <v>232.55813953488371</v>
      </c>
      <c r="AAT18" s="37">
        <v>222.2222222222222</v>
      </c>
      <c r="AAU18" s="3"/>
      <c r="AAV18" s="34"/>
      <c r="AAW18" s="34"/>
      <c r="AAX18" s="34">
        <v>166.66666666666666</v>
      </c>
      <c r="AAY18" s="35">
        <v>143.39519043439654</v>
      </c>
      <c r="AAZ18" s="35">
        <v>215.52731653169909</v>
      </c>
      <c r="ABA18" s="36"/>
      <c r="ABB18" s="37">
        <v>260.86956521739131</v>
      </c>
      <c r="ABC18" s="37">
        <v>333.33333333333331</v>
      </c>
      <c r="ABD18" s="3"/>
      <c r="ABE18" s="34"/>
      <c r="ABF18" s="34"/>
      <c r="ABG18" s="34">
        <v>235.84905660377359</v>
      </c>
      <c r="ABH18" s="35">
        <v>28.973809975500632</v>
      </c>
      <c r="ABI18" s="35">
        <v>43.548514387419139</v>
      </c>
      <c r="ABJ18" s="36"/>
      <c r="ABK18" s="37">
        <v>487.80487804878049</v>
      </c>
      <c r="ABL18" s="37">
        <v>526.31578947368416</v>
      </c>
      <c r="ABM18" s="3"/>
      <c r="ABN18" s="34">
        <v>327.86885245901635</v>
      </c>
      <c r="ABO18" s="34"/>
      <c r="ABP18" s="34">
        <v>300.30030030030031</v>
      </c>
      <c r="ABQ18" s="35">
        <v>34.755359361091763</v>
      </c>
      <c r="ABR18" s="35">
        <v>52.238358312428836</v>
      </c>
      <c r="ABS18" s="36"/>
      <c r="ABT18" s="37">
        <v>425.531914893617</v>
      </c>
      <c r="ABU18" s="37">
        <v>500</v>
      </c>
      <c r="ABV18" s="3"/>
      <c r="ABW18" s="34">
        <v>322.58064516129031</v>
      </c>
      <c r="ABX18" s="34"/>
      <c r="ABY18" s="34">
        <v>335.57046979865771</v>
      </c>
      <c r="ABZ18" s="35">
        <v>34.755359361091763</v>
      </c>
      <c r="ACA18" s="35">
        <v>52.238358312428844</v>
      </c>
      <c r="ACB18" s="36"/>
      <c r="ACC18" s="37">
        <v>500</v>
      </c>
      <c r="ACD18" s="37">
        <v>500</v>
      </c>
      <c r="ACE18" s="3"/>
      <c r="ACF18" s="34">
        <v>500</v>
      </c>
      <c r="ACG18" s="34">
        <v>506.32911392405066</v>
      </c>
      <c r="ACH18" s="34">
        <v>384.61538461538464</v>
      </c>
      <c r="ACI18" s="35">
        <v>46.46817261125733</v>
      </c>
      <c r="ACJ18" s="35">
        <v>69.843071561162532</v>
      </c>
      <c r="ACK18" s="36"/>
      <c r="ACL18" s="37">
        <v>520.83333333333337</v>
      </c>
      <c r="ACM18" s="37">
        <v>595.23809523809518</v>
      </c>
      <c r="ACN18" s="3"/>
      <c r="ACO18" s="34">
        <v>500</v>
      </c>
      <c r="ACP18" s="34">
        <v>148.14814814814815</v>
      </c>
      <c r="ACQ18" s="34">
        <v>450.45045045045043</v>
      </c>
      <c r="ACR18" s="35">
        <v>35.8386086301593</v>
      </c>
      <c r="ACS18" s="35">
        <v>53.866514789572761</v>
      </c>
      <c r="ACT18" s="36"/>
      <c r="ACU18" s="37">
        <v>405.40540540540542</v>
      </c>
      <c r="ACV18" s="37">
        <v>375</v>
      </c>
      <c r="ACW18" s="3"/>
      <c r="ACX18" s="34">
        <v>238.09523809523807</v>
      </c>
      <c r="ACY18" s="34">
        <v>171.42857142857142</v>
      </c>
      <c r="ACZ18" s="34">
        <v>280.89887640449439</v>
      </c>
      <c r="ADA18" s="35">
        <v>27.097463245897195</v>
      </c>
      <c r="ADB18" s="35">
        <v>40.728308393833359</v>
      </c>
      <c r="ADC18" s="36"/>
      <c r="ADD18" s="37">
        <v>526.31578947368416</v>
      </c>
      <c r="ADE18" s="37">
        <v>500</v>
      </c>
      <c r="ADF18" s="3"/>
      <c r="ADG18" s="34">
        <v>131.57894736842104</v>
      </c>
      <c r="ADH18" s="34">
        <v>222.2222222222222</v>
      </c>
      <c r="ADI18" s="34">
        <v>125</v>
      </c>
      <c r="ADJ18" s="35">
        <v>21.273953366094233</v>
      </c>
      <c r="ADK18" s="35">
        <v>31.975396574493146</v>
      </c>
      <c r="ADL18" s="36"/>
      <c r="ADM18" s="37">
        <v>476.19047619047615</v>
      </c>
      <c r="ADN18" s="37">
        <v>526.31578947368416</v>
      </c>
      <c r="ADO18" s="3"/>
      <c r="ADP18" s="34">
        <v>330.03300330033005</v>
      </c>
      <c r="ADQ18" s="34"/>
      <c r="ADR18" s="34">
        <v>343.64261168384877</v>
      </c>
      <c r="ADS18" s="35">
        <v>33.33008584729815</v>
      </c>
      <c r="ADT18" s="35">
        <v>50.096129031090555</v>
      </c>
      <c r="ADU18" s="36"/>
      <c r="ADV18" s="56">
        <v>594.73684210526301</v>
      </c>
      <c r="ADW18" s="37">
        <v>365.85365853658539</v>
      </c>
      <c r="ADX18" s="3"/>
      <c r="ADY18" s="34"/>
      <c r="ADZ18" s="34"/>
      <c r="AEA18" s="34">
        <v>161.55088852988692</v>
      </c>
      <c r="AEB18" s="35">
        <v>21.204712473930247</v>
      </c>
      <c r="AEC18" s="35">
        <v>31.871325415361827</v>
      </c>
      <c r="AED18" s="36"/>
      <c r="AEE18" s="37">
        <v>500</v>
      </c>
      <c r="AEF18" s="37">
        <v>476.19047619047615</v>
      </c>
      <c r="AEG18" s="3"/>
      <c r="AEH18" s="34">
        <v>1449.2753623188405</v>
      </c>
      <c r="AEI18" s="34"/>
      <c r="AEJ18" s="34"/>
      <c r="AEK18" s="35">
        <v>279.43415197941135</v>
      </c>
      <c r="AEL18" s="35">
        <v>351.49874906883832</v>
      </c>
      <c r="AEM18" s="36"/>
      <c r="AEN18" s="37">
        <v>1538.4615384615386</v>
      </c>
      <c r="AEO18" s="37">
        <v>1966.6666666666699</v>
      </c>
      <c r="AEP18" s="26"/>
      <c r="AEQ18" s="34"/>
      <c r="AER18" s="34">
        <v>200</v>
      </c>
      <c r="AES18" s="34">
        <v>253.16</v>
      </c>
      <c r="AET18" s="35">
        <v>269.00724720585202</v>
      </c>
      <c r="AEU18" s="35">
        <v>338.38280043262421</v>
      </c>
      <c r="AEV18" s="36"/>
      <c r="AEW18" s="37">
        <v>500</v>
      </c>
      <c r="AEX18" s="37">
        <v>86</v>
      </c>
      <c r="AEY18" s="26"/>
      <c r="AEZ18" s="34"/>
      <c r="AFA18" s="39"/>
      <c r="AFB18" s="39">
        <v>1475.4820936639101</v>
      </c>
      <c r="AFC18" s="35">
        <v>283.21263865725035</v>
      </c>
      <c r="AFD18" s="35">
        <v>356.25168757412001</v>
      </c>
      <c r="AFE18" s="36"/>
      <c r="AFF18" s="56">
        <v>1590.8333333333301</v>
      </c>
      <c r="AFG18" s="56">
        <v>1900</v>
      </c>
      <c r="AFH18" s="26"/>
      <c r="AFI18" s="87"/>
      <c r="AFJ18" s="34"/>
      <c r="AFK18" s="34">
        <v>1483.2861189801699</v>
      </c>
      <c r="AFL18" s="35">
        <v>285.63336317795057</v>
      </c>
      <c r="AFM18" s="35">
        <v>359.29670420805343</v>
      </c>
      <c r="AFN18" s="36"/>
      <c r="AFO18" s="37">
        <v>1625</v>
      </c>
      <c r="AFP18" s="37">
        <v>1940.54054054054</v>
      </c>
      <c r="AFQ18" s="36"/>
      <c r="AFR18" s="87">
        <v>1450</v>
      </c>
      <c r="AFS18" s="34">
        <v>1450</v>
      </c>
      <c r="AFT18" s="34">
        <v>1566.5722379603401</v>
      </c>
      <c r="AFU18" s="35">
        <v>286.77121678009632</v>
      </c>
      <c r="AFV18" s="35">
        <v>360.72800426548946</v>
      </c>
      <c r="AFW18" s="36"/>
      <c r="AFX18" s="37">
        <v>1657.8947368421</v>
      </c>
      <c r="AFY18" s="37">
        <v>1925</v>
      </c>
      <c r="AFZ18" s="36"/>
      <c r="AGA18" s="87"/>
      <c r="AGB18" s="34">
        <v>1445.8571428571399</v>
      </c>
      <c r="AGC18" s="34">
        <v>1533.3333333333301</v>
      </c>
      <c r="AGD18" s="35">
        <v>286.94002354017874</v>
      </c>
      <c r="AGE18" s="35">
        <v>360.94034540054048</v>
      </c>
      <c r="AGF18" s="36"/>
      <c r="AGG18" s="37">
        <v>1665.4639175257701</v>
      </c>
      <c r="AGH18" s="37">
        <v>1920.8333333333301</v>
      </c>
      <c r="AGI18" s="36"/>
      <c r="AGJ18" s="87"/>
      <c r="AGK18" s="34">
        <v>1445.8571428571399</v>
      </c>
      <c r="AGL18" s="34">
        <v>1533.3333333333301</v>
      </c>
      <c r="AGM18" s="36"/>
      <c r="AGN18" s="36">
        <v>377.77777777777698</v>
      </c>
      <c r="AGO18" s="36"/>
      <c r="AGP18" s="37">
        <v>1670.4639175257701</v>
      </c>
      <c r="AGQ18" s="37">
        <v>1920.8333333333301</v>
      </c>
      <c r="AGR18" s="36"/>
      <c r="AGS18" s="87">
        <v>1492.3151125401901</v>
      </c>
      <c r="AGT18" s="34"/>
      <c r="AGU18" s="34">
        <v>1494.7142857142801</v>
      </c>
      <c r="AGV18" s="36">
        <v>2500</v>
      </c>
      <c r="AGW18" s="36">
        <v>700</v>
      </c>
      <c r="AGX18" s="36"/>
      <c r="AGY18" s="37">
        <v>1618.1632653061199</v>
      </c>
      <c r="AGZ18" s="37">
        <v>1975.3953488371999</v>
      </c>
      <c r="AHA18" s="36"/>
      <c r="AHB18" s="87">
        <v>1494.61538461538</v>
      </c>
      <c r="AHC18" s="34"/>
      <c r="AHD18" s="34">
        <v>1493.3333333333301</v>
      </c>
      <c r="AHE18" s="36">
        <v>1666.6666666666667</v>
      </c>
      <c r="AHF18" s="36">
        <v>3500</v>
      </c>
      <c r="AHG18" s="36"/>
      <c r="AHH18" s="37">
        <v>1626.3157894736801</v>
      </c>
      <c r="AHI18" s="37">
        <v>1970</v>
      </c>
      <c r="AHJ18" s="36"/>
      <c r="AHK18" s="87"/>
      <c r="AHL18" s="34"/>
      <c r="AHM18" s="34">
        <v>1495.7142857142801</v>
      </c>
      <c r="AHN18" s="36">
        <v>3000</v>
      </c>
      <c r="AHO18" s="36">
        <v>7000</v>
      </c>
      <c r="AHP18" s="36"/>
      <c r="AHQ18" s="37">
        <v>1630</v>
      </c>
      <c r="AHR18" s="37">
        <v>1973.3333333333301</v>
      </c>
      <c r="AHS18" s="36"/>
      <c r="AHT18" s="34"/>
      <c r="AHU18" s="34"/>
      <c r="AHV18" s="34">
        <v>266.66666666666669</v>
      </c>
      <c r="AHW18" s="36">
        <v>70</v>
      </c>
      <c r="AHX18" s="36">
        <v>2800</v>
      </c>
      <c r="AHY18" s="36"/>
      <c r="AHZ18" s="37"/>
      <c r="AIA18" s="37">
        <v>487.80487804878049</v>
      </c>
      <c r="AIB18" s="36"/>
      <c r="AIC18" s="34"/>
      <c r="AID18" s="39">
        <v>156.25</v>
      </c>
      <c r="AIE18" s="39">
        <v>142.85714285714286</v>
      </c>
      <c r="AIF18" s="36"/>
      <c r="AIG18" s="92">
        <v>4666.666666666667</v>
      </c>
      <c r="AIH18" s="37"/>
      <c r="AII18" s="37">
        <v>714.28571428571433</v>
      </c>
      <c r="AIJ18" s="37">
        <v>625</v>
      </c>
      <c r="AIL18" s="34"/>
      <c r="AIM18" s="34"/>
      <c r="AIN18" s="34">
        <v>226.75736961451247</v>
      </c>
      <c r="AIO18" s="36">
        <v>70</v>
      </c>
      <c r="AIP18" s="36">
        <v>2800</v>
      </c>
      <c r="AIQ18" s="37"/>
      <c r="AIR18" s="56">
        <v>3650</v>
      </c>
      <c r="AIS18" s="37"/>
      <c r="AIU18" s="34">
        <v>349.65034965034965</v>
      </c>
      <c r="AIV18" s="34">
        <v>297.61904761904759</v>
      </c>
      <c r="AIW18" s="34">
        <v>446.42857142857144</v>
      </c>
      <c r="AIX18" s="36">
        <v>1166.6666666666667</v>
      </c>
      <c r="AIY18" s="36">
        <v>875</v>
      </c>
      <c r="AIZ18" s="37"/>
      <c r="AJA18" s="37">
        <v>431.96544276457882</v>
      </c>
      <c r="AJB18" s="37">
        <v>500</v>
      </c>
      <c r="AJD18" s="34"/>
      <c r="AJE18" s="39">
        <v>700</v>
      </c>
      <c r="AJF18" s="34"/>
      <c r="AJG18" s="92">
        <v>3000</v>
      </c>
      <c r="AJH18" s="36"/>
      <c r="AJI18" s="37"/>
      <c r="AJJ18" s="37">
        <v>659.34065934065939</v>
      </c>
      <c r="AJK18" s="37">
        <v>625</v>
      </c>
      <c r="AJM18" s="34">
        <v>349.65034965034965</v>
      </c>
      <c r="AJN18" s="34"/>
      <c r="AJO18" s="34">
        <v>306.74846625766872</v>
      </c>
      <c r="AJP18" s="36"/>
      <c r="AJQ18" s="92">
        <v>4750</v>
      </c>
      <c r="AJR18" s="34"/>
      <c r="AJS18" s="37">
        <v>697.67441860465124</v>
      </c>
      <c r="AJT18" s="37">
        <v>628.93081761006283</v>
      </c>
      <c r="AJV18" s="34">
        <v>317.12473572938688</v>
      </c>
      <c r="AJW18" s="34">
        <v>195.160031225605</v>
      </c>
      <c r="AJX18" s="34">
        <v>267.37967914438502</v>
      </c>
      <c r="AJY18" s="36">
        <v>1428.5714285714287</v>
      </c>
      <c r="AJZ18" s="36"/>
      <c r="AKA18" s="34"/>
      <c r="AKB18" s="56">
        <v>1000</v>
      </c>
      <c r="AKC18" s="37">
        <v>656.45514223194743</v>
      </c>
      <c r="AKE18" s="34">
        <v>317.12473572938688</v>
      </c>
      <c r="AKF18" s="34">
        <v>445.23597506678544</v>
      </c>
      <c r="AKG18" s="34">
        <v>346.42032332563508</v>
      </c>
      <c r="AKH18" s="36"/>
      <c r="AKI18" s="36">
        <v>1400</v>
      </c>
      <c r="AKJ18" s="34"/>
      <c r="AKK18" s="37">
        <v>609.7560975609756</v>
      </c>
      <c r="AKL18" s="37">
        <v>709.21985815602841</v>
      </c>
      <c r="AKN18" s="34"/>
      <c r="AKO18" s="34">
        <v>400</v>
      </c>
      <c r="AKP18" s="34">
        <v>375.93984962406012</v>
      </c>
      <c r="AKQ18" s="36">
        <v>2222.2222222222222</v>
      </c>
      <c r="AKR18" s="36">
        <v>2000</v>
      </c>
      <c r="AKS18" s="34"/>
      <c r="AKT18" s="37">
        <v>656.45514223194743</v>
      </c>
      <c r="AKU18" s="37">
        <v>705.88235294117646</v>
      </c>
      <c r="AKW18" s="34"/>
      <c r="AKX18" s="34">
        <v>666.66666666666663</v>
      </c>
      <c r="AKY18" s="34">
        <v>228.83295194508011</v>
      </c>
      <c r="AKZ18" s="36">
        <v>4000</v>
      </c>
      <c r="ALA18" s="36">
        <v>2500</v>
      </c>
      <c r="ALB18" s="34"/>
      <c r="ALC18" s="37">
        <v>600</v>
      </c>
      <c r="ALD18" s="37">
        <v>600</v>
      </c>
      <c r="ALF18" s="34">
        <v>663.12997347480109</v>
      </c>
      <c r="ALG18" s="34"/>
      <c r="ALH18" s="34">
        <v>772.20077220077224</v>
      </c>
      <c r="ALI18" s="36">
        <v>2500</v>
      </c>
      <c r="ALJ18" s="36">
        <v>5000</v>
      </c>
      <c r="ALK18" s="34"/>
      <c r="ALL18" s="37">
        <v>528.54122621564477</v>
      </c>
      <c r="ALM18" s="37">
        <v>649.35064935064929</v>
      </c>
      <c r="ALO18" s="34">
        <v>424.62845010615712</v>
      </c>
      <c r="ALP18" s="34">
        <v>363.63636363636363</v>
      </c>
      <c r="ALQ18" s="34">
        <v>434.78260869565219</v>
      </c>
      <c r="ALR18" s="36"/>
      <c r="ALS18" s="36">
        <v>5555.5555555555557</v>
      </c>
      <c r="ALT18" s="34"/>
      <c r="ALU18" s="37">
        <v>551.87637969094931</v>
      </c>
      <c r="ALV18" s="37">
        <v>666.66666666666663</v>
      </c>
      <c r="ALX18" s="34">
        <v>755.2870090634442</v>
      </c>
      <c r="ALY18" s="34">
        <v>900</v>
      </c>
      <c r="ALZ18" s="34"/>
      <c r="AMA18" s="36">
        <v>2500</v>
      </c>
      <c r="AMB18" s="36">
        <v>5000</v>
      </c>
      <c r="AMC18" s="34"/>
      <c r="AMD18" s="37">
        <v>634.24947145877377</v>
      </c>
      <c r="AME18" s="37">
        <v>647.94816414686829</v>
      </c>
      <c r="AMG18" s="34">
        <v>755.2870090634442</v>
      </c>
      <c r="AMH18" s="34">
        <v>900.90090090090087</v>
      </c>
      <c r="AMI18" s="34">
        <v>673.40067340067344</v>
      </c>
      <c r="AMJ18" s="36">
        <v>2500</v>
      </c>
      <c r="AMK18" s="36">
        <v>2500</v>
      </c>
      <c r="AML18" s="34"/>
      <c r="AMM18" s="37">
        <v>602.40963855421694</v>
      </c>
      <c r="AMN18" s="37">
        <v>600</v>
      </c>
      <c r="AMP18" s="34"/>
      <c r="AMQ18" s="34">
        <v>900.90090090090087</v>
      </c>
      <c r="AMR18" s="34">
        <v>921.65898617511516</v>
      </c>
      <c r="AMS18" s="36">
        <v>3750</v>
      </c>
      <c r="AMT18" s="36">
        <v>3333.3333333333335</v>
      </c>
      <c r="AMU18" s="34"/>
      <c r="AMV18" s="37">
        <v>1026.6940451745379</v>
      </c>
      <c r="AMW18" s="37">
        <v>800</v>
      </c>
      <c r="AMY18" s="34">
        <v>349.65034965034965</v>
      </c>
      <c r="AMZ18" s="34">
        <v>599.25997425997423</v>
      </c>
      <c r="ANA18" s="34">
        <v>684.04377880184325</v>
      </c>
      <c r="ANB18" s="36">
        <v>4288.7430583876067</v>
      </c>
      <c r="ANC18" s="36">
        <v>3812.216051900095</v>
      </c>
      <c r="AND18" s="34"/>
      <c r="ANE18" s="37">
        <v>2013.3470225872688</v>
      </c>
      <c r="ANF18" s="37">
        <v>1400</v>
      </c>
      <c r="ANH18" s="34">
        <v>352.22435222435223</v>
      </c>
      <c r="ANI18" s="34">
        <v>255.0207039337474</v>
      </c>
      <c r="ANJ18" s="34">
        <v>355.80932330827068</v>
      </c>
      <c r="ANK18" s="36">
        <v>7504.3352601156066</v>
      </c>
      <c r="ANL18" s="36"/>
      <c r="ANM18" s="34"/>
      <c r="ANN18" s="37">
        <v>471.53827693784496</v>
      </c>
      <c r="ANO18" s="37">
        <v>302.02527075812276</v>
      </c>
      <c r="ANP18" s="36"/>
      <c r="ANQ18" s="34"/>
      <c r="ANR18" s="34"/>
      <c r="ANS18" s="34">
        <v>619.19504643962853</v>
      </c>
      <c r="ANT18" s="36">
        <v>3750</v>
      </c>
      <c r="ANU18" s="92">
        <v>20000</v>
      </c>
      <c r="ANV18" s="34"/>
      <c r="ANW18" s="37">
        <v>816.32653061224494</v>
      </c>
      <c r="ANX18" s="37">
        <v>580.27079303674998</v>
      </c>
      <c r="ANY18" s="36"/>
      <c r="ANZ18" s="34"/>
      <c r="AOA18" s="34"/>
      <c r="AOB18" s="34">
        <v>439.67707800486636</v>
      </c>
      <c r="AOC18" s="36">
        <v>6666.666666666667</v>
      </c>
      <c r="AOD18" s="36">
        <v>10000</v>
      </c>
      <c r="AOE18" s="34"/>
      <c r="AOF18" s="37">
        <v>600</v>
      </c>
      <c r="AOG18" s="37">
        <v>589.39096267190575</v>
      </c>
      <c r="AOH18" s="36"/>
      <c r="AOI18" s="34"/>
      <c r="AOJ18" s="34">
        <v>577.08161582852438</v>
      </c>
      <c r="AOK18" s="34"/>
      <c r="AOL18" s="36">
        <v>3333.3333333333335</v>
      </c>
      <c r="AOM18" s="36">
        <v>10000</v>
      </c>
      <c r="AON18" s="34"/>
      <c r="AOO18" s="37">
        <v>1000</v>
      </c>
      <c r="AOP18" s="37">
        <v>1162.7906976744187</v>
      </c>
      <c r="AOQ18" s="36"/>
      <c r="AOR18" s="34"/>
      <c r="AOS18" s="34"/>
      <c r="AOT18" s="34">
        <v>675.67567567567562</v>
      </c>
      <c r="AOU18" s="36">
        <v>7500</v>
      </c>
      <c r="AOV18" s="36">
        <v>10000</v>
      </c>
      <c r="AOW18" s="34"/>
      <c r="AOX18" s="37">
        <v>1061.5711252653928</v>
      </c>
      <c r="AOY18" s="37">
        <v>954.653937947494</v>
      </c>
      <c r="AOZ18" s="36"/>
      <c r="APA18" s="34">
        <v>576.036866359447</v>
      </c>
      <c r="APB18" s="34"/>
      <c r="APC18" s="34">
        <v>675.67567567567562</v>
      </c>
      <c r="APD18" s="36">
        <v>4500</v>
      </c>
      <c r="APE18" s="36">
        <v>2500</v>
      </c>
      <c r="APF18" s="34"/>
      <c r="APG18" s="37">
        <v>800</v>
      </c>
      <c r="APH18" s="37">
        <v>829.87551867219918</v>
      </c>
      <c r="API18" s="36"/>
      <c r="APJ18" s="34">
        <v>576.036866359447</v>
      </c>
      <c r="APK18" s="34">
        <v>279.48574622694247</v>
      </c>
      <c r="APL18" s="34">
        <v>675.67567567567562</v>
      </c>
      <c r="APM18" s="36">
        <v>4500</v>
      </c>
      <c r="APN18" s="36">
        <v>2222.2222222222222</v>
      </c>
      <c r="APO18" s="34"/>
      <c r="APP18" s="37">
        <v>500</v>
      </c>
      <c r="APQ18" s="37">
        <v>443.03797468354429</v>
      </c>
      <c r="APR18" s="36"/>
      <c r="APS18" s="34"/>
      <c r="APT18" s="34">
        <v>279.48574622694247</v>
      </c>
      <c r="APU18" s="34">
        <v>496.27791563275434</v>
      </c>
      <c r="APV18" s="36">
        <v>5000</v>
      </c>
      <c r="APW18" s="36">
        <v>5000</v>
      </c>
      <c r="APX18" s="34"/>
      <c r="APY18" s="37">
        <v>583.33333333333337</v>
      </c>
      <c r="APZ18" s="37">
        <v>689.65517241379314</v>
      </c>
      <c r="AQA18" s="36"/>
      <c r="AQB18" s="34">
        <v>463.82189239332092</v>
      </c>
      <c r="AQC18" s="34">
        <v>279.48574622694247</v>
      </c>
      <c r="AQD18" s="34">
        <v>488.99755501222489</v>
      </c>
      <c r="AQE18" s="36">
        <v>5000</v>
      </c>
      <c r="AQF18" s="36">
        <v>5000</v>
      </c>
      <c r="AQG18" s="34"/>
      <c r="AQH18" s="37">
        <v>612.24489795918373</v>
      </c>
      <c r="AQI18" s="37">
        <v>590.21922428330515</v>
      </c>
      <c r="AQJ18" s="36"/>
      <c r="AQK18" s="34">
        <v>366.03221083455344</v>
      </c>
      <c r="AQL18" s="34">
        <v>375</v>
      </c>
      <c r="AQM18" s="34">
        <v>300</v>
      </c>
      <c r="AQN18" s="92">
        <v>500</v>
      </c>
      <c r="AQO18" s="92">
        <v>500</v>
      </c>
      <c r="AQP18" s="34"/>
      <c r="AQQ18" s="37">
        <v>614.0350877192983</v>
      </c>
      <c r="AQR18" s="37">
        <v>666.66666666666663</v>
      </c>
      <c r="AQS18" s="36"/>
      <c r="AQT18" s="34">
        <v>305.2503052503053</v>
      </c>
      <c r="AQU18" s="34"/>
      <c r="AQV18" s="34">
        <v>302.11480362537765</v>
      </c>
      <c r="AQW18" s="36">
        <v>465.65615193154815</v>
      </c>
      <c r="AQX18" s="36">
        <v>465.65615193154815</v>
      </c>
      <c r="AQY18" s="34"/>
      <c r="AQZ18" s="37">
        <v>867.05202312138726</v>
      </c>
      <c r="ARA18" s="37">
        <v>507.61421319796949</v>
      </c>
      <c r="ARC18" s="34">
        <v>337.83783783783781</v>
      </c>
      <c r="ARD18" s="34">
        <v>666.66666666666663</v>
      </c>
      <c r="ARE18" s="34"/>
      <c r="ARF18" s="36">
        <v>5000</v>
      </c>
      <c r="ARG18" s="36">
        <v>5000</v>
      </c>
      <c r="ARH18" s="34"/>
      <c r="ARI18" s="37">
        <v>729.16666666666663</v>
      </c>
      <c r="ARJ18" s="37">
        <v>683.76068376068372</v>
      </c>
      <c r="ARL18" s="34">
        <v>337.83783783783781</v>
      </c>
      <c r="ARM18" s="34"/>
      <c r="ARN18" s="34">
        <v>600</v>
      </c>
      <c r="ARO18" s="36">
        <v>5000</v>
      </c>
      <c r="ARP18" s="36">
        <v>5000</v>
      </c>
      <c r="ARQ18" s="34"/>
      <c r="ARR18" s="37">
        <v>673.07692307692309</v>
      </c>
      <c r="ARS18" s="37">
        <v>828.15734989648035</v>
      </c>
      <c r="ARU18" s="34">
        <v>383.43558282208591</v>
      </c>
      <c r="ARV18" s="34">
        <v>555.55555555555554</v>
      </c>
      <c r="ARW18" s="34">
        <v>571.42857142857144</v>
      </c>
      <c r="ARX18" s="92">
        <v>6666.666666666667</v>
      </c>
      <c r="ARY18" s="92">
        <v>6666.666666666667</v>
      </c>
      <c r="ARZ18" s="36"/>
      <c r="ASA18" s="37">
        <v>833.33333333333337</v>
      </c>
      <c r="ASB18" s="37">
        <v>835.07306889352822</v>
      </c>
      <c r="ASD18" s="34">
        <v>401.2841091492777</v>
      </c>
      <c r="ASE18" s="34">
        <v>555.55555555555554</v>
      </c>
      <c r="ASF18" s="34">
        <v>571.42857142857144</v>
      </c>
      <c r="ASG18" s="92">
        <v>6666.666666666667</v>
      </c>
      <c r="ASH18" s="92">
        <v>5000</v>
      </c>
      <c r="ASI18" s="36"/>
      <c r="ASJ18" s="37">
        <v>814.66395112016301</v>
      </c>
      <c r="ASK18" s="37">
        <v>795.22862823061632</v>
      </c>
      <c r="ASM18" s="34">
        <v>364.96350364963502</v>
      </c>
      <c r="ASN18" s="34">
        <v>588.23529411764707</v>
      </c>
      <c r="ASO18" s="34"/>
      <c r="ASP18" s="35">
        <v>6666.666666666667</v>
      </c>
      <c r="ASQ18" s="92">
        <v>8000</v>
      </c>
      <c r="ASR18" s="36"/>
      <c r="ASS18" s="37">
        <v>612.24489795918373</v>
      </c>
      <c r="AST18" s="37">
        <v>600</v>
      </c>
      <c r="ASV18" s="34">
        <v>364.96350364963502</v>
      </c>
      <c r="ASW18" s="34"/>
      <c r="ASX18" s="34"/>
      <c r="ASY18" s="36">
        <v>833.33333333333337</v>
      </c>
      <c r="ASZ18" s="36">
        <v>800</v>
      </c>
      <c r="ATA18" s="36"/>
      <c r="ATB18" s="37">
        <v>729.16666666666663</v>
      </c>
      <c r="ATC18" s="37">
        <v>863.93088552915765</v>
      </c>
      <c r="ATE18" s="34">
        <v>759.87841945288756</v>
      </c>
      <c r="ATF18" s="34"/>
      <c r="ATG18" s="34"/>
      <c r="ATH18" s="36">
        <v>965.25096525096524</v>
      </c>
      <c r="ATI18" s="36">
        <v>788.95463510848128</v>
      </c>
      <c r="ATJ18" s="36"/>
      <c r="ATK18" s="37">
        <v>698.08027923211171</v>
      </c>
      <c r="ATL18" s="37">
        <v>829.87551867219918</v>
      </c>
      <c r="ATN18" s="34">
        <v>800.53612086272847</v>
      </c>
      <c r="ATO18" s="34"/>
      <c r="ATP18" s="34"/>
      <c r="ATQ18" s="36">
        <v>392.15686274509801</v>
      </c>
      <c r="ATR18" s="36">
        <v>800</v>
      </c>
      <c r="ATS18" s="36"/>
      <c r="ATT18" s="37">
        <v>1000</v>
      </c>
      <c r="ATU18" s="37">
        <v>830.56478405315613</v>
      </c>
      <c r="ATW18" s="34">
        <v>538.46153846153845</v>
      </c>
      <c r="ATX18" s="34">
        <v>708.71722182849044</v>
      </c>
      <c r="ATY18" s="34">
        <v>700</v>
      </c>
      <c r="ATZ18" s="36">
        <v>487.80487804878049</v>
      </c>
      <c r="AUA18" s="36">
        <v>800</v>
      </c>
      <c r="AUB18" s="36"/>
      <c r="AUC18" s="37">
        <v>727.27272727272725</v>
      </c>
      <c r="AUD18" s="37">
        <v>986.19329388560163</v>
      </c>
      <c r="AUF18" s="34">
        <v>538.46153846153845</v>
      </c>
      <c r="AUG18" s="34">
        <v>708.71722182849044</v>
      </c>
      <c r="AUH18" s="34">
        <v>700</v>
      </c>
      <c r="AUI18" s="36">
        <v>625</v>
      </c>
      <c r="AUJ18" s="36"/>
      <c r="AUK18" s="36"/>
      <c r="AUL18" s="37">
        <v>754.71698113207549</v>
      </c>
      <c r="AUM18" s="37">
        <v>811.3590263691683</v>
      </c>
      <c r="AUO18" s="34">
        <v>249.50099800399201</v>
      </c>
      <c r="AUP18" s="34"/>
      <c r="AUQ18" s="34"/>
      <c r="AUR18" s="36">
        <v>312.5</v>
      </c>
      <c r="AUS18" s="36">
        <v>451.80722891566251</v>
      </c>
      <c r="AUT18" s="36"/>
      <c r="AUU18" s="37">
        <v>394.47731755424053</v>
      </c>
      <c r="AUV18" s="37">
        <v>422.832980972516</v>
      </c>
      <c r="AUX18" s="34">
        <v>642.67352185089999</v>
      </c>
      <c r="AUY18" s="34">
        <v>516.12903225806497</v>
      </c>
      <c r="AUZ18" s="34">
        <v>500</v>
      </c>
      <c r="AVA18" s="36">
        <v>740.74074074073997</v>
      </c>
      <c r="AVB18" s="36">
        <v>903.61445783132501</v>
      </c>
      <c r="AVC18" s="36"/>
      <c r="AVD18" s="37">
        <v>821.35523613963039</v>
      </c>
      <c r="AVE18" s="37">
        <v>851.063829787234</v>
      </c>
      <c r="AVG18" s="34">
        <v>377.6435045317221</v>
      </c>
      <c r="AVH18" s="34">
        <v>526.31578947368416</v>
      </c>
      <c r="AVI18" s="34">
        <v>1250</v>
      </c>
      <c r="AVJ18" s="36">
        <v>1190.4761904761904</v>
      </c>
      <c r="AVK18" s="36">
        <v>1858.7360594795539</v>
      </c>
      <c r="AVL18" s="36"/>
      <c r="AVM18" s="37">
        <v>733.94495412844037</v>
      </c>
      <c r="AVN18" s="37">
        <v>681.43100511073249</v>
      </c>
      <c r="AVP18" s="34">
        <v>388.80248833592532</v>
      </c>
      <c r="AVQ18" s="34">
        <v>526.31578947368416</v>
      </c>
      <c r="AVR18" s="34">
        <v>417.36227045075123</v>
      </c>
      <c r="AVS18" s="36">
        <v>1190.4761904761899</v>
      </c>
      <c r="AVT18" s="36">
        <v>1032.6311441553055</v>
      </c>
      <c r="AVU18" s="36"/>
      <c r="AVV18" s="37">
        <v>811.3590263691683</v>
      </c>
      <c r="AVW18" s="37">
        <v>1000</v>
      </c>
      <c r="AVY18" s="34">
        <v>911.85410334346511</v>
      </c>
      <c r="AVZ18" s="34">
        <v>859.10652920962491</v>
      </c>
      <c r="AWA18" s="34">
        <v>592.29882347937905</v>
      </c>
      <c r="AWB18" s="36">
        <v>677.50677506775003</v>
      </c>
      <c r="AWC18" s="36">
        <v>826.10491532424453</v>
      </c>
      <c r="AWD18" s="36"/>
      <c r="AWE18" s="37">
        <v>894.8545861297539</v>
      </c>
      <c r="AWF18" s="37">
        <v>945.62647754137117</v>
      </c>
      <c r="AWH18" s="34">
        <v>886.52482269503332</v>
      </c>
      <c r="AWI18" s="34">
        <v>992.06349206349205</v>
      </c>
      <c r="AWJ18" s="34">
        <v>868.05555555555827</v>
      </c>
      <c r="AWK18" s="36">
        <v>1129.5180722891566</v>
      </c>
      <c r="AWL18" s="36">
        <v>1174.4966442953021</v>
      </c>
      <c r="AWM18" s="36"/>
      <c r="AWN18" s="37">
        <v>1322.7513227513227</v>
      </c>
      <c r="AWO18" s="37">
        <v>1259.4458438287152</v>
      </c>
      <c r="AWQ18" s="34">
        <v>936.32958801498</v>
      </c>
      <c r="AWR18" s="41">
        <v>1047.7973961120038</v>
      </c>
      <c r="AWS18" s="41">
        <v>916.8227215980063</v>
      </c>
      <c r="AWT18" s="35">
        <v>1812.2562035651576</v>
      </c>
      <c r="AWU18" s="36">
        <v>1884.4221105527638</v>
      </c>
      <c r="AWV18" s="36"/>
      <c r="AWW18" s="37">
        <v>1033.9123242349083</v>
      </c>
      <c r="AWX18" s="37">
        <v>1111.1111111111111</v>
      </c>
    </row>
    <row r="19" spans="1:1298" ht="15.5">
      <c r="A19" t="str">
        <f>'[1]enter market prices'!A19</f>
        <v>0112-05</v>
      </c>
      <c r="B19" t="str">
        <f>'[1]enter market prices'!B19</f>
        <v>Chicken (poultry), 1 kg</v>
      </c>
      <c r="C19" s="3">
        <f>'[1]item price series'!F19</f>
        <v>0.61</v>
      </c>
      <c r="D19" s="3"/>
      <c r="E19" s="3"/>
      <c r="F19" s="3"/>
      <c r="G19" s="3"/>
      <c r="H19" s="3"/>
      <c r="I19" s="3"/>
      <c r="J19" s="3"/>
      <c r="K19" s="3"/>
      <c r="L19" s="3"/>
      <c r="M19" s="24"/>
      <c r="N19" s="24">
        <v>42.857142857142854</v>
      </c>
      <c r="O19" s="24"/>
      <c r="P19" s="25">
        <v>54.54545454545454</v>
      </c>
      <c r="Q19" s="25"/>
      <c r="R19" s="25"/>
      <c r="S19" s="26">
        <v>22.5</v>
      </c>
      <c r="T19" s="26"/>
      <c r="U19" s="26"/>
      <c r="V19" s="27">
        <v>26</v>
      </c>
      <c r="W19" s="27">
        <v>25</v>
      </c>
      <c r="X19" s="27"/>
      <c r="Y19" s="25">
        <v>13.333333333333334</v>
      </c>
      <c r="Z19" s="25">
        <v>15.625</v>
      </c>
      <c r="AA19" s="25"/>
      <c r="AB19" s="26">
        <v>31.25</v>
      </c>
      <c r="AC19" s="26"/>
      <c r="AD19" s="26"/>
      <c r="AE19" s="27"/>
      <c r="AF19" s="27">
        <v>49.65622612681436</v>
      </c>
      <c r="AG19" s="27"/>
      <c r="AH19" s="25">
        <v>18.018018018018019</v>
      </c>
      <c r="AI19" s="25"/>
      <c r="AJ19" s="25"/>
      <c r="AK19" s="26">
        <v>31.578947368421055</v>
      </c>
      <c r="AL19" s="26"/>
      <c r="AM19" s="26"/>
      <c r="AN19" s="27">
        <v>22</v>
      </c>
      <c r="AO19" s="27">
        <v>32.336297493936947</v>
      </c>
      <c r="AP19" s="27">
        <v>30</v>
      </c>
      <c r="AQ19" s="25">
        <v>20</v>
      </c>
      <c r="AR19" s="25"/>
      <c r="AS19" s="25"/>
      <c r="AT19" s="26">
        <v>25</v>
      </c>
      <c r="AU19" s="26"/>
      <c r="AV19" s="26"/>
      <c r="AW19" s="27"/>
      <c r="AX19" s="27">
        <v>43.478260869565219</v>
      </c>
      <c r="AY19" s="27"/>
      <c r="AZ19" s="25">
        <v>23.356401384083046</v>
      </c>
      <c r="BA19" s="25"/>
      <c r="BB19" s="25"/>
      <c r="BC19" s="26">
        <v>26.666666666666668</v>
      </c>
      <c r="BD19" s="26"/>
      <c r="BE19" s="26"/>
      <c r="BF19" s="27">
        <v>55.172413793103445</v>
      </c>
      <c r="BG19" s="27">
        <v>48.275862068965516</v>
      </c>
      <c r="BH19" s="27">
        <v>29.26829268292683</v>
      </c>
      <c r="BI19" s="25">
        <v>20.833333333333332</v>
      </c>
      <c r="BJ19" s="25"/>
      <c r="BK19" s="25"/>
      <c r="BL19" s="26">
        <v>28.8</v>
      </c>
      <c r="BM19" s="26"/>
      <c r="BN19" s="26"/>
      <c r="BO19" s="27">
        <v>28.260869565217391</v>
      </c>
      <c r="BP19" s="27"/>
      <c r="BQ19" s="27">
        <v>33.333333333333336</v>
      </c>
      <c r="BR19" s="25">
        <v>19.801980198019802</v>
      </c>
      <c r="BS19" s="25"/>
      <c r="BT19" s="25"/>
      <c r="BU19" s="26">
        <v>36.36363636363636</v>
      </c>
      <c r="BV19" s="26"/>
      <c r="BW19" s="26"/>
      <c r="BX19" s="27">
        <v>29.166666666666668</v>
      </c>
      <c r="BY19" s="27">
        <v>41.666666666666664</v>
      </c>
      <c r="BZ19" s="27">
        <v>34.210526315789473</v>
      </c>
      <c r="CA19" s="28">
        <v>20.554934569217139</v>
      </c>
      <c r="CB19" s="25"/>
      <c r="CC19" s="25"/>
      <c r="CD19" s="26">
        <v>23.52941176470588</v>
      </c>
      <c r="CE19" s="26"/>
      <c r="CF19" s="26"/>
      <c r="CG19" s="27">
        <v>20</v>
      </c>
      <c r="CH19" s="27">
        <v>27.27272727272727</v>
      </c>
      <c r="CI19" s="27">
        <v>28</v>
      </c>
      <c r="CJ19" s="25">
        <v>19.285714285714285</v>
      </c>
      <c r="CK19" s="25"/>
      <c r="CL19" s="25"/>
      <c r="CM19" s="26">
        <v>29.166666666666668</v>
      </c>
      <c r="CN19" s="26"/>
      <c r="CO19" s="26"/>
      <c r="CP19" s="27"/>
      <c r="CQ19" s="27"/>
      <c r="CR19" s="27">
        <v>17.32673267326733</v>
      </c>
      <c r="CS19" s="25"/>
      <c r="CT19" s="25">
        <v>19.230769230769234</v>
      </c>
      <c r="CU19" s="25"/>
      <c r="CV19" s="26">
        <v>29.166666666666668</v>
      </c>
      <c r="CW19" s="26"/>
      <c r="CX19" s="26"/>
      <c r="CY19" s="27">
        <v>28.446389496717725</v>
      </c>
      <c r="CZ19" s="27"/>
      <c r="DA19" s="27">
        <v>28</v>
      </c>
      <c r="DB19" s="25"/>
      <c r="DC19" s="25">
        <v>30</v>
      </c>
      <c r="DD19" s="25"/>
      <c r="DE19" s="26">
        <v>37.5</v>
      </c>
      <c r="DF19" s="26"/>
      <c r="DG19" s="26"/>
      <c r="DH19" s="27"/>
      <c r="DI19" s="27">
        <v>30.434782608695652</v>
      </c>
      <c r="DJ19" s="27"/>
      <c r="DK19" s="25">
        <v>40</v>
      </c>
      <c r="DL19" s="25">
        <v>28</v>
      </c>
      <c r="DM19" s="25"/>
      <c r="DN19" s="26">
        <v>28.666666666666668</v>
      </c>
      <c r="DO19" s="26"/>
      <c r="DP19" s="26"/>
      <c r="DQ19" s="27">
        <v>29.166666666666668</v>
      </c>
      <c r="DR19" s="27">
        <v>25.925925925925924</v>
      </c>
      <c r="DS19" s="27">
        <v>30</v>
      </c>
      <c r="DT19" s="25">
        <v>30</v>
      </c>
      <c r="DU19" s="25">
        <v>31.03448275862069</v>
      </c>
      <c r="DV19" s="25"/>
      <c r="DW19" s="26">
        <v>31.428571428571431</v>
      </c>
      <c r="DX19" s="26"/>
      <c r="DY19" s="26"/>
      <c r="DZ19" s="27">
        <v>28.260869565217391</v>
      </c>
      <c r="EA19" s="27">
        <v>25.454545454545457</v>
      </c>
      <c r="EB19" s="27">
        <v>27.659574468085104</v>
      </c>
      <c r="EC19" s="25">
        <v>25</v>
      </c>
      <c r="ED19" s="25"/>
      <c r="EE19" s="25"/>
      <c r="EF19" s="26">
        <v>40</v>
      </c>
      <c r="EG19" s="26"/>
      <c r="EH19" s="26"/>
      <c r="EI19" s="27">
        <v>22.727272727272727</v>
      </c>
      <c r="EJ19" s="27">
        <v>26.19047619047619</v>
      </c>
      <c r="EK19" s="27">
        <v>26</v>
      </c>
      <c r="EL19" s="25">
        <v>30</v>
      </c>
      <c r="EM19" s="25"/>
      <c r="EN19" s="25"/>
      <c r="EO19" s="26">
        <v>37.735849056603769</v>
      </c>
      <c r="EP19" s="26"/>
      <c r="EQ19" s="26"/>
      <c r="ER19" s="27">
        <v>28.8</v>
      </c>
      <c r="ES19" s="27">
        <v>29.545454545454543</v>
      </c>
      <c r="ET19" s="27"/>
      <c r="EU19" s="25">
        <v>35.714285714285715</v>
      </c>
      <c r="EV19" s="25"/>
      <c r="EW19" s="25"/>
      <c r="EX19" s="26">
        <v>30</v>
      </c>
      <c r="EY19" s="26"/>
      <c r="EZ19" s="26"/>
      <c r="FA19" s="27"/>
      <c r="FB19" s="27">
        <v>26.666666666666668</v>
      </c>
      <c r="FC19" s="27">
        <v>28</v>
      </c>
      <c r="FD19" s="25">
        <v>30.612244897959183</v>
      </c>
      <c r="FE19" s="25">
        <v>24</v>
      </c>
      <c r="FF19" s="25"/>
      <c r="FG19" s="26">
        <v>34.220532319391637</v>
      </c>
      <c r="FH19" s="26"/>
      <c r="FI19" s="26"/>
      <c r="FJ19" s="27"/>
      <c r="FK19" s="27">
        <v>26.19047619047619</v>
      </c>
      <c r="FL19" s="27">
        <v>28</v>
      </c>
      <c r="FM19" s="25">
        <v>34.68780971258672</v>
      </c>
      <c r="FN19" s="25">
        <v>23.333333333333336</v>
      </c>
      <c r="FO19" s="25"/>
      <c r="FP19" s="26">
        <v>22.857142857142858</v>
      </c>
      <c r="FQ19" s="26"/>
      <c r="FR19" s="26"/>
      <c r="FS19" s="27">
        <v>21.666666666666668</v>
      </c>
      <c r="FT19" s="27">
        <v>26</v>
      </c>
      <c r="FU19" s="27">
        <v>26</v>
      </c>
      <c r="FV19" s="25">
        <v>25</v>
      </c>
      <c r="FW19" s="25">
        <v>29.166666666666668</v>
      </c>
      <c r="FX19" s="25"/>
      <c r="FY19" s="26">
        <v>20.588235294117649</v>
      </c>
      <c r="FZ19" s="26"/>
      <c r="GA19" s="26"/>
      <c r="GB19" s="27"/>
      <c r="GC19" s="27">
        <v>23.636363636363637</v>
      </c>
      <c r="GD19" s="27"/>
      <c r="GE19" s="25">
        <v>25</v>
      </c>
      <c r="GF19" s="25">
        <v>40</v>
      </c>
      <c r="GG19" s="25"/>
      <c r="GH19" s="26">
        <v>35.913806863527533</v>
      </c>
      <c r="GI19" s="26"/>
      <c r="GJ19" s="26"/>
      <c r="GK19" s="27">
        <v>32.5</v>
      </c>
      <c r="GL19" s="27"/>
      <c r="GM19" s="27">
        <v>29.787234042553195</v>
      </c>
      <c r="GN19" s="25">
        <v>25</v>
      </c>
      <c r="GO19" s="25"/>
      <c r="GP19" s="25"/>
      <c r="GQ19" s="26">
        <v>29.069767441860463</v>
      </c>
      <c r="GR19" s="26"/>
      <c r="GS19" s="26"/>
      <c r="GT19" s="27"/>
      <c r="GU19" s="27">
        <v>20.689655172413794</v>
      </c>
      <c r="GV19" s="27">
        <v>27.659574468085104</v>
      </c>
      <c r="GW19" s="25">
        <v>36.231884057971016</v>
      </c>
      <c r="GX19" s="25"/>
      <c r="GY19" s="25"/>
      <c r="GZ19" s="26">
        <v>29.069767441860463</v>
      </c>
      <c r="HA19" s="26"/>
      <c r="HB19" s="26"/>
      <c r="HC19" s="27"/>
      <c r="HD19" s="27">
        <v>29.850746268656717</v>
      </c>
      <c r="HE19" s="27">
        <v>24.489795918367346</v>
      </c>
      <c r="HF19" s="25">
        <v>35</v>
      </c>
      <c r="HG19" s="25"/>
      <c r="HH19" s="25"/>
      <c r="HI19" s="26">
        <v>28.901734104046241</v>
      </c>
      <c r="HJ19" s="26"/>
      <c r="HK19" s="26"/>
      <c r="HL19" s="30">
        <v>30.952380952380953</v>
      </c>
      <c r="HM19" s="30"/>
      <c r="HN19" s="30">
        <v>26.530612244897959</v>
      </c>
      <c r="HO19" s="31">
        <v>20</v>
      </c>
      <c r="HP19" s="31"/>
      <c r="HQ19" s="25"/>
      <c r="HR19" s="32">
        <v>26.610644257703079</v>
      </c>
      <c r="HS19" s="32"/>
      <c r="HT19" s="26"/>
      <c r="HU19" s="30"/>
      <c r="HV19" s="30"/>
      <c r="HW19" s="30">
        <v>19.230769230769234</v>
      </c>
      <c r="HX19" s="31">
        <v>20</v>
      </c>
      <c r="HY19" s="31">
        <v>34.280117531831536</v>
      </c>
      <c r="HZ19" s="31"/>
      <c r="IA19" s="32">
        <v>29.921259842519685</v>
      </c>
      <c r="IB19" s="32"/>
      <c r="IC19" s="26"/>
      <c r="ID19" s="30"/>
      <c r="IE19" s="30"/>
      <c r="IF19" s="30">
        <v>20</v>
      </c>
      <c r="IG19" s="31">
        <v>20</v>
      </c>
      <c r="IH19" s="31">
        <v>29.26829268292683</v>
      </c>
      <c r="II19" s="31"/>
      <c r="IJ19" s="63">
        <v>30.198711773013301</v>
      </c>
      <c r="IK19" s="32"/>
      <c r="IL19" s="26"/>
      <c r="IM19" s="30"/>
      <c r="IN19" s="30">
        <v>22.727272727272727</v>
      </c>
      <c r="IO19" s="30">
        <v>20</v>
      </c>
      <c r="IP19" s="31">
        <v>20</v>
      </c>
      <c r="IQ19" s="31"/>
      <c r="IR19" s="31"/>
      <c r="IS19" s="63">
        <v>35</v>
      </c>
      <c r="IT19" s="32">
        <v>35</v>
      </c>
      <c r="IU19" s="26"/>
      <c r="IV19" s="30"/>
      <c r="IW19" s="30">
        <v>20.833333333333332</v>
      </c>
      <c r="IX19" s="30">
        <v>23</v>
      </c>
      <c r="IY19" s="31">
        <v>20</v>
      </c>
      <c r="IZ19" s="31">
        <v>166.66666666666666</v>
      </c>
      <c r="JA19" s="31"/>
      <c r="JB19" s="32">
        <v>26.697177726926011</v>
      </c>
      <c r="JC19" s="32"/>
      <c r="JD19" s="26"/>
      <c r="JE19" s="30"/>
      <c r="JF19" s="30"/>
      <c r="JG19" s="30">
        <v>23.076923076923077</v>
      </c>
      <c r="JH19" s="31">
        <v>24</v>
      </c>
      <c r="JI19" s="31"/>
      <c r="JJ19" s="31"/>
      <c r="JK19" s="32">
        <v>28.860028860028859</v>
      </c>
      <c r="JL19" s="32"/>
      <c r="JM19" s="26"/>
      <c r="JN19" s="30"/>
      <c r="JO19" s="30"/>
      <c r="JP19" s="30">
        <v>25.454545454545457</v>
      </c>
      <c r="JQ19" s="33">
        <v>25.051105389974204</v>
      </c>
      <c r="JR19" s="31"/>
      <c r="JS19" s="31"/>
      <c r="JT19" s="32">
        <v>23.744911804613295</v>
      </c>
      <c r="JU19" s="32"/>
      <c r="JV19" s="26"/>
      <c r="JW19" s="30"/>
      <c r="JX19" s="30"/>
      <c r="JY19" s="30">
        <v>25</v>
      </c>
      <c r="JZ19" s="33">
        <v>25.877436764285132</v>
      </c>
      <c r="KA19" s="31"/>
      <c r="KB19" s="31"/>
      <c r="KC19" s="32">
        <v>30.567685589519648</v>
      </c>
      <c r="KD19" s="32"/>
      <c r="KE19" s="26"/>
      <c r="KF19" s="30"/>
      <c r="KG19" s="30">
        <v>25</v>
      </c>
      <c r="KH19" s="30">
        <v>22.5</v>
      </c>
      <c r="KI19" s="33">
        <v>24.745831590368969</v>
      </c>
      <c r="KJ19" s="31"/>
      <c r="KK19" s="31"/>
      <c r="KL19" s="32">
        <v>29.962546816479399</v>
      </c>
      <c r="KM19" s="32"/>
      <c r="KN19" s="26"/>
      <c r="KO19" s="30"/>
      <c r="KP19" s="30">
        <v>25</v>
      </c>
      <c r="KQ19" s="30">
        <v>23</v>
      </c>
      <c r="KR19" s="33">
        <v>24.478127133799379</v>
      </c>
      <c r="KS19" s="31"/>
      <c r="KT19" s="31"/>
      <c r="KU19" s="32">
        <v>27.27272727272727</v>
      </c>
      <c r="KV19" s="32"/>
      <c r="KW19" s="26"/>
      <c r="KX19" s="30"/>
      <c r="KY19" s="30">
        <v>25</v>
      </c>
      <c r="KZ19" s="30">
        <v>22</v>
      </c>
      <c r="LA19" s="33">
        <v>23.517066246587319</v>
      </c>
      <c r="LB19" s="31"/>
      <c r="LC19" s="31"/>
      <c r="LD19" s="32">
        <v>24.137931034482758</v>
      </c>
      <c r="LE19" s="32"/>
      <c r="LF19" s="26"/>
      <c r="LG19" s="30"/>
      <c r="LH19" s="30">
        <v>25</v>
      </c>
      <c r="LI19" s="30">
        <v>22</v>
      </c>
      <c r="LJ19" s="33">
        <v>24.478127133799383</v>
      </c>
      <c r="LK19" s="31"/>
      <c r="LL19" s="31"/>
      <c r="LM19" s="32">
        <v>30.015797788309637</v>
      </c>
      <c r="LN19" s="32"/>
      <c r="LO19" s="26"/>
      <c r="LP19" s="30"/>
      <c r="LQ19" s="30">
        <v>25</v>
      </c>
      <c r="LR19" s="30">
        <v>20</v>
      </c>
      <c r="LS19" s="33">
        <v>24.390019880882022</v>
      </c>
      <c r="LT19" s="31"/>
      <c r="LU19" s="31"/>
      <c r="LV19" s="32">
        <v>34.1796875</v>
      </c>
      <c r="LW19" s="32"/>
      <c r="LX19" s="26"/>
      <c r="LY19" s="30"/>
      <c r="LZ19" s="64">
        <v>17.414965986394556</v>
      </c>
      <c r="MA19" s="64">
        <v>13.931972789115646</v>
      </c>
      <c r="MB19" s="33">
        <v>16.990054665321896</v>
      </c>
      <c r="MC19" s="31"/>
      <c r="MD19" s="31"/>
      <c r="ME19" s="32">
        <v>23.809523809523807</v>
      </c>
      <c r="MF19" s="32"/>
      <c r="MG19" s="26"/>
      <c r="MH19" s="30"/>
      <c r="MI19" s="30"/>
      <c r="MJ19" s="30">
        <v>23</v>
      </c>
      <c r="MK19" s="33">
        <v>24.822405070957981</v>
      </c>
      <c r="ML19" s="31"/>
      <c r="MM19" s="31"/>
      <c r="MN19" s="32">
        <v>34.313725490196084</v>
      </c>
      <c r="MO19" s="32"/>
      <c r="MP19" s="26"/>
      <c r="MQ19" s="30"/>
      <c r="MR19" s="30"/>
      <c r="MS19" s="30">
        <v>25</v>
      </c>
      <c r="MT19" s="33">
        <v>27.217418370993794</v>
      </c>
      <c r="MU19" s="31"/>
      <c r="MV19" s="31"/>
      <c r="MW19" s="32">
        <v>38.647342995169083</v>
      </c>
      <c r="MX19" s="32"/>
      <c r="MY19" s="26"/>
      <c r="MZ19" s="30"/>
      <c r="NA19" s="30"/>
      <c r="NB19" s="30">
        <v>25</v>
      </c>
      <c r="NC19" s="33">
        <v>26.435963602595841</v>
      </c>
      <c r="ND19" s="31"/>
      <c r="NE19" s="31"/>
      <c r="NF19" s="32">
        <v>34.188034188034194</v>
      </c>
      <c r="NG19" s="32"/>
      <c r="NH19" s="26"/>
      <c r="NI19" s="30">
        <v>30</v>
      </c>
      <c r="NJ19" s="30"/>
      <c r="NK19" s="30">
        <v>27.27272727272727</v>
      </c>
      <c r="NL19" s="33">
        <v>29.204868066851716</v>
      </c>
      <c r="NM19" s="31"/>
      <c r="NN19" s="31"/>
      <c r="NO19" s="32">
        <v>33.018867924528301</v>
      </c>
      <c r="NP19" s="32"/>
      <c r="NQ19" s="26"/>
      <c r="NR19" s="30">
        <v>27.27272727272727</v>
      </c>
      <c r="NS19" s="30">
        <v>30</v>
      </c>
      <c r="NT19" s="30"/>
      <c r="NU19" s="33">
        <v>28.325355469449409</v>
      </c>
      <c r="NV19" s="31"/>
      <c r="NW19" s="31"/>
      <c r="NX19" s="32">
        <v>28</v>
      </c>
      <c r="NY19" s="32"/>
      <c r="NZ19" s="26"/>
      <c r="OA19" s="30">
        <v>30</v>
      </c>
      <c r="OB19" s="30">
        <v>30</v>
      </c>
      <c r="OC19" s="30">
        <v>30</v>
      </c>
      <c r="OD19" s="33">
        <v>29.313078776033137</v>
      </c>
      <c r="OE19" s="31"/>
      <c r="OF19" s="31"/>
      <c r="OG19" s="32">
        <v>27.27272727272727</v>
      </c>
      <c r="OH19" s="32"/>
      <c r="OI19" s="26"/>
      <c r="OJ19" s="30">
        <v>30</v>
      </c>
      <c r="OK19" s="30"/>
      <c r="OL19" s="30">
        <v>25</v>
      </c>
      <c r="OM19" s="33">
        <v>28.281022401361714</v>
      </c>
      <c r="ON19" s="31"/>
      <c r="OO19" s="31"/>
      <c r="OP19" s="32">
        <v>33.050047214353164</v>
      </c>
      <c r="OQ19" s="32"/>
      <c r="OR19" s="26"/>
      <c r="OS19" s="30">
        <v>30</v>
      </c>
      <c r="OT19" s="30">
        <v>50</v>
      </c>
      <c r="OU19" s="30">
        <v>41.860465116279066</v>
      </c>
      <c r="OV19" s="33">
        <v>39.527539037316501</v>
      </c>
      <c r="OW19" s="31"/>
      <c r="OX19" s="31"/>
      <c r="OY19" s="32">
        <v>36</v>
      </c>
      <c r="OZ19" s="32"/>
      <c r="PA19" s="26"/>
      <c r="PB19" s="30">
        <v>38</v>
      </c>
      <c r="PC19" s="30"/>
      <c r="PD19" s="30">
        <v>46.511627906976742</v>
      </c>
      <c r="PE19" s="33">
        <v>28.828473226905292</v>
      </c>
      <c r="PF19" s="31"/>
      <c r="PG19" s="31"/>
      <c r="PH19" s="32">
        <v>32.733224222585925</v>
      </c>
      <c r="PI19" s="32"/>
      <c r="PJ19" s="26"/>
      <c r="PK19" s="30">
        <v>54.166666666666671</v>
      </c>
      <c r="PL19" s="30"/>
      <c r="PM19" s="30"/>
      <c r="PN19" s="33">
        <v>31.69352307672192</v>
      </c>
      <c r="PO19" s="31"/>
      <c r="PP19" s="31"/>
      <c r="PQ19" s="32">
        <v>41.197988174757661</v>
      </c>
      <c r="PR19" s="32"/>
      <c r="PS19" s="26"/>
      <c r="PT19" s="30">
        <v>48</v>
      </c>
      <c r="PU19" s="30"/>
      <c r="PV19" s="30"/>
      <c r="PW19" s="33">
        <v>29.000886110505821</v>
      </c>
      <c r="PX19" s="31"/>
      <c r="PY19" s="31"/>
      <c r="PZ19" s="32">
        <v>45</v>
      </c>
      <c r="QA19" s="32"/>
      <c r="QB19" s="26"/>
      <c r="QC19" s="30"/>
      <c r="QD19" s="30">
        <v>60</v>
      </c>
      <c r="QE19" s="30"/>
      <c r="QF19" s="33">
        <v>35.577295228501562</v>
      </c>
      <c r="QG19" s="31"/>
      <c r="QH19" s="31"/>
      <c r="QI19" s="32">
        <v>50</v>
      </c>
      <c r="QJ19" s="32"/>
      <c r="QK19" s="26"/>
      <c r="QL19" s="30">
        <v>54</v>
      </c>
      <c r="QM19" s="30">
        <v>700</v>
      </c>
      <c r="QN19" s="30">
        <v>50</v>
      </c>
      <c r="QO19" s="33">
        <v>141.30295438229103</v>
      </c>
      <c r="QP19" s="31"/>
      <c r="QQ19" s="31"/>
      <c r="QR19" s="32">
        <v>60</v>
      </c>
      <c r="QS19" s="32"/>
      <c r="QT19" s="26"/>
      <c r="QU19" s="30">
        <v>50</v>
      </c>
      <c r="QV19" s="30"/>
      <c r="QW19" s="30">
        <v>55</v>
      </c>
      <c r="QX19" s="33">
        <v>33.421095517683284</v>
      </c>
      <c r="QY19" s="31"/>
      <c r="QZ19" s="31"/>
      <c r="RA19" s="32">
        <v>65</v>
      </c>
      <c r="RB19" s="32"/>
      <c r="RC19" s="26"/>
      <c r="RD19" s="30">
        <v>80</v>
      </c>
      <c r="RE19" s="30">
        <v>80</v>
      </c>
      <c r="RF19" s="30">
        <v>60</v>
      </c>
      <c r="RG19" s="33">
        <v>45.519771672830274</v>
      </c>
      <c r="RH19" s="31"/>
      <c r="RI19" s="31"/>
      <c r="RJ19" s="32">
        <v>80</v>
      </c>
      <c r="RK19" s="32"/>
      <c r="RL19" s="26"/>
      <c r="RM19" s="30">
        <v>90</v>
      </c>
      <c r="RN19" s="30">
        <v>60</v>
      </c>
      <c r="RO19" s="30">
        <v>60</v>
      </c>
      <c r="RP19" s="33">
        <v>44.920827308714088</v>
      </c>
      <c r="RQ19" s="31"/>
      <c r="RR19" s="31"/>
      <c r="RS19" s="32">
        <v>90</v>
      </c>
      <c r="RT19" s="32"/>
      <c r="RU19" s="26"/>
      <c r="RV19" s="30"/>
      <c r="RW19" s="30">
        <v>70</v>
      </c>
      <c r="RX19" s="30"/>
      <c r="RY19" s="33">
        <v>44.920827308714088</v>
      </c>
      <c r="RZ19" s="31" t="s">
        <v>132</v>
      </c>
      <c r="SA19" s="31"/>
      <c r="SB19" s="63">
        <v>90</v>
      </c>
      <c r="SC19" s="32"/>
      <c r="SD19" s="26"/>
      <c r="SE19" s="34">
        <v>140</v>
      </c>
      <c r="SF19" s="34"/>
      <c r="SG19" s="34"/>
      <c r="SH19" s="35">
        <v>86.607355051200756</v>
      </c>
      <c r="SI19" s="36"/>
      <c r="SJ19" s="36"/>
      <c r="SK19" s="37">
        <v>150</v>
      </c>
      <c r="SL19" s="37"/>
      <c r="SM19" s="26"/>
      <c r="SN19" s="34">
        <v>150</v>
      </c>
      <c r="SO19" s="34">
        <v>105</v>
      </c>
      <c r="SP19" s="34">
        <v>105</v>
      </c>
      <c r="SQ19" s="35">
        <v>73.310790167821395</v>
      </c>
      <c r="SR19" s="36"/>
      <c r="SS19" s="36"/>
      <c r="ST19" s="37">
        <v>120</v>
      </c>
      <c r="SU19" s="37"/>
      <c r="SV19" s="26"/>
      <c r="SW19" s="34">
        <v>175</v>
      </c>
      <c r="SX19" s="34">
        <v>105</v>
      </c>
      <c r="SY19" s="34"/>
      <c r="SZ19" s="35">
        <v>84.181630376530194</v>
      </c>
      <c r="TA19" s="36"/>
      <c r="TB19" s="36"/>
      <c r="TC19" s="37">
        <v>130</v>
      </c>
      <c r="TD19" s="37">
        <v>125</v>
      </c>
      <c r="TE19" s="26"/>
      <c r="TF19" s="34">
        <v>200</v>
      </c>
      <c r="TG19" s="34"/>
      <c r="TH19" s="34"/>
      <c r="TI19" s="35">
        <v>114.09890136413378</v>
      </c>
      <c r="TJ19" s="36"/>
      <c r="TK19" s="36"/>
      <c r="TL19" s="37">
        <v>130</v>
      </c>
      <c r="TM19" s="37">
        <v>120</v>
      </c>
      <c r="TN19" s="26"/>
      <c r="TO19" s="34">
        <v>250</v>
      </c>
      <c r="TP19" s="34"/>
      <c r="TQ19" s="34"/>
      <c r="TR19" s="35">
        <v>139.79361458471823</v>
      </c>
      <c r="TS19" s="36" t="s">
        <v>132</v>
      </c>
      <c r="TT19" s="36"/>
      <c r="TU19" s="37">
        <v>130</v>
      </c>
      <c r="TV19" s="37"/>
      <c r="TW19" s="26"/>
      <c r="TX19" s="34">
        <v>250</v>
      </c>
      <c r="TY19" s="34"/>
      <c r="TZ19" s="34">
        <v>200</v>
      </c>
      <c r="UA19" s="35">
        <v>137.4577315646651</v>
      </c>
      <c r="UB19" s="36" t="s">
        <v>132</v>
      </c>
      <c r="UC19" s="36"/>
      <c r="UD19" s="37">
        <v>230</v>
      </c>
      <c r="UE19" s="37">
        <v>220</v>
      </c>
      <c r="UF19" s="26"/>
      <c r="UG19" s="34">
        <v>466.66666666666669</v>
      </c>
      <c r="UH19" s="34"/>
      <c r="UI19" s="34"/>
      <c r="UJ19" s="35">
        <v>274.68379301515768</v>
      </c>
      <c r="UK19" s="36" t="s">
        <v>132</v>
      </c>
      <c r="UL19" s="36"/>
      <c r="UM19" s="37">
        <v>280</v>
      </c>
      <c r="UN19" s="37">
        <v>375</v>
      </c>
      <c r="UO19" s="26"/>
      <c r="UP19" s="34">
        <v>354.16666666666669</v>
      </c>
      <c r="UQ19" s="34"/>
      <c r="UR19" s="34"/>
      <c r="US19" s="35">
        <v>108.51525099683064</v>
      </c>
      <c r="UT19" s="36" t="s">
        <v>132</v>
      </c>
      <c r="UU19" s="36"/>
      <c r="UV19" s="37">
        <v>300</v>
      </c>
      <c r="UW19" s="37">
        <v>350</v>
      </c>
      <c r="UX19" s="26"/>
      <c r="UY19" s="34">
        <v>343.26923076923077</v>
      </c>
      <c r="UZ19" s="34" t="s">
        <v>132</v>
      </c>
      <c r="VA19" s="34" t="s">
        <v>132</v>
      </c>
      <c r="VB19" s="35">
        <v>105.17632019692813</v>
      </c>
      <c r="VC19" s="36" t="s">
        <v>132</v>
      </c>
      <c r="VD19" s="36"/>
      <c r="VE19" s="37">
        <v>280</v>
      </c>
      <c r="VF19" s="37">
        <v>350</v>
      </c>
      <c r="VG19" s="26"/>
      <c r="VH19" s="34">
        <v>500</v>
      </c>
      <c r="VI19" s="34"/>
      <c r="VJ19" s="34"/>
      <c r="VK19" s="35">
        <v>141.74042616159056</v>
      </c>
      <c r="VL19" s="36" t="s">
        <v>132</v>
      </c>
      <c r="VM19" s="36"/>
      <c r="VN19" s="37">
        <v>250</v>
      </c>
      <c r="VO19" s="37"/>
      <c r="VP19" s="26"/>
      <c r="VQ19" s="41">
        <v>650</v>
      </c>
      <c r="VR19" s="34"/>
      <c r="VS19" s="34"/>
      <c r="VT19" s="35">
        <v>184.2625540100677</v>
      </c>
      <c r="VU19" s="36"/>
      <c r="VV19" s="36"/>
      <c r="VW19" s="37">
        <v>350</v>
      </c>
      <c r="VX19" s="37">
        <v>300</v>
      </c>
      <c r="VY19" s="26"/>
      <c r="VZ19" s="34"/>
      <c r="WA19" s="34"/>
      <c r="WB19" s="34">
        <v>500</v>
      </c>
      <c r="WC19" s="35">
        <v>149.97051542258615</v>
      </c>
      <c r="WD19" s="36"/>
      <c r="WE19" s="36"/>
      <c r="WF19" s="37">
        <v>400</v>
      </c>
      <c r="WG19" s="37"/>
      <c r="WH19" s="26"/>
      <c r="WI19" s="38">
        <v>432.49557731338791</v>
      </c>
      <c r="WJ19" s="34"/>
      <c r="WK19" s="34"/>
      <c r="WL19" s="34">
        <v>370</v>
      </c>
      <c r="WM19" s="35">
        <v>116.68437663367067</v>
      </c>
      <c r="WN19" s="36"/>
      <c r="WO19" s="36"/>
      <c r="WP19" s="37">
        <v>400</v>
      </c>
      <c r="WQ19" s="37"/>
      <c r="WR19" s="34"/>
      <c r="WS19" s="34"/>
      <c r="WT19" s="34">
        <v>400</v>
      </c>
      <c r="WU19" s="35">
        <v>127.10915636426509</v>
      </c>
      <c r="WV19" s="36"/>
      <c r="WW19" s="36"/>
      <c r="WX19" s="37">
        <v>450</v>
      </c>
      <c r="WY19" s="37"/>
      <c r="WZ19" s="26"/>
      <c r="XA19" s="34"/>
      <c r="XB19" s="34"/>
      <c r="XC19" s="34">
        <v>400</v>
      </c>
      <c r="XD19" s="35">
        <v>128.75517421646421</v>
      </c>
      <c r="XE19" s="36"/>
      <c r="XF19" s="36"/>
      <c r="XG19" s="37">
        <v>480</v>
      </c>
      <c r="XH19" s="37"/>
      <c r="XI19" s="26"/>
      <c r="XJ19" s="34"/>
      <c r="XK19" s="34"/>
      <c r="XL19" s="35">
        <v>464.00000000000006</v>
      </c>
      <c r="XM19" s="35">
        <v>149.35600209109847</v>
      </c>
      <c r="XN19" s="36"/>
      <c r="XO19" s="36"/>
      <c r="XP19" s="37">
        <v>400</v>
      </c>
      <c r="XQ19" s="37"/>
      <c r="XR19" s="26"/>
      <c r="XS19" s="34"/>
      <c r="XT19" s="34"/>
      <c r="XU19" s="34">
        <v>480</v>
      </c>
      <c r="XV19" s="35">
        <v>158.06972934407443</v>
      </c>
      <c r="XW19" s="36"/>
      <c r="XX19" s="36"/>
      <c r="XY19" s="37">
        <v>450</v>
      </c>
      <c r="XZ19" s="37">
        <v>500</v>
      </c>
      <c r="YA19" s="26"/>
      <c r="YB19" s="34"/>
      <c r="YC19" s="34"/>
      <c r="YD19" s="35">
        <v>637.05972434915782</v>
      </c>
      <c r="YE19" s="35">
        <v>196.37589810524716</v>
      </c>
      <c r="YF19" s="36"/>
      <c r="YG19" s="36"/>
      <c r="YH19" s="37">
        <v>400</v>
      </c>
      <c r="YI19" s="37"/>
      <c r="YJ19" s="26"/>
      <c r="YK19" s="34"/>
      <c r="YL19" s="34"/>
      <c r="YM19" s="35">
        <v>573.35375191424203</v>
      </c>
      <c r="YN19" s="35">
        <v>187.80027830406834</v>
      </c>
      <c r="YO19" s="36"/>
      <c r="YP19" s="36"/>
      <c r="YQ19" s="37">
        <v>600</v>
      </c>
      <c r="YR19" s="37">
        <v>500</v>
      </c>
      <c r="YS19" s="26"/>
      <c r="YT19" s="34"/>
      <c r="YU19" s="34"/>
      <c r="YV19" s="34">
        <v>700</v>
      </c>
      <c r="YW19" s="35">
        <v>236.76497212985987</v>
      </c>
      <c r="YX19" s="36"/>
      <c r="YY19" s="36" t="s">
        <v>132</v>
      </c>
      <c r="YZ19" s="54">
        <v>800</v>
      </c>
      <c r="ZA19" s="54"/>
      <c r="ZB19" s="26"/>
      <c r="ZC19" s="34"/>
      <c r="ZD19" s="34"/>
      <c r="ZE19" s="34">
        <v>1027.7777777777776</v>
      </c>
      <c r="ZF19" s="35">
        <v>334.55451207602681</v>
      </c>
      <c r="ZG19" s="36"/>
      <c r="ZH19" s="36"/>
      <c r="ZI19" s="37">
        <v>950</v>
      </c>
      <c r="ZJ19" s="36"/>
      <c r="ZK19" s="26"/>
      <c r="ZL19" s="34"/>
      <c r="ZM19" s="34"/>
      <c r="ZN19" s="34">
        <v>1125.6500000000001</v>
      </c>
      <c r="ZO19" s="35">
        <v>375.7013747507516</v>
      </c>
      <c r="ZP19" s="36"/>
      <c r="ZQ19" s="36"/>
      <c r="ZR19" s="37">
        <v>1200</v>
      </c>
      <c r="ZS19" s="36"/>
      <c r="ZT19" s="26"/>
      <c r="ZU19" s="34"/>
      <c r="ZV19" s="34"/>
      <c r="ZW19" s="34">
        <v>2000</v>
      </c>
      <c r="ZX19" s="35">
        <v>630.72636018200365</v>
      </c>
      <c r="ZY19" s="36"/>
      <c r="ZZ19" s="36"/>
      <c r="AAA19" s="37">
        <v>1500</v>
      </c>
      <c r="AAB19" s="36"/>
      <c r="AAC19" s="26"/>
      <c r="AAD19" s="34"/>
      <c r="AAE19" s="34"/>
      <c r="AAF19" s="34">
        <v>2100</v>
      </c>
      <c r="AAG19" s="35">
        <v>646.25193212494526</v>
      </c>
      <c r="AAH19" s="36"/>
      <c r="AAI19" s="36"/>
      <c r="AAJ19" s="37">
        <v>1300</v>
      </c>
      <c r="AAK19" s="36"/>
      <c r="AAL19" s="3"/>
      <c r="AAM19" s="34"/>
      <c r="AAN19" s="34"/>
      <c r="AAO19" s="34">
        <v>900</v>
      </c>
      <c r="AAP19" s="35">
        <v>334.77014501967886</v>
      </c>
      <c r="AAQ19" s="36"/>
      <c r="AAR19" s="36"/>
      <c r="AAS19" s="37">
        <v>1600</v>
      </c>
      <c r="AAT19" s="37">
        <v>1500</v>
      </c>
      <c r="AAU19" s="3"/>
      <c r="AAV19" s="34"/>
      <c r="AAW19" s="34"/>
      <c r="AAX19" s="34">
        <v>1100</v>
      </c>
      <c r="AAY19" s="35">
        <v>194.02593990630038</v>
      </c>
      <c r="AAZ19" s="36"/>
      <c r="ABA19" s="36"/>
      <c r="ABB19" s="37">
        <v>1300</v>
      </c>
      <c r="ABC19" s="37"/>
      <c r="ABD19" s="3"/>
      <c r="ABE19" s="39">
        <v>1050</v>
      </c>
      <c r="ABF19" s="39">
        <v>1250</v>
      </c>
      <c r="ABG19" s="39">
        <v>1100</v>
      </c>
      <c r="ABH19" s="35">
        <v>523.38825776078761</v>
      </c>
      <c r="ABI19" s="36"/>
      <c r="ABJ19" s="36"/>
      <c r="ABK19" s="37">
        <v>1500</v>
      </c>
      <c r="ABL19" s="37"/>
      <c r="ABM19" s="3"/>
      <c r="ABN19" s="34">
        <v>1000</v>
      </c>
      <c r="ABO19" s="34"/>
      <c r="ABP19" s="34">
        <v>1000</v>
      </c>
      <c r="ABQ19" s="35">
        <v>617.55434597716385</v>
      </c>
      <c r="ABR19" s="36"/>
      <c r="ABS19" s="36"/>
      <c r="ABT19" s="37">
        <v>1700</v>
      </c>
      <c r="ABU19" s="37">
        <v>1500</v>
      </c>
      <c r="ABV19" s="3"/>
      <c r="ABW19" s="34">
        <v>1100</v>
      </c>
      <c r="ABX19" s="34">
        <v>1200</v>
      </c>
      <c r="ABY19" s="34">
        <v>1100</v>
      </c>
      <c r="ABZ19" s="35">
        <v>617.55434597716385</v>
      </c>
      <c r="ACA19" s="36"/>
      <c r="ACB19" s="36"/>
      <c r="ACC19" s="37">
        <v>1600</v>
      </c>
      <c r="ACD19" s="37">
        <v>1650</v>
      </c>
      <c r="ACE19" s="3"/>
      <c r="ACF19" s="34"/>
      <c r="ACG19" s="34">
        <v>1000</v>
      </c>
      <c r="ACH19" s="34">
        <v>1000</v>
      </c>
      <c r="ACI19" s="35">
        <v>555.27787316066406</v>
      </c>
      <c r="ACJ19" s="36"/>
      <c r="ACK19" s="36"/>
      <c r="ACL19" s="37">
        <v>1600</v>
      </c>
      <c r="ACM19" s="37">
        <v>1500</v>
      </c>
      <c r="ACN19" s="3"/>
      <c r="ACO19" s="34">
        <v>617.64705882352939</v>
      </c>
      <c r="ACP19" s="34">
        <v>900</v>
      </c>
      <c r="ACQ19" s="34">
        <v>900</v>
      </c>
      <c r="ACR19" s="35">
        <v>465.43161896371703</v>
      </c>
      <c r="ACS19" s="36"/>
      <c r="ACT19" s="36"/>
      <c r="ACU19" s="37">
        <v>1400</v>
      </c>
      <c r="ACV19" s="37">
        <v>1500</v>
      </c>
      <c r="ACW19" s="3"/>
      <c r="ACX19" s="34"/>
      <c r="ACY19" s="34">
        <v>1000</v>
      </c>
      <c r="ACZ19" s="34">
        <v>900</v>
      </c>
      <c r="ADA19" s="35">
        <v>521.03821878346491</v>
      </c>
      <c r="ADB19" s="36"/>
      <c r="ADC19" s="36"/>
      <c r="ADD19" s="37">
        <v>1400</v>
      </c>
      <c r="ADE19" s="37"/>
      <c r="ADF19" s="3"/>
      <c r="ADG19" s="34">
        <v>1000</v>
      </c>
      <c r="ADH19" s="34">
        <v>1000</v>
      </c>
      <c r="ADI19" s="34">
        <v>1250</v>
      </c>
      <c r="ADJ19" s="35">
        <v>576.61562878703455</v>
      </c>
      <c r="ADK19" s="36"/>
      <c r="ADL19" s="36"/>
      <c r="ADM19" s="37">
        <v>1400</v>
      </c>
      <c r="ADN19" s="37"/>
      <c r="ADO19" s="3"/>
      <c r="ADP19" s="39">
        <v>1950</v>
      </c>
      <c r="ADQ19" s="34">
        <v>1000</v>
      </c>
      <c r="ADR19" s="39">
        <v>1800</v>
      </c>
      <c r="ADS19" s="35">
        <v>504.91084534492916</v>
      </c>
      <c r="ADT19" s="36"/>
      <c r="ADU19" s="36"/>
      <c r="ADV19" s="37">
        <v>1400</v>
      </c>
      <c r="ADW19" s="37">
        <v>1350</v>
      </c>
      <c r="ADX19" s="3"/>
      <c r="ADY19" s="34"/>
      <c r="ADZ19" s="34"/>
      <c r="AEA19" s="34">
        <v>900</v>
      </c>
      <c r="AEB19" s="35">
        <v>489.03158534390928</v>
      </c>
      <c r="AEC19" s="36"/>
      <c r="AED19" s="36"/>
      <c r="AEE19" s="37">
        <v>1200</v>
      </c>
      <c r="AEF19" s="37">
        <v>1350</v>
      </c>
      <c r="AEG19" s="3"/>
      <c r="AEH19" s="34"/>
      <c r="AEI19" s="34">
        <v>1000</v>
      </c>
      <c r="AEJ19" s="34">
        <v>1100</v>
      </c>
      <c r="AEK19" s="35"/>
      <c r="AEL19" s="36">
        <v>95.204071726349852</v>
      </c>
      <c r="AEM19" s="36"/>
      <c r="AEN19" s="37">
        <v>400</v>
      </c>
      <c r="AEO19" s="37">
        <v>550</v>
      </c>
      <c r="AEP19" s="26"/>
      <c r="AEQ19" s="34"/>
      <c r="AER19" s="34">
        <v>1000</v>
      </c>
      <c r="AES19" s="34">
        <v>1000</v>
      </c>
      <c r="AET19" s="34"/>
      <c r="AEU19" s="35">
        <v>133.43330362886863</v>
      </c>
      <c r="AEV19" s="36"/>
      <c r="AEW19" s="37">
        <v>900</v>
      </c>
      <c r="AEX19" s="37">
        <v>1100</v>
      </c>
      <c r="AEY19" s="26"/>
      <c r="AEZ19" s="34"/>
      <c r="AFA19" s="34">
        <v>1300</v>
      </c>
      <c r="AFB19" s="39">
        <v>1750</v>
      </c>
      <c r="AFC19" s="34"/>
      <c r="AFD19" s="35">
        <v>144.65114773926021</v>
      </c>
      <c r="AFE19" s="36"/>
      <c r="AFF19" s="37">
        <v>900</v>
      </c>
      <c r="AFG19" s="37">
        <v>1200</v>
      </c>
      <c r="AFH19" s="26"/>
      <c r="AFI19" s="87">
        <v>1300</v>
      </c>
      <c r="AFJ19" s="34"/>
      <c r="AFK19" s="34">
        <v>1800</v>
      </c>
      <c r="AFL19" s="34"/>
      <c r="AFM19" s="35">
        <v>147.60321197883695</v>
      </c>
      <c r="AFN19" s="36"/>
      <c r="AFO19" s="37">
        <v>1000</v>
      </c>
      <c r="AFP19" s="37">
        <v>1200</v>
      </c>
      <c r="AFQ19" s="36"/>
      <c r="AFR19" s="87">
        <v>1100</v>
      </c>
      <c r="AFS19" s="34">
        <v>1900</v>
      </c>
      <c r="AFT19" s="34">
        <v>1660</v>
      </c>
      <c r="AFU19" s="34"/>
      <c r="AFV19" s="35">
        <v>150.53559579014984</v>
      </c>
      <c r="AFW19" s="36"/>
      <c r="AFX19" s="37">
        <v>1200</v>
      </c>
      <c r="AFY19" s="37">
        <v>1300</v>
      </c>
      <c r="AFZ19" s="36"/>
      <c r="AGA19" s="87"/>
      <c r="AGB19" s="34">
        <v>3500</v>
      </c>
      <c r="AGC19" s="34"/>
      <c r="AGD19" s="34"/>
      <c r="AGE19" s="35">
        <v>313.18717887145948</v>
      </c>
      <c r="AGF19" s="36"/>
      <c r="AGG19" s="37">
        <v>1333.3333333333333</v>
      </c>
      <c r="AGH19" s="37">
        <v>1363.6363636363635</v>
      </c>
      <c r="AGI19" s="36"/>
      <c r="AGJ19" s="87"/>
      <c r="AGK19" s="34">
        <v>3500</v>
      </c>
      <c r="AGL19" s="34"/>
      <c r="AGM19" s="36">
        <v>470.58823529411762</v>
      </c>
      <c r="AGN19" s="36">
        <v>1546.3917525773197</v>
      </c>
      <c r="AGO19" s="36"/>
      <c r="AGP19" s="37">
        <v>1333.3333333333333</v>
      </c>
      <c r="AGQ19" s="37">
        <v>1363.6363636363635</v>
      </c>
      <c r="AGR19" s="36"/>
      <c r="AGS19" s="87"/>
      <c r="AGT19" s="41">
        <v>4232.6940740828359</v>
      </c>
      <c r="AGU19" s="34"/>
      <c r="AGV19" s="36">
        <v>1000</v>
      </c>
      <c r="AGW19" s="36">
        <v>2000</v>
      </c>
      <c r="AGX19" s="36"/>
      <c r="AGY19" s="37">
        <v>1310.3448275862067</v>
      </c>
      <c r="AGZ19" s="37">
        <v>1390.42857142857</v>
      </c>
      <c r="AHA19" s="36"/>
      <c r="AHB19" s="87"/>
      <c r="AHC19" s="41">
        <v>5300.2655640409566</v>
      </c>
      <c r="AHD19" s="34"/>
      <c r="AHE19" s="36">
        <v>1300</v>
      </c>
      <c r="AHF19" s="36">
        <v>2857.1428571428573</v>
      </c>
      <c r="AHG19" s="36"/>
      <c r="AHH19" s="37">
        <v>1481.4814814814813</v>
      </c>
      <c r="AHI19" s="37">
        <v>1500</v>
      </c>
      <c r="AHJ19" s="36"/>
      <c r="AHK19" s="87"/>
      <c r="AHL19" s="41">
        <v>5501.7557958669731</v>
      </c>
      <c r="AHM19" s="34"/>
      <c r="AHN19" s="36">
        <v>1500</v>
      </c>
      <c r="AHO19" s="36">
        <v>2660</v>
      </c>
      <c r="AHP19" s="36"/>
      <c r="AHQ19" s="37">
        <v>1583.3333333333333</v>
      </c>
      <c r="AHR19" s="37">
        <v>1666.6666666666667</v>
      </c>
      <c r="AHS19" s="36"/>
      <c r="AHT19" s="34">
        <v>1100</v>
      </c>
      <c r="AHU19" s="34">
        <v>3000</v>
      </c>
      <c r="AHV19" s="34">
        <v>1100</v>
      </c>
      <c r="AHW19" s="36">
        <v>2000</v>
      </c>
      <c r="AHX19" s="36">
        <v>1500</v>
      </c>
      <c r="AHY19" s="36"/>
      <c r="AHZ19" s="37"/>
      <c r="AIA19" s="37">
        <v>1818.181818181818</v>
      </c>
      <c r="AIB19" s="36"/>
      <c r="AIC19" s="34">
        <v>1100</v>
      </c>
      <c r="AID19" s="34">
        <v>2200</v>
      </c>
      <c r="AIE19" s="34">
        <v>2500</v>
      </c>
      <c r="AIF19" s="36"/>
      <c r="AIG19" s="36">
        <v>1500</v>
      </c>
      <c r="AIH19" s="37"/>
      <c r="AII19" s="37">
        <v>1363.6363636363635</v>
      </c>
      <c r="AIJ19" s="37">
        <v>1481.4814814814813</v>
      </c>
      <c r="AIL19" s="34">
        <v>1100</v>
      </c>
      <c r="AIM19" s="34"/>
      <c r="AIN19" s="34">
        <v>1200</v>
      </c>
      <c r="AIO19" s="92">
        <v>3200</v>
      </c>
      <c r="AIP19" s="92">
        <v>3100</v>
      </c>
      <c r="AIQ19" s="37"/>
      <c r="AIR19" s="56">
        <v>3500</v>
      </c>
      <c r="AIS19" s="56">
        <v>3450</v>
      </c>
      <c r="AIU19" s="34">
        <v>1100</v>
      </c>
      <c r="AIV19" s="34">
        <v>1700</v>
      </c>
      <c r="AIW19" s="34">
        <v>1200</v>
      </c>
      <c r="AIX19" s="36">
        <v>1000</v>
      </c>
      <c r="AIY19" s="36">
        <v>2000</v>
      </c>
      <c r="AIZ19" s="37"/>
      <c r="AJA19" s="37">
        <v>1333.3333333333333</v>
      </c>
      <c r="AJB19" s="37">
        <v>1338.5826771653544</v>
      </c>
      <c r="AJD19" s="34"/>
      <c r="AJE19" s="39">
        <v>2000</v>
      </c>
      <c r="AJF19" s="34"/>
      <c r="AJG19" s="36"/>
      <c r="AJH19" s="36">
        <v>2000</v>
      </c>
      <c r="AJI19" s="37"/>
      <c r="AJJ19" s="37">
        <v>1449.2753623188405</v>
      </c>
      <c r="AJK19" s="37">
        <v>1407.4074074074074</v>
      </c>
      <c r="AJM19" s="34"/>
      <c r="AJN19" s="34">
        <v>2000</v>
      </c>
      <c r="AJO19" s="34">
        <v>2333.3333333333335</v>
      </c>
      <c r="AJP19" s="36">
        <v>2000</v>
      </c>
      <c r="AJQ19" s="36">
        <v>1500</v>
      </c>
      <c r="AJR19" s="34"/>
      <c r="AJS19" s="37">
        <v>1521.7391304347827</v>
      </c>
      <c r="AJT19" s="37">
        <v>1484.375</v>
      </c>
      <c r="AJV19" s="34">
        <v>1100</v>
      </c>
      <c r="AJW19" s="34">
        <v>1500</v>
      </c>
      <c r="AJX19" s="34">
        <v>1200</v>
      </c>
      <c r="AJY19" s="92">
        <v>4000</v>
      </c>
      <c r="AJZ19" s="92">
        <v>4000</v>
      </c>
      <c r="AKA19" s="34"/>
      <c r="AKB19" s="56">
        <v>4000</v>
      </c>
      <c r="AKC19" s="56">
        <v>3000</v>
      </c>
      <c r="AKE19" s="34">
        <v>1200</v>
      </c>
      <c r="AKF19" s="34">
        <v>3351.9553072625699</v>
      </c>
      <c r="AKG19" s="39">
        <v>2500</v>
      </c>
      <c r="AKH19" s="36">
        <v>1800</v>
      </c>
      <c r="AKI19" s="36">
        <v>2000</v>
      </c>
      <c r="AKJ19" s="34"/>
      <c r="AKK19" s="37">
        <v>1406.25</v>
      </c>
      <c r="AKL19" s="37">
        <v>1515.1515151515152</v>
      </c>
      <c r="AKN19" s="34">
        <v>1200</v>
      </c>
      <c r="AKO19" s="39">
        <v>3750</v>
      </c>
      <c r="AKP19" s="39">
        <v>3500</v>
      </c>
      <c r="AKQ19" s="36">
        <v>1800</v>
      </c>
      <c r="AKR19" s="36">
        <v>2000</v>
      </c>
      <c r="AKS19" s="34"/>
      <c r="AKT19" s="56">
        <v>2500</v>
      </c>
      <c r="AKU19" s="56">
        <v>2300</v>
      </c>
      <c r="AKW19" s="34">
        <v>1300</v>
      </c>
      <c r="AKX19" s="34">
        <v>1360.2941176470588</v>
      </c>
      <c r="AKY19" s="34">
        <v>2564.1025641025644</v>
      </c>
      <c r="AKZ19" s="36">
        <v>1800</v>
      </c>
      <c r="ALA19" s="36">
        <v>2000</v>
      </c>
      <c r="ALB19" s="34"/>
      <c r="ALC19" s="56">
        <v>8359.1331269349594</v>
      </c>
      <c r="ALD19" s="56">
        <v>7288.6297376093498</v>
      </c>
      <c r="ALF19" s="34">
        <v>3284.6715328467153</v>
      </c>
      <c r="ALG19" s="34">
        <v>2000</v>
      </c>
      <c r="ALH19" s="34">
        <v>5500</v>
      </c>
      <c r="ALI19" s="36">
        <v>2500</v>
      </c>
      <c r="ALJ19" s="36">
        <v>3000</v>
      </c>
      <c r="ALK19" s="34"/>
      <c r="ALL19" s="37">
        <v>2000</v>
      </c>
      <c r="ALM19" s="37">
        <v>2111.6138763197587</v>
      </c>
      <c r="ALO19" s="34">
        <v>1400</v>
      </c>
      <c r="ALP19" s="34"/>
      <c r="ALQ19" s="34"/>
      <c r="ALR19" s="36">
        <v>2500</v>
      </c>
      <c r="ALS19" s="36">
        <v>2000</v>
      </c>
      <c r="ALT19" s="34"/>
      <c r="ALU19" s="37">
        <v>1498.1273408239701</v>
      </c>
      <c r="ALV19" s="37">
        <v>1692.3076923076924</v>
      </c>
      <c r="ALX19" s="34">
        <v>1200</v>
      </c>
      <c r="ALY19" s="34">
        <v>2000</v>
      </c>
      <c r="ALZ19" s="34">
        <v>1800</v>
      </c>
      <c r="AMA19" s="36">
        <v>2500</v>
      </c>
      <c r="AMB19" s="36">
        <v>2000</v>
      </c>
      <c r="AMC19" s="34"/>
      <c r="AMD19" s="37">
        <v>1714.0773158278628</v>
      </c>
      <c r="AME19" s="37">
        <v>1714.2857142857142</v>
      </c>
      <c r="AMG19" s="34">
        <v>1300</v>
      </c>
      <c r="AMH19" s="34"/>
      <c r="AMI19" s="34">
        <v>1800</v>
      </c>
      <c r="AMJ19" s="36">
        <v>2000</v>
      </c>
      <c r="AMK19" s="36">
        <v>1333.3333333333333</v>
      </c>
      <c r="AML19" s="34"/>
      <c r="AMM19" s="37">
        <v>1915.9911569638909</v>
      </c>
      <c r="AMN19" s="37">
        <v>2303.4154090548054</v>
      </c>
      <c r="AMP19" s="34">
        <v>1200</v>
      </c>
      <c r="AMQ19" s="34"/>
      <c r="AMR19" s="34">
        <v>2857.1428571428573</v>
      </c>
      <c r="AMS19" s="36">
        <v>3000</v>
      </c>
      <c r="AMT19" s="36">
        <v>2500</v>
      </c>
      <c r="AMU19" s="34"/>
      <c r="AMV19" s="37">
        <v>1925.9259259259259</v>
      </c>
      <c r="AMW19" s="37">
        <v>2037.7358490566037</v>
      </c>
      <c r="AMY19" s="34">
        <v>1150</v>
      </c>
      <c r="AMZ19" s="34">
        <v>1700</v>
      </c>
      <c r="ANA19" s="34">
        <v>2028.5714285714287</v>
      </c>
      <c r="ANB19" s="36">
        <v>6967.4857596117436</v>
      </c>
      <c r="ANC19" s="36">
        <v>5806.238133009786</v>
      </c>
      <c r="AND19" s="34"/>
      <c r="ANE19" s="37">
        <v>1629.6296296296296</v>
      </c>
      <c r="ANF19" s="37">
        <v>1688.1592631109791</v>
      </c>
      <c r="ANH19" s="34">
        <v>2229.1666666666665</v>
      </c>
      <c r="ANI19" s="34">
        <v>2441.6666666666665</v>
      </c>
      <c r="ANJ19" s="34">
        <v>2234.2105263157896</v>
      </c>
      <c r="ANK19" s="36">
        <v>3020.554934569217</v>
      </c>
      <c r="ANL19" s="36">
        <v>3000</v>
      </c>
      <c r="ANM19" s="34"/>
      <c r="ANN19" s="37">
        <v>1140.1960784313724</v>
      </c>
      <c r="ANO19" s="37">
        <v>1219.2913385826773</v>
      </c>
      <c r="ANP19" s="36"/>
      <c r="ANQ19" s="34">
        <v>2500</v>
      </c>
      <c r="ANR19" s="34">
        <v>1500</v>
      </c>
      <c r="ANS19" s="34">
        <v>2916.6666666666665</v>
      </c>
      <c r="ANT19" s="36">
        <v>3750</v>
      </c>
      <c r="ANU19" s="36">
        <v>2500</v>
      </c>
      <c r="ANV19" s="34"/>
      <c r="ANW19" s="37">
        <v>2400</v>
      </c>
      <c r="ANX19" s="37">
        <v>2500</v>
      </c>
      <c r="ANY19" s="36"/>
      <c r="ANZ19" s="34">
        <v>2500</v>
      </c>
      <c r="AOA19" s="34">
        <v>1800</v>
      </c>
      <c r="AOB19" s="34">
        <v>4571.4285714285716</v>
      </c>
      <c r="AOC19" s="36">
        <v>2500</v>
      </c>
      <c r="AOD19" s="36">
        <v>3000</v>
      </c>
      <c r="AOE19" s="34"/>
      <c r="AOF19" s="37">
        <v>2500</v>
      </c>
      <c r="AOG19" s="37">
        <v>2692.3076923076924</v>
      </c>
      <c r="AOH19" s="36"/>
      <c r="AOI19" s="34">
        <v>2118.6440677966102</v>
      </c>
      <c r="AOJ19" s="34">
        <v>1800</v>
      </c>
      <c r="AOK19" s="34">
        <v>1800</v>
      </c>
      <c r="AOL19" s="36">
        <v>2000</v>
      </c>
      <c r="AOM19" s="36">
        <v>3000</v>
      </c>
      <c r="AON19" s="34"/>
      <c r="AOO19" s="37"/>
      <c r="AOP19" s="37">
        <v>2307.6923076923076</v>
      </c>
      <c r="AOQ19" s="36"/>
      <c r="AOR19" s="34">
        <v>2166.6666666666665</v>
      </c>
      <c r="AOS19" s="34">
        <v>1800</v>
      </c>
      <c r="AOT19" s="34">
        <v>2769.2307692307691</v>
      </c>
      <c r="AOU19" s="36">
        <v>2000</v>
      </c>
      <c r="AOV19" s="36">
        <v>3000</v>
      </c>
      <c r="AOW19" s="34"/>
      <c r="AOX19" s="37">
        <v>2509.8039215686276</v>
      </c>
      <c r="AOY19" s="37">
        <v>2307.6923076923076</v>
      </c>
      <c r="AOZ19" s="36"/>
      <c r="APA19" s="34">
        <v>1812.8654970760233</v>
      </c>
      <c r="APB19" s="34"/>
      <c r="APC19" s="34">
        <v>2769.2307692307691</v>
      </c>
      <c r="APD19" s="36">
        <v>1500</v>
      </c>
      <c r="APE19" s="36">
        <v>2000</v>
      </c>
      <c r="APF19" s="34"/>
      <c r="APG19" s="37">
        <v>2000</v>
      </c>
      <c r="APH19" s="37">
        <v>2335.7664233576638</v>
      </c>
      <c r="API19" s="36"/>
      <c r="APJ19" s="34">
        <v>2200</v>
      </c>
      <c r="APK19" s="34">
        <v>2000</v>
      </c>
      <c r="APL19" s="34">
        <v>3500</v>
      </c>
      <c r="APM19" s="36">
        <v>1500</v>
      </c>
      <c r="APN19" s="36">
        <v>1600</v>
      </c>
      <c r="APO19" s="34"/>
      <c r="APP19" s="37">
        <v>2074.0740740740739</v>
      </c>
      <c r="APQ19" s="37">
        <v>2335.7664233576638</v>
      </c>
      <c r="APR19" s="36"/>
      <c r="APS19" s="34">
        <v>1800</v>
      </c>
      <c r="APT19" s="34"/>
      <c r="APU19" s="34">
        <v>1800</v>
      </c>
      <c r="APV19" s="36">
        <v>1500</v>
      </c>
      <c r="APW19" s="36">
        <v>1800</v>
      </c>
      <c r="APX19" s="34"/>
      <c r="APY19" s="37">
        <v>2074.0740740740739</v>
      </c>
      <c r="APZ19" s="37">
        <v>2184.9963583394028</v>
      </c>
      <c r="AQA19" s="36"/>
      <c r="AQB19" s="34">
        <v>1500</v>
      </c>
      <c r="AQC19" s="34"/>
      <c r="AQD19" s="34">
        <v>1500</v>
      </c>
      <c r="AQE19" s="36">
        <v>2000</v>
      </c>
      <c r="AQF19" s="36">
        <v>1500</v>
      </c>
      <c r="AQG19" s="34"/>
      <c r="AQH19" s="37">
        <v>1692.3076923076924</v>
      </c>
      <c r="AQI19" s="37">
        <v>3252.0325203252032</v>
      </c>
      <c r="AQJ19" s="36"/>
      <c r="AQK19" s="34">
        <v>1600</v>
      </c>
      <c r="AQL19" s="34"/>
      <c r="AQM19" s="34">
        <v>1500</v>
      </c>
      <c r="AQN19" s="36">
        <v>2000</v>
      </c>
      <c r="AQO19" s="36">
        <v>1500</v>
      </c>
      <c r="AQP19" s="34"/>
      <c r="AQQ19" s="37">
        <v>2180.5661820964037</v>
      </c>
      <c r="AQR19" s="37">
        <v>2238.8059701492534</v>
      </c>
      <c r="AQS19" s="36"/>
      <c r="AQT19" s="34">
        <v>1700</v>
      </c>
      <c r="AQU19" s="34"/>
      <c r="AQV19" s="34">
        <v>1500</v>
      </c>
      <c r="AQW19" s="36">
        <v>2069.7847777673896</v>
      </c>
      <c r="AQX19" s="36">
        <v>1552.3385833255422</v>
      </c>
      <c r="AQY19" s="34"/>
      <c r="AQZ19" s="37">
        <v>2431.1183144246352</v>
      </c>
      <c r="ARA19" s="37">
        <v>2180.5661820964037</v>
      </c>
      <c r="ARC19" s="34">
        <v>1600</v>
      </c>
      <c r="ARD19" s="34"/>
      <c r="ARE19" s="34">
        <v>2000</v>
      </c>
      <c r="ARF19" s="36">
        <v>2000</v>
      </c>
      <c r="ARG19" s="36">
        <v>1500</v>
      </c>
      <c r="ARH19" s="34"/>
      <c r="ARI19" s="37">
        <v>2074.0740740740739</v>
      </c>
      <c r="ARJ19" s="37">
        <v>2320.1856148491879</v>
      </c>
      <c r="ARL19" s="34">
        <v>1600</v>
      </c>
      <c r="ARM19" s="34"/>
      <c r="ARN19" s="34">
        <v>2000</v>
      </c>
      <c r="ARO19" s="36">
        <v>2000</v>
      </c>
      <c r="ARP19" s="36">
        <v>1500</v>
      </c>
      <c r="ARQ19" s="34"/>
      <c r="ARR19" s="37">
        <v>2222.2222222222222</v>
      </c>
      <c r="ARS19" s="37">
        <v>2362.2047244094488</v>
      </c>
      <c r="ARU19" s="34">
        <v>1800</v>
      </c>
      <c r="ARV19" s="34">
        <v>2100</v>
      </c>
      <c r="ARW19" s="34">
        <v>2000</v>
      </c>
      <c r="ARX19" s="36">
        <v>1500</v>
      </c>
      <c r="ARY19" s="36">
        <v>1500</v>
      </c>
      <c r="ARZ19" s="36"/>
      <c r="ASA19" s="37">
        <v>2153.8461538461538</v>
      </c>
      <c r="ASB19" s="37">
        <v>2459.0163934426232</v>
      </c>
      <c r="ASD19" s="34">
        <v>2948.4029484029484</v>
      </c>
      <c r="ASE19" s="34">
        <v>2100</v>
      </c>
      <c r="ASF19" s="34">
        <v>2000</v>
      </c>
      <c r="ASG19" s="36">
        <v>1500</v>
      </c>
      <c r="ASH19" s="36">
        <v>1500</v>
      </c>
      <c r="ASI19" s="36"/>
      <c r="ASJ19" s="37">
        <v>2136.7521367521367</v>
      </c>
      <c r="ASK19" s="37">
        <v>2439.0243902439024</v>
      </c>
      <c r="ASM19" s="34">
        <v>3021.442495126706</v>
      </c>
      <c r="ASN19" s="34">
        <v>2000</v>
      </c>
      <c r="ASO19" s="34"/>
      <c r="ASP19" s="36">
        <v>1500</v>
      </c>
      <c r="ASQ19" s="36">
        <v>2000</v>
      </c>
      <c r="ASR19" s="36"/>
      <c r="ASS19" s="37">
        <v>2836.3047001620748</v>
      </c>
      <c r="AST19" s="37">
        <v>1923.0769230769231</v>
      </c>
      <c r="ASV19" s="34">
        <v>3021.442495126706</v>
      </c>
      <c r="ASW19" s="34">
        <v>2000</v>
      </c>
      <c r="ASX19" s="34"/>
      <c r="ASY19" s="36">
        <v>1500</v>
      </c>
      <c r="ASZ19" s="36">
        <v>2000</v>
      </c>
      <c r="ATA19" s="36"/>
      <c r="ATB19" s="37">
        <v>2125.9842519685039</v>
      </c>
      <c r="ATC19" s="37">
        <v>2222.2222222222222</v>
      </c>
      <c r="ATE19" s="34">
        <v>2200</v>
      </c>
      <c r="ATF19" s="34">
        <v>2500</v>
      </c>
      <c r="ATG19" s="34"/>
      <c r="ATH19" s="36">
        <v>1500</v>
      </c>
      <c r="ATI19" s="36">
        <v>2000</v>
      </c>
      <c r="ATJ19" s="36"/>
      <c r="ATK19" s="37">
        <v>2642.8571428571427</v>
      </c>
      <c r="ATL19" s="37">
        <v>2878.787878787879</v>
      </c>
      <c r="ATN19" s="34">
        <v>2263.6363636363635</v>
      </c>
      <c r="ATO19" s="34">
        <v>2500</v>
      </c>
      <c r="ATP19" s="34"/>
      <c r="ATQ19" s="36">
        <v>2500</v>
      </c>
      <c r="ATR19" s="36">
        <v>3000</v>
      </c>
      <c r="ATS19" s="36"/>
      <c r="ATT19" s="37">
        <v>2692.3076923076924</v>
      </c>
      <c r="ATU19" s="37">
        <v>2913.3858267716537</v>
      </c>
      <c r="ATW19" s="34">
        <v>2000</v>
      </c>
      <c r="ATX19" s="34">
        <v>2500</v>
      </c>
      <c r="ATY19" s="34">
        <v>2100</v>
      </c>
      <c r="ATZ19" s="36">
        <v>2500</v>
      </c>
      <c r="AUA19" s="36">
        <v>3000</v>
      </c>
      <c r="AUB19" s="36"/>
      <c r="AUC19" s="37">
        <v>2692.3076923076924</v>
      </c>
      <c r="AUD19" s="37">
        <v>2773.7226277372265</v>
      </c>
      <c r="AUF19" s="34">
        <v>2000</v>
      </c>
      <c r="AUG19" s="34"/>
      <c r="AUH19" s="34">
        <v>2100</v>
      </c>
      <c r="AUI19" s="36">
        <v>3000</v>
      </c>
      <c r="AUJ19" s="36">
        <v>3500</v>
      </c>
      <c r="AUK19" s="36"/>
      <c r="AUL19" s="37">
        <v>2461.5384615384619</v>
      </c>
      <c r="AUM19" s="37">
        <v>2734.375</v>
      </c>
      <c r="AUO19" s="34">
        <v>2086.9565217391305</v>
      </c>
      <c r="AUP19" s="34"/>
      <c r="AUQ19" s="34">
        <v>2500</v>
      </c>
      <c r="AUR19" s="36">
        <v>3000</v>
      </c>
      <c r="AUS19" s="36">
        <v>3000</v>
      </c>
      <c r="AUT19" s="36"/>
      <c r="AUU19" s="37">
        <v>2846.1538461538462</v>
      </c>
      <c r="AUV19" s="37">
        <v>3125</v>
      </c>
      <c r="AUX19" s="34">
        <v>2545.4545454545455</v>
      </c>
      <c r="AUY19" s="34">
        <v>2200</v>
      </c>
      <c r="AUZ19" s="34">
        <v>2000</v>
      </c>
      <c r="AVA19" s="36">
        <v>3500</v>
      </c>
      <c r="AVB19" s="36">
        <v>3000</v>
      </c>
      <c r="AVC19" s="36"/>
      <c r="AVD19" s="37">
        <v>3032.7868852459019</v>
      </c>
      <c r="AVE19" s="37">
        <v>3007.5187969924809</v>
      </c>
      <c r="AVG19" s="34">
        <v>2545.4545454545455</v>
      </c>
      <c r="AVH19" s="34">
        <v>2454.5454545454545</v>
      </c>
      <c r="AVI19" s="34">
        <v>2727.272727272727</v>
      </c>
      <c r="AVJ19" s="36">
        <v>3000</v>
      </c>
      <c r="AVK19" s="36">
        <v>3000</v>
      </c>
      <c r="AVL19" s="36"/>
      <c r="AVM19" s="37">
        <v>2846.1538461538462</v>
      </c>
      <c r="AVN19" s="37">
        <v>2762.4309392265195</v>
      </c>
      <c r="AVP19" s="34">
        <v>2363.636363636364</v>
      </c>
      <c r="AVQ19" s="34">
        <v>2893.1404573028467</v>
      </c>
      <c r="AVR19" s="34">
        <v>2727.272727272727</v>
      </c>
      <c r="AVS19" s="36">
        <v>1500</v>
      </c>
      <c r="AVT19" s="36">
        <v>3000</v>
      </c>
      <c r="AVU19" s="36"/>
      <c r="AVV19" s="37">
        <v>2991.1075181891674</v>
      </c>
      <c r="AVW19" s="37">
        <v>3076.9230769230771</v>
      </c>
      <c r="AVY19" s="34">
        <v>2454.5454545454545</v>
      </c>
      <c r="AVZ19" s="34">
        <v>2893.1404573028467</v>
      </c>
      <c r="AWA19" s="34">
        <v>2409.090909090909</v>
      </c>
      <c r="AWB19" s="36">
        <v>2964.426877470356</v>
      </c>
      <c r="AWC19" s="36">
        <v>3000</v>
      </c>
      <c r="AWD19" s="36"/>
      <c r="AWE19" s="37">
        <v>3032.7868852459019</v>
      </c>
      <c r="AWF19" s="37">
        <v>3076.9230769230771</v>
      </c>
      <c r="AWH19" s="34">
        <v>1960.7843137254902</v>
      </c>
      <c r="AWI19" s="34">
        <v>3500</v>
      </c>
      <c r="AWJ19" s="34">
        <v>3000</v>
      </c>
      <c r="AWK19" s="36">
        <v>3500</v>
      </c>
      <c r="AWL19" s="36">
        <v>3000</v>
      </c>
      <c r="AWM19" s="36"/>
      <c r="AWN19" s="37">
        <v>3192.3383878691138</v>
      </c>
      <c r="AWO19" s="37">
        <v>3461.5384615384619</v>
      </c>
      <c r="AWQ19" s="34">
        <v>2500</v>
      </c>
      <c r="AWR19" s="34">
        <v>2700</v>
      </c>
      <c r="AWS19" s="34">
        <v>2872.0626631853788</v>
      </c>
      <c r="AWT19" s="36">
        <v>3500</v>
      </c>
      <c r="AWU19" s="36">
        <v>2730.0303336703741</v>
      </c>
      <c r="AWV19" s="36"/>
      <c r="AWW19" s="37">
        <v>3284.6715328467153</v>
      </c>
      <c r="AWX19" s="37">
        <v>3533.8345864661655</v>
      </c>
    </row>
    <row r="20" spans="1:1298" ht="15.5">
      <c r="A20" t="str">
        <f>'[1]enter market prices'!A20</f>
        <v>0113-01</v>
      </c>
      <c r="B20" t="str">
        <f>'[1]enter market prices'!B20</f>
        <v>Fresh fish, bolati and others, 1 kg</v>
      </c>
      <c r="C20" s="3">
        <f>'[1]item price series'!F20</f>
        <v>2.0499999999999998</v>
      </c>
      <c r="D20" s="3"/>
      <c r="E20" s="3"/>
      <c r="F20" s="3"/>
      <c r="G20" s="3"/>
      <c r="H20" s="3"/>
      <c r="I20" s="3"/>
      <c r="J20" s="3"/>
      <c r="K20" s="3"/>
      <c r="L20" s="3"/>
      <c r="M20" s="24"/>
      <c r="N20" s="24">
        <v>17.647058823529413</v>
      </c>
      <c r="O20" s="24"/>
      <c r="P20" s="25">
        <v>9.9009900990099009</v>
      </c>
      <c r="Q20" s="25"/>
      <c r="R20" s="25"/>
      <c r="S20" s="26">
        <v>15</v>
      </c>
      <c r="T20" s="26">
        <v>15</v>
      </c>
      <c r="U20" s="26"/>
      <c r="V20" s="27"/>
      <c r="W20" s="27">
        <v>16.685205784204673</v>
      </c>
      <c r="X20" s="27">
        <v>15.882352941176469</v>
      </c>
      <c r="Y20" s="25">
        <v>15</v>
      </c>
      <c r="Z20" s="25">
        <v>10</v>
      </c>
      <c r="AA20" s="25"/>
      <c r="AB20" s="26">
        <v>20</v>
      </c>
      <c r="AC20" s="26">
        <v>30</v>
      </c>
      <c r="AD20" s="26"/>
      <c r="AE20" s="27"/>
      <c r="AF20" s="27">
        <v>29.469548133595286</v>
      </c>
      <c r="AG20" s="27">
        <v>16.995241332426922</v>
      </c>
      <c r="AH20" s="25">
        <v>25</v>
      </c>
      <c r="AI20" s="25">
        <v>12</v>
      </c>
      <c r="AJ20" s="25"/>
      <c r="AK20" s="26">
        <v>30</v>
      </c>
      <c r="AL20" s="26">
        <v>30</v>
      </c>
      <c r="AM20" s="26"/>
      <c r="AN20" s="27"/>
      <c r="AO20" s="27">
        <v>17.21170395869191</v>
      </c>
      <c r="AP20" s="57">
        <v>13.545485443153096</v>
      </c>
      <c r="AQ20" s="28">
        <v>19.925409086878201</v>
      </c>
      <c r="AR20" s="28">
        <v>9.5641963617015371</v>
      </c>
      <c r="AS20" s="25"/>
      <c r="AT20" s="62">
        <v>23.910490904253841</v>
      </c>
      <c r="AU20" s="26">
        <v>30</v>
      </c>
      <c r="AV20" s="26"/>
      <c r="AW20" s="27"/>
      <c r="AX20" s="27">
        <v>20</v>
      </c>
      <c r="AY20" s="57">
        <v>16.922363005595692</v>
      </c>
      <c r="AZ20" s="28">
        <v>24.892795981231259</v>
      </c>
      <c r="BA20" s="28">
        <v>11.948542070991005</v>
      </c>
      <c r="BB20" s="25"/>
      <c r="BC20" s="26">
        <v>30</v>
      </c>
      <c r="BD20" s="26">
        <v>30</v>
      </c>
      <c r="BE20" s="26"/>
      <c r="BF20" s="27"/>
      <c r="BG20" s="27">
        <v>20.100502512562816</v>
      </c>
      <c r="BH20" s="27"/>
      <c r="BI20" s="28">
        <v>26.532317416271091</v>
      </c>
      <c r="BJ20" s="28">
        <v>12.735512359810123</v>
      </c>
      <c r="BK20" s="25"/>
      <c r="BL20" s="26">
        <v>30</v>
      </c>
      <c r="BM20" s="26">
        <v>30</v>
      </c>
      <c r="BN20" s="26"/>
      <c r="BO20" s="27"/>
      <c r="BP20" s="57">
        <v>20.100502512562816</v>
      </c>
      <c r="BQ20" s="27" t="s">
        <v>132</v>
      </c>
      <c r="BR20" s="28">
        <v>26.532317416271091</v>
      </c>
      <c r="BS20" s="28">
        <v>12.735512359810123</v>
      </c>
      <c r="BT20" s="25"/>
      <c r="BU20" s="26">
        <v>30</v>
      </c>
      <c r="BV20" s="26">
        <v>30</v>
      </c>
      <c r="BW20" s="26"/>
      <c r="BX20" s="27"/>
      <c r="BY20" s="27">
        <v>28.530670470756064</v>
      </c>
      <c r="BZ20" s="27"/>
      <c r="CA20" s="28">
        <v>34.963516056508972</v>
      </c>
      <c r="CB20" s="28">
        <v>16.782487707124307</v>
      </c>
      <c r="CC20" s="25"/>
      <c r="CD20" s="26">
        <v>30</v>
      </c>
      <c r="CE20" s="26">
        <v>30</v>
      </c>
      <c r="CF20" s="26"/>
      <c r="CG20" s="27">
        <v>17</v>
      </c>
      <c r="CH20" s="57">
        <v>19.120347430703312</v>
      </c>
      <c r="CI20" s="27" t="s">
        <v>132</v>
      </c>
      <c r="CJ20" s="28">
        <v>23.431435832699858</v>
      </c>
      <c r="CK20" s="28">
        <v>11.247089199695932</v>
      </c>
      <c r="CL20" s="25"/>
      <c r="CM20" s="26">
        <v>30</v>
      </c>
      <c r="CN20" s="26">
        <v>30</v>
      </c>
      <c r="CO20" s="26"/>
      <c r="CP20" s="27"/>
      <c r="CQ20" s="27">
        <v>25</v>
      </c>
      <c r="CR20" s="27"/>
      <c r="CS20" s="28">
        <v>30.07163292418592</v>
      </c>
      <c r="CT20" s="28">
        <v>14.434383803609242</v>
      </c>
      <c r="CU20" s="25"/>
      <c r="CV20" s="26">
        <v>30</v>
      </c>
      <c r="CW20" s="26">
        <v>30</v>
      </c>
      <c r="CX20" s="26"/>
      <c r="CY20" s="27"/>
      <c r="CZ20" s="57">
        <v>19.137654104733148</v>
      </c>
      <c r="DA20" s="27"/>
      <c r="DB20" s="25">
        <v>10</v>
      </c>
      <c r="DC20" s="25"/>
      <c r="DD20" s="25"/>
      <c r="DE20" s="26">
        <v>30</v>
      </c>
      <c r="DF20" s="26">
        <v>30</v>
      </c>
      <c r="DG20" s="26"/>
      <c r="DH20" s="27"/>
      <c r="DI20" s="27">
        <v>23.333333333333336</v>
      </c>
      <c r="DJ20" s="27"/>
      <c r="DK20" s="28">
        <v>11.641102329764934</v>
      </c>
      <c r="DL20" s="25"/>
      <c r="DM20" s="25"/>
      <c r="DN20" s="26">
        <v>30</v>
      </c>
      <c r="DO20" s="26">
        <v>30</v>
      </c>
      <c r="DP20" s="26"/>
      <c r="DQ20" s="27"/>
      <c r="DR20" s="27">
        <v>46.666666666666671</v>
      </c>
      <c r="DS20" s="27"/>
      <c r="DT20" s="28">
        <v>20.77</v>
      </c>
      <c r="DU20" s="25"/>
      <c r="DV20" s="25"/>
      <c r="DW20" s="26">
        <v>30</v>
      </c>
      <c r="DX20" s="26">
        <v>30</v>
      </c>
      <c r="DY20" s="26"/>
      <c r="DZ20" s="27"/>
      <c r="EA20" s="27"/>
      <c r="EB20" s="27">
        <v>16</v>
      </c>
      <c r="EC20" s="28">
        <v>8.7736950672645708</v>
      </c>
      <c r="ED20" s="25"/>
      <c r="EE20" s="25"/>
      <c r="EF20" s="26">
        <v>30</v>
      </c>
      <c r="EG20" s="26">
        <v>30</v>
      </c>
      <c r="EH20" s="26"/>
      <c r="EI20" s="27"/>
      <c r="EJ20" s="27">
        <v>32.051282051282051</v>
      </c>
      <c r="EK20" s="27"/>
      <c r="EL20" s="25">
        <v>20</v>
      </c>
      <c r="EM20" s="25"/>
      <c r="EN20" s="25"/>
      <c r="EO20" s="26">
        <v>30</v>
      </c>
      <c r="EP20" s="26">
        <v>30</v>
      </c>
      <c r="EQ20" s="26"/>
      <c r="ER20" s="27"/>
      <c r="ES20" s="27">
        <v>21.052631578947366</v>
      </c>
      <c r="ET20" s="27"/>
      <c r="EU20" s="25">
        <v>45</v>
      </c>
      <c r="EV20" s="25"/>
      <c r="EW20" s="25"/>
      <c r="EX20" s="26">
        <v>30</v>
      </c>
      <c r="EY20" s="26">
        <v>30</v>
      </c>
      <c r="EZ20" s="26"/>
      <c r="FA20" s="27"/>
      <c r="FB20" s="27"/>
      <c r="FC20" s="27">
        <v>20</v>
      </c>
      <c r="FD20" s="25">
        <v>50</v>
      </c>
      <c r="FE20" s="25"/>
      <c r="FF20" s="25"/>
      <c r="FG20" s="26">
        <v>30</v>
      </c>
      <c r="FH20" s="26">
        <v>30</v>
      </c>
      <c r="FI20" s="26"/>
      <c r="FJ20" s="27"/>
      <c r="FK20" s="27"/>
      <c r="FL20" s="57">
        <v>18.75</v>
      </c>
      <c r="FM20" s="25">
        <v>45</v>
      </c>
      <c r="FN20" s="25"/>
      <c r="FO20" s="25"/>
      <c r="FP20" s="26">
        <v>30</v>
      </c>
      <c r="FQ20" s="26">
        <v>30</v>
      </c>
      <c r="FR20" s="26"/>
      <c r="FS20" s="27"/>
      <c r="FT20" s="27"/>
      <c r="FU20" s="57">
        <v>9.5</v>
      </c>
      <c r="FV20" s="25"/>
      <c r="FW20" s="25">
        <v>8</v>
      </c>
      <c r="FX20" s="25"/>
      <c r="FY20" s="26">
        <v>30</v>
      </c>
      <c r="FZ20" s="26">
        <v>30</v>
      </c>
      <c r="GA20" s="26"/>
      <c r="GB20" s="27"/>
      <c r="GC20" s="27"/>
      <c r="GD20" s="57">
        <v>9.5</v>
      </c>
      <c r="GE20" s="25" t="s">
        <v>132</v>
      </c>
      <c r="GF20" s="28">
        <v>8</v>
      </c>
      <c r="GG20" s="25"/>
      <c r="GH20" s="26">
        <v>30</v>
      </c>
      <c r="GI20" s="26">
        <v>30</v>
      </c>
      <c r="GJ20" s="26"/>
      <c r="GK20" s="27"/>
      <c r="GL20" s="27"/>
      <c r="GM20" s="27">
        <v>22.727272727272727</v>
      </c>
      <c r="GN20" s="25"/>
      <c r="GO20" s="25">
        <v>20</v>
      </c>
      <c r="GP20" s="25"/>
      <c r="GQ20" s="26">
        <v>30</v>
      </c>
      <c r="GR20" s="26">
        <v>30</v>
      </c>
      <c r="GS20" s="26"/>
      <c r="GT20" s="27"/>
      <c r="GU20" s="27"/>
      <c r="GV20" s="57">
        <v>18.181818181818183</v>
      </c>
      <c r="GW20" s="25">
        <v>10</v>
      </c>
      <c r="GX20" s="25"/>
      <c r="GY20" s="25"/>
      <c r="GZ20" s="26">
        <v>30</v>
      </c>
      <c r="HA20" s="26">
        <v>30</v>
      </c>
      <c r="HB20" s="26"/>
      <c r="HC20" s="27"/>
      <c r="HD20" s="27"/>
      <c r="HE20" s="57">
        <v>31.81818181818182</v>
      </c>
      <c r="HF20" s="25">
        <v>40</v>
      </c>
      <c r="HG20" s="25"/>
      <c r="HH20" s="25"/>
      <c r="HI20" s="26">
        <v>30</v>
      </c>
      <c r="HJ20" s="26">
        <v>30</v>
      </c>
      <c r="HK20" s="26"/>
      <c r="HL20" s="30"/>
      <c r="HM20" s="30"/>
      <c r="HN20" s="64">
        <v>22.674825174825177</v>
      </c>
      <c r="HO20" s="31">
        <v>15.384615384615385</v>
      </c>
      <c r="HP20" s="31"/>
      <c r="HQ20" s="25"/>
      <c r="HR20" s="32">
        <v>30</v>
      </c>
      <c r="HS20" s="32">
        <v>39</v>
      </c>
      <c r="HT20" s="26"/>
      <c r="HU20" s="30"/>
      <c r="HV20" s="30"/>
      <c r="HW20" s="64">
        <v>20.075757575757578</v>
      </c>
      <c r="HX20" s="31">
        <v>13.333333333333334</v>
      </c>
      <c r="HY20" s="31">
        <v>15</v>
      </c>
      <c r="HZ20" s="31"/>
      <c r="IA20" s="32">
        <v>30</v>
      </c>
      <c r="IB20" s="32">
        <v>30</v>
      </c>
      <c r="IC20" s="26"/>
      <c r="ID20" s="30"/>
      <c r="IE20" s="30"/>
      <c r="IF20" s="64">
        <v>23.305422647527909</v>
      </c>
      <c r="IG20" s="31">
        <v>25</v>
      </c>
      <c r="IH20" s="31">
        <v>17.543859649122805</v>
      </c>
      <c r="II20" s="31"/>
      <c r="IJ20" s="32">
        <v>30</v>
      </c>
      <c r="IK20" s="32">
        <v>30</v>
      </c>
      <c r="IL20" s="26"/>
      <c r="IM20" s="30"/>
      <c r="IN20" s="30"/>
      <c r="IO20" s="64">
        <v>21.93839218632607</v>
      </c>
      <c r="IP20" s="31">
        <v>16.528925619834713</v>
      </c>
      <c r="IQ20" s="31">
        <v>20</v>
      </c>
      <c r="IR20" s="31"/>
      <c r="IS20" s="32">
        <v>30</v>
      </c>
      <c r="IT20" s="32">
        <v>30</v>
      </c>
      <c r="IU20" s="26"/>
      <c r="IV20" s="30"/>
      <c r="IW20" s="30"/>
      <c r="IX20" s="64">
        <v>23.376623376623378</v>
      </c>
      <c r="IY20" s="31">
        <v>21.428571428571427</v>
      </c>
      <c r="IZ20" s="31"/>
      <c r="JA20" s="31"/>
      <c r="JB20" s="32">
        <v>30</v>
      </c>
      <c r="JC20" s="32">
        <v>30</v>
      </c>
      <c r="JD20" s="26"/>
      <c r="JE20" s="30"/>
      <c r="JF20" s="30"/>
      <c r="JG20" s="30">
        <v>21.428571428571427</v>
      </c>
      <c r="JH20" s="31">
        <v>18.348623853211009</v>
      </c>
      <c r="JI20" s="31"/>
      <c r="JJ20" s="31"/>
      <c r="JK20" s="32">
        <v>30</v>
      </c>
      <c r="JL20" s="32">
        <v>30</v>
      </c>
      <c r="JM20" s="26"/>
      <c r="JN20" s="30"/>
      <c r="JO20" s="30"/>
      <c r="JP20" s="64">
        <v>21.428571428571427</v>
      </c>
      <c r="JQ20" s="33">
        <v>18.348623853211009</v>
      </c>
      <c r="JR20" s="31"/>
      <c r="JS20" s="31"/>
      <c r="JT20" s="32">
        <v>30</v>
      </c>
      <c r="JU20" s="32">
        <v>30</v>
      </c>
      <c r="JV20" s="26"/>
      <c r="JW20" s="30"/>
      <c r="JX20" s="30"/>
      <c r="JY20" s="30">
        <v>21.428571428571427</v>
      </c>
      <c r="JZ20" s="33">
        <v>18.348623853211009</v>
      </c>
      <c r="KA20" s="31"/>
      <c r="KB20" s="31"/>
      <c r="KC20" s="32">
        <v>30</v>
      </c>
      <c r="KD20" s="32">
        <v>30</v>
      </c>
      <c r="KE20" s="26"/>
      <c r="KF20" s="30"/>
      <c r="KG20" s="30"/>
      <c r="KH20" s="64">
        <v>21.428571428571427</v>
      </c>
      <c r="KI20" s="33">
        <v>18.348623853211009</v>
      </c>
      <c r="KJ20" s="31"/>
      <c r="KK20" s="31" t="s">
        <v>132</v>
      </c>
      <c r="KL20" s="63">
        <v>30</v>
      </c>
      <c r="KM20" s="63">
        <v>30</v>
      </c>
      <c r="KN20" s="26"/>
      <c r="KO20" s="30"/>
      <c r="KP20" s="30"/>
      <c r="KQ20" s="64">
        <v>21.428571428571427</v>
      </c>
      <c r="KR20" s="33">
        <v>18.348623853211009</v>
      </c>
      <c r="KS20" s="31"/>
      <c r="KT20" s="31"/>
      <c r="KU20" s="32">
        <v>30</v>
      </c>
      <c r="KV20" s="32">
        <v>30</v>
      </c>
      <c r="KW20" s="26"/>
      <c r="KX20" s="30"/>
      <c r="KY20" s="30"/>
      <c r="KZ20" s="64">
        <v>28.461221709255014</v>
      </c>
      <c r="LA20" s="33">
        <v>22.980809406237132</v>
      </c>
      <c r="LB20" s="31"/>
      <c r="LC20" s="31"/>
      <c r="LD20" s="32">
        <v>30</v>
      </c>
      <c r="LE20" s="32">
        <v>30</v>
      </c>
      <c r="LF20" s="26"/>
      <c r="LG20" s="30"/>
      <c r="LH20" s="30"/>
      <c r="LI20" s="30">
        <v>33.333333333333336</v>
      </c>
      <c r="LJ20" s="33">
        <v>21.123946825061669</v>
      </c>
      <c r="LK20" s="31"/>
      <c r="LL20" s="31"/>
      <c r="LM20" s="32">
        <v>40</v>
      </c>
      <c r="LN20" s="32">
        <v>30</v>
      </c>
      <c r="LO20" s="26"/>
      <c r="LP20" s="30"/>
      <c r="LQ20" s="30"/>
      <c r="LR20" s="30">
        <v>36.085441009093472</v>
      </c>
      <c r="LS20" s="33">
        <v>22.547670323827408</v>
      </c>
      <c r="LT20" s="31"/>
      <c r="LU20" s="31"/>
      <c r="LV20" s="32">
        <v>40</v>
      </c>
      <c r="LW20" s="32">
        <v>30</v>
      </c>
      <c r="LX20" s="26"/>
      <c r="LY20" s="30"/>
      <c r="LZ20" s="30"/>
      <c r="MA20" s="64">
        <v>41.240504010392534</v>
      </c>
      <c r="MB20" s="33">
        <v>25.768766084374178</v>
      </c>
      <c r="MC20" s="31"/>
      <c r="MD20" s="31"/>
      <c r="ME20" s="32">
        <v>40</v>
      </c>
      <c r="MF20" s="32">
        <v>40</v>
      </c>
      <c r="MG20" s="26"/>
      <c r="MH20" s="30"/>
      <c r="MI20" s="30"/>
      <c r="MJ20" s="64">
        <v>30.930378007794403</v>
      </c>
      <c r="MK20" s="33">
        <v>19.326574563280634</v>
      </c>
      <c r="ML20" s="31" t="s">
        <v>132</v>
      </c>
      <c r="MM20" s="31" t="s">
        <v>132</v>
      </c>
      <c r="MN20" s="32">
        <v>30</v>
      </c>
      <c r="MO20" s="32">
        <v>30</v>
      </c>
      <c r="MP20" s="26"/>
      <c r="MQ20" s="30"/>
      <c r="MR20" s="30"/>
      <c r="MS20" s="30">
        <v>23</v>
      </c>
      <c r="MT20" s="33">
        <v>15.224022318236861</v>
      </c>
      <c r="MU20" s="31"/>
      <c r="MV20" s="31"/>
      <c r="MW20" s="32">
        <v>30</v>
      </c>
      <c r="MX20" s="32"/>
      <c r="MY20" s="26"/>
      <c r="MZ20" s="30"/>
      <c r="NA20" s="30"/>
      <c r="NB20" s="30">
        <v>23</v>
      </c>
      <c r="NC20" s="33">
        <v>15.224022318236861</v>
      </c>
      <c r="ND20" s="31"/>
      <c r="NE20" s="31"/>
      <c r="NF20" s="32">
        <v>30</v>
      </c>
      <c r="NG20" s="32">
        <v>30</v>
      </c>
      <c r="NH20" s="26"/>
      <c r="NI20" s="30"/>
      <c r="NJ20" s="30"/>
      <c r="NK20" s="30">
        <v>25</v>
      </c>
      <c r="NL20" s="31">
        <v>16.258664611709271</v>
      </c>
      <c r="NM20" s="32"/>
      <c r="NN20" s="32"/>
      <c r="NO20" s="32">
        <v>30</v>
      </c>
      <c r="NP20" s="32">
        <v>30</v>
      </c>
      <c r="NQ20" s="26"/>
      <c r="NR20" s="30">
        <v>25</v>
      </c>
      <c r="NS20" s="30"/>
      <c r="NT20" s="30"/>
      <c r="NU20" s="31">
        <v>25</v>
      </c>
      <c r="NV20" s="31"/>
      <c r="NW20" s="32"/>
      <c r="NX20" s="32">
        <v>30</v>
      </c>
      <c r="NY20" s="32">
        <v>30</v>
      </c>
      <c r="NZ20" s="26"/>
      <c r="OA20" s="33">
        <v>22.916666666666664</v>
      </c>
      <c r="OB20" s="30" t="s">
        <v>132</v>
      </c>
      <c r="OC20" s="30" t="s">
        <v>132</v>
      </c>
      <c r="OD20" s="33">
        <v>22.916666666666664</v>
      </c>
      <c r="OE20" s="31"/>
      <c r="OF20" s="32"/>
      <c r="OG20" s="32">
        <v>25</v>
      </c>
      <c r="OH20" s="32">
        <v>30</v>
      </c>
      <c r="OI20" s="26"/>
      <c r="OJ20" s="33">
        <v>24.999999999999996</v>
      </c>
      <c r="OK20" s="30"/>
      <c r="OL20" s="30"/>
      <c r="OM20" s="33">
        <v>24.999999999999996</v>
      </c>
      <c r="ON20" s="31"/>
      <c r="OO20" s="32"/>
      <c r="OP20" s="32">
        <v>30</v>
      </c>
      <c r="OQ20" s="32">
        <v>30</v>
      </c>
      <c r="OR20" s="26"/>
      <c r="OS20" s="30"/>
      <c r="OT20" s="30">
        <v>35</v>
      </c>
      <c r="OU20" s="30"/>
      <c r="OV20" s="33">
        <v>32.954545454545453</v>
      </c>
      <c r="OW20" s="31"/>
      <c r="OX20" s="32"/>
      <c r="OY20" s="32">
        <v>30</v>
      </c>
      <c r="OZ20" s="32">
        <v>30</v>
      </c>
      <c r="PA20" s="26"/>
      <c r="PB20" s="30"/>
      <c r="PC20" s="33">
        <v>40.833333333333336</v>
      </c>
      <c r="PD20" s="30" t="s">
        <v>132</v>
      </c>
      <c r="PE20" s="33">
        <v>29.166666666666664</v>
      </c>
      <c r="PF20" s="31"/>
      <c r="PG20" s="32"/>
      <c r="PH20" s="32">
        <v>30</v>
      </c>
      <c r="PI20" s="32">
        <v>40</v>
      </c>
      <c r="PJ20" s="26"/>
      <c r="PK20" s="30"/>
      <c r="PL20" s="33">
        <v>28.7460815047022</v>
      </c>
      <c r="PM20" s="30"/>
      <c r="PN20" s="33">
        <v>5.1724137931034484</v>
      </c>
      <c r="PO20" s="31"/>
      <c r="PP20" s="32"/>
      <c r="PQ20" s="32">
        <v>40</v>
      </c>
      <c r="PR20" s="32">
        <v>40</v>
      </c>
      <c r="PS20" s="26"/>
      <c r="PT20" s="30"/>
      <c r="PU20" s="33">
        <v>25.832560575150286</v>
      </c>
      <c r="PV20" s="30"/>
      <c r="PW20" s="33">
        <v>1.1880475219008761</v>
      </c>
      <c r="PX20" s="31"/>
      <c r="PY20" s="32"/>
      <c r="PZ20" s="32">
        <v>40</v>
      </c>
      <c r="QA20" s="32">
        <v>40</v>
      </c>
      <c r="QB20" s="26"/>
      <c r="QC20" s="30"/>
      <c r="QD20" s="33">
        <v>25.832560575150286</v>
      </c>
      <c r="QE20" s="30" t="s">
        <v>132</v>
      </c>
      <c r="QF20" s="33">
        <v>1.1880475219008761</v>
      </c>
      <c r="QG20" s="31"/>
      <c r="QH20" s="32"/>
      <c r="QI20" s="32">
        <v>40</v>
      </c>
      <c r="QJ20" s="32">
        <v>40</v>
      </c>
      <c r="QK20" s="26"/>
      <c r="QL20" s="30"/>
      <c r="QM20" s="33">
        <v>117.07983099382629</v>
      </c>
      <c r="QN20" s="30"/>
      <c r="QO20" s="33">
        <v>5.3845379621636482</v>
      </c>
      <c r="QP20" s="31"/>
      <c r="QQ20" s="32"/>
      <c r="QR20" s="32">
        <v>40</v>
      </c>
      <c r="QS20" s="32">
        <v>322.58064516129031</v>
      </c>
      <c r="QT20" s="26"/>
      <c r="QU20" s="30"/>
      <c r="QV20" s="33">
        <v>25.832560575150286</v>
      </c>
      <c r="QW20" s="30" t="s">
        <v>132</v>
      </c>
      <c r="QX20" s="33">
        <v>1.1880475219008761</v>
      </c>
      <c r="QY20" s="31"/>
      <c r="QZ20" s="32"/>
      <c r="RA20" s="32">
        <v>40</v>
      </c>
      <c r="RB20" s="32">
        <v>40</v>
      </c>
      <c r="RC20" s="26"/>
      <c r="RD20" s="30"/>
      <c r="RE20" s="30"/>
      <c r="RF20" s="30">
        <v>65</v>
      </c>
      <c r="RG20" s="33">
        <v>2.5405877505831254</v>
      </c>
      <c r="RH20" s="31"/>
      <c r="RI20" s="32"/>
      <c r="RJ20" s="32">
        <v>40</v>
      </c>
      <c r="RK20" s="32">
        <v>40</v>
      </c>
      <c r="RL20" s="26"/>
      <c r="RM20" s="30"/>
      <c r="RN20" s="30"/>
      <c r="RO20" s="30">
        <v>65</v>
      </c>
      <c r="RP20" s="33">
        <v>2.6885831535297151</v>
      </c>
      <c r="RQ20" s="31"/>
      <c r="RR20" s="32"/>
      <c r="RS20" s="32">
        <v>60</v>
      </c>
      <c r="RT20" s="32">
        <v>60</v>
      </c>
      <c r="RU20" s="26"/>
      <c r="RV20" s="30"/>
      <c r="RW20" s="30"/>
      <c r="RX20" s="64">
        <v>65</v>
      </c>
      <c r="RY20" s="33">
        <v>2.6885831535297151</v>
      </c>
      <c r="RZ20" s="31"/>
      <c r="SA20" s="32"/>
      <c r="SB20" s="32">
        <v>60</v>
      </c>
      <c r="SC20" s="32">
        <v>60</v>
      </c>
      <c r="SD20" s="26"/>
      <c r="SE20" s="34"/>
      <c r="SF20" s="34"/>
      <c r="SG20" s="41">
        <v>59.583333333333329</v>
      </c>
      <c r="SH20" s="35">
        <v>2.4645345574022386</v>
      </c>
      <c r="SI20" s="36"/>
      <c r="SJ20" s="37"/>
      <c r="SK20" s="37">
        <v>60</v>
      </c>
      <c r="SL20" s="37">
        <v>50</v>
      </c>
      <c r="SM20" s="26"/>
      <c r="SN20" s="34"/>
      <c r="SO20" s="34"/>
      <c r="SP20" s="41">
        <v>86.666666666666657</v>
      </c>
      <c r="SQ20" s="35">
        <v>3.5847775380396198</v>
      </c>
      <c r="SR20" s="36"/>
      <c r="SS20" s="37"/>
      <c r="ST20" s="37">
        <v>80</v>
      </c>
      <c r="SU20" s="37">
        <v>80</v>
      </c>
      <c r="SV20" s="26"/>
      <c r="SW20" s="34"/>
      <c r="SX20" s="34"/>
      <c r="SY20" s="41">
        <v>108.33333333333331</v>
      </c>
      <c r="SZ20" s="35">
        <v>4.480971922549525</v>
      </c>
      <c r="TA20" s="36"/>
      <c r="TB20" s="37"/>
      <c r="TC20" s="37">
        <v>100</v>
      </c>
      <c r="TD20" s="37">
        <v>100</v>
      </c>
      <c r="TE20" s="26"/>
      <c r="TF20" s="34">
        <v>90</v>
      </c>
      <c r="TG20" s="34"/>
      <c r="TH20" s="34"/>
      <c r="TI20" s="35">
        <v>3.7738827751380408</v>
      </c>
      <c r="TJ20" s="36"/>
      <c r="TK20" s="37"/>
      <c r="TL20" s="37">
        <v>80</v>
      </c>
      <c r="TM20" s="37">
        <v>100</v>
      </c>
      <c r="TN20" s="26"/>
      <c r="TO20" s="41">
        <v>99.963162623765456</v>
      </c>
      <c r="TP20" s="34" t="s">
        <v>132</v>
      </c>
      <c r="TQ20" s="34" t="s">
        <v>132</v>
      </c>
      <c r="TR20" s="35">
        <v>4.1548210412560147</v>
      </c>
      <c r="TS20" s="36" t="s">
        <v>132</v>
      </c>
      <c r="TT20" s="37"/>
      <c r="TU20" s="37">
        <v>100</v>
      </c>
      <c r="TV20" s="37">
        <v>100</v>
      </c>
      <c r="TW20" s="26"/>
      <c r="TX20" s="41">
        <v>119.95579514851855</v>
      </c>
      <c r="TY20" s="34"/>
      <c r="TZ20" s="34"/>
      <c r="UA20" s="35">
        <v>4.9857852495072175</v>
      </c>
      <c r="UB20" s="36" t="s">
        <v>132</v>
      </c>
      <c r="UC20" s="37"/>
      <c r="UD20" s="37"/>
      <c r="UE20" s="37">
        <v>120</v>
      </c>
      <c r="UF20" s="26"/>
      <c r="UG20" s="41">
        <v>134.95026954208336</v>
      </c>
      <c r="UH20" s="34" t="s">
        <v>132</v>
      </c>
      <c r="UI20" s="34" t="s">
        <v>132</v>
      </c>
      <c r="UJ20" s="35">
        <v>4.6741736714130173</v>
      </c>
      <c r="UK20" s="36" t="s">
        <v>132</v>
      </c>
      <c r="UL20" s="37"/>
      <c r="UM20" s="37">
        <v>120</v>
      </c>
      <c r="UN20" s="37">
        <v>150</v>
      </c>
      <c r="UO20" s="26"/>
      <c r="UP20" s="41">
        <v>139.94842767327162</v>
      </c>
      <c r="UQ20" s="34"/>
      <c r="UR20" s="34"/>
      <c r="US20" s="35">
        <v>5.1704439624519285</v>
      </c>
      <c r="UT20" s="36" t="s">
        <v>132</v>
      </c>
      <c r="UU20" s="37"/>
      <c r="UV20" s="37">
        <v>140</v>
      </c>
      <c r="UW20" s="37">
        <v>140</v>
      </c>
      <c r="UX20" s="26"/>
      <c r="UY20" s="41">
        <v>149.94474393564818</v>
      </c>
      <c r="UZ20" s="34" t="s">
        <v>132</v>
      </c>
      <c r="VA20" s="34" t="s">
        <v>132</v>
      </c>
      <c r="VB20" s="35">
        <v>5.5397613883413523</v>
      </c>
      <c r="VC20" s="36" t="s">
        <v>132</v>
      </c>
      <c r="VD20" s="37"/>
      <c r="VE20" s="37">
        <v>150</v>
      </c>
      <c r="VF20" s="37">
        <v>150</v>
      </c>
      <c r="VG20" s="26"/>
      <c r="VH20" s="41">
        <v>139.94842767327162</v>
      </c>
      <c r="VI20" s="34"/>
      <c r="VJ20" s="34"/>
      <c r="VK20" s="35">
        <v>5.1704439624519285</v>
      </c>
      <c r="VL20" s="36" t="s">
        <v>132</v>
      </c>
      <c r="VM20" s="37"/>
      <c r="VN20" s="37">
        <v>140</v>
      </c>
      <c r="VO20" s="37">
        <v>140</v>
      </c>
      <c r="VP20" s="26"/>
      <c r="VQ20" s="41">
        <v>189.93000898515436</v>
      </c>
      <c r="VR20" s="34"/>
      <c r="VS20" s="34"/>
      <c r="VT20" s="35">
        <v>7.0170310918990459</v>
      </c>
      <c r="VU20" s="36"/>
      <c r="VV20" s="37"/>
      <c r="VW20" s="37">
        <v>200</v>
      </c>
      <c r="VX20" s="37">
        <v>180</v>
      </c>
      <c r="VY20" s="26"/>
      <c r="VZ20" s="34">
        <v>200</v>
      </c>
      <c r="WA20" s="34"/>
      <c r="WB20" s="34">
        <v>190</v>
      </c>
      <c r="WC20" s="35">
        <v>7.2364719406297819</v>
      </c>
      <c r="WD20" s="36"/>
      <c r="WE20" s="37"/>
      <c r="WF20" s="37">
        <v>200</v>
      </c>
      <c r="WG20" s="37">
        <v>200</v>
      </c>
      <c r="WH20" s="26"/>
      <c r="WI20" s="38">
        <v>167.58547079109448</v>
      </c>
      <c r="WJ20" s="35">
        <v>250</v>
      </c>
      <c r="WK20" s="34"/>
      <c r="WL20" s="34"/>
      <c r="WM20" s="35">
        <v>9.235737461764737</v>
      </c>
      <c r="WN20" s="36"/>
      <c r="WO20" s="37"/>
      <c r="WP20" s="37">
        <v>250</v>
      </c>
      <c r="WQ20" s="37">
        <v>250</v>
      </c>
      <c r="WR20" s="35">
        <v>250</v>
      </c>
      <c r="WS20" s="34"/>
      <c r="WT20" s="34"/>
      <c r="WU20" s="35">
        <v>9.235737461764737</v>
      </c>
      <c r="WV20" s="36"/>
      <c r="WW20" s="37"/>
      <c r="WX20" s="37">
        <v>250</v>
      </c>
      <c r="WY20" s="37">
        <v>250</v>
      </c>
      <c r="WZ20" s="26"/>
      <c r="XA20" s="35">
        <v>290</v>
      </c>
      <c r="XB20" s="34"/>
      <c r="XC20" s="34"/>
      <c r="XD20" s="35">
        <v>10.713455455647095</v>
      </c>
      <c r="XE20" s="36"/>
      <c r="XF20" s="37"/>
      <c r="XG20" s="37">
        <v>300</v>
      </c>
      <c r="XH20" s="37">
        <v>280</v>
      </c>
      <c r="XI20" s="26"/>
      <c r="XJ20" s="34"/>
      <c r="XK20" s="34"/>
      <c r="XL20" s="34">
        <v>400</v>
      </c>
      <c r="XM20" s="35">
        <v>14.190438970664406</v>
      </c>
      <c r="XN20" s="36"/>
      <c r="XO20" s="37"/>
      <c r="XP20" s="37">
        <v>300</v>
      </c>
      <c r="XQ20" s="37">
        <v>320</v>
      </c>
      <c r="XR20" s="26"/>
      <c r="XS20" s="34">
        <v>600</v>
      </c>
      <c r="XT20" s="34">
        <v>500</v>
      </c>
      <c r="XU20" s="34">
        <v>500</v>
      </c>
      <c r="XV20" s="35">
        <v>18.833660706343782</v>
      </c>
      <c r="XW20" s="36"/>
      <c r="XX20" s="37"/>
      <c r="XY20" s="37">
        <v>400</v>
      </c>
      <c r="XZ20" s="37">
        <v>400</v>
      </c>
      <c r="YA20" s="26"/>
      <c r="YB20" s="34">
        <v>500</v>
      </c>
      <c r="YC20" s="34"/>
      <c r="YD20" s="34">
        <v>400</v>
      </c>
      <c r="YE20" s="35">
        <v>16.950294635709401</v>
      </c>
      <c r="YF20" s="36"/>
      <c r="YG20" s="37"/>
      <c r="YH20" s="37">
        <v>500</v>
      </c>
      <c r="YI20" s="37">
        <v>500</v>
      </c>
      <c r="YJ20" s="26"/>
      <c r="YK20" s="34"/>
      <c r="YL20" s="34"/>
      <c r="YM20" s="34">
        <v>500</v>
      </c>
      <c r="YN20" s="35">
        <v>19.123409332595223</v>
      </c>
      <c r="YO20" s="36"/>
      <c r="YP20" s="37"/>
      <c r="YQ20" s="37">
        <v>600</v>
      </c>
      <c r="YR20" s="37">
        <v>600</v>
      </c>
      <c r="YS20" s="26"/>
      <c r="YT20" s="34"/>
      <c r="YU20" s="34"/>
      <c r="YV20" s="34">
        <v>500</v>
      </c>
      <c r="YW20" s="35">
        <v>20.427278150726718</v>
      </c>
      <c r="YX20" s="36"/>
      <c r="YY20" s="37"/>
      <c r="YZ20" s="37">
        <v>800</v>
      </c>
      <c r="ZA20" s="37">
        <v>800</v>
      </c>
      <c r="ZB20" s="26"/>
      <c r="ZC20" s="34"/>
      <c r="ZD20" s="34"/>
      <c r="ZE20" s="34">
        <v>450</v>
      </c>
      <c r="ZF20" s="35">
        <v>18.906097862906641</v>
      </c>
      <c r="ZG20" s="36"/>
      <c r="ZH20" s="37"/>
      <c r="ZI20" s="37">
        <v>800</v>
      </c>
      <c r="ZJ20" s="37">
        <v>800</v>
      </c>
      <c r="ZK20" s="26"/>
      <c r="ZL20" s="34"/>
      <c r="ZM20" s="34"/>
      <c r="ZN20" s="34">
        <v>500</v>
      </c>
      <c r="ZO20" s="35">
        <v>20.75324535525959</v>
      </c>
      <c r="ZP20" s="36"/>
      <c r="ZQ20" s="37"/>
      <c r="ZR20" s="37">
        <v>900</v>
      </c>
      <c r="ZS20" s="37">
        <v>800</v>
      </c>
      <c r="ZT20" s="26"/>
      <c r="ZU20" s="34">
        <v>500</v>
      </c>
      <c r="ZV20" s="34">
        <v>450</v>
      </c>
      <c r="ZW20" s="34">
        <v>500</v>
      </c>
      <c r="ZX20" s="35">
        <v>19.920218054786694</v>
      </c>
      <c r="ZY20" s="36"/>
      <c r="ZZ20" s="37"/>
      <c r="AAA20" s="37">
        <v>800</v>
      </c>
      <c r="AAB20" s="37">
        <v>800</v>
      </c>
      <c r="AAC20" s="26"/>
      <c r="AAD20" s="34">
        <v>500</v>
      </c>
      <c r="AAE20" s="34">
        <v>850</v>
      </c>
      <c r="AAF20" s="34">
        <v>500</v>
      </c>
      <c r="AAG20" s="35">
        <v>23.976698822306894</v>
      </c>
      <c r="AAH20" s="36"/>
      <c r="AAI20" s="37"/>
      <c r="AAJ20" s="37">
        <v>800</v>
      </c>
      <c r="AAK20" s="37">
        <v>800</v>
      </c>
      <c r="AAL20" s="3"/>
      <c r="AAM20" s="34"/>
      <c r="AAN20" s="34"/>
      <c r="AAO20" s="34">
        <v>600</v>
      </c>
      <c r="AAP20" s="35">
        <v>23.469638726366867</v>
      </c>
      <c r="AAQ20" s="36"/>
      <c r="AAR20" s="37"/>
      <c r="AAS20" s="37">
        <v>800</v>
      </c>
      <c r="AAT20" s="37">
        <v>800</v>
      </c>
      <c r="AAU20" s="3"/>
      <c r="AAV20" s="34"/>
      <c r="AAW20" s="34"/>
      <c r="AAX20" s="34">
        <v>600</v>
      </c>
      <c r="AAY20" s="35">
        <v>22.973301955718625</v>
      </c>
      <c r="AAZ20" s="36"/>
      <c r="ABA20" s="37"/>
      <c r="ABB20" s="37">
        <v>800</v>
      </c>
      <c r="ABC20" s="37">
        <v>800</v>
      </c>
      <c r="ABD20" s="3"/>
      <c r="ABE20" s="34">
        <v>700</v>
      </c>
      <c r="ABF20" s="34"/>
      <c r="ABG20" s="34">
        <v>500</v>
      </c>
      <c r="ABH20" s="35">
        <v>12.859033173250031</v>
      </c>
      <c r="ABI20" s="36"/>
      <c r="ABJ20" s="37"/>
      <c r="ABK20" s="37">
        <v>1000</v>
      </c>
      <c r="ABL20" s="37">
        <v>1000</v>
      </c>
      <c r="ABM20" s="3"/>
      <c r="ABN20" s="34">
        <v>900</v>
      </c>
      <c r="ABO20" s="34">
        <v>850</v>
      </c>
      <c r="ABP20" s="34">
        <v>800</v>
      </c>
      <c r="ABQ20" s="35">
        <v>16.806981954511006</v>
      </c>
      <c r="ABR20" s="36"/>
      <c r="ABS20" s="37"/>
      <c r="ABT20" s="37">
        <v>1000</v>
      </c>
      <c r="ABU20" s="37">
        <v>1000</v>
      </c>
      <c r="ABV20" s="3"/>
      <c r="ABW20" s="34"/>
      <c r="ABX20" s="34">
        <v>666.66666666666663</v>
      </c>
      <c r="ABY20" s="34">
        <v>800</v>
      </c>
      <c r="ABZ20" s="35">
        <v>16.806981954511006</v>
      </c>
      <c r="ACA20" s="36"/>
      <c r="ACB20" s="37"/>
      <c r="ACC20" s="37">
        <v>1500</v>
      </c>
      <c r="ACD20" s="37">
        <v>1500</v>
      </c>
      <c r="ACE20" s="3"/>
      <c r="ACF20" s="34"/>
      <c r="ACG20" s="34">
        <v>1000</v>
      </c>
      <c r="ACH20" s="34">
        <v>900</v>
      </c>
      <c r="ACI20" s="35">
        <v>20.259431972254802</v>
      </c>
      <c r="ACJ20" s="36"/>
      <c r="ACK20" s="37"/>
      <c r="ACL20" s="37">
        <v>1500</v>
      </c>
      <c r="ACM20" s="37">
        <v>1500</v>
      </c>
      <c r="ACN20" s="3"/>
      <c r="ACO20" s="34">
        <v>700</v>
      </c>
      <c r="ACP20" s="34">
        <v>700</v>
      </c>
      <c r="ACQ20" s="34">
        <v>600</v>
      </c>
      <c r="ACR20" s="35">
        <v>14.72033633939113</v>
      </c>
      <c r="ACS20" s="36"/>
      <c r="ACT20" s="37"/>
      <c r="ACU20" s="37">
        <v>1200</v>
      </c>
      <c r="ACV20" s="37">
        <v>1200</v>
      </c>
      <c r="ACW20" s="3"/>
      <c r="ACX20" s="34">
        <v>750</v>
      </c>
      <c r="ACY20" s="34">
        <v>1000</v>
      </c>
      <c r="ACZ20" s="34">
        <v>750</v>
      </c>
      <c r="ADA20" s="35">
        <v>17.376067122270975</v>
      </c>
      <c r="ADB20" s="36"/>
      <c r="ADC20" s="37"/>
      <c r="ADD20" s="37">
        <v>1200</v>
      </c>
      <c r="ADE20" s="37">
        <v>1200</v>
      </c>
      <c r="ADF20" s="3"/>
      <c r="ADG20" s="34">
        <v>1100</v>
      </c>
      <c r="ADH20" s="34">
        <v>700</v>
      </c>
      <c r="ADI20" s="34">
        <v>900</v>
      </c>
      <c r="ADJ20" s="35">
        <v>19.462712737390852</v>
      </c>
      <c r="ADK20" s="36"/>
      <c r="ADL20" s="37"/>
      <c r="ADM20" s="37">
        <v>1500</v>
      </c>
      <c r="ADN20" s="37">
        <v>1500</v>
      </c>
      <c r="ADO20" s="3"/>
      <c r="ADP20" s="34">
        <v>700</v>
      </c>
      <c r="ADQ20" s="34">
        <v>900</v>
      </c>
      <c r="ADR20" s="39">
        <v>1700</v>
      </c>
      <c r="ADS20" s="35">
        <v>15.630872607807076</v>
      </c>
      <c r="ADT20" s="36"/>
      <c r="ADU20" s="37"/>
      <c r="ADV20" s="37">
        <v>1000</v>
      </c>
      <c r="ADW20" s="56">
        <v>2000</v>
      </c>
      <c r="ADX20" s="3"/>
      <c r="ADY20" s="34">
        <v>1500</v>
      </c>
      <c r="ADZ20" s="34"/>
      <c r="AEA20" s="34">
        <v>900</v>
      </c>
      <c r="AEB20" s="35">
        <v>22.535772643294667</v>
      </c>
      <c r="AEC20" s="36"/>
      <c r="AED20" s="37"/>
      <c r="AEE20" s="37">
        <v>1000</v>
      </c>
      <c r="AEF20" s="37">
        <v>1000</v>
      </c>
      <c r="AEG20" s="3"/>
      <c r="AEH20" s="34"/>
      <c r="AEI20" s="34">
        <v>700</v>
      </c>
      <c r="AEJ20" s="34"/>
      <c r="AEK20" s="35">
        <v>5737.3538010062202</v>
      </c>
      <c r="AEL20" s="36">
        <v>6693.5794345072582</v>
      </c>
      <c r="AEM20" s="37"/>
      <c r="AEN20" s="37">
        <v>1800</v>
      </c>
      <c r="AEO20" s="37">
        <v>780</v>
      </c>
      <c r="AEP20" s="26"/>
      <c r="AEQ20" s="34">
        <v>900</v>
      </c>
      <c r="AER20" s="34">
        <v>900</v>
      </c>
      <c r="AES20" s="34">
        <v>900</v>
      </c>
      <c r="AET20" s="35">
        <v>8743.8335177490553</v>
      </c>
      <c r="AEU20" s="35">
        <v>10201.139104040567</v>
      </c>
      <c r="AEV20" s="37"/>
      <c r="AEW20" s="37">
        <v>1500</v>
      </c>
      <c r="AEX20" s="37">
        <v>1500</v>
      </c>
      <c r="AEY20" s="26"/>
      <c r="AEZ20" s="34">
        <v>1500</v>
      </c>
      <c r="AFA20" s="34"/>
      <c r="AFB20" s="39">
        <v>1800</v>
      </c>
      <c r="AFC20" s="35">
        <v>11646.786245641741</v>
      </c>
      <c r="AFD20" s="35">
        <v>13587.917286582035</v>
      </c>
      <c r="AFE20" s="37"/>
      <c r="AFF20" s="37">
        <v>1500</v>
      </c>
      <c r="AFG20" s="37">
        <v>1600</v>
      </c>
      <c r="AFH20" s="26"/>
      <c r="AFI20" s="87">
        <v>1600</v>
      </c>
      <c r="AFJ20" s="34">
        <v>1700</v>
      </c>
      <c r="AFK20" s="34">
        <v>1800</v>
      </c>
      <c r="AFL20" s="35">
        <v>12192.401457149284</v>
      </c>
      <c r="AFM20" s="35">
        <v>14224.468366674168</v>
      </c>
      <c r="AFN20" s="37"/>
      <c r="AFO20" s="37">
        <v>1500</v>
      </c>
      <c r="AFP20" s="37">
        <v>2000</v>
      </c>
      <c r="AFQ20" s="37"/>
      <c r="AFR20" s="87">
        <v>1600</v>
      </c>
      <c r="AFS20" s="34">
        <v>1750</v>
      </c>
      <c r="AFT20" s="34">
        <v>1800</v>
      </c>
      <c r="AFU20" s="35">
        <v>12605.11039918704</v>
      </c>
      <c r="AFV20" s="35">
        <v>14705.962132384881</v>
      </c>
      <c r="AFW20" s="37"/>
      <c r="AFX20" s="37">
        <v>2000</v>
      </c>
      <c r="AFY20" s="37">
        <v>2000</v>
      </c>
      <c r="AFZ20" s="37"/>
      <c r="AGA20" s="87">
        <v>1700</v>
      </c>
      <c r="AGB20" s="34">
        <v>1800</v>
      </c>
      <c r="AGC20" s="34">
        <v>1800</v>
      </c>
      <c r="AGD20" s="35">
        <v>12898.903205383409</v>
      </c>
      <c r="AGE20" s="35">
        <v>15048.720406280645</v>
      </c>
      <c r="AGF20" s="37"/>
      <c r="AGG20" s="37">
        <v>2000</v>
      </c>
      <c r="AGH20" s="37">
        <v>2000</v>
      </c>
      <c r="AGI20" s="37"/>
      <c r="AGJ20" s="87">
        <v>1800</v>
      </c>
      <c r="AGK20" s="34">
        <v>1800</v>
      </c>
      <c r="AGL20" s="34">
        <v>1800</v>
      </c>
      <c r="AGM20" s="35">
        <v>13094.765076180984</v>
      </c>
      <c r="AGN20" s="35">
        <v>15277.22592221115</v>
      </c>
      <c r="AGO20" s="37"/>
      <c r="AGP20" s="37">
        <v>2000</v>
      </c>
      <c r="AGQ20" s="37">
        <v>2000</v>
      </c>
      <c r="AGR20" s="37"/>
      <c r="AGS20" s="87"/>
      <c r="AGT20" s="34"/>
      <c r="AGU20" s="34">
        <v>1850</v>
      </c>
      <c r="AGV20" s="35">
        <v>13388.557882377354</v>
      </c>
      <c r="AGW20" s="35">
        <v>15619.984196106914</v>
      </c>
      <c r="AGX20" s="37"/>
      <c r="AGY20" s="37">
        <v>2000</v>
      </c>
      <c r="AGZ20" s="37">
        <v>2000</v>
      </c>
      <c r="AHA20" s="37"/>
      <c r="AHB20" s="87"/>
      <c r="AHC20" s="34"/>
      <c r="AHD20" s="34">
        <v>1900</v>
      </c>
      <c r="AHE20" s="35">
        <v>13745.306289901513</v>
      </c>
      <c r="AHF20" s="35">
        <v>16036.190671551767</v>
      </c>
      <c r="AHG20" s="36"/>
      <c r="AHH20" s="37">
        <v>2100</v>
      </c>
      <c r="AHI20" s="37">
        <v>2000</v>
      </c>
      <c r="AHJ20" s="36"/>
      <c r="AHK20" s="87">
        <v>1800</v>
      </c>
      <c r="AHL20" s="34">
        <v>2000</v>
      </c>
      <c r="AHM20" s="34">
        <v>1900</v>
      </c>
      <c r="AHN20" s="35">
        <v>13808.261891229306</v>
      </c>
      <c r="AHO20" s="35">
        <v>16109.638873100859</v>
      </c>
      <c r="AHP20" s="36"/>
      <c r="AHQ20" s="37">
        <v>2100</v>
      </c>
      <c r="AHR20" s="37">
        <v>2100</v>
      </c>
      <c r="AHS20" s="36"/>
      <c r="AHT20" s="34">
        <v>1200</v>
      </c>
      <c r="AHU20" s="34">
        <v>1200</v>
      </c>
      <c r="AHV20" s="34">
        <v>1200</v>
      </c>
      <c r="AHW20" s="36">
        <v>500</v>
      </c>
      <c r="AHX20" s="36">
        <v>500</v>
      </c>
      <c r="AHY20" s="36"/>
      <c r="AHZ20" s="37">
        <v>1500</v>
      </c>
      <c r="AIA20" s="37">
        <v>1500</v>
      </c>
      <c r="AIB20" s="36"/>
      <c r="AIC20" s="34">
        <v>1000</v>
      </c>
      <c r="AID20" s="34">
        <v>900</v>
      </c>
      <c r="AIE20" s="34">
        <v>1500</v>
      </c>
      <c r="AIF20" s="36">
        <v>500</v>
      </c>
      <c r="AIG20" s="36">
        <v>500</v>
      </c>
      <c r="AIH20" s="37"/>
      <c r="AII20" s="37">
        <v>2000</v>
      </c>
      <c r="AIJ20" s="37">
        <v>2000</v>
      </c>
      <c r="AIL20" s="34">
        <v>1400</v>
      </c>
      <c r="AIM20" s="34"/>
      <c r="AIN20" s="34">
        <v>1600</v>
      </c>
      <c r="AIO20" s="36">
        <v>500</v>
      </c>
      <c r="AIP20" s="36">
        <v>500</v>
      </c>
      <c r="AIQ20" s="37"/>
      <c r="AIR20" s="37">
        <v>2000</v>
      </c>
      <c r="AIS20" s="37">
        <v>2000</v>
      </c>
      <c r="AIU20" s="34">
        <v>1500</v>
      </c>
      <c r="AIV20" s="34">
        <v>1200</v>
      </c>
      <c r="AIW20" s="34">
        <v>1200</v>
      </c>
      <c r="AIX20" s="36">
        <v>700</v>
      </c>
      <c r="AIY20" s="36">
        <v>500</v>
      </c>
      <c r="AIZ20" s="37"/>
      <c r="AJA20" s="37">
        <v>2000</v>
      </c>
      <c r="AJB20" s="37">
        <v>1500</v>
      </c>
      <c r="AJD20" s="34">
        <v>1400</v>
      </c>
      <c r="AJE20" s="34"/>
      <c r="AJF20" s="34"/>
      <c r="AJG20" s="92">
        <v>1500</v>
      </c>
      <c r="AJH20" s="36"/>
      <c r="AJI20" s="37"/>
      <c r="AJJ20" s="37">
        <v>2000</v>
      </c>
      <c r="AJK20" s="37">
        <v>2000</v>
      </c>
      <c r="AJM20" s="34">
        <v>1000</v>
      </c>
      <c r="AJN20" s="34"/>
      <c r="AJO20" s="34">
        <v>2500</v>
      </c>
      <c r="AJP20" s="36">
        <v>500</v>
      </c>
      <c r="AJQ20" s="36">
        <v>500</v>
      </c>
      <c r="AJR20" s="34"/>
      <c r="AJS20" s="37">
        <v>2000</v>
      </c>
      <c r="AJT20" s="37">
        <v>1500</v>
      </c>
      <c r="AJV20" s="34">
        <v>1000</v>
      </c>
      <c r="AJW20" s="34" t="s">
        <v>132</v>
      </c>
      <c r="AJX20" s="39">
        <v>2508.7814920770297</v>
      </c>
      <c r="AJY20" s="36">
        <v>500</v>
      </c>
      <c r="AJZ20" s="36">
        <v>700</v>
      </c>
      <c r="AKA20" s="34" t="s">
        <v>132</v>
      </c>
      <c r="AKB20" s="37">
        <v>2000</v>
      </c>
      <c r="AKC20" s="37">
        <v>2000</v>
      </c>
      <c r="AKE20" s="34">
        <v>1000</v>
      </c>
      <c r="AKF20" s="39">
        <v>1500</v>
      </c>
      <c r="AKG20" s="39">
        <v>1400</v>
      </c>
      <c r="AKH20" s="92">
        <v>2000</v>
      </c>
      <c r="AKI20" s="92">
        <v>2000</v>
      </c>
      <c r="AKJ20" s="34"/>
      <c r="AKK20" s="37">
        <v>2000</v>
      </c>
      <c r="AKL20" s="37">
        <v>2000</v>
      </c>
      <c r="AKN20" s="34">
        <v>1500</v>
      </c>
      <c r="AKO20" s="34"/>
      <c r="AKP20" s="34">
        <v>1500</v>
      </c>
      <c r="AKQ20" s="92">
        <v>1200</v>
      </c>
      <c r="AKR20" s="36">
        <v>1000</v>
      </c>
      <c r="AKS20" s="34"/>
      <c r="AKT20" s="37">
        <v>2000</v>
      </c>
      <c r="AKU20" s="37">
        <v>2000</v>
      </c>
      <c r="AKW20" s="39">
        <v>2000</v>
      </c>
      <c r="AKX20" s="39">
        <v>1600</v>
      </c>
      <c r="AKY20" s="34"/>
      <c r="AKZ20" s="36">
        <v>700</v>
      </c>
      <c r="ALA20" s="36">
        <v>500</v>
      </c>
      <c r="ALB20" s="34"/>
      <c r="ALC20" s="37">
        <v>2000</v>
      </c>
      <c r="ALD20" s="37">
        <v>2000</v>
      </c>
      <c r="ALF20" s="39">
        <v>1500</v>
      </c>
      <c r="ALG20" s="39">
        <v>2000</v>
      </c>
      <c r="ALH20" s="34">
        <v>1800</v>
      </c>
      <c r="ALI20" s="36">
        <v>800</v>
      </c>
      <c r="ALJ20" s="36">
        <v>1000</v>
      </c>
      <c r="ALK20" s="34"/>
      <c r="ALL20" s="37">
        <v>2000</v>
      </c>
      <c r="ALM20" s="37">
        <v>2000</v>
      </c>
      <c r="ALO20" s="34">
        <v>1000</v>
      </c>
      <c r="ALP20" s="34"/>
      <c r="ALQ20" s="34">
        <v>1500</v>
      </c>
      <c r="ALR20" s="36">
        <v>900</v>
      </c>
      <c r="ALS20" s="36">
        <v>1000</v>
      </c>
      <c r="ALT20" s="34"/>
      <c r="ALU20" s="37">
        <v>2000</v>
      </c>
      <c r="ALV20" s="37">
        <v>2000</v>
      </c>
      <c r="ALX20" s="34">
        <v>1000</v>
      </c>
      <c r="ALY20" s="34">
        <v>1500</v>
      </c>
      <c r="ALZ20" s="34">
        <v>2000</v>
      </c>
      <c r="AMA20" s="36">
        <v>1000</v>
      </c>
      <c r="AMB20" s="36">
        <v>3000</v>
      </c>
      <c r="AMC20" s="34"/>
      <c r="AMD20" s="37">
        <v>2000</v>
      </c>
      <c r="AME20" s="37">
        <v>2000</v>
      </c>
      <c r="AMG20" s="34">
        <v>1500</v>
      </c>
      <c r="AMH20" s="34"/>
      <c r="AMI20" s="34">
        <v>2500</v>
      </c>
      <c r="AMJ20" s="36">
        <v>1000</v>
      </c>
      <c r="AMK20" s="36">
        <v>1000</v>
      </c>
      <c r="AML20" s="34"/>
      <c r="AMM20" s="37">
        <v>2000</v>
      </c>
      <c r="AMN20" s="37">
        <v>2000</v>
      </c>
      <c r="AMP20" s="34">
        <v>1500</v>
      </c>
      <c r="AMQ20" s="34"/>
      <c r="AMR20" s="34"/>
      <c r="AMS20" s="36">
        <v>700</v>
      </c>
      <c r="AMT20" s="36">
        <v>1000</v>
      </c>
      <c r="AMU20" s="34"/>
      <c r="AMV20" s="37">
        <v>2000</v>
      </c>
      <c r="AMW20" s="37">
        <v>2000</v>
      </c>
      <c r="AMY20" s="34">
        <v>1500</v>
      </c>
      <c r="AMZ20" s="34">
        <v>1200</v>
      </c>
      <c r="ANA20" s="34">
        <v>1200</v>
      </c>
      <c r="ANB20" s="92">
        <v>1363.653846153846</v>
      </c>
      <c r="ANC20" s="92">
        <v>1948.0769230769226</v>
      </c>
      <c r="AND20" s="34"/>
      <c r="ANE20" s="37">
        <v>2500</v>
      </c>
      <c r="ANF20" s="37">
        <v>2250</v>
      </c>
      <c r="ANH20" s="34">
        <v>1200</v>
      </c>
      <c r="ANI20" s="34">
        <v>1350</v>
      </c>
      <c r="ANJ20" s="34">
        <v>1250</v>
      </c>
      <c r="ANK20" s="92">
        <v>4756.8802749310362</v>
      </c>
      <c r="ANL20" s="92">
        <v>5367.3520397274078</v>
      </c>
      <c r="ANM20" s="34"/>
      <c r="ANN20" s="37">
        <v>1780</v>
      </c>
      <c r="ANO20" s="37">
        <v>1530</v>
      </c>
      <c r="ANP20" s="36"/>
      <c r="ANQ20" s="34">
        <v>1700</v>
      </c>
      <c r="ANR20" s="34"/>
      <c r="ANS20" s="34">
        <v>2200</v>
      </c>
      <c r="ANT20" s="36">
        <v>800</v>
      </c>
      <c r="ANU20" s="36">
        <v>700</v>
      </c>
      <c r="ANV20" s="34"/>
      <c r="ANW20" s="37">
        <v>2000</v>
      </c>
      <c r="ANX20" s="37">
        <v>2000</v>
      </c>
      <c r="ANY20" s="36"/>
      <c r="ANZ20" s="34">
        <v>2500</v>
      </c>
      <c r="AOA20" s="34">
        <v>1500</v>
      </c>
      <c r="AOB20" s="34">
        <v>1500</v>
      </c>
      <c r="AOC20" s="36">
        <v>1000</v>
      </c>
      <c r="AOD20" s="36">
        <v>1000</v>
      </c>
      <c r="AOE20" s="34"/>
      <c r="AOF20" s="37">
        <v>2500</v>
      </c>
      <c r="AOG20" s="37">
        <v>2500</v>
      </c>
      <c r="AOH20" s="36"/>
      <c r="AOI20" s="34">
        <v>1500</v>
      </c>
      <c r="AOJ20" s="34"/>
      <c r="AOK20" s="34"/>
      <c r="AOL20" s="36">
        <v>1000</v>
      </c>
      <c r="AOM20" s="36">
        <v>1000</v>
      </c>
      <c r="AON20" s="34"/>
      <c r="AOO20" s="37">
        <v>2500</v>
      </c>
      <c r="AOP20" s="37"/>
      <c r="AOQ20" s="36"/>
      <c r="AOR20" s="34">
        <v>1000</v>
      </c>
      <c r="AOS20" s="34"/>
      <c r="AOT20" s="34">
        <v>2000</v>
      </c>
      <c r="AOU20" s="36">
        <v>500</v>
      </c>
      <c r="AOV20" s="36">
        <v>1000</v>
      </c>
      <c r="AOW20" s="34"/>
      <c r="AOX20" s="37">
        <v>3000</v>
      </c>
      <c r="AOY20" s="37">
        <v>3000</v>
      </c>
      <c r="AOZ20" s="36"/>
      <c r="APA20" s="34">
        <v>1000</v>
      </c>
      <c r="APB20" s="34"/>
      <c r="APC20" s="34">
        <v>1500</v>
      </c>
      <c r="APD20" s="36">
        <v>1000</v>
      </c>
      <c r="APE20" s="36">
        <v>1500</v>
      </c>
      <c r="APF20" s="34"/>
      <c r="APG20" s="37">
        <v>2000</v>
      </c>
      <c r="APH20" s="37">
        <v>2000</v>
      </c>
      <c r="API20" s="36"/>
      <c r="APJ20" s="34">
        <v>1000</v>
      </c>
      <c r="APK20" s="34"/>
      <c r="APL20" s="34">
        <v>1500</v>
      </c>
      <c r="APM20" s="36">
        <v>1000</v>
      </c>
      <c r="APN20" s="36">
        <v>500</v>
      </c>
      <c r="APO20" s="34"/>
      <c r="APP20" s="37">
        <v>3000</v>
      </c>
      <c r="APQ20" s="37">
        <v>3000</v>
      </c>
      <c r="APR20" s="36"/>
      <c r="APS20" s="34">
        <v>1000</v>
      </c>
      <c r="APT20" s="34">
        <v>2500</v>
      </c>
      <c r="APU20" s="34">
        <v>2000</v>
      </c>
      <c r="APV20" s="36">
        <v>1000</v>
      </c>
      <c r="APW20" s="36">
        <v>500</v>
      </c>
      <c r="APX20" s="34"/>
      <c r="APY20" s="37">
        <v>2500</v>
      </c>
      <c r="APZ20" s="37">
        <v>2500</v>
      </c>
      <c r="AQA20" s="36"/>
      <c r="AQB20" s="34">
        <v>1000</v>
      </c>
      <c r="AQC20" s="34">
        <v>850</v>
      </c>
      <c r="AQD20" s="34">
        <v>1500</v>
      </c>
      <c r="AQE20" s="36">
        <v>1000</v>
      </c>
      <c r="AQF20" s="36">
        <v>500</v>
      </c>
      <c r="AQG20" s="34"/>
      <c r="AQH20" s="37">
        <v>2500</v>
      </c>
      <c r="AQI20" s="37">
        <v>3000</v>
      </c>
      <c r="AQJ20" s="36"/>
      <c r="AQK20" s="34">
        <v>1000</v>
      </c>
      <c r="AQL20" s="34">
        <v>2000</v>
      </c>
      <c r="AQM20" s="34">
        <v>1500</v>
      </c>
      <c r="AQN20" s="36">
        <v>1000</v>
      </c>
      <c r="AQO20" s="36">
        <v>500</v>
      </c>
      <c r="AQP20" s="34"/>
      <c r="AQQ20" s="37">
        <v>2500</v>
      </c>
      <c r="AQR20" s="37">
        <v>3000</v>
      </c>
      <c r="AQS20" s="36"/>
      <c r="AQT20" s="34">
        <v>1000</v>
      </c>
      <c r="AQU20" s="34">
        <v>2000</v>
      </c>
      <c r="AQV20" s="34">
        <v>1500</v>
      </c>
      <c r="AQW20" s="36">
        <v>912.82051282051282</v>
      </c>
      <c r="AQX20" s="36">
        <v>456.41025641025641</v>
      </c>
      <c r="AQY20" s="34"/>
      <c r="AQZ20" s="37">
        <v>1800</v>
      </c>
      <c r="ARA20" s="37">
        <v>2000</v>
      </c>
      <c r="ARC20" s="34">
        <v>1000</v>
      </c>
      <c r="ARD20" s="34">
        <v>1500</v>
      </c>
      <c r="ARE20" s="34">
        <v>2000</v>
      </c>
      <c r="ARF20" s="36">
        <v>1000</v>
      </c>
      <c r="ARG20" s="36">
        <v>500</v>
      </c>
      <c r="ARH20" s="34"/>
      <c r="ARI20" s="37">
        <v>3000</v>
      </c>
      <c r="ARJ20" s="37">
        <v>2000</v>
      </c>
      <c r="ARL20" s="34">
        <v>1000</v>
      </c>
      <c r="ARM20" s="34"/>
      <c r="ARN20" s="34">
        <v>1500</v>
      </c>
      <c r="ARO20" s="36">
        <v>500</v>
      </c>
      <c r="ARP20" s="36">
        <v>500</v>
      </c>
      <c r="ARQ20" s="34"/>
      <c r="ARR20" s="37">
        <v>3000</v>
      </c>
      <c r="ARS20" s="37">
        <v>3000</v>
      </c>
      <c r="ARU20" s="34">
        <v>1200</v>
      </c>
      <c r="ARV20" s="34"/>
      <c r="ARW20" s="34">
        <v>1923.0769230769231</v>
      </c>
      <c r="ARX20" s="36">
        <v>500</v>
      </c>
      <c r="ARY20" s="36">
        <v>500</v>
      </c>
      <c r="ARZ20" s="36"/>
      <c r="ASA20" s="37">
        <v>3000</v>
      </c>
      <c r="ASB20" s="37">
        <v>3000</v>
      </c>
      <c r="ASD20" s="34">
        <v>1100</v>
      </c>
      <c r="ASE20" s="34"/>
      <c r="ASF20" s="34">
        <v>1923.0769230769231</v>
      </c>
      <c r="ASG20" s="36">
        <v>500</v>
      </c>
      <c r="ASH20" s="36">
        <v>300</v>
      </c>
      <c r="ASI20" s="36"/>
      <c r="ASJ20" s="37">
        <v>3000</v>
      </c>
      <c r="ASK20" s="37">
        <v>3000</v>
      </c>
      <c r="ASM20" s="34">
        <v>1200</v>
      </c>
      <c r="ASN20" s="34"/>
      <c r="ASO20" s="34"/>
      <c r="ASP20" s="36">
        <v>500</v>
      </c>
      <c r="ASQ20" s="36">
        <v>500</v>
      </c>
      <c r="ASR20" s="36"/>
      <c r="ASS20" s="37">
        <v>2000</v>
      </c>
      <c r="AST20" s="37">
        <v>3000</v>
      </c>
      <c r="ASV20" s="34">
        <v>1200</v>
      </c>
      <c r="ASW20" s="34"/>
      <c r="ASX20" s="34"/>
      <c r="ASY20" s="36">
        <v>500</v>
      </c>
      <c r="ASZ20" s="36">
        <v>300</v>
      </c>
      <c r="ATA20" s="36"/>
      <c r="ATB20" s="37">
        <v>2000</v>
      </c>
      <c r="ATC20" s="37">
        <v>2800</v>
      </c>
      <c r="ATE20" s="34">
        <v>1400</v>
      </c>
      <c r="ATF20" s="34">
        <v>1500</v>
      </c>
      <c r="ATG20" s="34"/>
      <c r="ATH20" s="36">
        <v>500</v>
      </c>
      <c r="ATI20" s="36">
        <v>500</v>
      </c>
      <c r="ATJ20" s="36"/>
      <c r="ATK20" s="37">
        <v>3000</v>
      </c>
      <c r="ATL20" s="37">
        <v>3000</v>
      </c>
      <c r="ATN20" s="34">
        <v>1400</v>
      </c>
      <c r="ATO20" s="34">
        <v>1875</v>
      </c>
      <c r="ATP20" s="34"/>
      <c r="ATQ20" s="36">
        <v>500</v>
      </c>
      <c r="ATR20" s="36">
        <v>500</v>
      </c>
      <c r="ATS20" s="36"/>
      <c r="ATT20" s="37">
        <v>3000</v>
      </c>
      <c r="ATU20" s="37">
        <v>3000</v>
      </c>
      <c r="ATW20" s="34">
        <v>1000</v>
      </c>
      <c r="ATX20" s="34">
        <v>1000</v>
      </c>
      <c r="ATY20" s="34">
        <v>1200</v>
      </c>
      <c r="ATZ20" s="36">
        <v>500</v>
      </c>
      <c r="AUA20" s="36">
        <v>500</v>
      </c>
      <c r="AUB20" s="36"/>
      <c r="AUC20" s="37">
        <v>1500</v>
      </c>
      <c r="AUD20" s="37">
        <v>1400</v>
      </c>
      <c r="AUF20" s="34">
        <v>1000</v>
      </c>
      <c r="AUG20" s="34">
        <v>2000</v>
      </c>
      <c r="AUH20" s="34">
        <v>1200</v>
      </c>
      <c r="AUI20" s="36">
        <v>500</v>
      </c>
      <c r="AUJ20" s="36">
        <v>500</v>
      </c>
      <c r="AUK20" s="36"/>
      <c r="AUL20" s="37">
        <v>2000</v>
      </c>
      <c r="AUM20" s="37">
        <v>3000</v>
      </c>
      <c r="AUO20" s="34">
        <v>1200</v>
      </c>
      <c r="AUP20" s="34">
        <v>1200</v>
      </c>
      <c r="AUQ20" s="34">
        <v>1500</v>
      </c>
      <c r="AUR20" s="36">
        <v>500</v>
      </c>
      <c r="AUS20" s="36">
        <v>500</v>
      </c>
      <c r="AUT20" s="36"/>
      <c r="AUU20" s="37">
        <v>1400</v>
      </c>
      <c r="AUV20" s="37">
        <v>1500</v>
      </c>
      <c r="AUX20" s="34">
        <v>1200</v>
      </c>
      <c r="AUY20" s="34">
        <v>2000</v>
      </c>
      <c r="AUZ20" s="34">
        <v>1500</v>
      </c>
      <c r="AVA20" s="36">
        <v>1000</v>
      </c>
      <c r="AVB20" s="36">
        <v>500</v>
      </c>
      <c r="AVC20" s="36"/>
      <c r="AVD20" s="37">
        <v>3000</v>
      </c>
      <c r="AVE20" s="37">
        <v>1500</v>
      </c>
      <c r="AVG20" s="34">
        <v>1500</v>
      </c>
      <c r="AVH20" s="34">
        <v>2000</v>
      </c>
      <c r="AVI20" s="34">
        <v>1600</v>
      </c>
      <c r="AVJ20" s="36">
        <v>500</v>
      </c>
      <c r="AVK20" s="36">
        <v>500</v>
      </c>
      <c r="AVL20" s="36"/>
      <c r="AVM20" s="37">
        <v>3000</v>
      </c>
      <c r="AVN20" s="37">
        <v>3000</v>
      </c>
      <c r="AVP20" s="34">
        <v>1500</v>
      </c>
      <c r="AVQ20" s="34">
        <v>2000</v>
      </c>
      <c r="AVR20" s="34">
        <v>1600</v>
      </c>
      <c r="AVS20" s="36">
        <v>700</v>
      </c>
      <c r="AVT20" s="36">
        <v>500</v>
      </c>
      <c r="AVU20" s="36"/>
      <c r="AVV20" s="37">
        <v>3000</v>
      </c>
      <c r="AVW20" s="37">
        <v>2500</v>
      </c>
      <c r="AVY20" s="34">
        <v>1600</v>
      </c>
      <c r="AVZ20" s="34">
        <v>1500</v>
      </c>
      <c r="AWA20" s="34">
        <v>1796.15952732644</v>
      </c>
      <c r="AWB20" s="36">
        <v>700</v>
      </c>
      <c r="AWC20" s="36">
        <v>500</v>
      </c>
      <c r="AWD20" s="36"/>
      <c r="AWE20" s="37">
        <v>1500</v>
      </c>
      <c r="AWF20" s="37">
        <v>1600</v>
      </c>
      <c r="AWH20" s="34">
        <v>1600</v>
      </c>
      <c r="AWI20" s="34">
        <v>1592.3566878980891</v>
      </c>
      <c r="AWJ20" s="34">
        <v>1420.4545454545455</v>
      </c>
      <c r="AWK20" s="36">
        <v>700</v>
      </c>
      <c r="AWL20" s="36">
        <v>700</v>
      </c>
      <c r="AWM20" s="36"/>
      <c r="AWN20" s="37">
        <v>3000</v>
      </c>
      <c r="AWO20" s="37">
        <v>3000</v>
      </c>
      <c r="AWQ20" s="34">
        <v>1090.9090909090908</v>
      </c>
      <c r="AWR20" s="34">
        <v>1500</v>
      </c>
      <c r="AWS20" s="34">
        <v>1893.939393939394</v>
      </c>
      <c r="AWT20" s="36">
        <v>1000</v>
      </c>
      <c r="AWU20" s="36">
        <v>1000</v>
      </c>
      <c r="AWV20" s="36"/>
      <c r="AWW20" s="37">
        <v>2200</v>
      </c>
      <c r="AWX20" s="37">
        <v>2000</v>
      </c>
    </row>
    <row r="21" spans="1:1298" ht="15.5">
      <c r="A21" t="str">
        <f>'[1]enter market prices'!A21</f>
        <v>0113-02</v>
      </c>
      <c r="B21" t="str">
        <f>'[1]enter market prices'!B21</f>
        <v>Dried fish (local), 1 kg</v>
      </c>
      <c r="C21" s="3">
        <f>'[1]item price series'!F21</f>
        <v>3.69</v>
      </c>
      <c r="D21" s="3"/>
      <c r="E21" s="3"/>
      <c r="F21" s="3"/>
      <c r="G21" s="3"/>
      <c r="H21" s="3"/>
      <c r="I21" s="3"/>
      <c r="J21" s="3"/>
      <c r="K21" s="3"/>
      <c r="L21" s="3"/>
      <c r="M21" s="24">
        <v>37.593984962406012</v>
      </c>
      <c r="N21" s="24">
        <v>19.841269841269842</v>
      </c>
      <c r="O21" s="24">
        <v>48.07692307692308</v>
      </c>
      <c r="P21" s="25">
        <v>100</v>
      </c>
      <c r="Q21" s="25"/>
      <c r="R21" s="25"/>
      <c r="S21" s="26">
        <v>33.333333333333336</v>
      </c>
      <c r="T21" s="26"/>
      <c r="U21" s="26"/>
      <c r="V21" s="27">
        <v>45.454545454545453</v>
      </c>
      <c r="W21" s="27">
        <v>31.055900621118013</v>
      </c>
      <c r="X21" s="27">
        <v>35.460992907801419</v>
      </c>
      <c r="Y21" s="25">
        <v>5</v>
      </c>
      <c r="Z21" s="25">
        <v>39.0625</v>
      </c>
      <c r="AA21" s="25"/>
      <c r="AB21" s="26">
        <v>31.446540880503143</v>
      </c>
      <c r="AC21" s="26"/>
      <c r="AD21" s="26"/>
      <c r="AE21" s="27">
        <v>30.303030303030305</v>
      </c>
      <c r="AF21" s="27">
        <v>19.45525291828794</v>
      </c>
      <c r="AG21" s="27">
        <v>33.557046979865774</v>
      </c>
      <c r="AH21" s="25">
        <v>35</v>
      </c>
      <c r="AI21" s="25">
        <v>45.454545454545453</v>
      </c>
      <c r="AJ21" s="25"/>
      <c r="AK21" s="26">
        <v>75.757575757575765</v>
      </c>
      <c r="AL21" s="26"/>
      <c r="AM21" s="26"/>
      <c r="AN21" s="27">
        <v>34.965034965034967</v>
      </c>
      <c r="AO21" s="27">
        <v>42.372881355932201</v>
      </c>
      <c r="AP21" s="27">
        <v>51.020408163265309</v>
      </c>
      <c r="AQ21" s="25"/>
      <c r="AR21" s="25">
        <v>70.422535211267615</v>
      </c>
      <c r="AS21" s="25"/>
      <c r="AT21" s="26">
        <v>55.55555555555555</v>
      </c>
      <c r="AU21" s="26"/>
      <c r="AV21" s="26"/>
      <c r="AW21" s="27">
        <v>29.069767441860463</v>
      </c>
      <c r="AX21" s="27">
        <v>32.467532467532465</v>
      </c>
      <c r="AY21" s="27">
        <v>25</v>
      </c>
      <c r="AZ21" s="25"/>
      <c r="BA21" s="25">
        <v>9.8039215686274517</v>
      </c>
      <c r="BB21" s="25"/>
      <c r="BC21" s="26">
        <v>33.557046979865774</v>
      </c>
      <c r="BD21" s="26">
        <v>47.619047619047613</v>
      </c>
      <c r="BE21" s="26"/>
      <c r="BF21" s="27">
        <v>42.372881355932201</v>
      </c>
      <c r="BG21" s="27">
        <v>27.777777777777775</v>
      </c>
      <c r="BH21" s="27">
        <v>31.25</v>
      </c>
      <c r="BI21" s="25"/>
      <c r="BJ21" s="25">
        <v>45.454545454545453</v>
      </c>
      <c r="BK21" s="25"/>
      <c r="BL21" s="26">
        <v>62.5</v>
      </c>
      <c r="BM21" s="26">
        <v>42.016806722689076</v>
      </c>
      <c r="BN21" s="26"/>
      <c r="BO21" s="27">
        <v>37.037037037037038</v>
      </c>
      <c r="BP21" s="27">
        <v>32.258064516129032</v>
      </c>
      <c r="BQ21" s="27">
        <v>33.557046979865774</v>
      </c>
      <c r="BR21" s="25"/>
      <c r="BS21" s="25">
        <v>35.460992907801419</v>
      </c>
      <c r="BT21" s="25"/>
      <c r="BU21" s="26">
        <v>40.322580645161288</v>
      </c>
      <c r="BV21" s="26">
        <v>40.54054054054054</v>
      </c>
      <c r="BW21" s="26"/>
      <c r="BX21" s="27">
        <v>46.296296296296291</v>
      </c>
      <c r="BY21" s="27">
        <v>29.761904761904759</v>
      </c>
      <c r="BZ21" s="27">
        <v>34.722222222222221</v>
      </c>
      <c r="CA21" s="25"/>
      <c r="CB21" s="28">
        <v>38.104611806242232</v>
      </c>
      <c r="CC21" s="25"/>
      <c r="CD21" s="26">
        <v>38.461538461538467</v>
      </c>
      <c r="CE21" s="26">
        <v>47.619047619047613</v>
      </c>
      <c r="CF21" s="26"/>
      <c r="CG21" s="27">
        <v>42.735042735042732</v>
      </c>
      <c r="CH21" s="27">
        <v>31.847133757961782</v>
      </c>
      <c r="CI21" s="27">
        <v>39.0625</v>
      </c>
      <c r="CJ21" s="25"/>
      <c r="CK21" s="25">
        <v>12.5</v>
      </c>
      <c r="CL21" s="25"/>
      <c r="CM21" s="26">
        <v>55.55555555555555</v>
      </c>
      <c r="CN21" s="26">
        <v>37.037037037037038</v>
      </c>
      <c r="CO21" s="26"/>
      <c r="CP21" s="27">
        <v>42.735042735042732</v>
      </c>
      <c r="CQ21" s="27">
        <v>25.477707006369428</v>
      </c>
      <c r="CR21" s="27">
        <v>63.291139240506332</v>
      </c>
      <c r="CS21" s="25"/>
      <c r="CT21" s="25">
        <v>16.286644951140065</v>
      </c>
      <c r="CU21" s="25"/>
      <c r="CV21" s="26">
        <v>42.735042735042732</v>
      </c>
      <c r="CW21" s="26">
        <v>49.019607843137251</v>
      </c>
      <c r="CX21" s="26"/>
      <c r="CY21" s="27">
        <v>40.650406504065039</v>
      </c>
      <c r="CZ21" s="27">
        <v>44.642857142857146</v>
      </c>
      <c r="DA21" s="27">
        <v>54.054054054054056</v>
      </c>
      <c r="DB21" s="25"/>
      <c r="DC21" s="25">
        <v>20</v>
      </c>
      <c r="DD21" s="25"/>
      <c r="DE21" s="26">
        <v>72.463768115942031</v>
      </c>
      <c r="DF21" s="26">
        <v>57.692307692307693</v>
      </c>
      <c r="DG21" s="26"/>
      <c r="DH21" s="27">
        <v>40</v>
      </c>
      <c r="DI21" s="27">
        <v>30.76923076923077</v>
      </c>
      <c r="DJ21" s="27">
        <v>48.543689320388346</v>
      </c>
      <c r="DK21" s="25"/>
      <c r="DL21" s="25">
        <v>66.666666666666671</v>
      </c>
      <c r="DM21" s="25"/>
      <c r="DN21" s="26">
        <v>55.55555555555555</v>
      </c>
      <c r="DO21" s="26">
        <v>66.666666666666671</v>
      </c>
      <c r="DP21" s="26"/>
      <c r="DQ21" s="27">
        <v>53.191489361702125</v>
      </c>
      <c r="DR21" s="27">
        <v>56.179775280898873</v>
      </c>
      <c r="DS21" s="27">
        <v>49.019607843137251</v>
      </c>
      <c r="DT21" s="25"/>
      <c r="DU21" s="25">
        <v>40</v>
      </c>
      <c r="DV21" s="25"/>
      <c r="DW21" s="26">
        <v>63.15789473684211</v>
      </c>
      <c r="DX21" s="26">
        <v>56.60377358490566</v>
      </c>
      <c r="DY21" s="26"/>
      <c r="DZ21" s="27">
        <v>28.735632183908045</v>
      </c>
      <c r="EA21" s="27">
        <v>51.020408163265309</v>
      </c>
      <c r="EB21" s="27">
        <v>41.666666666666664</v>
      </c>
      <c r="EC21" s="25"/>
      <c r="ED21" s="28">
        <v>31.077434638888978</v>
      </c>
      <c r="EE21" s="25"/>
      <c r="EF21" s="26">
        <v>40</v>
      </c>
      <c r="EG21" s="26">
        <v>58.139534883720927</v>
      </c>
      <c r="EH21" s="26"/>
      <c r="EI21" s="27">
        <v>33.112582781456958</v>
      </c>
      <c r="EJ21" s="27">
        <v>29.585798816568047</v>
      </c>
      <c r="EK21" s="27">
        <v>29.761904761904759</v>
      </c>
      <c r="EL21" s="25"/>
      <c r="EM21" s="25">
        <v>56.818181818181813</v>
      </c>
      <c r="EN21" s="25"/>
      <c r="EO21" s="26">
        <v>50.505050505050505</v>
      </c>
      <c r="EP21" s="26">
        <v>63.636363636363633</v>
      </c>
      <c r="EQ21" s="26"/>
      <c r="ER21" s="27">
        <v>42.735042735042732</v>
      </c>
      <c r="ES21" s="27">
        <v>44.642857142857146</v>
      </c>
      <c r="ET21" s="27">
        <v>39.370078740157481</v>
      </c>
      <c r="EU21" s="25">
        <v>166.66666666666666</v>
      </c>
      <c r="EV21" s="25">
        <v>20</v>
      </c>
      <c r="EW21" s="25"/>
      <c r="EX21" s="26">
        <v>32.467532467532465</v>
      </c>
      <c r="EY21" s="26">
        <v>66.666666666666671</v>
      </c>
      <c r="EZ21" s="26"/>
      <c r="FA21" s="27">
        <v>32.467532467532465</v>
      </c>
      <c r="FB21" s="27">
        <v>50</v>
      </c>
      <c r="FC21" s="27">
        <v>24.390243902439025</v>
      </c>
      <c r="FD21" s="25">
        <v>106.38297872340425</v>
      </c>
      <c r="FE21" s="25">
        <v>49.504950495049506</v>
      </c>
      <c r="FF21" s="25"/>
      <c r="FG21" s="26">
        <v>53.191489361702125</v>
      </c>
      <c r="FH21" s="26">
        <v>49.180327868852459</v>
      </c>
      <c r="FI21" s="26"/>
      <c r="FJ21" s="27">
        <v>35.211267605633807</v>
      </c>
      <c r="FK21" s="27">
        <v>37.878787878787882</v>
      </c>
      <c r="FL21" s="27">
        <v>34.246575342465754</v>
      </c>
      <c r="FM21" s="25">
        <v>90.909090909090907</v>
      </c>
      <c r="FN21" s="25">
        <v>38.759689922480618</v>
      </c>
      <c r="FO21" s="25"/>
      <c r="FP21" s="26">
        <v>58.823529411764703</v>
      </c>
      <c r="FQ21" s="26">
        <v>55.118110236220474</v>
      </c>
      <c r="FR21" s="26"/>
      <c r="FS21" s="27">
        <v>24.03846153846154</v>
      </c>
      <c r="FT21" s="27">
        <v>50</v>
      </c>
      <c r="FU21" s="27">
        <v>32.051282051282051</v>
      </c>
      <c r="FV21" s="25"/>
      <c r="FW21" s="25">
        <v>39.370078740157481</v>
      </c>
      <c r="FX21" s="25"/>
      <c r="FY21" s="26">
        <v>43.859649122807014</v>
      </c>
      <c r="FZ21" s="26">
        <v>48.780487804878049</v>
      </c>
      <c r="GA21" s="26"/>
      <c r="GB21" s="27">
        <v>30.303030303030305</v>
      </c>
      <c r="GC21" s="27">
        <v>48.07692307692308</v>
      </c>
      <c r="GD21" s="27">
        <v>34.722222222222221</v>
      </c>
      <c r="GE21" s="25">
        <v>17.241379310344826</v>
      </c>
      <c r="GF21" s="25">
        <v>17.793594306049823</v>
      </c>
      <c r="GG21" s="25"/>
      <c r="GH21" s="26">
        <v>50.505050505050505</v>
      </c>
      <c r="GI21" s="26">
        <v>43.859649122807014</v>
      </c>
      <c r="GJ21" s="26"/>
      <c r="GK21" s="27">
        <v>34.722222222222221</v>
      </c>
      <c r="GL21" s="27">
        <v>33.333333333333336</v>
      </c>
      <c r="GM21" s="27">
        <v>26.455026455026452</v>
      </c>
      <c r="GN21" s="25"/>
      <c r="GO21" s="25">
        <v>47.619047619047613</v>
      </c>
      <c r="GP21" s="25"/>
      <c r="GQ21" s="26">
        <v>32.258064516129032</v>
      </c>
      <c r="GR21" s="26">
        <v>51.851851851851848</v>
      </c>
      <c r="GS21" s="26"/>
      <c r="GT21" s="27">
        <v>41.841004184100413</v>
      </c>
      <c r="GU21" s="27">
        <v>23.809523809523807</v>
      </c>
      <c r="GV21" s="27">
        <v>35.97122302158273</v>
      </c>
      <c r="GW21" s="25">
        <v>90.909090909090907</v>
      </c>
      <c r="GX21" s="25">
        <v>38.461538461538467</v>
      </c>
      <c r="GY21" s="25"/>
      <c r="GZ21" s="26">
        <v>32.258064516129032</v>
      </c>
      <c r="HA21" s="26">
        <v>51.851851851851848</v>
      </c>
      <c r="HB21" s="26"/>
      <c r="HC21" s="27">
        <v>29.940119760479043</v>
      </c>
      <c r="HD21" s="27">
        <v>38.167938931297712</v>
      </c>
      <c r="HE21" s="27">
        <v>34.965034965034967</v>
      </c>
      <c r="HF21" s="25">
        <v>138.88888888888889</v>
      </c>
      <c r="HG21" s="25">
        <v>38.461538461538467</v>
      </c>
      <c r="HH21" s="25"/>
      <c r="HI21" s="26">
        <v>28.901734104046241</v>
      </c>
      <c r="HJ21" s="26">
        <v>65.420560747663544</v>
      </c>
      <c r="HK21" s="26"/>
      <c r="HL21" s="30">
        <v>42.016806722689076</v>
      </c>
      <c r="HM21" s="30">
        <v>49.019607843137251</v>
      </c>
      <c r="HN21" s="30">
        <v>60.24096385542169</v>
      </c>
      <c r="HO21" s="31"/>
      <c r="HP21" s="31">
        <v>45.454545454545453</v>
      </c>
      <c r="HQ21" s="25"/>
      <c r="HR21" s="32">
        <v>46.296296296296291</v>
      </c>
      <c r="HS21" s="32">
        <v>47.244094488188978</v>
      </c>
      <c r="HT21" s="26"/>
      <c r="HU21" s="30">
        <v>33.783783783783782</v>
      </c>
      <c r="HV21" s="30">
        <v>41.32231404958678</v>
      </c>
      <c r="HW21" s="30">
        <v>30.487804878048781</v>
      </c>
      <c r="HX21" s="31"/>
      <c r="HY21" s="31">
        <v>125</v>
      </c>
      <c r="HZ21" s="31"/>
      <c r="IA21" s="32">
        <v>72.463768115942031</v>
      </c>
      <c r="IB21" s="32">
        <v>63.15789473684211</v>
      </c>
      <c r="IC21" s="26"/>
      <c r="ID21" s="30">
        <v>31.645569620253166</v>
      </c>
      <c r="IE21" s="30">
        <v>30.674846625766872</v>
      </c>
      <c r="IF21" s="30">
        <v>31.25</v>
      </c>
      <c r="IG21" s="31"/>
      <c r="IH21" s="31">
        <v>11.520737327188941</v>
      </c>
      <c r="II21" s="31"/>
      <c r="IJ21" s="32">
        <v>42.735042735042732</v>
      </c>
      <c r="IK21" s="32">
        <v>57.142857142857139</v>
      </c>
      <c r="IL21" s="26"/>
      <c r="IM21" s="30">
        <v>39.370078740157481</v>
      </c>
      <c r="IN21" s="30">
        <v>40.650406504065039</v>
      </c>
      <c r="IO21" s="30">
        <v>45.045045045045043</v>
      </c>
      <c r="IP21" s="31"/>
      <c r="IQ21" s="31">
        <v>41.666666666666664</v>
      </c>
      <c r="IR21" s="31"/>
      <c r="IS21" s="32">
        <v>38.167938931297712</v>
      </c>
      <c r="IT21" s="32">
        <v>38.167938931297712</v>
      </c>
      <c r="IU21" s="26"/>
      <c r="IV21" s="30">
        <v>23.923444976076556</v>
      </c>
      <c r="IW21" s="30">
        <v>35.211267605633807</v>
      </c>
      <c r="IX21" s="30">
        <v>27.932960893854748</v>
      </c>
      <c r="IY21" s="31"/>
      <c r="IZ21" s="31">
        <v>9.0909090909090899</v>
      </c>
      <c r="JA21" s="31"/>
      <c r="JB21" s="32">
        <v>42.735042735042732</v>
      </c>
      <c r="JC21" s="32">
        <v>51.282051282051277</v>
      </c>
      <c r="JD21" s="26"/>
      <c r="JE21" s="30">
        <v>40</v>
      </c>
      <c r="JF21" s="30">
        <v>51.546391752577314</v>
      </c>
      <c r="JG21" s="30">
        <v>32.679738562091508</v>
      </c>
      <c r="JH21" s="31">
        <v>10.460251046025103</v>
      </c>
      <c r="JI21" s="31">
        <v>13.157894736842104</v>
      </c>
      <c r="JJ21" s="31"/>
      <c r="JK21" s="32">
        <v>37.31343283582089</v>
      </c>
      <c r="JL21" s="32">
        <v>39.215686274509807</v>
      </c>
      <c r="JM21" s="26"/>
      <c r="JN21" s="30">
        <v>42.735042735042732</v>
      </c>
      <c r="JO21" s="30">
        <v>37.878787878787882</v>
      </c>
      <c r="JP21" s="30">
        <v>41.666666666666664</v>
      </c>
      <c r="JQ21" s="33">
        <v>10.478625250253712</v>
      </c>
      <c r="JR21" s="33">
        <v>13.181007551634933</v>
      </c>
      <c r="JS21" s="31"/>
      <c r="JT21" s="32">
        <v>37.593984962406012</v>
      </c>
      <c r="JU21" s="32">
        <v>45.801526717557252</v>
      </c>
      <c r="JV21" s="26"/>
      <c r="JW21" s="30">
        <v>95.238095238095227</v>
      </c>
      <c r="JX21" s="30">
        <v>29.673590504451038</v>
      </c>
      <c r="JY21" s="30">
        <v>52.631578947368418</v>
      </c>
      <c r="JZ21" s="33">
        <v>14.208072812211684</v>
      </c>
      <c r="KA21" s="33">
        <v>17.872260011150487</v>
      </c>
      <c r="KB21" s="31"/>
      <c r="KC21" s="32">
        <v>30.674846625766872</v>
      </c>
      <c r="KD21" s="32">
        <v>45.871559633027523</v>
      </c>
      <c r="KE21" s="26"/>
      <c r="KF21" s="30"/>
      <c r="KG21" s="30">
        <v>26.315789473684209</v>
      </c>
      <c r="KH21" s="30">
        <v>27.3224043715847</v>
      </c>
      <c r="KI21" s="33">
        <v>7.2623999634397496</v>
      </c>
      <c r="KJ21" s="33">
        <v>9.1353346908531599</v>
      </c>
      <c r="KK21" s="31"/>
      <c r="KL21" s="32">
        <v>36.496350364963497</v>
      </c>
      <c r="KM21" s="32">
        <v>34.653465346534659</v>
      </c>
      <c r="KN21" s="26"/>
      <c r="KO21" s="30">
        <v>37.037037037037038</v>
      </c>
      <c r="KP21" s="30">
        <v>33.112582781456958</v>
      </c>
      <c r="KQ21" s="30">
        <v>38.461538461538467</v>
      </c>
      <c r="KR21" s="33">
        <v>9.6458495233680637</v>
      </c>
      <c r="KS21" s="33">
        <v>12.133463347815621</v>
      </c>
      <c r="KT21" s="31"/>
      <c r="KU21" s="32">
        <v>40.983606557377044</v>
      </c>
      <c r="KV21" s="32">
        <v>48.07692307692308</v>
      </c>
      <c r="KW21" s="26"/>
      <c r="KX21" s="30">
        <v>31.446540880503143</v>
      </c>
      <c r="KY21" s="30">
        <v>31.25</v>
      </c>
      <c r="KZ21" s="30">
        <v>46.728971962616818</v>
      </c>
      <c r="LA21" s="33">
        <v>9.5390028484783649</v>
      </c>
      <c r="LB21" s="33">
        <v>11.999061477822789</v>
      </c>
      <c r="LC21" s="31"/>
      <c r="LD21" s="32">
        <v>42.735042735042732</v>
      </c>
      <c r="LE21" s="32">
        <v>39.0625</v>
      </c>
      <c r="LF21" s="26"/>
      <c r="LG21" s="30">
        <v>41.32231404958678</v>
      </c>
      <c r="LH21" s="30">
        <v>29.069767441860463</v>
      </c>
      <c r="LI21" s="30">
        <v>48.07692307692308</v>
      </c>
      <c r="LJ21" s="33">
        <v>10.291345234319078</v>
      </c>
      <c r="LK21" s="33">
        <v>12.945429005275052</v>
      </c>
      <c r="LL21" s="31"/>
      <c r="LM21" s="32">
        <v>47.619047619047613</v>
      </c>
      <c r="LN21" s="32">
        <v>40.983606557377044</v>
      </c>
      <c r="LO21" s="26"/>
      <c r="LP21" s="30">
        <v>46.728971962616818</v>
      </c>
      <c r="LQ21" s="30">
        <v>42.372881355932201</v>
      </c>
      <c r="LR21" s="30">
        <v>36.764705882352942</v>
      </c>
      <c r="LS21" s="33">
        <v>11.272185324379668</v>
      </c>
      <c r="LT21" s="33">
        <v>14.179222592246006</v>
      </c>
      <c r="LU21" s="31"/>
      <c r="LV21" s="32">
        <v>51.020408163265309</v>
      </c>
      <c r="LW21" s="32">
        <v>58.139534883720927</v>
      </c>
      <c r="LX21" s="26"/>
      <c r="LY21" s="30">
        <v>74.626865671641781</v>
      </c>
      <c r="LZ21" s="30">
        <v>54.945054945054942</v>
      </c>
      <c r="MA21" s="30">
        <v>53.191489361702125</v>
      </c>
      <c r="MB21" s="33">
        <v>15.338168731660524</v>
      </c>
      <c r="MC21" s="33">
        <v>19.293801720351922</v>
      </c>
      <c r="MD21" s="31"/>
      <c r="ME21" s="32">
        <v>51.546391752577314</v>
      </c>
      <c r="MF21" s="32">
        <v>61.224489795918366</v>
      </c>
      <c r="MG21" s="26"/>
      <c r="MH21" s="30">
        <v>71.942446043165461</v>
      </c>
      <c r="MI21" s="30">
        <v>28.571428571428569</v>
      </c>
      <c r="MJ21" s="30">
        <v>33.783783783783782</v>
      </c>
      <c r="MK21" s="33">
        <v>11.075124710585378</v>
      </c>
      <c r="ML21" s="33">
        <v>13.931341083315292</v>
      </c>
      <c r="MM21" s="31"/>
      <c r="MN21" s="32">
        <v>35.714285714285715</v>
      </c>
      <c r="MO21" s="32">
        <v>38.461538461538467</v>
      </c>
      <c r="MP21" s="26"/>
      <c r="MQ21" s="30">
        <v>58.823529411764703</v>
      </c>
      <c r="MR21" s="30">
        <v>49.019607843137251</v>
      </c>
      <c r="MS21" s="30">
        <v>47.169811320754718</v>
      </c>
      <c r="MT21" s="33">
        <v>12.732036768160686</v>
      </c>
      <c r="MU21" s="33">
        <v>16.015562039949497</v>
      </c>
      <c r="MV21" s="31"/>
      <c r="MW21" s="32">
        <v>41.666666666666664</v>
      </c>
      <c r="MX21" s="32"/>
      <c r="MY21" s="26"/>
      <c r="MZ21" s="30">
        <v>40.650406504065039</v>
      </c>
      <c r="NA21" s="30">
        <v>36.231884057971016</v>
      </c>
      <c r="NB21" s="30">
        <v>31.645569620253166</v>
      </c>
      <c r="NC21" s="33">
        <v>9.6979189595311084</v>
      </c>
      <c r="ND21" s="33">
        <v>12.198961217515446</v>
      </c>
      <c r="NE21" s="31"/>
      <c r="NF21" s="32">
        <v>45.871559633027523</v>
      </c>
      <c r="NG21" s="32">
        <v>47.297297297297298</v>
      </c>
      <c r="NH21" s="26"/>
      <c r="NI21" s="30">
        <v>22.727272727272727</v>
      </c>
      <c r="NJ21" s="30">
        <v>37.593984962406012</v>
      </c>
      <c r="NK21" s="30">
        <v>41.666666666666664</v>
      </c>
      <c r="NL21" s="33">
        <v>8.9244667977118706</v>
      </c>
      <c r="NM21" s="33">
        <v>11.22603981396388</v>
      </c>
      <c r="NN21" s="31"/>
      <c r="NO21" s="32">
        <v>39.682539682539684</v>
      </c>
      <c r="NP21" s="32">
        <v>39.473684210526315</v>
      </c>
      <c r="NQ21" s="26"/>
      <c r="NR21" s="30">
        <v>36.231884057971016</v>
      </c>
      <c r="NS21" s="30">
        <v>26.178010471204189</v>
      </c>
      <c r="NT21" s="30">
        <v>41.666666666666664</v>
      </c>
      <c r="NU21" s="33">
        <v>9.2088917191289958</v>
      </c>
      <c r="NV21" s="33">
        <v>11.58381642564121</v>
      </c>
      <c r="NW21" s="31"/>
      <c r="NX21" s="32">
        <v>40.650406504065039</v>
      </c>
      <c r="NY21" s="32">
        <v>44.642857142857146</v>
      </c>
      <c r="NZ21" s="26"/>
      <c r="OA21" s="30">
        <v>34.722222222222221</v>
      </c>
      <c r="OB21" s="30">
        <v>31.25</v>
      </c>
      <c r="OC21" s="30">
        <v>43.859649122807014</v>
      </c>
      <c r="OD21" s="33">
        <v>9.1975762749522687</v>
      </c>
      <c r="OE21" s="33">
        <v>11.569582787966274</v>
      </c>
      <c r="OF21" s="31"/>
      <c r="OG21" s="32">
        <v>36.764705882352942</v>
      </c>
      <c r="OH21" s="32">
        <v>30.120481927710845</v>
      </c>
      <c r="OI21" s="26"/>
      <c r="OJ21" s="30">
        <v>33.783783783783782</v>
      </c>
      <c r="OK21" s="30">
        <v>41.32231404958678</v>
      </c>
      <c r="OL21" s="30">
        <v>33.112582781456958</v>
      </c>
      <c r="OM21" s="33">
        <v>9.3459307960014666</v>
      </c>
      <c r="ON21" s="33">
        <v>11.756197159180791</v>
      </c>
      <c r="OO21" s="31"/>
      <c r="OP21" s="32">
        <v>34.246575342465754</v>
      </c>
      <c r="OQ21" s="32">
        <v>44.247787610619469</v>
      </c>
      <c r="OR21" s="26"/>
      <c r="OS21" s="30">
        <v>56.818181818181813</v>
      </c>
      <c r="OT21" s="30">
        <v>37.878787878787882</v>
      </c>
      <c r="OU21" s="30">
        <v>35.714285714285715</v>
      </c>
      <c r="OV21" s="33">
        <v>10.941028680543727</v>
      </c>
      <c r="OW21" s="33">
        <v>13.762662392894477</v>
      </c>
      <c r="OX21" s="31"/>
      <c r="OY21" s="32">
        <v>46.296296296296291</v>
      </c>
      <c r="OZ21" s="32">
        <v>34.013605442176875</v>
      </c>
      <c r="PA21" s="26"/>
      <c r="PB21" s="30">
        <v>50.505050505050505</v>
      </c>
      <c r="PC21" s="30">
        <v>35.97122302158273</v>
      </c>
      <c r="PD21" s="30">
        <v>52.631578947368418</v>
      </c>
      <c r="PE21" s="33">
        <v>9.9651176272087696</v>
      </c>
      <c r="PF21" s="33">
        <v>12.535069015278399</v>
      </c>
      <c r="PG21" s="31"/>
      <c r="PH21" s="32">
        <v>45.454545454545453</v>
      </c>
      <c r="PI21" s="32">
        <v>40</v>
      </c>
      <c r="PJ21" s="26"/>
      <c r="PK21" s="30">
        <v>70.921985815602838</v>
      </c>
      <c r="PL21" s="30">
        <v>64.102564102564102</v>
      </c>
      <c r="PM21" s="30">
        <v>76.923076923076934</v>
      </c>
      <c r="PN21" s="33">
        <v>15.966325385138315</v>
      </c>
      <c r="PO21" s="33">
        <v>20.083956668673984</v>
      </c>
      <c r="PP21" s="31"/>
      <c r="PQ21" s="32">
        <v>56.179775280898873</v>
      </c>
      <c r="PR21" s="32">
        <v>114.75409836065575</v>
      </c>
      <c r="PS21" s="26"/>
      <c r="PT21" s="30">
        <v>65.78947368421052</v>
      </c>
      <c r="PU21" s="30">
        <v>86.956521739130437</v>
      </c>
      <c r="PV21" s="30">
        <v>117.1875</v>
      </c>
      <c r="PW21" s="33">
        <v>18.944563165771111</v>
      </c>
      <c r="PX21" s="33">
        <v>23.830266297996292</v>
      </c>
      <c r="PY21" s="31"/>
      <c r="PZ21" s="32">
        <v>68.493150684931507</v>
      </c>
      <c r="QA21" s="32">
        <v>76.923076923076934</v>
      </c>
      <c r="QB21" s="26"/>
      <c r="QC21" s="30">
        <v>82.644628099173559</v>
      </c>
      <c r="QD21" s="30">
        <v>56.818181818181813</v>
      </c>
      <c r="QE21" s="30">
        <v>55.55555555555555</v>
      </c>
      <c r="QF21" s="33">
        <v>14.497131860243568</v>
      </c>
      <c r="QG21" s="33">
        <v>18.235865866306384</v>
      </c>
      <c r="QH21" s="31"/>
      <c r="QI21" s="32">
        <v>60.24096385542169</v>
      </c>
      <c r="QJ21" s="32">
        <v>86.956521739130437</v>
      </c>
      <c r="QK21" s="26"/>
      <c r="QL21" s="30">
        <v>84.745762711864401</v>
      </c>
      <c r="QM21" s="30">
        <v>81.967213114754088</v>
      </c>
      <c r="QN21" s="30">
        <v>70.921985815602838</v>
      </c>
      <c r="QO21" s="33">
        <v>16.525003258057193</v>
      </c>
      <c r="QP21" s="33">
        <v>20.786714624608784</v>
      </c>
      <c r="QQ21" s="31"/>
      <c r="QR21" s="32">
        <v>55.55555555555555</v>
      </c>
      <c r="QS21" s="32">
        <v>64.516129032258064</v>
      </c>
      <c r="QT21" s="26"/>
      <c r="QU21" s="30">
        <v>86.956521739130437</v>
      </c>
      <c r="QV21" s="30">
        <v>76.335877862595424</v>
      </c>
      <c r="QW21" s="30"/>
      <c r="QX21" s="33">
        <v>17.312273611577456</v>
      </c>
      <c r="QY21" s="33">
        <v>21.77701785877375</v>
      </c>
      <c r="QZ21" s="31"/>
      <c r="RA21" s="32">
        <v>63.291139240506332</v>
      </c>
      <c r="RB21" s="32">
        <v>75</v>
      </c>
      <c r="RC21" s="26"/>
      <c r="RD21" s="30">
        <v>51.546391752577314</v>
      </c>
      <c r="RE21" s="30">
        <v>123.45679012345678</v>
      </c>
      <c r="RF21" s="30">
        <v>95.541401273885356</v>
      </c>
      <c r="RG21" s="33">
        <v>18.332100601938745</v>
      </c>
      <c r="RH21" s="33">
        <v>23.059852862438738</v>
      </c>
      <c r="RI21" s="31"/>
      <c r="RJ21" s="32">
        <v>64.935064935064929</v>
      </c>
      <c r="RK21" s="32">
        <v>46.728971962616818</v>
      </c>
      <c r="RL21" s="26"/>
      <c r="RM21" s="30">
        <v>65.78947368421052</v>
      </c>
      <c r="RN21" s="30">
        <v>69.444444444444443</v>
      </c>
      <c r="RO21" s="30">
        <v>119.04761904761904</v>
      </c>
      <c r="RP21" s="33">
        <v>17.959000132586493</v>
      </c>
      <c r="RQ21" s="33">
        <v>22.590531745727219</v>
      </c>
      <c r="RR21" s="31"/>
      <c r="RS21" s="32">
        <v>54.945054945054942</v>
      </c>
      <c r="RT21" s="32">
        <v>87.912087912087912</v>
      </c>
      <c r="RU21" s="26"/>
      <c r="RV21" s="30">
        <v>76.923076923076934</v>
      </c>
      <c r="RW21" s="30">
        <v>67.114093959731548</v>
      </c>
      <c r="RX21" s="30">
        <v>109.2896174863388</v>
      </c>
      <c r="RY21" s="33">
        <v>20.038436263373281</v>
      </c>
      <c r="RZ21" s="33">
        <v>25.206243510243233</v>
      </c>
      <c r="SA21" s="31"/>
      <c r="SB21" s="32">
        <v>142.85714285714286</v>
      </c>
      <c r="SC21" s="32">
        <v>111.1111111111111</v>
      </c>
      <c r="SD21" s="26"/>
      <c r="SE21" s="34">
        <v>127.11864406779661</v>
      </c>
      <c r="SF21" s="34">
        <v>324.67532467532465</v>
      </c>
      <c r="SG21" s="34">
        <v>200</v>
      </c>
      <c r="SH21" s="35">
        <v>45.521975670756312</v>
      </c>
      <c r="SI21" s="35">
        <v>57.26185360689874</v>
      </c>
      <c r="SJ21" s="36"/>
      <c r="SK21" s="37">
        <v>153.84615384615387</v>
      </c>
      <c r="SL21" s="37">
        <v>185.71428571428572</v>
      </c>
      <c r="SM21" s="26"/>
      <c r="SN21" s="34">
        <v>196.07843137254901</v>
      </c>
      <c r="SO21" s="34">
        <v>150.60240963855424</v>
      </c>
      <c r="SP21" s="34">
        <v>170.94017094017093</v>
      </c>
      <c r="SQ21" s="35">
        <v>36.18907436682688</v>
      </c>
      <c r="SR21" s="35">
        <v>45.522046177219082</v>
      </c>
      <c r="SS21" s="36"/>
      <c r="ST21" s="37">
        <v>133.33333333333334</v>
      </c>
      <c r="SU21" s="37">
        <v>138.29787234042553</v>
      </c>
      <c r="SV21" s="26"/>
      <c r="SW21" s="34">
        <v>123.45679012345678</v>
      </c>
      <c r="SX21" s="34">
        <v>200</v>
      </c>
      <c r="SY21" s="34">
        <v>316.45569620253167</v>
      </c>
      <c r="SZ21" s="35">
        <v>43.947465193564653</v>
      </c>
      <c r="TA21" s="35">
        <v>55.281285164536598</v>
      </c>
      <c r="TB21" s="36"/>
      <c r="TC21" s="37">
        <v>107.14285714285714</v>
      </c>
      <c r="TD21" s="37">
        <v>187.5</v>
      </c>
      <c r="TE21" s="26"/>
      <c r="TF21" s="34">
        <v>170.06802721088434</v>
      </c>
      <c r="TG21" s="34">
        <v>392.15686274509801</v>
      </c>
      <c r="TH21" s="34">
        <v>266.66666666666669</v>
      </c>
      <c r="TI21" s="35">
        <v>55.122663961631808</v>
      </c>
      <c r="TJ21" s="35">
        <v>69.338508878052664</v>
      </c>
      <c r="TK21" s="36"/>
      <c r="TL21" s="37">
        <v>161.29032258064515</v>
      </c>
      <c r="TM21" s="37">
        <v>126.58227848101266</v>
      </c>
      <c r="TN21" s="26"/>
      <c r="TO21" s="34">
        <v>232.55813953488371</v>
      </c>
      <c r="TP21" s="34">
        <v>172.41379310344828</v>
      </c>
      <c r="TQ21" s="34"/>
      <c r="TR21" s="35">
        <v>42.318319150382578</v>
      </c>
      <c r="TS21" s="35">
        <v>53.231990931270722</v>
      </c>
      <c r="TT21" s="36"/>
      <c r="TU21" s="37">
        <v>156.25</v>
      </c>
      <c r="TV21" s="37">
        <v>154.63917525773198</v>
      </c>
      <c r="TW21" s="26"/>
      <c r="TX21" s="34">
        <v>606.06060606060612</v>
      </c>
      <c r="TY21" s="34">
        <v>641.02564102564111</v>
      </c>
      <c r="TZ21" s="34">
        <v>476.19047619047615</v>
      </c>
      <c r="UA21" s="35">
        <v>111.71967882870662</v>
      </c>
      <c r="UB21" s="35">
        <v>140.53159600032043</v>
      </c>
      <c r="UC21" s="36"/>
      <c r="UD21" s="37">
        <v>234.375</v>
      </c>
      <c r="UE21" s="37">
        <v>214.28571428571428</v>
      </c>
      <c r="UF21" s="26"/>
      <c r="UG21" s="34"/>
      <c r="UH21" s="34">
        <v>694.44444444444446</v>
      </c>
      <c r="UI21" s="34"/>
      <c r="UJ21" s="35">
        <v>51.752980425351907</v>
      </c>
      <c r="UK21" s="35">
        <v>65.099801692942677</v>
      </c>
      <c r="UL21" s="36"/>
      <c r="UM21" s="37">
        <v>329.67032967032969</v>
      </c>
      <c r="UN21" s="37">
        <v>294.11764705882354</v>
      </c>
      <c r="UO21" s="26"/>
      <c r="UP21" s="34">
        <v>961.53846153846155</v>
      </c>
      <c r="UQ21" s="34"/>
      <c r="UR21" s="34">
        <v>476.19047619047615</v>
      </c>
      <c r="US21" s="35">
        <v>115.75091956303571</v>
      </c>
      <c r="UT21" s="35">
        <v>145.6024725029765</v>
      </c>
      <c r="UU21" s="36"/>
      <c r="UV21" s="37">
        <v>329.67032967032969</v>
      </c>
      <c r="UW21" s="37">
        <v>322.58064516129031</v>
      </c>
      <c r="UX21" s="26"/>
      <c r="UY21" s="34">
        <v>379.74683544303798</v>
      </c>
      <c r="UZ21" s="34">
        <v>375.93984962406012</v>
      </c>
      <c r="VA21" s="34">
        <v>373.13432835820896</v>
      </c>
      <c r="VB21" s="35">
        <v>63.867075060307947</v>
      </c>
      <c r="VC21" s="35">
        <v>80.338057575861058</v>
      </c>
      <c r="VD21" s="36"/>
      <c r="VE21" s="37">
        <v>250</v>
      </c>
      <c r="VF21" s="37">
        <v>300</v>
      </c>
      <c r="VG21" s="26"/>
      <c r="VH21" s="34">
        <v>327.86885245901635</v>
      </c>
      <c r="VI21" s="34"/>
      <c r="VJ21" s="34">
        <v>500</v>
      </c>
      <c r="VK21" s="35">
        <v>67.561446945117112</v>
      </c>
      <c r="VL21" s="35">
        <v>84.985188525699968</v>
      </c>
      <c r="VM21" s="36"/>
      <c r="VN21" s="37">
        <v>227.27272727272725</v>
      </c>
      <c r="VO21" s="37">
        <v>206.18556701030926</v>
      </c>
      <c r="VP21" s="26"/>
      <c r="VQ21" s="34">
        <v>722.89156626506019</v>
      </c>
      <c r="VR21" s="34">
        <v>223.21428571428572</v>
      </c>
      <c r="VS21" s="34">
        <v>943.39622641509436</v>
      </c>
      <c r="VT21" s="35">
        <v>101.32599055632537</v>
      </c>
      <c r="VU21" s="35">
        <v>127.45743022611455</v>
      </c>
      <c r="VV21" s="36"/>
      <c r="VW21" s="37">
        <v>250</v>
      </c>
      <c r="VX21" s="37">
        <v>315.78947368421052</v>
      </c>
      <c r="VY21" s="26"/>
      <c r="VZ21" s="34">
        <v>379.74683544303798</v>
      </c>
      <c r="WA21" s="34">
        <v>465.11627906976742</v>
      </c>
      <c r="WB21" s="34">
        <v>367.64705882352945</v>
      </c>
      <c r="WC21" s="35">
        <v>69.822936251416607</v>
      </c>
      <c r="WD21" s="35">
        <v>87.829904021518786</v>
      </c>
      <c r="WE21" s="36"/>
      <c r="WF21" s="37">
        <v>300</v>
      </c>
      <c r="WG21" s="37">
        <v>368.4210526315789</v>
      </c>
      <c r="WH21" s="26"/>
      <c r="WI21" s="38">
        <v>344.87458241298339</v>
      </c>
      <c r="WJ21" s="34"/>
      <c r="WK21" s="34">
        <v>357.14285714285717</v>
      </c>
      <c r="WL21" s="34"/>
      <c r="WM21" s="35">
        <v>62.163439563678551</v>
      </c>
      <c r="WN21" s="35">
        <v>78.195063451153558</v>
      </c>
      <c r="WO21" s="36"/>
      <c r="WP21" s="37">
        <v>294.11764705882354</v>
      </c>
      <c r="WQ21" s="37">
        <v>326.08695652173913</v>
      </c>
      <c r="WR21" s="34"/>
      <c r="WS21" s="34"/>
      <c r="WT21" s="34">
        <v>967.74193548387098</v>
      </c>
      <c r="WU21" s="35">
        <v>152.78322480813338</v>
      </c>
      <c r="WV21" s="35">
        <v>192.18521436391515</v>
      </c>
      <c r="WW21" s="36"/>
      <c r="WX21" s="37">
        <v>300</v>
      </c>
      <c r="WY21" s="37">
        <v>384.61538461538464</v>
      </c>
      <c r="WZ21" s="26"/>
      <c r="XA21" s="34">
        <v>363.63636363636363</v>
      </c>
      <c r="XB21" s="34">
        <v>315.78947368421052</v>
      </c>
      <c r="XC21" s="34"/>
      <c r="XD21" s="35">
        <v>59.932929702856129</v>
      </c>
      <c r="XE21" s="35">
        <v>75.389316836750609</v>
      </c>
      <c r="XF21" s="36"/>
      <c r="XG21" s="37">
        <v>307.69230769230774</v>
      </c>
      <c r="XH21" s="37">
        <v>333.33333333333331</v>
      </c>
      <c r="XI21" s="26"/>
      <c r="XJ21" s="34">
        <v>649.35064935064929</v>
      </c>
      <c r="XK21" s="34">
        <v>819.67213114754099</v>
      </c>
      <c r="XL21" s="34">
        <v>833.33333333333337</v>
      </c>
      <c r="XM21" s="35">
        <v>129.31670359343875</v>
      </c>
      <c r="XN21" s="35">
        <v>162.66680083595719</v>
      </c>
      <c r="XO21" s="36"/>
      <c r="XP21" s="37">
        <v>600</v>
      </c>
      <c r="XQ21" s="37">
        <v>461.53846153846155</v>
      </c>
      <c r="XR21" s="26"/>
      <c r="XS21" s="34">
        <v>1449.2753623188405</v>
      </c>
      <c r="XT21" s="34">
        <v>641.02564102564111</v>
      </c>
      <c r="XU21" s="34">
        <v>840.33613445378148</v>
      </c>
      <c r="XV21" s="35">
        <v>164.53361062048043</v>
      </c>
      <c r="XW21" s="35">
        <v>206.9659628331307</v>
      </c>
      <c r="XX21" s="36"/>
      <c r="XY21" s="37">
        <v>625</v>
      </c>
      <c r="XZ21" s="37">
        <v>721.64948453608247</v>
      </c>
      <c r="YA21" s="26"/>
      <c r="YB21" s="34">
        <v>1086.9565217391303</v>
      </c>
      <c r="YC21" s="34">
        <v>704.22535211267598</v>
      </c>
      <c r="YD21" s="34">
        <v>1063.8297872340424</v>
      </c>
      <c r="YE21" s="35">
        <v>160.95175584899522</v>
      </c>
      <c r="YF21" s="35">
        <v>202.46036656794664</v>
      </c>
      <c r="YG21" s="36"/>
      <c r="YH21" s="37">
        <v>617.28395061728395</v>
      </c>
      <c r="YI21" s="37">
        <v>736.8421052631578</v>
      </c>
      <c r="YJ21" s="26"/>
      <c r="YK21" s="34">
        <v>666.66666666666663</v>
      </c>
      <c r="YL21" s="34">
        <v>1200</v>
      </c>
      <c r="YM21" s="34">
        <v>1136.3636363636365</v>
      </c>
      <c r="YN21" s="35">
        <v>178.7467385482104</v>
      </c>
      <c r="YO21" s="35">
        <v>224.84458164748574</v>
      </c>
      <c r="YP21" s="36"/>
      <c r="YQ21" s="37">
        <v>1063.8297872340424</v>
      </c>
      <c r="YR21" s="37">
        <v>961.53846153846155</v>
      </c>
      <c r="YS21" s="26"/>
      <c r="YT21" s="34">
        <v>1000</v>
      </c>
      <c r="YU21" s="34">
        <v>1020.4081632653061</v>
      </c>
      <c r="YV21" s="34">
        <v>1333.3333333333333</v>
      </c>
      <c r="YW21" s="35">
        <v>194.07438259487597</v>
      </c>
      <c r="YX21" s="35">
        <v>244.12514442197559</v>
      </c>
      <c r="YY21" s="36"/>
      <c r="YZ21" s="37">
        <v>909.09090909090901</v>
      </c>
      <c r="ZA21" s="37">
        <v>1000</v>
      </c>
      <c r="ZB21" s="26"/>
      <c r="ZC21" s="34">
        <v>704.22535211267598</v>
      </c>
      <c r="ZD21" s="34">
        <v>781.25</v>
      </c>
      <c r="ZE21" s="34">
        <v>1030.9278350515463</v>
      </c>
      <c r="ZF21" s="35">
        <v>155.59149053140766</v>
      </c>
      <c r="ZG21" s="35">
        <v>195.71771703687597</v>
      </c>
      <c r="ZH21" s="36"/>
      <c r="ZI21" s="37">
        <v>1000</v>
      </c>
      <c r="ZJ21" s="37">
        <v>1066.6666666666667</v>
      </c>
      <c r="ZK21" s="26"/>
      <c r="ZL21" s="34">
        <v>900.90090090090087</v>
      </c>
      <c r="ZM21" s="34">
        <v>943.39622641509436</v>
      </c>
      <c r="ZN21" s="34">
        <v>1220.74</v>
      </c>
      <c r="ZO21" s="35">
        <v>209.0500323896191</v>
      </c>
      <c r="ZP21" s="35">
        <v>262.9629354795735</v>
      </c>
      <c r="ZQ21" s="36"/>
      <c r="ZR21" s="37">
        <v>1864.19753086419</v>
      </c>
      <c r="ZS21" s="37">
        <v>1895.5223880597</v>
      </c>
      <c r="ZT21" s="26"/>
      <c r="ZU21" s="34">
        <v>893.65079365079396</v>
      </c>
      <c r="ZV21" s="34">
        <v>1666.6666666666667</v>
      </c>
      <c r="ZW21" s="34">
        <v>1666.6666666666667</v>
      </c>
      <c r="ZX21" s="35">
        <v>253.70930936020596</v>
      </c>
      <c r="ZY21" s="35">
        <v>319.13960493204854</v>
      </c>
      <c r="ZZ21" s="36"/>
      <c r="AAA21" s="37">
        <v>1943.39622641509</v>
      </c>
      <c r="AAB21" s="37">
        <v>1041.6666666666667</v>
      </c>
      <c r="AAC21" s="26"/>
      <c r="AAD21" s="34">
        <v>1162.7906976744187</v>
      </c>
      <c r="AAE21" s="34">
        <v>2173.9130434782605</v>
      </c>
      <c r="AAF21" s="34">
        <v>1587.3015873015872</v>
      </c>
      <c r="AAG21" s="35">
        <v>274.89184965985345</v>
      </c>
      <c r="AAH21" s="35">
        <v>345.78501088792092</v>
      </c>
      <c r="AAI21" s="36"/>
      <c r="AAJ21" s="37">
        <v>1052.6315789473683</v>
      </c>
      <c r="AAK21" s="37">
        <v>1111.1111111111111</v>
      </c>
      <c r="AAL21" s="3"/>
      <c r="AAM21" s="34">
        <v>840.33613445378148</v>
      </c>
      <c r="AAN21" s="34"/>
      <c r="AAO21" s="34">
        <v>1851.851851851852</v>
      </c>
      <c r="AAP21" s="35">
        <v>233.92433235083919</v>
      </c>
      <c r="AAQ21" s="35">
        <v>294.252186483424</v>
      </c>
      <c r="AAR21" s="36"/>
      <c r="AAS21" s="37">
        <v>1063.8297872340424</v>
      </c>
      <c r="AAT21" s="37">
        <v>1250</v>
      </c>
      <c r="AAU21" s="3"/>
      <c r="AAV21" s="34">
        <v>854.70085470085462</v>
      </c>
      <c r="AAW21" s="34"/>
      <c r="AAX21" s="34">
        <v>1666.6666666666667</v>
      </c>
      <c r="AAY21" s="35">
        <v>186.90052665136093</v>
      </c>
      <c r="AAZ21" s="35">
        <v>235.1011887877645</v>
      </c>
      <c r="ABA21" s="36"/>
      <c r="ABB21" s="37">
        <v>1052.6315789473683</v>
      </c>
      <c r="ABC21" s="37">
        <v>1149.4252873563219</v>
      </c>
      <c r="ABD21" s="3"/>
      <c r="ABE21" s="34">
        <v>1388.8888888888889</v>
      </c>
      <c r="ABF21" s="34"/>
      <c r="ABG21" s="34">
        <v>1219.5121951219512</v>
      </c>
      <c r="ABH21" s="35">
        <v>172.5458147357858</v>
      </c>
      <c r="ABI21" s="35">
        <v>217.0444722202779</v>
      </c>
      <c r="ABJ21" s="36"/>
      <c r="ABK21" s="37">
        <v>1764.7058823529412</v>
      </c>
      <c r="ABL21" s="37">
        <v>1666.6666666666667</v>
      </c>
      <c r="ABM21" s="3"/>
      <c r="ABN21" s="34">
        <v>2173.9130434782605</v>
      </c>
      <c r="ABO21" s="34">
        <v>2777.7777777777778</v>
      </c>
      <c r="ABP21" s="34">
        <v>2459.0163934426232</v>
      </c>
      <c r="ABQ21" s="35">
        <v>299.08880534926033</v>
      </c>
      <c r="ABR21" s="35">
        <v>376.22223409722739</v>
      </c>
      <c r="ABS21" s="36"/>
      <c r="ABT21" s="37">
        <v>1818.181818181818</v>
      </c>
      <c r="ABU21" s="37">
        <v>2173.9130434782605</v>
      </c>
      <c r="ABV21" s="3"/>
      <c r="ABW21" s="34">
        <v>1229.5081967213116</v>
      </c>
      <c r="ABX21" s="34">
        <v>1136.3636363636365</v>
      </c>
      <c r="ABY21" s="34">
        <v>1515.1515151515152</v>
      </c>
      <c r="ABZ21" s="35">
        <v>299.08880534926033</v>
      </c>
      <c r="ACA21" s="35">
        <v>376.22223409722739</v>
      </c>
      <c r="ACB21" s="36"/>
      <c r="ACC21" s="37">
        <v>1739.1304347826087</v>
      </c>
      <c r="ACD21" s="37">
        <v>1923.0769230769231</v>
      </c>
      <c r="ACE21" s="3"/>
      <c r="ACF21" s="34">
        <v>1111.1111111111111</v>
      </c>
      <c r="ACG21" s="34">
        <v>2000</v>
      </c>
      <c r="ACH21" s="34">
        <v>2500</v>
      </c>
      <c r="ACI21" s="35">
        <v>406.57703027433399</v>
      </c>
      <c r="ACJ21" s="35">
        <v>511.43110650297791</v>
      </c>
      <c r="ACK21" s="36"/>
      <c r="ACL21" s="37">
        <v>1851.851851851852</v>
      </c>
      <c r="ACM21" s="37">
        <v>2083.3333333333335</v>
      </c>
      <c r="ACN21" s="3"/>
      <c r="ACO21" s="34">
        <v>505.05050505050508</v>
      </c>
      <c r="ACP21" s="34">
        <v>769.23076923076928</v>
      </c>
      <c r="ACQ21" s="34">
        <v>1250</v>
      </c>
      <c r="ACR21" s="35">
        <v>211.55470095067807</v>
      </c>
      <c r="ACS21" s="35">
        <v>266.11354488006339</v>
      </c>
      <c r="ACT21" s="36"/>
      <c r="ACU21" s="37">
        <v>1739.1304347826087</v>
      </c>
      <c r="ACV21" s="37">
        <v>1538.4615384615386</v>
      </c>
      <c r="ACW21" s="3"/>
      <c r="ACX21" s="34">
        <v>500</v>
      </c>
      <c r="ACY21" s="34">
        <v>526.31578947368416</v>
      </c>
      <c r="ACZ21" s="34">
        <v>500</v>
      </c>
      <c r="ADA21" s="35">
        <v>151.16780678609217</v>
      </c>
      <c r="ADB21" s="35">
        <v>190.15318853618953</v>
      </c>
      <c r="ADC21" s="36"/>
      <c r="ADD21" s="37">
        <v>1538.4615384615386</v>
      </c>
      <c r="ADE21" s="37">
        <v>1666.6666666666667</v>
      </c>
      <c r="ADF21" s="3"/>
      <c r="ADG21" s="34">
        <v>908.33333333333337</v>
      </c>
      <c r="ADH21" s="34">
        <v>3000</v>
      </c>
      <c r="ADI21" s="34">
        <v>666.66666666666663</v>
      </c>
      <c r="ADJ21" s="35">
        <v>333.99912749024281</v>
      </c>
      <c r="ADK21" s="35">
        <v>420.13574457983157</v>
      </c>
      <c r="ADL21" s="36"/>
      <c r="ADM21" s="37">
        <v>1515.1515151515152</v>
      </c>
      <c r="ADN21" s="37">
        <v>1824.8175182481752</v>
      </c>
      <c r="ADO21" s="3"/>
      <c r="ADP21" s="34">
        <v>1449.2753623188405</v>
      </c>
      <c r="ADQ21" s="34">
        <v>1500</v>
      </c>
      <c r="ADR21" s="34">
        <v>746.26865671641792</v>
      </c>
      <c r="ADS21" s="35">
        <v>279.43415197941135</v>
      </c>
      <c r="ADT21" s="35">
        <v>351.49874906883832</v>
      </c>
      <c r="ADU21" s="36"/>
      <c r="ADV21" s="37">
        <v>1538.4615384615386</v>
      </c>
      <c r="ADW21" s="56">
        <v>1966.6666666666699</v>
      </c>
      <c r="ADX21" s="3"/>
      <c r="ADY21" s="34"/>
      <c r="ADZ21" s="34">
        <v>2352.9411764705883</v>
      </c>
      <c r="AEA21" s="34">
        <v>4651.1627906976746</v>
      </c>
      <c r="AEB21" s="35">
        <v>680.87818843633829</v>
      </c>
      <c r="AEC21" s="35">
        <v>680.87818843633795</v>
      </c>
      <c r="AED21" s="36"/>
      <c r="AEE21" s="37">
        <v>1600</v>
      </c>
      <c r="AEF21" s="37">
        <v>1538.4615384615386</v>
      </c>
      <c r="AEG21" s="3"/>
      <c r="AEH21" s="34">
        <v>1980.1980198019801</v>
      </c>
      <c r="AEI21" s="34">
        <v>1123.5955056179776</v>
      </c>
      <c r="AEJ21" s="34"/>
      <c r="AEK21" s="35">
        <v>680.46870073869263</v>
      </c>
      <c r="AEL21" s="35"/>
      <c r="AEM21" s="36"/>
      <c r="AEN21" s="37"/>
      <c r="AEO21" s="37">
        <v>989.31297709923672</v>
      </c>
      <c r="AEP21" s="26"/>
      <c r="AEQ21" s="34">
        <v>2173.9130434782605</v>
      </c>
      <c r="AER21" s="34">
        <v>150</v>
      </c>
      <c r="AES21" s="34"/>
      <c r="AET21" s="35">
        <v>711.1489120840198</v>
      </c>
      <c r="AEU21" s="34"/>
      <c r="AEV21" s="36"/>
      <c r="AEW21" s="37">
        <v>1666.67</v>
      </c>
      <c r="AEX21" s="37">
        <v>27</v>
      </c>
      <c r="AEY21" s="26"/>
      <c r="AEZ21" s="34">
        <v>2816.9014084507039</v>
      </c>
      <c r="AFA21" s="39"/>
      <c r="AFB21" s="34"/>
      <c r="AFC21" s="35">
        <v>1240.576376382817</v>
      </c>
      <c r="AFD21" s="34"/>
      <c r="AFE21" s="36"/>
      <c r="AFF21" s="37">
        <v>1818.181818181818</v>
      </c>
      <c r="AFG21" s="37">
        <v>1904.7619047619046</v>
      </c>
      <c r="AFH21" s="26"/>
      <c r="AFI21" s="87">
        <v>2912.9032258064499</v>
      </c>
      <c r="AFJ21" s="34"/>
      <c r="AFK21" s="34"/>
      <c r="AFL21" s="35">
        <v>1281.5481443140054</v>
      </c>
      <c r="AFM21" s="34"/>
      <c r="AFN21" s="36"/>
      <c r="AFO21" s="37">
        <v>2000</v>
      </c>
      <c r="AFP21" s="37">
        <v>1818.181818181818</v>
      </c>
      <c r="AFQ21" s="36"/>
      <c r="AFR21" s="87">
        <v>2998.7012987012999</v>
      </c>
      <c r="AFS21" s="34">
        <v>2900</v>
      </c>
      <c r="AFT21" s="34">
        <v>2840.8163265306098</v>
      </c>
      <c r="AFU21" s="35">
        <v>1321.1064818227258</v>
      </c>
      <c r="AFV21" s="34"/>
      <c r="AFW21" s="36"/>
      <c r="AFX21" s="37">
        <v>2500</v>
      </c>
      <c r="AFY21" s="37">
        <v>2272.727272727273</v>
      </c>
      <c r="AFZ21" s="36"/>
      <c r="AGA21" s="87">
        <v>2996.6666666666702</v>
      </c>
      <c r="AGB21" s="34">
        <v>2907.6923076922999</v>
      </c>
      <c r="AGC21" s="34">
        <v>2866.6666666666702</v>
      </c>
      <c r="AGD21" s="35">
        <v>1384.2526121263513</v>
      </c>
      <c r="AGE21" s="34"/>
      <c r="AGF21" s="36"/>
      <c r="AGG21" s="37">
        <v>2777.7777777777778</v>
      </c>
      <c r="AGH21" s="37">
        <v>3424.6575342465753</v>
      </c>
      <c r="AGI21" s="36"/>
      <c r="AGJ21" s="87">
        <v>2996.6666666666702</v>
      </c>
      <c r="AGK21" s="34">
        <v>2907.6923076922999</v>
      </c>
      <c r="AGL21" s="34">
        <v>2866.6666666666702</v>
      </c>
      <c r="AGM21" s="36">
        <v>1366.6666666666599</v>
      </c>
      <c r="AGN21" s="36">
        <v>1450</v>
      </c>
      <c r="AGO21" s="36"/>
      <c r="AGP21" s="37">
        <v>2777.7777777777778</v>
      </c>
      <c r="AGQ21" s="37">
        <v>3424.6575342465753</v>
      </c>
      <c r="AGR21" s="36"/>
      <c r="AGS21" s="87">
        <v>1832.8925619834699</v>
      </c>
      <c r="AGT21" s="34">
        <v>3787.878787878788</v>
      </c>
      <c r="AGU21" s="34">
        <v>3157.8947368421054</v>
      </c>
      <c r="AGV21" s="36">
        <v>2000</v>
      </c>
      <c r="AGW21" s="36">
        <v>1250</v>
      </c>
      <c r="AGX21" s="36"/>
      <c r="AGY21" s="37">
        <v>2953.125</v>
      </c>
      <c r="AGZ21" s="37">
        <v>3253.3333333333298</v>
      </c>
      <c r="AHA21" s="36"/>
      <c r="AHB21" s="87"/>
      <c r="AHC21" s="34">
        <v>2970.2970297029701</v>
      </c>
      <c r="AHD21" s="34">
        <v>3000</v>
      </c>
      <c r="AHE21" s="36">
        <v>2000</v>
      </c>
      <c r="AHF21" s="36">
        <v>2500</v>
      </c>
      <c r="AHG21" s="36"/>
      <c r="AHH21" s="37">
        <v>2912.2222222222199</v>
      </c>
      <c r="AHI21" s="37">
        <v>3307.6923076923099</v>
      </c>
      <c r="AHJ21" s="36"/>
      <c r="AHK21" s="87">
        <v>2307.6923076923076</v>
      </c>
      <c r="AHL21" s="34">
        <v>2040.8163265306123</v>
      </c>
      <c r="AHM21" s="34">
        <v>6896.5517241379303</v>
      </c>
      <c r="AHN21" s="36">
        <v>2286.6666666666702</v>
      </c>
      <c r="AHO21" s="36">
        <v>2222.2222222222222</v>
      </c>
      <c r="AHP21" s="36"/>
      <c r="AHQ21" s="37">
        <v>2932.5203252032502</v>
      </c>
      <c r="AHR21" s="37">
        <v>3292.2222222222199</v>
      </c>
      <c r="AHS21" s="36"/>
      <c r="AHT21" s="34"/>
      <c r="AHU21" s="34">
        <v>9615.3846153846152</v>
      </c>
      <c r="AHV21" s="34">
        <v>2777.7777777777778</v>
      </c>
      <c r="AHW21" s="36">
        <v>2000</v>
      </c>
      <c r="AHX21" s="36">
        <v>5000</v>
      </c>
      <c r="AHY21" s="36"/>
      <c r="AHZ21" s="37">
        <v>2016.1290322580644</v>
      </c>
      <c r="AIA21" s="37">
        <v>2500</v>
      </c>
      <c r="AIB21" s="36"/>
      <c r="AIC21" s="34">
        <v>1694.9152542372881</v>
      </c>
      <c r="AID21" s="34">
        <v>2808.9887640449442</v>
      </c>
      <c r="AIE21" s="34">
        <v>2325.5813953488373</v>
      </c>
      <c r="AIF21" s="92">
        <v>13333.333333333334</v>
      </c>
      <c r="AIG21" s="92">
        <v>10000</v>
      </c>
      <c r="AIH21" s="37"/>
      <c r="AII21" s="37">
        <v>2290.0763358778622</v>
      </c>
      <c r="AIJ21" s="37">
        <v>2343.75</v>
      </c>
      <c r="AIL21" s="101">
        <v>2000</v>
      </c>
      <c r="AIM21" s="34"/>
      <c r="AIN21" s="34"/>
      <c r="AIO21" s="36">
        <v>10000</v>
      </c>
      <c r="AIP21" s="36"/>
      <c r="AIQ21" s="37"/>
      <c r="AIR21" s="37"/>
      <c r="AIS21" s="102">
        <v>5500</v>
      </c>
      <c r="AIU21" s="34">
        <v>1694.9152542372881</v>
      </c>
      <c r="AIV21" s="34">
        <v>7812.5</v>
      </c>
      <c r="AIW21" s="34">
        <v>3030.3030303030305</v>
      </c>
      <c r="AIX21" s="36">
        <v>5000</v>
      </c>
      <c r="AIY21" s="36"/>
      <c r="AIZ21" s="37"/>
      <c r="AJA21" s="37">
        <v>2290.0763358778622</v>
      </c>
      <c r="AJB21" s="37">
        <v>2439.0243902439024</v>
      </c>
      <c r="AJD21" s="34"/>
      <c r="AJE21" s="39">
        <v>3500</v>
      </c>
      <c r="AJF21" s="34"/>
      <c r="AJG21" s="92">
        <v>7000</v>
      </c>
      <c r="AJH21" s="92">
        <v>6000</v>
      </c>
      <c r="AJI21" s="37"/>
      <c r="AJJ21" s="56">
        <v>5000</v>
      </c>
      <c r="AJK21" s="37"/>
      <c r="AJM21" s="34"/>
      <c r="AJN21" s="34">
        <v>2500</v>
      </c>
      <c r="AJO21" s="34">
        <v>5952.3809523809523</v>
      </c>
      <c r="AJP21" s="36">
        <v>6000</v>
      </c>
      <c r="AJQ21" s="36">
        <v>13333.333333333334</v>
      </c>
      <c r="AJR21" s="34"/>
      <c r="AJS21" s="37">
        <v>2362.2047244094488</v>
      </c>
      <c r="AJT21" s="37">
        <v>2272.727272727273</v>
      </c>
      <c r="AJV21" s="34"/>
      <c r="AJW21" s="39">
        <v>2591.6886382002663</v>
      </c>
      <c r="AJX21" s="39">
        <v>6170.6872338101575</v>
      </c>
      <c r="AJY21" s="36"/>
      <c r="AJZ21" s="92">
        <v>13822.339403734753</v>
      </c>
      <c r="AKA21" s="34"/>
      <c r="AKB21" s="37">
        <v>2479.3388429752067</v>
      </c>
      <c r="AKC21" s="37">
        <v>2325.5813953488373</v>
      </c>
      <c r="AKE21" s="34">
        <v>1612.9032258064515</v>
      </c>
      <c r="AKF21" s="34">
        <v>7936.5079365079364</v>
      </c>
      <c r="AKG21" s="34">
        <v>3571.4285714285716</v>
      </c>
      <c r="AKH21" s="36">
        <v>1875</v>
      </c>
      <c r="AKI21" s="36">
        <v>1250</v>
      </c>
      <c r="AKJ21" s="34"/>
      <c r="AKK21" s="37">
        <v>1968.5039370078741</v>
      </c>
      <c r="AKL21" s="37">
        <v>2272.727272727273</v>
      </c>
      <c r="AKN21" s="34">
        <v>2173.9130434782605</v>
      </c>
      <c r="AKO21" s="96">
        <v>10000</v>
      </c>
      <c r="AKP21" s="34">
        <v>2061.8556701030925</v>
      </c>
      <c r="AKQ21" s="36">
        <v>4285.7142857142853</v>
      </c>
      <c r="AKR21" s="36">
        <v>4000</v>
      </c>
      <c r="AKS21" s="34"/>
      <c r="AKT21" s="37">
        <v>2400</v>
      </c>
      <c r="AKU21" s="37">
        <v>2542.3728813559319</v>
      </c>
      <c r="AKW21" s="34"/>
      <c r="AKX21" s="34">
        <v>6756.7567567567567</v>
      </c>
      <c r="AKY21" s="34"/>
      <c r="AKZ21" s="36">
        <v>5000</v>
      </c>
      <c r="ALA21" s="36">
        <v>5714.2857142857147</v>
      </c>
      <c r="ALB21" s="34"/>
      <c r="ALC21" s="37">
        <v>2459.0163934426232</v>
      </c>
      <c r="ALD21" s="37">
        <v>2479.3388429752067</v>
      </c>
      <c r="ALF21" s="34"/>
      <c r="ALG21" s="39">
        <v>8000</v>
      </c>
      <c r="ALH21" s="34"/>
      <c r="ALI21" s="92">
        <v>2000</v>
      </c>
      <c r="ALJ21" s="92">
        <v>1333.3333333333001</v>
      </c>
      <c r="ALK21" s="34"/>
      <c r="ALL21" s="37">
        <v>2272.727272727273</v>
      </c>
      <c r="ALM21" s="37">
        <v>2343.75</v>
      </c>
      <c r="ALO21" s="34">
        <v>1891.8918918918919</v>
      </c>
      <c r="ALP21" s="34">
        <v>3546.0992907801415</v>
      </c>
      <c r="ALQ21" s="34">
        <v>3225.8064516129029</v>
      </c>
      <c r="ALR21" s="36">
        <v>1000</v>
      </c>
      <c r="ALS21" s="36">
        <v>1250</v>
      </c>
      <c r="ALT21" s="34"/>
      <c r="ALU21" s="37">
        <v>2419.3548387096776</v>
      </c>
      <c r="ALV21" s="37">
        <v>2222.2222222222222</v>
      </c>
      <c r="ALX21" s="34">
        <v>1369.8630136986301</v>
      </c>
      <c r="ALY21" s="34">
        <v>2597.4025974025972</v>
      </c>
      <c r="ALZ21" s="34">
        <v>3658.5365853658536</v>
      </c>
      <c r="AMA21" s="36">
        <v>8000</v>
      </c>
      <c r="AMB21" s="36">
        <v>200</v>
      </c>
      <c r="AMC21" s="34"/>
      <c r="AMD21" s="37">
        <v>2857.1428571428573</v>
      </c>
      <c r="AME21" s="37">
        <v>2631.5789473684213</v>
      </c>
      <c r="AMG21" s="34">
        <v>1587.3015873015872</v>
      </c>
      <c r="AMH21" s="34">
        <v>5319.1489361702124</v>
      </c>
      <c r="AMI21" s="34">
        <v>1739.1304347826087</v>
      </c>
      <c r="AMJ21" s="36">
        <v>10000</v>
      </c>
      <c r="AMK21" s="36">
        <v>6666.666666666667</v>
      </c>
      <c r="AML21" s="34"/>
      <c r="AMM21" s="37">
        <v>2564.1025641025644</v>
      </c>
      <c r="AMN21" s="37">
        <v>2727.272727272727</v>
      </c>
      <c r="AMP21" s="34">
        <v>2013.4228187919466</v>
      </c>
      <c r="AMQ21" s="34">
        <v>5454.545454545454</v>
      </c>
      <c r="AMR21" s="34">
        <v>1200</v>
      </c>
      <c r="AMS21" s="36">
        <v>4000</v>
      </c>
      <c r="AMT21" s="36">
        <v>12500</v>
      </c>
      <c r="AMU21" s="34"/>
      <c r="AMV21" s="37">
        <v>2290.0763358778622</v>
      </c>
      <c r="AMW21" s="37">
        <v>8000</v>
      </c>
      <c r="AMY21" s="34">
        <v>1854.1690365146173</v>
      </c>
      <c r="AMZ21" s="34">
        <v>6633.522727272727</v>
      </c>
      <c r="ANA21" s="34">
        <v>2115.151515151515</v>
      </c>
      <c r="ANB21" s="35">
        <v>1014.7938112435231</v>
      </c>
      <c r="ANC21" s="35">
        <v>3171.2306601360096</v>
      </c>
      <c r="AND21" s="34"/>
      <c r="ANE21" s="37">
        <v>2290.0763358778622</v>
      </c>
      <c r="ANF21" s="37">
        <v>5219.5121951219517</v>
      </c>
      <c r="ANH21" s="34">
        <v>1980.7104451540706</v>
      </c>
      <c r="ANI21" s="34">
        <v>4011.0119047619046</v>
      </c>
      <c r="ANJ21" s="34">
        <v>3065.0252525252527</v>
      </c>
      <c r="ANK21" s="35">
        <v>14277.872280210049</v>
      </c>
      <c r="ANL21" s="34"/>
      <c r="ANM21" s="34"/>
      <c r="ANN21" s="37">
        <v>2016.8347064004697</v>
      </c>
      <c r="ANO21" s="37">
        <v>1280.6312427409989</v>
      </c>
      <c r="ANP21" s="36"/>
      <c r="ANQ21" s="34">
        <v>1602.5641025641025</v>
      </c>
      <c r="ANR21" s="34">
        <v>3257.328990228013</v>
      </c>
      <c r="ANS21" s="34"/>
      <c r="ANT21" s="36">
        <v>16666.666666666668</v>
      </c>
      <c r="ANU21" s="36">
        <v>13513.513513513513</v>
      </c>
      <c r="ANV21" s="34"/>
      <c r="ANW21" s="37">
        <v>4950.4950495049507</v>
      </c>
      <c r="ANX21" s="37">
        <v>3333.3333333333335</v>
      </c>
      <c r="ANY21" s="36"/>
      <c r="ANZ21" s="34">
        <v>1500</v>
      </c>
      <c r="AOA21" s="34"/>
      <c r="AOB21" s="34">
        <v>6535.9477124183004</v>
      </c>
      <c r="AOC21" s="36">
        <v>12500</v>
      </c>
      <c r="AOD21" s="36">
        <v>12000</v>
      </c>
      <c r="AOE21" s="34"/>
      <c r="AOF21" s="37">
        <v>2500</v>
      </c>
      <c r="AOG21" s="37">
        <v>3333.3333333333335</v>
      </c>
      <c r="AOH21" s="36"/>
      <c r="AOI21" s="34"/>
      <c r="AOJ21" s="34">
        <v>500</v>
      </c>
      <c r="AOK21" s="34"/>
      <c r="AOL21" s="36"/>
      <c r="AOM21" s="92">
        <v>1666.6666666666999</v>
      </c>
      <c r="AON21" s="34"/>
      <c r="AOO21" s="56">
        <v>1712.3287671232874</v>
      </c>
      <c r="AOP21" s="37"/>
      <c r="AOQ21" s="36"/>
      <c r="AOR21" s="34">
        <v>2100.840336134454</v>
      </c>
      <c r="AOS21" s="34">
        <v>4166.666666666667</v>
      </c>
      <c r="AOT21" s="34">
        <v>2293.5779816513764</v>
      </c>
      <c r="AOU21" s="36"/>
      <c r="AOV21" s="92">
        <v>7207.1979205675152</v>
      </c>
      <c r="AOW21" s="34"/>
      <c r="AOX21" s="37">
        <v>4545.454545454546</v>
      </c>
      <c r="AOY21" s="37">
        <v>3809.5238095238092</v>
      </c>
      <c r="AOZ21" s="36"/>
      <c r="APA21" s="34">
        <v>1408.450704225352</v>
      </c>
      <c r="APB21" s="34">
        <v>2941.1764705882356</v>
      </c>
      <c r="APC21" s="34"/>
      <c r="APD21" s="36">
        <v>20000</v>
      </c>
      <c r="APE21" s="36">
        <v>8333.3333333333339</v>
      </c>
      <c r="APF21" s="34"/>
      <c r="APG21" s="37">
        <v>3676.4705882352941</v>
      </c>
      <c r="APH21" s="37">
        <v>3875.968992248062</v>
      </c>
      <c r="API21" s="36"/>
      <c r="APJ21" s="34">
        <v>2500</v>
      </c>
      <c r="APK21" s="34">
        <v>2380.9523809523807</v>
      </c>
      <c r="APL21" s="34">
        <v>1724.1379310344826</v>
      </c>
      <c r="APM21" s="36">
        <v>20000</v>
      </c>
      <c r="APN21" s="36">
        <v>33333.333333333336</v>
      </c>
      <c r="APO21" s="34"/>
      <c r="APP21" s="37">
        <v>4000</v>
      </c>
      <c r="APQ21" s="37">
        <v>3305.7851239669421</v>
      </c>
      <c r="APR21" s="36"/>
      <c r="APS21" s="34">
        <v>1626.0162601626016</v>
      </c>
      <c r="APT21" s="34">
        <v>2673.7967914438505</v>
      </c>
      <c r="APU21" s="34">
        <v>1724.1379310344826</v>
      </c>
      <c r="APV21" s="36">
        <v>16666.666666666668</v>
      </c>
      <c r="APW21" s="36">
        <v>25000</v>
      </c>
      <c r="APX21" s="34"/>
      <c r="APY21" s="37">
        <v>3278.688524590164</v>
      </c>
      <c r="APZ21" s="37">
        <v>3703.7037037037039</v>
      </c>
      <c r="AQA21" s="36"/>
      <c r="AQB21" s="34">
        <v>4285.7142857142853</v>
      </c>
      <c r="AQC21" s="34">
        <v>3184.7133757961783</v>
      </c>
      <c r="AQD21" s="34">
        <v>1582.2784810126582</v>
      </c>
      <c r="AQE21" s="36">
        <v>12500</v>
      </c>
      <c r="AQF21" s="36">
        <v>10000</v>
      </c>
      <c r="AQG21" s="34"/>
      <c r="AQH21" s="37">
        <v>2727.272727272727</v>
      </c>
      <c r="AQI21" s="37">
        <v>3398.0582524271845</v>
      </c>
      <c r="AQJ21" s="36"/>
      <c r="AQK21" s="34">
        <v>1282.0512820512822</v>
      </c>
      <c r="AQL21" s="34">
        <v>4098.3606557377043</v>
      </c>
      <c r="AQM21" s="34">
        <v>4347.8260869565211</v>
      </c>
      <c r="AQN21" s="36"/>
      <c r="AQO21" s="92">
        <v>2000</v>
      </c>
      <c r="AQP21" s="34"/>
      <c r="AQQ21" s="37">
        <v>3181.8181818181815</v>
      </c>
      <c r="AQR21" s="37">
        <v>3191.4893617021276</v>
      </c>
      <c r="AQS21" s="36"/>
      <c r="AQT21" s="34">
        <v>2617.8010471204188</v>
      </c>
      <c r="AQU21" s="34">
        <v>2500</v>
      </c>
      <c r="AQV21" s="34">
        <v>1851.851851851852</v>
      </c>
      <c r="AQW21" s="36"/>
      <c r="AQX21" s="36">
        <v>1502.6582997650501</v>
      </c>
      <c r="AQY21" s="34"/>
      <c r="AQZ21" s="37">
        <v>2777.7777777777778</v>
      </c>
      <c r="ARA21" s="37">
        <v>867.05202312138726</v>
      </c>
      <c r="ARC21" s="34">
        <v>2173.9130434782605</v>
      </c>
      <c r="ARD21" s="34">
        <v>3703.7037037037039</v>
      </c>
      <c r="ARE21" s="34">
        <v>1694.9152542372881</v>
      </c>
      <c r="ARF21" s="36"/>
      <c r="ARG21" s="92">
        <v>2500</v>
      </c>
      <c r="ARH21" s="34"/>
      <c r="ARI21" s="37">
        <v>2702.7027027027025</v>
      </c>
      <c r="ARJ21" s="37">
        <v>3875.968992248062</v>
      </c>
      <c r="ARL21" s="34">
        <v>2173.9130434782605</v>
      </c>
      <c r="ARM21" s="34">
        <v>4807.6923076923076</v>
      </c>
      <c r="ARN21" s="34">
        <v>5102.0408163265301</v>
      </c>
      <c r="ARO21" s="92">
        <v>1666.6666666666999</v>
      </c>
      <c r="ARP21" s="92">
        <v>500</v>
      </c>
      <c r="ARQ21" s="34"/>
      <c r="ARR21" s="37">
        <v>3333.3333333333335</v>
      </c>
      <c r="ARS21" s="37">
        <v>3539.8230088495575</v>
      </c>
      <c r="ARU21" s="34">
        <v>712.58907363420428</v>
      </c>
      <c r="ARV21" s="34">
        <v>2512.562814070352</v>
      </c>
      <c r="ARW21" s="34">
        <v>4716.9811320754716</v>
      </c>
      <c r="ARX21" s="92">
        <v>16666.666666666668</v>
      </c>
      <c r="ARY21" s="92">
        <v>5000</v>
      </c>
      <c r="ARZ21" s="36"/>
      <c r="ASA21" s="37">
        <v>4347.8260869565211</v>
      </c>
      <c r="ASB21" s="37">
        <v>4132.2314049586776</v>
      </c>
      <c r="ASD21" s="34">
        <v>1562.5</v>
      </c>
      <c r="ASE21" s="34">
        <v>2512.562814070352</v>
      </c>
      <c r="ASF21" s="34">
        <v>4716.9811320754716</v>
      </c>
      <c r="ASG21" s="92">
        <v>16666.666666666668</v>
      </c>
      <c r="ASH21" s="92">
        <v>10000</v>
      </c>
      <c r="ASI21" s="36"/>
      <c r="ASJ21" s="37">
        <v>4098.3606557377043</v>
      </c>
      <c r="ASK21" s="37">
        <v>3816.7938931297713</v>
      </c>
      <c r="ASM21" s="34">
        <v>1075.2688172043011</v>
      </c>
      <c r="ASN21" s="34">
        <v>2380.9523809523807</v>
      </c>
      <c r="ASO21" s="34">
        <v>2024.2914979757086</v>
      </c>
      <c r="ASP21" s="35">
        <v>3846.1538461538498</v>
      </c>
      <c r="ASQ21" s="36"/>
      <c r="ASR21" s="36"/>
      <c r="ASS21" s="37">
        <v>4098.3606557377043</v>
      </c>
      <c r="AST21" s="37">
        <v>3846.1538461538462</v>
      </c>
      <c r="ASV21" s="34">
        <v>3030.3030303030305</v>
      </c>
      <c r="ASW21" s="34"/>
      <c r="ASX21" s="34">
        <v>2631.5789473684213</v>
      </c>
      <c r="ASY21" s="36">
        <v>1497.0059880239521</v>
      </c>
      <c r="ASZ21" s="36">
        <v>1666.6666666666667</v>
      </c>
      <c r="ATA21" s="36"/>
      <c r="ATB21" s="37">
        <v>4098.3606557377043</v>
      </c>
      <c r="ATC21" s="37">
        <v>4424.7787610619471</v>
      </c>
      <c r="ATE21" s="39">
        <v>757.57575757576001</v>
      </c>
      <c r="ATF21" s="34">
        <v>574.71264367816002</v>
      </c>
      <c r="ATG21" s="39">
        <v>657.89473684210498</v>
      </c>
      <c r="ATH21" s="36">
        <v>3144.6540880503148</v>
      </c>
      <c r="ATI21" s="36">
        <v>1572.3270440251574</v>
      </c>
      <c r="ATJ21" s="36"/>
      <c r="ATK21" s="37">
        <v>3649.6350364963505</v>
      </c>
      <c r="ATL21" s="37">
        <v>4000</v>
      </c>
      <c r="ATN21" s="34">
        <v>1104.6625048770989</v>
      </c>
      <c r="ATO21" s="34">
        <v>574.71264367816002</v>
      </c>
      <c r="ATP21" s="34">
        <v>1454.9595141700402</v>
      </c>
      <c r="ATQ21" s="36">
        <v>1666.6666666666667</v>
      </c>
      <c r="ATR21" s="36">
        <v>2212.3893805309735</v>
      </c>
      <c r="ATS21" s="36"/>
      <c r="ATT21" s="37">
        <v>3846.1538461538462</v>
      </c>
      <c r="ATU21" s="37">
        <v>4132.2314049586776</v>
      </c>
      <c r="ATW21" s="34"/>
      <c r="ATX21" s="34">
        <v>487.32943469785499</v>
      </c>
      <c r="ATY21" s="34">
        <v>308.64197530864163</v>
      </c>
      <c r="ATZ21" s="36">
        <v>267.95284030010663</v>
      </c>
      <c r="AUA21" s="36">
        <v>368.7315634218283</v>
      </c>
      <c r="AUB21" s="36"/>
      <c r="AUC21" s="37">
        <v>694.44444444444491</v>
      </c>
      <c r="AUD21" s="37">
        <v>793.65079365079328</v>
      </c>
      <c r="AUF21" s="34"/>
      <c r="AUG21" s="41">
        <v>736.51803732673295</v>
      </c>
      <c r="AUH21" s="41">
        <v>466.4614236402644</v>
      </c>
      <c r="AUI21" s="35">
        <v>404.96650926968255</v>
      </c>
      <c r="AUJ21" s="35">
        <v>557.27692204810319</v>
      </c>
      <c r="AUK21" s="36" t="s">
        <v>132</v>
      </c>
      <c r="AUL21" s="54">
        <v>1049.5382031905967</v>
      </c>
      <c r="AUM21" s="54">
        <v>1199.4722322178236</v>
      </c>
      <c r="AUO21" s="34">
        <v>454.54545454545496</v>
      </c>
      <c r="AUP21" s="34">
        <v>450.04500450044998</v>
      </c>
      <c r="AUQ21" s="34"/>
      <c r="AUR21" s="35">
        <v>304.51795097483358</v>
      </c>
      <c r="AUS21" s="35">
        <v>419.04903873085527</v>
      </c>
      <c r="AUT21" s="36"/>
      <c r="AUU21" s="37"/>
      <c r="AUV21" s="54">
        <v>901.95316907784195</v>
      </c>
      <c r="AUX21" s="34">
        <v>724.63768115942003</v>
      </c>
      <c r="AUY21" s="34">
        <v>732.60073260073284</v>
      </c>
      <c r="AUZ21" s="34">
        <v>750</v>
      </c>
      <c r="AVA21" s="36">
        <v>2293.5779816513764</v>
      </c>
      <c r="AVB21" s="36">
        <v>1951.219512195122</v>
      </c>
      <c r="AVC21" s="36"/>
      <c r="AVD21" s="37">
        <v>2083.3333333333348</v>
      </c>
      <c r="AVE21" s="37">
        <v>2118.6440677966102</v>
      </c>
      <c r="AVG21" s="34">
        <v>4629.6296296296296</v>
      </c>
      <c r="AVH21" s="34">
        <v>5747.1264367816084</v>
      </c>
      <c r="AVI21" s="34">
        <v>6896.5517241379303</v>
      </c>
      <c r="AVJ21" s="36">
        <v>1567.398119122257</v>
      </c>
      <c r="AVK21" s="36">
        <v>1269.0355329949239</v>
      </c>
      <c r="AVL21" s="36"/>
      <c r="AVM21" s="37">
        <v>4545.454545454546</v>
      </c>
      <c r="AVN21" s="37">
        <v>4065.0406504065045</v>
      </c>
      <c r="AVP21" s="34">
        <v>1488.0952380952367</v>
      </c>
      <c r="AVQ21" s="34">
        <v>2380.9523809523803</v>
      </c>
      <c r="AVR21" s="34">
        <v>2298.8505747126433</v>
      </c>
      <c r="AVS21" s="36">
        <v>1250</v>
      </c>
      <c r="AVT21" s="36">
        <v>800</v>
      </c>
      <c r="AVU21" s="36"/>
      <c r="AVV21" s="37">
        <v>1449.2753623188401</v>
      </c>
      <c r="AVW21" s="37">
        <v>1377.4104683195601</v>
      </c>
      <c r="AVY21" s="34">
        <v>482.6254826254825</v>
      </c>
      <c r="AVZ21" s="34">
        <v>480.76923076923106</v>
      </c>
      <c r="AWA21" s="34">
        <v>534.75935828877004</v>
      </c>
      <c r="AWB21" s="36">
        <v>416.66666666666669</v>
      </c>
      <c r="AWC21" s="36">
        <v>316.25553447185331</v>
      </c>
      <c r="AWD21" s="36"/>
      <c r="AWE21" s="37">
        <v>400</v>
      </c>
      <c r="AWF21" s="37">
        <v>423.72881355932202</v>
      </c>
      <c r="AWH21" s="34">
        <v>836.12040133779237</v>
      </c>
      <c r="AWI21" s="34">
        <v>833.33333333333394</v>
      </c>
      <c r="AWJ21" s="34">
        <v>881.83421516754834</v>
      </c>
      <c r="AWK21" s="36">
        <v>869.56521739130505</v>
      </c>
      <c r="AWL21" s="36">
        <v>850.34013605442146</v>
      </c>
      <c r="AWM21" s="36"/>
      <c r="AWN21" s="37">
        <v>917.43119266054998</v>
      </c>
      <c r="AWO21" s="37">
        <v>869.56521739130403</v>
      </c>
      <c r="AWQ21" s="34">
        <v>712.25071225070997</v>
      </c>
      <c r="AWR21" s="34">
        <v>1000</v>
      </c>
      <c r="AWS21" s="34">
        <v>760.86956521739205</v>
      </c>
      <c r="AWT21" s="36">
        <v>920.81031307550643</v>
      </c>
      <c r="AWU21" s="36">
        <v>750.75075075074994</v>
      </c>
      <c r="AWV21" s="36"/>
      <c r="AWW21" s="37">
        <v>988.70056497175142</v>
      </c>
      <c r="AWX21" s="37">
        <v>964.18732782369148</v>
      </c>
    </row>
    <row r="22" spans="1:1298" ht="15.5">
      <c r="A22" t="str">
        <f>'[1]enter market prices'!A22</f>
        <v>0114-01</v>
      </c>
      <c r="B22" t="str">
        <f>'[1]enter market prices'!B22</f>
        <v>Fresh milk, 500g</v>
      </c>
      <c r="C22" s="3">
        <f>'[1]item price series'!F22</f>
        <v>2.23</v>
      </c>
      <c r="D22" s="3"/>
      <c r="E22" s="3"/>
      <c r="F22" s="3"/>
      <c r="G22" s="3"/>
      <c r="H22" s="3"/>
      <c r="I22" s="3"/>
      <c r="J22" s="3"/>
      <c r="K22" s="3"/>
      <c r="L22" s="3"/>
      <c r="M22" s="65">
        <v>6.084832904884319</v>
      </c>
      <c r="N22" s="65">
        <v>6.084832904884319</v>
      </c>
      <c r="O22" s="65">
        <v>3.0424164524421595</v>
      </c>
      <c r="P22" s="25">
        <v>3</v>
      </c>
      <c r="Q22" s="25">
        <v>4</v>
      </c>
      <c r="R22" s="25"/>
      <c r="S22" s="26">
        <v>4</v>
      </c>
      <c r="T22" s="26">
        <v>4</v>
      </c>
      <c r="U22" s="26"/>
      <c r="V22" s="57">
        <v>6.49</v>
      </c>
      <c r="W22" s="57">
        <v>6.49</v>
      </c>
      <c r="X22" s="57">
        <v>3.24</v>
      </c>
      <c r="Y22" s="25">
        <v>5</v>
      </c>
      <c r="Z22" s="25">
        <v>5</v>
      </c>
      <c r="AA22" s="25"/>
      <c r="AB22" s="26">
        <v>5</v>
      </c>
      <c r="AC22" s="26">
        <v>5.71</v>
      </c>
      <c r="AD22" s="26"/>
      <c r="AE22" s="27"/>
      <c r="AF22" s="57">
        <v>6.6740823136818692</v>
      </c>
      <c r="AG22" s="57">
        <v>6.3529411764705879</v>
      </c>
      <c r="AH22" s="29">
        <v>6</v>
      </c>
      <c r="AI22" s="25">
        <v>5</v>
      </c>
      <c r="AJ22" s="25"/>
      <c r="AK22" s="62">
        <v>8</v>
      </c>
      <c r="AL22" s="62">
        <v>12</v>
      </c>
      <c r="AM22" s="26"/>
      <c r="AN22" s="27">
        <v>8</v>
      </c>
      <c r="AO22" s="27">
        <v>5</v>
      </c>
      <c r="AP22" s="27">
        <v>8</v>
      </c>
      <c r="AQ22" s="25">
        <v>5</v>
      </c>
      <c r="AR22" s="28">
        <v>5.2465817056428321</v>
      </c>
      <c r="AS22" s="25"/>
      <c r="AT22" s="62">
        <v>8.3945307290285314</v>
      </c>
      <c r="AU22" s="62">
        <v>12.591796093542797</v>
      </c>
      <c r="AV22" s="26"/>
      <c r="AW22" s="57">
        <v>5.0101494090247414</v>
      </c>
      <c r="AX22" s="27">
        <v>4</v>
      </c>
      <c r="AY22" s="57">
        <v>5.0101494090247414</v>
      </c>
      <c r="AZ22" s="28">
        <v>3.1313433806404634</v>
      </c>
      <c r="BA22" s="25">
        <v>5</v>
      </c>
      <c r="BB22" s="25"/>
      <c r="BC22" s="62">
        <v>5.2572316463852911</v>
      </c>
      <c r="BD22" s="62">
        <v>7.8858474695779366</v>
      </c>
      <c r="BE22" s="26"/>
      <c r="BF22" s="27">
        <v>8</v>
      </c>
      <c r="BG22" s="27"/>
      <c r="BH22" s="27">
        <v>6</v>
      </c>
      <c r="BI22" s="25"/>
      <c r="BJ22" s="25">
        <v>5</v>
      </c>
      <c r="BK22" s="25"/>
      <c r="BL22" s="62">
        <v>7.6530317901865823</v>
      </c>
      <c r="BM22" s="62">
        <v>11.479547685279872</v>
      </c>
      <c r="BN22" s="26"/>
      <c r="BO22" s="57">
        <v>8.0436760691537774</v>
      </c>
      <c r="BP22" s="27" t="s">
        <v>132</v>
      </c>
      <c r="BQ22" s="57">
        <v>6.0327570518653326</v>
      </c>
      <c r="BR22" s="25" t="s">
        <v>132</v>
      </c>
      <c r="BS22" s="28">
        <v>5.0272975432211098</v>
      </c>
      <c r="BT22" s="25" t="s">
        <v>132</v>
      </c>
      <c r="BU22" s="62">
        <v>7.6948135833996121</v>
      </c>
      <c r="BV22" s="62">
        <v>11.542220375099417</v>
      </c>
      <c r="BW22" s="26"/>
      <c r="BX22" s="27"/>
      <c r="BY22" s="27"/>
      <c r="BZ22" s="27">
        <v>5</v>
      </c>
      <c r="CA22" s="25">
        <v>6</v>
      </c>
      <c r="CB22" s="25">
        <v>5</v>
      </c>
      <c r="CC22" s="25"/>
      <c r="CD22" s="26">
        <v>10</v>
      </c>
      <c r="CE22" s="26"/>
      <c r="CF22" s="26"/>
      <c r="CG22" s="27">
        <v>10</v>
      </c>
      <c r="CH22" s="27">
        <v>8</v>
      </c>
      <c r="CI22" s="27">
        <v>10</v>
      </c>
      <c r="CJ22" s="25">
        <v>5</v>
      </c>
      <c r="CK22" s="25">
        <v>5</v>
      </c>
      <c r="CL22" s="25"/>
      <c r="CM22" s="62">
        <v>16.840077071290946</v>
      </c>
      <c r="CN22" s="26"/>
      <c r="CO22" s="26"/>
      <c r="CP22" s="27"/>
      <c r="CQ22" s="27">
        <v>8</v>
      </c>
      <c r="CR22" s="27">
        <v>8</v>
      </c>
      <c r="CS22" s="25">
        <v>5</v>
      </c>
      <c r="CT22" s="25">
        <v>5</v>
      </c>
      <c r="CU22" s="25"/>
      <c r="CV22" s="62">
        <v>14.682080924855494</v>
      </c>
      <c r="CW22" s="66"/>
      <c r="CX22" s="26"/>
      <c r="CY22" s="27">
        <v>5</v>
      </c>
      <c r="CZ22" s="27"/>
      <c r="DA22" s="27"/>
      <c r="DB22" s="25">
        <v>5</v>
      </c>
      <c r="DC22" s="25"/>
      <c r="DD22" s="25"/>
      <c r="DE22" s="26"/>
      <c r="DF22" s="26">
        <v>5</v>
      </c>
      <c r="DG22" s="26"/>
      <c r="DH22" s="27">
        <v>7</v>
      </c>
      <c r="DI22" s="27">
        <v>7</v>
      </c>
      <c r="DJ22" s="27">
        <v>40</v>
      </c>
      <c r="DK22" s="25">
        <v>5</v>
      </c>
      <c r="DL22" s="25">
        <v>5</v>
      </c>
      <c r="DM22" s="25"/>
      <c r="DN22" s="26"/>
      <c r="DO22" s="62">
        <v>15.705882352941176</v>
      </c>
      <c r="DP22" s="26"/>
      <c r="DQ22" s="27">
        <v>6</v>
      </c>
      <c r="DR22" s="27">
        <v>2.5955056179775284</v>
      </c>
      <c r="DS22" s="27">
        <v>6</v>
      </c>
      <c r="DT22" s="25">
        <v>5</v>
      </c>
      <c r="DU22" s="25">
        <v>1.8539325842696632</v>
      </c>
      <c r="DV22" s="25" t="s">
        <v>132</v>
      </c>
      <c r="DW22" s="26" t="s">
        <v>132</v>
      </c>
      <c r="DX22" s="62">
        <v>5.8235294117647065</v>
      </c>
      <c r="DY22" s="26"/>
      <c r="DZ22" s="27">
        <v>6</v>
      </c>
      <c r="EA22" s="27"/>
      <c r="EB22" s="27"/>
      <c r="EC22" s="25">
        <v>5</v>
      </c>
      <c r="ED22" s="25">
        <v>5</v>
      </c>
      <c r="EE22" s="25"/>
      <c r="EF22" s="26"/>
      <c r="EG22" s="62">
        <v>7.3543238708698357</v>
      </c>
      <c r="EH22" s="26"/>
      <c r="EI22" s="27">
        <v>6</v>
      </c>
      <c r="EJ22" s="27">
        <v>5</v>
      </c>
      <c r="EK22" s="27">
        <v>5</v>
      </c>
      <c r="EL22" s="25">
        <v>7</v>
      </c>
      <c r="EM22" s="25">
        <v>5</v>
      </c>
      <c r="EN22" s="25"/>
      <c r="EO22" s="26">
        <v>10</v>
      </c>
      <c r="EP22" s="26">
        <v>10</v>
      </c>
      <c r="EQ22" s="26"/>
      <c r="ER22" s="27">
        <v>6</v>
      </c>
      <c r="ES22" s="27">
        <v>5</v>
      </c>
      <c r="ET22" s="27">
        <v>5</v>
      </c>
      <c r="EU22" s="25">
        <v>7</v>
      </c>
      <c r="EV22" s="25">
        <v>5</v>
      </c>
      <c r="EW22" s="25"/>
      <c r="EX22" s="26">
        <v>8</v>
      </c>
      <c r="EY22" s="26">
        <v>10</v>
      </c>
      <c r="EZ22" s="26"/>
      <c r="FA22" s="27">
        <v>6</v>
      </c>
      <c r="FB22" s="27">
        <v>5</v>
      </c>
      <c r="FC22" s="27">
        <v>10</v>
      </c>
      <c r="FD22" s="25">
        <v>7</v>
      </c>
      <c r="FE22" s="25">
        <v>5</v>
      </c>
      <c r="FF22" s="25"/>
      <c r="FG22" s="26">
        <v>8</v>
      </c>
      <c r="FH22" s="26">
        <v>7</v>
      </c>
      <c r="FI22" s="26"/>
      <c r="FJ22" s="27">
        <v>5</v>
      </c>
      <c r="FK22" s="27"/>
      <c r="FL22" s="27">
        <v>5</v>
      </c>
      <c r="FM22" s="25">
        <v>7</v>
      </c>
      <c r="FN22" s="25">
        <v>7</v>
      </c>
      <c r="FO22" s="25"/>
      <c r="FP22" s="26">
        <v>6</v>
      </c>
      <c r="FQ22" s="26"/>
      <c r="FR22" s="26"/>
      <c r="FS22" s="27"/>
      <c r="FT22" s="27">
        <v>5</v>
      </c>
      <c r="FU22" s="27">
        <v>8</v>
      </c>
      <c r="FV22" s="25">
        <v>5</v>
      </c>
      <c r="FW22" s="25">
        <v>4</v>
      </c>
      <c r="FX22" s="25"/>
      <c r="FY22" s="26">
        <v>8</v>
      </c>
      <c r="FZ22" s="26"/>
      <c r="GA22" s="26"/>
      <c r="GB22" s="27">
        <v>10</v>
      </c>
      <c r="GC22" s="27"/>
      <c r="GD22" s="27"/>
      <c r="GE22" s="25">
        <v>5</v>
      </c>
      <c r="GF22" s="25">
        <v>5</v>
      </c>
      <c r="GG22" s="25"/>
      <c r="GH22" s="26">
        <v>8</v>
      </c>
      <c r="GI22" s="26">
        <v>8</v>
      </c>
      <c r="GJ22" s="26"/>
      <c r="GK22" s="27"/>
      <c r="GL22" s="27">
        <v>5</v>
      </c>
      <c r="GM22" s="27">
        <v>10</v>
      </c>
      <c r="GN22" s="25"/>
      <c r="GO22" s="25">
        <v>5</v>
      </c>
      <c r="GP22" s="25"/>
      <c r="GQ22" s="26">
        <v>10</v>
      </c>
      <c r="GR22" s="26"/>
      <c r="GS22" s="26"/>
      <c r="GT22" s="27"/>
      <c r="GU22" s="27"/>
      <c r="GV22" s="27">
        <v>10</v>
      </c>
      <c r="GW22" s="25">
        <v>7</v>
      </c>
      <c r="GX22" s="25">
        <v>3</v>
      </c>
      <c r="GY22" s="25"/>
      <c r="GZ22" s="26">
        <v>10</v>
      </c>
      <c r="HA22" s="26">
        <v>8</v>
      </c>
      <c r="HB22" s="26"/>
      <c r="HC22" s="27"/>
      <c r="HD22" s="27">
        <v>5</v>
      </c>
      <c r="HE22" s="27">
        <v>5</v>
      </c>
      <c r="HF22" s="25">
        <v>7</v>
      </c>
      <c r="HG22" s="25">
        <v>5</v>
      </c>
      <c r="HH22" s="25"/>
      <c r="HI22" s="26">
        <v>10</v>
      </c>
      <c r="HJ22" s="26">
        <v>10</v>
      </c>
      <c r="HK22" s="26"/>
      <c r="HL22" s="30"/>
      <c r="HM22" s="30">
        <v>7</v>
      </c>
      <c r="HN22" s="30">
        <v>10</v>
      </c>
      <c r="HO22" s="31">
        <v>7</v>
      </c>
      <c r="HP22" s="31">
        <v>5</v>
      </c>
      <c r="HQ22" s="25"/>
      <c r="HR22" s="32">
        <v>10</v>
      </c>
      <c r="HS22" s="32">
        <v>8</v>
      </c>
      <c r="HT22" s="26"/>
      <c r="HU22" s="30">
        <v>12</v>
      </c>
      <c r="HV22" s="30">
        <v>5</v>
      </c>
      <c r="HW22" s="30">
        <v>10</v>
      </c>
      <c r="HX22" s="31">
        <v>10</v>
      </c>
      <c r="HY22" s="31">
        <v>5</v>
      </c>
      <c r="HZ22" s="31"/>
      <c r="IA22" s="32">
        <v>7</v>
      </c>
      <c r="IB22" s="32">
        <v>8</v>
      </c>
      <c r="IC22" s="26"/>
      <c r="ID22" s="30"/>
      <c r="IE22" s="30">
        <v>5</v>
      </c>
      <c r="IF22" s="30"/>
      <c r="IG22" s="31">
        <v>7</v>
      </c>
      <c r="IH22" s="31">
        <v>10</v>
      </c>
      <c r="II22" s="31"/>
      <c r="IJ22" s="32">
        <v>7</v>
      </c>
      <c r="IK22" s="32">
        <v>8</v>
      </c>
      <c r="IL22" s="26"/>
      <c r="IM22" s="30"/>
      <c r="IN22" s="30">
        <v>5.15625</v>
      </c>
      <c r="IO22" s="30"/>
      <c r="IP22" s="31">
        <v>7</v>
      </c>
      <c r="IQ22" s="31">
        <v>6</v>
      </c>
      <c r="IR22" s="31"/>
      <c r="IS22" s="32">
        <v>10</v>
      </c>
      <c r="IT22" s="32">
        <v>10</v>
      </c>
      <c r="IU22" s="26"/>
      <c r="IV22" s="30">
        <v>7</v>
      </c>
      <c r="IW22" s="30"/>
      <c r="IX22" s="30">
        <v>5</v>
      </c>
      <c r="IY22" s="31">
        <v>7</v>
      </c>
      <c r="IZ22" s="31">
        <v>6</v>
      </c>
      <c r="JA22" s="31"/>
      <c r="JB22" s="32"/>
      <c r="JC22" s="32">
        <v>10</v>
      </c>
      <c r="JD22" s="26"/>
      <c r="JE22" s="30">
        <v>10</v>
      </c>
      <c r="JF22" s="30"/>
      <c r="JG22" s="30">
        <v>5</v>
      </c>
      <c r="JH22" s="31">
        <v>10</v>
      </c>
      <c r="JI22" s="31">
        <v>5</v>
      </c>
      <c r="JJ22" s="31"/>
      <c r="JK22" s="32">
        <v>10</v>
      </c>
      <c r="JL22" s="32">
        <v>5</v>
      </c>
      <c r="JM22" s="26"/>
      <c r="JN22" s="30"/>
      <c r="JO22" s="30">
        <v>10</v>
      </c>
      <c r="JP22" s="30">
        <v>10</v>
      </c>
      <c r="JQ22" s="33">
        <v>12.627450980392155</v>
      </c>
      <c r="JR22" s="33">
        <v>6.3137254901960773</v>
      </c>
      <c r="JS22" s="31"/>
      <c r="JT22" s="32">
        <v>7</v>
      </c>
      <c r="JU22" s="32">
        <v>7</v>
      </c>
      <c r="JV22" s="26"/>
      <c r="JW22" s="30">
        <v>10</v>
      </c>
      <c r="JX22" s="30">
        <v>5</v>
      </c>
      <c r="JY22" s="30">
        <v>10</v>
      </c>
      <c r="JZ22" s="33">
        <v>11.032679738562091</v>
      </c>
      <c r="KA22" s="33">
        <v>5.5163398692810457</v>
      </c>
      <c r="KB22" s="31"/>
      <c r="KC22" s="32">
        <v>8</v>
      </c>
      <c r="KD22" s="32">
        <v>8</v>
      </c>
      <c r="KE22" s="26"/>
      <c r="KF22" s="30">
        <v>10</v>
      </c>
      <c r="KG22" s="30">
        <v>5</v>
      </c>
      <c r="KH22" s="30">
        <v>5</v>
      </c>
      <c r="KI22" s="33">
        <v>9.4379084967320246</v>
      </c>
      <c r="KJ22" s="33">
        <v>4.7189542483660123</v>
      </c>
      <c r="KK22" s="31"/>
      <c r="KL22" s="32">
        <v>10</v>
      </c>
      <c r="KM22" s="32">
        <v>8</v>
      </c>
      <c r="KN22" s="26"/>
      <c r="KO22" s="30">
        <v>5</v>
      </c>
      <c r="KP22" s="30">
        <v>5</v>
      </c>
      <c r="KQ22" s="30">
        <v>10</v>
      </c>
      <c r="KR22" s="33">
        <v>9.0849673202614376</v>
      </c>
      <c r="KS22" s="33">
        <v>4.5424836601307188</v>
      </c>
      <c r="KT22" s="31"/>
      <c r="KU22" s="32">
        <v>10</v>
      </c>
      <c r="KV22" s="32">
        <v>5</v>
      </c>
      <c r="KW22" s="26"/>
      <c r="KX22" s="30">
        <v>5</v>
      </c>
      <c r="KY22" s="30">
        <v>5</v>
      </c>
      <c r="KZ22" s="30">
        <v>10</v>
      </c>
      <c r="LA22" s="33">
        <v>9.6732026143790844</v>
      </c>
      <c r="LB22" s="33">
        <v>4.8366013071895422</v>
      </c>
      <c r="LC22" s="31"/>
      <c r="LD22" s="32">
        <v>10</v>
      </c>
      <c r="LE22" s="32">
        <v>10</v>
      </c>
      <c r="LF22" s="26"/>
      <c r="LG22" s="30">
        <v>5</v>
      </c>
      <c r="LH22" s="30">
        <v>5</v>
      </c>
      <c r="LI22" s="30">
        <v>10</v>
      </c>
      <c r="LJ22" s="33">
        <v>9.0849673202614376</v>
      </c>
      <c r="LK22" s="33">
        <v>4.5424836601307188</v>
      </c>
      <c r="LL22" s="31"/>
      <c r="LM22" s="32"/>
      <c r="LN22" s="32">
        <v>7</v>
      </c>
      <c r="LO22" s="26"/>
      <c r="LP22" s="30">
        <v>5</v>
      </c>
      <c r="LQ22" s="30">
        <v>5</v>
      </c>
      <c r="LR22" s="30">
        <v>10</v>
      </c>
      <c r="LS22" s="33">
        <v>9.8001105203986345</v>
      </c>
      <c r="LT22" s="33">
        <v>4.9000552601993173</v>
      </c>
      <c r="LU22" s="31"/>
      <c r="LV22" s="32">
        <v>10</v>
      </c>
      <c r="LW22" s="32">
        <v>10</v>
      </c>
      <c r="LX22" s="26"/>
      <c r="LY22" s="30">
        <v>5</v>
      </c>
      <c r="LZ22" s="30">
        <v>5</v>
      </c>
      <c r="MA22" s="30">
        <v>10</v>
      </c>
      <c r="MB22" s="33">
        <v>9.8001105203986345</v>
      </c>
      <c r="MC22" s="33">
        <v>4.9000552601993173</v>
      </c>
      <c r="MD22" s="31"/>
      <c r="ME22" s="32">
        <v>10</v>
      </c>
      <c r="MF22" s="32">
        <v>10</v>
      </c>
      <c r="MG22" s="26"/>
      <c r="MH22" s="30"/>
      <c r="MI22" s="30">
        <v>5</v>
      </c>
      <c r="MJ22" s="30">
        <v>5</v>
      </c>
      <c r="MK22" s="33">
        <v>7.9460355570799734</v>
      </c>
      <c r="ML22" s="33">
        <v>3.9730177785399867</v>
      </c>
      <c r="MM22" s="31"/>
      <c r="MN22" s="32">
        <v>10</v>
      </c>
      <c r="MO22" s="32">
        <v>10</v>
      </c>
      <c r="MP22" s="26"/>
      <c r="MQ22" s="30">
        <v>8</v>
      </c>
      <c r="MR22" s="30">
        <v>5</v>
      </c>
      <c r="MS22" s="30">
        <v>10</v>
      </c>
      <c r="MT22" s="33">
        <v>12.183921187522627</v>
      </c>
      <c r="MU22" s="33">
        <v>6.0919605937613133</v>
      </c>
      <c r="MV22" s="31" t="s">
        <v>132</v>
      </c>
      <c r="MW22" s="63">
        <v>15.333333333333334</v>
      </c>
      <c r="MX22" s="63">
        <v>15.333333333333334</v>
      </c>
      <c r="MY22" s="26"/>
      <c r="MZ22" s="30">
        <v>10</v>
      </c>
      <c r="NA22" s="33">
        <v>6.5217391304347831</v>
      </c>
      <c r="NB22" s="33">
        <v>13.043478260869566</v>
      </c>
      <c r="NC22" s="33">
        <v>15.892071114159949</v>
      </c>
      <c r="ND22" s="33">
        <v>7.9460355570799743</v>
      </c>
      <c r="NE22" s="31"/>
      <c r="NF22" s="63">
        <v>20</v>
      </c>
      <c r="NG22" s="63">
        <v>20</v>
      </c>
      <c r="NH22" s="26"/>
      <c r="NI22" s="30">
        <v>10</v>
      </c>
      <c r="NJ22" s="32"/>
      <c r="NK22" s="30">
        <v>11.904761904761903</v>
      </c>
      <c r="NL22" s="33">
        <v>14.717035109379458</v>
      </c>
      <c r="NM22" s="33">
        <v>7.3585175546897288</v>
      </c>
      <c r="NN22" s="31"/>
      <c r="NO22" s="32">
        <v>10</v>
      </c>
      <c r="NP22" s="32">
        <v>10</v>
      </c>
      <c r="NQ22" s="26"/>
      <c r="NR22" s="30">
        <v>5</v>
      </c>
      <c r="NS22" s="32">
        <v>6</v>
      </c>
      <c r="NT22" s="30"/>
      <c r="NU22" s="33">
        <v>8.5893968547469193</v>
      </c>
      <c r="NV22" s="33">
        <v>4.2946984273734596</v>
      </c>
      <c r="NW22" s="31"/>
      <c r="NX22" s="32">
        <v>10</v>
      </c>
      <c r="NY22" s="32">
        <v>10</v>
      </c>
      <c r="NZ22" s="26"/>
      <c r="OA22" s="30">
        <v>6</v>
      </c>
      <c r="OB22" s="32">
        <v>6</v>
      </c>
      <c r="OC22" s="30"/>
      <c r="OD22" s="33">
        <v>9.4189024700028536</v>
      </c>
      <c r="OE22" s="33">
        <v>4.7094512350014268</v>
      </c>
      <c r="OF22" s="31"/>
      <c r="OG22" s="32">
        <v>11.111111111111111</v>
      </c>
      <c r="OH22" s="32">
        <v>11.111111111111111</v>
      </c>
      <c r="OI22" s="26"/>
      <c r="OJ22" s="30">
        <v>8</v>
      </c>
      <c r="OK22" s="30">
        <v>6</v>
      </c>
      <c r="OL22" s="30">
        <v>10</v>
      </c>
      <c r="OM22" s="33">
        <v>11.399012648355725</v>
      </c>
      <c r="ON22" s="33">
        <v>5.6995063241778627</v>
      </c>
      <c r="OO22" s="31"/>
      <c r="OP22" s="32">
        <v>10</v>
      </c>
      <c r="OQ22" s="32">
        <v>10</v>
      </c>
      <c r="OR22" s="26"/>
      <c r="OS22" s="30">
        <v>8</v>
      </c>
      <c r="OT22" s="30">
        <v>6</v>
      </c>
      <c r="OU22" s="30">
        <v>10</v>
      </c>
      <c r="OV22" s="33">
        <v>11.399012648355725</v>
      </c>
      <c r="OW22" s="33">
        <v>5.6995063241778627</v>
      </c>
      <c r="OX22" s="31"/>
      <c r="OY22" s="32">
        <v>10</v>
      </c>
      <c r="OZ22" s="32">
        <v>10</v>
      </c>
      <c r="PA22" s="26"/>
      <c r="PB22" s="30">
        <v>8</v>
      </c>
      <c r="PC22" s="30">
        <v>6</v>
      </c>
      <c r="PD22" s="30">
        <v>14</v>
      </c>
      <c r="PE22" s="33">
        <v>13.499534932148974</v>
      </c>
      <c r="PF22" s="33">
        <v>6.7497674660744869</v>
      </c>
      <c r="PG22" s="31"/>
      <c r="PH22" s="32">
        <v>15</v>
      </c>
      <c r="PI22" s="32">
        <v>10</v>
      </c>
      <c r="PJ22" s="26"/>
      <c r="PK22" s="30">
        <v>10</v>
      </c>
      <c r="PL22" s="30"/>
      <c r="PM22" s="30">
        <v>20</v>
      </c>
      <c r="PN22" s="33">
        <v>19.265936870460376</v>
      </c>
      <c r="PO22" s="33">
        <v>9.6329684352301879</v>
      </c>
      <c r="PP22" s="31"/>
      <c r="PQ22" s="32"/>
      <c r="PR22" s="32">
        <v>10</v>
      </c>
      <c r="PS22" s="26"/>
      <c r="PT22" s="30"/>
      <c r="PU22" s="30">
        <v>8</v>
      </c>
      <c r="PV22" s="30"/>
      <c r="PW22" s="33">
        <v>13.807254757163269</v>
      </c>
      <c r="PX22" s="33">
        <v>6.9036273785816347</v>
      </c>
      <c r="PY22" s="31"/>
      <c r="PZ22" s="32">
        <v>20</v>
      </c>
      <c r="QA22" s="32">
        <v>20</v>
      </c>
      <c r="QB22" s="26"/>
      <c r="QC22" s="30">
        <v>15</v>
      </c>
      <c r="QD22" s="30">
        <v>10</v>
      </c>
      <c r="QE22" s="30"/>
      <c r="QF22" s="33">
        <v>17.660442131255344</v>
      </c>
      <c r="QG22" s="33">
        <v>8.8302210656276721</v>
      </c>
      <c r="QH22" s="31"/>
      <c r="QI22" s="32">
        <v>15</v>
      </c>
      <c r="QJ22" s="32">
        <v>15</v>
      </c>
      <c r="QK22" s="26"/>
      <c r="QL22" s="30"/>
      <c r="QM22" s="30"/>
      <c r="QN22" s="30">
        <v>12</v>
      </c>
      <c r="QO22" s="33">
        <v>17.218931077973959</v>
      </c>
      <c r="QP22" s="33">
        <v>8.6094655389869796</v>
      </c>
      <c r="QQ22" s="31"/>
      <c r="QR22" s="32">
        <v>15</v>
      </c>
      <c r="QS22" s="32">
        <v>16</v>
      </c>
      <c r="QT22" s="26"/>
      <c r="QU22" s="30">
        <v>12</v>
      </c>
      <c r="QV22" s="30">
        <v>12</v>
      </c>
      <c r="QW22" s="30"/>
      <c r="QX22" s="33">
        <v>18.302640026937357</v>
      </c>
      <c r="QY22" s="33">
        <v>9.1513200134686787</v>
      </c>
      <c r="QZ22" s="31"/>
      <c r="RA22" s="32">
        <v>20</v>
      </c>
      <c r="RB22" s="32">
        <v>20</v>
      </c>
      <c r="RC22" s="26"/>
      <c r="RD22" s="30">
        <v>13</v>
      </c>
      <c r="RE22" s="30">
        <v>20</v>
      </c>
      <c r="RF22" s="30">
        <v>15</v>
      </c>
      <c r="RG22" s="33">
        <v>22.798025296711444</v>
      </c>
      <c r="RH22" s="33">
        <v>11.399012648355722</v>
      </c>
      <c r="RI22" s="31"/>
      <c r="RJ22" s="32">
        <v>20</v>
      </c>
      <c r="RK22" s="32">
        <v>20</v>
      </c>
      <c r="RL22" s="26"/>
      <c r="RM22" s="30">
        <v>15</v>
      </c>
      <c r="RN22" s="30"/>
      <c r="RO22" s="30">
        <v>15</v>
      </c>
      <c r="RP22" s="33">
        <v>22.878300033671696</v>
      </c>
      <c r="RQ22" s="33">
        <v>11.439150016835848</v>
      </c>
      <c r="RR22" s="31"/>
      <c r="RS22" s="32">
        <v>25</v>
      </c>
      <c r="RT22" s="32">
        <v>25</v>
      </c>
      <c r="RU22" s="26"/>
      <c r="RV22" s="30">
        <v>17</v>
      </c>
      <c r="RW22" s="30"/>
      <c r="RX22" s="30"/>
      <c r="RY22" s="33">
        <v>25.125992668558744</v>
      </c>
      <c r="RZ22" s="33">
        <v>12.562996334279372</v>
      </c>
      <c r="SA22" s="31"/>
      <c r="SB22" s="32">
        <v>25</v>
      </c>
      <c r="SC22" s="32">
        <v>25</v>
      </c>
      <c r="SD22" s="26"/>
      <c r="SE22" s="34">
        <v>18</v>
      </c>
      <c r="SF22" s="34">
        <v>25</v>
      </c>
      <c r="SG22" s="34">
        <v>18</v>
      </c>
      <c r="SH22" s="35">
        <v>27.935608462167544</v>
      </c>
      <c r="SI22" s="35">
        <v>13.967804231083772</v>
      </c>
      <c r="SJ22" s="36"/>
      <c r="SK22" s="37">
        <v>22.222222222222221</v>
      </c>
      <c r="SL22" s="37">
        <v>20</v>
      </c>
      <c r="SM22" s="26"/>
      <c r="SN22" s="34">
        <v>25</v>
      </c>
      <c r="SO22" s="34">
        <v>25</v>
      </c>
      <c r="SP22" s="34">
        <v>25</v>
      </c>
      <c r="SQ22" s="35">
        <v>36.525005316914459</v>
      </c>
      <c r="SR22" s="35">
        <v>18.26250265845723</v>
      </c>
      <c r="SS22" s="36"/>
      <c r="ST22" s="37">
        <v>35</v>
      </c>
      <c r="SU22" s="37">
        <v>35</v>
      </c>
      <c r="SV22" s="26"/>
      <c r="SW22" s="34">
        <v>25</v>
      </c>
      <c r="SX22" s="34">
        <v>30</v>
      </c>
      <c r="SY22" s="34"/>
      <c r="SZ22" s="35">
        <v>38.130500056119487</v>
      </c>
      <c r="TA22" s="35">
        <v>19.065250028059744</v>
      </c>
      <c r="TB22" s="36"/>
      <c r="TC22" s="37">
        <v>30</v>
      </c>
      <c r="TD22" s="37">
        <v>30</v>
      </c>
      <c r="TE22" s="26"/>
      <c r="TF22" s="34"/>
      <c r="TG22" s="34">
        <v>25</v>
      </c>
      <c r="TH22" s="34"/>
      <c r="TI22" s="35">
        <v>35.320884262510688</v>
      </c>
      <c r="TJ22" s="35">
        <v>17.660442131255344</v>
      </c>
      <c r="TK22" s="36"/>
      <c r="TL22" s="37">
        <v>30</v>
      </c>
      <c r="TM22" s="37">
        <v>30</v>
      </c>
      <c r="TN22" s="26"/>
      <c r="TO22" s="34">
        <v>30</v>
      </c>
      <c r="TP22" s="34"/>
      <c r="TQ22" s="34">
        <v>25</v>
      </c>
      <c r="TR22" s="35">
        <v>42.3449237465327</v>
      </c>
      <c r="TS22" s="35">
        <v>21.17246187326635</v>
      </c>
      <c r="TT22" s="36"/>
      <c r="TU22" s="37">
        <v>50</v>
      </c>
      <c r="TV22" s="37">
        <v>45</v>
      </c>
      <c r="TW22" s="26"/>
      <c r="TX22" s="34"/>
      <c r="TY22" s="34" t="s">
        <v>132</v>
      </c>
      <c r="TZ22" s="34">
        <v>26.315789473684209</v>
      </c>
      <c r="UA22" s="35">
        <v>41.616113634656735</v>
      </c>
      <c r="UB22" s="35">
        <v>20.808056817328367</v>
      </c>
      <c r="UC22" s="36"/>
      <c r="UD22" s="37">
        <v>50</v>
      </c>
      <c r="UE22" s="37">
        <v>50</v>
      </c>
      <c r="UF22" s="26"/>
      <c r="UG22" s="34"/>
      <c r="UH22" s="34">
        <v>40</v>
      </c>
      <c r="UI22" s="34"/>
      <c r="UJ22" s="35">
        <v>63.506638177223785</v>
      </c>
      <c r="UK22" s="35">
        <v>31.753319088611892</v>
      </c>
      <c r="UL22" s="36"/>
      <c r="UM22" s="37">
        <v>75</v>
      </c>
      <c r="UN22" s="37">
        <v>70</v>
      </c>
      <c r="UO22" s="26"/>
      <c r="UP22" s="34"/>
      <c r="UQ22" s="34">
        <v>50</v>
      </c>
      <c r="UR22" s="34"/>
      <c r="US22" s="35">
        <v>53.525548083159784</v>
      </c>
      <c r="UT22" s="35">
        <v>26.762774041579892</v>
      </c>
      <c r="UU22" s="36"/>
      <c r="UV22" s="37">
        <v>100</v>
      </c>
      <c r="UW22" s="37">
        <v>100</v>
      </c>
      <c r="UX22" s="26"/>
      <c r="UY22" s="34"/>
      <c r="UZ22" s="34">
        <v>50</v>
      </c>
      <c r="VA22" s="34">
        <v>50</v>
      </c>
      <c r="VB22" s="35">
        <v>53.525548083159784</v>
      </c>
      <c r="VC22" s="35">
        <v>26.762774041579892</v>
      </c>
      <c r="VD22" s="36"/>
      <c r="VE22" s="37">
        <v>100</v>
      </c>
      <c r="VF22" s="37">
        <v>100</v>
      </c>
      <c r="VG22" s="26"/>
      <c r="VH22" s="34">
        <v>50</v>
      </c>
      <c r="VI22" s="34"/>
      <c r="VJ22" s="34"/>
      <c r="VK22" s="35">
        <v>52.722664861912385</v>
      </c>
      <c r="VL22" s="35">
        <v>26.361332430956192</v>
      </c>
      <c r="VM22" s="36"/>
      <c r="VN22" s="37">
        <v>95</v>
      </c>
      <c r="VO22" s="37">
        <v>95</v>
      </c>
      <c r="VP22" s="26"/>
      <c r="VQ22" s="34"/>
      <c r="VR22" s="34">
        <v>60</v>
      </c>
      <c r="VS22" s="34">
        <v>80</v>
      </c>
      <c r="VT22" s="35">
        <v>73.811730806677346</v>
      </c>
      <c r="VU22" s="35">
        <v>36.905865403338673</v>
      </c>
      <c r="VV22" s="36"/>
      <c r="VW22" s="54">
        <v>133</v>
      </c>
      <c r="VX22" s="54">
        <v>133</v>
      </c>
      <c r="VY22" s="26"/>
      <c r="VZ22" s="34"/>
      <c r="WA22" s="34">
        <v>70</v>
      </c>
      <c r="WB22" s="34"/>
      <c r="WC22" s="35">
        <v>63.695402218960147</v>
      </c>
      <c r="WD22" s="35">
        <v>31.847701109480074</v>
      </c>
      <c r="WE22" s="36"/>
      <c r="WF22" s="26">
        <v>70</v>
      </c>
      <c r="WG22" s="26">
        <v>70</v>
      </c>
      <c r="WH22" s="26"/>
      <c r="WI22" s="38">
        <v>66.665732749633008</v>
      </c>
      <c r="WJ22" s="34"/>
      <c r="WK22" s="34"/>
      <c r="WL22" s="34">
        <v>80</v>
      </c>
      <c r="WM22" s="35">
        <v>76.006278278086896</v>
      </c>
      <c r="WN22" s="35">
        <v>38.003139139043448</v>
      </c>
      <c r="WO22" s="36"/>
      <c r="WP22" s="26">
        <v>100</v>
      </c>
      <c r="WQ22" s="26"/>
      <c r="WR22" s="34"/>
      <c r="WS22" s="34">
        <v>90</v>
      </c>
      <c r="WT22" s="34"/>
      <c r="WU22" s="35">
        <v>83.499855009729259</v>
      </c>
      <c r="WV22" s="35">
        <v>41.74992750486463</v>
      </c>
      <c r="WW22" s="36"/>
      <c r="WX22" s="26">
        <v>100</v>
      </c>
      <c r="WY22" s="26"/>
      <c r="WZ22" s="26"/>
      <c r="XA22" s="34"/>
      <c r="XB22" s="34">
        <v>100</v>
      </c>
      <c r="XC22" s="34">
        <v>100</v>
      </c>
      <c r="XD22" s="35">
        <v>90.993431741371637</v>
      </c>
      <c r="XE22" s="35">
        <v>45.496715870685819</v>
      </c>
      <c r="XF22" s="36"/>
      <c r="XG22" s="26">
        <v>100</v>
      </c>
      <c r="XH22" s="26"/>
      <c r="XI22" s="26"/>
      <c r="XJ22" s="34"/>
      <c r="XK22" s="34">
        <v>130</v>
      </c>
      <c r="XL22" s="34">
        <v>130</v>
      </c>
      <c r="XM22" s="35">
        <v>121.50299414877273</v>
      </c>
      <c r="XN22" s="35">
        <v>60.751497074386364</v>
      </c>
      <c r="XO22" s="36"/>
      <c r="XP22" s="26">
        <v>150</v>
      </c>
      <c r="XQ22" s="26"/>
      <c r="XR22" s="26"/>
      <c r="XS22" s="34"/>
      <c r="XT22" s="34">
        <v>130</v>
      </c>
      <c r="XU22" s="34"/>
      <c r="XV22" s="35">
        <v>121.50299414877273</v>
      </c>
      <c r="XW22" s="35">
        <v>60.751497074386364</v>
      </c>
      <c r="XX22" s="36"/>
      <c r="XY22" s="26">
        <v>150</v>
      </c>
      <c r="XZ22" s="26"/>
      <c r="YA22" s="26"/>
      <c r="YB22" s="34">
        <v>120</v>
      </c>
      <c r="YC22" s="34">
        <v>140</v>
      </c>
      <c r="YD22" s="34">
        <v>140</v>
      </c>
      <c r="YE22" s="35">
        <v>124.61907313968069</v>
      </c>
      <c r="YF22" s="35">
        <v>62.309536569840347</v>
      </c>
      <c r="YG22" s="36"/>
      <c r="YH22" s="35">
        <v>153.85</v>
      </c>
      <c r="YI22" s="26"/>
      <c r="YJ22" s="26"/>
      <c r="YK22" s="34"/>
      <c r="YL22" s="34">
        <v>120</v>
      </c>
      <c r="YM22" s="34">
        <v>120</v>
      </c>
      <c r="YN22" s="35">
        <v>112.15716582571261</v>
      </c>
      <c r="YO22" s="35">
        <v>56.078582912856305</v>
      </c>
      <c r="YP22" s="36"/>
      <c r="YQ22" s="35">
        <v>138.46499999999997</v>
      </c>
      <c r="YR22" s="26"/>
      <c r="YS22" s="26"/>
      <c r="YT22" s="39">
        <v>400</v>
      </c>
      <c r="YU22" s="39">
        <v>350</v>
      </c>
      <c r="YV22" s="39">
        <v>370</v>
      </c>
      <c r="YW22" s="35">
        <v>384.1350167434768</v>
      </c>
      <c r="YX22" s="35">
        <v>192.0675083717384</v>
      </c>
      <c r="YY22" s="36"/>
      <c r="YZ22" s="56">
        <v>650</v>
      </c>
      <c r="ZA22" s="67">
        <v>650</v>
      </c>
      <c r="ZB22" s="26"/>
      <c r="ZC22" s="34">
        <v>140</v>
      </c>
      <c r="ZD22" s="34">
        <v>120</v>
      </c>
      <c r="ZE22" s="34">
        <v>150</v>
      </c>
      <c r="ZF22" s="35">
        <v>134.52754418234161</v>
      </c>
      <c r="ZG22" s="35">
        <v>67.263772091170807</v>
      </c>
      <c r="ZH22" s="36"/>
      <c r="ZI22" s="37">
        <v>200</v>
      </c>
      <c r="ZJ22" s="36"/>
      <c r="ZK22" s="26"/>
      <c r="ZL22" s="34">
        <v>140</v>
      </c>
      <c r="ZM22" s="34">
        <v>120</v>
      </c>
      <c r="ZN22" s="34">
        <v>150</v>
      </c>
      <c r="ZO22" s="35">
        <v>133.74424347868563</v>
      </c>
      <c r="ZP22" s="35">
        <v>66.872121739342816</v>
      </c>
      <c r="ZQ22" s="36"/>
      <c r="ZR22" s="37">
        <v>195.12195121951223</v>
      </c>
      <c r="ZS22" s="36"/>
      <c r="ZT22" s="26"/>
      <c r="ZU22" s="34">
        <v>150</v>
      </c>
      <c r="ZV22" s="34">
        <v>200</v>
      </c>
      <c r="ZW22" s="34"/>
      <c r="ZX22" s="35">
        <v>240.03549550713626</v>
      </c>
      <c r="ZY22" s="35">
        <v>120.01774775356813</v>
      </c>
      <c r="ZZ22" s="36" t="s">
        <v>132</v>
      </c>
      <c r="AAA22" s="54">
        <v>678.16775728732921</v>
      </c>
      <c r="AAB22" s="36"/>
      <c r="AAC22" s="26"/>
      <c r="AAD22" s="34">
        <v>140</v>
      </c>
      <c r="AAE22" s="34">
        <v>150</v>
      </c>
      <c r="AAF22" s="34">
        <v>140</v>
      </c>
      <c r="AAG22" s="35">
        <v>196.60050108203544</v>
      </c>
      <c r="AAH22" s="35">
        <v>98.300250541017718</v>
      </c>
      <c r="AAI22" s="36"/>
      <c r="AAJ22" s="54">
        <v>555.45168692105062</v>
      </c>
      <c r="AAK22" s="36"/>
      <c r="AAL22" s="3"/>
      <c r="AAM22" s="34"/>
      <c r="AAN22" s="34">
        <v>250</v>
      </c>
      <c r="AAO22" s="34"/>
      <c r="AAP22" s="35">
        <v>227.48357935342912</v>
      </c>
      <c r="AAQ22" s="35">
        <v>113.74178967671456</v>
      </c>
      <c r="AAR22" s="36"/>
      <c r="AAS22" s="54">
        <v>250</v>
      </c>
      <c r="AAT22" s="36"/>
      <c r="AAU22" s="3"/>
      <c r="AAV22" s="34"/>
      <c r="AAW22" s="34">
        <v>270</v>
      </c>
      <c r="AAX22" s="34">
        <v>200</v>
      </c>
      <c r="AAY22" s="34"/>
      <c r="AAZ22" s="35">
        <v>106.91728229611168</v>
      </c>
      <c r="ABA22" s="36" t="s">
        <v>132</v>
      </c>
      <c r="ABB22" s="54">
        <v>235</v>
      </c>
      <c r="ABC22" s="36"/>
      <c r="ABD22" s="3"/>
      <c r="ABE22" s="34">
        <v>280</v>
      </c>
      <c r="ABF22" s="34"/>
      <c r="ABG22" s="34"/>
      <c r="ABH22" s="34"/>
      <c r="ABI22" s="35">
        <v>113.69344402038138</v>
      </c>
      <c r="ABJ22" s="36"/>
      <c r="ABK22" s="37">
        <v>250</v>
      </c>
      <c r="ABL22" s="36"/>
      <c r="ABM22" s="3"/>
      <c r="ABN22" s="34">
        <v>300</v>
      </c>
      <c r="ABO22" s="34">
        <v>250</v>
      </c>
      <c r="ABP22" s="34">
        <v>270</v>
      </c>
      <c r="ABQ22" s="34"/>
      <c r="ABR22" s="35">
        <v>111.42119817272209</v>
      </c>
      <c r="ABS22" s="36"/>
      <c r="ABT22" s="37">
        <v>250</v>
      </c>
      <c r="ABU22" s="36"/>
      <c r="ABV22" s="3"/>
      <c r="ABW22" s="34">
        <v>300</v>
      </c>
      <c r="ABX22" s="34">
        <v>200</v>
      </c>
      <c r="ABY22" s="34">
        <v>350</v>
      </c>
      <c r="ABZ22" s="34"/>
      <c r="ACA22" s="35">
        <v>111.42119817272209</v>
      </c>
      <c r="ACB22" s="36"/>
      <c r="ACC22" s="37">
        <v>300</v>
      </c>
      <c r="ACD22" s="37">
        <v>300</v>
      </c>
      <c r="ACE22" s="3"/>
      <c r="ACF22" s="34">
        <v>250</v>
      </c>
      <c r="ACG22" s="34">
        <v>250</v>
      </c>
      <c r="ACH22" s="34">
        <v>200</v>
      </c>
      <c r="ACI22" s="34"/>
      <c r="ACJ22" s="35">
        <v>91.758633789300546</v>
      </c>
      <c r="ACK22" s="36"/>
      <c r="ACL22" s="52">
        <v>247.0588235294118</v>
      </c>
      <c r="ACM22" s="52">
        <v>247.0588235294118</v>
      </c>
      <c r="ACN22" s="3"/>
      <c r="ACO22" s="34">
        <v>250</v>
      </c>
      <c r="ACP22" s="34">
        <v>200</v>
      </c>
      <c r="ACQ22" s="34">
        <v>200</v>
      </c>
      <c r="ACR22" s="34"/>
      <c r="ACS22" s="35">
        <v>103.7896092567822</v>
      </c>
      <c r="ACT22" s="36"/>
      <c r="ACU22" s="36"/>
      <c r="ACV22" s="26">
        <v>500</v>
      </c>
      <c r="ACW22" s="3"/>
      <c r="ACX22" s="34">
        <v>150</v>
      </c>
      <c r="ACY22" s="34">
        <v>170</v>
      </c>
      <c r="ACZ22" s="34">
        <v>200</v>
      </c>
      <c r="ADA22" s="34"/>
      <c r="ADB22" s="35">
        <v>83.031687405425771</v>
      </c>
      <c r="ADC22" s="36"/>
      <c r="ADD22" s="26">
        <v>400</v>
      </c>
      <c r="ADE22" s="26">
        <v>400</v>
      </c>
      <c r="ADF22" s="3"/>
      <c r="ADG22" s="34">
        <v>250</v>
      </c>
      <c r="ADH22" s="34">
        <v>200</v>
      </c>
      <c r="ADI22" s="34">
        <v>200</v>
      </c>
      <c r="ADJ22" s="34"/>
      <c r="ADK22" s="35">
        <v>96.921179232436316</v>
      </c>
      <c r="ADL22" s="36"/>
      <c r="ADM22" s="26">
        <v>400</v>
      </c>
      <c r="ADN22" s="26">
        <v>400</v>
      </c>
      <c r="ADO22" s="3"/>
      <c r="ADP22" s="34">
        <v>250</v>
      </c>
      <c r="ADQ22" s="34">
        <v>200</v>
      </c>
      <c r="ADR22" s="34">
        <v>200</v>
      </c>
      <c r="ADS22" s="34"/>
      <c r="ADT22" s="35">
        <v>95.204071726349852</v>
      </c>
      <c r="ADU22" s="36"/>
      <c r="ADV22" s="26">
        <v>400</v>
      </c>
      <c r="ADW22" s="67">
        <v>550</v>
      </c>
      <c r="ADX22" s="3"/>
      <c r="ADY22" s="34">
        <v>200</v>
      </c>
      <c r="ADZ22" s="34">
        <v>200</v>
      </c>
      <c r="AEA22" s="34">
        <v>200</v>
      </c>
      <c r="AEB22" s="34"/>
      <c r="AEC22" s="35">
        <v>89.861959485191946</v>
      </c>
      <c r="AED22" s="36"/>
      <c r="AEE22" s="26">
        <v>350</v>
      </c>
      <c r="AEF22" s="37">
        <v>400</v>
      </c>
      <c r="AEG22" s="3"/>
      <c r="AEH22" s="34">
        <v>300</v>
      </c>
      <c r="AEI22" s="34">
        <v>200</v>
      </c>
      <c r="AEJ22" s="34">
        <v>300</v>
      </c>
      <c r="AEK22" s="34">
        <v>42.560161010054479</v>
      </c>
      <c r="AEL22" s="35"/>
      <c r="AEM22" s="36"/>
      <c r="AEN22" s="26"/>
      <c r="AEO22" s="37">
        <v>140.15267175572521</v>
      </c>
      <c r="AEP22" s="26"/>
      <c r="AEQ22" s="34"/>
      <c r="AER22" s="34">
        <v>250</v>
      </c>
      <c r="AES22" s="34">
        <v>200</v>
      </c>
      <c r="AET22" s="35">
        <v>51.742804359489242</v>
      </c>
      <c r="AEU22" s="34"/>
      <c r="AEV22" s="36"/>
      <c r="AEW22" s="37">
        <v>400</v>
      </c>
      <c r="AEX22" s="37">
        <v>400</v>
      </c>
      <c r="AEY22" s="26"/>
      <c r="AEZ22" s="34"/>
      <c r="AFA22" s="39"/>
      <c r="AFB22" s="34">
        <v>300</v>
      </c>
      <c r="AFC22" s="35">
        <v>55.328939315097408</v>
      </c>
      <c r="AFD22" s="34"/>
      <c r="AFE22" s="36"/>
      <c r="AFF22" s="26">
        <v>400</v>
      </c>
      <c r="AFG22" s="37">
        <v>400</v>
      </c>
      <c r="AFH22" s="26"/>
      <c r="AFI22" s="87">
        <v>300</v>
      </c>
      <c r="AFJ22" s="34">
        <v>500</v>
      </c>
      <c r="AFK22" s="34">
        <v>600</v>
      </c>
      <c r="AFL22" s="35">
        <v>79.236505685818514</v>
      </c>
      <c r="AFM22" s="34"/>
      <c r="AFN22" s="36"/>
      <c r="AFO22" s="37">
        <v>400</v>
      </c>
      <c r="AFP22" s="37">
        <v>400</v>
      </c>
      <c r="AFQ22" s="36"/>
      <c r="AFR22" s="87">
        <v>500</v>
      </c>
      <c r="AFS22" s="34">
        <v>700</v>
      </c>
      <c r="AFT22" s="34">
        <v>250</v>
      </c>
      <c r="AFU22" s="35">
        <v>81.62726232289063</v>
      </c>
      <c r="AFV22" s="34"/>
      <c r="AFW22" s="36"/>
      <c r="AFX22" s="37">
        <v>400</v>
      </c>
      <c r="AFY22" s="37">
        <v>400</v>
      </c>
      <c r="AFZ22" s="36"/>
      <c r="AGA22" s="87">
        <v>500</v>
      </c>
      <c r="AGB22" s="34">
        <v>500</v>
      </c>
      <c r="AGC22" s="34">
        <v>500</v>
      </c>
      <c r="AGD22" s="35">
        <v>84.018018959962731</v>
      </c>
      <c r="AGE22" s="34"/>
      <c r="AGF22" s="36"/>
      <c r="AGG22" s="37">
        <v>400</v>
      </c>
      <c r="AGH22" s="37">
        <v>400</v>
      </c>
      <c r="AGI22" s="36"/>
      <c r="AGJ22" s="87">
        <v>500</v>
      </c>
      <c r="AGK22" s="34">
        <v>500</v>
      </c>
      <c r="AGL22" s="34">
        <v>500</v>
      </c>
      <c r="AGM22" s="36">
        <v>150</v>
      </c>
      <c r="AGN22" s="36">
        <v>150</v>
      </c>
      <c r="AGO22" s="36"/>
      <c r="AGP22" s="37">
        <v>400</v>
      </c>
      <c r="AGQ22" s="37">
        <v>400</v>
      </c>
      <c r="AGR22" s="36"/>
      <c r="AGS22" s="87">
        <v>500</v>
      </c>
      <c r="AGT22" s="34">
        <v>500</v>
      </c>
      <c r="AGU22" s="34">
        <v>500</v>
      </c>
      <c r="AGV22" s="36">
        <v>200</v>
      </c>
      <c r="AGW22" s="36"/>
      <c r="AGX22" s="36"/>
      <c r="AGY22" s="37">
        <v>500</v>
      </c>
      <c r="AGZ22" s="37">
        <v>450</v>
      </c>
      <c r="AHA22" s="36"/>
      <c r="AHB22" s="87"/>
      <c r="AHC22" s="34">
        <v>500</v>
      </c>
      <c r="AHD22" s="34"/>
      <c r="AHE22" s="36">
        <v>200</v>
      </c>
      <c r="AHF22" s="36"/>
      <c r="AHG22" s="36"/>
      <c r="AHH22" s="37">
        <v>500</v>
      </c>
      <c r="AHI22" s="37">
        <v>500</v>
      </c>
      <c r="AHJ22" s="36"/>
      <c r="AHK22" s="87">
        <v>500</v>
      </c>
      <c r="AHL22" s="34">
        <v>500</v>
      </c>
      <c r="AHM22" s="34"/>
      <c r="AHN22" s="35">
        <v>200</v>
      </c>
      <c r="AHO22" s="36"/>
      <c r="AHP22" s="36"/>
      <c r="AHQ22" s="37">
        <v>500</v>
      </c>
      <c r="AHR22" s="37">
        <v>500</v>
      </c>
      <c r="AHS22" s="36"/>
      <c r="AHT22" s="34">
        <v>300</v>
      </c>
      <c r="AHU22" s="34">
        <v>250</v>
      </c>
      <c r="AHV22" s="34"/>
      <c r="AHW22" s="36">
        <v>200</v>
      </c>
      <c r="AHX22" s="36">
        <v>150</v>
      </c>
      <c r="AHY22" s="36"/>
      <c r="AHZ22" s="37">
        <v>500</v>
      </c>
      <c r="AIA22" s="37">
        <v>500</v>
      </c>
      <c r="AIB22" s="36"/>
      <c r="AIC22" s="34">
        <v>300</v>
      </c>
      <c r="AID22" s="34">
        <v>300</v>
      </c>
      <c r="AIE22" s="34">
        <v>250</v>
      </c>
      <c r="AIF22" s="36">
        <v>200</v>
      </c>
      <c r="AIG22" s="36"/>
      <c r="AIH22" s="37"/>
      <c r="AII22" s="37">
        <v>450</v>
      </c>
      <c r="AIJ22" s="37">
        <v>500</v>
      </c>
      <c r="AIL22" s="34">
        <v>300</v>
      </c>
      <c r="AIM22" s="34">
        <v>180</v>
      </c>
      <c r="AIN22" s="34">
        <v>500</v>
      </c>
      <c r="AIO22" s="36">
        <v>140</v>
      </c>
      <c r="AIP22" s="36">
        <v>150</v>
      </c>
      <c r="AIQ22" s="37"/>
      <c r="AIR22" s="37">
        <v>400</v>
      </c>
      <c r="AIS22" s="37">
        <v>500</v>
      </c>
      <c r="AIU22" s="34">
        <v>300</v>
      </c>
      <c r="AIV22" s="34">
        <v>200</v>
      </c>
      <c r="AIW22" s="34">
        <v>250</v>
      </c>
      <c r="AIX22" s="36">
        <v>200</v>
      </c>
      <c r="AIY22" s="36">
        <v>150</v>
      </c>
      <c r="AIZ22" s="37"/>
      <c r="AJA22" s="37">
        <v>500</v>
      </c>
      <c r="AJB22" s="37">
        <v>500</v>
      </c>
      <c r="AJD22" s="106"/>
      <c r="AJE22" s="34">
        <v>450</v>
      </c>
      <c r="AJF22" s="106"/>
      <c r="AJG22" s="106">
        <v>150</v>
      </c>
      <c r="AJH22" s="106">
        <v>150</v>
      </c>
      <c r="AJI22" s="106"/>
      <c r="AJJ22" s="37">
        <v>200</v>
      </c>
      <c r="AJK22" s="37">
        <v>200</v>
      </c>
      <c r="AJM22" s="34"/>
      <c r="AJN22" s="34">
        <v>400</v>
      </c>
      <c r="AJO22" s="34"/>
      <c r="AJP22" s="36">
        <v>150</v>
      </c>
      <c r="AJQ22" s="36"/>
      <c r="AJR22" s="34"/>
      <c r="AJS22" s="37">
        <v>500</v>
      </c>
      <c r="AJT22" s="37">
        <v>500</v>
      </c>
      <c r="AJV22" s="34">
        <v>350</v>
      </c>
      <c r="AJW22" s="34">
        <v>400</v>
      </c>
      <c r="AJX22" s="34"/>
      <c r="AJY22" s="92">
        <v>300</v>
      </c>
      <c r="AJZ22" s="92">
        <v>300</v>
      </c>
      <c r="AKA22" s="34"/>
      <c r="AKB22" s="37">
        <v>500</v>
      </c>
      <c r="AKC22" s="37">
        <v>500</v>
      </c>
      <c r="AKE22" s="34">
        <v>400</v>
      </c>
      <c r="AKF22" s="34">
        <v>300</v>
      </c>
      <c r="AKG22" s="34">
        <v>250</v>
      </c>
      <c r="AKH22" s="92">
        <v>500</v>
      </c>
      <c r="AKI22" s="92">
        <v>600</v>
      </c>
      <c r="AKJ22" s="34"/>
      <c r="AKK22" s="37">
        <v>600</v>
      </c>
      <c r="AKL22" s="37">
        <v>500</v>
      </c>
      <c r="AKN22" s="34">
        <v>300</v>
      </c>
      <c r="AKO22" s="34">
        <v>400</v>
      </c>
      <c r="AKP22" s="34"/>
      <c r="AKQ22" s="92">
        <v>500</v>
      </c>
      <c r="AKR22" s="92">
        <v>400</v>
      </c>
      <c r="AKS22" s="34"/>
      <c r="AKT22" s="37">
        <v>500</v>
      </c>
      <c r="AKU22" s="37">
        <v>500</v>
      </c>
      <c r="AKW22" s="34"/>
      <c r="AKX22" s="39">
        <v>500</v>
      </c>
      <c r="AKY22" s="34"/>
      <c r="AKZ22" s="36">
        <v>200</v>
      </c>
      <c r="ALA22" s="36">
        <v>200</v>
      </c>
      <c r="ALB22" s="34"/>
      <c r="ALC22" s="37">
        <v>500</v>
      </c>
      <c r="ALD22" s="37">
        <v>500</v>
      </c>
      <c r="ALF22" s="39">
        <v>500</v>
      </c>
      <c r="ALG22" s="39">
        <v>500</v>
      </c>
      <c r="ALH22" s="34"/>
      <c r="ALI22" s="36">
        <v>200</v>
      </c>
      <c r="ALJ22" s="36">
        <v>200</v>
      </c>
      <c r="ALK22" s="34"/>
      <c r="ALL22" s="37">
        <v>600</v>
      </c>
      <c r="ALM22" s="37">
        <v>600</v>
      </c>
      <c r="ALO22" s="34">
        <v>400</v>
      </c>
      <c r="ALP22" s="34">
        <v>450</v>
      </c>
      <c r="ALQ22" s="34">
        <v>350</v>
      </c>
      <c r="ALR22" s="36">
        <v>200</v>
      </c>
      <c r="ALS22" s="36">
        <v>200</v>
      </c>
      <c r="ALT22" s="34"/>
      <c r="ALU22" s="37">
        <v>600</v>
      </c>
      <c r="ALV22" s="37">
        <v>600</v>
      </c>
      <c r="ALX22" s="34">
        <v>400</v>
      </c>
      <c r="ALY22" s="34">
        <v>400</v>
      </c>
      <c r="ALZ22" s="34"/>
      <c r="AMA22" s="36">
        <v>200</v>
      </c>
      <c r="AMB22" s="36">
        <v>200</v>
      </c>
      <c r="AMC22" s="34"/>
      <c r="AMD22" s="37">
        <v>600</v>
      </c>
      <c r="AME22" s="37">
        <v>600</v>
      </c>
      <c r="AMG22" s="34">
        <v>400</v>
      </c>
      <c r="AMH22" s="34">
        <v>350</v>
      </c>
      <c r="AMI22" s="34">
        <v>400</v>
      </c>
      <c r="AMJ22" s="36">
        <v>200</v>
      </c>
      <c r="AMK22" s="36">
        <v>150</v>
      </c>
      <c r="AML22" s="34"/>
      <c r="AMM22" s="37">
        <v>750</v>
      </c>
      <c r="AMN22" s="37">
        <v>700</v>
      </c>
      <c r="AMP22" s="34">
        <v>400</v>
      </c>
      <c r="AMQ22" s="34">
        <v>400</v>
      </c>
      <c r="AMR22" s="34"/>
      <c r="AMS22" s="36">
        <v>300</v>
      </c>
      <c r="AMT22" s="36">
        <v>200</v>
      </c>
      <c r="AMU22" s="34"/>
      <c r="AMV22" s="37">
        <v>750</v>
      </c>
      <c r="AMW22" s="37">
        <v>700</v>
      </c>
      <c r="AMY22" s="34">
        <v>350</v>
      </c>
      <c r="AMZ22" s="34">
        <v>300</v>
      </c>
      <c r="ANA22" s="34">
        <v>250</v>
      </c>
      <c r="ANB22" s="92">
        <v>600</v>
      </c>
      <c r="ANC22" s="92">
        <v>650</v>
      </c>
      <c r="AND22" s="34"/>
      <c r="ANE22" s="37">
        <v>625</v>
      </c>
      <c r="ANF22" s="37">
        <v>600</v>
      </c>
      <c r="ANH22" s="34">
        <v>500</v>
      </c>
      <c r="ANI22" s="34">
        <v>500</v>
      </c>
      <c r="ANJ22" s="34">
        <v>555</v>
      </c>
      <c r="ANK22" s="36">
        <v>300</v>
      </c>
      <c r="ANL22" s="36">
        <v>400</v>
      </c>
      <c r="ANM22" s="34"/>
      <c r="ANN22" s="37">
        <v>500</v>
      </c>
      <c r="ANO22" s="37">
        <v>450</v>
      </c>
      <c r="ANP22" s="36"/>
      <c r="ANQ22" s="34">
        <v>800</v>
      </c>
      <c r="ANR22" s="34">
        <v>800</v>
      </c>
      <c r="ANS22" s="34">
        <v>400</v>
      </c>
      <c r="ANT22" s="36">
        <v>400</v>
      </c>
      <c r="ANU22" s="36">
        <v>300</v>
      </c>
      <c r="ANV22" s="34"/>
      <c r="ANW22" s="37">
        <v>800</v>
      </c>
      <c r="ANX22" s="37">
        <v>800</v>
      </c>
      <c r="ANY22" s="36"/>
      <c r="ANZ22" s="34">
        <v>1250</v>
      </c>
      <c r="AOA22" s="34">
        <v>400</v>
      </c>
      <c r="AOB22" s="34">
        <v>1000</v>
      </c>
      <c r="AOC22" s="36">
        <v>400</v>
      </c>
      <c r="AOD22" s="36">
        <v>300</v>
      </c>
      <c r="AOE22" s="34"/>
      <c r="AOF22" s="37">
        <v>700</v>
      </c>
      <c r="AOG22" s="37">
        <v>800</v>
      </c>
      <c r="AOH22" s="36"/>
      <c r="AOI22" s="34">
        <v>500</v>
      </c>
      <c r="AOJ22" s="34">
        <v>400</v>
      </c>
      <c r="AOK22" s="34">
        <v>400</v>
      </c>
      <c r="AOL22" s="36">
        <v>300</v>
      </c>
      <c r="AOM22" s="36">
        <v>300</v>
      </c>
      <c r="AON22" s="34"/>
      <c r="AOO22" s="37">
        <v>750</v>
      </c>
      <c r="AOP22" s="37">
        <v>800</v>
      </c>
      <c r="AOQ22" s="36"/>
      <c r="AOR22" s="34">
        <v>500</v>
      </c>
      <c r="AOS22" s="34">
        <v>500</v>
      </c>
      <c r="AOT22" s="34"/>
      <c r="AOU22" s="36">
        <v>400</v>
      </c>
      <c r="AOV22" s="36">
        <v>500</v>
      </c>
      <c r="AOW22" s="34"/>
      <c r="AOX22" s="37">
        <v>700</v>
      </c>
      <c r="AOY22" s="37">
        <v>700</v>
      </c>
      <c r="AOZ22" s="36"/>
      <c r="APA22" s="34">
        <v>500</v>
      </c>
      <c r="APB22" s="34">
        <v>600</v>
      </c>
      <c r="APC22" s="34">
        <v>400</v>
      </c>
      <c r="APD22" s="36">
        <v>400</v>
      </c>
      <c r="APE22" s="36">
        <v>500</v>
      </c>
      <c r="APF22" s="34"/>
      <c r="APG22" s="37">
        <v>750</v>
      </c>
      <c r="APH22" s="37">
        <v>750</v>
      </c>
      <c r="API22" s="36"/>
      <c r="APJ22" s="34">
        <v>600</v>
      </c>
      <c r="APK22" s="34">
        <v>350</v>
      </c>
      <c r="APL22" s="34">
        <v>400</v>
      </c>
      <c r="APM22" s="36">
        <v>400</v>
      </c>
      <c r="APN22" s="36"/>
      <c r="APO22" s="34"/>
      <c r="APP22" s="37">
        <v>800</v>
      </c>
      <c r="APQ22" s="37">
        <v>350</v>
      </c>
      <c r="APR22" s="36"/>
      <c r="APS22" s="34">
        <v>500</v>
      </c>
      <c r="APT22" s="34">
        <v>500</v>
      </c>
      <c r="APU22" s="34">
        <v>400</v>
      </c>
      <c r="APV22" s="36">
        <v>400</v>
      </c>
      <c r="APW22" s="36">
        <v>600</v>
      </c>
      <c r="APX22" s="34"/>
      <c r="APY22" s="37">
        <v>750</v>
      </c>
      <c r="APZ22" s="37">
        <v>800</v>
      </c>
      <c r="AQA22" s="36"/>
      <c r="AQB22" s="34">
        <v>400</v>
      </c>
      <c r="AQC22" s="34">
        <v>500</v>
      </c>
      <c r="AQD22" s="34">
        <v>400</v>
      </c>
      <c r="AQE22" s="36"/>
      <c r="AQF22" s="36">
        <v>600</v>
      </c>
      <c r="AQG22" s="34"/>
      <c r="AQH22" s="37">
        <v>750</v>
      </c>
      <c r="AQI22" s="37">
        <v>800</v>
      </c>
      <c r="AQJ22" s="36"/>
      <c r="AQK22" s="34">
        <v>500</v>
      </c>
      <c r="AQL22" s="34">
        <v>550</v>
      </c>
      <c r="AQM22" s="34">
        <v>400</v>
      </c>
      <c r="AQN22" s="36"/>
      <c r="AQO22" s="36">
        <v>500</v>
      </c>
      <c r="AQP22" s="34"/>
      <c r="AQQ22" s="37">
        <v>700</v>
      </c>
      <c r="AQR22" s="37">
        <v>800</v>
      </c>
      <c r="AQS22" s="36"/>
      <c r="AQT22" s="34">
        <v>500</v>
      </c>
      <c r="AQU22" s="34">
        <v>450</v>
      </c>
      <c r="AQV22" s="34">
        <v>400</v>
      </c>
      <c r="AQW22" s="36"/>
      <c r="AQX22" s="36">
        <v>497.68946395563768</v>
      </c>
      <c r="AQY22" s="34"/>
      <c r="AQZ22" s="37">
        <v>750</v>
      </c>
      <c r="ARA22" s="37">
        <v>800</v>
      </c>
      <c r="ARC22" s="34">
        <v>500</v>
      </c>
      <c r="ARD22" s="34">
        <v>350</v>
      </c>
      <c r="ARE22" s="34">
        <v>400</v>
      </c>
      <c r="ARF22" s="36">
        <v>500</v>
      </c>
      <c r="ARG22" s="36">
        <v>500</v>
      </c>
      <c r="ARH22" s="34"/>
      <c r="ARI22" s="37">
        <v>800</v>
      </c>
      <c r="ARJ22" s="37">
        <v>800</v>
      </c>
      <c r="ARL22" s="34">
        <v>500</v>
      </c>
      <c r="ARM22" s="34">
        <v>250</v>
      </c>
      <c r="ARN22" s="34">
        <v>400</v>
      </c>
      <c r="ARO22" s="36">
        <v>500</v>
      </c>
      <c r="ARP22" s="36">
        <v>500</v>
      </c>
      <c r="ARQ22" s="34"/>
      <c r="ARR22" s="37">
        <v>800</v>
      </c>
      <c r="ARS22" s="37">
        <v>800</v>
      </c>
      <c r="ARU22" s="34">
        <v>500</v>
      </c>
      <c r="ARV22" s="34">
        <v>400</v>
      </c>
      <c r="ARW22" s="34">
        <v>400</v>
      </c>
      <c r="ARX22" s="36">
        <v>500</v>
      </c>
      <c r="ARY22" s="36">
        <v>500</v>
      </c>
      <c r="ARZ22" s="36"/>
      <c r="ASA22" s="37">
        <v>800</v>
      </c>
      <c r="ASB22" s="37">
        <v>800</v>
      </c>
      <c r="ASD22" s="34">
        <v>500</v>
      </c>
      <c r="ASE22" s="34">
        <v>400</v>
      </c>
      <c r="ASF22" s="34">
        <v>400</v>
      </c>
      <c r="ASG22" s="36">
        <v>500</v>
      </c>
      <c r="ASH22" s="36">
        <v>500</v>
      </c>
      <c r="ASI22" s="36"/>
      <c r="ASJ22" s="37">
        <v>900</v>
      </c>
      <c r="ASK22" s="37">
        <v>800</v>
      </c>
      <c r="ASM22" s="34">
        <v>500</v>
      </c>
      <c r="ASN22" s="34">
        <v>400</v>
      </c>
      <c r="ASO22" s="34">
        <v>500</v>
      </c>
      <c r="ASP22" s="36">
        <v>500</v>
      </c>
      <c r="ASQ22" s="36">
        <v>500</v>
      </c>
      <c r="ASR22" s="36"/>
      <c r="ASS22" s="37">
        <v>900</v>
      </c>
      <c r="AST22" s="37">
        <v>900</v>
      </c>
      <c r="ASV22" s="34">
        <v>500</v>
      </c>
      <c r="ASW22" s="34">
        <v>400</v>
      </c>
      <c r="ASX22" s="34">
        <v>700</v>
      </c>
      <c r="ASY22" s="36">
        <v>500</v>
      </c>
      <c r="ASZ22" s="36">
        <v>500</v>
      </c>
      <c r="ATA22" s="36"/>
      <c r="ATB22" s="37">
        <v>900</v>
      </c>
      <c r="ATC22" s="37">
        <v>1200</v>
      </c>
      <c r="ATE22" s="34">
        <v>600</v>
      </c>
      <c r="ATF22" s="34">
        <v>500</v>
      </c>
      <c r="ATG22" s="34">
        <v>500</v>
      </c>
      <c r="ATH22" s="36">
        <v>500</v>
      </c>
      <c r="ATI22" s="36">
        <v>500</v>
      </c>
      <c r="ATJ22" s="36"/>
      <c r="ATK22" s="37">
        <v>800</v>
      </c>
      <c r="ATL22" s="37">
        <v>800</v>
      </c>
      <c r="ATN22" s="34">
        <v>600</v>
      </c>
      <c r="ATO22" s="34">
        <v>500</v>
      </c>
      <c r="ATP22" s="34">
        <v>500</v>
      </c>
      <c r="ATQ22" s="36">
        <v>500</v>
      </c>
      <c r="ATR22" s="36">
        <v>500</v>
      </c>
      <c r="ATS22" s="36"/>
      <c r="ATT22" s="37">
        <v>1000</v>
      </c>
      <c r="ATU22" s="37">
        <v>1000</v>
      </c>
      <c r="ATW22" s="34">
        <v>1000</v>
      </c>
      <c r="ATX22" s="34">
        <v>500</v>
      </c>
      <c r="ATY22" s="34">
        <v>800</v>
      </c>
      <c r="ATZ22" s="36">
        <v>500</v>
      </c>
      <c r="AUA22" s="36">
        <v>500</v>
      </c>
      <c r="AUB22" s="36"/>
      <c r="AUC22" s="37">
        <v>1000</v>
      </c>
      <c r="AUD22" s="37">
        <v>1000</v>
      </c>
      <c r="AUF22" s="34">
        <v>500</v>
      </c>
      <c r="AUG22" s="34">
        <v>500</v>
      </c>
      <c r="AUH22" s="34">
        <v>800</v>
      </c>
      <c r="AUI22" s="36">
        <v>500</v>
      </c>
      <c r="AUJ22" s="36">
        <v>500</v>
      </c>
      <c r="AUK22" s="36"/>
      <c r="AUL22" s="37">
        <v>1000</v>
      </c>
      <c r="AUM22" s="37">
        <v>1000</v>
      </c>
      <c r="AUO22" s="34">
        <v>500</v>
      </c>
      <c r="AUP22" s="34">
        <v>700</v>
      </c>
      <c r="AUQ22" s="34">
        <v>700</v>
      </c>
      <c r="AUR22" s="36">
        <v>500</v>
      </c>
      <c r="AUS22" s="36">
        <v>500</v>
      </c>
      <c r="AUT22" s="36"/>
      <c r="AUU22" s="37">
        <v>800</v>
      </c>
      <c r="AUV22" s="37">
        <v>1000</v>
      </c>
      <c r="AUX22" s="34">
        <v>600</v>
      </c>
      <c r="AUY22" s="34">
        <v>600</v>
      </c>
      <c r="AUZ22" s="34">
        <v>600</v>
      </c>
      <c r="AVA22" s="36">
        <v>500</v>
      </c>
      <c r="AVB22" s="36">
        <v>500</v>
      </c>
      <c r="AVC22" s="36"/>
      <c r="AVD22" s="37">
        <v>1000</v>
      </c>
      <c r="AVE22" s="37">
        <v>1000</v>
      </c>
      <c r="AVG22" s="34">
        <v>600</v>
      </c>
      <c r="AVH22" s="34">
        <v>700</v>
      </c>
      <c r="AVI22" s="34">
        <v>600</v>
      </c>
      <c r="AVJ22" s="36">
        <v>500</v>
      </c>
      <c r="AVK22" s="36">
        <v>500</v>
      </c>
      <c r="AVL22" s="36"/>
      <c r="AVM22" s="37">
        <v>1000</v>
      </c>
      <c r="AVN22" s="37">
        <v>800</v>
      </c>
      <c r="AVP22" s="34">
        <v>600</v>
      </c>
      <c r="AVQ22" s="34">
        <v>700</v>
      </c>
      <c r="AVR22" s="34">
        <v>600</v>
      </c>
      <c r="AVS22" s="36">
        <v>500</v>
      </c>
      <c r="AVT22" s="36">
        <v>500</v>
      </c>
      <c r="AVU22" s="36"/>
      <c r="AVV22" s="37">
        <v>1000</v>
      </c>
      <c r="AVW22" s="37">
        <v>1200</v>
      </c>
      <c r="AVY22" s="34">
        <v>600</v>
      </c>
      <c r="AVZ22" s="34">
        <v>700</v>
      </c>
      <c r="AWA22" s="34">
        <v>700</v>
      </c>
      <c r="AWB22" s="36">
        <v>400</v>
      </c>
      <c r="AWC22" s="36">
        <v>400</v>
      </c>
      <c r="AWD22" s="36"/>
      <c r="AWE22" s="37">
        <v>750</v>
      </c>
      <c r="AWF22" s="37">
        <v>800</v>
      </c>
      <c r="AWH22" s="34">
        <v>600</v>
      </c>
      <c r="AWI22" s="34">
        <v>1000</v>
      </c>
      <c r="AWJ22" s="34">
        <v>800</v>
      </c>
      <c r="AWK22" s="36">
        <v>800</v>
      </c>
      <c r="AWL22" s="36">
        <v>700</v>
      </c>
      <c r="AWM22" s="36"/>
      <c r="AWN22" s="37">
        <v>1200</v>
      </c>
      <c r="AWO22" s="37">
        <v>1300</v>
      </c>
      <c r="AWQ22" s="34">
        <v>700</v>
      </c>
      <c r="AWR22" s="34">
        <v>900</v>
      </c>
      <c r="AWS22" s="34">
        <v>700</v>
      </c>
      <c r="AWT22" s="36">
        <v>750</v>
      </c>
      <c r="AWU22" s="36">
        <v>700</v>
      </c>
      <c r="AWV22" s="36"/>
      <c r="AWW22" s="37">
        <v>900</v>
      </c>
      <c r="AWX22" s="37">
        <v>1000</v>
      </c>
    </row>
    <row r="23" spans="1:1298" ht="15.5">
      <c r="A23" t="str">
        <f>'[1]enter market prices'!A23</f>
        <v>0114-02</v>
      </c>
      <c r="B23" t="str">
        <f>'[1]enter market prices'!B23</f>
        <v>Milk powder, 500g</v>
      </c>
      <c r="C23" s="3">
        <f>'[1]item price series'!F23</f>
        <v>0.88</v>
      </c>
      <c r="D23" s="3"/>
      <c r="E23" s="3"/>
      <c r="F23" s="3"/>
      <c r="G23" s="3"/>
      <c r="H23" s="3"/>
      <c r="I23" s="3"/>
      <c r="J23" s="3"/>
      <c r="K23" s="3"/>
      <c r="L23" s="3"/>
      <c r="M23" s="24">
        <v>25</v>
      </c>
      <c r="N23" s="24">
        <v>25</v>
      </c>
      <c r="O23" s="24">
        <v>22</v>
      </c>
      <c r="P23" s="25">
        <v>40</v>
      </c>
      <c r="Q23" s="25">
        <v>25</v>
      </c>
      <c r="R23" s="25"/>
      <c r="S23" s="85">
        <v>25.85</v>
      </c>
      <c r="T23" s="85">
        <v>29.375</v>
      </c>
      <c r="U23" s="26"/>
      <c r="V23" s="27"/>
      <c r="W23" s="27">
        <v>15</v>
      </c>
      <c r="X23" s="27">
        <v>25</v>
      </c>
      <c r="Y23" s="25">
        <v>40</v>
      </c>
      <c r="Z23" s="25">
        <v>25</v>
      </c>
      <c r="AA23" s="25"/>
      <c r="AB23" s="62">
        <v>22</v>
      </c>
      <c r="AC23" s="62">
        <v>25</v>
      </c>
      <c r="AD23" s="26"/>
      <c r="AE23" s="27">
        <v>15</v>
      </c>
      <c r="AF23" s="27">
        <v>15</v>
      </c>
      <c r="AG23" s="27">
        <v>23</v>
      </c>
      <c r="AH23" s="25">
        <v>37</v>
      </c>
      <c r="AI23" s="25">
        <v>20</v>
      </c>
      <c r="AJ23" s="25"/>
      <c r="AK23" s="26">
        <v>18.75</v>
      </c>
      <c r="AL23" s="26">
        <v>20</v>
      </c>
      <c r="AM23" s="26"/>
      <c r="AN23" s="27">
        <v>25</v>
      </c>
      <c r="AO23" s="27">
        <v>28.000000000000004</v>
      </c>
      <c r="AP23" s="27">
        <v>14.000000000000002</v>
      </c>
      <c r="AQ23" s="25">
        <v>30</v>
      </c>
      <c r="AR23" s="25">
        <v>35</v>
      </c>
      <c r="AS23" s="25"/>
      <c r="AT23" s="62">
        <v>23.106534802203303</v>
      </c>
      <c r="AU23" s="62">
        <v>24.646970455683523</v>
      </c>
      <c r="AV23" s="26"/>
      <c r="AW23" s="27">
        <v>25</v>
      </c>
      <c r="AX23" s="27">
        <v>25</v>
      </c>
      <c r="AY23" s="27">
        <v>25</v>
      </c>
      <c r="AZ23" s="25">
        <v>33</v>
      </c>
      <c r="BA23" s="25">
        <v>35</v>
      </c>
      <c r="BB23" s="25"/>
      <c r="BC23" s="25"/>
      <c r="BD23" s="26">
        <v>20</v>
      </c>
      <c r="BE23" s="26"/>
      <c r="BF23" s="27">
        <v>25</v>
      </c>
      <c r="BG23" s="27"/>
      <c r="BH23" s="27">
        <v>25</v>
      </c>
      <c r="BI23" s="25">
        <v>33</v>
      </c>
      <c r="BJ23" s="25">
        <v>40</v>
      </c>
      <c r="BK23" s="25"/>
      <c r="BL23" s="26">
        <v>30</v>
      </c>
      <c r="BM23" s="26">
        <v>30</v>
      </c>
      <c r="BN23" s="26"/>
      <c r="BO23" s="27">
        <v>25</v>
      </c>
      <c r="BP23" s="27">
        <v>25</v>
      </c>
      <c r="BQ23" s="27">
        <v>25</v>
      </c>
      <c r="BR23" s="25">
        <v>35</v>
      </c>
      <c r="BS23" s="25">
        <v>35</v>
      </c>
      <c r="BT23" s="25"/>
      <c r="BU23" s="26">
        <v>30</v>
      </c>
      <c r="BV23" s="26">
        <v>35</v>
      </c>
      <c r="BW23" s="26"/>
      <c r="BX23" s="27"/>
      <c r="BY23" s="27"/>
      <c r="BZ23" s="27">
        <v>25</v>
      </c>
      <c r="CA23" s="25">
        <v>30</v>
      </c>
      <c r="CB23" s="25">
        <v>30</v>
      </c>
      <c r="CC23" s="25"/>
      <c r="CD23" s="26">
        <v>35</v>
      </c>
      <c r="CE23" s="26">
        <v>30</v>
      </c>
      <c r="CF23" s="26"/>
      <c r="CG23" s="27">
        <v>35</v>
      </c>
      <c r="CH23" s="27">
        <v>35</v>
      </c>
      <c r="CI23" s="27">
        <v>25</v>
      </c>
      <c r="CJ23" s="25">
        <v>35</v>
      </c>
      <c r="CK23" s="25">
        <v>35</v>
      </c>
      <c r="CL23" s="25"/>
      <c r="CM23" s="62">
        <v>43.617424242424235</v>
      </c>
      <c r="CN23" s="62">
        <v>37.386363636363633</v>
      </c>
      <c r="CO23" s="26"/>
      <c r="CP23" s="27">
        <v>30</v>
      </c>
      <c r="CQ23" s="27">
        <v>35</v>
      </c>
      <c r="CR23" s="27">
        <v>25</v>
      </c>
      <c r="CS23" s="25">
        <v>35</v>
      </c>
      <c r="CT23" s="25">
        <v>48</v>
      </c>
      <c r="CU23" s="25"/>
      <c r="CV23" s="62">
        <v>43.312499999999986</v>
      </c>
      <c r="CW23" s="62">
        <v>37.124999999999993</v>
      </c>
      <c r="CX23" s="26"/>
      <c r="CY23" s="27">
        <v>25</v>
      </c>
      <c r="CZ23" s="27">
        <v>40</v>
      </c>
      <c r="DA23" s="27">
        <v>25</v>
      </c>
      <c r="DB23" s="25">
        <v>30</v>
      </c>
      <c r="DC23" s="25"/>
      <c r="DD23" s="25"/>
      <c r="DE23" s="62">
        <v>40.568181818181806</v>
      </c>
      <c r="DF23" s="62">
        <v>34.772727272727266</v>
      </c>
      <c r="DG23" s="26"/>
      <c r="DH23" s="27">
        <v>24</v>
      </c>
      <c r="DI23" s="27">
        <v>30</v>
      </c>
      <c r="DJ23" s="27">
        <v>24</v>
      </c>
      <c r="DK23" s="25">
        <v>35</v>
      </c>
      <c r="DL23" s="25"/>
      <c r="DM23" s="25" t="s">
        <v>132</v>
      </c>
      <c r="DN23" s="62">
        <v>37.306818181818173</v>
      </c>
      <c r="DO23" s="62">
        <v>31.977272727272723</v>
      </c>
      <c r="DP23" s="26"/>
      <c r="DQ23" s="27">
        <v>25</v>
      </c>
      <c r="DR23" s="27">
        <v>29.1044776119403</v>
      </c>
      <c r="DS23" s="27">
        <v>25</v>
      </c>
      <c r="DT23" s="25">
        <v>40</v>
      </c>
      <c r="DU23" s="25">
        <v>30</v>
      </c>
      <c r="DV23" s="25"/>
      <c r="DW23" s="62">
        <v>36.193181818181813</v>
      </c>
      <c r="DX23" s="62">
        <v>31.02272727272727</v>
      </c>
      <c r="DY23" s="26"/>
      <c r="DZ23" s="27">
        <v>24</v>
      </c>
      <c r="EA23" s="27">
        <v>25</v>
      </c>
      <c r="EB23" s="27">
        <v>25</v>
      </c>
      <c r="EC23" s="25">
        <v>35</v>
      </c>
      <c r="ED23" s="25">
        <v>35</v>
      </c>
      <c r="EE23" s="25"/>
      <c r="EF23" s="25"/>
      <c r="EG23" s="26">
        <v>35</v>
      </c>
      <c r="EH23" s="26"/>
      <c r="EI23" s="27">
        <v>22</v>
      </c>
      <c r="EJ23" s="27">
        <v>25</v>
      </c>
      <c r="EK23" s="27">
        <v>25</v>
      </c>
      <c r="EL23" s="25">
        <v>30</v>
      </c>
      <c r="EM23" s="25">
        <v>33</v>
      </c>
      <c r="EN23" s="25"/>
      <c r="EO23" s="25"/>
      <c r="EP23" s="28">
        <v>33.458549222797927</v>
      </c>
      <c r="EQ23" s="26"/>
      <c r="ER23" s="27">
        <v>25</v>
      </c>
      <c r="ES23" s="27">
        <v>25</v>
      </c>
      <c r="ET23" s="27">
        <v>25</v>
      </c>
      <c r="EU23" s="25">
        <v>37.5</v>
      </c>
      <c r="EV23" s="25">
        <v>33</v>
      </c>
      <c r="EW23" s="25"/>
      <c r="EX23" s="25"/>
      <c r="EY23" s="25">
        <v>35.420984455958546</v>
      </c>
      <c r="EZ23" s="26"/>
      <c r="FA23" s="27">
        <v>25</v>
      </c>
      <c r="FB23" s="27">
        <v>25</v>
      </c>
      <c r="FC23" s="27">
        <v>20</v>
      </c>
      <c r="FD23" s="25">
        <v>35</v>
      </c>
      <c r="FE23" s="25">
        <v>30</v>
      </c>
      <c r="FF23" s="25"/>
      <c r="FG23" s="25"/>
      <c r="FH23" s="28">
        <v>32.97</v>
      </c>
      <c r="FI23" s="26"/>
      <c r="FJ23" s="27">
        <v>25</v>
      </c>
      <c r="FK23" s="27">
        <v>25</v>
      </c>
      <c r="FL23" s="27">
        <v>25</v>
      </c>
      <c r="FM23" s="25">
        <v>30</v>
      </c>
      <c r="FN23" s="25">
        <v>35</v>
      </c>
      <c r="FO23" s="25"/>
      <c r="FP23" s="25">
        <v>30</v>
      </c>
      <c r="FQ23" s="26"/>
      <c r="FR23" s="26"/>
      <c r="FS23" s="27">
        <v>22</v>
      </c>
      <c r="FT23" s="27">
        <v>25</v>
      </c>
      <c r="FU23" s="27">
        <v>22</v>
      </c>
      <c r="FV23" s="25">
        <v>30</v>
      </c>
      <c r="FW23" s="25">
        <v>35</v>
      </c>
      <c r="FX23" s="25"/>
      <c r="FY23" s="28">
        <v>28.122905027932962</v>
      </c>
      <c r="FZ23" s="26"/>
      <c r="GA23" s="26"/>
      <c r="GB23" s="27">
        <v>25</v>
      </c>
      <c r="GC23" s="27">
        <v>25</v>
      </c>
      <c r="GD23" s="27">
        <v>25</v>
      </c>
      <c r="GE23" s="25">
        <v>30</v>
      </c>
      <c r="GF23" s="25">
        <v>37.5</v>
      </c>
      <c r="GG23" s="25"/>
      <c r="GH23" s="26">
        <v>30.25139664804469</v>
      </c>
      <c r="GI23" s="26"/>
      <c r="GJ23" s="26"/>
      <c r="GK23" s="27">
        <v>23</v>
      </c>
      <c r="GL23" s="27">
        <v>28</v>
      </c>
      <c r="GM23" s="27">
        <v>25</v>
      </c>
      <c r="GN23" s="25">
        <v>35</v>
      </c>
      <c r="GO23" s="25">
        <v>31.25</v>
      </c>
      <c r="GP23" s="25"/>
      <c r="GQ23" s="26">
        <v>20</v>
      </c>
      <c r="GR23" s="26">
        <v>85</v>
      </c>
      <c r="GS23" s="26"/>
      <c r="GT23" s="27">
        <v>25</v>
      </c>
      <c r="GU23" s="27">
        <v>25</v>
      </c>
      <c r="GV23" s="27">
        <v>18</v>
      </c>
      <c r="GW23" s="25">
        <v>30</v>
      </c>
      <c r="GX23" s="25">
        <v>24</v>
      </c>
      <c r="GY23" s="25"/>
      <c r="GZ23" s="26">
        <v>20</v>
      </c>
      <c r="HA23" s="26">
        <v>25</v>
      </c>
      <c r="HB23" s="26"/>
      <c r="HC23" s="27">
        <v>15</v>
      </c>
      <c r="HD23" s="27">
        <v>25</v>
      </c>
      <c r="HE23" s="27">
        <v>25</v>
      </c>
      <c r="HF23" s="25">
        <v>30</v>
      </c>
      <c r="HG23" s="25">
        <v>10</v>
      </c>
      <c r="HH23" s="25"/>
      <c r="HI23" s="26">
        <v>20</v>
      </c>
      <c r="HJ23" s="26">
        <v>30</v>
      </c>
      <c r="HK23" s="26"/>
      <c r="HL23" s="30">
        <v>25</v>
      </c>
      <c r="HM23" s="30">
        <v>45</v>
      </c>
      <c r="HN23" s="30">
        <v>25</v>
      </c>
      <c r="HO23" s="31">
        <v>45</v>
      </c>
      <c r="HP23" s="31">
        <v>40</v>
      </c>
      <c r="HQ23" s="25"/>
      <c r="HR23" s="32">
        <v>16</v>
      </c>
      <c r="HS23" s="32">
        <v>20</v>
      </c>
      <c r="HT23" s="26"/>
      <c r="HU23" s="30">
        <v>25</v>
      </c>
      <c r="HV23" s="30">
        <v>14</v>
      </c>
      <c r="HW23" s="30">
        <v>25</v>
      </c>
      <c r="HX23" s="31">
        <v>35</v>
      </c>
      <c r="HY23" s="31">
        <v>35</v>
      </c>
      <c r="HZ23" s="31"/>
      <c r="IA23" s="32">
        <v>16</v>
      </c>
      <c r="IB23" s="32">
        <v>20</v>
      </c>
      <c r="IC23" s="26"/>
      <c r="ID23" s="30"/>
      <c r="IE23" s="30">
        <v>25</v>
      </c>
      <c r="IF23" s="30">
        <v>25</v>
      </c>
      <c r="IG23" s="31">
        <v>30</v>
      </c>
      <c r="IH23" s="31">
        <v>30</v>
      </c>
      <c r="II23" s="31"/>
      <c r="IJ23" s="32">
        <v>18</v>
      </c>
      <c r="IK23" s="32">
        <v>30</v>
      </c>
      <c r="IL23" s="26"/>
      <c r="IM23" s="30">
        <v>28</v>
      </c>
      <c r="IN23" s="30">
        <v>25</v>
      </c>
      <c r="IO23" s="30">
        <v>31.25</v>
      </c>
      <c r="IP23" s="31">
        <v>30</v>
      </c>
      <c r="IQ23" s="31">
        <v>31.25</v>
      </c>
      <c r="IR23" s="31"/>
      <c r="IS23" s="32">
        <v>18</v>
      </c>
      <c r="IT23" s="32">
        <v>18</v>
      </c>
      <c r="IU23" s="26"/>
      <c r="IV23" s="30">
        <v>25</v>
      </c>
      <c r="IW23" s="30">
        <v>33</v>
      </c>
      <c r="IX23" s="30">
        <v>25</v>
      </c>
      <c r="IY23" s="31">
        <v>30</v>
      </c>
      <c r="IZ23" s="31">
        <v>25</v>
      </c>
      <c r="JA23" s="31"/>
      <c r="JB23" s="32"/>
      <c r="JC23" s="32">
        <v>30</v>
      </c>
      <c r="JD23" s="26"/>
      <c r="JE23" s="30">
        <v>25</v>
      </c>
      <c r="JF23" s="30"/>
      <c r="JG23" s="30">
        <v>31.25</v>
      </c>
      <c r="JH23" s="31">
        <v>30</v>
      </c>
      <c r="JI23" s="31">
        <v>35</v>
      </c>
      <c r="JJ23" s="31"/>
      <c r="JK23" s="32">
        <v>20</v>
      </c>
      <c r="JL23" s="32">
        <v>20</v>
      </c>
      <c r="JM23" s="26"/>
      <c r="JN23" s="30">
        <v>25</v>
      </c>
      <c r="JO23" s="30">
        <v>30</v>
      </c>
      <c r="JP23" s="30">
        <v>25</v>
      </c>
      <c r="JQ23" s="33">
        <v>29.146005509641871</v>
      </c>
      <c r="JR23" s="33">
        <v>34.003673094582183</v>
      </c>
      <c r="JS23" s="31"/>
      <c r="JT23" s="32">
        <v>20</v>
      </c>
      <c r="JU23" s="32">
        <v>25</v>
      </c>
      <c r="JV23" s="26"/>
      <c r="JW23" s="30">
        <v>12.5</v>
      </c>
      <c r="JX23" s="30">
        <v>25</v>
      </c>
      <c r="JY23" s="30">
        <v>25</v>
      </c>
      <c r="JZ23" s="33">
        <v>24.738292011019279</v>
      </c>
      <c r="KA23" s="33">
        <v>28.861340679522495</v>
      </c>
      <c r="KB23" s="31"/>
      <c r="KC23" s="32">
        <v>25</v>
      </c>
      <c r="KD23" s="32">
        <v>30</v>
      </c>
      <c r="KE23" s="26"/>
      <c r="KF23" s="30">
        <v>7.5</v>
      </c>
      <c r="KG23" s="30">
        <v>25</v>
      </c>
      <c r="KH23" s="30">
        <v>30</v>
      </c>
      <c r="KI23" s="33">
        <v>24.639118457300274</v>
      </c>
      <c r="KJ23" s="33">
        <v>28.745638200183656</v>
      </c>
      <c r="KK23" s="31"/>
      <c r="KL23" s="32">
        <v>24</v>
      </c>
      <c r="KM23" s="32">
        <v>30</v>
      </c>
      <c r="KN23" s="26"/>
      <c r="KO23" s="30">
        <v>12.5</v>
      </c>
      <c r="KP23" s="30">
        <v>25</v>
      </c>
      <c r="KQ23" s="30">
        <v>25</v>
      </c>
      <c r="KR23" s="33">
        <v>25.234159779614323</v>
      </c>
      <c r="KS23" s="33">
        <v>29.439853076216718</v>
      </c>
      <c r="KT23" s="31"/>
      <c r="KU23" s="32">
        <v>30</v>
      </c>
      <c r="KV23" s="32">
        <v>30</v>
      </c>
      <c r="KW23" s="26"/>
      <c r="KX23" s="30">
        <v>12.5</v>
      </c>
      <c r="KY23" s="30">
        <v>25</v>
      </c>
      <c r="KZ23" s="30">
        <v>25</v>
      </c>
      <c r="LA23" s="33">
        <v>23.845730027548203</v>
      </c>
      <c r="LB23" s="33">
        <v>27.820018365472915</v>
      </c>
      <c r="LC23" s="31"/>
      <c r="LD23" s="32">
        <v>24</v>
      </c>
      <c r="LE23" s="32">
        <v>22</v>
      </c>
      <c r="LF23" s="26"/>
      <c r="LG23" s="30">
        <v>25</v>
      </c>
      <c r="LH23" s="30">
        <v>25</v>
      </c>
      <c r="LI23" s="30">
        <v>25</v>
      </c>
      <c r="LJ23" s="33">
        <v>29.1880292470413</v>
      </c>
      <c r="LK23" s="33">
        <v>34.052700788214857</v>
      </c>
      <c r="LL23" s="31"/>
      <c r="LM23" s="32">
        <v>18</v>
      </c>
      <c r="LN23" s="32"/>
      <c r="LO23" s="26"/>
      <c r="LP23" s="30">
        <v>25</v>
      </c>
      <c r="LQ23" s="30">
        <v>25</v>
      </c>
      <c r="LR23" s="30">
        <v>25</v>
      </c>
      <c r="LS23" s="33">
        <v>31.138714369987134</v>
      </c>
      <c r="LT23" s="33">
        <v>36.328500098318322</v>
      </c>
      <c r="LU23" s="31"/>
      <c r="LV23" s="32">
        <v>24</v>
      </c>
      <c r="LW23" s="32">
        <v>30</v>
      </c>
      <c r="LX23" s="26"/>
      <c r="LY23" s="30">
        <v>25</v>
      </c>
      <c r="LZ23" s="30">
        <v>25</v>
      </c>
      <c r="MA23" s="30">
        <v>25</v>
      </c>
      <c r="MB23" s="33">
        <v>29.621514829918159</v>
      </c>
      <c r="MC23" s="33">
        <v>34.55843396823785</v>
      </c>
      <c r="MD23" s="31"/>
      <c r="ME23" s="32">
        <v>20</v>
      </c>
      <c r="MF23" s="32">
        <v>20</v>
      </c>
      <c r="MG23" s="26"/>
      <c r="MH23" s="30">
        <v>25</v>
      </c>
      <c r="MI23" s="30">
        <v>25</v>
      </c>
      <c r="MJ23" s="30">
        <v>25</v>
      </c>
      <c r="MK23" s="33">
        <v>29.621514829918159</v>
      </c>
      <c r="ML23" s="33">
        <v>34.55843396823785</v>
      </c>
      <c r="MM23" s="31"/>
      <c r="MN23" s="32">
        <v>20</v>
      </c>
      <c r="MO23" s="32">
        <v>20</v>
      </c>
      <c r="MP23" s="26"/>
      <c r="MQ23" s="30">
        <v>16</v>
      </c>
      <c r="MR23" s="30">
        <v>25</v>
      </c>
      <c r="MS23" s="30">
        <v>25</v>
      </c>
      <c r="MT23" s="33">
        <v>27.4540869155339</v>
      </c>
      <c r="MU23" s="33">
        <v>32.029768068122884</v>
      </c>
      <c r="MV23" s="31"/>
      <c r="MW23" s="32">
        <v>24</v>
      </c>
      <c r="MX23" s="32"/>
      <c r="MY23" s="26"/>
      <c r="MZ23" s="30">
        <v>30</v>
      </c>
      <c r="NA23" s="30">
        <v>30</v>
      </c>
      <c r="NB23" s="30">
        <v>30</v>
      </c>
      <c r="NC23" s="33">
        <v>35.415772121038728</v>
      </c>
      <c r="ND23" s="33">
        <v>41.318400807878518</v>
      </c>
      <c r="NE23" s="31"/>
      <c r="NF23" s="32">
        <v>20.8</v>
      </c>
      <c r="NG23" s="32">
        <v>26</v>
      </c>
      <c r="NH23" s="26"/>
      <c r="NI23" s="30">
        <v>18</v>
      </c>
      <c r="NJ23" s="30">
        <v>50</v>
      </c>
      <c r="NK23" s="30"/>
      <c r="NL23" s="33">
        <v>39.071500536633508</v>
      </c>
      <c r="NM23" s="33">
        <v>45.583417292739099</v>
      </c>
      <c r="NN23" s="31"/>
      <c r="NO23" s="32">
        <v>19.2</v>
      </c>
      <c r="NP23" s="32">
        <v>24</v>
      </c>
      <c r="NQ23" s="26"/>
      <c r="NR23" s="30">
        <v>16</v>
      </c>
      <c r="NS23" s="30"/>
      <c r="NT23" s="30">
        <v>50</v>
      </c>
      <c r="NU23" s="33">
        <v>37.713245710286039</v>
      </c>
      <c r="NV23" s="33">
        <v>43.998786662000384</v>
      </c>
      <c r="NW23" s="31"/>
      <c r="NX23" s="32">
        <v>16</v>
      </c>
      <c r="NY23" s="32">
        <v>24</v>
      </c>
      <c r="NZ23" s="26"/>
      <c r="OA23" s="30">
        <v>15</v>
      </c>
      <c r="OB23" s="30">
        <v>25</v>
      </c>
      <c r="OC23" s="30">
        <v>40</v>
      </c>
      <c r="OD23" s="33">
        <v>31.307292096661463</v>
      </c>
      <c r="OE23" s="33">
        <v>36.525174112771715</v>
      </c>
      <c r="OF23" s="31"/>
      <c r="OG23" s="32">
        <v>20</v>
      </c>
      <c r="OH23" s="32">
        <v>20</v>
      </c>
      <c r="OI23" s="26"/>
      <c r="OJ23" s="30">
        <v>17.5</v>
      </c>
      <c r="OK23" s="30"/>
      <c r="OL23" s="30">
        <v>40</v>
      </c>
      <c r="OM23" s="33">
        <v>34.281484845844297</v>
      </c>
      <c r="ON23" s="33">
        <v>39.995065653485021</v>
      </c>
      <c r="OO23" s="31"/>
      <c r="OP23" s="32">
        <v>24</v>
      </c>
      <c r="OQ23" s="32">
        <v>24</v>
      </c>
      <c r="OR23" s="26"/>
      <c r="OS23" s="30">
        <v>20</v>
      </c>
      <c r="OT23" s="30"/>
      <c r="OU23" s="30">
        <v>40</v>
      </c>
      <c r="OV23" s="33">
        <v>36.846274544532335</v>
      </c>
      <c r="OW23" s="33">
        <v>42.987320301954405</v>
      </c>
      <c r="OX23" s="31"/>
      <c r="OY23" s="32">
        <v>30</v>
      </c>
      <c r="OZ23" s="32">
        <v>30</v>
      </c>
      <c r="PA23" s="26"/>
      <c r="PB23" s="30">
        <v>25</v>
      </c>
      <c r="PC23" s="30">
        <v>60</v>
      </c>
      <c r="PD23" s="30">
        <v>60</v>
      </c>
      <c r="PE23" s="33">
        <v>51.534258264994698</v>
      </c>
      <c r="PF23" s="33">
        <v>60.123301309160496</v>
      </c>
      <c r="PG23" s="31"/>
      <c r="PH23" s="32">
        <v>30</v>
      </c>
      <c r="PI23" s="32">
        <v>30</v>
      </c>
      <c r="PJ23" s="26"/>
      <c r="PK23" s="30">
        <v>60</v>
      </c>
      <c r="PL23" s="30">
        <v>35</v>
      </c>
      <c r="PM23" s="30">
        <v>50</v>
      </c>
      <c r="PN23" s="33">
        <v>51.534258264994691</v>
      </c>
      <c r="PO23" s="33">
        <v>60.123301309160496</v>
      </c>
      <c r="PP23" s="31"/>
      <c r="PQ23" s="32">
        <v>30</v>
      </c>
      <c r="PR23" s="32">
        <v>30</v>
      </c>
      <c r="PS23" s="26"/>
      <c r="PT23" s="30">
        <v>45</v>
      </c>
      <c r="PU23" s="30">
        <v>60</v>
      </c>
      <c r="PV23" s="30">
        <v>60</v>
      </c>
      <c r="PW23" s="33">
        <v>57.807994053776639</v>
      </c>
      <c r="PX23" s="33">
        <v>67.442659729406117</v>
      </c>
      <c r="PY23" s="31"/>
      <c r="PZ23" s="32">
        <v>30</v>
      </c>
      <c r="QA23" s="32">
        <v>30</v>
      </c>
      <c r="QB23" s="26"/>
      <c r="QC23" s="30">
        <v>45</v>
      </c>
      <c r="QD23" s="30">
        <v>60</v>
      </c>
      <c r="QE23" s="30">
        <v>60</v>
      </c>
      <c r="QF23" s="33">
        <v>61.034486745150218</v>
      </c>
      <c r="QG23" s="33">
        <v>71.206901202675283</v>
      </c>
      <c r="QH23" s="31"/>
      <c r="QI23" s="32">
        <v>46</v>
      </c>
      <c r="QJ23" s="32">
        <v>46</v>
      </c>
      <c r="QK23" s="26"/>
      <c r="QL23" s="30">
        <v>75</v>
      </c>
      <c r="QM23" s="30">
        <v>75</v>
      </c>
      <c r="QN23" s="30">
        <v>80</v>
      </c>
      <c r="QO23" s="33">
        <v>81.625783851902455</v>
      </c>
      <c r="QP23" s="33">
        <v>95.230081160552899</v>
      </c>
      <c r="QQ23" s="31"/>
      <c r="QR23" s="32">
        <v>46</v>
      </c>
      <c r="QS23" s="32">
        <v>48</v>
      </c>
      <c r="QT23" s="26"/>
      <c r="QU23" s="30">
        <v>85</v>
      </c>
      <c r="QV23" s="30">
        <v>80</v>
      </c>
      <c r="QW23" s="30">
        <v>85</v>
      </c>
      <c r="QX23" s="33">
        <v>88.504487020316958</v>
      </c>
      <c r="QY23" s="33">
        <v>103.25523485703648</v>
      </c>
      <c r="QZ23" s="31"/>
      <c r="RA23" s="32">
        <v>50</v>
      </c>
      <c r="RB23" s="32">
        <v>50</v>
      </c>
      <c r="RC23" s="26"/>
      <c r="RD23" s="30">
        <v>110</v>
      </c>
      <c r="RE23" s="30">
        <v>110</v>
      </c>
      <c r="RF23" s="30">
        <v>105</v>
      </c>
      <c r="RG23" s="33">
        <v>114.04755416035781</v>
      </c>
      <c r="RH23" s="33">
        <v>133.0554798537508</v>
      </c>
      <c r="RI23" s="31"/>
      <c r="RJ23" s="32">
        <v>60</v>
      </c>
      <c r="RK23" s="32">
        <v>60</v>
      </c>
      <c r="RL23" s="26"/>
      <c r="RM23" s="30">
        <v>110</v>
      </c>
      <c r="RN23" s="30">
        <v>110</v>
      </c>
      <c r="RO23" s="30">
        <v>130</v>
      </c>
      <c r="RP23" s="33">
        <v>124.1079376216546</v>
      </c>
      <c r="RQ23" s="33">
        <v>144.79259389193041</v>
      </c>
      <c r="RR23" s="31"/>
      <c r="RS23" s="32">
        <v>70</v>
      </c>
      <c r="RT23" s="32">
        <v>72</v>
      </c>
      <c r="RU23" s="26"/>
      <c r="RV23" s="30">
        <v>130</v>
      </c>
      <c r="RW23" s="30">
        <v>160</v>
      </c>
      <c r="RX23" s="30">
        <v>50</v>
      </c>
      <c r="RY23" s="33">
        <v>122.78597186616126</v>
      </c>
      <c r="RZ23" s="33">
        <v>143.25030051052153</v>
      </c>
      <c r="SA23" s="31"/>
      <c r="SB23" s="32">
        <v>80</v>
      </c>
      <c r="SC23" s="32">
        <v>80</v>
      </c>
      <c r="SD23" s="26"/>
      <c r="SE23" s="34">
        <v>60</v>
      </c>
      <c r="SF23" s="34">
        <v>150</v>
      </c>
      <c r="SG23" s="34"/>
      <c r="SH23" s="35">
        <v>115.95208109623805</v>
      </c>
      <c r="SI23" s="35">
        <v>135.27742794561109</v>
      </c>
      <c r="SJ23" s="36"/>
      <c r="SK23" s="37">
        <v>80</v>
      </c>
      <c r="SL23" s="37">
        <v>90</v>
      </c>
      <c r="SM23" s="26"/>
      <c r="SN23" s="34">
        <v>100</v>
      </c>
      <c r="SO23" s="34">
        <v>125</v>
      </c>
      <c r="SP23" s="34">
        <v>210</v>
      </c>
      <c r="SQ23" s="35">
        <v>158.63589065920104</v>
      </c>
      <c r="SR23" s="35">
        <v>185.07520576906791</v>
      </c>
      <c r="SS23" s="36"/>
      <c r="ST23" s="37">
        <v>110</v>
      </c>
      <c r="SU23" s="37">
        <v>110</v>
      </c>
      <c r="SV23" s="26"/>
      <c r="SW23" s="34">
        <v>112.5</v>
      </c>
      <c r="SX23" s="34">
        <v>120</v>
      </c>
      <c r="SY23" s="34">
        <v>250</v>
      </c>
      <c r="SZ23" s="35">
        <v>173.53601315755819</v>
      </c>
      <c r="TA23" s="35">
        <v>202.45868201715126</v>
      </c>
      <c r="TB23" s="36"/>
      <c r="TC23" s="37">
        <v>120</v>
      </c>
      <c r="TD23" s="37">
        <v>100</v>
      </c>
      <c r="TE23" s="26"/>
      <c r="TF23" s="34">
        <v>580</v>
      </c>
      <c r="TG23" s="34">
        <v>220</v>
      </c>
      <c r="TH23" s="34">
        <v>250</v>
      </c>
      <c r="TI23" s="35">
        <v>353.56982409635492</v>
      </c>
      <c r="TJ23" s="35">
        <v>412.49812811241418</v>
      </c>
      <c r="TK23" s="36"/>
      <c r="TL23" s="37">
        <v>120</v>
      </c>
      <c r="TM23" s="37">
        <v>120</v>
      </c>
      <c r="TN23" s="26"/>
      <c r="TO23" s="34">
        <v>100</v>
      </c>
      <c r="TP23" s="34">
        <v>250</v>
      </c>
      <c r="TQ23" s="34">
        <v>250</v>
      </c>
      <c r="TR23" s="35">
        <v>212.41076884876071</v>
      </c>
      <c r="TS23" s="35">
        <v>247.81256365688756</v>
      </c>
      <c r="TT23" s="36"/>
      <c r="TU23" s="37">
        <v>120</v>
      </c>
      <c r="TV23" s="37">
        <v>120</v>
      </c>
      <c r="TW23" s="26"/>
      <c r="TX23" s="34"/>
      <c r="TY23" s="34">
        <v>400</v>
      </c>
      <c r="TZ23" s="34"/>
      <c r="UA23" s="35">
        <v>408.6890742406535</v>
      </c>
      <c r="UB23" s="35">
        <v>476.80391994742922</v>
      </c>
      <c r="UC23" s="36"/>
      <c r="UD23" s="37">
        <v>160</v>
      </c>
      <c r="UE23" s="37">
        <v>160</v>
      </c>
      <c r="UF23" s="26"/>
      <c r="UG23" s="34">
        <v>350</v>
      </c>
      <c r="UH23" s="34">
        <v>270</v>
      </c>
      <c r="UI23" s="34">
        <v>250</v>
      </c>
      <c r="UJ23" s="35">
        <v>165.9459131630943</v>
      </c>
      <c r="UK23" s="35">
        <v>193.60356535694342</v>
      </c>
      <c r="UL23" s="36"/>
      <c r="UM23" s="37">
        <v>220</v>
      </c>
      <c r="UN23" s="37">
        <v>240</v>
      </c>
      <c r="UO23" s="26"/>
      <c r="UP23" s="34"/>
      <c r="UQ23" s="34">
        <v>350</v>
      </c>
      <c r="UR23" s="34">
        <v>300</v>
      </c>
      <c r="US23" s="35">
        <v>453.4297728943672</v>
      </c>
      <c r="UT23" s="35">
        <v>529.00140171009525</v>
      </c>
      <c r="UU23" s="36"/>
      <c r="UV23" s="37">
        <v>240</v>
      </c>
      <c r="UW23" s="37">
        <v>240</v>
      </c>
      <c r="UX23" s="26"/>
      <c r="UY23" s="34"/>
      <c r="UZ23" s="34">
        <v>400</v>
      </c>
      <c r="VA23" s="34">
        <v>350</v>
      </c>
      <c r="VB23" s="35">
        <v>521.40121892597062</v>
      </c>
      <c r="VC23" s="35">
        <v>608.30142208029918</v>
      </c>
      <c r="VD23" s="36"/>
      <c r="VE23" s="37">
        <v>280</v>
      </c>
      <c r="VF23" s="37">
        <v>260</v>
      </c>
      <c r="VG23" s="26"/>
      <c r="VH23" s="34"/>
      <c r="VI23" s="34">
        <v>500</v>
      </c>
      <c r="VJ23" s="34">
        <v>500</v>
      </c>
      <c r="VK23" s="35">
        <v>664.22729539744114</v>
      </c>
      <c r="VL23" s="35">
        <v>774.93184463034822</v>
      </c>
      <c r="VM23" s="36"/>
      <c r="VN23" s="37">
        <v>240</v>
      </c>
      <c r="VO23" s="37">
        <v>240</v>
      </c>
      <c r="VP23" s="26"/>
      <c r="VQ23" s="34"/>
      <c r="VR23" s="34">
        <v>550</v>
      </c>
      <c r="VS23" s="34">
        <v>400</v>
      </c>
      <c r="VT23" s="35">
        <v>637.98515484093593</v>
      </c>
      <c r="VU23" s="35">
        <v>744.31601398109217</v>
      </c>
      <c r="VV23" s="36"/>
      <c r="VW23" s="37">
        <v>260</v>
      </c>
      <c r="VX23" s="37">
        <v>250</v>
      </c>
      <c r="VY23" s="26"/>
      <c r="VZ23" s="34">
        <v>500</v>
      </c>
      <c r="WA23" s="34">
        <v>600</v>
      </c>
      <c r="WB23" s="34">
        <v>490</v>
      </c>
      <c r="WC23" s="35">
        <v>705.52640184702284</v>
      </c>
      <c r="WD23" s="35">
        <v>823.11413548819371</v>
      </c>
      <c r="WE23" s="36"/>
      <c r="WF23" s="37">
        <v>260</v>
      </c>
      <c r="WG23" s="37"/>
      <c r="WH23" s="26"/>
      <c r="WI23" s="38">
        <v>524.64804030014125</v>
      </c>
      <c r="WJ23" s="34">
        <v>650</v>
      </c>
      <c r="WK23" s="34">
        <v>600</v>
      </c>
      <c r="WL23" s="34">
        <v>600</v>
      </c>
      <c r="WM23" s="35">
        <v>844.76748643918938</v>
      </c>
      <c r="WN23" s="35">
        <v>985.56206751238801</v>
      </c>
      <c r="WO23" s="36"/>
      <c r="WP23" s="37">
        <v>400</v>
      </c>
      <c r="WQ23" s="37">
        <v>390</v>
      </c>
      <c r="WR23" s="34">
        <v>650</v>
      </c>
      <c r="WS23" s="34">
        <v>650</v>
      </c>
      <c r="WT23" s="34">
        <v>600</v>
      </c>
      <c r="WU23" s="35">
        <v>860.97164973364363</v>
      </c>
      <c r="WV23" s="35">
        <v>1004.4669246892512</v>
      </c>
      <c r="WW23" s="36"/>
      <c r="WX23" s="37">
        <v>380</v>
      </c>
      <c r="WY23" s="37">
        <v>380</v>
      </c>
      <c r="WZ23" s="26"/>
      <c r="XA23" s="34">
        <v>750</v>
      </c>
      <c r="XB23" s="34">
        <v>500</v>
      </c>
      <c r="XC23" s="34">
        <v>700</v>
      </c>
      <c r="XD23" s="35">
        <v>887.50058964049288</v>
      </c>
      <c r="XE23" s="35">
        <v>1035.4173545805754</v>
      </c>
      <c r="XF23" s="36"/>
      <c r="XG23" s="37">
        <v>420</v>
      </c>
      <c r="XH23" s="37">
        <v>390</v>
      </c>
      <c r="XI23" s="26"/>
      <c r="XJ23" s="34">
        <v>500</v>
      </c>
      <c r="XK23" s="34">
        <v>600</v>
      </c>
      <c r="XL23" s="34">
        <v>900</v>
      </c>
      <c r="XM23" s="35">
        <v>955.32863599692416</v>
      </c>
      <c r="XN23" s="35">
        <v>1114.5500753297454</v>
      </c>
      <c r="XO23" s="36"/>
      <c r="XP23" s="37">
        <v>600</v>
      </c>
      <c r="XQ23" s="37">
        <v>580</v>
      </c>
      <c r="XR23" s="26"/>
      <c r="XS23" s="34">
        <v>500</v>
      </c>
      <c r="XT23" s="34">
        <v>750</v>
      </c>
      <c r="XU23" s="34">
        <v>600</v>
      </c>
      <c r="XV23" s="35">
        <v>897.68196657771614</v>
      </c>
      <c r="XW23" s="35">
        <v>1047.2956276740028</v>
      </c>
      <c r="XX23" s="36"/>
      <c r="XY23" s="37">
        <v>600</v>
      </c>
      <c r="XZ23" s="37">
        <v>600</v>
      </c>
      <c r="YA23" s="26"/>
      <c r="YB23" s="34">
        <v>1000</v>
      </c>
      <c r="YC23" s="34">
        <v>1700</v>
      </c>
      <c r="YD23" s="34">
        <v>900</v>
      </c>
      <c r="YE23" s="35">
        <v>1600.3403749212957</v>
      </c>
      <c r="YF23" s="35">
        <v>1867.0637707415126</v>
      </c>
      <c r="YG23" s="36"/>
      <c r="YH23" s="37">
        <v>600</v>
      </c>
      <c r="YI23" s="37">
        <v>600</v>
      </c>
      <c r="YJ23" s="26"/>
      <c r="YK23" s="34"/>
      <c r="YL23" s="34">
        <v>700</v>
      </c>
      <c r="YM23" s="34">
        <v>600</v>
      </c>
      <c r="YN23" s="35">
        <v>937.83387562592065</v>
      </c>
      <c r="YO23" s="35">
        <v>1094.1395215635746</v>
      </c>
      <c r="YP23" s="36"/>
      <c r="YQ23" s="37">
        <v>600</v>
      </c>
      <c r="YR23" s="37">
        <v>600</v>
      </c>
      <c r="YS23" s="26"/>
      <c r="YT23" s="34">
        <v>2400</v>
      </c>
      <c r="YU23" s="34">
        <v>2400</v>
      </c>
      <c r="YV23" s="34">
        <v>2400</v>
      </c>
      <c r="YW23" s="35">
        <v>3048.3902948097584</v>
      </c>
      <c r="YX23" s="35">
        <v>3556.45534394472</v>
      </c>
      <c r="YY23" s="36"/>
      <c r="YZ23" s="37">
        <v>620</v>
      </c>
      <c r="ZA23" s="37">
        <v>600</v>
      </c>
      <c r="ZB23" s="26"/>
      <c r="ZC23" s="34"/>
      <c r="ZD23" s="34">
        <v>900</v>
      </c>
      <c r="ZE23" s="34">
        <v>1000</v>
      </c>
      <c r="ZF23" s="35">
        <v>1308.2352365956076</v>
      </c>
      <c r="ZG23" s="35">
        <v>1526.2744426948761</v>
      </c>
      <c r="ZH23" s="36"/>
      <c r="ZI23" s="37">
        <v>640</v>
      </c>
      <c r="ZJ23" s="37">
        <v>630</v>
      </c>
      <c r="ZK23" s="26"/>
      <c r="ZL23" s="34">
        <v>900</v>
      </c>
      <c r="ZM23" s="34">
        <v>1050</v>
      </c>
      <c r="ZN23" s="34">
        <v>1000</v>
      </c>
      <c r="ZO23" s="35">
        <v>1348.3871456438123</v>
      </c>
      <c r="ZP23" s="35">
        <v>1573.1183365844481</v>
      </c>
      <c r="ZQ23" s="36"/>
      <c r="ZR23" s="37">
        <v>640</v>
      </c>
      <c r="ZS23" s="37">
        <v>630</v>
      </c>
      <c r="ZT23" s="26"/>
      <c r="ZU23" s="34">
        <v>1200</v>
      </c>
      <c r="ZV23" s="34"/>
      <c r="ZW23" s="34">
        <v>1500</v>
      </c>
      <c r="ZX23" s="35">
        <v>1787.4769510209637</v>
      </c>
      <c r="ZY23" s="35">
        <v>2085.3897761911248</v>
      </c>
      <c r="ZZ23" s="36"/>
      <c r="AAA23" s="37">
        <v>640</v>
      </c>
      <c r="AAB23" s="37">
        <v>610</v>
      </c>
      <c r="AAC23" s="26"/>
      <c r="AAD23" s="39">
        <v>1250</v>
      </c>
      <c r="AAE23" s="34">
        <v>1100</v>
      </c>
      <c r="AAF23" s="34">
        <v>1500</v>
      </c>
      <c r="AAG23" s="35">
        <v>1713.6261183073016</v>
      </c>
      <c r="AAH23" s="35">
        <v>1999.2304713585193</v>
      </c>
      <c r="AAI23" s="36"/>
      <c r="AAJ23" s="37">
        <v>660</v>
      </c>
      <c r="AAK23" s="37">
        <v>640</v>
      </c>
      <c r="AAL23" s="3"/>
      <c r="AAM23" s="34"/>
      <c r="AAN23" s="34">
        <v>1600</v>
      </c>
      <c r="AAO23" s="34">
        <v>1400</v>
      </c>
      <c r="AAP23" s="35">
        <v>1977.1947212737302</v>
      </c>
      <c r="AAQ23" s="35">
        <v>2306.7271748193525</v>
      </c>
      <c r="AAR23" s="36"/>
      <c r="AAS23" s="37">
        <v>660</v>
      </c>
      <c r="AAT23" s="37"/>
      <c r="AAU23" s="3"/>
      <c r="AAV23" s="34">
        <v>2200</v>
      </c>
      <c r="AAW23" s="34">
        <v>1800</v>
      </c>
      <c r="AAX23" s="34">
        <v>1400</v>
      </c>
      <c r="AAY23" s="35">
        <v>2717.6086440938093</v>
      </c>
      <c r="AAZ23" s="35">
        <v>3170.5434181094447</v>
      </c>
      <c r="ABA23" s="36"/>
      <c r="ABB23" s="37">
        <v>700</v>
      </c>
      <c r="ABC23" s="37">
        <v>750</v>
      </c>
      <c r="ABD23" s="3"/>
      <c r="ABE23" s="39">
        <v>2500</v>
      </c>
      <c r="ABF23" s="34"/>
      <c r="ABG23" s="39">
        <v>2500</v>
      </c>
      <c r="ABH23" s="35">
        <v>3340.6177403682796</v>
      </c>
      <c r="ABI23" s="35">
        <v>3897.3873637629936</v>
      </c>
      <c r="ABJ23" s="36"/>
      <c r="ABK23" s="37">
        <v>800</v>
      </c>
      <c r="ABL23" s="37">
        <v>750</v>
      </c>
      <c r="ABM23" s="3"/>
      <c r="ABN23" s="34">
        <v>2950</v>
      </c>
      <c r="ABO23" s="34">
        <v>2000</v>
      </c>
      <c r="ABP23" s="34">
        <v>3900</v>
      </c>
      <c r="ABQ23" s="35">
        <v>6344.6673482664437</v>
      </c>
      <c r="ABR23" s="35">
        <v>7402.1119063108517</v>
      </c>
      <c r="ABS23" s="36"/>
      <c r="ABT23" s="37">
        <v>1000</v>
      </c>
      <c r="ABU23" s="37">
        <v>1000</v>
      </c>
      <c r="ABV23" s="3"/>
      <c r="ABW23" s="34">
        <v>1500</v>
      </c>
      <c r="ABX23" s="34">
        <v>1750</v>
      </c>
      <c r="ABY23" s="34">
        <v>2000</v>
      </c>
      <c r="ABZ23" s="35">
        <v>6344.6673482664437</v>
      </c>
      <c r="ACA23" s="35">
        <v>7402.1119063108526</v>
      </c>
      <c r="ACB23" s="36"/>
      <c r="ACC23" s="37">
        <v>1000</v>
      </c>
      <c r="ACD23" s="37">
        <v>1100</v>
      </c>
      <c r="ACE23" s="3"/>
      <c r="ACF23" s="34">
        <v>1800</v>
      </c>
      <c r="ACG23" s="34">
        <v>1800</v>
      </c>
      <c r="ACH23" s="34">
        <v>1800</v>
      </c>
      <c r="ACI23" s="35">
        <v>6470.872304561075</v>
      </c>
      <c r="ACJ23" s="35">
        <v>7549.3510219879226</v>
      </c>
      <c r="ACK23" s="36"/>
      <c r="ACL23" s="37">
        <v>1000</v>
      </c>
      <c r="ACM23" s="37">
        <v>1000</v>
      </c>
      <c r="ACN23" s="3"/>
      <c r="ACO23" s="34">
        <v>1400</v>
      </c>
      <c r="ACP23" s="34">
        <v>1500</v>
      </c>
      <c r="ACQ23" s="34">
        <v>1500</v>
      </c>
      <c r="ACR23" s="35">
        <v>5317.4354918804484</v>
      </c>
      <c r="ACS23" s="35">
        <v>6203.6747405271908</v>
      </c>
      <c r="ACT23" s="36"/>
      <c r="ACU23" s="37">
        <v>860</v>
      </c>
      <c r="ACV23" s="37">
        <v>900</v>
      </c>
      <c r="ACW23" s="3"/>
      <c r="ACX23" s="34">
        <v>1800</v>
      </c>
      <c r="ACY23" s="34">
        <v>1300</v>
      </c>
      <c r="ACZ23" s="34">
        <v>1500</v>
      </c>
      <c r="ADA23" s="35">
        <v>5545.3692917337812</v>
      </c>
      <c r="ADB23" s="35">
        <v>6469.597507022746</v>
      </c>
      <c r="ADC23" s="36"/>
      <c r="ADD23" s="37">
        <v>900</v>
      </c>
      <c r="ADE23" s="37">
        <v>900</v>
      </c>
      <c r="ADF23" s="3"/>
      <c r="ADG23" s="34">
        <v>700</v>
      </c>
      <c r="ADH23" s="34">
        <v>1200</v>
      </c>
      <c r="ADI23" s="34">
        <v>550</v>
      </c>
      <c r="ADJ23" s="35">
        <v>3449.6021387199112</v>
      </c>
      <c r="ADK23" s="35">
        <v>4024.5358285065636</v>
      </c>
      <c r="ADL23" s="36"/>
      <c r="ADM23" s="37">
        <v>1200</v>
      </c>
      <c r="ADN23" s="37">
        <v>1200</v>
      </c>
      <c r="ADO23" s="3"/>
      <c r="ADP23" s="34">
        <v>1700</v>
      </c>
      <c r="ADQ23" s="34">
        <v>1400</v>
      </c>
      <c r="ADR23" s="34">
        <v>1750</v>
      </c>
      <c r="ADS23" s="35">
        <v>5737.3538010062202</v>
      </c>
      <c r="ADT23" s="35">
        <v>6693.5794345072582</v>
      </c>
      <c r="ADU23" s="36"/>
      <c r="ADV23" s="56">
        <v>1800</v>
      </c>
      <c r="ADW23" s="37">
        <v>780</v>
      </c>
      <c r="ADX23" s="3"/>
      <c r="ADY23" s="34">
        <v>1500</v>
      </c>
      <c r="ADZ23" s="34">
        <v>1400</v>
      </c>
      <c r="AEA23" s="34">
        <v>3000</v>
      </c>
      <c r="AEB23" s="35">
        <v>6920.2384368222611</v>
      </c>
      <c r="AEC23" s="35">
        <v>8073.6115096259728</v>
      </c>
      <c r="AED23" s="36"/>
      <c r="AEE23" s="26">
        <v>900</v>
      </c>
      <c r="AEF23" s="37">
        <v>850</v>
      </c>
      <c r="AEG23" s="3"/>
      <c r="AEH23" s="34">
        <v>1450</v>
      </c>
      <c r="AEI23" s="34">
        <v>1700</v>
      </c>
      <c r="AEJ23" s="34">
        <v>1200</v>
      </c>
      <c r="AEK23" s="35"/>
      <c r="AEL23" s="35">
        <v>8531.7860126523974</v>
      </c>
      <c r="AEM23" s="36"/>
      <c r="AEN23" s="26">
        <v>1200</v>
      </c>
      <c r="AEO23" s="37">
        <v>2100</v>
      </c>
      <c r="AEP23" s="26"/>
      <c r="AEQ23" s="34"/>
      <c r="AER23" s="34">
        <v>1500</v>
      </c>
      <c r="AES23" s="34"/>
      <c r="AET23" s="34"/>
      <c r="AEU23" s="35">
        <v>8920.3624053078529</v>
      </c>
      <c r="AEV23" s="34"/>
      <c r="AEW23" s="37">
        <v>800</v>
      </c>
      <c r="AEX23" s="37">
        <v>800</v>
      </c>
      <c r="AEY23" s="26"/>
      <c r="AEZ23" s="34">
        <v>1500</v>
      </c>
      <c r="AFA23" s="34"/>
      <c r="AFB23" s="34"/>
      <c r="AFC23" s="34"/>
      <c r="AFD23" s="35">
        <v>8971.0462826107378</v>
      </c>
      <c r="AFE23" s="34"/>
      <c r="AFF23" s="67">
        <v>1800</v>
      </c>
      <c r="AFG23" s="56">
        <v>1900</v>
      </c>
      <c r="AFH23" s="26"/>
      <c r="AFI23" s="87">
        <v>1500</v>
      </c>
      <c r="AFJ23" s="34">
        <v>1500</v>
      </c>
      <c r="AFK23" s="34">
        <v>1600</v>
      </c>
      <c r="AFL23" s="34"/>
      <c r="AFM23" s="35">
        <v>9128.7294564419371</v>
      </c>
      <c r="AFN23" s="34"/>
      <c r="AFO23" s="37">
        <v>1800</v>
      </c>
      <c r="AFP23" s="37">
        <v>1900</v>
      </c>
      <c r="AFQ23" s="34"/>
      <c r="AFR23" s="87">
        <v>1300</v>
      </c>
      <c r="AFS23" s="34">
        <v>1500</v>
      </c>
      <c r="AFT23" s="34">
        <v>2500</v>
      </c>
      <c r="AFU23" s="34"/>
      <c r="AFV23" s="35">
        <v>10232.511673260335</v>
      </c>
      <c r="AFW23" s="34"/>
      <c r="AFX23" s="37">
        <v>1800</v>
      </c>
      <c r="AFY23" s="37">
        <v>1900</v>
      </c>
      <c r="AFZ23" s="34"/>
      <c r="AGA23" s="87">
        <v>1500</v>
      </c>
      <c r="AGB23" s="34">
        <v>1800</v>
      </c>
      <c r="AGC23" s="34">
        <v>2000</v>
      </c>
      <c r="AGD23" s="34"/>
      <c r="AGE23" s="35">
        <v>10384.563305168991</v>
      </c>
      <c r="AGF23" s="34"/>
      <c r="AGG23" s="37">
        <v>2000</v>
      </c>
      <c r="AGH23" s="37">
        <v>2000</v>
      </c>
      <c r="AGI23" s="34"/>
      <c r="AGJ23" s="87">
        <v>1500</v>
      </c>
      <c r="AGK23" s="34">
        <v>1800</v>
      </c>
      <c r="AGL23" s="34">
        <v>2000</v>
      </c>
      <c r="AGM23" s="36"/>
      <c r="AGN23" s="35">
        <v>10384.563305168991</v>
      </c>
      <c r="AGO23" s="34"/>
      <c r="AGP23" s="37">
        <v>2000</v>
      </c>
      <c r="AGQ23" s="37">
        <v>2000</v>
      </c>
      <c r="AGR23" s="34"/>
      <c r="AGS23" s="87">
        <v>1700</v>
      </c>
      <c r="AGT23" s="34">
        <v>1800</v>
      </c>
      <c r="AGU23" s="34">
        <v>1900</v>
      </c>
      <c r="AGV23" s="36"/>
      <c r="AGW23" s="35">
        <v>10795.665865514615</v>
      </c>
      <c r="AGX23" s="34"/>
      <c r="AGY23" s="37">
        <v>2300</v>
      </c>
      <c r="AGZ23" s="37">
        <v>2200</v>
      </c>
      <c r="AHA23" s="34"/>
      <c r="AHB23" s="87">
        <v>1800</v>
      </c>
      <c r="AHC23" s="34">
        <v>1800</v>
      </c>
      <c r="AHD23" s="34">
        <v>1850</v>
      </c>
      <c r="AHE23" s="36"/>
      <c r="AHF23" s="35">
        <v>11051.901022990314</v>
      </c>
      <c r="AHG23" s="36"/>
      <c r="AHH23" s="37">
        <v>2350</v>
      </c>
      <c r="AHI23" s="37">
        <v>2500</v>
      </c>
      <c r="AHJ23" s="36"/>
      <c r="AHK23" s="87">
        <v>1800</v>
      </c>
      <c r="AHL23" s="34">
        <v>1900</v>
      </c>
      <c r="AHM23" s="34">
        <v>1750</v>
      </c>
      <c r="AHN23" s="36"/>
      <c r="AHO23" s="35">
        <v>11077.242961641756</v>
      </c>
      <c r="AHP23" s="36"/>
      <c r="AHQ23" s="37">
        <v>2400</v>
      </c>
      <c r="AHR23" s="37">
        <v>2500</v>
      </c>
      <c r="AHS23" s="36"/>
      <c r="AHT23" s="34">
        <v>1750</v>
      </c>
      <c r="AHU23" s="34">
        <v>1350</v>
      </c>
      <c r="AHV23" s="34">
        <v>1600</v>
      </c>
      <c r="AHW23" s="36">
        <v>700</v>
      </c>
      <c r="AHX23" s="36">
        <v>750</v>
      </c>
      <c r="AHY23" s="36"/>
      <c r="AHZ23" s="37">
        <v>2200</v>
      </c>
      <c r="AIA23" s="37">
        <v>2200</v>
      </c>
      <c r="AIB23" s="36"/>
      <c r="AIC23" s="34">
        <v>1700</v>
      </c>
      <c r="AID23" s="39">
        <v>1300</v>
      </c>
      <c r="AIE23" s="39">
        <v>700</v>
      </c>
      <c r="AIF23" s="36">
        <v>700</v>
      </c>
      <c r="AIG23" s="36">
        <v>500</v>
      </c>
      <c r="AIH23" s="36"/>
      <c r="AII23" s="37">
        <v>2450</v>
      </c>
      <c r="AIJ23" s="37">
        <v>2500</v>
      </c>
      <c r="AIL23" s="34">
        <v>1250</v>
      </c>
      <c r="AIM23" s="34">
        <v>1450</v>
      </c>
      <c r="AIN23" s="34">
        <v>1600</v>
      </c>
      <c r="AIO23" s="36">
        <v>2500</v>
      </c>
      <c r="AIP23" s="36">
        <v>700</v>
      </c>
      <c r="AIQ23" s="36"/>
      <c r="AIR23" s="37">
        <v>2100</v>
      </c>
      <c r="AIS23" s="37">
        <v>2300</v>
      </c>
      <c r="AIU23" s="34">
        <v>1300</v>
      </c>
      <c r="AIV23" s="34">
        <v>1500</v>
      </c>
      <c r="AIW23" s="34">
        <v>6800</v>
      </c>
      <c r="AIX23" s="36">
        <v>2500</v>
      </c>
      <c r="AIY23" s="36">
        <v>600</v>
      </c>
      <c r="AIZ23" s="36"/>
      <c r="AJA23" s="37">
        <v>2800</v>
      </c>
      <c r="AJB23" s="37">
        <v>2500</v>
      </c>
      <c r="AJD23" s="34"/>
      <c r="AJE23" s="34">
        <v>2500</v>
      </c>
      <c r="AJF23" s="39">
        <v>2500</v>
      </c>
      <c r="AJG23" s="36"/>
      <c r="AJH23" s="92">
        <v>6000</v>
      </c>
      <c r="AJI23" s="36"/>
      <c r="AJJ23" s="37">
        <v>2000</v>
      </c>
      <c r="AJK23" s="37">
        <v>2500</v>
      </c>
      <c r="AJM23" s="34">
        <v>1200</v>
      </c>
      <c r="AJN23" s="34">
        <v>2400</v>
      </c>
      <c r="AJO23" s="34">
        <v>6000</v>
      </c>
      <c r="AJP23" s="36">
        <v>2875</v>
      </c>
      <c r="AJQ23" s="36"/>
      <c r="AJR23" s="34"/>
      <c r="AJS23" s="37">
        <v>2000</v>
      </c>
      <c r="AJT23" s="37">
        <v>2200</v>
      </c>
      <c r="AJV23" s="34">
        <v>2000</v>
      </c>
      <c r="AJW23" s="34"/>
      <c r="AJX23" s="39">
        <v>2200</v>
      </c>
      <c r="AJY23" s="92">
        <v>5500</v>
      </c>
      <c r="AJZ23" s="36"/>
      <c r="AKA23" s="34"/>
      <c r="AKB23" s="37"/>
      <c r="AKC23" s="56">
        <v>5000</v>
      </c>
      <c r="AKE23" s="34">
        <v>1850</v>
      </c>
      <c r="AKF23" s="34">
        <v>2700</v>
      </c>
      <c r="AKG23" s="34">
        <v>3000</v>
      </c>
      <c r="AKH23" s="36">
        <v>8000</v>
      </c>
      <c r="AKI23" s="92">
        <v>6000</v>
      </c>
      <c r="AKJ23" s="34"/>
      <c r="AKK23" s="37">
        <v>2500</v>
      </c>
      <c r="AKL23" s="37">
        <v>2400</v>
      </c>
      <c r="AKN23" s="34">
        <v>1400</v>
      </c>
      <c r="AKO23" s="34">
        <v>3000</v>
      </c>
      <c r="AKP23" s="34">
        <v>8000</v>
      </c>
      <c r="AKQ23" s="36">
        <v>3000</v>
      </c>
      <c r="AKR23" s="36">
        <v>2500</v>
      </c>
      <c r="AKS23" s="34"/>
      <c r="AKT23" s="37">
        <v>2000</v>
      </c>
      <c r="AKU23" s="37">
        <v>1900</v>
      </c>
      <c r="AKW23" s="39">
        <v>1700</v>
      </c>
      <c r="AKX23" s="34">
        <v>2000</v>
      </c>
      <c r="AKY23" s="34"/>
      <c r="AKZ23" s="36"/>
      <c r="ALA23" s="92">
        <v>8000</v>
      </c>
      <c r="ALB23" s="34"/>
      <c r="ALC23" s="37">
        <v>7500</v>
      </c>
      <c r="ALD23" s="37"/>
      <c r="ALF23" s="39">
        <v>4500</v>
      </c>
      <c r="ALG23" s="39">
        <v>5000</v>
      </c>
      <c r="ALH23" s="34"/>
      <c r="ALI23" s="34"/>
      <c r="ALJ23" s="36">
        <v>3000</v>
      </c>
      <c r="ALK23" s="34"/>
      <c r="ALL23" s="37">
        <v>2300</v>
      </c>
      <c r="ALM23" s="37">
        <v>2050</v>
      </c>
      <c r="ALO23" s="34">
        <v>1750</v>
      </c>
      <c r="ALP23" s="34">
        <v>2100</v>
      </c>
      <c r="ALQ23" s="34">
        <v>2500</v>
      </c>
      <c r="ALR23" s="36">
        <v>3000</v>
      </c>
      <c r="ALS23" s="36">
        <v>3000</v>
      </c>
      <c r="ALT23" s="34"/>
      <c r="ALU23" s="37">
        <v>2800</v>
      </c>
      <c r="ALV23" s="37">
        <v>3000</v>
      </c>
      <c r="ALX23" s="34">
        <v>3300</v>
      </c>
      <c r="ALY23" s="34">
        <v>3000</v>
      </c>
      <c r="ALZ23" s="34">
        <v>2500</v>
      </c>
      <c r="AMA23" s="36">
        <v>3000</v>
      </c>
      <c r="AMB23" s="36">
        <v>3000</v>
      </c>
      <c r="AMC23" s="34"/>
      <c r="AMD23" s="37">
        <v>2800</v>
      </c>
      <c r="AME23" s="37">
        <v>3000</v>
      </c>
      <c r="AMG23" s="34">
        <v>3500</v>
      </c>
      <c r="AMH23" s="34">
        <v>2500</v>
      </c>
      <c r="AMI23" s="34">
        <v>4500</v>
      </c>
      <c r="AMJ23" s="36">
        <v>3000</v>
      </c>
      <c r="AMK23" s="36">
        <v>2500</v>
      </c>
      <c r="AML23" s="34"/>
      <c r="AMM23" s="37">
        <v>3700</v>
      </c>
      <c r="AMN23" s="37">
        <v>3500</v>
      </c>
      <c r="AMP23" s="34">
        <v>3400</v>
      </c>
      <c r="AMQ23" s="34">
        <v>1700</v>
      </c>
      <c r="AMR23" s="34">
        <v>3000</v>
      </c>
      <c r="AMS23" s="36">
        <v>5000</v>
      </c>
      <c r="AMT23" s="36">
        <v>3000</v>
      </c>
      <c r="AMU23" s="34"/>
      <c r="AMV23" s="37">
        <v>2000</v>
      </c>
      <c r="AMW23" s="37">
        <v>3500</v>
      </c>
      <c r="AMY23" s="34">
        <v>2350</v>
      </c>
      <c r="AMZ23" s="34">
        <v>1600</v>
      </c>
      <c r="ANA23" s="34">
        <v>4900</v>
      </c>
      <c r="ANB23" s="35">
        <v>3844.3579766536968</v>
      </c>
      <c r="ANC23" s="36">
        <v>2306.614785992218</v>
      </c>
      <c r="AND23" s="34"/>
      <c r="ANE23" s="37">
        <v>2400</v>
      </c>
      <c r="ANF23" s="37">
        <v>3000</v>
      </c>
      <c r="ANH23" s="34">
        <v>1300</v>
      </c>
      <c r="ANI23" s="34">
        <v>1500</v>
      </c>
      <c r="ANJ23" s="34">
        <v>6850</v>
      </c>
      <c r="ANK23" s="35">
        <v>5300</v>
      </c>
      <c r="ANL23" s="36">
        <v>4900</v>
      </c>
      <c r="ANM23" s="34"/>
      <c r="ANN23" s="37">
        <v>1850</v>
      </c>
      <c r="ANO23" s="37">
        <v>1700</v>
      </c>
      <c r="ANP23" s="36"/>
      <c r="ANQ23" s="34">
        <v>3000</v>
      </c>
      <c r="ANR23" s="34">
        <v>3700</v>
      </c>
      <c r="ANS23" s="34">
        <v>4000</v>
      </c>
      <c r="ANT23" s="36">
        <v>6000</v>
      </c>
      <c r="ANU23" s="36">
        <v>3000</v>
      </c>
      <c r="ANV23" s="34"/>
      <c r="ANW23" s="37">
        <v>3500</v>
      </c>
      <c r="ANX23" s="37">
        <v>2200</v>
      </c>
      <c r="ANY23" s="36"/>
      <c r="ANZ23" s="34">
        <v>500</v>
      </c>
      <c r="AOA23" s="34">
        <v>1800</v>
      </c>
      <c r="AOB23" s="34">
        <v>3000</v>
      </c>
      <c r="AOC23" s="36">
        <v>6000</v>
      </c>
      <c r="AOD23" s="36">
        <v>3000</v>
      </c>
      <c r="AOE23" s="34"/>
      <c r="AOF23" s="37">
        <v>1200</v>
      </c>
      <c r="AOG23" s="37">
        <v>1300</v>
      </c>
      <c r="AOH23" s="36"/>
      <c r="AOI23" s="34">
        <v>1800</v>
      </c>
      <c r="AOJ23" s="34"/>
      <c r="AOK23" s="34">
        <v>1800</v>
      </c>
      <c r="AOL23" s="36">
        <v>5000</v>
      </c>
      <c r="AOM23" s="36"/>
      <c r="AON23" s="34"/>
      <c r="AOO23" s="37">
        <v>3000</v>
      </c>
      <c r="AOP23" s="37">
        <v>3000</v>
      </c>
      <c r="AOQ23" s="36"/>
      <c r="AOR23" s="34">
        <v>4000</v>
      </c>
      <c r="AOS23" s="39">
        <v>1200</v>
      </c>
      <c r="AOT23" s="34">
        <v>3500</v>
      </c>
      <c r="AOU23" s="92">
        <v>200</v>
      </c>
      <c r="AOV23" s="36">
        <v>6000</v>
      </c>
      <c r="AOW23" s="34"/>
      <c r="AOX23" s="37">
        <v>2500</v>
      </c>
      <c r="AOY23" s="37">
        <v>2500</v>
      </c>
      <c r="AOZ23" s="36"/>
      <c r="APA23" s="34">
        <v>3800</v>
      </c>
      <c r="APB23" s="34">
        <v>3000</v>
      </c>
      <c r="APC23" s="34">
        <v>6500</v>
      </c>
      <c r="APD23" s="36">
        <v>5000</v>
      </c>
      <c r="APE23" s="36">
        <v>4000</v>
      </c>
      <c r="APF23" s="34"/>
      <c r="APG23" s="37">
        <v>3000</v>
      </c>
      <c r="APH23" s="37">
        <v>3200</v>
      </c>
      <c r="API23" s="36"/>
      <c r="APJ23" s="34">
        <v>2800</v>
      </c>
      <c r="APK23" s="34">
        <v>2800</v>
      </c>
      <c r="APL23" s="34">
        <v>3500</v>
      </c>
      <c r="APM23" s="36">
        <v>6000</v>
      </c>
      <c r="APN23" s="36">
        <v>4000</v>
      </c>
      <c r="APO23" s="34"/>
      <c r="APP23" s="37">
        <v>3200</v>
      </c>
      <c r="APQ23" s="37">
        <v>3400</v>
      </c>
      <c r="APR23" s="36"/>
      <c r="APS23" s="34">
        <v>2900</v>
      </c>
      <c r="APT23" s="34">
        <v>2700</v>
      </c>
      <c r="APU23" s="34">
        <v>3500</v>
      </c>
      <c r="APV23" s="36">
        <v>5000</v>
      </c>
      <c r="APW23" s="36">
        <v>4000</v>
      </c>
      <c r="APX23" s="34"/>
      <c r="APY23" s="37">
        <v>3200</v>
      </c>
      <c r="APZ23" s="37">
        <v>3500</v>
      </c>
      <c r="AQA23" s="36"/>
      <c r="AQB23" s="34">
        <v>2000</v>
      </c>
      <c r="AQC23" s="34">
        <v>2500</v>
      </c>
      <c r="AQD23" s="34"/>
      <c r="AQE23" s="36">
        <v>5000</v>
      </c>
      <c r="AQF23" s="36">
        <v>4000</v>
      </c>
      <c r="AQG23" s="34"/>
      <c r="AQH23" s="37">
        <v>3200</v>
      </c>
      <c r="AQI23" s="37">
        <v>2800</v>
      </c>
      <c r="AQJ23" s="36"/>
      <c r="AQK23" s="34">
        <v>2200</v>
      </c>
      <c r="AQL23" s="34"/>
      <c r="AQM23" s="34"/>
      <c r="AQN23" s="36">
        <v>5000</v>
      </c>
      <c r="AQO23" s="36">
        <v>5000</v>
      </c>
      <c r="AQP23" s="34"/>
      <c r="AQQ23" s="37">
        <v>3000</v>
      </c>
      <c r="AQR23" s="37">
        <v>3200</v>
      </c>
      <c r="AQS23" s="36"/>
      <c r="AQT23" s="34">
        <v>2500</v>
      </c>
      <c r="AQU23" s="34">
        <v>3500</v>
      </c>
      <c r="AQW23" s="36">
        <v>6546.1346633416442</v>
      </c>
      <c r="AQX23" s="36">
        <v>6546.1346633416442</v>
      </c>
      <c r="AQY23" s="34"/>
      <c r="AQZ23" s="37">
        <v>3000</v>
      </c>
      <c r="ARA23" s="37">
        <v>4000</v>
      </c>
      <c r="ARC23" s="34">
        <v>2700</v>
      </c>
      <c r="ARD23" s="34">
        <v>2700</v>
      </c>
      <c r="ARE23" s="34">
        <v>2800</v>
      </c>
      <c r="ARF23" s="36">
        <v>5000</v>
      </c>
      <c r="ARG23" s="36">
        <v>5000</v>
      </c>
      <c r="ARH23" s="34"/>
      <c r="ARI23" s="37">
        <v>2500</v>
      </c>
      <c r="ARJ23" s="37">
        <v>2000</v>
      </c>
      <c r="ARL23" s="34">
        <v>2800</v>
      </c>
      <c r="ARM23" s="34">
        <v>1750</v>
      </c>
      <c r="ARN23" s="34">
        <v>2000</v>
      </c>
      <c r="ARO23" s="36">
        <v>4500</v>
      </c>
      <c r="ARP23" s="36">
        <v>4500</v>
      </c>
      <c r="ARQ23" s="34"/>
      <c r="ARR23" s="37">
        <v>2700</v>
      </c>
      <c r="ARS23" s="37">
        <v>2300</v>
      </c>
      <c r="ARU23" s="34">
        <v>1800</v>
      </c>
      <c r="ARV23" s="34"/>
      <c r="ARW23" s="34"/>
      <c r="ARX23" s="36">
        <v>4500</v>
      </c>
      <c r="ARY23" s="36">
        <v>4500</v>
      </c>
      <c r="ARZ23" s="36"/>
      <c r="ASA23" s="37">
        <v>2300</v>
      </c>
      <c r="ASB23" s="37">
        <v>9500</v>
      </c>
      <c r="ASD23" s="34">
        <v>1850</v>
      </c>
      <c r="ASE23" s="34"/>
      <c r="ASF23" s="34"/>
      <c r="ASG23" s="36">
        <v>4500</v>
      </c>
      <c r="ASH23" s="36">
        <v>4500</v>
      </c>
      <c r="ASI23" s="36"/>
      <c r="ASJ23" s="37">
        <v>3000</v>
      </c>
      <c r="ASK23" s="37">
        <v>2800</v>
      </c>
      <c r="ASM23" s="34">
        <v>1900</v>
      </c>
      <c r="ASN23" s="34"/>
      <c r="ASO23" s="34">
        <v>3000</v>
      </c>
      <c r="ASP23" s="36">
        <v>4500</v>
      </c>
      <c r="ASQ23" s="36">
        <v>4500</v>
      </c>
      <c r="ASR23" s="36"/>
      <c r="ASS23" s="37">
        <v>4500</v>
      </c>
      <c r="AST23" s="37">
        <v>2800</v>
      </c>
      <c r="ASV23" s="34">
        <v>2200</v>
      </c>
      <c r="ASW23" s="34"/>
      <c r="ASX23" s="34">
        <v>2500</v>
      </c>
      <c r="ASY23" s="36">
        <v>4500</v>
      </c>
      <c r="ASZ23" s="36">
        <v>5000</v>
      </c>
      <c r="ATA23" s="36"/>
      <c r="ATB23" s="37">
        <v>4000</v>
      </c>
      <c r="ATC23" s="37">
        <v>4000</v>
      </c>
      <c r="ATE23" s="34">
        <v>2500</v>
      </c>
      <c r="ATF23" s="34">
        <v>2200</v>
      </c>
      <c r="ATG23" s="39">
        <v>2250</v>
      </c>
      <c r="ATH23" s="36">
        <v>6000</v>
      </c>
      <c r="ATI23" s="36">
        <v>5000</v>
      </c>
      <c r="ATJ23" s="36"/>
      <c r="ATK23" s="37">
        <v>3700</v>
      </c>
      <c r="ATL23" s="37">
        <v>4000</v>
      </c>
      <c r="ATN23" s="34">
        <v>2500</v>
      </c>
      <c r="ATO23" s="34">
        <v>2275</v>
      </c>
      <c r="ATP23" s="34">
        <v>2812.5</v>
      </c>
      <c r="ATQ23" s="36">
        <v>6000</v>
      </c>
      <c r="ATR23" s="36">
        <v>5000</v>
      </c>
      <c r="ATS23" s="36"/>
      <c r="ATT23" s="37">
        <v>3000</v>
      </c>
      <c r="ATU23" s="37">
        <v>3000</v>
      </c>
      <c r="ATW23" s="34">
        <v>2700</v>
      </c>
      <c r="ATX23" s="34">
        <v>3500</v>
      </c>
      <c r="ATY23" s="34">
        <v>2700</v>
      </c>
      <c r="ATZ23" s="36">
        <v>3000</v>
      </c>
      <c r="AUA23" s="36">
        <v>3500</v>
      </c>
      <c r="AUB23" s="36"/>
      <c r="AUC23" s="37">
        <v>3000</v>
      </c>
      <c r="AUD23" s="37">
        <v>3000</v>
      </c>
      <c r="AUF23" s="34">
        <v>2700</v>
      </c>
      <c r="AUG23" s="34">
        <v>3500</v>
      </c>
      <c r="AUH23" s="34">
        <v>2700</v>
      </c>
      <c r="AUI23" s="36">
        <v>6000</v>
      </c>
      <c r="AUJ23" s="36">
        <v>5500</v>
      </c>
      <c r="AUK23" s="36"/>
      <c r="AUL23" s="37">
        <v>2500</v>
      </c>
      <c r="AUM23" s="37">
        <v>2000</v>
      </c>
      <c r="AUO23" s="34">
        <v>3300</v>
      </c>
      <c r="AUP23" s="34">
        <v>3500</v>
      </c>
      <c r="AUQ23" s="34">
        <v>3500</v>
      </c>
      <c r="AUR23" s="36">
        <v>6000</v>
      </c>
      <c r="AUS23" s="36">
        <v>5500</v>
      </c>
      <c r="AUT23" s="36"/>
      <c r="AUU23" s="37">
        <v>2800</v>
      </c>
      <c r="AUV23" s="37">
        <v>1500</v>
      </c>
      <c r="AUX23" s="34">
        <v>3200</v>
      </c>
      <c r="AUY23" s="34">
        <v>4000</v>
      </c>
      <c r="AUZ23" s="34">
        <v>3000</v>
      </c>
      <c r="AVA23" s="36">
        <v>6000</v>
      </c>
      <c r="AVB23" s="36">
        <v>6000</v>
      </c>
      <c r="AVC23" s="36"/>
      <c r="AVD23" s="37">
        <v>3000</v>
      </c>
      <c r="AVE23" s="37">
        <v>1500</v>
      </c>
      <c r="AVG23" s="34">
        <v>3100</v>
      </c>
      <c r="AVH23" s="34">
        <v>3000</v>
      </c>
      <c r="AVI23" s="34">
        <v>3500</v>
      </c>
      <c r="AVJ23" s="36">
        <v>5000</v>
      </c>
      <c r="AVK23" s="36">
        <v>5500</v>
      </c>
      <c r="AVL23" s="36"/>
      <c r="AVM23" s="37">
        <v>3000</v>
      </c>
      <c r="AVN23" s="37">
        <v>3000</v>
      </c>
      <c r="AVP23" s="34">
        <v>3200</v>
      </c>
      <c r="AVQ23" s="34">
        <v>3700</v>
      </c>
      <c r="AVR23" s="34">
        <v>3500</v>
      </c>
      <c r="AVS23" s="36">
        <v>4000</v>
      </c>
      <c r="AVT23" s="36">
        <v>4000</v>
      </c>
      <c r="AVU23" s="36"/>
      <c r="AVV23" s="37">
        <v>3000</v>
      </c>
      <c r="AVW23" s="37">
        <v>4000</v>
      </c>
      <c r="AVY23" s="34">
        <v>3400</v>
      </c>
      <c r="AVZ23" s="34">
        <v>3500</v>
      </c>
      <c r="AWA23" s="34">
        <v>3200</v>
      </c>
      <c r="AWB23" s="36">
        <v>3300</v>
      </c>
      <c r="AWC23" s="36">
        <v>3500</v>
      </c>
      <c r="AWD23" s="36"/>
      <c r="AWE23" s="37">
        <v>3000</v>
      </c>
      <c r="AWF23" s="37">
        <v>3600</v>
      </c>
      <c r="AWH23" s="34">
        <v>3500</v>
      </c>
      <c r="AWI23" s="34">
        <v>4500</v>
      </c>
      <c r="AWJ23" s="34">
        <v>3000</v>
      </c>
      <c r="AWK23" s="36">
        <v>7000</v>
      </c>
      <c r="AWL23" s="36">
        <v>6500</v>
      </c>
      <c r="AWM23" s="36"/>
      <c r="AWN23" s="37">
        <v>3500</v>
      </c>
      <c r="AWO23" s="37">
        <v>3200</v>
      </c>
      <c r="AWQ23" s="34">
        <v>3750</v>
      </c>
      <c r="AWR23" s="34">
        <v>4000</v>
      </c>
      <c r="AWS23" s="34">
        <v>3500</v>
      </c>
      <c r="AWT23" s="36">
        <v>7000</v>
      </c>
      <c r="AWU23" s="36">
        <v>6000</v>
      </c>
      <c r="AWV23" s="36"/>
      <c r="AWW23" s="37">
        <v>3500</v>
      </c>
      <c r="AWX23" s="37">
        <v>3700</v>
      </c>
    </row>
    <row r="24" spans="1:1298" ht="15" customHeight="1">
      <c r="A24" t="str">
        <f>'[1]enter market prices'!A24</f>
        <v>0114-03</v>
      </c>
      <c r="B24" t="str">
        <f>'[1]enter market prices'!B24</f>
        <v>Cheese, 1 kg</v>
      </c>
      <c r="C24" s="3">
        <f>'[1]item price series'!F24</f>
        <v>0</v>
      </c>
      <c r="D24" s="3"/>
      <c r="E24" s="3"/>
      <c r="F24" s="3"/>
      <c r="G24" s="3"/>
      <c r="H24" s="3"/>
      <c r="I24" s="3"/>
      <c r="J24" s="3"/>
      <c r="K24" s="3"/>
      <c r="L24" s="3"/>
      <c r="M24" s="42"/>
      <c r="N24" s="42">
        <v>40</v>
      </c>
      <c r="O24" s="42"/>
      <c r="P24" s="43">
        <v>38.4</v>
      </c>
      <c r="Q24" s="43">
        <v>38.4</v>
      </c>
      <c r="R24" s="42"/>
      <c r="S24" s="43">
        <v>40</v>
      </c>
      <c r="T24" s="42"/>
      <c r="U24" s="42"/>
      <c r="V24" s="44"/>
      <c r="W24" s="44">
        <v>40</v>
      </c>
      <c r="X24" s="44">
        <v>41.095890410958901</v>
      </c>
      <c r="Y24" s="45">
        <v>38.4</v>
      </c>
      <c r="Z24" s="45">
        <v>38.4</v>
      </c>
      <c r="AA24" s="44"/>
      <c r="AB24" s="45">
        <v>40</v>
      </c>
      <c r="AC24" s="44"/>
      <c r="AD24" s="44"/>
      <c r="AE24" s="44"/>
      <c r="AF24" s="44">
        <v>40</v>
      </c>
      <c r="AG24" s="44">
        <v>40</v>
      </c>
      <c r="AH24" s="45">
        <v>37.881081081081078</v>
      </c>
      <c r="AI24" s="45">
        <v>37.881081081081078</v>
      </c>
      <c r="AJ24" s="44"/>
      <c r="AK24" s="45">
        <v>39.45945945945946</v>
      </c>
      <c r="AL24" s="44"/>
      <c r="AM24" s="44"/>
      <c r="AN24" s="44"/>
      <c r="AO24" s="44">
        <v>30</v>
      </c>
      <c r="AP24" s="44">
        <v>30</v>
      </c>
      <c r="AQ24" s="44">
        <v>35</v>
      </c>
      <c r="AR24" s="45">
        <v>29.522403389395301</v>
      </c>
      <c r="AS24" s="68"/>
      <c r="AT24" s="45">
        <v>30.752503530620107</v>
      </c>
      <c r="AU24" s="44"/>
      <c r="AV24" s="44"/>
      <c r="AW24" s="44"/>
      <c r="AX24" s="45">
        <v>45.228256135856022</v>
      </c>
      <c r="AY24" s="45">
        <v>45.228256135856022</v>
      </c>
      <c r="AZ24" s="44">
        <v>35</v>
      </c>
      <c r="BA24" s="45">
        <v>44.508227408054488</v>
      </c>
      <c r="BB24" s="68"/>
      <c r="BC24" s="45">
        <v>46.362736883390092</v>
      </c>
      <c r="BD24" s="44">
        <v>60</v>
      </c>
      <c r="BE24" s="44"/>
      <c r="BF24" s="47"/>
      <c r="BG24" s="48">
        <v>48.54087255205642</v>
      </c>
      <c r="BH24" s="48">
        <v>48.54087255205642</v>
      </c>
      <c r="BI24" s="48">
        <v>37.5634765625</v>
      </c>
      <c r="BJ24" s="48">
        <v>47.768107345167856</v>
      </c>
      <c r="BK24" s="48" t="s">
        <v>132</v>
      </c>
      <c r="BL24" s="48">
        <v>49.758445151216499</v>
      </c>
      <c r="BM24" s="48">
        <v>64.39453125</v>
      </c>
      <c r="BN24" s="44"/>
      <c r="BO24" s="47"/>
      <c r="BP24" s="47"/>
      <c r="BQ24" s="47">
        <v>27</v>
      </c>
      <c r="BR24" s="47">
        <v>66.666666666666671</v>
      </c>
      <c r="BS24" s="47"/>
      <c r="BT24" s="47"/>
      <c r="BU24" s="47">
        <v>73.170731707317074</v>
      </c>
      <c r="BV24" s="47"/>
      <c r="BW24" s="44"/>
      <c r="BX24" s="47"/>
      <c r="BY24" s="47"/>
      <c r="BZ24" s="48">
        <v>34.181873817736722</v>
      </c>
      <c r="CA24" s="47">
        <v>131.57894736842104</v>
      </c>
      <c r="CB24" s="47"/>
      <c r="CC24" s="47"/>
      <c r="CD24" s="47">
        <v>45.454545454545453</v>
      </c>
      <c r="CE24" s="47"/>
      <c r="CF24" s="44"/>
      <c r="CG24" s="47">
        <v>70</v>
      </c>
      <c r="CH24" s="47">
        <v>60</v>
      </c>
      <c r="CI24" s="47">
        <v>25</v>
      </c>
      <c r="CJ24" s="47">
        <v>35</v>
      </c>
      <c r="CK24" s="47"/>
      <c r="CL24" s="47"/>
      <c r="CM24" s="48">
        <v>43.114903065821721</v>
      </c>
      <c r="CN24" s="47"/>
      <c r="CO24" s="44"/>
      <c r="CP24" s="47">
        <v>40</v>
      </c>
      <c r="CQ24" s="47">
        <v>70</v>
      </c>
      <c r="CR24" s="47">
        <v>60</v>
      </c>
      <c r="CS24" s="47">
        <v>35</v>
      </c>
      <c r="CT24" s="47"/>
      <c r="CU24" s="47"/>
      <c r="CV24" s="48">
        <v>46.758416000961589</v>
      </c>
      <c r="CW24" s="47"/>
      <c r="CX24" s="44"/>
      <c r="CY24" s="47">
        <v>40</v>
      </c>
      <c r="CZ24" s="47">
        <v>70</v>
      </c>
      <c r="DA24" s="47">
        <v>40</v>
      </c>
      <c r="DB24" s="48">
        <v>30.882352941176475</v>
      </c>
      <c r="DC24" s="47"/>
      <c r="DD24" s="47"/>
      <c r="DE24" s="48">
        <v>41.257425883201407</v>
      </c>
      <c r="DF24" s="47"/>
      <c r="DG24" s="44"/>
      <c r="DH24" s="47">
        <v>40</v>
      </c>
      <c r="DI24" s="47">
        <v>80</v>
      </c>
      <c r="DJ24" s="47">
        <v>90.909090909090907</v>
      </c>
      <c r="DK24" s="47">
        <v>35</v>
      </c>
      <c r="DL24" s="47"/>
      <c r="DM24" s="47"/>
      <c r="DN24" s="62">
        <v>56.695269460433948</v>
      </c>
      <c r="DO24" s="47"/>
      <c r="DP24" s="44"/>
      <c r="DQ24" s="47">
        <v>56.997350436543819</v>
      </c>
      <c r="DR24" s="47">
        <v>113.99470087308764</v>
      </c>
      <c r="DS24" s="47">
        <v>111.1111111111111</v>
      </c>
      <c r="DT24" s="47">
        <v>49.872681631975844</v>
      </c>
      <c r="DU24" s="47" t="s">
        <v>132</v>
      </c>
      <c r="DV24" s="47"/>
      <c r="DW24" s="62">
        <v>29.761904761904759</v>
      </c>
      <c r="DX24" s="47"/>
      <c r="DY24" s="44"/>
      <c r="DZ24" s="47">
        <v>40</v>
      </c>
      <c r="EA24" s="47">
        <v>80</v>
      </c>
      <c r="EB24" s="47"/>
      <c r="EC24" s="47">
        <v>35</v>
      </c>
      <c r="ED24" s="47"/>
      <c r="EE24" s="47"/>
      <c r="EF24" s="48">
        <v>19.183555130193081</v>
      </c>
      <c r="EG24" s="47"/>
      <c r="EH24" s="44"/>
      <c r="EI24" s="47"/>
      <c r="EJ24" s="47">
        <v>80</v>
      </c>
      <c r="EK24" s="47">
        <v>44.444444444444443</v>
      </c>
      <c r="EL24" s="48">
        <v>42.831492221896191</v>
      </c>
      <c r="EM24" s="47"/>
      <c r="EN24" s="47"/>
      <c r="EO24" s="47">
        <v>75.757575757575765</v>
      </c>
      <c r="EP24" s="47"/>
      <c r="EQ24" s="44"/>
      <c r="ER24" s="47"/>
      <c r="ES24" s="47"/>
      <c r="ET24" s="47">
        <v>83.333333333333329</v>
      </c>
      <c r="EU24" s="48">
        <v>53.298734542819126</v>
      </c>
      <c r="EV24" s="47"/>
      <c r="EW24" s="47"/>
      <c r="EX24" s="47">
        <v>68.493150684931507</v>
      </c>
      <c r="EY24" s="47">
        <v>64.935064935064929</v>
      </c>
      <c r="EZ24" s="44"/>
      <c r="FA24" s="48">
        <v>41.634675578975958</v>
      </c>
      <c r="FB24" s="47">
        <v>60</v>
      </c>
      <c r="FC24" s="47">
        <v>40</v>
      </c>
      <c r="FD24" s="48">
        <v>36.43034113160396</v>
      </c>
      <c r="FE24" s="47"/>
      <c r="FF24" s="47"/>
      <c r="FG24" s="47">
        <v>96.15384615384616</v>
      </c>
      <c r="FH24" s="47">
        <v>60</v>
      </c>
      <c r="FI24" s="44"/>
      <c r="FJ24" s="47"/>
      <c r="FK24" s="47">
        <v>40</v>
      </c>
      <c r="FL24" s="47">
        <v>40</v>
      </c>
      <c r="FM24" s="48">
        <v>31.766455684777245</v>
      </c>
      <c r="FN24" s="47"/>
      <c r="FO24" s="47"/>
      <c r="FP24" s="47">
        <v>73.529411764705884</v>
      </c>
      <c r="FQ24" s="47"/>
      <c r="FR24" s="44"/>
      <c r="FS24" s="47"/>
      <c r="FT24" s="47"/>
      <c r="FU24" s="47">
        <v>76.923076923076934</v>
      </c>
      <c r="FV24" s="47">
        <v>30</v>
      </c>
      <c r="FW24" s="47"/>
      <c r="FX24" s="47"/>
      <c r="FY24" s="47">
        <v>74.626865671641781</v>
      </c>
      <c r="FZ24" s="47"/>
      <c r="GA24" s="44"/>
      <c r="GB24" s="47">
        <v>45</v>
      </c>
      <c r="GC24" s="47">
        <v>45</v>
      </c>
      <c r="GD24" s="47"/>
      <c r="GE24" s="48">
        <v>18.800343238207315</v>
      </c>
      <c r="GF24" s="47"/>
      <c r="GG24" s="47"/>
      <c r="GH24" s="47">
        <v>61.728395061728392</v>
      </c>
      <c r="GI24" s="47"/>
      <c r="GJ24" s="44"/>
      <c r="GK24" s="47"/>
      <c r="GL24" s="47">
        <v>60</v>
      </c>
      <c r="GM24" s="47">
        <v>45</v>
      </c>
      <c r="GN24" s="48">
        <v>24.646970336543994</v>
      </c>
      <c r="GO24" s="47"/>
      <c r="GP24" s="47"/>
      <c r="GQ24" s="47">
        <v>72.463768115942031</v>
      </c>
      <c r="GR24" s="47">
        <v>150</v>
      </c>
      <c r="GS24" s="44"/>
      <c r="GT24" s="47"/>
      <c r="GU24" s="47"/>
      <c r="GV24" s="47">
        <v>45</v>
      </c>
      <c r="GW24" s="48">
        <v>19.54310219118155</v>
      </c>
      <c r="GX24" s="47"/>
      <c r="GY24" s="47"/>
      <c r="GZ24" s="47">
        <v>72.463768115942031</v>
      </c>
      <c r="HA24" s="47"/>
      <c r="HB24" s="44"/>
      <c r="HC24" s="47"/>
      <c r="HD24" s="47"/>
      <c r="HE24" s="47">
        <v>36.36363636363636</v>
      </c>
      <c r="HF24" s="47">
        <v>83.333333333333329</v>
      </c>
      <c r="HG24" s="47"/>
      <c r="HH24" s="47"/>
      <c r="HI24" s="47">
        <v>74.626865671641781</v>
      </c>
      <c r="HJ24" s="47">
        <v>50</v>
      </c>
      <c r="HK24" s="44"/>
      <c r="HL24" s="50"/>
      <c r="HM24" s="50">
        <v>60</v>
      </c>
      <c r="HN24" s="50">
        <v>44.444444444444443</v>
      </c>
      <c r="HO24" s="49">
        <v>109.08408286448153</v>
      </c>
      <c r="HP24" s="50"/>
      <c r="HQ24" s="47"/>
      <c r="HR24" s="50">
        <v>60</v>
      </c>
      <c r="HS24" s="50">
        <v>60</v>
      </c>
      <c r="HT24" s="44"/>
      <c r="HU24" s="50">
        <v>40</v>
      </c>
      <c r="HV24" s="50"/>
      <c r="HW24" s="50">
        <v>40</v>
      </c>
      <c r="HX24" s="50">
        <v>25</v>
      </c>
      <c r="HY24" s="50"/>
      <c r="HZ24" s="50"/>
      <c r="IA24" s="50">
        <v>68.493150684931507</v>
      </c>
      <c r="IB24" s="50">
        <v>60</v>
      </c>
      <c r="IC24" s="44"/>
      <c r="ID24" s="50"/>
      <c r="IE24" s="50">
        <v>40</v>
      </c>
      <c r="IF24" s="50"/>
      <c r="IG24" s="49">
        <v>26.56960873521383</v>
      </c>
      <c r="IH24" s="50"/>
      <c r="II24" s="50"/>
      <c r="IJ24" s="50">
        <v>80</v>
      </c>
      <c r="IK24" s="50"/>
      <c r="IL24" s="44"/>
      <c r="IM24" s="50"/>
      <c r="IN24" s="50"/>
      <c r="IO24" s="50">
        <v>40</v>
      </c>
      <c r="IP24" s="49">
        <v>40</v>
      </c>
      <c r="IQ24" s="50"/>
      <c r="IR24" s="50"/>
      <c r="IS24" s="50"/>
      <c r="IT24" s="50">
        <v>50</v>
      </c>
      <c r="IU24" s="44"/>
      <c r="IV24" s="50"/>
      <c r="IW24" s="50"/>
      <c r="IX24" s="50">
        <v>44.444444444444443</v>
      </c>
      <c r="IY24" s="49">
        <v>45.195618153364634</v>
      </c>
      <c r="IZ24" s="50" t="s">
        <v>132</v>
      </c>
      <c r="JA24" s="50" t="s">
        <v>132</v>
      </c>
      <c r="JB24" s="50" t="s">
        <v>132</v>
      </c>
      <c r="JC24" s="49">
        <v>60</v>
      </c>
      <c r="JD24" s="44"/>
      <c r="JE24" s="50"/>
      <c r="JF24" s="50"/>
      <c r="JG24" s="50">
        <v>46.511627906976742</v>
      </c>
      <c r="JH24" s="49">
        <v>46.826072715361938</v>
      </c>
      <c r="JI24" s="50"/>
      <c r="JJ24" s="50"/>
      <c r="JK24" s="50">
        <v>60</v>
      </c>
      <c r="JL24" s="50">
        <v>60</v>
      </c>
      <c r="JM24" s="44"/>
      <c r="JN24" s="50">
        <v>50</v>
      </c>
      <c r="JO24" s="50">
        <v>50</v>
      </c>
      <c r="JP24" s="50">
        <v>52.631578947368418</v>
      </c>
      <c r="JQ24" s="49">
        <v>52.881371161578727</v>
      </c>
      <c r="JR24" s="49">
        <v>0</v>
      </c>
      <c r="JS24" s="50"/>
      <c r="JT24" s="50">
        <v>90.909090909090907</v>
      </c>
      <c r="JU24" s="50">
        <v>60</v>
      </c>
      <c r="JV24" s="44"/>
      <c r="JW24" s="50"/>
      <c r="JX24" s="50">
        <v>50</v>
      </c>
      <c r="JY24" s="50"/>
      <c r="JZ24" s="49">
        <v>49.577464788732399</v>
      </c>
      <c r="KA24" s="50"/>
      <c r="KB24" s="50"/>
      <c r="KC24" s="50">
        <v>60</v>
      </c>
      <c r="KD24" s="50">
        <v>60</v>
      </c>
      <c r="KE24" s="44"/>
      <c r="KF24" s="50">
        <v>50</v>
      </c>
      <c r="KG24" s="50">
        <v>50</v>
      </c>
      <c r="KH24" s="50">
        <v>58.823529411764703</v>
      </c>
      <c r="KI24" s="49">
        <v>51.897265948632977</v>
      </c>
      <c r="KJ24" s="50"/>
      <c r="KK24" s="50"/>
      <c r="KL24" s="50">
        <v>60</v>
      </c>
      <c r="KM24" s="50">
        <v>60</v>
      </c>
      <c r="KN24" s="44"/>
      <c r="KO24" s="50"/>
      <c r="KP24" s="50">
        <v>50</v>
      </c>
      <c r="KQ24" s="50">
        <v>60</v>
      </c>
      <c r="KR24" s="49">
        <v>54.486921529175056</v>
      </c>
      <c r="KS24" s="50"/>
      <c r="KT24" s="50"/>
      <c r="KU24" s="50">
        <v>71.428571428571431</v>
      </c>
      <c r="KV24" s="50">
        <v>60</v>
      </c>
      <c r="KW24" s="44"/>
      <c r="KX24" s="50"/>
      <c r="KY24" s="50">
        <v>50</v>
      </c>
      <c r="KZ24" s="50">
        <v>51.282051282051277</v>
      </c>
      <c r="LA24" s="49">
        <v>50.083062477428676</v>
      </c>
      <c r="LB24" s="50"/>
      <c r="LC24" s="50"/>
      <c r="LD24" s="50">
        <v>60</v>
      </c>
      <c r="LE24" s="50">
        <v>60</v>
      </c>
      <c r="LF24" s="44"/>
      <c r="LG24" s="50"/>
      <c r="LH24" s="50">
        <v>50</v>
      </c>
      <c r="LI24" s="50">
        <v>45.454545454545453</v>
      </c>
      <c r="LJ24" s="49">
        <v>51.651803334688893</v>
      </c>
      <c r="LK24" s="50"/>
      <c r="LL24" s="50"/>
      <c r="LM24" s="50">
        <v>69.444444444444443</v>
      </c>
      <c r="LN24" s="50">
        <v>60</v>
      </c>
      <c r="LO24" s="44"/>
      <c r="LP24" s="50">
        <v>50</v>
      </c>
      <c r="LQ24" s="50">
        <v>50</v>
      </c>
      <c r="LR24" s="50">
        <v>46.511627906976742</v>
      </c>
      <c r="LS24" s="49">
        <v>51.734008244086063</v>
      </c>
      <c r="LT24" s="50"/>
      <c r="LU24" s="50"/>
      <c r="LV24" s="50">
        <v>60</v>
      </c>
      <c r="LW24" s="50">
        <v>60</v>
      </c>
      <c r="LX24" s="44"/>
      <c r="LY24" s="50">
        <v>60</v>
      </c>
      <c r="LZ24" s="50">
        <v>50</v>
      </c>
      <c r="MA24" s="50">
        <v>50</v>
      </c>
      <c r="MB24" s="49">
        <v>55.504248299210623</v>
      </c>
      <c r="MC24" s="50"/>
      <c r="MD24" s="50"/>
      <c r="ME24" s="50">
        <v>60</v>
      </c>
      <c r="MF24" s="50">
        <v>60</v>
      </c>
      <c r="MG24" s="44"/>
      <c r="MH24" s="50">
        <v>60</v>
      </c>
      <c r="MI24" s="50"/>
      <c r="MJ24" s="50">
        <v>51.282051282051277</v>
      </c>
      <c r="MK24" s="49">
        <v>61.033171760117035</v>
      </c>
      <c r="ML24" s="50"/>
      <c r="MM24" s="50"/>
      <c r="MN24" s="50">
        <v>80</v>
      </c>
      <c r="MO24" s="50">
        <v>80</v>
      </c>
      <c r="MP24" s="44"/>
      <c r="MQ24" s="50">
        <v>60</v>
      </c>
      <c r="MR24" s="50"/>
      <c r="MS24" s="50">
        <v>58.823529411764703</v>
      </c>
      <c r="MT24" s="49">
        <v>67.788938041270342</v>
      </c>
      <c r="MU24" s="50"/>
      <c r="MV24" s="50"/>
      <c r="MW24" s="50">
        <v>100</v>
      </c>
      <c r="MX24" s="50"/>
      <c r="MY24" s="44"/>
      <c r="MZ24" s="50">
        <v>50</v>
      </c>
      <c r="NA24" s="50">
        <v>60</v>
      </c>
      <c r="NB24" s="50">
        <v>80</v>
      </c>
      <c r="NC24" s="49">
        <v>71.077382714097055</v>
      </c>
      <c r="ND24" s="50"/>
      <c r="NE24" s="50"/>
      <c r="NF24" s="50">
        <v>100</v>
      </c>
      <c r="NG24" s="50">
        <v>100</v>
      </c>
      <c r="NH24" s="44"/>
      <c r="NI24" s="50"/>
      <c r="NJ24" s="50">
        <v>60</v>
      </c>
      <c r="NK24" s="50">
        <v>54.054054054054056</v>
      </c>
      <c r="NL24" s="49">
        <v>65.789208172659528</v>
      </c>
      <c r="NM24" s="50"/>
      <c r="NN24" s="50"/>
      <c r="NO24" s="50">
        <v>100</v>
      </c>
      <c r="NP24" s="50"/>
      <c r="NQ24" s="44"/>
      <c r="NR24" s="50">
        <v>50</v>
      </c>
      <c r="NS24" s="50"/>
      <c r="NT24" s="50"/>
      <c r="NU24" s="49">
        <v>56.302870576897107</v>
      </c>
      <c r="NV24" s="50"/>
      <c r="NW24" s="50"/>
      <c r="NX24" s="50">
        <v>80</v>
      </c>
      <c r="NY24" s="50">
        <v>80</v>
      </c>
      <c r="NZ24" s="44"/>
      <c r="OA24" s="50"/>
      <c r="OB24" s="50">
        <v>60</v>
      </c>
      <c r="OC24" s="50">
        <v>40.816326530612244</v>
      </c>
      <c r="OD24" s="49">
        <v>60.23893751692335</v>
      </c>
      <c r="OE24" s="50"/>
      <c r="OF24" s="50"/>
      <c r="OG24" s="50">
        <v>100</v>
      </c>
      <c r="OH24" s="50"/>
      <c r="OI24" s="44"/>
      <c r="OJ24" s="50">
        <v>50</v>
      </c>
      <c r="OK24" s="50"/>
      <c r="OL24" s="50">
        <v>45.454545454545453</v>
      </c>
      <c r="OM24" s="49">
        <v>57.990867663825362</v>
      </c>
      <c r="ON24" s="50"/>
      <c r="OO24" s="50"/>
      <c r="OP24" s="50">
        <v>100</v>
      </c>
      <c r="OQ24" s="50"/>
      <c r="OR24" s="44"/>
      <c r="OS24" s="50">
        <v>50</v>
      </c>
      <c r="OT24" s="50"/>
      <c r="OU24" s="50">
        <v>57.47126436781609</v>
      </c>
      <c r="OV24" s="49">
        <v>63.029197863963446</v>
      </c>
      <c r="OW24" s="50"/>
      <c r="OX24" s="50"/>
      <c r="OY24" s="50">
        <v>100</v>
      </c>
      <c r="OZ24" s="50">
        <v>100</v>
      </c>
      <c r="PA24" s="44"/>
      <c r="PB24" s="50"/>
      <c r="PC24" s="50"/>
      <c r="PD24" s="50">
        <v>73.529411764705884</v>
      </c>
      <c r="PE24" s="49">
        <v>73.262212227720923</v>
      </c>
      <c r="PF24" s="50"/>
      <c r="PG24" s="50"/>
      <c r="PH24" s="50">
        <v>100</v>
      </c>
      <c r="PI24" s="50">
        <v>100</v>
      </c>
      <c r="PJ24" s="44"/>
      <c r="PK24" s="50">
        <v>70</v>
      </c>
      <c r="PL24" s="50"/>
      <c r="PM24" s="50">
        <v>98.039215686274503</v>
      </c>
      <c r="PN24" s="49">
        <v>81.355633608039952</v>
      </c>
      <c r="PO24" s="50"/>
      <c r="PP24" s="50"/>
      <c r="PQ24" s="50"/>
      <c r="PR24" s="50">
        <v>100</v>
      </c>
      <c r="PS24" s="44"/>
      <c r="PT24" s="50">
        <v>80</v>
      </c>
      <c r="PU24" s="50"/>
      <c r="PV24" s="50"/>
      <c r="PW24" s="49">
        <v>78.254416069786856</v>
      </c>
      <c r="PX24" s="50"/>
      <c r="PY24" s="50"/>
      <c r="PZ24" s="50">
        <v>100</v>
      </c>
      <c r="QA24" s="50">
        <v>100</v>
      </c>
      <c r="QB24" s="44"/>
      <c r="QC24" s="50">
        <v>60</v>
      </c>
      <c r="QD24" s="50">
        <v>100</v>
      </c>
      <c r="QE24" s="50">
        <v>119.04761904761904</v>
      </c>
      <c r="QF24" s="49">
        <v>97.389396525035991</v>
      </c>
      <c r="QG24" s="50"/>
      <c r="QH24" s="50"/>
      <c r="QI24" s="50">
        <v>160</v>
      </c>
      <c r="QJ24" s="50">
        <v>150</v>
      </c>
      <c r="QK24" s="44"/>
      <c r="QL24" s="50"/>
      <c r="QM24" s="50">
        <v>90</v>
      </c>
      <c r="QN24" s="50">
        <v>92.592592592592581</v>
      </c>
      <c r="QO24" s="49">
        <v>90.276286457138028</v>
      </c>
      <c r="QP24" s="50"/>
      <c r="QQ24" s="50"/>
      <c r="QR24" s="50">
        <v>120</v>
      </c>
      <c r="QS24" s="50"/>
      <c r="QT24" s="44"/>
      <c r="QU24" s="50">
        <v>80</v>
      </c>
      <c r="QV24" s="50">
        <v>80</v>
      </c>
      <c r="QW24" s="49">
        <v>81.135902636916839</v>
      </c>
      <c r="QX24" s="49">
        <v>79.106198274814673</v>
      </c>
      <c r="QY24" s="50" t="s">
        <v>132</v>
      </c>
      <c r="QZ24" s="50" t="s">
        <v>132</v>
      </c>
      <c r="RA24" s="50">
        <v>105.15212981744423</v>
      </c>
      <c r="RB24" s="50"/>
      <c r="RC24" s="44"/>
      <c r="RD24" s="50">
        <v>123.96694214876034</v>
      </c>
      <c r="RE24" s="50">
        <v>120.48192771084338</v>
      </c>
      <c r="RF24" s="50">
        <v>285.71428571428572</v>
      </c>
      <c r="RG24" s="49">
        <v>168.7862017016443</v>
      </c>
      <c r="RH24" s="50"/>
      <c r="RI24" s="50"/>
      <c r="RJ24" s="50">
        <v>200</v>
      </c>
      <c r="RK24" s="50">
        <v>200</v>
      </c>
      <c r="RL24" s="44"/>
      <c r="RM24" s="50">
        <v>80</v>
      </c>
      <c r="RN24" s="50"/>
      <c r="RO24" s="50">
        <v>111.1111111111111</v>
      </c>
      <c r="RP24" s="49">
        <v>106.39559935660297</v>
      </c>
      <c r="RQ24" s="50"/>
      <c r="RR24" s="50"/>
      <c r="RS24" s="50">
        <v>200</v>
      </c>
      <c r="RT24" s="50">
        <v>200</v>
      </c>
      <c r="RU24" s="44"/>
      <c r="RV24" s="50">
        <v>110</v>
      </c>
      <c r="RW24" s="50"/>
      <c r="RX24" s="50"/>
      <c r="RY24" s="49">
        <v>102.67419364516216</v>
      </c>
      <c r="RZ24" s="50"/>
      <c r="SA24" s="50"/>
      <c r="SB24" s="50">
        <v>100</v>
      </c>
      <c r="SC24" s="50">
        <v>120</v>
      </c>
      <c r="SD24" s="44"/>
      <c r="SE24" s="51">
        <v>140</v>
      </c>
      <c r="SF24" s="51">
        <v>150</v>
      </c>
      <c r="SG24" s="51"/>
      <c r="SH24" s="52">
        <v>160.8745387060562</v>
      </c>
      <c r="SI24" s="51"/>
      <c r="SJ24" s="51"/>
      <c r="SK24" s="51">
        <v>300</v>
      </c>
      <c r="SL24" s="51">
        <v>300</v>
      </c>
      <c r="SM24" s="44"/>
      <c r="SN24" s="51"/>
      <c r="SO24" s="51">
        <v>200</v>
      </c>
      <c r="SP24" s="51">
        <v>192.30769230769232</v>
      </c>
      <c r="SQ24" s="52">
        <v>200.19567168986779</v>
      </c>
      <c r="SR24" s="51"/>
      <c r="SS24" s="51"/>
      <c r="ST24" s="51">
        <v>300</v>
      </c>
      <c r="SU24" s="51">
        <v>300</v>
      </c>
      <c r="SV24" s="44"/>
      <c r="SW24" s="51">
        <v>240</v>
      </c>
      <c r="SX24" s="51">
        <v>250</v>
      </c>
      <c r="SY24" s="51"/>
      <c r="SZ24" s="52">
        <v>224.56548235760062</v>
      </c>
      <c r="TA24" s="51"/>
      <c r="TB24" s="51"/>
      <c r="TC24" s="51">
        <v>250</v>
      </c>
      <c r="TD24" s="51">
        <v>190</v>
      </c>
      <c r="TE24" s="44"/>
      <c r="TF24" s="51">
        <v>240</v>
      </c>
      <c r="TG24" s="51"/>
      <c r="TH24" s="51">
        <v>250</v>
      </c>
      <c r="TI24" s="52">
        <v>224.56548235760062</v>
      </c>
      <c r="TJ24" s="51" t="s">
        <v>132</v>
      </c>
      <c r="TK24" s="51" t="s">
        <v>132</v>
      </c>
      <c r="TL24" s="52">
        <v>250</v>
      </c>
      <c r="TM24" s="52">
        <v>190</v>
      </c>
      <c r="TN24" s="44"/>
      <c r="TO24" s="51">
        <v>240</v>
      </c>
      <c r="TP24" s="51">
        <v>240</v>
      </c>
      <c r="TQ24" s="51"/>
      <c r="TR24" s="52">
        <v>219.98251332989449</v>
      </c>
      <c r="TS24" s="51" t="s">
        <v>132</v>
      </c>
      <c r="TT24" s="51"/>
      <c r="TU24" s="52">
        <v>244.89795918367346</v>
      </c>
      <c r="TV24" s="52">
        <v>186.12244897959184</v>
      </c>
      <c r="TW24" s="44"/>
      <c r="TX24" s="51">
        <v>194.42467066359882</v>
      </c>
      <c r="TY24" s="51">
        <v>194.42467066359882</v>
      </c>
      <c r="TZ24" s="51" t="s">
        <v>132</v>
      </c>
      <c r="UA24" s="52">
        <v>178.20844877464779</v>
      </c>
      <c r="UB24" s="51" t="s">
        <v>132</v>
      </c>
      <c r="UC24" s="51"/>
      <c r="UD24" s="52">
        <v>198.39252108530491</v>
      </c>
      <c r="UE24" s="52">
        <v>150.77831602483175</v>
      </c>
      <c r="UF24" s="44"/>
      <c r="UG24" s="51"/>
      <c r="UH24" s="51">
        <v>400</v>
      </c>
      <c r="UI24" s="51"/>
      <c r="UJ24" s="52">
        <v>452.58148069185484</v>
      </c>
      <c r="UK24" s="51" t="s">
        <v>132</v>
      </c>
      <c r="UL24" s="51"/>
      <c r="UM24" s="52">
        <v>408.16326530612241</v>
      </c>
      <c r="UN24" s="52">
        <v>310.20408163265307</v>
      </c>
      <c r="UO24" s="44"/>
      <c r="UP24" s="51" t="s">
        <v>132</v>
      </c>
      <c r="UQ24" s="51">
        <v>424.07196081107702</v>
      </c>
      <c r="UR24" s="51" t="s">
        <v>132</v>
      </c>
      <c r="US24" s="52">
        <v>188.93301576241322</v>
      </c>
      <c r="UT24" s="51" t="s">
        <v>132</v>
      </c>
      <c r="UU24" s="51"/>
      <c r="UV24" s="52">
        <v>432.72649062354793</v>
      </c>
      <c r="UW24" s="52">
        <v>328.87213287389648</v>
      </c>
      <c r="UX24" s="44"/>
      <c r="UY24" s="51"/>
      <c r="UZ24" s="51">
        <v>500</v>
      </c>
      <c r="VA24" s="51">
        <v>476.19047619047615</v>
      </c>
      <c r="VB24" s="52">
        <v>217.45673808811193</v>
      </c>
      <c r="VC24" s="51" t="s">
        <v>132</v>
      </c>
      <c r="VD24" s="51"/>
      <c r="VE24" s="52">
        <v>498.05636540330408</v>
      </c>
      <c r="VF24" s="52">
        <v>378.52283770651115</v>
      </c>
      <c r="VG24" s="44"/>
      <c r="VH24" s="51"/>
      <c r="VI24" s="51">
        <v>500</v>
      </c>
      <c r="VJ24" s="51">
        <v>555.55555555555554</v>
      </c>
      <c r="VK24" s="52">
        <v>235.13614768877147</v>
      </c>
      <c r="VL24" s="51" t="s">
        <v>132</v>
      </c>
      <c r="VM24" s="51"/>
      <c r="VN24" s="52">
        <v>538.54875283446711</v>
      </c>
      <c r="VO24" s="52">
        <v>409.29705215419506</v>
      </c>
      <c r="VP24" s="44"/>
      <c r="VQ24" s="51"/>
      <c r="VR24" s="51">
        <v>500</v>
      </c>
      <c r="VS24" s="51">
        <v>500</v>
      </c>
      <c r="VT24" s="52">
        <v>222.76056096830979</v>
      </c>
      <c r="VU24" s="51"/>
      <c r="VV24" s="51"/>
      <c r="VW24" s="52">
        <v>510.20408163265301</v>
      </c>
      <c r="VX24" s="52">
        <v>387.75510204081633</v>
      </c>
      <c r="VY24" s="44"/>
      <c r="VZ24" s="51"/>
      <c r="WA24" s="51">
        <v>500</v>
      </c>
      <c r="WB24" s="51"/>
      <c r="WC24" s="52">
        <v>222.76056096830979</v>
      </c>
      <c r="WD24" s="51"/>
      <c r="WE24" s="51"/>
      <c r="WF24" s="52">
        <v>510.20408163265301</v>
      </c>
      <c r="WG24" s="52">
        <v>387.75510204081633</v>
      </c>
      <c r="WH24" s="44"/>
      <c r="WI24" s="47">
        <v>450.76102292075666</v>
      </c>
      <c r="WJ24" s="51">
        <v>500</v>
      </c>
      <c r="WK24" s="51"/>
      <c r="WL24" s="51">
        <v>45.662100456621005</v>
      </c>
      <c r="WM24" s="52">
        <v>121.55</v>
      </c>
      <c r="WN24" s="51"/>
      <c r="WO24" s="51"/>
      <c r="WP24" s="52">
        <v>278.39903084521478</v>
      </c>
      <c r="WQ24" s="52">
        <v>211.58326344236323</v>
      </c>
      <c r="WR24" s="51"/>
      <c r="WS24" s="51">
        <v>100</v>
      </c>
      <c r="WT24" s="51">
        <v>1000</v>
      </c>
      <c r="WU24" s="52">
        <v>245.03259414225937</v>
      </c>
      <c r="WV24" s="51"/>
      <c r="WW24" s="51"/>
      <c r="WX24" s="52">
        <v>561.22448979591832</v>
      </c>
      <c r="WY24" s="52">
        <v>426.5306122448979</v>
      </c>
      <c r="WZ24" s="44"/>
      <c r="XA24" s="51"/>
      <c r="XB24" s="51">
        <v>800</v>
      </c>
      <c r="XC24" s="51"/>
      <c r="XD24" s="52">
        <v>356.41104602510455</v>
      </c>
      <c r="XE24" s="51"/>
      <c r="XF24" s="51"/>
      <c r="XG24" s="52">
        <v>816.32653061224482</v>
      </c>
      <c r="XH24" s="52">
        <v>620.40816326530603</v>
      </c>
      <c r="XI24" s="44"/>
      <c r="XJ24" s="51"/>
      <c r="XK24" s="51">
        <v>800</v>
      </c>
      <c r="XL24" s="51">
        <v>408.16326530612247</v>
      </c>
      <c r="XM24" s="52">
        <v>345.79060684801175</v>
      </c>
      <c r="XN24" s="51"/>
      <c r="XO24" s="51"/>
      <c r="XP24" s="52">
        <v>1500</v>
      </c>
      <c r="XQ24" s="44"/>
      <c r="XR24" s="44"/>
      <c r="XS24" s="51"/>
      <c r="XT24" s="51">
        <v>800</v>
      </c>
      <c r="XU24" s="51">
        <v>1041.6666666666667</v>
      </c>
      <c r="XV24" s="52">
        <v>527.10676823720712</v>
      </c>
      <c r="XW24" s="51"/>
      <c r="XX24" s="51"/>
      <c r="XY24" s="52">
        <v>2286.5287162162163</v>
      </c>
      <c r="XZ24" s="44"/>
      <c r="YA24" s="44"/>
      <c r="YB24" s="51"/>
      <c r="YC24" s="51">
        <v>800</v>
      </c>
      <c r="YD24" s="51"/>
      <c r="YE24" s="52">
        <v>457.9391930698099</v>
      </c>
      <c r="YF24" s="51"/>
      <c r="YG24" s="51"/>
      <c r="YH24" s="52">
        <v>1986.49</v>
      </c>
      <c r="YI24" s="44"/>
      <c r="YJ24" s="44"/>
      <c r="YK24" s="51"/>
      <c r="YL24" s="51">
        <v>1000</v>
      </c>
      <c r="YM24" s="51">
        <v>200</v>
      </c>
      <c r="YN24" s="52">
        <v>343.45439480235751</v>
      </c>
      <c r="YO24" s="51"/>
      <c r="YP24" s="51"/>
      <c r="YQ24" s="52">
        <v>1489.8675000000001</v>
      </c>
      <c r="YR24" s="44"/>
      <c r="YS24" s="44"/>
      <c r="YT24" s="53">
        <v>1450</v>
      </c>
      <c r="YU24" s="53">
        <v>1500</v>
      </c>
      <c r="YV24" s="53">
        <v>1500</v>
      </c>
      <c r="YW24" s="52">
        <v>749.69439341717145</v>
      </c>
      <c r="YX24" s="51"/>
      <c r="YY24" s="51" t="s">
        <v>132</v>
      </c>
      <c r="YZ24" s="52">
        <v>2441.727291666667</v>
      </c>
      <c r="ZA24" s="44"/>
      <c r="ZB24" s="44"/>
      <c r="ZC24" s="47"/>
      <c r="ZD24" s="47">
        <v>1200</v>
      </c>
      <c r="ZE24" s="47">
        <v>50</v>
      </c>
      <c r="ZF24" s="52">
        <v>315.88246913644866</v>
      </c>
      <c r="ZG24" s="51"/>
      <c r="ZH24" s="51"/>
      <c r="ZI24" s="52">
        <v>1028.817679073034</v>
      </c>
      <c r="ZJ24" s="44"/>
      <c r="ZK24" s="44"/>
      <c r="ZL24" s="47"/>
      <c r="ZM24" s="47">
        <v>1400</v>
      </c>
      <c r="ZN24" s="47">
        <v>1875</v>
      </c>
      <c r="ZO24" s="52">
        <v>827.61206913749561</v>
      </c>
      <c r="ZP24" s="51"/>
      <c r="ZQ24" s="51"/>
      <c r="ZR24" s="52">
        <v>2695.5023191713494</v>
      </c>
      <c r="ZS24" s="44"/>
      <c r="ZT24" s="44"/>
      <c r="ZU24" s="47"/>
      <c r="ZV24" s="47">
        <v>1500</v>
      </c>
      <c r="ZW24" s="47">
        <v>1967.7419354838701</v>
      </c>
      <c r="ZX24" s="52">
        <v>784.06586520384167</v>
      </c>
      <c r="ZY24" s="51"/>
      <c r="ZZ24" s="51" t="s">
        <v>132</v>
      </c>
      <c r="AAA24" s="45">
        <v>1701.8635671891998</v>
      </c>
      <c r="AAB24" s="44"/>
      <c r="AAC24" s="44"/>
      <c r="AAD24" s="47"/>
      <c r="AAE24" s="47">
        <v>1150</v>
      </c>
      <c r="AAF24" s="69">
        <v>2000</v>
      </c>
      <c r="AAG24" s="52">
        <v>700.43597723888615</v>
      </c>
      <c r="AAH24" s="51"/>
      <c r="AAI24" s="51"/>
      <c r="AAJ24" s="45">
        <v>1398.6943828945657</v>
      </c>
      <c r="AAK24" s="44"/>
      <c r="AAL24" s="3"/>
      <c r="AAM24" s="47"/>
      <c r="AAN24" s="70">
        <v>1400</v>
      </c>
      <c r="AAO24" s="47"/>
      <c r="AAP24" s="35">
        <v>523.07024541948419</v>
      </c>
      <c r="AAQ24" s="51"/>
      <c r="AAR24" s="51"/>
      <c r="AAS24" s="54">
        <v>1225.9897571937183</v>
      </c>
      <c r="AAT24" s="44"/>
      <c r="AAU24" s="3"/>
      <c r="AAV24" s="47"/>
      <c r="AAW24" s="70">
        <v>1500</v>
      </c>
      <c r="AAX24" s="47">
        <v>1500</v>
      </c>
      <c r="AAY24" s="35">
        <v>497.05429367346881</v>
      </c>
      <c r="AAZ24" s="51"/>
      <c r="ABA24" s="51"/>
      <c r="ABB24" s="54">
        <v>1313.5604541361267</v>
      </c>
      <c r="ABC24" s="44"/>
      <c r="ABD24" s="3"/>
      <c r="ABE24" s="47">
        <v>1500</v>
      </c>
      <c r="ABF24" s="69">
        <v>1550</v>
      </c>
      <c r="ABG24" s="47"/>
      <c r="ABH24" s="35">
        <v>720.30749337426414</v>
      </c>
      <c r="ABI24" s="51"/>
      <c r="ABJ24" s="51"/>
      <c r="ABK24" s="52">
        <v>1903.5494716718445</v>
      </c>
      <c r="ABL24" s="44"/>
      <c r="ABM24" s="3"/>
      <c r="ABN24" s="47">
        <v>1500</v>
      </c>
      <c r="ABO24" s="47">
        <v>1600</v>
      </c>
      <c r="ABP24" s="47">
        <v>2941.1764705882356</v>
      </c>
      <c r="ABQ24" s="35">
        <v>791.36822710743218</v>
      </c>
      <c r="ABR24" s="51"/>
      <c r="ABS24" s="51"/>
      <c r="ABT24" s="52">
        <v>2689.9832231262253</v>
      </c>
      <c r="ABU24" s="44"/>
      <c r="ABV24" s="3"/>
      <c r="ABW24" s="47">
        <v>2000</v>
      </c>
      <c r="ABX24" s="47"/>
      <c r="ABY24" s="47">
        <v>2000</v>
      </c>
      <c r="ABZ24" s="35">
        <v>791.36822710743218</v>
      </c>
      <c r="ACA24" s="51"/>
      <c r="ACB24" s="51"/>
      <c r="ACC24" s="52">
        <v>2671.6483812938163</v>
      </c>
      <c r="ACD24" s="44"/>
      <c r="ACE24" s="3"/>
      <c r="ACF24" s="47">
        <v>1000</v>
      </c>
      <c r="ACG24" s="47">
        <v>1700</v>
      </c>
      <c r="ACH24" s="47">
        <v>1000</v>
      </c>
      <c r="ACI24" s="35">
        <v>488.01040671624986</v>
      </c>
      <c r="ACJ24" s="51"/>
      <c r="ACK24" s="51"/>
      <c r="ACL24" s="52">
        <v>1647.5165017978532</v>
      </c>
      <c r="ACM24" s="44"/>
      <c r="ACN24" s="3"/>
      <c r="ACO24" s="47">
        <v>2500</v>
      </c>
      <c r="ACP24" s="47">
        <v>2000</v>
      </c>
      <c r="ACQ24" s="47">
        <v>2777.7777777777778</v>
      </c>
      <c r="ACR24" s="35">
        <v>825.3833314515623</v>
      </c>
      <c r="ACS24" s="51"/>
      <c r="ACT24" s="51"/>
      <c r="ACU24" s="51"/>
      <c r="ACV24" s="44">
        <v>1200</v>
      </c>
      <c r="ACW24" s="3"/>
      <c r="ACX24" s="47">
        <v>3500</v>
      </c>
      <c r="ACY24" s="47">
        <v>2000</v>
      </c>
      <c r="ACZ24" s="47">
        <v>2000</v>
      </c>
      <c r="ADA24" s="35">
        <v>850.58587592336562</v>
      </c>
      <c r="ADB24" s="51"/>
      <c r="ADC24" s="51"/>
      <c r="ADD24" s="51"/>
      <c r="ADE24" s="54">
        <v>1236.6412213740459</v>
      </c>
      <c r="ADF24" s="3"/>
      <c r="ADG24" s="47">
        <v>2000</v>
      </c>
      <c r="ADH24" s="47">
        <v>2500</v>
      </c>
      <c r="ADI24" s="47">
        <v>2700</v>
      </c>
      <c r="ADJ24" s="35">
        <v>816.56244088643109</v>
      </c>
      <c r="ADK24" s="51"/>
      <c r="ADL24" s="51"/>
      <c r="ADM24" s="51"/>
      <c r="ADN24" s="54">
        <v>1187.175572519084</v>
      </c>
      <c r="ADO24" s="3"/>
      <c r="ADP24" s="47"/>
      <c r="ADQ24" s="84">
        <v>2600</v>
      </c>
      <c r="ADR24" s="84">
        <v>2700</v>
      </c>
      <c r="ADS24" s="35">
        <v>680.46870073869263</v>
      </c>
      <c r="ADT24" s="51"/>
      <c r="ADU24" s="51"/>
      <c r="ADV24" s="51"/>
      <c r="ADW24" s="54">
        <v>989.31297709923672</v>
      </c>
      <c r="ADX24" s="3"/>
      <c r="ADY24" s="47"/>
      <c r="ADZ24" s="47">
        <v>1200</v>
      </c>
      <c r="AEA24" s="47"/>
      <c r="AEB24" s="35">
        <v>408.28122044321555</v>
      </c>
      <c r="AEC24" s="51"/>
      <c r="AED24" s="51"/>
      <c r="AEE24" s="51"/>
      <c r="AEF24" s="54">
        <v>593.58778625954199</v>
      </c>
      <c r="AEG24" s="3"/>
      <c r="AEH24" s="47">
        <v>450</v>
      </c>
      <c r="AEI24" s="47">
        <v>2000</v>
      </c>
      <c r="AEJ24" s="47"/>
      <c r="AEK24" s="35">
        <v>926.9077403506293</v>
      </c>
      <c r="AEL24" s="51">
        <v>695.1808052629724</v>
      </c>
      <c r="AEM24" s="51"/>
      <c r="AEN24" s="51">
        <v>200</v>
      </c>
      <c r="AEO24" s="54">
        <v>200</v>
      </c>
      <c r="AEP24" s="44"/>
      <c r="AEQ24" s="97"/>
      <c r="AER24" s="39">
        <v>2600</v>
      </c>
      <c r="AES24" s="39">
        <v>5700</v>
      </c>
      <c r="AET24" s="47">
        <v>3074.9145193833524</v>
      </c>
      <c r="AEU24" s="35">
        <v>2306.1858895375162</v>
      </c>
      <c r="AEV24" s="51" t="s">
        <v>132</v>
      </c>
      <c r="AEW24" s="51">
        <v>261.22448979591837</v>
      </c>
      <c r="AEX24" s="54">
        <v>261.22448979591837</v>
      </c>
      <c r="AEY24" s="44"/>
      <c r="AEZ24" s="97"/>
      <c r="AFA24" s="39">
        <v>2900</v>
      </c>
      <c r="AFB24" s="39">
        <v>5600</v>
      </c>
      <c r="AFC24" s="47">
        <v>3149.0088451516262</v>
      </c>
      <c r="AFD24" s="35">
        <v>2361.7566338637216</v>
      </c>
      <c r="AFE24" s="51"/>
      <c r="AFF24" s="51">
        <v>267.51905581509715</v>
      </c>
      <c r="AFG24" s="54">
        <v>267.51905581509715</v>
      </c>
      <c r="AFH24" s="44"/>
      <c r="AFI24" s="94">
        <v>3200</v>
      </c>
      <c r="AFJ24" s="94">
        <v>5600</v>
      </c>
      <c r="AFK24" s="94"/>
      <c r="AFL24" s="94">
        <v>3259.3942494998796</v>
      </c>
      <c r="AFM24" s="35">
        <v>2444.5456871249116</v>
      </c>
      <c r="AFN24" s="90" t="s">
        <v>132</v>
      </c>
      <c r="AFO24" s="88">
        <v>272.13464371252144</v>
      </c>
      <c r="AFP24" s="88">
        <v>272.13464371252144</v>
      </c>
      <c r="AFQ24" s="90"/>
      <c r="AFR24" s="94">
        <v>4000</v>
      </c>
      <c r="AFS24" s="94">
        <v>5000</v>
      </c>
      <c r="AFT24" s="94">
        <v>4200</v>
      </c>
      <c r="AFU24" s="35">
        <v>3913.0302353205911</v>
      </c>
      <c r="AFV24" s="35">
        <v>2934.772676490446</v>
      </c>
      <c r="AFW24" s="90" t="s">
        <v>132</v>
      </c>
      <c r="AFX24" s="90"/>
      <c r="AFY24" s="90">
        <v>4444.4444444444443</v>
      </c>
      <c r="AFZ24" s="90"/>
      <c r="AGA24" s="94">
        <v>5000</v>
      </c>
      <c r="AGB24" s="94">
        <v>4250</v>
      </c>
      <c r="AGC24" s="94">
        <v>4000</v>
      </c>
      <c r="AGD24" s="35">
        <v>3926.0852739170787</v>
      </c>
      <c r="AGE24" s="35">
        <v>2944.5639554378122</v>
      </c>
      <c r="AGF24" s="90" t="s">
        <v>132</v>
      </c>
      <c r="AGG24" s="90">
        <v>4450</v>
      </c>
      <c r="AGH24" s="90">
        <v>4450</v>
      </c>
      <c r="AGI24" s="90"/>
      <c r="AGJ24" s="94">
        <v>5000</v>
      </c>
      <c r="AGK24" s="94">
        <v>4250</v>
      </c>
      <c r="AGL24" s="94">
        <v>4000</v>
      </c>
      <c r="AGM24" s="88">
        <v>3926.0852739170787</v>
      </c>
      <c r="AGN24" s="88">
        <v>2944.5639554378122</v>
      </c>
      <c r="AGO24" s="90" t="s">
        <v>132</v>
      </c>
      <c r="AGP24" s="90">
        <v>4450</v>
      </c>
      <c r="AGQ24" s="90">
        <v>4450</v>
      </c>
      <c r="AGR24" s="90"/>
      <c r="AGS24" s="94">
        <v>5150</v>
      </c>
      <c r="AGT24" s="94">
        <v>4200</v>
      </c>
      <c r="AGU24" s="94">
        <v>4000</v>
      </c>
      <c r="AGV24" s="88">
        <v>3958.2877024550803</v>
      </c>
      <c r="AGW24" s="88">
        <v>2968.7157768413135</v>
      </c>
      <c r="AGX24" s="90" t="s">
        <v>132</v>
      </c>
      <c r="AGY24" s="90"/>
      <c r="AGZ24" s="90">
        <v>4500</v>
      </c>
      <c r="AHA24" s="90"/>
      <c r="AHB24" s="94"/>
      <c r="AHC24" s="94">
        <v>4500</v>
      </c>
      <c r="AHD24" s="94">
        <v>4450</v>
      </c>
      <c r="AHE24" s="88">
        <v>3980.5252738171871</v>
      </c>
      <c r="AHF24" s="88">
        <v>2985.3939553628938</v>
      </c>
      <c r="AHG24" s="90"/>
      <c r="AHH24" s="90" t="s">
        <v>132</v>
      </c>
      <c r="AHI24" s="88">
        <v>4525.2808988764036</v>
      </c>
      <c r="AHJ24" s="90"/>
      <c r="AHK24" s="94"/>
      <c r="AHL24" s="94">
        <v>4410</v>
      </c>
      <c r="AHM24" s="94">
        <v>4545.454545454546</v>
      </c>
      <c r="AHN24" s="88">
        <v>3983.2584308250898</v>
      </c>
      <c r="AHO24" s="88">
        <v>2987.443823118821</v>
      </c>
      <c r="AHP24" s="90"/>
      <c r="AHQ24" s="90">
        <v>4560</v>
      </c>
      <c r="AHR24" s="90">
        <v>4500</v>
      </c>
      <c r="AHS24" s="90"/>
      <c r="AHT24" s="94"/>
      <c r="AHU24" s="94">
        <v>1900</v>
      </c>
      <c r="AHV24" s="94">
        <v>2380.9523809523807</v>
      </c>
      <c r="AHW24" s="88">
        <v>2230.6709281865369</v>
      </c>
      <c r="AHX24" s="88">
        <v>1673.0031961399047</v>
      </c>
      <c r="AHY24" s="90"/>
      <c r="AHZ24" s="90">
        <v>4500</v>
      </c>
      <c r="AIA24" s="90">
        <v>4000</v>
      </c>
      <c r="AIB24" s="90"/>
      <c r="AIC24" s="94"/>
      <c r="AID24" s="94">
        <v>2000</v>
      </c>
      <c r="AIE24" s="94">
        <v>2222.2222222222222</v>
      </c>
      <c r="AIF24" s="88">
        <v>4989.9258635464212</v>
      </c>
      <c r="AIG24" s="88">
        <v>3742.4443976598209</v>
      </c>
      <c r="AIH24" s="90"/>
      <c r="AII24" s="90">
        <v>40000</v>
      </c>
      <c r="AIJ24" s="90">
        <v>4000</v>
      </c>
      <c r="AIL24" s="94"/>
      <c r="AIM24" s="95">
        <v>363.63636363636363</v>
      </c>
      <c r="AIN24" s="95">
        <v>404.04040404040404</v>
      </c>
      <c r="AIO24" s="95">
        <v>907.25924791753118</v>
      </c>
      <c r="AIP24" s="94"/>
      <c r="AIQ24" s="90"/>
      <c r="AIR24" s="95">
        <v>4000</v>
      </c>
      <c r="AIS24" s="95">
        <v>4000</v>
      </c>
      <c r="AIU24" s="94"/>
      <c r="AIV24" s="94">
        <v>2100</v>
      </c>
      <c r="AIW24" s="94">
        <v>1694.9152542372881</v>
      </c>
      <c r="AIX24" s="95">
        <v>2013.839275836511</v>
      </c>
      <c r="AIY24" s="94"/>
      <c r="AIZ24" s="90"/>
      <c r="AJA24" s="90">
        <v>4000</v>
      </c>
      <c r="AJB24" s="90">
        <v>4000</v>
      </c>
      <c r="AJD24" s="94"/>
      <c r="AJE24" s="94">
        <v>2500</v>
      </c>
      <c r="AJF24" s="94">
        <v>2000</v>
      </c>
      <c r="AJG24" s="95">
        <v>2428.2371789467179</v>
      </c>
      <c r="AJH24" s="90"/>
      <c r="AJI24" s="90"/>
      <c r="AJJ24" s="90">
        <v>5000</v>
      </c>
      <c r="AJK24" s="90">
        <v>5000</v>
      </c>
      <c r="AJM24" s="94"/>
      <c r="AJN24" s="100">
        <v>2600</v>
      </c>
      <c r="AJO24" s="94"/>
      <c r="AJP24" s="95">
        <v>1978.2683037288534</v>
      </c>
      <c r="AJQ24" s="90"/>
      <c r="AJR24" s="90"/>
      <c r="AJS24" s="90">
        <v>4000</v>
      </c>
      <c r="AJT24" s="90">
        <v>4000</v>
      </c>
      <c r="AJV24" s="94">
        <v>2200</v>
      </c>
      <c r="AJW24" s="94"/>
      <c r="AJX24" s="94">
        <v>2666.6666666666665</v>
      </c>
      <c r="AJY24" s="100">
        <v>2005.5171784358624</v>
      </c>
      <c r="AJZ24" s="90"/>
      <c r="AKA24" s="90"/>
      <c r="AKB24" s="107">
        <v>5000</v>
      </c>
      <c r="AKC24" s="107">
        <v>5000</v>
      </c>
      <c r="AKE24" s="94">
        <v>2200</v>
      </c>
      <c r="AKF24" s="94">
        <v>2800</v>
      </c>
      <c r="AKG24" s="94">
        <v>2200</v>
      </c>
      <c r="AKH24" s="88">
        <v>1894.4780140048006</v>
      </c>
      <c r="AKI24" s="90"/>
      <c r="AKJ24" s="90"/>
      <c r="AKK24" s="90">
        <v>4500</v>
      </c>
      <c r="AKL24" s="90">
        <v>4000</v>
      </c>
      <c r="AKN24" s="100">
        <v>2800</v>
      </c>
      <c r="AKO24" s="94">
        <v>2600</v>
      </c>
      <c r="AKP24" s="94">
        <v>2247.1910112359551</v>
      </c>
      <c r="AKQ24" s="88">
        <v>1877.325000460304</v>
      </c>
      <c r="AKR24" s="90"/>
      <c r="AKS24" s="90"/>
      <c r="AKT24" s="90">
        <v>4000</v>
      </c>
      <c r="AKU24" s="90">
        <v>4000</v>
      </c>
      <c r="AKW24" s="94">
        <v>4000</v>
      </c>
      <c r="AKX24" s="94"/>
      <c r="AKY24" s="94">
        <v>2800</v>
      </c>
      <c r="AKZ24" s="88">
        <v>2192.7829532802612</v>
      </c>
      <c r="ALA24" s="90"/>
      <c r="ALB24" s="90"/>
      <c r="ALC24" s="90">
        <v>5000</v>
      </c>
      <c r="ALD24" s="90">
        <v>5000</v>
      </c>
      <c r="ALF24" s="94">
        <v>4200</v>
      </c>
      <c r="ALG24" s="94">
        <v>2500</v>
      </c>
      <c r="ALH24" s="94">
        <v>4000</v>
      </c>
      <c r="ALI24" s="88">
        <v>2353.3301609884807</v>
      </c>
      <c r="ALJ24" s="90"/>
      <c r="ALK24" s="90"/>
      <c r="ALL24" s="90">
        <v>5500</v>
      </c>
      <c r="ALM24" s="90">
        <v>6000</v>
      </c>
      <c r="ALO24" s="109">
        <v>4000</v>
      </c>
      <c r="ALP24" s="109">
        <v>4000</v>
      </c>
      <c r="ALQ24" s="109">
        <v>3500</v>
      </c>
      <c r="ALR24" s="88">
        <v>2592.1076444527057</v>
      </c>
      <c r="ALS24" s="90"/>
      <c r="ALT24" s="90"/>
      <c r="ALU24" s="90">
        <v>6000</v>
      </c>
      <c r="ALV24" s="90">
        <v>6000</v>
      </c>
      <c r="ALX24" s="109">
        <v>5000</v>
      </c>
      <c r="ALY24" s="109"/>
      <c r="ALZ24" s="109"/>
      <c r="AMA24" s="88">
        <v>1916.9540254324654</v>
      </c>
      <c r="AMB24" s="90"/>
      <c r="AMC24" s="90"/>
      <c r="AMD24" s="90">
        <v>6000</v>
      </c>
      <c r="AME24" s="90">
        <v>6000</v>
      </c>
      <c r="AMG24" s="109"/>
      <c r="AMH24" s="109">
        <v>2500</v>
      </c>
      <c r="AMI24" s="109">
        <v>4000</v>
      </c>
      <c r="AMJ24" s="88">
        <v>1448.6073033097609</v>
      </c>
      <c r="AMK24" s="90"/>
      <c r="AML24" s="90"/>
      <c r="AMM24" s="90">
        <v>7000</v>
      </c>
      <c r="AMN24" s="90">
        <v>7000</v>
      </c>
      <c r="AMP24" s="109"/>
      <c r="AMQ24" s="109">
        <v>3000</v>
      </c>
      <c r="AMR24" s="109">
        <v>4500</v>
      </c>
      <c r="AMS24" s="88">
        <v>1601.092282605525</v>
      </c>
      <c r="AMT24" s="90"/>
      <c r="AMU24" s="90"/>
      <c r="AMV24" s="90">
        <v>7000</v>
      </c>
      <c r="AMW24" s="90">
        <v>7000</v>
      </c>
      <c r="AMY24" s="109"/>
      <c r="AMZ24" s="109">
        <v>2550</v>
      </c>
      <c r="ANA24" s="109">
        <v>3097.4576271186443</v>
      </c>
      <c r="ANB24" s="35">
        <v>1830.8720086702197</v>
      </c>
      <c r="ANC24" s="90"/>
      <c r="AND24" s="90"/>
      <c r="ANE24" s="90">
        <v>5500</v>
      </c>
      <c r="ANF24" s="90">
        <v>5500</v>
      </c>
      <c r="ANH24" s="109"/>
      <c r="ANI24" s="109">
        <v>4700</v>
      </c>
      <c r="ANJ24" s="109">
        <v>4500</v>
      </c>
      <c r="ANK24" s="35">
        <v>5131.5789473684208</v>
      </c>
      <c r="ANL24" s="90"/>
      <c r="ANM24" s="90"/>
      <c r="ANN24" s="90">
        <v>3045.4545454545455</v>
      </c>
      <c r="ANO24" s="90"/>
      <c r="ANP24" s="90"/>
      <c r="ANQ24" s="109">
        <v>2700</v>
      </c>
      <c r="ANR24" s="109">
        <v>2700</v>
      </c>
      <c r="ANS24" s="109">
        <v>1000</v>
      </c>
      <c r="ANT24" s="88">
        <v>3758.9709221750136</v>
      </c>
      <c r="ANU24" s="90"/>
      <c r="ANV24" s="90"/>
      <c r="ANW24" s="90">
        <v>9000</v>
      </c>
      <c r="ANX24" s="90">
        <v>7000</v>
      </c>
      <c r="ANY24" s="90"/>
      <c r="ANZ24" s="109">
        <v>4800</v>
      </c>
      <c r="AOA24" s="109">
        <v>6000</v>
      </c>
      <c r="AOB24" s="109">
        <v>5000</v>
      </c>
      <c r="AOC24" s="88">
        <v>6401.4158278623991</v>
      </c>
      <c r="AOD24" s="90"/>
      <c r="AOE24" s="90"/>
      <c r="AOF24" s="90">
        <v>6000</v>
      </c>
      <c r="AOG24" s="90">
        <v>6000</v>
      </c>
      <c r="AOH24" s="90"/>
      <c r="AOI24" s="109">
        <v>5500</v>
      </c>
      <c r="AOJ24" s="109">
        <v>1500</v>
      </c>
      <c r="AOK24" s="109">
        <v>4000</v>
      </c>
      <c r="AOL24" s="88">
        <v>4838.2794047797197</v>
      </c>
      <c r="AOM24" s="90"/>
      <c r="AON24" s="90"/>
      <c r="AOO24" s="90">
        <v>6000</v>
      </c>
      <c r="AOP24" s="90">
        <v>6000</v>
      </c>
      <c r="AOQ24" s="90"/>
      <c r="AOR24" s="109">
        <v>3500</v>
      </c>
      <c r="AOS24" s="109">
        <v>4000</v>
      </c>
      <c r="AOT24" s="109">
        <v>3000</v>
      </c>
      <c r="AOU24" s="88">
        <v>4884.8013221333704</v>
      </c>
      <c r="AOV24" s="90"/>
      <c r="AOW24" s="90"/>
      <c r="AOX24" s="90">
        <v>7000</v>
      </c>
      <c r="AOY24" s="90">
        <v>7000</v>
      </c>
      <c r="AOZ24" s="90"/>
      <c r="APA24" s="109">
        <v>3700</v>
      </c>
      <c r="APB24" s="109">
        <v>3000</v>
      </c>
      <c r="APC24" s="109">
        <v>3000</v>
      </c>
      <c r="APD24" s="88">
        <v>4571.9414279300663</v>
      </c>
      <c r="APE24" s="90"/>
      <c r="APF24" s="90"/>
      <c r="APG24" s="90">
        <v>7000</v>
      </c>
      <c r="APH24" s="90">
        <v>6500</v>
      </c>
      <c r="API24" s="90"/>
      <c r="APJ24" s="109">
        <v>3000</v>
      </c>
      <c r="APK24" s="109">
        <v>2500</v>
      </c>
      <c r="APL24" s="109">
        <v>2000</v>
      </c>
      <c r="APM24" s="88">
        <v>3907.8410577066966</v>
      </c>
      <c r="APN24" s="90"/>
      <c r="APO24" s="90"/>
      <c r="APP24" s="90">
        <v>7000</v>
      </c>
      <c r="APQ24" s="90">
        <v>7000</v>
      </c>
      <c r="APR24" s="90"/>
      <c r="APS24" s="109">
        <v>3000</v>
      </c>
      <c r="APT24" s="109">
        <v>3000</v>
      </c>
      <c r="APU24" s="109"/>
      <c r="APV24" s="88">
        <v>4186.9725618286029</v>
      </c>
      <c r="APW24" s="90"/>
      <c r="APX24" s="90"/>
      <c r="APY24" s="90">
        <v>6000</v>
      </c>
      <c r="APZ24" s="90">
        <v>6000</v>
      </c>
      <c r="AQA24" s="90"/>
      <c r="AQB24" s="109"/>
      <c r="AQC24" s="109">
        <v>2500</v>
      </c>
      <c r="AQD24" s="109">
        <v>4000</v>
      </c>
      <c r="AQE24" s="90">
        <v>250000</v>
      </c>
      <c r="AQF24" s="90"/>
      <c r="AQG24" s="90"/>
      <c r="AQH24" s="90">
        <v>6000</v>
      </c>
      <c r="AQI24" s="90">
        <v>6500</v>
      </c>
      <c r="AQJ24" s="90"/>
      <c r="AQK24" s="109"/>
      <c r="AQL24" s="109"/>
      <c r="AQM24" s="109">
        <v>4000</v>
      </c>
      <c r="AQN24" s="107">
        <v>2500</v>
      </c>
      <c r="AQO24" s="90"/>
      <c r="AQP24" s="90"/>
      <c r="AQQ24" s="90">
        <v>7000</v>
      </c>
      <c r="AQR24" s="90">
        <v>7000</v>
      </c>
      <c r="AQS24" s="90"/>
      <c r="AQT24" s="109"/>
      <c r="AQU24" s="109">
        <v>3000</v>
      </c>
      <c r="AQV24" s="109">
        <v>4000</v>
      </c>
      <c r="AQW24" s="90">
        <v>1941.5584415584415</v>
      </c>
      <c r="AQX24" s="90"/>
      <c r="AQY24" s="90"/>
      <c r="AQZ24" s="90">
        <v>6500</v>
      </c>
      <c r="ARA24" s="90">
        <v>700</v>
      </c>
      <c r="ARC24" s="109">
        <v>5000</v>
      </c>
      <c r="ARD24" s="109">
        <v>2000</v>
      </c>
      <c r="ARE24" s="109">
        <v>4000</v>
      </c>
      <c r="ARF24" s="90">
        <v>250000</v>
      </c>
      <c r="ARG24" s="90"/>
      <c r="ARH24" s="90"/>
      <c r="ARI24" s="90">
        <v>7000</v>
      </c>
      <c r="ARJ24" s="90">
        <v>7000</v>
      </c>
      <c r="ARL24" s="109">
        <v>5000</v>
      </c>
      <c r="ARM24" s="109">
        <v>2500</v>
      </c>
      <c r="ARN24" s="109">
        <v>4000</v>
      </c>
      <c r="ARO24" s="88">
        <v>247695.85253456223</v>
      </c>
      <c r="ARP24" s="90"/>
      <c r="ARQ24" s="90"/>
      <c r="ARR24" s="90">
        <v>5000</v>
      </c>
      <c r="ARS24" s="90">
        <v>7000</v>
      </c>
      <c r="ARU24" s="109">
        <v>4000</v>
      </c>
      <c r="ARV24" s="109">
        <v>3500</v>
      </c>
      <c r="ARW24" s="109">
        <v>4000</v>
      </c>
      <c r="ARX24" s="88">
        <v>260656.68202764975</v>
      </c>
      <c r="ARY24" s="90"/>
      <c r="ARZ24" s="90"/>
      <c r="ASA24" s="90">
        <v>7000</v>
      </c>
      <c r="ASB24" s="90">
        <v>7500</v>
      </c>
      <c r="ASD24" s="109">
        <v>4200</v>
      </c>
      <c r="ASE24" s="109">
        <v>3500</v>
      </c>
      <c r="ASF24" s="109">
        <v>7000</v>
      </c>
      <c r="ASG24" s="88">
        <v>312269.5852534562</v>
      </c>
      <c r="ASH24" s="90"/>
      <c r="ASI24" s="90"/>
      <c r="ASJ24" s="90">
        <v>7000</v>
      </c>
      <c r="ASK24" s="90">
        <v>7500</v>
      </c>
      <c r="ASM24" s="109">
        <v>4000</v>
      </c>
      <c r="ASN24" s="109"/>
      <c r="ASO24" s="109"/>
      <c r="ASP24" s="88">
        <v>268721.19815668202</v>
      </c>
      <c r="ASQ24" s="90"/>
      <c r="ASR24" s="90"/>
      <c r="ASS24" s="90">
        <v>7500</v>
      </c>
      <c r="AST24" s="90">
        <v>7000</v>
      </c>
      <c r="ASV24" s="109">
        <v>4000</v>
      </c>
      <c r="ASW24" s="109"/>
      <c r="ASX24" s="109">
        <v>2200</v>
      </c>
      <c r="ASY24" s="88">
        <v>238133.64055299541</v>
      </c>
      <c r="ASZ24" s="90"/>
      <c r="ATA24" s="90"/>
      <c r="ATB24" s="90">
        <v>8000</v>
      </c>
      <c r="ATC24" s="90">
        <v>9000</v>
      </c>
      <c r="ATE24" s="109">
        <v>4000</v>
      </c>
      <c r="ATF24" s="109">
        <v>3000</v>
      </c>
      <c r="ATG24" s="109">
        <v>3500</v>
      </c>
      <c r="ATH24" s="88">
        <v>3000</v>
      </c>
      <c r="ATI24" s="90"/>
      <c r="ATJ24" s="90"/>
      <c r="ATK24" s="90">
        <v>8000</v>
      </c>
      <c r="ATL24" s="90">
        <v>8000</v>
      </c>
      <c r="ATN24" s="109">
        <v>3875</v>
      </c>
      <c r="ATO24" s="109">
        <v>3500</v>
      </c>
      <c r="ATP24" s="109">
        <v>3500</v>
      </c>
      <c r="ATQ24" s="88">
        <v>3287.671232876713</v>
      </c>
      <c r="ATR24" s="90"/>
      <c r="ATS24" s="90"/>
      <c r="ATT24" s="90">
        <v>5000</v>
      </c>
      <c r="ATU24" s="90">
        <v>5000</v>
      </c>
      <c r="ATW24" s="109"/>
      <c r="ATX24" s="109"/>
      <c r="ATY24" s="109">
        <v>2300</v>
      </c>
      <c r="ATZ24" s="88">
        <v>2886.9863013698637</v>
      </c>
      <c r="AUA24" s="90"/>
      <c r="AUB24" s="90"/>
      <c r="AUC24" s="90">
        <v>3500</v>
      </c>
      <c r="AUD24" s="90"/>
      <c r="AUF24" s="109"/>
      <c r="AUG24" s="109"/>
      <c r="AUH24" s="109">
        <v>2300</v>
      </c>
      <c r="AUI24" s="88">
        <v>3799.7337268615065</v>
      </c>
      <c r="AUJ24" s="90"/>
      <c r="AUK24" s="90"/>
      <c r="AUL24" s="90">
        <v>4000</v>
      </c>
      <c r="AUM24" s="90">
        <v>4000</v>
      </c>
      <c r="AUO24" s="109"/>
      <c r="AUP24" s="109"/>
      <c r="AUQ24" s="115">
        <v>2433.0860534124627</v>
      </c>
      <c r="AUR24" s="88">
        <v>4019.599625003344</v>
      </c>
      <c r="AUS24" s="90" t="s">
        <v>132</v>
      </c>
      <c r="AUT24" s="90" t="s">
        <v>132</v>
      </c>
      <c r="AUU24" s="88">
        <v>4231.4540059347173</v>
      </c>
      <c r="AUV24" s="88">
        <v>4231.4540059347173</v>
      </c>
      <c r="AUX24" s="109">
        <v>2800</v>
      </c>
      <c r="AUY24" s="109">
        <v>2500</v>
      </c>
      <c r="AUZ24" s="109">
        <v>2252.2522522522536</v>
      </c>
      <c r="AVA24" s="90">
        <v>5000</v>
      </c>
      <c r="AVB24" s="90">
        <v>5000</v>
      </c>
      <c r="AVC24" s="90"/>
      <c r="AVD24" s="90">
        <v>4000</v>
      </c>
      <c r="AVE24" s="90">
        <v>4500</v>
      </c>
      <c r="AVG24" s="109">
        <v>2700</v>
      </c>
      <c r="AVH24" s="109">
        <v>4000</v>
      </c>
      <c r="AVI24" s="109">
        <v>7432.4324324324298</v>
      </c>
      <c r="AVJ24" s="90">
        <v>5000</v>
      </c>
      <c r="AVK24" s="90">
        <v>5000</v>
      </c>
      <c r="AVL24" s="90"/>
      <c r="AVM24" s="90">
        <v>4500</v>
      </c>
      <c r="AVN24" s="90">
        <v>4000</v>
      </c>
      <c r="AVP24" s="109">
        <v>5000</v>
      </c>
      <c r="AVQ24" s="109">
        <v>4000</v>
      </c>
      <c r="AVR24" s="109">
        <v>7432.4324324324325</v>
      </c>
      <c r="AVS24" s="90">
        <v>5500</v>
      </c>
      <c r="AVT24" s="90">
        <v>5000</v>
      </c>
      <c r="AVU24" s="90"/>
      <c r="AVV24" s="90">
        <v>5000</v>
      </c>
      <c r="AVW24" s="90">
        <v>4500</v>
      </c>
      <c r="AVY24" s="109">
        <v>4500</v>
      </c>
      <c r="AVZ24" s="109">
        <v>4500</v>
      </c>
      <c r="AWA24" s="109">
        <v>4000</v>
      </c>
      <c r="AWB24" s="90">
        <v>5000</v>
      </c>
      <c r="AWC24" s="90">
        <v>5200</v>
      </c>
      <c r="AWD24" s="90"/>
      <c r="AWE24" s="90">
        <v>4000</v>
      </c>
      <c r="AWF24" s="90">
        <v>4000</v>
      </c>
      <c r="AWH24" s="109">
        <v>4800</v>
      </c>
      <c r="AWI24" s="109">
        <v>3400</v>
      </c>
      <c r="AWJ24" s="109">
        <v>4500</v>
      </c>
      <c r="AWK24" s="90">
        <v>6000</v>
      </c>
      <c r="AWL24" s="90">
        <v>6500</v>
      </c>
      <c r="AWM24" s="90"/>
      <c r="AWN24" s="90">
        <v>5000</v>
      </c>
      <c r="AWO24" s="90">
        <v>5000</v>
      </c>
      <c r="AWQ24" s="109">
        <v>4000</v>
      </c>
      <c r="AWR24" s="115">
        <v>2926.2540838011591</v>
      </c>
      <c r="AWS24" s="109">
        <v>4000</v>
      </c>
      <c r="AWT24" s="88">
        <v>5764.6135369831363</v>
      </c>
      <c r="AWU24" s="88">
        <v>6244.9979983983976</v>
      </c>
      <c r="AWV24" s="90"/>
      <c r="AWW24" s="90">
        <v>5000</v>
      </c>
      <c r="AWX24" s="90">
        <v>4000</v>
      </c>
    </row>
    <row r="25" spans="1:1298" ht="15.5">
      <c r="A25" t="str">
        <f>'[1]enter market prices'!A25</f>
        <v>0114-04</v>
      </c>
      <c r="B25" t="str">
        <f>'[1]enter market prices'!B25</f>
        <v>Yoghurt, 500g</v>
      </c>
      <c r="C25" s="3">
        <f>'[1]item price series'!F25</f>
        <v>0</v>
      </c>
      <c r="D25" s="3"/>
      <c r="E25" s="3"/>
      <c r="F25" s="3"/>
      <c r="G25" s="3"/>
      <c r="H25" s="3"/>
      <c r="I25" s="3"/>
      <c r="J25" s="3"/>
      <c r="K25" s="3"/>
      <c r="L25" s="3"/>
      <c r="M25" s="42">
        <v>7</v>
      </c>
      <c r="N25" s="42">
        <v>7</v>
      </c>
      <c r="O25" s="42">
        <v>7</v>
      </c>
      <c r="P25" s="42">
        <v>10</v>
      </c>
      <c r="Q25" s="42"/>
      <c r="R25" s="42"/>
      <c r="S25" s="42">
        <v>10</v>
      </c>
      <c r="T25" s="42">
        <v>8</v>
      </c>
      <c r="U25" s="42"/>
      <c r="V25" s="44">
        <v>4.9000000000000004</v>
      </c>
      <c r="W25" s="44">
        <v>7</v>
      </c>
      <c r="X25" s="44">
        <v>7</v>
      </c>
      <c r="Y25" s="44">
        <v>7</v>
      </c>
      <c r="Z25" s="44"/>
      <c r="AA25" s="44"/>
      <c r="AB25" s="44">
        <v>9</v>
      </c>
      <c r="AC25" s="44">
        <v>7.1999999999999993</v>
      </c>
      <c r="AD25" s="44"/>
      <c r="AE25" s="45"/>
      <c r="AF25" s="44">
        <v>7</v>
      </c>
      <c r="AG25" s="44">
        <v>8</v>
      </c>
      <c r="AH25" s="44">
        <v>5</v>
      </c>
      <c r="AI25" s="44"/>
      <c r="AJ25" s="44"/>
      <c r="AK25" s="44">
        <v>12</v>
      </c>
      <c r="AL25" s="44"/>
      <c r="AM25" s="44"/>
      <c r="AN25" s="44"/>
      <c r="AO25" s="44">
        <v>7</v>
      </c>
      <c r="AP25" s="44">
        <v>7</v>
      </c>
      <c r="AQ25" s="44">
        <v>10</v>
      </c>
      <c r="AR25" s="44">
        <v>10</v>
      </c>
      <c r="AS25" s="44"/>
      <c r="AT25" s="45">
        <v>12.8</v>
      </c>
      <c r="AU25" s="44"/>
      <c r="AV25" s="44"/>
      <c r="AW25" s="44"/>
      <c r="AX25" s="45">
        <v>7.7656249999999982</v>
      </c>
      <c r="AY25" s="44">
        <v>8</v>
      </c>
      <c r="AZ25" s="44">
        <v>10</v>
      </c>
      <c r="BA25" s="45">
        <v>11.093749999999998</v>
      </c>
      <c r="BB25" s="44"/>
      <c r="BC25" s="45">
        <v>14.199999999999998</v>
      </c>
      <c r="BD25" s="44"/>
      <c r="BE25" s="44"/>
      <c r="BF25" s="47"/>
      <c r="BG25" s="47">
        <v>7</v>
      </c>
      <c r="BH25" s="47">
        <v>7</v>
      </c>
      <c r="BI25" s="47">
        <v>10</v>
      </c>
      <c r="BJ25" s="47"/>
      <c r="BK25" s="47"/>
      <c r="BL25" s="48">
        <v>12.799999999999999</v>
      </c>
      <c r="BM25" s="47"/>
      <c r="BN25" s="44"/>
      <c r="BO25" s="47"/>
      <c r="BP25" s="48">
        <v>7</v>
      </c>
      <c r="BQ25" s="48">
        <v>7</v>
      </c>
      <c r="BR25" s="48">
        <v>10</v>
      </c>
      <c r="BS25" s="47" t="s">
        <v>132</v>
      </c>
      <c r="BT25" s="47"/>
      <c r="BU25" s="48">
        <v>12.799999999999999</v>
      </c>
      <c r="BV25" s="47"/>
      <c r="BW25" s="44"/>
      <c r="BX25" s="47"/>
      <c r="BY25" s="48">
        <v>7</v>
      </c>
      <c r="BZ25" s="48">
        <v>7</v>
      </c>
      <c r="CA25" s="47">
        <v>10</v>
      </c>
      <c r="CB25" s="47"/>
      <c r="CC25" s="47"/>
      <c r="CD25" s="48">
        <v>12.799999999999999</v>
      </c>
      <c r="CE25" s="47"/>
      <c r="CF25" s="44"/>
      <c r="CG25" s="47"/>
      <c r="CH25" s="48">
        <v>7.7656249999999982</v>
      </c>
      <c r="CI25" s="47">
        <v>8</v>
      </c>
      <c r="CJ25" s="47">
        <v>10</v>
      </c>
      <c r="CK25" s="47" t="s">
        <v>132</v>
      </c>
      <c r="CL25" s="47"/>
      <c r="CM25" s="47">
        <v>14.199999999999996</v>
      </c>
      <c r="CN25" s="47"/>
      <c r="CO25" s="44"/>
      <c r="CP25" s="47">
        <v>8</v>
      </c>
      <c r="CQ25" s="47">
        <v>10</v>
      </c>
      <c r="CR25" s="47">
        <v>10</v>
      </c>
      <c r="CS25" s="47">
        <v>10</v>
      </c>
      <c r="CT25" s="47"/>
      <c r="CU25" s="47"/>
      <c r="CV25" s="48">
        <v>16.254465842888418</v>
      </c>
      <c r="CW25" s="47"/>
      <c r="CX25" s="44"/>
      <c r="CY25" s="47"/>
      <c r="CZ25" s="47">
        <v>10</v>
      </c>
      <c r="DA25" s="47">
        <v>10</v>
      </c>
      <c r="DB25" s="47">
        <v>5</v>
      </c>
      <c r="DC25" s="47"/>
      <c r="DD25" s="47"/>
      <c r="DE25" s="48">
        <v>15.681175553823888</v>
      </c>
      <c r="DF25" s="47"/>
      <c r="DG25" s="44"/>
      <c r="DH25" s="47"/>
      <c r="DI25" s="47">
        <v>10</v>
      </c>
      <c r="DJ25" s="47">
        <v>10</v>
      </c>
      <c r="DK25" s="47">
        <v>10</v>
      </c>
      <c r="DL25" s="47"/>
      <c r="DM25" s="47"/>
      <c r="DN25" s="62">
        <v>17.198708671935879</v>
      </c>
      <c r="DO25" s="47"/>
      <c r="DP25" s="44"/>
      <c r="DQ25" s="47">
        <v>10</v>
      </c>
      <c r="DR25" s="47">
        <v>10</v>
      </c>
      <c r="DS25" s="47">
        <v>10</v>
      </c>
      <c r="DT25" s="47">
        <v>10</v>
      </c>
      <c r="DU25" s="47" t="s">
        <v>132</v>
      </c>
      <c r="DV25" s="47"/>
      <c r="DW25" s="62">
        <v>17.198708671935879</v>
      </c>
      <c r="DX25" s="47"/>
      <c r="DY25" s="44"/>
      <c r="DZ25" s="47"/>
      <c r="EA25" s="47">
        <v>10</v>
      </c>
      <c r="EB25" s="47">
        <v>10</v>
      </c>
      <c r="EC25" s="47">
        <v>10</v>
      </c>
      <c r="ED25" s="47"/>
      <c r="EE25" s="47"/>
      <c r="EF25" s="48">
        <v>17.198708671935879</v>
      </c>
      <c r="EG25" s="47"/>
      <c r="EH25" s="44"/>
      <c r="EI25" s="47">
        <v>10</v>
      </c>
      <c r="EJ25" s="47">
        <v>10</v>
      </c>
      <c r="EK25" s="47">
        <v>10</v>
      </c>
      <c r="EL25" s="47">
        <v>12.5</v>
      </c>
      <c r="EM25" s="47"/>
      <c r="EN25" s="47"/>
      <c r="EO25" s="48">
        <v>17.957475230991871</v>
      </c>
      <c r="EP25" s="47"/>
      <c r="EQ25" s="44"/>
      <c r="ER25" s="47"/>
      <c r="ES25" s="47">
        <v>10</v>
      </c>
      <c r="ET25" s="47">
        <v>10</v>
      </c>
      <c r="EU25" s="47">
        <v>12.5</v>
      </c>
      <c r="EV25" s="47"/>
      <c r="EW25" s="47"/>
      <c r="EX25" s="48">
        <v>17.957475230991871</v>
      </c>
      <c r="EY25" s="47"/>
      <c r="EZ25" s="44"/>
      <c r="FA25" s="47">
        <v>10</v>
      </c>
      <c r="FB25" s="47">
        <v>9</v>
      </c>
      <c r="FC25" s="47">
        <v>10</v>
      </c>
      <c r="FD25" s="47">
        <v>10</v>
      </c>
      <c r="FE25" s="47"/>
      <c r="FF25" s="47"/>
      <c r="FG25" s="48">
        <v>16.63</v>
      </c>
      <c r="FH25" s="47"/>
      <c r="FI25" s="44"/>
      <c r="FJ25" s="47">
        <v>10</v>
      </c>
      <c r="FK25" s="47">
        <v>10</v>
      </c>
      <c r="FL25" s="47">
        <v>10</v>
      </c>
      <c r="FM25" s="47">
        <v>10</v>
      </c>
      <c r="FN25" s="47"/>
      <c r="FO25" s="47"/>
      <c r="FP25" s="48">
        <v>17.099395161290325</v>
      </c>
      <c r="FQ25" s="47"/>
      <c r="FR25" s="44"/>
      <c r="FS25" s="47"/>
      <c r="FT25" s="47">
        <v>10</v>
      </c>
      <c r="FU25" s="47">
        <v>9</v>
      </c>
      <c r="FV25" s="47">
        <v>10</v>
      </c>
      <c r="FW25" s="47"/>
      <c r="FX25" s="47"/>
      <c r="FY25" s="48">
        <v>16.395302419354838</v>
      </c>
      <c r="FZ25" s="47"/>
      <c r="GA25" s="44"/>
      <c r="GB25" s="47"/>
      <c r="GC25" s="47">
        <v>10</v>
      </c>
      <c r="GD25" s="47">
        <v>10</v>
      </c>
      <c r="GE25" s="47">
        <v>10</v>
      </c>
      <c r="GF25" s="47"/>
      <c r="GG25" s="47"/>
      <c r="GH25" s="47">
        <v>17.099395161290321</v>
      </c>
      <c r="GI25" s="47"/>
      <c r="GJ25" s="44"/>
      <c r="GK25" s="47"/>
      <c r="GL25" s="47">
        <v>10</v>
      </c>
      <c r="GM25" s="47">
        <v>10</v>
      </c>
      <c r="GN25" s="47">
        <v>10</v>
      </c>
      <c r="GO25" s="47"/>
      <c r="GP25" s="47"/>
      <c r="GQ25" s="48">
        <v>17.099395161290321</v>
      </c>
      <c r="GR25" s="47"/>
      <c r="GS25" s="44"/>
      <c r="GT25" s="47">
        <v>10</v>
      </c>
      <c r="GU25" s="47">
        <v>10</v>
      </c>
      <c r="GV25" s="47">
        <v>10</v>
      </c>
      <c r="GW25" s="47">
        <v>10</v>
      </c>
      <c r="GX25" s="47"/>
      <c r="GY25" s="47"/>
      <c r="GZ25" s="48">
        <v>17.099395161290321</v>
      </c>
      <c r="HA25" s="47"/>
      <c r="HB25" s="44"/>
      <c r="HC25" s="47"/>
      <c r="HD25" s="47">
        <v>10</v>
      </c>
      <c r="HE25" s="47"/>
      <c r="HF25" s="47">
        <v>10</v>
      </c>
      <c r="HG25" s="47"/>
      <c r="HH25" s="47"/>
      <c r="HI25" s="48">
        <v>17.100000000000001</v>
      </c>
      <c r="HJ25" s="47"/>
      <c r="HK25" s="44"/>
      <c r="HL25" s="50"/>
      <c r="HM25" s="50">
        <v>10</v>
      </c>
      <c r="HN25" s="50">
        <v>15</v>
      </c>
      <c r="HO25" s="50">
        <v>10</v>
      </c>
      <c r="HP25" s="50"/>
      <c r="HQ25" s="47"/>
      <c r="HR25" s="49">
        <v>20.620588235294118</v>
      </c>
      <c r="HS25" s="50"/>
      <c r="HT25" s="44"/>
      <c r="HU25" s="50"/>
      <c r="HV25" s="50"/>
      <c r="HW25" s="50">
        <v>9</v>
      </c>
      <c r="HX25" s="50">
        <v>10</v>
      </c>
      <c r="HY25" s="50"/>
      <c r="HZ25" s="50"/>
      <c r="IA25" s="50">
        <v>15.691764705882353</v>
      </c>
      <c r="IB25" s="50"/>
      <c r="IC25" s="44"/>
      <c r="ID25" s="50">
        <v>10</v>
      </c>
      <c r="IE25" s="50">
        <v>10</v>
      </c>
      <c r="IF25" s="50">
        <v>10</v>
      </c>
      <c r="IG25" s="49">
        <v>11.111111111111111</v>
      </c>
      <c r="IH25" s="50" t="s">
        <v>132</v>
      </c>
      <c r="II25" s="50" t="s">
        <v>132</v>
      </c>
      <c r="IJ25" s="49">
        <v>17.435294117647061</v>
      </c>
      <c r="IK25" s="50"/>
      <c r="IL25" s="44"/>
      <c r="IM25" s="50">
        <v>10</v>
      </c>
      <c r="IN25" s="50">
        <v>10</v>
      </c>
      <c r="IO25" s="50">
        <v>10</v>
      </c>
      <c r="IP25" s="49">
        <v>10</v>
      </c>
      <c r="IQ25" s="50"/>
      <c r="IR25" s="50"/>
      <c r="IS25" s="49">
        <v>17.100000000000001</v>
      </c>
      <c r="IT25" s="50">
        <v>17.100000000000001</v>
      </c>
      <c r="IU25" s="44"/>
      <c r="IV25" s="50"/>
      <c r="IW25" s="50">
        <v>10</v>
      </c>
      <c r="IX25" s="50">
        <v>10</v>
      </c>
      <c r="IY25" s="50">
        <v>10</v>
      </c>
      <c r="IZ25" s="50"/>
      <c r="JA25" s="50"/>
      <c r="JB25" s="49">
        <v>17.100000000000001</v>
      </c>
      <c r="JC25" s="49">
        <v>17.100000000000001</v>
      </c>
      <c r="JD25" s="44"/>
      <c r="JE25" s="50"/>
      <c r="JF25" s="50"/>
      <c r="JG25" s="50">
        <v>10</v>
      </c>
      <c r="JH25" s="50"/>
      <c r="JI25" s="50">
        <v>10</v>
      </c>
      <c r="JJ25" s="50"/>
      <c r="JK25" s="49">
        <v>17.100000000000001</v>
      </c>
      <c r="JL25" s="49">
        <v>17.100000000000001</v>
      </c>
      <c r="JM25" s="44"/>
      <c r="JN25" s="50"/>
      <c r="JO25" s="50"/>
      <c r="JP25" s="50">
        <v>10</v>
      </c>
      <c r="JQ25" s="50"/>
      <c r="JR25" s="49">
        <v>10</v>
      </c>
      <c r="JS25" s="50" t="s">
        <v>132</v>
      </c>
      <c r="JT25" s="49">
        <v>17.100000000000001</v>
      </c>
      <c r="JU25" s="49">
        <v>17.100000000000001</v>
      </c>
      <c r="JV25" s="44"/>
      <c r="JW25" s="50">
        <v>10</v>
      </c>
      <c r="JX25" s="50">
        <v>10</v>
      </c>
      <c r="JY25" s="50">
        <v>10</v>
      </c>
      <c r="JZ25" s="50"/>
      <c r="KA25" s="49">
        <v>10</v>
      </c>
      <c r="KB25" s="50"/>
      <c r="KC25" s="49">
        <v>17.100000000000001</v>
      </c>
      <c r="KD25" s="49">
        <v>17.100000000000001</v>
      </c>
      <c r="KE25" s="44"/>
      <c r="KF25" s="50">
        <v>8</v>
      </c>
      <c r="KG25" s="50">
        <v>10</v>
      </c>
      <c r="KH25" s="50">
        <v>10</v>
      </c>
      <c r="KI25" s="50"/>
      <c r="KJ25" s="49">
        <v>9.3333333333333339</v>
      </c>
      <c r="KK25" s="50" t="s">
        <v>132</v>
      </c>
      <c r="KL25" s="50">
        <v>15.96</v>
      </c>
      <c r="KM25" s="50">
        <v>15.96</v>
      </c>
      <c r="KN25" s="44"/>
      <c r="KO25" s="50">
        <v>10</v>
      </c>
      <c r="KP25" s="50">
        <v>10</v>
      </c>
      <c r="KQ25" s="50">
        <v>10</v>
      </c>
      <c r="KR25" s="50"/>
      <c r="KS25" s="49">
        <v>10</v>
      </c>
      <c r="KT25" s="50"/>
      <c r="KU25" s="49">
        <v>17.100000000000001</v>
      </c>
      <c r="KV25" s="49">
        <v>17.100000000000001</v>
      </c>
      <c r="KW25" s="44"/>
      <c r="KX25" s="50">
        <v>10</v>
      </c>
      <c r="KY25" s="50">
        <v>10</v>
      </c>
      <c r="KZ25" s="50">
        <v>15</v>
      </c>
      <c r="LA25" s="50"/>
      <c r="LB25" s="49">
        <v>8.5399999999999991</v>
      </c>
      <c r="LC25" s="50"/>
      <c r="LD25" s="49">
        <v>19.95</v>
      </c>
      <c r="LE25" s="49">
        <v>19.95</v>
      </c>
      <c r="LF25" s="44"/>
      <c r="LG25" s="50">
        <v>10</v>
      </c>
      <c r="LH25" s="50">
        <v>10</v>
      </c>
      <c r="LI25" s="50">
        <v>10</v>
      </c>
      <c r="LJ25" s="50"/>
      <c r="LK25" s="49">
        <v>8.7279665636925312</v>
      </c>
      <c r="LL25" s="50"/>
      <c r="LM25" s="49">
        <v>17.100000000000001</v>
      </c>
      <c r="LN25" s="49">
        <v>17.100000000000001</v>
      </c>
      <c r="LO25" s="44"/>
      <c r="LP25" s="50"/>
      <c r="LQ25" s="50">
        <v>10</v>
      </c>
      <c r="LR25" s="50">
        <v>10</v>
      </c>
      <c r="LS25" s="50"/>
      <c r="LT25" s="49">
        <v>8.7279665636925312</v>
      </c>
      <c r="LU25" s="50"/>
      <c r="LV25" s="49">
        <v>17.100000000000001</v>
      </c>
      <c r="LW25" s="49">
        <v>17.100000000000001</v>
      </c>
      <c r="LX25" s="44"/>
      <c r="LY25" s="50">
        <v>10</v>
      </c>
      <c r="LZ25" s="50">
        <v>10</v>
      </c>
      <c r="MA25" s="50">
        <v>10</v>
      </c>
      <c r="MB25" s="50"/>
      <c r="MC25" s="49">
        <v>8.7279665636925312</v>
      </c>
      <c r="MD25" s="50" t="s">
        <v>132</v>
      </c>
      <c r="ME25" s="49">
        <v>17.100000000000001</v>
      </c>
      <c r="MF25" s="49">
        <v>17.100000000000001</v>
      </c>
      <c r="MG25" s="44"/>
      <c r="MH25" s="50"/>
      <c r="MI25" s="50">
        <v>10</v>
      </c>
      <c r="MJ25" s="50">
        <v>10</v>
      </c>
      <c r="MK25" s="50"/>
      <c r="ML25" s="49">
        <v>8.7279665636925312</v>
      </c>
      <c r="MM25" s="50"/>
      <c r="MN25" s="49">
        <v>17.100000000000001</v>
      </c>
      <c r="MO25" s="49">
        <v>17.100000000000001</v>
      </c>
      <c r="MP25" s="44"/>
      <c r="MQ25" s="50">
        <v>10</v>
      </c>
      <c r="MR25" s="50">
        <v>10</v>
      </c>
      <c r="MS25" s="50">
        <v>100</v>
      </c>
      <c r="MT25" s="50"/>
      <c r="MU25" s="49">
        <v>34.911866254770125</v>
      </c>
      <c r="MV25" s="50" t="s">
        <v>132</v>
      </c>
      <c r="MW25" s="45">
        <v>68.400000000000006</v>
      </c>
      <c r="MX25" s="45">
        <v>68.400000000000006</v>
      </c>
      <c r="MY25" s="44"/>
      <c r="MZ25" s="50">
        <v>10</v>
      </c>
      <c r="NA25" s="50">
        <v>10</v>
      </c>
      <c r="NB25" s="50">
        <v>10</v>
      </c>
      <c r="NC25" s="50"/>
      <c r="ND25" s="49">
        <v>8.7279665636925312</v>
      </c>
      <c r="NE25" s="50"/>
      <c r="NF25" s="45">
        <v>17.100000000000001</v>
      </c>
      <c r="NG25" s="45">
        <v>17.100000000000001</v>
      </c>
      <c r="NH25" s="44"/>
      <c r="NI25" s="50">
        <v>10</v>
      </c>
      <c r="NJ25" s="50">
        <v>10</v>
      </c>
      <c r="NK25" s="50"/>
      <c r="NL25" s="50"/>
      <c r="NM25" s="49">
        <v>8.7279665636925312</v>
      </c>
      <c r="NN25" s="50" t="s">
        <v>132</v>
      </c>
      <c r="NO25" s="49">
        <v>17.100000000000001</v>
      </c>
      <c r="NP25" s="49">
        <v>17.100000000000001</v>
      </c>
      <c r="NQ25" s="44"/>
      <c r="NR25" s="50"/>
      <c r="NS25" s="50">
        <v>10</v>
      </c>
      <c r="NT25" s="50">
        <v>10</v>
      </c>
      <c r="NU25" s="50"/>
      <c r="NV25" s="49">
        <v>9.1248997006717527</v>
      </c>
      <c r="NW25" s="50"/>
      <c r="NX25" s="50">
        <v>20</v>
      </c>
      <c r="NY25" s="50"/>
      <c r="NZ25" s="44"/>
      <c r="OA25" s="50">
        <v>10</v>
      </c>
      <c r="OB25" s="50">
        <v>12</v>
      </c>
      <c r="OC25" s="50">
        <v>10</v>
      </c>
      <c r="OD25" s="50"/>
      <c r="OE25" s="49">
        <v>9.7332263473832032</v>
      </c>
      <c r="OF25" s="50" t="s">
        <v>132</v>
      </c>
      <c r="OG25" s="49">
        <v>21.333333333333332</v>
      </c>
      <c r="OH25" s="50"/>
      <c r="OI25" s="44"/>
      <c r="OJ25" s="50">
        <v>10</v>
      </c>
      <c r="OK25" s="50">
        <v>15</v>
      </c>
      <c r="OL25" s="50">
        <v>10</v>
      </c>
      <c r="OM25" s="50"/>
      <c r="ON25" s="49">
        <v>10.645716317450379</v>
      </c>
      <c r="OO25" s="50"/>
      <c r="OP25" s="49">
        <v>23.333333333333332</v>
      </c>
      <c r="OQ25" s="50"/>
      <c r="OR25" s="44"/>
      <c r="OS25" s="50"/>
      <c r="OT25" s="50"/>
      <c r="OU25" s="50">
        <v>10</v>
      </c>
      <c r="OV25" s="50" t="s">
        <v>132</v>
      </c>
      <c r="OW25" s="49">
        <v>9.1248997006717545</v>
      </c>
      <c r="OX25" s="50" t="s">
        <v>132</v>
      </c>
      <c r="OY25" s="49">
        <v>20</v>
      </c>
      <c r="OZ25" s="50"/>
      <c r="PA25" s="44"/>
      <c r="PB25" s="50">
        <v>12</v>
      </c>
      <c r="PC25" s="50">
        <v>15</v>
      </c>
      <c r="PD25" s="50">
        <v>12</v>
      </c>
      <c r="PE25" s="50"/>
      <c r="PF25" s="49">
        <v>13.839431212685492</v>
      </c>
      <c r="PG25" s="50"/>
      <c r="PH25" s="49">
        <v>26</v>
      </c>
      <c r="PI25" s="50"/>
      <c r="PJ25" s="44"/>
      <c r="PK25" s="50">
        <v>18</v>
      </c>
      <c r="PL25" s="50">
        <v>15</v>
      </c>
      <c r="PM25" s="50">
        <v>18</v>
      </c>
      <c r="PN25" s="50"/>
      <c r="PO25" s="49">
        <v>12.66840241776595</v>
      </c>
      <c r="PP25" s="50"/>
      <c r="PQ25" s="49">
        <v>32.105360468642772</v>
      </c>
      <c r="PR25" s="50"/>
      <c r="PS25" s="44"/>
      <c r="PT25" s="50">
        <v>15</v>
      </c>
      <c r="PU25" s="50">
        <v>15</v>
      </c>
      <c r="PV25" s="50">
        <v>15</v>
      </c>
      <c r="PW25" s="50"/>
      <c r="PX25" s="49">
        <v>7.9576324792483453</v>
      </c>
      <c r="PY25" s="50"/>
      <c r="PZ25" s="49">
        <v>25.815997307292527</v>
      </c>
      <c r="QA25" s="50"/>
      <c r="QB25" s="44"/>
      <c r="QC25" s="50">
        <v>12</v>
      </c>
      <c r="QD25" s="50">
        <v>17</v>
      </c>
      <c r="QE25" s="50">
        <v>17</v>
      </c>
      <c r="QF25" s="50"/>
      <c r="QG25" s="49">
        <v>8.134468756564976</v>
      </c>
      <c r="QH25" s="50" t="s">
        <v>132</v>
      </c>
      <c r="QI25" s="49">
        <v>26.389686136343474</v>
      </c>
      <c r="QJ25" s="50"/>
      <c r="QK25" s="44"/>
      <c r="QL25" s="50"/>
      <c r="QM25" s="50">
        <v>17</v>
      </c>
      <c r="QN25" s="50">
        <v>18</v>
      </c>
      <c r="QO25" s="50"/>
      <c r="QP25" s="49">
        <v>9.2839045591230693</v>
      </c>
      <c r="QQ25" s="50"/>
      <c r="QR25" s="49">
        <v>30.118663525174618</v>
      </c>
      <c r="QS25" s="50"/>
      <c r="QT25" s="44"/>
      <c r="QU25" s="50">
        <v>18</v>
      </c>
      <c r="QV25" s="50"/>
      <c r="QW25" s="50">
        <v>17</v>
      </c>
      <c r="QX25" s="50"/>
      <c r="QY25" s="49">
        <v>9.2839045591230693</v>
      </c>
      <c r="QZ25" s="50" t="s">
        <v>132</v>
      </c>
      <c r="RA25" s="49">
        <v>30.118663525174618</v>
      </c>
      <c r="RB25" s="50"/>
      <c r="RC25" s="44"/>
      <c r="RD25" s="50">
        <v>20</v>
      </c>
      <c r="RE25" s="50">
        <v>25</v>
      </c>
      <c r="RF25" s="50">
        <v>20</v>
      </c>
      <c r="RG25" s="50"/>
      <c r="RH25" s="49">
        <v>11.494358025580944</v>
      </c>
      <c r="RI25" s="50"/>
      <c r="RJ25" s="49">
        <v>37.28977388831143</v>
      </c>
      <c r="RK25" s="50"/>
      <c r="RL25" s="44"/>
      <c r="RM25" s="50">
        <v>20</v>
      </c>
      <c r="RN25" s="50"/>
      <c r="RO25" s="50">
        <v>20</v>
      </c>
      <c r="RP25" s="50"/>
      <c r="RQ25" s="49">
        <v>10.610176638997794</v>
      </c>
      <c r="RR25" s="50" t="s">
        <v>132</v>
      </c>
      <c r="RS25" s="49">
        <v>34.421329743056702</v>
      </c>
      <c r="RT25" s="50"/>
      <c r="RU25" s="44"/>
      <c r="RV25" s="49">
        <v>18.438030560271645</v>
      </c>
      <c r="RW25" s="50" t="s">
        <v>132</v>
      </c>
      <c r="RX25" s="49">
        <v>18.438030560271645</v>
      </c>
      <c r="RY25" s="50" t="s">
        <v>132</v>
      </c>
      <c r="RZ25" s="49">
        <v>9.7815380559860809</v>
      </c>
      <c r="SA25" s="50" t="s">
        <v>132</v>
      </c>
      <c r="SB25" s="49">
        <v>31.733076486383343</v>
      </c>
      <c r="SC25" s="50"/>
      <c r="SD25" s="44"/>
      <c r="SE25" s="51">
        <v>20</v>
      </c>
      <c r="SF25" s="51">
        <v>50</v>
      </c>
      <c r="SG25" s="51"/>
      <c r="SH25" s="51"/>
      <c r="SI25" s="52">
        <v>18.567809118246139</v>
      </c>
      <c r="SJ25" s="51"/>
      <c r="SK25" s="52">
        <v>60.237327050349229</v>
      </c>
      <c r="SL25" s="51"/>
      <c r="SM25" s="44"/>
      <c r="SN25" s="51">
        <v>30</v>
      </c>
      <c r="SO25" s="51">
        <v>45</v>
      </c>
      <c r="SP25" s="51">
        <v>30</v>
      </c>
      <c r="SQ25" s="51"/>
      <c r="SR25" s="52">
        <v>18.567809118246139</v>
      </c>
      <c r="SS25" s="51" t="s">
        <v>132</v>
      </c>
      <c r="ST25" s="52">
        <v>60.237327050349229</v>
      </c>
      <c r="SU25" s="51"/>
      <c r="SV25" s="44"/>
      <c r="SW25" s="51">
        <v>20</v>
      </c>
      <c r="SX25" s="51">
        <v>25</v>
      </c>
      <c r="SY25" s="51">
        <v>35</v>
      </c>
      <c r="SZ25" s="52">
        <v>14.146902185330392</v>
      </c>
      <c r="TA25" s="51"/>
      <c r="TB25" s="51"/>
      <c r="TC25" s="52">
        <v>45.9</v>
      </c>
      <c r="TD25" s="51"/>
      <c r="TE25" s="44"/>
      <c r="TF25" s="51">
        <v>25</v>
      </c>
      <c r="TG25" s="51"/>
      <c r="TH25" s="51"/>
      <c r="TI25" s="52">
        <v>13.262720798747242</v>
      </c>
      <c r="TJ25" s="51" t="s">
        <v>132</v>
      </c>
      <c r="TK25" s="51" t="s">
        <v>132</v>
      </c>
      <c r="TL25" s="52">
        <v>43.03125</v>
      </c>
      <c r="TM25" s="51"/>
      <c r="TN25" s="44"/>
      <c r="TO25" s="51">
        <v>30</v>
      </c>
      <c r="TP25" s="51"/>
      <c r="TQ25" s="51">
        <v>50</v>
      </c>
      <c r="TR25" s="52">
        <v>21.220353277995592</v>
      </c>
      <c r="TS25" s="51" t="s">
        <v>132</v>
      </c>
      <c r="TT25" s="51"/>
      <c r="TU25" s="52">
        <v>68.849999999999994</v>
      </c>
      <c r="TV25" s="51"/>
      <c r="TW25" s="44"/>
      <c r="TX25" s="51">
        <v>24.303083832949852</v>
      </c>
      <c r="TY25" s="51" t="s">
        <v>132</v>
      </c>
      <c r="TZ25" s="51">
        <v>40.505139721583085</v>
      </c>
      <c r="UA25" s="52">
        <v>17.1906674893313</v>
      </c>
      <c r="UB25" s="51" t="s">
        <v>132</v>
      </c>
      <c r="UC25" s="51"/>
      <c r="UD25" s="52">
        <v>55.775577396619902</v>
      </c>
      <c r="UE25" s="51"/>
      <c r="UF25" s="44"/>
      <c r="UG25" s="51"/>
      <c r="UH25" s="51"/>
      <c r="UI25" s="51">
        <v>80</v>
      </c>
      <c r="UJ25" s="52">
        <v>52.389285468106586</v>
      </c>
      <c r="UK25" s="51" t="s">
        <v>132</v>
      </c>
      <c r="UL25" s="51"/>
      <c r="UM25" s="52">
        <v>137.69999999999999</v>
      </c>
      <c r="UN25" s="51"/>
      <c r="UO25" s="44"/>
      <c r="UP25" s="51"/>
      <c r="UQ25" s="51">
        <v>70</v>
      </c>
      <c r="UR25" s="51"/>
      <c r="US25" s="52">
        <v>15.041834053164889</v>
      </c>
      <c r="UT25" s="51" t="s">
        <v>132</v>
      </c>
      <c r="UU25" s="51"/>
      <c r="UV25" s="52">
        <v>120.48749999999998</v>
      </c>
      <c r="UW25" s="51"/>
      <c r="UX25" s="44"/>
      <c r="UY25" s="51"/>
      <c r="UZ25" s="51">
        <v>80</v>
      </c>
      <c r="VA25" s="51"/>
      <c r="VB25" s="52">
        <v>17.1906674893313</v>
      </c>
      <c r="VC25" s="51" t="s">
        <v>132</v>
      </c>
      <c r="VD25" s="51"/>
      <c r="VE25" s="52">
        <v>137.69999999999996</v>
      </c>
      <c r="VF25" s="51"/>
      <c r="VG25" s="44"/>
      <c r="VH25" s="51"/>
      <c r="VI25" s="51">
        <v>80</v>
      </c>
      <c r="VJ25" s="51"/>
      <c r="VK25" s="52">
        <v>17.1906674893313</v>
      </c>
      <c r="VL25" s="51" t="s">
        <v>132</v>
      </c>
      <c r="VM25" s="51"/>
      <c r="VN25" s="52">
        <v>137.69999999999996</v>
      </c>
      <c r="VO25" s="51"/>
      <c r="VP25" s="44"/>
      <c r="VQ25" s="51"/>
      <c r="VR25" s="51"/>
      <c r="VS25" s="51">
        <v>120</v>
      </c>
      <c r="VT25" s="52">
        <v>25.786001233996949</v>
      </c>
      <c r="VU25" s="51"/>
      <c r="VV25" s="51"/>
      <c r="VW25" s="52">
        <v>206.54999999999995</v>
      </c>
      <c r="VX25" s="51"/>
      <c r="VY25" s="44"/>
      <c r="VZ25" s="51"/>
      <c r="WA25" s="51">
        <v>110</v>
      </c>
      <c r="WB25" s="51">
        <v>120</v>
      </c>
      <c r="WC25" s="52">
        <v>24.711584515913742</v>
      </c>
      <c r="WD25" s="51"/>
      <c r="WE25" s="51"/>
      <c r="WF25" s="52">
        <v>197.94374999999997</v>
      </c>
      <c r="WG25" s="51"/>
      <c r="WH25" s="44"/>
      <c r="WI25" s="47">
        <v>113.89830017738706</v>
      </c>
      <c r="WJ25" s="51">
        <v>120</v>
      </c>
      <c r="WK25" s="51"/>
      <c r="WL25" s="51">
        <v>120</v>
      </c>
      <c r="WM25" s="52">
        <v>15.041834053164887</v>
      </c>
      <c r="WN25" s="51"/>
      <c r="WO25" s="51"/>
      <c r="WP25" s="52">
        <v>120.48749999999998</v>
      </c>
      <c r="WQ25" s="51"/>
      <c r="WR25" s="51">
        <v>120</v>
      </c>
      <c r="WS25" s="51"/>
      <c r="WT25" s="51"/>
      <c r="WU25" s="52">
        <v>15.031058110769301</v>
      </c>
      <c r="WV25" s="51"/>
      <c r="WW25" s="51"/>
      <c r="WX25" s="52">
        <v>120.49</v>
      </c>
      <c r="WY25" s="51"/>
      <c r="WZ25" s="44"/>
      <c r="XA25" s="51"/>
      <c r="XB25" s="51">
        <v>150</v>
      </c>
      <c r="XC25" s="51"/>
      <c r="XD25" s="52">
        <v>18.775293382935686</v>
      </c>
      <c r="XE25" s="51"/>
      <c r="XF25" s="51"/>
      <c r="XG25" s="52">
        <v>150</v>
      </c>
      <c r="XH25" s="51"/>
      <c r="XI25" s="44"/>
      <c r="XJ25" s="51"/>
      <c r="XK25" s="51">
        <v>200</v>
      </c>
      <c r="XL25" s="51"/>
      <c r="XM25" s="52">
        <v>25.033724510580914</v>
      </c>
      <c r="XN25" s="51"/>
      <c r="XO25" s="51"/>
      <c r="XP25" s="52">
        <v>200</v>
      </c>
      <c r="XQ25" s="51"/>
      <c r="XR25" s="44"/>
      <c r="XS25" s="51"/>
      <c r="XT25" s="51">
        <v>180</v>
      </c>
      <c r="XU25" s="51"/>
      <c r="XV25" s="52">
        <v>22.530352059522826</v>
      </c>
      <c r="XW25" s="51"/>
      <c r="XX25" s="51"/>
      <c r="XY25" s="52">
        <v>180</v>
      </c>
      <c r="XZ25" s="51"/>
      <c r="YA25" s="44"/>
      <c r="YB25" s="51"/>
      <c r="YC25" s="51" t="s">
        <v>132</v>
      </c>
      <c r="YD25" s="52">
        <v>237.29762629336579</v>
      </c>
      <c r="YE25" s="52">
        <v>29.702217018214508</v>
      </c>
      <c r="YF25" s="51"/>
      <c r="YG25" s="51" t="s">
        <v>132</v>
      </c>
      <c r="YH25" s="51" t="s">
        <v>132</v>
      </c>
      <c r="YI25" s="52">
        <v>237.29762629336579</v>
      </c>
      <c r="YJ25" s="44" t="s">
        <v>132</v>
      </c>
      <c r="YK25" s="51"/>
      <c r="YL25" s="51">
        <v>180</v>
      </c>
      <c r="YM25" s="51">
        <v>200</v>
      </c>
      <c r="YN25" s="52">
        <v>23.782038285051868</v>
      </c>
      <c r="YO25" s="51"/>
      <c r="YP25" s="51"/>
      <c r="YQ25" s="51"/>
      <c r="YR25" s="52">
        <v>190</v>
      </c>
      <c r="YS25" s="44" t="s">
        <v>132</v>
      </c>
      <c r="YT25" s="51">
        <v>250</v>
      </c>
      <c r="YU25" s="51">
        <v>200</v>
      </c>
      <c r="YV25" s="51">
        <v>200</v>
      </c>
      <c r="YW25" s="52">
        <v>27.119868219795986</v>
      </c>
      <c r="YX25" s="51"/>
      <c r="YY25" s="51" t="s">
        <v>132</v>
      </c>
      <c r="YZ25" s="51" t="s">
        <v>132</v>
      </c>
      <c r="ZA25" s="52">
        <v>216.66666666666666</v>
      </c>
      <c r="ZB25" s="44" t="s">
        <v>132</v>
      </c>
      <c r="ZC25" s="51">
        <v>250</v>
      </c>
      <c r="ZD25" s="51">
        <v>200</v>
      </c>
      <c r="ZE25" s="51">
        <v>220</v>
      </c>
      <c r="ZF25" s="52">
        <v>27.95432570348202</v>
      </c>
      <c r="ZG25" s="51"/>
      <c r="ZH25" s="51"/>
      <c r="ZI25" s="51"/>
      <c r="ZJ25" s="52">
        <v>223.33333333333334</v>
      </c>
      <c r="ZK25" s="44" t="s">
        <v>132</v>
      </c>
      <c r="ZL25" s="51">
        <v>200</v>
      </c>
      <c r="ZM25" s="51">
        <v>220</v>
      </c>
      <c r="ZN25" s="51">
        <v>200</v>
      </c>
      <c r="ZO25" s="52">
        <v>25.868181994266944</v>
      </c>
      <c r="ZP25" s="51"/>
      <c r="ZQ25" s="51"/>
      <c r="ZR25" s="51"/>
      <c r="ZS25" s="52">
        <v>206.66666666666666</v>
      </c>
      <c r="ZT25" s="44" t="s">
        <v>132</v>
      </c>
      <c r="ZU25" s="52">
        <v>202.59491651600555</v>
      </c>
      <c r="ZV25" s="52">
        <v>222.85440816760612</v>
      </c>
      <c r="ZW25" s="52">
        <v>202.59491651600555</v>
      </c>
      <c r="ZX25" s="52">
        <v>26.203810857746749</v>
      </c>
      <c r="ZY25" s="51"/>
      <c r="ZZ25" s="51" t="s">
        <v>132</v>
      </c>
      <c r="AAA25" s="51" t="s">
        <v>132</v>
      </c>
      <c r="AAB25" s="45">
        <v>209.3480803998724</v>
      </c>
      <c r="AAC25" s="44" t="s">
        <v>132</v>
      </c>
      <c r="AAD25" s="47">
        <v>270</v>
      </c>
      <c r="AAE25" s="47">
        <v>250</v>
      </c>
      <c r="AAF25" s="47">
        <v>270</v>
      </c>
      <c r="AAG25" s="52">
        <v>32.961070605598202</v>
      </c>
      <c r="AAH25" s="51"/>
      <c r="AAI25" s="51"/>
      <c r="AAJ25" s="51"/>
      <c r="AAK25" s="45">
        <v>263.33333333333331</v>
      </c>
      <c r="AAL25" s="3"/>
      <c r="AAM25" s="70">
        <v>300</v>
      </c>
      <c r="AAN25" s="70">
        <v>300</v>
      </c>
      <c r="AAO25" s="47"/>
      <c r="AAP25" s="35">
        <v>30.924012630717595</v>
      </c>
      <c r="AAQ25" s="51"/>
      <c r="AAR25" s="51"/>
      <c r="AAS25" s="51"/>
      <c r="AAT25" s="54">
        <v>298.61711145413074</v>
      </c>
      <c r="AAU25" s="3"/>
      <c r="AAV25" s="70">
        <v>300</v>
      </c>
      <c r="AAW25" s="70">
        <v>300</v>
      </c>
      <c r="AAX25" s="47">
        <v>270</v>
      </c>
      <c r="AAY25" s="35">
        <v>34.027855248059346</v>
      </c>
      <c r="AAZ25" s="51"/>
      <c r="ABA25" s="51"/>
      <c r="ABB25" s="51"/>
      <c r="ABC25" s="54">
        <v>288.66320773899304</v>
      </c>
      <c r="ABD25" s="3"/>
      <c r="ABE25" s="47">
        <v>300</v>
      </c>
      <c r="ABF25" s="47">
        <v>350</v>
      </c>
      <c r="ABG25" s="47">
        <v>300</v>
      </c>
      <c r="ABH25" s="35">
        <v>89.795729126823289</v>
      </c>
      <c r="ABI25" s="51"/>
      <c r="ABJ25" s="51"/>
      <c r="ABK25" s="51"/>
      <c r="ABL25" s="54">
        <v>761.75013153345378</v>
      </c>
      <c r="ABM25" s="3"/>
      <c r="ABN25" s="47">
        <v>350</v>
      </c>
      <c r="ABO25" s="47">
        <v>350</v>
      </c>
      <c r="ABP25" s="47">
        <v>400</v>
      </c>
      <c r="ABQ25" s="35">
        <v>68.608419301408148</v>
      </c>
      <c r="ABR25" s="51"/>
      <c r="ABS25" s="51"/>
      <c r="ABT25" s="51"/>
      <c r="ABU25" s="54">
        <v>882.02646809136752</v>
      </c>
      <c r="ABV25" s="3"/>
      <c r="ABW25" s="47">
        <v>350</v>
      </c>
      <c r="ABX25" s="47">
        <v>350</v>
      </c>
      <c r="ABY25" s="47">
        <v>300</v>
      </c>
      <c r="ABZ25" s="35">
        <v>68.608419301408148</v>
      </c>
      <c r="ACA25" s="51"/>
      <c r="ACB25" s="51"/>
      <c r="ACC25" s="51"/>
      <c r="ACD25" s="54">
        <v>801.84224371942491</v>
      </c>
      <c r="ACE25" s="3"/>
      <c r="ACF25" s="47">
        <v>400</v>
      </c>
      <c r="ACG25" s="47">
        <v>400</v>
      </c>
      <c r="ACH25" s="47">
        <v>400</v>
      </c>
      <c r="ACI25" s="35">
        <v>82.330103161689763</v>
      </c>
      <c r="ACJ25" s="51"/>
      <c r="ACK25" s="51"/>
      <c r="ACL25" s="51"/>
      <c r="ACM25" s="54">
        <v>962.21069246331001</v>
      </c>
      <c r="ACN25" s="3"/>
      <c r="ACO25" s="47">
        <v>400</v>
      </c>
      <c r="ACP25" s="47">
        <v>350</v>
      </c>
      <c r="ACQ25" s="47">
        <v>350</v>
      </c>
      <c r="ACR25" s="35">
        <v>75.469261231548941</v>
      </c>
      <c r="ACS25" s="51"/>
      <c r="ACT25" s="51"/>
      <c r="ACU25" s="51"/>
      <c r="ACV25" s="54">
        <v>882.02646809136763</v>
      </c>
      <c r="ACW25" s="3"/>
      <c r="ACX25" s="47">
        <v>350</v>
      </c>
      <c r="ACY25" s="47">
        <v>300</v>
      </c>
      <c r="ACZ25" s="47">
        <v>350</v>
      </c>
      <c r="ADA25" s="35">
        <v>68.608419301408134</v>
      </c>
      <c r="ADB25" s="51"/>
      <c r="ADC25" s="51"/>
      <c r="ADD25" s="51"/>
      <c r="ADE25" s="54">
        <v>801.84224371942503</v>
      </c>
      <c r="ADF25" s="3"/>
      <c r="ADG25" s="47">
        <v>400</v>
      </c>
      <c r="ADH25" s="47">
        <v>400</v>
      </c>
      <c r="ADI25" s="47">
        <v>400</v>
      </c>
      <c r="ADJ25" s="35">
        <v>60.084933190665147</v>
      </c>
      <c r="ADK25" s="51"/>
      <c r="ADL25" s="51"/>
      <c r="ADM25" s="51"/>
      <c r="ADN25" s="54">
        <v>197.86259541984737</v>
      </c>
      <c r="ADO25" s="3"/>
      <c r="ADP25" s="84">
        <v>400</v>
      </c>
      <c r="ADQ25" s="84">
        <v>550</v>
      </c>
      <c r="ADR25" s="84">
        <v>400</v>
      </c>
      <c r="ADS25" s="35">
        <v>42.560161010054479</v>
      </c>
      <c r="ADT25" s="51"/>
      <c r="ADU25" s="51"/>
      <c r="ADV25" s="51"/>
      <c r="ADW25" s="54">
        <v>140.15267175572521</v>
      </c>
      <c r="ADX25" s="3"/>
      <c r="ADY25" s="47">
        <v>370</v>
      </c>
      <c r="ADZ25" s="47">
        <v>350</v>
      </c>
      <c r="AEA25" s="47"/>
      <c r="AEB25" s="35">
        <v>54.076439871598637</v>
      </c>
      <c r="AEC25" s="51"/>
      <c r="AED25" s="51"/>
      <c r="AEE25" s="51"/>
      <c r="AEF25" s="54">
        <v>178.07633587786265</v>
      </c>
      <c r="AEG25" s="3"/>
      <c r="AEH25" s="47">
        <v>100</v>
      </c>
      <c r="AEI25" s="47">
        <v>350</v>
      </c>
      <c r="AEJ25" s="47"/>
      <c r="AEK25" s="35">
        <v>300.36922447126517</v>
      </c>
      <c r="AEL25" s="51">
        <v>210.25845712988553</v>
      </c>
      <c r="AEM25" s="51"/>
      <c r="AEN25" s="51">
        <v>150</v>
      </c>
      <c r="AEO25" s="54">
        <v>150</v>
      </c>
      <c r="AEP25" s="44" t="s">
        <v>132</v>
      </c>
      <c r="AEQ25" s="39">
        <v>400</v>
      </c>
      <c r="AER25" s="39">
        <v>550</v>
      </c>
      <c r="AES25" s="39">
        <v>400</v>
      </c>
      <c r="AET25" s="47">
        <v>596.56665415820714</v>
      </c>
      <c r="AEU25" s="35">
        <v>417.59665791074485</v>
      </c>
      <c r="AEV25" s="51" t="s">
        <v>132</v>
      </c>
      <c r="AEW25" s="51">
        <v>283.33333333333331</v>
      </c>
      <c r="AEX25" s="54">
        <v>283.33333333333331</v>
      </c>
      <c r="AEY25" s="44" t="s">
        <v>132</v>
      </c>
      <c r="AEZ25" s="39"/>
      <c r="AFA25" s="39">
        <v>600</v>
      </c>
      <c r="AFB25" s="39">
        <v>400</v>
      </c>
      <c r="AFC25" s="47">
        <v>662.85183795356352</v>
      </c>
      <c r="AFD25" s="35">
        <v>463.99628656749428</v>
      </c>
      <c r="AFE25" s="51"/>
      <c r="AFF25" s="51">
        <v>314.81481481481478</v>
      </c>
      <c r="AFG25" s="54">
        <v>314.81481481481478</v>
      </c>
      <c r="AFH25" s="44" t="s">
        <v>132</v>
      </c>
      <c r="AFI25" s="94">
        <v>450</v>
      </c>
      <c r="AFJ25" s="94">
        <v>550</v>
      </c>
      <c r="AFK25" s="94">
        <v>500</v>
      </c>
      <c r="AFL25" s="94">
        <v>660.14710153820033</v>
      </c>
      <c r="AFM25" s="35">
        <v>462.10297107674006</v>
      </c>
      <c r="AFN25" s="90" t="s">
        <v>132</v>
      </c>
      <c r="AFO25" s="88">
        <v>304.00916818390851</v>
      </c>
      <c r="AFP25" s="88">
        <v>304.00916818390851</v>
      </c>
      <c r="AFQ25" s="90" t="s">
        <v>132</v>
      </c>
      <c r="AFR25" s="94">
        <v>500</v>
      </c>
      <c r="AFS25" s="94">
        <v>500</v>
      </c>
      <c r="AFT25" s="94">
        <v>500</v>
      </c>
      <c r="AFU25" s="35">
        <v>660.14710153820033</v>
      </c>
      <c r="AFV25" s="35">
        <v>462.10297107674006</v>
      </c>
      <c r="AFW25" s="90"/>
      <c r="AFX25" s="35">
        <v>304.00916818390851</v>
      </c>
      <c r="AFY25" s="35">
        <v>304.00916818390903</v>
      </c>
      <c r="AFZ25" s="90" t="s">
        <v>132</v>
      </c>
      <c r="AGA25" s="94">
        <v>500</v>
      </c>
      <c r="AGB25" s="94">
        <v>500</v>
      </c>
      <c r="AGC25" s="94">
        <v>500</v>
      </c>
      <c r="AGD25" s="35">
        <v>660.14710153820033</v>
      </c>
      <c r="AGE25" s="35">
        <v>462.10297107674006</v>
      </c>
      <c r="AGF25" s="90" t="s">
        <v>132</v>
      </c>
      <c r="AGG25" s="35">
        <v>304.00916818390851</v>
      </c>
      <c r="AGH25" s="35">
        <v>304.00916818390903</v>
      </c>
      <c r="AGI25" s="90" t="s">
        <v>132</v>
      </c>
      <c r="AGJ25" s="94">
        <v>500</v>
      </c>
      <c r="AGK25" s="94">
        <v>500</v>
      </c>
      <c r="AGL25" s="94">
        <v>500</v>
      </c>
      <c r="AGM25" s="88">
        <v>660.14710153820033</v>
      </c>
      <c r="AGN25" s="88">
        <v>462.10297107674006</v>
      </c>
      <c r="AGO25" s="90"/>
      <c r="AGP25" s="88">
        <v>304.00916818390851</v>
      </c>
      <c r="AGQ25" s="88">
        <v>304.00916818390903</v>
      </c>
      <c r="AGR25" s="90" t="s">
        <v>132</v>
      </c>
      <c r="AGS25" s="95">
        <v>521.67630057803467</v>
      </c>
      <c r="AGT25" s="95">
        <v>521.67630057803467</v>
      </c>
      <c r="AGU25" s="95">
        <v>521.67630057803467</v>
      </c>
      <c r="AGV25" s="88">
        <v>688.76619553552109</v>
      </c>
      <c r="AGW25" s="88">
        <v>482.13633687486458</v>
      </c>
      <c r="AGX25" s="90" t="s">
        <v>132</v>
      </c>
      <c r="AGY25" s="88">
        <v>317.1887563999739</v>
      </c>
      <c r="AGZ25" s="88">
        <v>317.18875639997441</v>
      </c>
      <c r="AHA25" s="90" t="s">
        <v>132</v>
      </c>
      <c r="AHB25" s="95">
        <v>526.01156069364163</v>
      </c>
      <c r="AHC25" s="95">
        <v>526.01156069364163</v>
      </c>
      <c r="AHD25" s="95">
        <v>526.01156069364163</v>
      </c>
      <c r="AHE25" s="88">
        <v>694.49001433498529</v>
      </c>
      <c r="AHF25" s="88">
        <v>486.14301003448952</v>
      </c>
      <c r="AHG25" s="90" t="s">
        <v>132</v>
      </c>
      <c r="AHH25" s="88">
        <v>319.82467404318703</v>
      </c>
      <c r="AHI25" s="88">
        <v>319.82467404318754</v>
      </c>
      <c r="AHJ25" s="90" t="s">
        <v>132</v>
      </c>
      <c r="AHK25" s="95">
        <v>526.01156069364163</v>
      </c>
      <c r="AHL25" s="95">
        <v>526.01156069364163</v>
      </c>
      <c r="AHM25" s="95">
        <v>526.01156069364163</v>
      </c>
      <c r="AHN25" s="88">
        <v>694.49001433498529</v>
      </c>
      <c r="AHO25" s="88">
        <v>486.14301003448946</v>
      </c>
      <c r="AHP25" s="90" t="s">
        <v>132</v>
      </c>
      <c r="AHQ25" s="88">
        <v>319.82467404318703</v>
      </c>
      <c r="AHR25" s="88">
        <v>319.82467404318754</v>
      </c>
      <c r="AHS25" s="90" t="s">
        <v>132</v>
      </c>
      <c r="AHT25" s="97"/>
      <c r="AHU25" s="97"/>
      <c r="AHV25" s="95">
        <v>536.3354219589711</v>
      </c>
      <c r="AHW25" s="88">
        <v>708.12054851696473</v>
      </c>
      <c r="AHX25" s="88">
        <v>495.68438396187508</v>
      </c>
      <c r="AHY25" s="90" t="s">
        <v>132</v>
      </c>
      <c r="AHZ25" s="88">
        <v>326.10177099462481</v>
      </c>
      <c r="AIA25" s="88">
        <v>326.10177099462533</v>
      </c>
      <c r="AIB25" s="90" t="s">
        <v>132</v>
      </c>
      <c r="AIC25" s="99"/>
      <c r="AID25" s="99"/>
      <c r="AIE25" s="100">
        <v>176.1553950168111</v>
      </c>
      <c r="AIF25" s="88">
        <v>232.57694688132912</v>
      </c>
      <c r="AIG25" s="88">
        <v>162.80386281693032</v>
      </c>
      <c r="AIH25" s="90" t="s">
        <v>132</v>
      </c>
      <c r="AII25" s="88">
        <v>107.10571022033713</v>
      </c>
      <c r="AIJ25" s="88">
        <v>107.1057102203373</v>
      </c>
      <c r="AIL25" s="99"/>
      <c r="AIM25" s="99"/>
      <c r="AIN25" s="95">
        <v>299.60856119662543</v>
      </c>
      <c r="AIO25" s="88">
        <v>395.57144653996551</v>
      </c>
      <c r="AIP25" s="88">
        <v>276.90001257797576</v>
      </c>
      <c r="AIQ25" s="90" t="s">
        <v>132</v>
      </c>
      <c r="AIR25" s="88">
        <v>182.1674989403275</v>
      </c>
      <c r="AIS25" s="88">
        <v>182.16749894032779</v>
      </c>
      <c r="AIU25" s="99"/>
      <c r="AIV25" s="99"/>
      <c r="AIW25" s="95">
        <v>201.90488581844878</v>
      </c>
      <c r="AIX25" s="88">
        <v>266.57385031890038</v>
      </c>
      <c r="AIY25" s="88">
        <v>186.60169522323022</v>
      </c>
      <c r="AIZ25" s="90" t="s">
        <v>132</v>
      </c>
      <c r="AJA25" s="88">
        <v>122.76187277986728</v>
      </c>
      <c r="AJB25" s="88">
        <v>122.76187277986746</v>
      </c>
      <c r="AJD25" s="88">
        <v>318.59356376638857</v>
      </c>
      <c r="AJE25" s="88">
        <v>371.69249106078667</v>
      </c>
      <c r="AJF25" s="94" t="s">
        <v>132</v>
      </c>
      <c r="AJG25" s="88">
        <v>455.69033832639889</v>
      </c>
      <c r="AJH25" s="88">
        <v>318.98323682847911</v>
      </c>
      <c r="AJI25" s="90" t="s">
        <v>132</v>
      </c>
      <c r="AJJ25" s="88">
        <v>209.85328933696144</v>
      </c>
      <c r="AJK25" s="88">
        <v>209.85328933696175</v>
      </c>
      <c r="AJM25" s="88">
        <v>330.39332538736596</v>
      </c>
      <c r="AJN25" s="88">
        <v>385.45887961859364</v>
      </c>
      <c r="AJO25" s="94" t="s">
        <v>132</v>
      </c>
      <c r="AJP25" s="88">
        <v>472.56775826441367</v>
      </c>
      <c r="AJQ25" s="88">
        <v>330.79743078508949</v>
      </c>
      <c r="AJR25" s="90" t="s">
        <v>132</v>
      </c>
      <c r="AJS25" s="88">
        <v>217.62563338647854</v>
      </c>
      <c r="AJT25" s="88">
        <v>217.62563338647888</v>
      </c>
      <c r="AJV25" s="94">
        <v>500</v>
      </c>
      <c r="AJW25" s="94"/>
      <c r="AJX25" s="94"/>
      <c r="AJY25" s="88">
        <v>660.1471015382001</v>
      </c>
      <c r="AJZ25" s="90"/>
      <c r="AKA25" s="90"/>
      <c r="AKB25" s="88">
        <v>304.00916818390851</v>
      </c>
      <c r="AKC25" s="88">
        <v>304.00916818390897</v>
      </c>
      <c r="AKE25" s="94">
        <v>500</v>
      </c>
      <c r="AKF25" s="94"/>
      <c r="AKG25" s="94"/>
      <c r="AKH25" s="88">
        <v>660.1471015382001</v>
      </c>
      <c r="AKI25" s="90"/>
      <c r="AKJ25" s="90"/>
      <c r="AKK25" s="88">
        <v>304.00916818390851</v>
      </c>
      <c r="AKL25" s="88">
        <v>304.00916818390897</v>
      </c>
      <c r="AKN25" s="94">
        <v>500</v>
      </c>
      <c r="AKO25" s="94"/>
      <c r="AKP25" s="94"/>
      <c r="AKQ25" s="88">
        <v>684.17434462899257</v>
      </c>
      <c r="AKR25" s="90" t="s">
        <v>132</v>
      </c>
      <c r="AKS25" s="90" t="s">
        <v>132</v>
      </c>
      <c r="AKT25" s="90"/>
      <c r="AKU25" s="90">
        <v>400</v>
      </c>
      <c r="AKW25" s="94">
        <v>500</v>
      </c>
      <c r="AKX25" s="94"/>
      <c r="AKY25" s="94"/>
      <c r="AKZ25" s="88">
        <v>1835.5897051021752</v>
      </c>
      <c r="ALA25" s="90"/>
      <c r="ALB25" s="90"/>
      <c r="ALC25" s="90"/>
      <c r="ALD25" s="90">
        <v>400</v>
      </c>
      <c r="ALF25" s="94">
        <v>500</v>
      </c>
      <c r="ALG25" s="94"/>
      <c r="ALH25" s="94"/>
      <c r="ALI25" s="88">
        <v>1835.5897051021752</v>
      </c>
      <c r="ALJ25" s="90" t="s">
        <v>132</v>
      </c>
      <c r="ALK25" s="90" t="s">
        <v>132</v>
      </c>
      <c r="ALL25" s="90" t="s">
        <v>132</v>
      </c>
      <c r="ALM25" s="54">
        <v>400</v>
      </c>
      <c r="ALO25" s="109">
        <v>500</v>
      </c>
      <c r="ALP25" s="109"/>
      <c r="ALQ25" s="109"/>
      <c r="ALR25" s="88">
        <v>1835.5897051021752</v>
      </c>
      <c r="ALS25" s="90"/>
      <c r="ALT25" s="90"/>
      <c r="ALU25" s="90"/>
      <c r="ALV25" s="54">
        <v>400</v>
      </c>
      <c r="ALX25" s="109">
        <v>700</v>
      </c>
      <c r="ALY25" s="109"/>
      <c r="ALZ25" s="109"/>
      <c r="AMA25" s="88">
        <v>2569.8255871430451</v>
      </c>
      <c r="AMB25" s="90" t="s">
        <v>132</v>
      </c>
      <c r="AMC25" s="90" t="s">
        <v>132</v>
      </c>
      <c r="AMD25" s="90" t="s">
        <v>132</v>
      </c>
      <c r="AME25" s="54">
        <v>560</v>
      </c>
      <c r="AMG25" s="109">
        <v>600</v>
      </c>
      <c r="AMH25" s="109"/>
      <c r="AMI25" s="109"/>
      <c r="AMJ25" s="88">
        <v>2202.7076461226102</v>
      </c>
      <c r="AMK25" s="90"/>
      <c r="AML25" s="90"/>
      <c r="AMM25" s="90"/>
      <c r="AMN25" s="54">
        <v>480</v>
      </c>
      <c r="AMP25" s="109">
        <v>500</v>
      </c>
      <c r="AMQ25" s="109"/>
      <c r="AMR25" s="109"/>
      <c r="AMS25" s="88">
        <v>1835.5897051021752</v>
      </c>
      <c r="AMT25" s="90" t="s">
        <v>132</v>
      </c>
      <c r="AMU25" s="90" t="s">
        <v>132</v>
      </c>
      <c r="AMV25" s="90" t="s">
        <v>132</v>
      </c>
      <c r="AMW25" s="54">
        <v>400</v>
      </c>
      <c r="AMY25" s="109">
        <v>400</v>
      </c>
      <c r="AMZ25" s="109">
        <v>350</v>
      </c>
      <c r="ANA25" s="109"/>
      <c r="ANB25" s="90">
        <v>269.25735706328942</v>
      </c>
      <c r="ANC25" s="90"/>
      <c r="AND25" s="90"/>
      <c r="ANE25" s="90">
        <v>197.60595931954055</v>
      </c>
      <c r="ANF25" s="54">
        <v>298.80297965977041</v>
      </c>
      <c r="ANH25" s="109">
        <v>500</v>
      </c>
      <c r="ANI25" s="109">
        <v>500</v>
      </c>
      <c r="ANJ25" s="109"/>
      <c r="ANK25" s="90"/>
      <c r="ANL25" s="90">
        <v>600</v>
      </c>
      <c r="ANM25" s="90"/>
      <c r="ANN25" s="90">
        <v>400</v>
      </c>
      <c r="ANO25" s="54">
        <v>500</v>
      </c>
      <c r="ANP25" s="90"/>
      <c r="ANQ25" s="115">
        <v>505.00821421601933</v>
      </c>
      <c r="ANR25" s="115">
        <v>505.00821421601933</v>
      </c>
      <c r="ANS25" s="109" t="s">
        <v>132</v>
      </c>
      <c r="ANT25" s="90" t="s">
        <v>132</v>
      </c>
      <c r="ANU25" s="88">
        <v>606.00985705922324</v>
      </c>
      <c r="ANV25" s="90" t="s">
        <v>132</v>
      </c>
      <c r="ANW25" s="90">
        <v>404.00657137281547</v>
      </c>
      <c r="ANX25" s="113">
        <v>505.00821421601933</v>
      </c>
      <c r="ANY25" s="90"/>
      <c r="ANZ25" s="115">
        <v>600</v>
      </c>
      <c r="AOA25" s="109"/>
      <c r="AOB25" s="109"/>
      <c r="AOC25" s="90"/>
      <c r="AOD25" s="88">
        <v>689.82035928143705</v>
      </c>
      <c r="AOE25" s="90"/>
      <c r="AOF25" s="90">
        <v>400</v>
      </c>
      <c r="AOG25" s="113">
        <v>574.8502994011975</v>
      </c>
      <c r="AOH25" s="90"/>
      <c r="AOI25" s="109">
        <v>600</v>
      </c>
      <c r="AOJ25" s="109"/>
      <c r="AOK25" s="109"/>
      <c r="AOL25" s="90" t="s">
        <v>132</v>
      </c>
      <c r="AOM25" s="88">
        <v>671.47540983606552</v>
      </c>
      <c r="AON25" s="90" t="s">
        <v>132</v>
      </c>
      <c r="AOO25" s="90">
        <v>400</v>
      </c>
      <c r="AOP25" s="88"/>
      <c r="AOQ25" s="90"/>
      <c r="AOR25" s="109">
        <v>500</v>
      </c>
      <c r="AOS25" s="109"/>
      <c r="AOT25" s="109"/>
      <c r="AOU25" s="90"/>
      <c r="AOV25" s="88">
        <v>573.55191256830597</v>
      </c>
      <c r="AOW25" s="90"/>
      <c r="AOX25" s="90">
        <v>400</v>
      </c>
      <c r="AOY25" s="90"/>
      <c r="AOZ25" s="90"/>
      <c r="APA25" s="109">
        <v>500</v>
      </c>
      <c r="APB25" s="109"/>
      <c r="APC25" s="109"/>
      <c r="APD25" s="90"/>
      <c r="APE25" s="88">
        <v>573.55191256830597</v>
      </c>
      <c r="APF25" s="90"/>
      <c r="APG25" s="90">
        <v>400</v>
      </c>
      <c r="APH25" s="90"/>
      <c r="API25" s="90"/>
      <c r="APJ25" s="115">
        <v>710.31746031746036</v>
      </c>
      <c r="APK25" s="109" t="s">
        <v>132</v>
      </c>
      <c r="APL25" s="109" t="s">
        <v>132</v>
      </c>
      <c r="APM25" s="90" t="s">
        <v>132</v>
      </c>
      <c r="APN25" s="88">
        <v>814.80787579148239</v>
      </c>
      <c r="APO25" s="90" t="s">
        <v>132</v>
      </c>
      <c r="APP25" s="88">
        <v>568.25396825396831</v>
      </c>
      <c r="APQ25" s="90" t="s">
        <v>132</v>
      </c>
      <c r="APR25" s="90"/>
      <c r="APS25" s="109">
        <v>500</v>
      </c>
      <c r="APT25" s="109"/>
      <c r="APU25" s="109"/>
      <c r="APV25" s="90"/>
      <c r="APW25" s="88">
        <v>573.55191256830597</v>
      </c>
      <c r="APX25" s="90"/>
      <c r="APY25" s="88">
        <v>400</v>
      </c>
      <c r="APZ25" s="90"/>
      <c r="AQA25" s="90"/>
      <c r="AQB25" s="109">
        <v>600</v>
      </c>
      <c r="AQC25" s="109">
        <v>600</v>
      </c>
      <c r="AQD25" s="109"/>
      <c r="AQE25" s="90"/>
      <c r="AQF25" s="88">
        <v>688.26229508196718</v>
      </c>
      <c r="AQG25" s="90" t="s">
        <v>132</v>
      </c>
      <c r="AQH25" s="88">
        <v>480</v>
      </c>
      <c r="AQI25" s="90"/>
      <c r="AQJ25" s="90"/>
      <c r="AQK25" s="109">
        <v>600</v>
      </c>
      <c r="AQL25" s="109"/>
      <c r="AQM25" s="109"/>
      <c r="AQN25" s="90"/>
      <c r="AQO25" s="88">
        <v>688.26229508196718</v>
      </c>
      <c r="AQP25" s="90"/>
      <c r="AQQ25" s="88">
        <v>480</v>
      </c>
      <c r="AQR25" s="90"/>
      <c r="AQS25" s="90"/>
      <c r="AQT25" s="109">
        <v>600</v>
      </c>
      <c r="AQU25" s="109"/>
      <c r="AQV25" s="109"/>
      <c r="AQW25" s="90"/>
      <c r="AQX25" s="90">
        <v>688.26229508196718</v>
      </c>
      <c r="AQY25" s="90"/>
      <c r="AQZ25" s="88">
        <v>480</v>
      </c>
      <c r="ARA25" s="90"/>
      <c r="ARC25" s="109">
        <v>600</v>
      </c>
      <c r="ARD25" s="109"/>
      <c r="ARE25" s="109"/>
      <c r="ARF25" s="90"/>
      <c r="ARG25" s="88">
        <v>688.26229508196718</v>
      </c>
      <c r="ARH25" s="90" t="s">
        <v>132</v>
      </c>
      <c r="ARI25" s="88">
        <v>480</v>
      </c>
      <c r="ARJ25" s="90"/>
      <c r="ARL25" s="109">
        <v>600</v>
      </c>
      <c r="ARM25" s="109"/>
      <c r="ARN25" s="109"/>
      <c r="ARO25" s="90"/>
      <c r="ARP25" s="88">
        <v>688.26229508196718</v>
      </c>
      <c r="ARQ25" s="90"/>
      <c r="ARR25" s="88">
        <v>480</v>
      </c>
      <c r="ARS25" s="90"/>
      <c r="ARU25" s="109">
        <v>600</v>
      </c>
      <c r="ARV25" s="109"/>
      <c r="ARW25" s="109"/>
      <c r="ARX25" s="90"/>
      <c r="ARY25" s="88">
        <v>688.26229508196718</v>
      </c>
      <c r="ARZ25" s="90" t="s">
        <v>132</v>
      </c>
      <c r="ASA25" s="88">
        <v>480</v>
      </c>
      <c r="ASB25" s="90"/>
      <c r="ASD25" s="109">
        <v>500</v>
      </c>
      <c r="ASE25" s="109"/>
      <c r="ASF25" s="109"/>
      <c r="ASG25" s="90"/>
      <c r="ASH25" s="88">
        <v>573.55191256830597</v>
      </c>
      <c r="ASI25" s="90"/>
      <c r="ASJ25" s="88">
        <v>400</v>
      </c>
      <c r="ASK25" s="90"/>
      <c r="ASM25" s="109">
        <v>500</v>
      </c>
      <c r="ASN25" s="109"/>
      <c r="ASO25" s="109"/>
      <c r="ASP25" s="90"/>
      <c r="ASQ25" s="88">
        <v>573.55191256830597</v>
      </c>
      <c r="ASR25" s="90" t="s">
        <v>132</v>
      </c>
      <c r="ASS25" s="88">
        <v>400</v>
      </c>
      <c r="AST25" s="90"/>
      <c r="ASV25" s="109">
        <v>500</v>
      </c>
      <c r="ASW25" s="109">
        <v>600</v>
      </c>
      <c r="ASX25" s="109">
        <v>400</v>
      </c>
      <c r="ASY25" s="90"/>
      <c r="ASZ25" s="88">
        <v>573.55191256830597</v>
      </c>
      <c r="ATA25" s="90"/>
      <c r="ATB25" s="88">
        <v>400</v>
      </c>
      <c r="ATC25" s="90"/>
      <c r="ATE25" s="109">
        <v>500</v>
      </c>
      <c r="ATF25" s="109">
        <v>500</v>
      </c>
      <c r="ATG25" s="109"/>
      <c r="ATH25" s="90"/>
      <c r="ATI25" s="88">
        <v>573.55191256830597</v>
      </c>
      <c r="ATJ25" s="90" t="s">
        <v>132</v>
      </c>
      <c r="ATK25" s="88">
        <v>400</v>
      </c>
      <c r="ATL25" s="90"/>
      <c r="ATN25" s="109">
        <v>500</v>
      </c>
      <c r="ATO25" s="109">
        <v>500</v>
      </c>
      <c r="ATP25" s="109"/>
      <c r="ATQ25" s="90"/>
      <c r="ATR25" s="88">
        <v>573.55191256830597</v>
      </c>
      <c r="ATS25" s="90"/>
      <c r="ATT25" s="88">
        <v>400</v>
      </c>
      <c r="ATU25" s="90"/>
      <c r="ATW25" s="109">
        <v>500</v>
      </c>
      <c r="ATX25" s="109">
        <v>500</v>
      </c>
      <c r="ATY25" s="109"/>
      <c r="ATZ25" s="90"/>
      <c r="AUA25" s="88">
        <v>573.55191256830597</v>
      </c>
      <c r="AUB25" s="90" t="s">
        <v>132</v>
      </c>
      <c r="AUC25" s="88">
        <v>400</v>
      </c>
      <c r="AUD25" s="90"/>
      <c r="AUF25" s="109">
        <v>500</v>
      </c>
      <c r="AUG25" s="109">
        <v>500</v>
      </c>
      <c r="AUH25" s="109"/>
      <c r="AUI25" s="90"/>
      <c r="AUJ25" s="88">
        <v>573.55191256830597</v>
      </c>
      <c r="AUK25" s="90" t="s">
        <v>132</v>
      </c>
      <c r="AUL25" s="88">
        <v>400</v>
      </c>
      <c r="AUM25" s="90"/>
      <c r="AUO25" s="109">
        <v>500</v>
      </c>
      <c r="AUP25" s="109">
        <v>500</v>
      </c>
      <c r="AUQ25" s="109">
        <v>500</v>
      </c>
      <c r="AUR25" s="90"/>
      <c r="AUS25" s="88">
        <v>573.55191256830597</v>
      </c>
      <c r="AUT25" s="90"/>
      <c r="AUU25" s="88">
        <v>400</v>
      </c>
      <c r="AUV25" s="90"/>
      <c r="AUX25" s="109">
        <v>500</v>
      </c>
      <c r="AUY25" s="109">
        <v>1000</v>
      </c>
      <c r="AUZ25" s="109">
        <v>800</v>
      </c>
      <c r="AVA25" s="88">
        <v>919.99999999999989</v>
      </c>
      <c r="AVB25" s="88">
        <v>879.44626593806913</v>
      </c>
      <c r="AVC25" s="90" t="s">
        <v>132</v>
      </c>
      <c r="AVD25" s="88">
        <v>613.33333333333326</v>
      </c>
      <c r="AVE25" s="88">
        <v>766.66666666666663</v>
      </c>
      <c r="AVG25" s="109">
        <v>500</v>
      </c>
      <c r="AVH25" s="109">
        <v>600</v>
      </c>
      <c r="AVI25" s="109">
        <v>500</v>
      </c>
      <c r="AVJ25" s="88">
        <v>959.99999999999989</v>
      </c>
      <c r="AVK25" s="88">
        <v>917.6830601092895</v>
      </c>
      <c r="AVL25" s="90"/>
      <c r="AVM25" s="88">
        <v>639.99999999999989</v>
      </c>
      <c r="AVN25" s="88">
        <v>799.99999999999989</v>
      </c>
      <c r="AVP25" s="109">
        <v>600</v>
      </c>
      <c r="AVQ25" s="109">
        <v>600</v>
      </c>
      <c r="AVR25" s="109">
        <v>700</v>
      </c>
      <c r="AVS25" s="88">
        <v>1139.9999999999998</v>
      </c>
      <c r="AVT25" s="88">
        <v>1089.7486338797812</v>
      </c>
      <c r="AVU25" s="90" t="s">
        <v>132</v>
      </c>
      <c r="AVV25" s="88">
        <v>759.99999999999989</v>
      </c>
      <c r="AVW25" s="88">
        <v>949.99999999999989</v>
      </c>
      <c r="AVY25" s="109">
        <v>700</v>
      </c>
      <c r="AVZ25" s="109">
        <v>800</v>
      </c>
      <c r="AWA25" s="109">
        <v>1000</v>
      </c>
      <c r="AWB25" s="88">
        <v>1000</v>
      </c>
      <c r="AWC25" s="88">
        <v>1000</v>
      </c>
      <c r="AWD25" s="90"/>
      <c r="AWE25" s="88">
        <v>1028.9931470743277</v>
      </c>
      <c r="AWF25" s="88">
        <v>1286.2414338429096</v>
      </c>
      <c r="AWH25" s="109">
        <v>650</v>
      </c>
      <c r="AWI25" s="109">
        <v>1000</v>
      </c>
      <c r="AWJ25" s="109">
        <v>900</v>
      </c>
      <c r="AWK25" s="90">
        <v>1000</v>
      </c>
      <c r="AWL25" s="90">
        <v>900</v>
      </c>
      <c r="AWM25" s="90"/>
      <c r="AWN25" s="88">
        <v>1034.8396990463409</v>
      </c>
      <c r="AWO25" s="88">
        <v>1293.5496238079261</v>
      </c>
      <c r="AWQ25" s="109">
        <v>700</v>
      </c>
      <c r="AWR25" s="109">
        <v>1400</v>
      </c>
      <c r="AWS25" s="109">
        <v>800</v>
      </c>
      <c r="AWT25" s="88">
        <v>1111.1111111111111</v>
      </c>
      <c r="AWU25" s="90">
        <v>1000</v>
      </c>
      <c r="AWV25" s="90"/>
      <c r="AWW25" s="90">
        <v>1056.178845099518</v>
      </c>
      <c r="AWX25" s="90">
        <v>1320.2235563743975</v>
      </c>
    </row>
    <row r="26" spans="1:1298" ht="15.5">
      <c r="A26" t="str">
        <f>'[1]enter market prices'!A26</f>
        <v>0114-05</v>
      </c>
      <c r="B26" t="str">
        <f>'[1]enter market prices'!B26</f>
        <v>Eggs, 1 tray</v>
      </c>
      <c r="C26" s="3">
        <f>'[1]item price series'!F26</f>
        <v>0.31</v>
      </c>
      <c r="D26" s="3"/>
      <c r="E26" s="3"/>
      <c r="F26" s="3"/>
      <c r="G26" s="3"/>
      <c r="H26" s="3"/>
      <c r="I26" s="3"/>
      <c r="J26" s="3"/>
      <c r="K26" s="3"/>
      <c r="L26" s="3"/>
      <c r="M26" s="24">
        <v>13</v>
      </c>
      <c r="N26" s="24">
        <v>13</v>
      </c>
      <c r="O26" s="24">
        <v>13</v>
      </c>
      <c r="P26" s="25">
        <v>35</v>
      </c>
      <c r="Q26" s="25"/>
      <c r="R26" s="25"/>
      <c r="S26" s="26">
        <v>35</v>
      </c>
      <c r="T26" s="26">
        <v>28</v>
      </c>
      <c r="U26" s="26"/>
      <c r="V26" s="27">
        <v>13</v>
      </c>
      <c r="W26" s="27">
        <v>13</v>
      </c>
      <c r="X26" s="27">
        <v>14</v>
      </c>
      <c r="Y26" s="25">
        <v>35</v>
      </c>
      <c r="Z26" s="25"/>
      <c r="AA26" s="25"/>
      <c r="AB26" s="62">
        <v>35.9</v>
      </c>
      <c r="AC26" s="62">
        <v>28.72</v>
      </c>
      <c r="AD26" s="26"/>
      <c r="AE26" s="27">
        <v>14</v>
      </c>
      <c r="AF26" s="27">
        <v>14</v>
      </c>
      <c r="AG26" s="27">
        <v>14</v>
      </c>
      <c r="AH26" s="25">
        <v>10</v>
      </c>
      <c r="AI26" s="25">
        <v>25</v>
      </c>
      <c r="AJ26" s="25"/>
      <c r="AK26" s="26">
        <v>40</v>
      </c>
      <c r="AL26" s="26"/>
      <c r="AM26" s="26"/>
      <c r="AN26" s="27">
        <v>6.6666666666666666E-2</v>
      </c>
      <c r="AO26" s="27">
        <v>15</v>
      </c>
      <c r="AP26" s="27">
        <v>17</v>
      </c>
      <c r="AQ26" s="25">
        <v>45</v>
      </c>
      <c r="AR26" s="25">
        <v>45</v>
      </c>
      <c r="AS26" s="25"/>
      <c r="AT26" s="26">
        <v>45</v>
      </c>
      <c r="AU26" s="26"/>
      <c r="AV26" s="26"/>
      <c r="AW26" s="27">
        <v>15</v>
      </c>
      <c r="AX26" s="27">
        <v>15</v>
      </c>
      <c r="AY26" s="27">
        <v>15</v>
      </c>
      <c r="AZ26" s="25">
        <v>40</v>
      </c>
      <c r="BA26" s="25">
        <v>45</v>
      </c>
      <c r="BB26" s="25"/>
      <c r="BC26" s="26">
        <v>35</v>
      </c>
      <c r="BD26" s="26"/>
      <c r="BE26" s="26"/>
      <c r="BF26" s="27">
        <v>15</v>
      </c>
      <c r="BG26" s="27">
        <v>15</v>
      </c>
      <c r="BH26" s="27">
        <v>18</v>
      </c>
      <c r="BI26" s="25">
        <v>30</v>
      </c>
      <c r="BJ26" s="25">
        <v>45</v>
      </c>
      <c r="BK26" s="25"/>
      <c r="BL26" s="26">
        <v>35</v>
      </c>
      <c r="BM26" s="26">
        <v>32</v>
      </c>
      <c r="BN26" s="26"/>
      <c r="BO26" s="27">
        <v>14</v>
      </c>
      <c r="BP26" s="27">
        <v>14</v>
      </c>
      <c r="BQ26" s="27">
        <v>18</v>
      </c>
      <c r="BR26" s="25">
        <v>40</v>
      </c>
      <c r="BS26" s="25">
        <v>50</v>
      </c>
      <c r="BT26" s="25"/>
      <c r="BU26" s="26">
        <v>45</v>
      </c>
      <c r="BV26" s="26">
        <v>35</v>
      </c>
      <c r="BW26" s="26"/>
      <c r="BX26" s="27">
        <v>17</v>
      </c>
      <c r="BY26" s="27">
        <v>20</v>
      </c>
      <c r="BZ26" s="27">
        <v>17</v>
      </c>
      <c r="CA26" s="25">
        <v>35</v>
      </c>
      <c r="CB26" s="25">
        <v>40</v>
      </c>
      <c r="CC26" s="25"/>
      <c r="CD26" s="26">
        <v>30</v>
      </c>
      <c r="CE26" s="26">
        <v>30</v>
      </c>
      <c r="CF26" s="26"/>
      <c r="CG26" s="27">
        <v>20</v>
      </c>
      <c r="CH26" s="27">
        <v>20</v>
      </c>
      <c r="CI26" s="27">
        <v>20</v>
      </c>
      <c r="CJ26" s="25">
        <v>45</v>
      </c>
      <c r="CK26" s="25">
        <v>45</v>
      </c>
      <c r="CL26" s="25"/>
      <c r="CM26" s="26">
        <v>30</v>
      </c>
      <c r="CN26" s="26">
        <v>30</v>
      </c>
      <c r="CO26" s="26"/>
      <c r="CP26" s="27">
        <v>22</v>
      </c>
      <c r="CQ26" s="27">
        <v>22</v>
      </c>
      <c r="CR26" s="27">
        <v>23</v>
      </c>
      <c r="CS26" s="25">
        <v>45</v>
      </c>
      <c r="CT26" s="25">
        <v>60</v>
      </c>
      <c r="CU26" s="25"/>
      <c r="CV26" s="26">
        <v>40</v>
      </c>
      <c r="CW26" s="26">
        <v>40</v>
      </c>
      <c r="CX26" s="26"/>
      <c r="CY26" s="27">
        <v>23</v>
      </c>
      <c r="CZ26" s="27">
        <v>22</v>
      </c>
      <c r="DA26" s="27">
        <v>25</v>
      </c>
      <c r="DB26" s="25">
        <v>48</v>
      </c>
      <c r="DC26" s="25"/>
      <c r="DD26" s="25"/>
      <c r="DE26" s="26">
        <v>35</v>
      </c>
      <c r="DF26" s="26">
        <v>40</v>
      </c>
      <c r="DG26" s="26"/>
      <c r="DH26" s="27">
        <v>24</v>
      </c>
      <c r="DI26" s="27">
        <v>22</v>
      </c>
      <c r="DJ26" s="27">
        <v>22</v>
      </c>
      <c r="DK26" s="25">
        <v>45</v>
      </c>
      <c r="DL26" s="25">
        <v>45</v>
      </c>
      <c r="DM26" s="25"/>
      <c r="DN26" s="26">
        <v>40</v>
      </c>
      <c r="DO26" s="26">
        <v>40</v>
      </c>
      <c r="DP26" s="26"/>
      <c r="DQ26" s="27">
        <v>24</v>
      </c>
      <c r="DR26" s="27">
        <v>23</v>
      </c>
      <c r="DS26" s="27">
        <v>22</v>
      </c>
      <c r="DT26" s="25">
        <v>45</v>
      </c>
      <c r="DU26" s="25"/>
      <c r="DV26" s="25"/>
      <c r="DW26" s="26">
        <v>40</v>
      </c>
      <c r="DX26" s="26">
        <v>40</v>
      </c>
      <c r="DY26" s="26"/>
      <c r="DZ26" s="27">
        <v>23</v>
      </c>
      <c r="EA26" s="27">
        <v>22</v>
      </c>
      <c r="EB26" s="27">
        <v>22</v>
      </c>
      <c r="EC26" s="28">
        <v>44.049773755656105</v>
      </c>
      <c r="ED26" s="27"/>
      <c r="EE26" s="25"/>
      <c r="EF26" s="26">
        <v>40</v>
      </c>
      <c r="EG26" s="26">
        <v>40</v>
      </c>
      <c r="EH26" s="26"/>
      <c r="EI26" s="27">
        <v>23</v>
      </c>
      <c r="EJ26" s="27">
        <v>22</v>
      </c>
      <c r="EK26" s="27">
        <v>22</v>
      </c>
      <c r="EL26" s="27">
        <v>60</v>
      </c>
      <c r="EM26" s="25"/>
      <c r="EN26" s="25"/>
      <c r="EO26" s="26">
        <v>40</v>
      </c>
      <c r="EP26" s="26">
        <v>40</v>
      </c>
      <c r="EQ26" s="26"/>
      <c r="ER26" s="27">
        <v>22</v>
      </c>
      <c r="ES26" s="27">
        <v>21</v>
      </c>
      <c r="ET26" s="27">
        <v>20</v>
      </c>
      <c r="EU26" s="27">
        <v>75</v>
      </c>
      <c r="EV26" s="25"/>
      <c r="EW26" s="25"/>
      <c r="EX26" s="26">
        <v>40</v>
      </c>
      <c r="EY26" s="26">
        <v>40</v>
      </c>
      <c r="EZ26" s="26"/>
      <c r="FA26" s="27">
        <v>22</v>
      </c>
      <c r="FB26" s="27">
        <v>20</v>
      </c>
      <c r="FC26" s="27">
        <v>22</v>
      </c>
      <c r="FD26" s="27">
        <v>75</v>
      </c>
      <c r="FE26" s="25">
        <v>96</v>
      </c>
      <c r="FF26" s="25"/>
      <c r="FG26" s="26">
        <v>40</v>
      </c>
      <c r="FH26" s="26">
        <v>38</v>
      </c>
      <c r="FI26" s="26"/>
      <c r="FJ26" s="27">
        <v>18</v>
      </c>
      <c r="FK26" s="27">
        <v>20</v>
      </c>
      <c r="FL26" s="27">
        <v>20</v>
      </c>
      <c r="FM26" s="27">
        <v>75</v>
      </c>
      <c r="FN26" s="25">
        <v>70</v>
      </c>
      <c r="FO26" s="25"/>
      <c r="FP26" s="26">
        <v>45</v>
      </c>
      <c r="FQ26" s="26">
        <v>45</v>
      </c>
      <c r="FR26" s="26"/>
      <c r="FS26" s="27">
        <v>18</v>
      </c>
      <c r="FT26" s="27">
        <v>20</v>
      </c>
      <c r="FU26" s="27">
        <v>20</v>
      </c>
      <c r="FV26" s="25">
        <v>60</v>
      </c>
      <c r="FW26" s="25">
        <v>60</v>
      </c>
      <c r="FX26" s="25"/>
      <c r="FY26" s="26">
        <v>45</v>
      </c>
      <c r="FZ26" s="26">
        <v>45</v>
      </c>
      <c r="GA26" s="26"/>
      <c r="GB26" s="27">
        <v>20</v>
      </c>
      <c r="GC26" s="27">
        <v>20</v>
      </c>
      <c r="GD26" s="27">
        <v>20</v>
      </c>
      <c r="GE26" s="27"/>
      <c r="GF26" s="25">
        <v>60</v>
      </c>
      <c r="GG26" s="25"/>
      <c r="GH26" s="26">
        <v>40</v>
      </c>
      <c r="GI26" s="26">
        <v>40</v>
      </c>
      <c r="GJ26" s="26"/>
      <c r="GK26" s="27">
        <v>20</v>
      </c>
      <c r="GL26" s="27">
        <v>20</v>
      </c>
      <c r="GM26" s="27">
        <v>20</v>
      </c>
      <c r="GN26" s="27">
        <v>60</v>
      </c>
      <c r="GO26" s="25">
        <v>60</v>
      </c>
      <c r="GP26" s="25"/>
      <c r="GQ26" s="26">
        <v>35</v>
      </c>
      <c r="GR26" s="26">
        <v>35</v>
      </c>
      <c r="GS26" s="26"/>
      <c r="GT26" s="27">
        <v>20</v>
      </c>
      <c r="GU26" s="27">
        <v>20</v>
      </c>
      <c r="GV26" s="27">
        <v>20</v>
      </c>
      <c r="GW26" s="27">
        <v>60</v>
      </c>
      <c r="GX26" s="25">
        <v>60</v>
      </c>
      <c r="GY26" s="25"/>
      <c r="GZ26" s="26">
        <v>35</v>
      </c>
      <c r="HA26" s="26">
        <v>35</v>
      </c>
      <c r="HB26" s="26"/>
      <c r="HC26" s="27">
        <v>18</v>
      </c>
      <c r="HD26" s="27">
        <v>18</v>
      </c>
      <c r="HE26" s="27">
        <v>19</v>
      </c>
      <c r="HF26" s="27">
        <v>70</v>
      </c>
      <c r="HG26" s="25">
        <v>60</v>
      </c>
      <c r="HH26" s="25"/>
      <c r="HI26" s="26">
        <v>35</v>
      </c>
      <c r="HJ26" s="26">
        <v>35</v>
      </c>
      <c r="HK26" s="26"/>
      <c r="HL26" s="30">
        <v>18</v>
      </c>
      <c r="HM26" s="30">
        <v>18</v>
      </c>
      <c r="HN26" s="30">
        <v>20</v>
      </c>
      <c r="HO26" s="30">
        <v>70</v>
      </c>
      <c r="HP26" s="31">
        <v>70</v>
      </c>
      <c r="HQ26" s="25"/>
      <c r="HR26" s="32">
        <v>50</v>
      </c>
      <c r="HS26" s="32">
        <v>45</v>
      </c>
      <c r="HT26" s="26"/>
      <c r="HU26" s="30">
        <v>20</v>
      </c>
      <c r="HV26" s="30">
        <v>20</v>
      </c>
      <c r="HW26" s="30">
        <v>20</v>
      </c>
      <c r="HX26" s="31">
        <v>70</v>
      </c>
      <c r="HY26" s="31">
        <v>60</v>
      </c>
      <c r="HZ26" s="31"/>
      <c r="IA26" s="32">
        <v>45</v>
      </c>
      <c r="IB26" s="32">
        <v>45</v>
      </c>
      <c r="IC26" s="26"/>
      <c r="ID26" s="30">
        <v>22</v>
      </c>
      <c r="IE26" s="30">
        <v>22</v>
      </c>
      <c r="IF26" s="30">
        <v>20</v>
      </c>
      <c r="IG26" s="31">
        <v>70</v>
      </c>
      <c r="IH26" s="31">
        <v>70</v>
      </c>
      <c r="II26" s="31"/>
      <c r="IJ26" s="32">
        <v>45</v>
      </c>
      <c r="IK26" s="32">
        <v>45</v>
      </c>
      <c r="IL26" s="26"/>
      <c r="IM26" s="30">
        <v>18</v>
      </c>
      <c r="IN26" s="30">
        <v>20</v>
      </c>
      <c r="IO26" s="30">
        <v>20</v>
      </c>
      <c r="IP26" s="31"/>
      <c r="IQ26" s="31">
        <v>60</v>
      </c>
      <c r="IR26" s="31"/>
      <c r="IS26" s="32">
        <v>40</v>
      </c>
      <c r="IT26" s="32">
        <v>40</v>
      </c>
      <c r="IU26" s="26"/>
      <c r="IV26" s="30">
        <v>30</v>
      </c>
      <c r="IW26" s="30">
        <v>30</v>
      </c>
      <c r="IX26" s="30">
        <v>26</v>
      </c>
      <c r="IY26" s="31">
        <v>65</v>
      </c>
      <c r="IZ26" s="31">
        <v>65</v>
      </c>
      <c r="JA26" s="31"/>
      <c r="JB26" s="32">
        <v>45</v>
      </c>
      <c r="JC26" s="32">
        <v>35</v>
      </c>
      <c r="JD26" s="26"/>
      <c r="JE26" s="30">
        <v>20</v>
      </c>
      <c r="JF26" s="30">
        <v>20</v>
      </c>
      <c r="JG26" s="30">
        <v>20</v>
      </c>
      <c r="JH26" s="31">
        <v>60</v>
      </c>
      <c r="JI26" s="31">
        <v>60</v>
      </c>
      <c r="JJ26" s="31"/>
      <c r="JK26" s="32">
        <v>45</v>
      </c>
      <c r="JL26" s="32">
        <v>40</v>
      </c>
      <c r="JM26" s="26"/>
      <c r="JN26" s="30">
        <v>22</v>
      </c>
      <c r="JO26" s="30">
        <v>22</v>
      </c>
      <c r="JP26" s="30">
        <v>23</v>
      </c>
      <c r="JQ26" s="33">
        <v>65.914110429447859</v>
      </c>
      <c r="JR26" s="33">
        <v>65.914110429447859</v>
      </c>
      <c r="JS26" s="31"/>
      <c r="JT26" s="32">
        <v>45</v>
      </c>
      <c r="JU26" s="32">
        <v>45</v>
      </c>
      <c r="JV26" s="26"/>
      <c r="JW26" s="30">
        <v>20</v>
      </c>
      <c r="JX26" s="30">
        <v>20</v>
      </c>
      <c r="JY26" s="30">
        <v>20</v>
      </c>
      <c r="JZ26" s="33">
        <v>56.687116564417174</v>
      </c>
      <c r="KA26" s="33">
        <v>56.687116564417174</v>
      </c>
      <c r="KB26" s="31"/>
      <c r="KC26" s="32">
        <v>35</v>
      </c>
      <c r="KD26" s="32">
        <v>35</v>
      </c>
      <c r="KE26" s="26"/>
      <c r="KF26" s="30">
        <v>20</v>
      </c>
      <c r="KG26" s="30">
        <v>22</v>
      </c>
      <c r="KH26" s="30">
        <v>20</v>
      </c>
      <c r="KI26" s="33">
        <v>58.061349693251536</v>
      </c>
      <c r="KJ26" s="33">
        <v>58.061349693251536</v>
      </c>
      <c r="KK26" s="31"/>
      <c r="KL26" s="32">
        <v>35</v>
      </c>
      <c r="KM26" s="32">
        <v>35</v>
      </c>
      <c r="KN26" s="26"/>
      <c r="KO26" s="30">
        <v>20</v>
      </c>
      <c r="KP26" s="30">
        <v>20</v>
      </c>
      <c r="KQ26" s="30">
        <v>19</v>
      </c>
      <c r="KR26" s="33">
        <v>58.208588957055213</v>
      </c>
      <c r="KS26" s="33">
        <v>58.208588957055213</v>
      </c>
      <c r="KT26" s="31"/>
      <c r="KU26" s="32">
        <v>35</v>
      </c>
      <c r="KV26" s="32">
        <v>45</v>
      </c>
      <c r="KW26" s="26"/>
      <c r="KX26" s="30">
        <v>20</v>
      </c>
      <c r="KY26" s="30">
        <v>22</v>
      </c>
      <c r="KZ26" s="30">
        <v>20</v>
      </c>
      <c r="LA26" s="33">
        <v>54.748466257668717</v>
      </c>
      <c r="LB26" s="33">
        <v>54.748466257668717</v>
      </c>
      <c r="LC26" s="31"/>
      <c r="LD26" s="32">
        <v>25</v>
      </c>
      <c r="LE26" s="32">
        <v>30</v>
      </c>
      <c r="LF26" s="26"/>
      <c r="LG26" s="30">
        <v>20</v>
      </c>
      <c r="LH26" s="30">
        <v>20</v>
      </c>
      <c r="LI26" s="30">
        <v>20</v>
      </c>
      <c r="LJ26" s="33">
        <v>56.776391689219061</v>
      </c>
      <c r="LK26" s="33">
        <v>56.776391689219061</v>
      </c>
      <c r="LL26" s="31"/>
      <c r="LM26" s="32">
        <v>40</v>
      </c>
      <c r="LN26" s="32">
        <v>30</v>
      </c>
      <c r="LO26" s="26"/>
      <c r="LP26" s="30">
        <v>20</v>
      </c>
      <c r="LQ26" s="30">
        <v>20</v>
      </c>
      <c r="LR26" s="30">
        <v>20</v>
      </c>
      <c r="LS26" s="33">
        <v>57.882425293554491</v>
      </c>
      <c r="LT26" s="33">
        <v>57.882425293554491</v>
      </c>
      <c r="LU26" s="31"/>
      <c r="LV26" s="32">
        <v>40</v>
      </c>
      <c r="LW26" s="32">
        <v>35</v>
      </c>
      <c r="LX26" s="26"/>
      <c r="LY26" s="30">
        <v>20</v>
      </c>
      <c r="LZ26" s="30">
        <v>20</v>
      </c>
      <c r="MA26" s="30"/>
      <c r="MB26" s="33">
        <v>61.200526106560801</v>
      </c>
      <c r="MC26" s="33">
        <v>61.200526106560801</v>
      </c>
      <c r="MD26" s="31"/>
      <c r="ME26" s="32">
        <v>45</v>
      </c>
      <c r="MF26" s="32">
        <v>45</v>
      </c>
      <c r="MG26" s="26"/>
      <c r="MH26" s="30">
        <v>22</v>
      </c>
      <c r="MI26" s="30">
        <v>1</v>
      </c>
      <c r="MJ26" s="30">
        <v>20</v>
      </c>
      <c r="MK26" s="33">
        <v>49.501148425145971</v>
      </c>
      <c r="ML26" s="33">
        <v>49.501148425145971</v>
      </c>
      <c r="MM26" s="31"/>
      <c r="MN26" s="32">
        <v>45</v>
      </c>
      <c r="MO26" s="32">
        <v>45</v>
      </c>
      <c r="MP26" s="26"/>
      <c r="MQ26" s="30">
        <v>22</v>
      </c>
      <c r="MR26" s="30">
        <v>20</v>
      </c>
      <c r="MS26" s="30">
        <v>20</v>
      </c>
      <c r="MT26" s="33">
        <v>64.788990689515771</v>
      </c>
      <c r="MU26" s="33">
        <v>64.788990689515771</v>
      </c>
      <c r="MV26" s="31"/>
      <c r="MW26" s="32">
        <v>50</v>
      </c>
      <c r="MX26" s="32"/>
      <c r="MY26" s="26"/>
      <c r="MZ26" s="30">
        <v>23</v>
      </c>
      <c r="NA26" s="30">
        <v>25</v>
      </c>
      <c r="NB26" s="30">
        <v>22</v>
      </c>
      <c r="NC26" s="33">
        <v>70.294580186652169</v>
      </c>
      <c r="ND26" s="33">
        <v>70.294580186652169</v>
      </c>
      <c r="NE26" s="31"/>
      <c r="NF26" s="32">
        <v>50</v>
      </c>
      <c r="NG26" s="32">
        <v>50</v>
      </c>
      <c r="NH26" s="26"/>
      <c r="NI26" s="30">
        <v>24</v>
      </c>
      <c r="NJ26" s="30">
        <v>22</v>
      </c>
      <c r="NK26" s="30">
        <v>24</v>
      </c>
      <c r="NL26" s="33">
        <v>70.294580186652169</v>
      </c>
      <c r="NM26" s="33">
        <v>70.294580186652169</v>
      </c>
      <c r="NN26" s="31"/>
      <c r="NO26" s="32">
        <v>50</v>
      </c>
      <c r="NP26" s="32">
        <v>50</v>
      </c>
      <c r="NQ26" s="26"/>
      <c r="NR26" s="30">
        <v>22</v>
      </c>
      <c r="NS26" s="30">
        <v>23</v>
      </c>
      <c r="NT26" s="30">
        <v>22</v>
      </c>
      <c r="NU26" s="33">
        <v>68.229984125226025</v>
      </c>
      <c r="NV26" s="33">
        <v>68.229984125226025</v>
      </c>
      <c r="NW26" s="31"/>
      <c r="NX26" s="32">
        <v>50</v>
      </c>
      <c r="NY26" s="32">
        <v>50</v>
      </c>
      <c r="NZ26" s="26"/>
      <c r="OA26" s="30">
        <v>25</v>
      </c>
      <c r="OB26" s="30"/>
      <c r="OC26" s="30">
        <v>25</v>
      </c>
      <c r="OD26" s="33">
        <v>72.629540018026987</v>
      </c>
      <c r="OE26" s="33">
        <v>72.629540018026987</v>
      </c>
      <c r="OF26" s="31"/>
      <c r="OG26" s="32">
        <v>45</v>
      </c>
      <c r="OH26" s="32">
        <v>50</v>
      </c>
      <c r="OI26" s="26"/>
      <c r="OJ26" s="30">
        <v>25</v>
      </c>
      <c r="OK26" s="30"/>
      <c r="OL26" s="30">
        <v>27</v>
      </c>
      <c r="OM26" s="33">
        <v>74.694136079453131</v>
      </c>
      <c r="ON26" s="33">
        <v>74.694136079453131</v>
      </c>
      <c r="OO26" s="31"/>
      <c r="OP26" s="32">
        <v>45</v>
      </c>
      <c r="OQ26" s="32">
        <v>50</v>
      </c>
      <c r="OR26" s="26"/>
      <c r="OS26" s="30">
        <v>28</v>
      </c>
      <c r="OT26" s="30">
        <v>27</v>
      </c>
      <c r="OU26" s="30">
        <v>28</v>
      </c>
      <c r="OV26" s="33">
        <v>82.559263932505146</v>
      </c>
      <c r="OW26" s="33">
        <v>82.559263932505146</v>
      </c>
      <c r="OX26" s="31"/>
      <c r="OY26" s="32">
        <v>60</v>
      </c>
      <c r="OZ26" s="32">
        <v>55</v>
      </c>
      <c r="PA26" s="26"/>
      <c r="PB26" s="30">
        <v>38</v>
      </c>
      <c r="PC26" s="30">
        <v>37</v>
      </c>
      <c r="PD26" s="30">
        <v>38</v>
      </c>
      <c r="PE26" s="33">
        <v>95.374560775461276</v>
      </c>
      <c r="PF26" s="33">
        <v>95.374560775461276</v>
      </c>
      <c r="PG26" s="31"/>
      <c r="PH26" s="32">
        <v>60</v>
      </c>
      <c r="PI26" s="32">
        <v>65</v>
      </c>
      <c r="PJ26" s="26"/>
      <c r="PK26" s="30">
        <v>50</v>
      </c>
      <c r="PL26" s="30">
        <v>42</v>
      </c>
      <c r="PM26" s="30">
        <v>44</v>
      </c>
      <c r="PN26" s="33">
        <v>116.69985892973207</v>
      </c>
      <c r="PO26" s="33">
        <v>116.69985892973207</v>
      </c>
      <c r="PP26" s="31"/>
      <c r="PQ26" s="32">
        <v>85</v>
      </c>
      <c r="PR26" s="32">
        <v>75</v>
      </c>
      <c r="PS26" s="26"/>
      <c r="PT26" s="30">
        <v>45</v>
      </c>
      <c r="PU26" s="30"/>
      <c r="PV26" s="30">
        <v>42</v>
      </c>
      <c r="PW26" s="33">
        <v>121.28068418497688</v>
      </c>
      <c r="PX26" s="33">
        <v>121.28068418497688</v>
      </c>
      <c r="PY26" s="31"/>
      <c r="PZ26" s="32">
        <v>100</v>
      </c>
      <c r="QA26" s="32">
        <v>100</v>
      </c>
      <c r="QB26" s="26"/>
      <c r="QC26" s="30">
        <v>50</v>
      </c>
      <c r="QD26" s="30">
        <v>43</v>
      </c>
      <c r="QE26" s="30">
        <v>45</v>
      </c>
      <c r="QF26" s="33">
        <v>129.95312034781901</v>
      </c>
      <c r="QG26" s="33">
        <v>129.95312034781901</v>
      </c>
      <c r="QH26" s="31"/>
      <c r="QI26" s="32">
        <v>100</v>
      </c>
      <c r="QJ26" s="32">
        <v>120</v>
      </c>
      <c r="QK26" s="26"/>
      <c r="QL26" s="30">
        <v>50</v>
      </c>
      <c r="QM26" s="30">
        <v>45</v>
      </c>
      <c r="QN26" s="30">
        <v>47</v>
      </c>
      <c r="QO26" s="33">
        <v>132.44366611766085</v>
      </c>
      <c r="QP26" s="33">
        <v>132.44366611766085</v>
      </c>
      <c r="QQ26" s="31"/>
      <c r="QR26" s="32">
        <v>100</v>
      </c>
      <c r="QS26" s="32">
        <v>120</v>
      </c>
      <c r="QT26" s="26"/>
      <c r="QU26" s="30">
        <v>55</v>
      </c>
      <c r="QV26" s="30">
        <v>50</v>
      </c>
      <c r="QW26" s="30">
        <v>55</v>
      </c>
      <c r="QX26" s="33">
        <v>153.65777919292086</v>
      </c>
      <c r="QY26" s="33">
        <v>153.65777919292086</v>
      </c>
      <c r="QZ26" s="31"/>
      <c r="RA26" s="32">
        <v>135</v>
      </c>
      <c r="RB26" s="32">
        <v>135</v>
      </c>
      <c r="RC26" s="26"/>
      <c r="RD26" s="30">
        <v>65</v>
      </c>
      <c r="RE26" s="30">
        <v>60</v>
      </c>
      <c r="RF26" s="30">
        <v>65</v>
      </c>
      <c r="RG26" s="30"/>
      <c r="RH26" s="33">
        <v>178.34086673331765</v>
      </c>
      <c r="RI26" s="31"/>
      <c r="RJ26" s="32">
        <v>150</v>
      </c>
      <c r="RK26" s="33">
        <v>156.68596237337189</v>
      </c>
      <c r="RL26" s="26"/>
      <c r="RM26" s="30">
        <v>60</v>
      </c>
      <c r="RN26" s="30">
        <v>60</v>
      </c>
      <c r="RO26" s="30">
        <v>65</v>
      </c>
      <c r="RP26" s="30"/>
      <c r="RQ26" s="33">
        <v>171.93632341048612</v>
      </c>
      <c r="RR26" s="31"/>
      <c r="RS26" s="32">
        <v>140</v>
      </c>
      <c r="RT26" s="26">
        <v>150</v>
      </c>
      <c r="RU26" s="26"/>
      <c r="RV26" s="30">
        <v>90</v>
      </c>
      <c r="RW26" s="30">
        <v>80</v>
      </c>
      <c r="RX26" s="30">
        <v>90</v>
      </c>
      <c r="RY26" s="30"/>
      <c r="RZ26" s="33">
        <v>213.32022667039129</v>
      </c>
      <c r="SA26" s="31"/>
      <c r="SB26" s="32">
        <v>130</v>
      </c>
      <c r="SC26" s="26">
        <v>135</v>
      </c>
      <c r="SD26" s="26"/>
      <c r="SE26" s="34"/>
      <c r="SF26" s="34">
        <v>100</v>
      </c>
      <c r="SG26" s="34">
        <v>120</v>
      </c>
      <c r="SH26" s="34"/>
      <c r="SI26" s="35">
        <v>262.53948228083851</v>
      </c>
      <c r="SJ26" s="36"/>
      <c r="SK26" s="37">
        <v>150</v>
      </c>
      <c r="SL26" s="71">
        <v>145</v>
      </c>
      <c r="SM26" s="26"/>
      <c r="SN26" s="34">
        <v>160</v>
      </c>
      <c r="SO26" s="34">
        <v>120</v>
      </c>
      <c r="SP26" s="34">
        <v>150</v>
      </c>
      <c r="SQ26" s="34"/>
      <c r="SR26" s="35">
        <v>325.33265816053472</v>
      </c>
      <c r="SS26" s="36"/>
      <c r="ST26" s="37">
        <v>150</v>
      </c>
      <c r="SU26" s="71">
        <v>150</v>
      </c>
      <c r="SV26" s="26"/>
      <c r="SW26" s="34">
        <v>150</v>
      </c>
      <c r="SX26" s="34">
        <v>140</v>
      </c>
      <c r="SY26" s="34">
        <v>160</v>
      </c>
      <c r="SZ26" s="34"/>
      <c r="TA26" s="35">
        <v>353.58406945262993</v>
      </c>
      <c r="TB26" s="36"/>
      <c r="TC26" s="37">
        <v>180</v>
      </c>
      <c r="TD26" s="71">
        <v>200</v>
      </c>
      <c r="TE26" s="26"/>
      <c r="TF26" s="34">
        <v>140</v>
      </c>
      <c r="TG26" s="34">
        <v>140</v>
      </c>
      <c r="TH26" s="34">
        <v>140</v>
      </c>
      <c r="TI26" s="34"/>
      <c r="TJ26" s="35">
        <v>333.05765343571693</v>
      </c>
      <c r="TK26" s="36"/>
      <c r="TL26" s="37">
        <v>180</v>
      </c>
      <c r="TM26" s="37">
        <v>190</v>
      </c>
      <c r="TN26" s="26"/>
      <c r="TO26" s="34">
        <v>150</v>
      </c>
      <c r="TP26" s="34">
        <v>140</v>
      </c>
      <c r="TQ26" s="34"/>
      <c r="TR26" s="34" t="s">
        <v>132</v>
      </c>
      <c r="TS26" s="35">
        <v>348.286929835362</v>
      </c>
      <c r="TT26" s="36"/>
      <c r="TU26" s="37">
        <v>200</v>
      </c>
      <c r="TV26" s="37">
        <v>200</v>
      </c>
      <c r="TW26" s="26"/>
      <c r="TX26" s="34">
        <v>300</v>
      </c>
      <c r="TY26" s="34">
        <v>280</v>
      </c>
      <c r="TZ26" s="34" t="s">
        <v>132</v>
      </c>
      <c r="UA26" s="34" t="s">
        <v>132</v>
      </c>
      <c r="UB26" s="35">
        <v>696.573859670724</v>
      </c>
      <c r="UC26" s="36"/>
      <c r="UD26" s="37">
        <v>400</v>
      </c>
      <c r="UE26" s="37">
        <v>400</v>
      </c>
      <c r="UF26" s="26"/>
      <c r="UG26" s="34">
        <v>320</v>
      </c>
      <c r="UH26" s="34">
        <v>270</v>
      </c>
      <c r="UI26" s="34">
        <v>300</v>
      </c>
      <c r="UJ26" s="34" t="s">
        <v>132</v>
      </c>
      <c r="UK26" s="35">
        <v>364.39906283788514</v>
      </c>
      <c r="UL26" s="36"/>
      <c r="UM26" s="37">
        <v>450</v>
      </c>
      <c r="UN26" s="37">
        <v>450</v>
      </c>
      <c r="UO26" s="26"/>
      <c r="UP26" s="34">
        <v>300</v>
      </c>
      <c r="UQ26" s="34"/>
      <c r="UR26" s="34">
        <v>360</v>
      </c>
      <c r="US26" s="34" t="s">
        <v>132</v>
      </c>
      <c r="UT26" s="35">
        <v>812.5991845704508</v>
      </c>
      <c r="UU26" s="36"/>
      <c r="UV26" s="37">
        <v>600</v>
      </c>
      <c r="UW26" s="37">
        <v>600</v>
      </c>
      <c r="UX26" s="26"/>
      <c r="UY26" s="34">
        <v>320</v>
      </c>
      <c r="UZ26" s="34">
        <v>290</v>
      </c>
      <c r="VA26" s="34">
        <v>350</v>
      </c>
      <c r="VB26" s="34" t="s">
        <v>132</v>
      </c>
      <c r="VC26" s="35">
        <v>787.28456822869225</v>
      </c>
      <c r="VD26" s="36"/>
      <c r="VE26" s="37">
        <v>580</v>
      </c>
      <c r="VF26" s="37">
        <v>580</v>
      </c>
      <c r="VG26" s="26"/>
      <c r="VH26" s="34">
        <v>350</v>
      </c>
      <c r="VI26" s="34">
        <v>300</v>
      </c>
      <c r="VJ26" s="34">
        <v>350</v>
      </c>
      <c r="VK26" s="34" t="s">
        <v>132</v>
      </c>
      <c r="VL26" s="35">
        <v>790.02698499904932</v>
      </c>
      <c r="VM26" s="36"/>
      <c r="VN26" s="37">
        <v>550</v>
      </c>
      <c r="VO26" s="37">
        <v>500</v>
      </c>
      <c r="VP26" s="26"/>
      <c r="VQ26" s="34">
        <v>450</v>
      </c>
      <c r="VR26" s="34">
        <v>320</v>
      </c>
      <c r="VS26" s="34">
        <v>350</v>
      </c>
      <c r="VT26" s="34"/>
      <c r="VU26" s="35">
        <v>879.89387301229237</v>
      </c>
      <c r="VV26" s="36"/>
      <c r="VW26" s="37">
        <v>580</v>
      </c>
      <c r="VX26" s="37">
        <v>570</v>
      </c>
      <c r="VY26" s="26"/>
      <c r="VZ26" s="34">
        <v>320</v>
      </c>
      <c r="WA26" s="34">
        <v>350</v>
      </c>
      <c r="WB26" s="34">
        <v>320</v>
      </c>
      <c r="WC26" s="34"/>
      <c r="WD26" s="35">
        <v>803.1062034422913</v>
      </c>
      <c r="WE26" s="36"/>
      <c r="WF26" s="37">
        <v>580</v>
      </c>
      <c r="WG26" s="37">
        <v>570</v>
      </c>
      <c r="WH26" s="26"/>
      <c r="WI26" s="38">
        <v>437.71593051634363</v>
      </c>
      <c r="WJ26" s="34">
        <v>400</v>
      </c>
      <c r="WK26" s="34">
        <v>400</v>
      </c>
      <c r="WL26" s="34">
        <v>550</v>
      </c>
      <c r="WM26" s="34"/>
      <c r="WN26" s="35">
        <v>1021.4447693899591</v>
      </c>
      <c r="WO26" s="36"/>
      <c r="WP26" s="37">
        <v>600</v>
      </c>
      <c r="WQ26" s="37">
        <v>580</v>
      </c>
      <c r="WR26" s="34">
        <v>450</v>
      </c>
      <c r="WS26" s="34">
        <v>450</v>
      </c>
      <c r="WT26" s="34">
        <v>450</v>
      </c>
      <c r="WU26" s="34"/>
      <c r="WV26" s="35">
        <v>1025.241961841223</v>
      </c>
      <c r="WW26" s="36"/>
      <c r="WX26" s="37">
        <v>600</v>
      </c>
      <c r="WY26" s="37">
        <v>600</v>
      </c>
      <c r="WZ26" s="26"/>
      <c r="XA26" s="34">
        <v>550</v>
      </c>
      <c r="XB26" s="34">
        <v>450</v>
      </c>
      <c r="XC26" s="34">
        <v>600</v>
      </c>
      <c r="XD26" s="34"/>
      <c r="XE26" s="35">
        <v>1171.0119609425165</v>
      </c>
      <c r="XF26" s="36"/>
      <c r="XG26" s="37">
        <v>600</v>
      </c>
      <c r="XH26" s="37">
        <v>590</v>
      </c>
      <c r="XI26" s="26"/>
      <c r="XJ26" s="34">
        <v>580</v>
      </c>
      <c r="XK26" s="34">
        <v>600</v>
      </c>
      <c r="XL26" s="34">
        <v>800</v>
      </c>
      <c r="XM26" s="34"/>
      <c r="XN26" s="35">
        <v>1625.1983691409016</v>
      </c>
      <c r="XO26" s="36"/>
      <c r="XP26" s="37">
        <v>1200</v>
      </c>
      <c r="XQ26" s="37">
        <v>1200</v>
      </c>
      <c r="XR26" s="26"/>
      <c r="XS26" s="34">
        <v>520</v>
      </c>
      <c r="XT26" s="34">
        <v>500</v>
      </c>
      <c r="XU26" s="34">
        <v>600</v>
      </c>
      <c r="XV26" s="34"/>
      <c r="XW26" s="35">
        <v>1422.048572998289</v>
      </c>
      <c r="XX26" s="36"/>
      <c r="XY26" s="37">
        <v>1200</v>
      </c>
      <c r="XZ26" s="37">
        <v>1250</v>
      </c>
      <c r="YA26" s="26"/>
      <c r="YB26" s="34"/>
      <c r="YC26" s="34">
        <v>530</v>
      </c>
      <c r="YD26" s="34"/>
      <c r="YE26" s="34"/>
      <c r="YF26" s="35">
        <v>1385.3423793027389</v>
      </c>
      <c r="YG26" s="36"/>
      <c r="YH26" s="37">
        <v>1150</v>
      </c>
      <c r="YI26" s="37">
        <v>1200</v>
      </c>
      <c r="YJ26" s="26"/>
      <c r="YK26" s="34">
        <v>750</v>
      </c>
      <c r="YL26" s="34">
        <v>570</v>
      </c>
      <c r="YM26" s="34">
        <v>600</v>
      </c>
      <c r="YN26" s="34"/>
      <c r="YO26" s="35">
        <v>1703.6736798003533</v>
      </c>
      <c r="YP26" s="36"/>
      <c r="YQ26" s="37">
        <v>1500</v>
      </c>
      <c r="YR26" s="37">
        <v>1500</v>
      </c>
      <c r="YS26" s="26"/>
      <c r="YT26" s="34">
        <v>750</v>
      </c>
      <c r="YU26" s="34">
        <v>670</v>
      </c>
      <c r="YV26" s="34">
        <v>670</v>
      </c>
      <c r="YW26" s="34"/>
      <c r="YX26" s="35">
        <v>1690.1725510847484</v>
      </c>
      <c r="YY26" s="36"/>
      <c r="YZ26" s="37">
        <v>1200</v>
      </c>
      <c r="ZA26" s="37">
        <v>1200</v>
      </c>
      <c r="ZB26" s="26"/>
      <c r="ZC26" s="34">
        <v>750</v>
      </c>
      <c r="ZD26" s="34">
        <v>750</v>
      </c>
      <c r="ZE26" s="34">
        <v>750</v>
      </c>
      <c r="ZF26" s="34"/>
      <c r="ZG26" s="35">
        <v>1894.7990331806302</v>
      </c>
      <c r="ZH26" s="36"/>
      <c r="ZI26" s="37">
        <v>1500</v>
      </c>
      <c r="ZJ26" s="37">
        <v>1480</v>
      </c>
      <c r="ZK26" s="26"/>
      <c r="ZL26" s="34">
        <v>750</v>
      </c>
      <c r="ZM26" s="34">
        <v>750</v>
      </c>
      <c r="ZN26" s="34">
        <v>750</v>
      </c>
      <c r="ZO26" s="34"/>
      <c r="ZP26" s="35">
        <v>1908.0892067600537</v>
      </c>
      <c r="ZQ26" s="36"/>
      <c r="ZR26" s="37">
        <v>1500</v>
      </c>
      <c r="ZS26" s="37">
        <v>1550</v>
      </c>
      <c r="ZT26" s="26"/>
      <c r="ZU26" s="34">
        <v>700</v>
      </c>
      <c r="ZV26" s="34">
        <v>750</v>
      </c>
      <c r="ZW26" s="34">
        <v>750</v>
      </c>
      <c r="ZX26" s="34"/>
      <c r="ZY26" s="35">
        <v>1916.5274122073067</v>
      </c>
      <c r="ZZ26" s="36"/>
      <c r="AAA26" s="37">
        <v>1600</v>
      </c>
      <c r="AAB26" s="37">
        <v>1650</v>
      </c>
      <c r="AAC26" s="26"/>
      <c r="AAD26" s="34">
        <v>750</v>
      </c>
      <c r="AAE26" s="34">
        <v>750</v>
      </c>
      <c r="AAF26" s="34">
        <v>850</v>
      </c>
      <c r="AAG26" s="34"/>
      <c r="AAH26" s="35">
        <v>2024.1145316597808</v>
      </c>
      <c r="AAI26" s="36"/>
      <c r="AAJ26" s="56">
        <v>1650</v>
      </c>
      <c r="AAK26" s="56">
        <v>1700</v>
      </c>
      <c r="AAL26" s="3"/>
      <c r="AAM26" s="34">
        <v>900</v>
      </c>
      <c r="AAN26" s="34">
        <v>900</v>
      </c>
      <c r="AAO26" s="34">
        <v>1200</v>
      </c>
      <c r="AAP26" s="34"/>
      <c r="AAQ26" s="35">
        <v>2227.6862380747557</v>
      </c>
      <c r="AAR26" s="36"/>
      <c r="AAS26" s="37">
        <v>1200</v>
      </c>
      <c r="AAT26" s="37">
        <v>1200</v>
      </c>
      <c r="AAU26" s="3"/>
      <c r="AAV26" s="34">
        <v>1100</v>
      </c>
      <c r="AAW26" s="34">
        <v>1150</v>
      </c>
      <c r="AAX26" s="34">
        <v>1200</v>
      </c>
      <c r="AAY26" s="34"/>
      <c r="AAZ26" s="35">
        <v>2848.7451944947634</v>
      </c>
      <c r="ABA26" s="36"/>
      <c r="ABB26" s="37">
        <v>1400</v>
      </c>
      <c r="ABC26" s="37">
        <v>1500</v>
      </c>
      <c r="ABD26" s="3"/>
      <c r="ABE26" s="39">
        <v>1950</v>
      </c>
      <c r="ABF26" s="39">
        <v>1150</v>
      </c>
      <c r="ABG26" s="34">
        <v>1000</v>
      </c>
      <c r="ABH26" s="34"/>
      <c r="ABI26" s="35">
        <v>8035.4614190820203</v>
      </c>
      <c r="ABJ26" s="36"/>
      <c r="ABK26" s="54">
        <v>1200</v>
      </c>
      <c r="ABL26" s="54">
        <v>1200</v>
      </c>
      <c r="ABM26" s="3"/>
      <c r="ABN26" s="34">
        <v>1500</v>
      </c>
      <c r="ABO26" s="34">
        <v>1500</v>
      </c>
      <c r="ABP26" s="34">
        <v>1500</v>
      </c>
      <c r="ABQ26" s="34"/>
      <c r="ABR26" s="35">
        <v>11818.694227287951</v>
      </c>
      <c r="ABS26" s="36"/>
      <c r="ABT26" s="37">
        <v>1400</v>
      </c>
      <c r="ABU26" s="37">
        <v>1400</v>
      </c>
      <c r="ABV26" s="3"/>
      <c r="ABW26" s="34">
        <v>1200</v>
      </c>
      <c r="ABX26" s="34">
        <v>1100</v>
      </c>
      <c r="ABY26" s="34">
        <v>1500</v>
      </c>
      <c r="ABZ26" s="34"/>
      <c r="ACA26" s="35">
        <v>11818.694227287951</v>
      </c>
      <c r="ACB26" s="36"/>
      <c r="ACC26" s="26">
        <v>1500</v>
      </c>
      <c r="ACD26" s="26">
        <v>1500</v>
      </c>
      <c r="ACE26" s="3"/>
      <c r="ACF26" s="34">
        <v>1500</v>
      </c>
      <c r="ACG26" s="34">
        <v>1500</v>
      </c>
      <c r="ACH26" s="34">
        <v>1400</v>
      </c>
      <c r="ACI26" s="34"/>
      <c r="ACJ26" s="35">
        <v>13147.632858542216</v>
      </c>
      <c r="ACK26" s="36"/>
      <c r="ACL26" s="26">
        <v>1400</v>
      </c>
      <c r="ACM26" s="26">
        <v>1400</v>
      </c>
      <c r="ACN26" s="3"/>
      <c r="ACO26" s="34">
        <v>1300</v>
      </c>
      <c r="ACP26" s="34">
        <v>900</v>
      </c>
      <c r="ACQ26" s="34">
        <v>1200</v>
      </c>
      <c r="ACR26" s="34"/>
      <c r="ACS26" s="35">
        <v>10666.947413534252</v>
      </c>
      <c r="ACT26" s="36"/>
      <c r="ACU26" s="26">
        <v>1450</v>
      </c>
      <c r="ACV26" s="26">
        <v>1350</v>
      </c>
      <c r="ACW26" s="3"/>
      <c r="ACX26" s="34">
        <v>800</v>
      </c>
      <c r="ACY26" s="34">
        <v>800</v>
      </c>
      <c r="ACZ26" s="34">
        <v>1200</v>
      </c>
      <c r="ADA26" s="34"/>
      <c r="ADB26" s="35">
        <v>9338.0087822799869</v>
      </c>
      <c r="ADC26" s="36"/>
      <c r="ADD26" s="26">
        <v>1500</v>
      </c>
      <c r="ADE26" s="26">
        <v>1500</v>
      </c>
      <c r="ADF26" s="3"/>
      <c r="ADG26" s="34">
        <v>850</v>
      </c>
      <c r="ADH26" s="34">
        <v>900</v>
      </c>
      <c r="ADI26" s="34">
        <v>900</v>
      </c>
      <c r="ADJ26" s="34"/>
      <c r="ADK26" s="35">
        <v>9364.5875549050725</v>
      </c>
      <c r="ADL26" s="36"/>
      <c r="ADM26" s="26">
        <v>1700</v>
      </c>
      <c r="ADN26" s="26">
        <v>1800</v>
      </c>
      <c r="ADO26" s="3"/>
      <c r="ADP26" s="34">
        <v>900</v>
      </c>
      <c r="ADQ26" s="34">
        <v>900</v>
      </c>
      <c r="ADR26" s="34">
        <v>900</v>
      </c>
      <c r="ADS26" s="34"/>
      <c r="ADT26" s="35">
        <v>8531.7860126523974</v>
      </c>
      <c r="ADU26" s="36"/>
      <c r="ADV26" s="26">
        <v>1200</v>
      </c>
      <c r="ADW26" s="67">
        <v>2100</v>
      </c>
      <c r="ADX26" s="3"/>
      <c r="ADY26" s="34">
        <v>1050</v>
      </c>
      <c r="ADZ26" s="34">
        <v>850</v>
      </c>
      <c r="AEA26" s="34">
        <v>900</v>
      </c>
      <c r="AEB26" s="34"/>
      <c r="AEC26" s="35">
        <v>8939.3271929037055</v>
      </c>
      <c r="AED26" s="36"/>
      <c r="AEE26" s="26">
        <v>1200</v>
      </c>
      <c r="AEF26" s="37">
        <v>1300</v>
      </c>
      <c r="AEG26" s="3"/>
      <c r="AEH26" s="34"/>
      <c r="AEI26" s="34">
        <v>900</v>
      </c>
      <c r="AEJ26" s="34">
        <v>1100</v>
      </c>
      <c r="AEK26" s="34">
        <v>185.59078969214903</v>
      </c>
      <c r="AEL26" s="35"/>
      <c r="AEM26" s="36"/>
      <c r="AEN26" s="26">
        <v>177.95929048471339</v>
      </c>
      <c r="AEO26" s="37"/>
      <c r="AEP26" s="26"/>
      <c r="AEQ26" s="34">
        <v>900</v>
      </c>
      <c r="AER26" s="34">
        <v>900</v>
      </c>
      <c r="AES26" s="34">
        <v>1200</v>
      </c>
      <c r="AET26" s="35">
        <v>224.74372823768707</v>
      </c>
      <c r="AEU26" s="36"/>
      <c r="AEV26" s="36"/>
      <c r="AEW26" s="26">
        <v>1200</v>
      </c>
      <c r="AEX26" s="37">
        <v>1200</v>
      </c>
      <c r="AEY26" s="26"/>
      <c r="AEZ26" s="34">
        <v>900</v>
      </c>
      <c r="AFA26" s="34">
        <v>900</v>
      </c>
      <c r="AFB26" s="34">
        <v>1300</v>
      </c>
      <c r="AFC26" s="35">
        <v>230.70284224398938</v>
      </c>
      <c r="AFD26" s="36"/>
      <c r="AFE26" s="36"/>
      <c r="AFF26" s="26">
        <v>1200</v>
      </c>
      <c r="AFG26" s="37">
        <v>1200</v>
      </c>
      <c r="AFH26" s="26"/>
      <c r="AFI26" s="87">
        <v>950</v>
      </c>
      <c r="AFJ26" s="34">
        <v>900</v>
      </c>
      <c r="AFK26" s="34">
        <v>1300</v>
      </c>
      <c r="AFL26" s="35">
        <v>233.68239924714055</v>
      </c>
      <c r="AFM26" s="36"/>
      <c r="AFN26" s="36"/>
      <c r="AFO26" s="26">
        <v>1200</v>
      </c>
      <c r="AFP26" s="37">
        <v>1200</v>
      </c>
      <c r="AFQ26" s="36"/>
      <c r="AFR26" s="87">
        <v>1000</v>
      </c>
      <c r="AFS26" s="34">
        <v>900</v>
      </c>
      <c r="AFT26" s="34">
        <v>1270</v>
      </c>
      <c r="AFU26" s="35">
        <v>246.36679906055551</v>
      </c>
      <c r="AFV26" s="36"/>
      <c r="AFW26" s="36"/>
      <c r="AFX26" s="26">
        <v>1500</v>
      </c>
      <c r="AFY26" s="37">
        <v>1500</v>
      </c>
      <c r="AFZ26" s="36"/>
      <c r="AGA26" s="87">
        <v>1100</v>
      </c>
      <c r="AGB26" s="34">
        <v>1000</v>
      </c>
      <c r="AGC26" s="34">
        <v>1500</v>
      </c>
      <c r="AGD26" s="35">
        <v>271.9909892876554</v>
      </c>
      <c r="AGE26" s="36"/>
      <c r="AGF26" s="36"/>
      <c r="AGG26" s="26">
        <v>1500</v>
      </c>
      <c r="AGH26" s="37">
        <v>1500</v>
      </c>
      <c r="AGI26" s="36"/>
      <c r="AGJ26" s="87">
        <v>1100</v>
      </c>
      <c r="AGK26" s="34">
        <v>1000</v>
      </c>
      <c r="AGL26" s="34">
        <v>1500</v>
      </c>
      <c r="AGM26" s="36"/>
      <c r="AGN26" s="36">
        <v>300</v>
      </c>
      <c r="AGO26" s="36"/>
      <c r="AGP26" s="26">
        <v>1500</v>
      </c>
      <c r="AGQ26" s="37">
        <v>1500</v>
      </c>
      <c r="AGR26" s="36"/>
      <c r="AGS26" s="87">
        <v>1100</v>
      </c>
      <c r="AGT26" s="34">
        <v>1100</v>
      </c>
      <c r="AGU26" s="34">
        <v>1400</v>
      </c>
      <c r="AGV26" s="36">
        <v>3000</v>
      </c>
      <c r="AGW26" s="36">
        <v>250</v>
      </c>
      <c r="AGX26" s="36"/>
      <c r="AGY26" s="26">
        <v>2100</v>
      </c>
      <c r="AGZ26" s="37">
        <v>2200</v>
      </c>
      <c r="AHA26" s="36"/>
      <c r="AHB26" s="87">
        <v>1200</v>
      </c>
      <c r="AHC26" s="34">
        <v>1300</v>
      </c>
      <c r="AHD26" s="34">
        <v>1200</v>
      </c>
      <c r="AHE26" s="36">
        <v>3000</v>
      </c>
      <c r="AHF26" s="36">
        <v>300</v>
      </c>
      <c r="AHG26" s="36"/>
      <c r="AHH26" s="26">
        <v>2500</v>
      </c>
      <c r="AHI26" s="37">
        <v>2500</v>
      </c>
      <c r="AHJ26" s="36"/>
      <c r="AHK26" s="87">
        <v>1200</v>
      </c>
      <c r="AHL26" s="34">
        <v>1300</v>
      </c>
      <c r="AHM26" s="34">
        <v>1200</v>
      </c>
      <c r="AHN26" s="36"/>
      <c r="AHO26" s="36">
        <v>1650</v>
      </c>
      <c r="AHP26" s="36"/>
      <c r="AHQ26" s="26">
        <v>2500</v>
      </c>
      <c r="AHR26" s="37">
        <v>2500</v>
      </c>
      <c r="AHS26" s="36"/>
      <c r="AHT26" s="34">
        <v>1150</v>
      </c>
      <c r="AHU26" s="34">
        <v>1100</v>
      </c>
      <c r="AHV26" s="34">
        <v>1500</v>
      </c>
      <c r="AHW26" s="36">
        <v>3000</v>
      </c>
      <c r="AHX26" s="36"/>
      <c r="AHY26" s="36"/>
      <c r="AHZ26" s="26">
        <v>2000</v>
      </c>
      <c r="AIA26" s="37">
        <v>2000</v>
      </c>
      <c r="AIB26" s="36"/>
      <c r="AIC26" s="34">
        <v>1200</v>
      </c>
      <c r="AID26" s="39">
        <v>1200</v>
      </c>
      <c r="AIE26" s="39">
        <v>350</v>
      </c>
      <c r="AIF26" s="92">
        <v>3000</v>
      </c>
      <c r="AIG26" s="36"/>
      <c r="AIH26" s="36"/>
      <c r="AII26" s="26">
        <v>2200</v>
      </c>
      <c r="AIJ26" s="37">
        <v>2100</v>
      </c>
      <c r="AIL26" s="34">
        <v>1500</v>
      </c>
      <c r="AIM26" s="34">
        <v>1250</v>
      </c>
      <c r="AIN26" s="34">
        <v>1600</v>
      </c>
      <c r="AIO26" s="36">
        <v>2500</v>
      </c>
      <c r="AIP26" s="36">
        <v>3000</v>
      </c>
      <c r="AIQ26" s="36"/>
      <c r="AIR26" s="26">
        <v>1800</v>
      </c>
      <c r="AIS26" s="37">
        <v>1900</v>
      </c>
      <c r="AIU26" s="34">
        <v>1200</v>
      </c>
      <c r="AIV26" s="34">
        <v>1400</v>
      </c>
      <c r="AIW26" s="34">
        <v>1600</v>
      </c>
      <c r="AIX26" s="36">
        <v>3000</v>
      </c>
      <c r="AIY26" s="36">
        <v>3000</v>
      </c>
      <c r="AIZ26" s="36"/>
      <c r="AJA26" s="26">
        <v>1900</v>
      </c>
      <c r="AJB26" s="37">
        <v>2000</v>
      </c>
      <c r="AJD26" s="34">
        <v>1200</v>
      </c>
      <c r="AJE26" s="34">
        <v>1200</v>
      </c>
      <c r="AJF26" s="34">
        <v>1600</v>
      </c>
      <c r="AJG26" s="92">
        <v>3300</v>
      </c>
      <c r="AJH26" s="92">
        <v>3500</v>
      </c>
      <c r="AJI26" s="36"/>
      <c r="AJJ26" s="26">
        <v>2000</v>
      </c>
      <c r="AJK26" s="37">
        <v>2000</v>
      </c>
      <c r="AJM26" s="34">
        <v>1200</v>
      </c>
      <c r="AJN26" s="34">
        <v>1500</v>
      </c>
      <c r="AJO26" s="34">
        <v>1500</v>
      </c>
      <c r="AJP26" s="36"/>
      <c r="AJQ26" s="36">
        <v>3000</v>
      </c>
      <c r="AJR26" s="34"/>
      <c r="AJS26" s="37">
        <v>1900</v>
      </c>
      <c r="AJT26" s="37">
        <v>2000</v>
      </c>
      <c r="AJV26" s="34">
        <v>1200</v>
      </c>
      <c r="AJW26" s="34">
        <v>1300</v>
      </c>
      <c r="AJX26" s="34">
        <v>1300</v>
      </c>
      <c r="AJY26" s="36"/>
      <c r="AJZ26" s="92">
        <v>3500</v>
      </c>
      <c r="AKA26" s="34"/>
      <c r="AKB26" s="37">
        <v>1900</v>
      </c>
      <c r="AKC26" s="37">
        <v>1800</v>
      </c>
      <c r="AKE26" s="34">
        <v>1200</v>
      </c>
      <c r="AKF26" s="34">
        <v>1500</v>
      </c>
      <c r="AKG26" s="34">
        <v>1250</v>
      </c>
      <c r="AKH26" s="36">
        <v>3000</v>
      </c>
      <c r="AKI26" s="36">
        <v>3000</v>
      </c>
      <c r="AKJ26" s="34"/>
      <c r="AKK26" s="37">
        <v>2200</v>
      </c>
      <c r="AKL26" s="37">
        <v>2200</v>
      </c>
      <c r="AKN26" s="34">
        <v>1300</v>
      </c>
      <c r="AKO26" s="34">
        <v>1500</v>
      </c>
      <c r="AKP26" s="34">
        <v>1500</v>
      </c>
      <c r="AKQ26" s="36">
        <v>3000</v>
      </c>
      <c r="AKR26" s="36">
        <v>3000</v>
      </c>
      <c r="AKS26" s="34"/>
      <c r="AKT26" s="37">
        <v>2300</v>
      </c>
      <c r="AKU26" s="37">
        <v>2200</v>
      </c>
      <c r="AKW26" s="34">
        <v>1300</v>
      </c>
      <c r="AKX26" s="34">
        <v>1700</v>
      </c>
      <c r="AKY26" s="34">
        <v>1600</v>
      </c>
      <c r="AKZ26" s="36">
        <v>3000</v>
      </c>
      <c r="ALA26" s="36">
        <v>4450</v>
      </c>
      <c r="ALB26" s="34"/>
      <c r="ALC26" s="37">
        <v>2400</v>
      </c>
      <c r="ALD26" s="37">
        <v>2500</v>
      </c>
      <c r="ALF26" s="34">
        <v>1800</v>
      </c>
      <c r="ALG26" s="34">
        <v>1800</v>
      </c>
      <c r="ALH26" s="34">
        <v>1900</v>
      </c>
      <c r="ALI26" s="36">
        <v>3000</v>
      </c>
      <c r="ALJ26" s="36">
        <v>3500</v>
      </c>
      <c r="ALK26" s="34"/>
      <c r="ALL26" s="37">
        <v>2500</v>
      </c>
      <c r="ALM26" s="37">
        <v>2400</v>
      </c>
      <c r="ALO26" s="34">
        <v>2300</v>
      </c>
      <c r="ALP26" s="34">
        <v>2400</v>
      </c>
      <c r="ALQ26" s="34">
        <v>2400</v>
      </c>
      <c r="ALR26" s="36">
        <v>3500</v>
      </c>
      <c r="ALS26" s="36">
        <v>3500</v>
      </c>
      <c r="ALT26" s="34"/>
      <c r="ALU26" s="37">
        <v>2500</v>
      </c>
      <c r="ALV26" s="37">
        <v>2600</v>
      </c>
      <c r="ALX26" s="34">
        <v>2000</v>
      </c>
      <c r="ALY26" s="34">
        <v>1200</v>
      </c>
      <c r="ALZ26" s="34">
        <v>2300</v>
      </c>
      <c r="AMA26" s="92">
        <v>5500</v>
      </c>
      <c r="AMB26" s="92">
        <v>5000</v>
      </c>
      <c r="AMC26" s="34"/>
      <c r="AMD26" s="37">
        <v>2500</v>
      </c>
      <c r="AME26" s="37">
        <v>2600</v>
      </c>
      <c r="AMG26" s="34">
        <v>2000</v>
      </c>
      <c r="AMH26" s="34">
        <v>2000</v>
      </c>
      <c r="AMI26" s="34">
        <v>2500</v>
      </c>
      <c r="AMJ26" s="36">
        <v>3500</v>
      </c>
      <c r="AMK26" s="36">
        <v>4000</v>
      </c>
      <c r="AML26" s="34"/>
      <c r="AMM26" s="37">
        <v>2600</v>
      </c>
      <c r="AMN26" s="37">
        <v>2500</v>
      </c>
      <c r="AMP26" s="34">
        <v>2400</v>
      </c>
      <c r="AMQ26" s="34">
        <v>2200</v>
      </c>
      <c r="AMR26" s="34">
        <v>2500</v>
      </c>
      <c r="AMS26" s="36">
        <v>3500</v>
      </c>
      <c r="AMT26" s="36">
        <v>4500</v>
      </c>
      <c r="AMU26" s="34"/>
      <c r="AMV26" s="37">
        <v>2400</v>
      </c>
      <c r="AMW26" s="37">
        <v>2400</v>
      </c>
      <c r="AMY26" s="34">
        <v>1800</v>
      </c>
      <c r="AMZ26" s="34">
        <v>1800</v>
      </c>
      <c r="ANA26" s="34">
        <v>2050</v>
      </c>
      <c r="ANB26" s="36">
        <v>1821.5321729957802</v>
      </c>
      <c r="ANC26" s="36">
        <v>2341.9699367088606</v>
      </c>
      <c r="AND26" s="34"/>
      <c r="ANE26" s="37">
        <v>2150</v>
      </c>
      <c r="ANF26" s="37">
        <v>2200</v>
      </c>
      <c r="ANH26" s="34">
        <v>2400</v>
      </c>
      <c r="ANI26" s="34">
        <v>2350</v>
      </c>
      <c r="ANJ26" s="34">
        <v>2700</v>
      </c>
      <c r="ANK26" s="36">
        <v>4500</v>
      </c>
      <c r="ANL26" s="36">
        <v>4400</v>
      </c>
      <c r="ANM26" s="34"/>
      <c r="ANN26" s="37">
        <v>2300</v>
      </c>
      <c r="ANO26" s="37">
        <v>2500</v>
      </c>
      <c r="ANP26" s="36"/>
      <c r="ANQ26" s="34">
        <v>2200</v>
      </c>
      <c r="ANR26" s="34">
        <v>2400</v>
      </c>
      <c r="ANS26" s="34">
        <v>2200</v>
      </c>
      <c r="ANT26" s="36">
        <v>6000</v>
      </c>
      <c r="ANU26" s="36"/>
      <c r="ANV26" s="34"/>
      <c r="ANW26" s="37">
        <v>2500</v>
      </c>
      <c r="ANX26" s="37">
        <v>3000</v>
      </c>
      <c r="ANY26" s="36"/>
      <c r="ANZ26" s="34">
        <v>1800</v>
      </c>
      <c r="AOA26" s="34">
        <v>1800</v>
      </c>
      <c r="AOB26" s="34">
        <v>2000</v>
      </c>
      <c r="AOC26" s="36"/>
      <c r="AOD26" s="36">
        <v>6000</v>
      </c>
      <c r="AOE26" s="34"/>
      <c r="AOF26" s="37">
        <v>2000</v>
      </c>
      <c r="AOG26" s="37">
        <v>3000</v>
      </c>
      <c r="AOH26" s="36"/>
      <c r="AOI26" s="34">
        <v>1800</v>
      </c>
      <c r="AOJ26" s="34">
        <v>2000</v>
      </c>
      <c r="AOK26" s="34">
        <v>1800</v>
      </c>
      <c r="AOL26" s="92">
        <v>3000</v>
      </c>
      <c r="AOM26" s="36"/>
      <c r="AON26" s="34"/>
      <c r="AOO26" s="37">
        <v>2800</v>
      </c>
      <c r="AOP26" s="37">
        <v>2900</v>
      </c>
      <c r="AOQ26" s="36"/>
      <c r="AOR26" s="34">
        <v>2000</v>
      </c>
      <c r="AOS26" s="34">
        <v>1200</v>
      </c>
      <c r="AOT26" s="34">
        <v>1500</v>
      </c>
      <c r="AOU26" s="36">
        <v>6000</v>
      </c>
      <c r="AOV26" s="36"/>
      <c r="AOW26" s="34"/>
      <c r="AOX26" s="37">
        <v>2500</v>
      </c>
      <c r="AOY26" s="37">
        <v>2500</v>
      </c>
      <c r="AOZ26" s="36"/>
      <c r="APA26" s="34">
        <v>2000</v>
      </c>
      <c r="APB26" s="34">
        <v>1700</v>
      </c>
      <c r="APC26" s="34">
        <v>1700</v>
      </c>
      <c r="APD26" s="36">
        <v>6000</v>
      </c>
      <c r="APE26" s="36"/>
      <c r="APF26" s="34"/>
      <c r="APG26" s="37">
        <v>2500</v>
      </c>
      <c r="APH26" s="37">
        <v>2500</v>
      </c>
      <c r="API26" s="36"/>
      <c r="APJ26" s="34">
        <v>2100</v>
      </c>
      <c r="APK26" s="34">
        <v>2000</v>
      </c>
      <c r="APL26" s="34">
        <v>1700</v>
      </c>
      <c r="APM26" s="36">
        <v>6000</v>
      </c>
      <c r="APN26" s="36"/>
      <c r="APO26" s="34"/>
      <c r="APP26" s="37">
        <v>3000</v>
      </c>
      <c r="APQ26" s="37">
        <v>3000</v>
      </c>
      <c r="APR26" s="36"/>
      <c r="APS26" s="34">
        <v>1700</v>
      </c>
      <c r="APT26" s="34">
        <v>1800</v>
      </c>
      <c r="APU26" s="34">
        <v>1800</v>
      </c>
      <c r="APV26" s="36">
        <v>3200</v>
      </c>
      <c r="APW26" s="36"/>
      <c r="APX26" s="34"/>
      <c r="APY26" s="37">
        <v>3500</v>
      </c>
      <c r="APZ26" s="37">
        <v>3500</v>
      </c>
      <c r="AQA26" s="36"/>
      <c r="AQB26" s="34">
        <v>1600</v>
      </c>
      <c r="AQC26" s="34">
        <v>1800</v>
      </c>
      <c r="AQD26" s="34">
        <v>1600</v>
      </c>
      <c r="AQE26" s="36">
        <v>3200</v>
      </c>
      <c r="AQF26" s="36"/>
      <c r="AQG26" s="34"/>
      <c r="AQH26" s="37">
        <v>3500</v>
      </c>
      <c r="AQI26" s="37">
        <v>3500</v>
      </c>
      <c r="AQJ26" s="36"/>
      <c r="AQK26" s="34">
        <v>1500</v>
      </c>
      <c r="AQL26" s="34">
        <v>1800</v>
      </c>
      <c r="AQM26" s="34">
        <v>1500</v>
      </c>
      <c r="AQN26" s="36">
        <v>3200</v>
      </c>
      <c r="AQO26" s="36"/>
      <c r="AQP26" s="34"/>
      <c r="AQQ26" s="37">
        <v>3500</v>
      </c>
      <c r="AQR26" s="37">
        <v>3500</v>
      </c>
      <c r="AQS26" s="36"/>
      <c r="AQT26" s="34">
        <v>1600</v>
      </c>
      <c r="AQU26" s="34">
        <v>1700</v>
      </c>
      <c r="AQV26" s="34">
        <v>1500</v>
      </c>
      <c r="AQW26" s="36">
        <v>3024.9240121580547</v>
      </c>
      <c r="AQX26" s="36"/>
      <c r="AQY26" s="34"/>
      <c r="AQZ26" s="37">
        <v>2800</v>
      </c>
      <c r="ARA26" s="37">
        <v>3000</v>
      </c>
      <c r="ARC26" s="34">
        <v>1600</v>
      </c>
      <c r="ARD26" s="34">
        <v>1750</v>
      </c>
      <c r="ARE26" s="34">
        <v>1500</v>
      </c>
      <c r="ARF26" s="36">
        <v>3200</v>
      </c>
      <c r="ARG26" s="36"/>
      <c r="ARH26" s="34"/>
      <c r="ARI26" s="37">
        <v>3500</v>
      </c>
      <c r="ARJ26" s="37">
        <v>3500</v>
      </c>
      <c r="ARL26" s="34">
        <v>1600</v>
      </c>
      <c r="ARM26" s="34">
        <v>1700</v>
      </c>
      <c r="ARN26" s="34">
        <v>1600</v>
      </c>
      <c r="ARO26" s="36">
        <v>7000</v>
      </c>
      <c r="ARP26" s="36">
        <v>7000</v>
      </c>
      <c r="ARQ26" s="34"/>
      <c r="ARR26" s="37">
        <v>2500</v>
      </c>
      <c r="ARS26" s="37">
        <v>2400</v>
      </c>
      <c r="ARU26" s="34">
        <v>1600</v>
      </c>
      <c r="ARV26" s="34">
        <v>1500</v>
      </c>
      <c r="ARW26" s="34">
        <v>1600</v>
      </c>
      <c r="ARX26" s="92">
        <v>7000</v>
      </c>
      <c r="ARY26" s="36">
        <v>7000</v>
      </c>
      <c r="ARZ26" s="36"/>
      <c r="ASA26" s="37">
        <v>2500</v>
      </c>
      <c r="ASB26" s="37">
        <v>2500</v>
      </c>
      <c r="ASD26" s="34">
        <v>1600</v>
      </c>
      <c r="ASE26" s="34">
        <v>1500</v>
      </c>
      <c r="ASF26" s="34">
        <v>1600</v>
      </c>
      <c r="ASG26" s="36"/>
      <c r="ASH26" s="92">
        <v>7356.7383918459791</v>
      </c>
      <c r="ASI26" s="36"/>
      <c r="ASJ26" s="37">
        <v>3500</v>
      </c>
      <c r="ASK26" s="37">
        <v>2500</v>
      </c>
      <c r="ASM26" s="34">
        <v>1600</v>
      </c>
      <c r="ASN26" s="34">
        <v>1800</v>
      </c>
      <c r="ASO26" s="34">
        <v>1800</v>
      </c>
      <c r="ASP26" s="36">
        <v>7000</v>
      </c>
      <c r="ASQ26" s="92">
        <v>7000</v>
      </c>
      <c r="ASR26" s="36"/>
      <c r="ASS26" s="37">
        <v>3700</v>
      </c>
      <c r="AST26" s="37">
        <v>3600</v>
      </c>
      <c r="ASV26" s="34">
        <v>1700</v>
      </c>
      <c r="ASW26" s="34">
        <v>2000</v>
      </c>
      <c r="ASX26" s="34">
        <v>2000</v>
      </c>
      <c r="ASY26" s="36">
        <v>7000</v>
      </c>
      <c r="ASZ26" s="36">
        <v>7000</v>
      </c>
      <c r="ATA26" s="36"/>
      <c r="ATB26" s="37">
        <v>4500</v>
      </c>
      <c r="ATC26" s="37">
        <v>5000</v>
      </c>
      <c r="ATE26" s="34">
        <v>1800</v>
      </c>
      <c r="ATF26" s="34">
        <v>2000</v>
      </c>
      <c r="ATG26" s="34"/>
      <c r="ATH26" s="36">
        <v>7000</v>
      </c>
      <c r="ATI26" s="36">
        <v>7000</v>
      </c>
      <c r="ATJ26" s="36"/>
      <c r="ATK26" s="37">
        <v>4500</v>
      </c>
      <c r="ATL26" s="37">
        <v>4500</v>
      </c>
      <c r="ATN26" s="34">
        <v>1800</v>
      </c>
      <c r="ATO26" s="39">
        <v>1800</v>
      </c>
      <c r="ATP26" s="39">
        <v>1750</v>
      </c>
      <c r="ATQ26" s="92">
        <v>7500</v>
      </c>
      <c r="ATR26" s="36">
        <v>7000</v>
      </c>
      <c r="ATS26" s="36"/>
      <c r="ATT26" s="37">
        <v>4500</v>
      </c>
      <c r="ATU26" s="37">
        <v>4500</v>
      </c>
      <c r="ATW26" s="34">
        <v>2000</v>
      </c>
      <c r="ATX26" s="34"/>
      <c r="ATY26" s="34">
        <v>2400</v>
      </c>
      <c r="ATZ26" s="36">
        <v>6500</v>
      </c>
      <c r="AUA26" s="36">
        <v>6000</v>
      </c>
      <c r="AUB26" s="36"/>
      <c r="AUC26" s="37">
        <v>6000</v>
      </c>
      <c r="AUD26" s="37">
        <v>4500</v>
      </c>
      <c r="AUF26" s="34">
        <v>2000</v>
      </c>
      <c r="AUG26" s="34"/>
      <c r="AUH26" s="34">
        <v>2400</v>
      </c>
      <c r="AUI26" s="36">
        <v>5500</v>
      </c>
      <c r="AUJ26" s="36">
        <v>5000</v>
      </c>
      <c r="AUK26" s="36"/>
      <c r="AUL26" s="37">
        <v>4500</v>
      </c>
      <c r="AUM26" s="37">
        <v>4500</v>
      </c>
      <c r="AUO26" s="34">
        <v>2600</v>
      </c>
      <c r="AUP26" s="34">
        <v>2400</v>
      </c>
      <c r="AUQ26" s="34">
        <v>2700</v>
      </c>
      <c r="AUR26" s="36">
        <v>8500</v>
      </c>
      <c r="AUS26" s="36">
        <v>7500</v>
      </c>
      <c r="AUT26" s="36"/>
      <c r="AUU26" s="37">
        <v>5000</v>
      </c>
      <c r="AUV26" s="37">
        <v>4600</v>
      </c>
      <c r="AUX26" s="34">
        <v>3200</v>
      </c>
      <c r="AUY26" s="34">
        <v>3200</v>
      </c>
      <c r="AUZ26" s="34">
        <v>2500</v>
      </c>
      <c r="AVA26" s="36">
        <v>8500</v>
      </c>
      <c r="AVB26" s="36">
        <v>7500</v>
      </c>
      <c r="AVC26" s="36"/>
      <c r="AVD26" s="37">
        <v>6000</v>
      </c>
      <c r="AVE26" s="37">
        <v>4500</v>
      </c>
      <c r="AVG26" s="34">
        <v>3300</v>
      </c>
      <c r="AVH26" s="34">
        <v>3500</v>
      </c>
      <c r="AVI26" s="34">
        <v>2500</v>
      </c>
      <c r="AVJ26" s="36">
        <v>4000</v>
      </c>
      <c r="AVK26" s="36">
        <v>4500</v>
      </c>
      <c r="AVL26" s="36"/>
      <c r="AVM26" s="37">
        <v>5000</v>
      </c>
      <c r="AVN26" s="37">
        <v>4500</v>
      </c>
      <c r="AVP26" s="34">
        <v>3500</v>
      </c>
      <c r="AVQ26" s="34">
        <v>1800</v>
      </c>
      <c r="AVR26" s="34">
        <v>2500</v>
      </c>
      <c r="AVS26" s="36">
        <v>4000</v>
      </c>
      <c r="AVT26" s="36">
        <v>4200</v>
      </c>
      <c r="AVU26" s="36"/>
      <c r="AVV26" s="37">
        <v>5500</v>
      </c>
      <c r="AVW26" s="37">
        <v>5000</v>
      </c>
      <c r="AVY26" s="34">
        <v>3200</v>
      </c>
      <c r="AVZ26" s="34">
        <v>3500</v>
      </c>
      <c r="AWA26" s="34">
        <v>3500</v>
      </c>
      <c r="AWB26" s="36">
        <v>4000</v>
      </c>
      <c r="AWC26" s="36">
        <v>4000</v>
      </c>
      <c r="AWD26" s="36"/>
      <c r="AWE26" s="37">
        <v>3600</v>
      </c>
      <c r="AWF26" s="37">
        <v>3500</v>
      </c>
      <c r="AWH26" s="34">
        <v>3200</v>
      </c>
      <c r="AWI26" s="34">
        <v>2700</v>
      </c>
      <c r="AWJ26" s="34">
        <v>3500</v>
      </c>
      <c r="AWK26" s="36">
        <v>7500</v>
      </c>
      <c r="AWL26" s="36">
        <v>6500</v>
      </c>
      <c r="AWM26" s="36"/>
      <c r="AWN26" s="37">
        <v>5500</v>
      </c>
      <c r="AWO26" s="37">
        <v>4800</v>
      </c>
      <c r="AWQ26" s="34">
        <v>3200</v>
      </c>
      <c r="AWR26" s="34">
        <v>2250</v>
      </c>
      <c r="AWS26" s="34">
        <v>2500</v>
      </c>
      <c r="AWT26" s="36">
        <v>6500</v>
      </c>
      <c r="AWU26" s="36">
        <v>6000</v>
      </c>
      <c r="AWV26" s="36"/>
      <c r="AWW26" s="37">
        <v>6000</v>
      </c>
      <c r="AWX26" s="37">
        <v>5500</v>
      </c>
    </row>
    <row r="27" spans="1:1298" ht="15.5">
      <c r="A27" t="str">
        <f>'[1]enter market prices'!A27</f>
        <v>0114-06</v>
      </c>
      <c r="B27" t="str">
        <f>'[1]enter market prices'!B27</f>
        <v>Soured milk, 500g</v>
      </c>
      <c r="C27" s="3">
        <f>'[1]item price series'!F27</f>
        <v>0.06</v>
      </c>
      <c r="D27" s="3"/>
      <c r="E27" s="3"/>
      <c r="F27" s="3"/>
      <c r="G27" s="3"/>
      <c r="H27" s="3"/>
      <c r="I27" s="3"/>
      <c r="J27" s="3"/>
      <c r="K27" s="3"/>
      <c r="L27" s="3"/>
      <c r="M27" s="24">
        <v>3</v>
      </c>
      <c r="N27" s="24">
        <v>2</v>
      </c>
      <c r="O27" s="24">
        <v>2</v>
      </c>
      <c r="P27" s="25"/>
      <c r="Q27" s="25">
        <v>4</v>
      </c>
      <c r="R27" s="25"/>
      <c r="S27" s="26">
        <v>4</v>
      </c>
      <c r="T27" s="26">
        <v>3</v>
      </c>
      <c r="U27" s="26"/>
      <c r="V27" s="27">
        <v>3</v>
      </c>
      <c r="W27" s="27">
        <v>2</v>
      </c>
      <c r="X27" s="27">
        <v>2</v>
      </c>
      <c r="Y27" s="25">
        <v>5</v>
      </c>
      <c r="Z27" s="25">
        <v>4</v>
      </c>
      <c r="AA27" s="25"/>
      <c r="AB27" s="26">
        <v>4</v>
      </c>
      <c r="AC27" s="26">
        <v>3</v>
      </c>
      <c r="AD27" s="26"/>
      <c r="AE27" s="27"/>
      <c r="AF27" s="27">
        <v>2</v>
      </c>
      <c r="AG27" s="27"/>
      <c r="AH27" s="25"/>
      <c r="AI27" s="25">
        <v>5</v>
      </c>
      <c r="AJ27" s="25"/>
      <c r="AK27" s="26"/>
      <c r="AL27" s="26">
        <v>3</v>
      </c>
      <c r="AM27" s="26"/>
      <c r="AN27" s="27"/>
      <c r="AO27" s="27">
        <v>2</v>
      </c>
      <c r="AP27" s="27"/>
      <c r="AQ27" s="25">
        <v>8</v>
      </c>
      <c r="AR27" s="25"/>
      <c r="AS27" s="25"/>
      <c r="AT27" s="26">
        <v>2</v>
      </c>
      <c r="AU27" s="26">
        <v>3</v>
      </c>
      <c r="AV27" s="26"/>
      <c r="AW27" s="27"/>
      <c r="AX27" s="57">
        <v>2.6666666666666665</v>
      </c>
      <c r="AY27" s="27" t="s">
        <v>132</v>
      </c>
      <c r="AZ27" s="28">
        <v>10.666666666666666</v>
      </c>
      <c r="BA27" s="25">
        <v>10</v>
      </c>
      <c r="BB27" s="25"/>
      <c r="BC27" s="26">
        <v>4</v>
      </c>
      <c r="BD27" s="26">
        <v>4</v>
      </c>
      <c r="BE27" s="26"/>
      <c r="BF27" s="27"/>
      <c r="BG27" s="27">
        <v>3</v>
      </c>
      <c r="BH27" s="27">
        <v>2</v>
      </c>
      <c r="BI27" s="25">
        <v>5</v>
      </c>
      <c r="BJ27" s="25"/>
      <c r="BK27" s="25"/>
      <c r="BL27" s="26">
        <v>3</v>
      </c>
      <c r="BM27" s="26">
        <v>5</v>
      </c>
      <c r="BN27" s="26"/>
      <c r="BO27" s="27"/>
      <c r="BP27" s="27">
        <v>3</v>
      </c>
      <c r="BQ27" s="27">
        <v>2</v>
      </c>
      <c r="BR27" s="28">
        <v>5.16</v>
      </c>
      <c r="BS27" s="25"/>
      <c r="BT27" s="25"/>
      <c r="BU27" s="26">
        <v>4</v>
      </c>
      <c r="BV27" s="26">
        <v>5</v>
      </c>
      <c r="BW27" s="26"/>
      <c r="BX27" s="27"/>
      <c r="BY27" s="57">
        <v>2.7950310559006208</v>
      </c>
      <c r="BZ27" s="57">
        <v>1.8633540372670807</v>
      </c>
      <c r="CA27" s="25">
        <v>5</v>
      </c>
      <c r="CB27" s="25">
        <v>5</v>
      </c>
      <c r="CC27" s="25"/>
      <c r="CD27" s="26">
        <v>4</v>
      </c>
      <c r="CE27" s="26">
        <v>4</v>
      </c>
      <c r="CF27" s="26"/>
      <c r="CG27" s="27"/>
      <c r="CH27" s="27">
        <v>3</v>
      </c>
      <c r="CI27" s="57">
        <v>2.113502935420744</v>
      </c>
      <c r="CJ27" s="25">
        <v>5</v>
      </c>
      <c r="CK27" s="25">
        <v>3</v>
      </c>
      <c r="CL27" s="25"/>
      <c r="CM27" s="62">
        <v>4.5369863013698639</v>
      </c>
      <c r="CN27" s="62">
        <v>4.5369863013698639</v>
      </c>
      <c r="CO27" s="26"/>
      <c r="CP27" s="27"/>
      <c r="CQ27" s="27">
        <v>6</v>
      </c>
      <c r="CR27" s="27">
        <v>3</v>
      </c>
      <c r="CS27" s="25">
        <v>5</v>
      </c>
      <c r="CT27" s="25"/>
      <c r="CU27" s="25"/>
      <c r="CV27" s="26">
        <v>5</v>
      </c>
      <c r="CW27" s="26">
        <v>4</v>
      </c>
      <c r="CX27" s="26"/>
      <c r="CY27" s="27">
        <v>3</v>
      </c>
      <c r="CZ27" s="27">
        <v>6</v>
      </c>
      <c r="DA27" s="27"/>
      <c r="DB27" s="25">
        <v>5</v>
      </c>
      <c r="DC27" s="25">
        <v>5</v>
      </c>
      <c r="DD27" s="25"/>
      <c r="DE27" s="62">
        <v>5</v>
      </c>
      <c r="DF27" s="62">
        <v>4</v>
      </c>
      <c r="DG27" s="26"/>
      <c r="DH27" s="27">
        <v>3</v>
      </c>
      <c r="DI27" s="27">
        <v>6</v>
      </c>
      <c r="DJ27" s="27"/>
      <c r="DK27" s="25"/>
      <c r="DL27" s="25">
        <v>5</v>
      </c>
      <c r="DM27" s="25" t="s">
        <v>132</v>
      </c>
      <c r="DN27" s="62">
        <v>5</v>
      </c>
      <c r="DO27" s="62">
        <v>4</v>
      </c>
      <c r="DP27" s="26"/>
      <c r="DQ27" s="27">
        <v>3</v>
      </c>
      <c r="DR27" s="27">
        <v>6</v>
      </c>
      <c r="DS27" s="27">
        <v>3</v>
      </c>
      <c r="DT27" s="25"/>
      <c r="DU27" s="25">
        <v>4.4444444444444446</v>
      </c>
      <c r="DV27" s="25"/>
      <c r="DW27" s="62">
        <v>4.4444444444444446</v>
      </c>
      <c r="DX27" s="62">
        <v>3.5555555555555554</v>
      </c>
      <c r="DY27" s="26"/>
      <c r="DZ27" s="27">
        <v>3</v>
      </c>
      <c r="EA27" s="27">
        <v>3</v>
      </c>
      <c r="EB27" s="27">
        <v>4</v>
      </c>
      <c r="EC27" s="25"/>
      <c r="ED27" s="25">
        <v>5</v>
      </c>
      <c r="EE27" s="25"/>
      <c r="EF27" s="62">
        <v>3.9529914529914536</v>
      </c>
      <c r="EG27" s="62">
        <v>3.1623931623931623</v>
      </c>
      <c r="EH27" s="26"/>
      <c r="EI27" s="27">
        <v>3</v>
      </c>
      <c r="EJ27" s="27">
        <v>4</v>
      </c>
      <c r="EK27" s="27">
        <v>3</v>
      </c>
      <c r="EL27" s="25">
        <v>7</v>
      </c>
      <c r="EM27" s="25">
        <v>5</v>
      </c>
      <c r="EN27" s="25"/>
      <c r="EO27" s="62">
        <v>4.1452991452991457</v>
      </c>
      <c r="EP27" s="62">
        <v>3.316239316239316</v>
      </c>
      <c r="EQ27" s="26"/>
      <c r="ER27" s="27">
        <v>3</v>
      </c>
      <c r="ES27" s="27">
        <v>5</v>
      </c>
      <c r="ET27" s="27">
        <v>3</v>
      </c>
      <c r="EU27" s="25">
        <v>7</v>
      </c>
      <c r="EV27" s="25">
        <v>7</v>
      </c>
      <c r="EW27" s="25"/>
      <c r="EX27" s="62">
        <v>4.6367521367521372</v>
      </c>
      <c r="EY27" s="62">
        <v>3.7094017094017091</v>
      </c>
      <c r="EZ27" s="26"/>
      <c r="FA27" s="27">
        <v>3</v>
      </c>
      <c r="FB27" s="27">
        <v>6</v>
      </c>
      <c r="FC27" s="27">
        <v>6</v>
      </c>
      <c r="FD27" s="25">
        <v>7</v>
      </c>
      <c r="FE27" s="25">
        <v>6</v>
      </c>
      <c r="FF27" s="25"/>
      <c r="FG27" s="62">
        <v>5.7371794871794872</v>
      </c>
      <c r="FH27" s="62">
        <v>4.5897435897435894</v>
      </c>
      <c r="FI27" s="26"/>
      <c r="FJ27" s="27">
        <v>3</v>
      </c>
      <c r="FK27" s="27">
        <v>3</v>
      </c>
      <c r="FL27" s="27">
        <v>3</v>
      </c>
      <c r="FM27" s="25">
        <v>7</v>
      </c>
      <c r="FN27" s="25">
        <v>7</v>
      </c>
      <c r="FO27" s="25"/>
      <c r="FP27" s="26">
        <v>5</v>
      </c>
      <c r="FQ27" s="26">
        <v>5</v>
      </c>
      <c r="FR27" s="26"/>
      <c r="FS27" s="27"/>
      <c r="FT27" s="27"/>
      <c r="FU27" s="27">
        <v>6</v>
      </c>
      <c r="FV27" s="25"/>
      <c r="FW27" s="25">
        <v>7</v>
      </c>
      <c r="FX27" s="25"/>
      <c r="FY27" s="26">
        <v>5</v>
      </c>
      <c r="FZ27" s="26">
        <v>5</v>
      </c>
      <c r="GA27" s="26"/>
      <c r="GB27" s="27">
        <v>3</v>
      </c>
      <c r="GC27" s="27">
        <v>6</v>
      </c>
      <c r="GD27" s="27">
        <v>6</v>
      </c>
      <c r="GE27" s="25"/>
      <c r="GF27" s="25">
        <v>6</v>
      </c>
      <c r="GG27" s="25"/>
      <c r="GH27" s="26">
        <v>5</v>
      </c>
      <c r="GI27" s="26">
        <v>5</v>
      </c>
      <c r="GJ27" s="26"/>
      <c r="GK27" s="27">
        <v>10</v>
      </c>
      <c r="GL27" s="27"/>
      <c r="GM27" s="27">
        <v>4</v>
      </c>
      <c r="GN27" s="25"/>
      <c r="GO27" s="25">
        <v>60</v>
      </c>
      <c r="GP27" s="25"/>
      <c r="GQ27" s="62">
        <v>15.795454545454547</v>
      </c>
      <c r="GR27" s="62">
        <v>15.795454545454547</v>
      </c>
      <c r="GS27" s="26"/>
      <c r="GT27" s="27">
        <v>5</v>
      </c>
      <c r="GU27" s="27">
        <v>6</v>
      </c>
      <c r="GV27" s="27">
        <v>5</v>
      </c>
      <c r="GW27" s="25">
        <v>7</v>
      </c>
      <c r="GX27" s="25">
        <v>5</v>
      </c>
      <c r="GY27" s="25"/>
      <c r="GZ27" s="62">
        <v>5.2651515151515156</v>
      </c>
      <c r="HA27" s="62">
        <v>5.2651515151515156</v>
      </c>
      <c r="HB27" s="26"/>
      <c r="HC27" s="27"/>
      <c r="HD27" s="27"/>
      <c r="HE27" s="27">
        <v>8</v>
      </c>
      <c r="HF27" s="25">
        <v>3</v>
      </c>
      <c r="HG27" s="25">
        <v>6</v>
      </c>
      <c r="HH27" s="25"/>
      <c r="HI27" s="25">
        <v>5</v>
      </c>
      <c r="HJ27" s="25">
        <v>4</v>
      </c>
      <c r="HK27" s="26"/>
      <c r="HL27" s="30"/>
      <c r="HM27" s="30"/>
      <c r="HN27" s="30">
        <v>4</v>
      </c>
      <c r="HO27" s="31">
        <v>7</v>
      </c>
      <c r="HP27" s="31">
        <v>6</v>
      </c>
      <c r="HQ27" s="25"/>
      <c r="HR27" s="31">
        <v>4</v>
      </c>
      <c r="HS27" s="31">
        <v>5</v>
      </c>
      <c r="HT27" s="26"/>
      <c r="HU27" s="30"/>
      <c r="HV27" s="30"/>
      <c r="HW27" s="30">
        <v>9</v>
      </c>
      <c r="HX27" s="31">
        <v>5</v>
      </c>
      <c r="HY27" s="31">
        <v>6</v>
      </c>
      <c r="HZ27" s="31"/>
      <c r="IA27" s="32">
        <v>4</v>
      </c>
      <c r="IB27" s="32">
        <v>4</v>
      </c>
      <c r="IC27" s="26"/>
      <c r="ID27" s="30">
        <v>3</v>
      </c>
      <c r="IE27" s="30">
        <v>6</v>
      </c>
      <c r="IF27" s="30">
        <v>4</v>
      </c>
      <c r="IG27" s="31">
        <v>7</v>
      </c>
      <c r="IH27" s="31">
        <v>6</v>
      </c>
      <c r="II27" s="31"/>
      <c r="IJ27" s="32">
        <v>4</v>
      </c>
      <c r="IK27" s="32">
        <v>5</v>
      </c>
      <c r="IL27" s="26"/>
      <c r="IM27" s="30">
        <v>10</v>
      </c>
      <c r="IN27" s="30">
        <v>10</v>
      </c>
      <c r="IO27" s="30">
        <v>4</v>
      </c>
      <c r="IP27" s="31">
        <v>7</v>
      </c>
      <c r="IQ27" s="31">
        <v>7</v>
      </c>
      <c r="IR27" s="31"/>
      <c r="IS27" s="32">
        <v>4</v>
      </c>
      <c r="IT27" s="32">
        <v>4</v>
      </c>
      <c r="IU27" s="26"/>
      <c r="IV27" s="30">
        <v>3</v>
      </c>
      <c r="IW27" s="30">
        <v>6</v>
      </c>
      <c r="IX27" s="30">
        <v>6</v>
      </c>
      <c r="IY27" s="31">
        <v>7</v>
      </c>
      <c r="IZ27" s="31">
        <v>5.8333333333333339</v>
      </c>
      <c r="JA27" s="31"/>
      <c r="JB27" s="32"/>
      <c r="JC27" s="32">
        <v>5</v>
      </c>
      <c r="JD27" s="26"/>
      <c r="JE27" s="30">
        <v>3</v>
      </c>
      <c r="JF27" s="30">
        <v>3</v>
      </c>
      <c r="JG27" s="30">
        <v>4</v>
      </c>
      <c r="JH27" s="31">
        <v>8</v>
      </c>
      <c r="JI27" s="31">
        <v>6</v>
      </c>
      <c r="JJ27" s="31"/>
      <c r="JK27" s="32">
        <v>4</v>
      </c>
      <c r="JL27" s="32">
        <v>4</v>
      </c>
      <c r="JM27" s="26"/>
      <c r="JN27" s="30">
        <v>3</v>
      </c>
      <c r="JO27" s="30">
        <v>3</v>
      </c>
      <c r="JP27" s="30">
        <v>6</v>
      </c>
      <c r="JQ27" s="33">
        <v>9.4772727272727266</v>
      </c>
      <c r="JR27" s="33">
        <v>7.107954545454545</v>
      </c>
      <c r="JS27" s="31"/>
      <c r="JT27" s="32">
        <v>4</v>
      </c>
      <c r="JU27" s="32">
        <v>5</v>
      </c>
      <c r="JV27" s="26"/>
      <c r="JW27" s="30">
        <v>3</v>
      </c>
      <c r="JX27" s="30">
        <v>3</v>
      </c>
      <c r="JY27" s="30">
        <v>4</v>
      </c>
      <c r="JZ27" s="33">
        <v>8.4090909090909083</v>
      </c>
      <c r="KA27" s="33">
        <v>6.3068181818181817</v>
      </c>
      <c r="KB27" s="31"/>
      <c r="KC27" s="32">
        <v>5</v>
      </c>
      <c r="KD27" s="32">
        <v>5</v>
      </c>
      <c r="KE27" s="26"/>
      <c r="KF27" s="30">
        <v>3</v>
      </c>
      <c r="KG27" s="30">
        <v>3</v>
      </c>
      <c r="KH27" s="30">
        <v>6</v>
      </c>
      <c r="KI27" s="33">
        <v>9.4772727272727266</v>
      </c>
      <c r="KJ27" s="33">
        <v>7.107954545454545</v>
      </c>
      <c r="KK27" s="31"/>
      <c r="KL27" s="32">
        <v>4</v>
      </c>
      <c r="KM27" s="32">
        <v>5</v>
      </c>
      <c r="KN27" s="26"/>
      <c r="KO27" s="30">
        <v>3</v>
      </c>
      <c r="KP27" s="30">
        <v>3</v>
      </c>
      <c r="KQ27" s="30">
        <v>5</v>
      </c>
      <c r="KR27" s="33">
        <v>9.045454545454545</v>
      </c>
      <c r="KS27" s="33">
        <v>6.7840909090909083</v>
      </c>
      <c r="KT27" s="31"/>
      <c r="KU27" s="32">
        <v>5</v>
      </c>
      <c r="KV27" s="32">
        <v>5</v>
      </c>
      <c r="KW27" s="26"/>
      <c r="KX27" s="30">
        <v>3</v>
      </c>
      <c r="KY27" s="30">
        <v>3</v>
      </c>
      <c r="KZ27" s="30">
        <v>5</v>
      </c>
      <c r="LA27" s="33">
        <v>8.8409090909090899</v>
      </c>
      <c r="LB27" s="33">
        <v>6.6306818181818175</v>
      </c>
      <c r="LC27" s="31"/>
      <c r="LD27" s="32">
        <v>4</v>
      </c>
      <c r="LE27" s="32">
        <v>5</v>
      </c>
      <c r="LF27" s="26"/>
      <c r="LG27" s="30">
        <v>4</v>
      </c>
      <c r="LH27" s="30">
        <v>3</v>
      </c>
      <c r="LI27" s="30"/>
      <c r="LJ27" s="33">
        <v>8.6867113056914746</v>
      </c>
      <c r="LK27" s="33">
        <v>6.515033479268606</v>
      </c>
      <c r="LL27" s="31"/>
      <c r="LM27" s="32">
        <v>4</v>
      </c>
      <c r="LN27" s="32">
        <v>5</v>
      </c>
      <c r="LO27" s="26"/>
      <c r="LP27" s="30">
        <v>4</v>
      </c>
      <c r="LQ27" s="30">
        <v>3</v>
      </c>
      <c r="LR27" s="30">
        <v>5</v>
      </c>
      <c r="LS27" s="33">
        <v>9.6596229719289184</v>
      </c>
      <c r="LT27" s="33">
        <v>7.2447172289466888</v>
      </c>
      <c r="LU27" s="31"/>
      <c r="LV27" s="32">
        <v>4</v>
      </c>
      <c r="LW27" s="32">
        <v>5</v>
      </c>
      <c r="LX27" s="26"/>
      <c r="LY27" s="30">
        <v>4</v>
      </c>
      <c r="LZ27" s="30">
        <v>3</v>
      </c>
      <c r="MA27" s="30">
        <v>5</v>
      </c>
      <c r="MB27" s="33">
        <v>9.6596229719289184</v>
      </c>
      <c r="MC27" s="33">
        <v>7.2447172289466888</v>
      </c>
      <c r="MD27" s="31"/>
      <c r="ME27" s="32">
        <v>4</v>
      </c>
      <c r="MF27" s="32">
        <v>5</v>
      </c>
      <c r="MG27" s="26"/>
      <c r="MH27" s="30">
        <v>5</v>
      </c>
      <c r="MI27" s="30">
        <v>3</v>
      </c>
      <c r="MJ27" s="30">
        <v>7</v>
      </c>
      <c r="MK27" s="33">
        <v>11.813927375740406</v>
      </c>
      <c r="ML27" s="33">
        <v>8.8604455318053041</v>
      </c>
      <c r="MM27" s="31"/>
      <c r="MN27" s="32">
        <v>5</v>
      </c>
      <c r="MO27" s="32">
        <v>5</v>
      </c>
      <c r="MP27" s="26"/>
      <c r="MQ27" s="30">
        <v>4</v>
      </c>
      <c r="MR27" s="30">
        <v>3</v>
      </c>
      <c r="MS27" s="30">
        <v>5</v>
      </c>
      <c r="MT27" s="33">
        <v>9.8681040432655145</v>
      </c>
      <c r="MU27" s="33">
        <v>7.4010780324491368</v>
      </c>
      <c r="MV27" s="31"/>
      <c r="MW27" s="32">
        <v>5</v>
      </c>
      <c r="MX27" s="32"/>
      <c r="MY27" s="26"/>
      <c r="MZ27" s="30">
        <v>5</v>
      </c>
      <c r="NA27" s="30">
        <v>6</v>
      </c>
      <c r="NB27" s="30">
        <v>4</v>
      </c>
      <c r="NC27" s="33">
        <v>11.813927375740406</v>
      </c>
      <c r="ND27" s="33">
        <v>8.8604455318053041</v>
      </c>
      <c r="NE27" s="31"/>
      <c r="NF27" s="32">
        <v>5</v>
      </c>
      <c r="NG27" s="32">
        <v>5</v>
      </c>
      <c r="NH27" s="26"/>
      <c r="NI27" s="30">
        <v>4</v>
      </c>
      <c r="NJ27" s="30">
        <v>10</v>
      </c>
      <c r="NK27" s="30"/>
      <c r="NL27" s="33">
        <v>15.705574040690186</v>
      </c>
      <c r="NM27" s="33">
        <v>11.779180530517639</v>
      </c>
      <c r="NN27" s="31"/>
      <c r="NO27" s="32">
        <v>5</v>
      </c>
      <c r="NP27" s="32">
        <v>5</v>
      </c>
      <c r="NQ27" s="26"/>
      <c r="NR27" s="30">
        <v>5</v>
      </c>
      <c r="NS27" s="30">
        <v>5</v>
      </c>
      <c r="NT27" s="30"/>
      <c r="NU27" s="33">
        <v>11.605446304403808</v>
      </c>
      <c r="NV27" s="33">
        <v>8.7040847283028562</v>
      </c>
      <c r="NW27" s="31"/>
      <c r="NX27" s="32">
        <v>4</v>
      </c>
      <c r="NY27" s="32">
        <v>5</v>
      </c>
      <c r="NZ27" s="26"/>
      <c r="OA27" s="30">
        <v>4</v>
      </c>
      <c r="OB27" s="30">
        <v>5</v>
      </c>
      <c r="OC27" s="30">
        <v>10</v>
      </c>
      <c r="OD27" s="33">
        <v>14.408358485706923</v>
      </c>
      <c r="OE27" s="33">
        <v>10.806268864280193</v>
      </c>
      <c r="OF27" s="31"/>
      <c r="OG27" s="32">
        <v>5</v>
      </c>
      <c r="OH27" s="32">
        <v>5</v>
      </c>
      <c r="OI27" s="26"/>
      <c r="OJ27" s="30">
        <v>4</v>
      </c>
      <c r="OK27" s="30">
        <v>5</v>
      </c>
      <c r="OL27" s="30">
        <v>8</v>
      </c>
      <c r="OM27" s="33">
        <v>13.111142930723664</v>
      </c>
      <c r="ON27" s="33">
        <v>9.8333571980427497</v>
      </c>
      <c r="OO27" s="31"/>
      <c r="OP27" s="32">
        <v>5</v>
      </c>
      <c r="OQ27" s="32">
        <v>5</v>
      </c>
      <c r="OR27" s="26"/>
      <c r="OS27" s="30">
        <v>5</v>
      </c>
      <c r="OT27" s="30">
        <v>5</v>
      </c>
      <c r="OU27" s="30">
        <v>7</v>
      </c>
      <c r="OV27" s="33">
        <v>13.111142930723664</v>
      </c>
      <c r="OW27" s="33">
        <v>9.8333571980427497</v>
      </c>
      <c r="OX27" s="31"/>
      <c r="OY27" s="32">
        <v>5</v>
      </c>
      <c r="OZ27" s="32">
        <v>5</v>
      </c>
      <c r="PA27" s="26"/>
      <c r="PB27" s="30">
        <v>4</v>
      </c>
      <c r="PC27" s="30">
        <v>5</v>
      </c>
      <c r="PD27" s="30"/>
      <c r="PE27" s="33">
        <v>10.841015709502958</v>
      </c>
      <c r="PF27" s="33">
        <v>8.1307617821272196</v>
      </c>
      <c r="PG27" s="31"/>
      <c r="PH27" s="32">
        <v>5</v>
      </c>
      <c r="PI27" s="32">
        <v>5</v>
      </c>
      <c r="PJ27" s="26"/>
      <c r="PK27" s="30">
        <v>7</v>
      </c>
      <c r="PL27" s="30">
        <v>7</v>
      </c>
      <c r="PM27" s="30">
        <v>15</v>
      </c>
      <c r="PN27" s="33">
        <v>20.89443626062322</v>
      </c>
      <c r="PO27" s="33">
        <v>15.670827195467417</v>
      </c>
      <c r="PP27" s="31"/>
      <c r="PQ27" s="32">
        <v>5</v>
      </c>
      <c r="PR27" s="32">
        <v>5</v>
      </c>
      <c r="PS27" s="26"/>
      <c r="PT27" s="30">
        <v>5</v>
      </c>
      <c r="PU27" s="30">
        <v>5</v>
      </c>
      <c r="PV27" s="30">
        <v>15</v>
      </c>
      <c r="PW27" s="33">
        <v>18.508486221993302</v>
      </c>
      <c r="PX27" s="33">
        <v>13.881364666494978</v>
      </c>
      <c r="PY27" s="31"/>
      <c r="PZ27" s="32">
        <v>5</v>
      </c>
      <c r="QA27" s="32">
        <v>6</v>
      </c>
      <c r="QB27" s="26"/>
      <c r="QC27" s="30">
        <v>5</v>
      </c>
      <c r="QD27" s="30">
        <v>5</v>
      </c>
      <c r="QE27" s="30">
        <v>8</v>
      </c>
      <c r="QF27" s="33">
        <v>14.802156064898274</v>
      </c>
      <c r="QG27" s="33">
        <v>11.101617048673706</v>
      </c>
      <c r="QH27" s="31"/>
      <c r="QI27" s="32">
        <v>8</v>
      </c>
      <c r="QJ27" s="32">
        <v>7</v>
      </c>
      <c r="QK27" s="26"/>
      <c r="QL27" s="30">
        <v>10</v>
      </c>
      <c r="QM27" s="30">
        <v>15</v>
      </c>
      <c r="QN27" s="30">
        <v>10</v>
      </c>
      <c r="QO27" s="33">
        <v>25.203045068246194</v>
      </c>
      <c r="QP27" s="33">
        <v>18.902283801184648</v>
      </c>
      <c r="QQ27" s="31"/>
      <c r="QR27" s="32">
        <v>5</v>
      </c>
      <c r="QS27" s="32">
        <v>7</v>
      </c>
      <c r="QT27" s="26"/>
      <c r="QU27" s="30">
        <v>10</v>
      </c>
      <c r="QV27" s="30">
        <v>7</v>
      </c>
      <c r="QW27" s="30"/>
      <c r="QX27" s="33">
        <v>19.249752253412304</v>
      </c>
      <c r="QY27" s="33">
        <v>14.437314190059231</v>
      </c>
      <c r="QZ27" s="31"/>
      <c r="RA27" s="32">
        <v>6</v>
      </c>
      <c r="RB27" s="32">
        <v>7</v>
      </c>
      <c r="RC27" s="26"/>
      <c r="RD27" s="30">
        <v>10</v>
      </c>
      <c r="RE27" s="30">
        <v>10</v>
      </c>
      <c r="RF27" s="30">
        <v>10</v>
      </c>
      <c r="RG27" s="33">
        <v>23.627854751480807</v>
      </c>
      <c r="RH27" s="33">
        <v>17.720891063610612</v>
      </c>
      <c r="RI27" s="31"/>
      <c r="RJ27" s="32">
        <v>10</v>
      </c>
      <c r="RK27" s="32">
        <v>10</v>
      </c>
      <c r="RL27" s="26"/>
      <c r="RM27" s="30">
        <v>10</v>
      </c>
      <c r="RN27" s="30">
        <v>10</v>
      </c>
      <c r="RO27" s="30">
        <v>15</v>
      </c>
      <c r="RP27" s="33">
        <v>27.287855781612148</v>
      </c>
      <c r="RQ27" s="33">
        <v>20.465891836209117</v>
      </c>
      <c r="RR27" s="31"/>
      <c r="RS27" s="32">
        <v>10</v>
      </c>
      <c r="RT27" s="32">
        <v>12</v>
      </c>
      <c r="RU27" s="26"/>
      <c r="RV27" s="30">
        <v>10</v>
      </c>
      <c r="RW27" s="30">
        <v>12</v>
      </c>
      <c r="RX27" s="30"/>
      <c r="RY27" s="33">
        <v>25.156715941282506</v>
      </c>
      <c r="RZ27" s="33">
        <v>18.867536955961885</v>
      </c>
      <c r="SA27" s="31"/>
      <c r="SB27" s="32">
        <v>8</v>
      </c>
      <c r="SC27" s="32">
        <v>10</v>
      </c>
      <c r="SD27" s="26"/>
      <c r="SE27" s="34">
        <v>12</v>
      </c>
      <c r="SF27" s="34">
        <v>25</v>
      </c>
      <c r="SG27" s="34">
        <v>20</v>
      </c>
      <c r="SH27" s="35">
        <v>41.557226886428005</v>
      </c>
      <c r="SI27" s="35">
        <v>31.167920164821012</v>
      </c>
      <c r="SJ27" s="36"/>
      <c r="SK27" s="37">
        <v>10</v>
      </c>
      <c r="SL27" s="37">
        <v>12</v>
      </c>
      <c r="SM27" s="26"/>
      <c r="SN27" s="34">
        <v>15</v>
      </c>
      <c r="SO27" s="34">
        <v>15</v>
      </c>
      <c r="SP27" s="34">
        <v>15</v>
      </c>
      <c r="SQ27" s="35">
        <v>33.98241462786504</v>
      </c>
      <c r="SR27" s="35">
        <v>25.486810970898787</v>
      </c>
      <c r="SS27" s="36"/>
      <c r="ST27" s="37">
        <v>10</v>
      </c>
      <c r="SU27" s="37">
        <v>13</v>
      </c>
      <c r="SV27" s="26"/>
      <c r="SW27" s="34">
        <v>15</v>
      </c>
      <c r="SX27" s="34">
        <v>20</v>
      </c>
      <c r="SY27" s="34"/>
      <c r="SZ27" s="35">
        <v>42.391151171774389</v>
      </c>
      <c r="TA27" s="35">
        <v>31.793363378830804</v>
      </c>
      <c r="TB27" s="36"/>
      <c r="TC27" s="37">
        <v>20</v>
      </c>
      <c r="TD27" s="37">
        <v>20</v>
      </c>
      <c r="TE27" s="26"/>
      <c r="TF27" s="34">
        <v>20</v>
      </c>
      <c r="TG27" s="34"/>
      <c r="TH27" s="34"/>
      <c r="TI27" s="35">
        <v>43.0860880762297</v>
      </c>
      <c r="TJ27" s="35">
        <v>32.314566057172293</v>
      </c>
      <c r="TK27" s="36"/>
      <c r="TL27" s="37">
        <v>10</v>
      </c>
      <c r="TM27" s="37">
        <v>10</v>
      </c>
      <c r="TN27" s="26"/>
      <c r="TO27" s="34">
        <v>20</v>
      </c>
      <c r="TP27" s="34">
        <v>20</v>
      </c>
      <c r="TQ27" s="34"/>
      <c r="TR27" s="35">
        <v>47.255709502961615</v>
      </c>
      <c r="TS27" s="35">
        <v>35.441782127221231</v>
      </c>
      <c r="TT27" s="36"/>
      <c r="TU27" s="37">
        <v>20</v>
      </c>
      <c r="TV27" s="37">
        <v>20</v>
      </c>
      <c r="TW27" s="26"/>
      <c r="TX27" s="34">
        <v>35</v>
      </c>
      <c r="TY27" s="34">
        <v>25</v>
      </c>
      <c r="TZ27" s="34"/>
      <c r="UA27" s="35">
        <v>67.756348184393488</v>
      </c>
      <c r="UB27" s="35">
        <v>50.817261138295137</v>
      </c>
      <c r="UC27" s="36"/>
      <c r="UD27" s="37">
        <v>25</v>
      </c>
      <c r="UE27" s="37">
        <v>20</v>
      </c>
      <c r="UF27" s="26"/>
      <c r="UG27" s="34">
        <v>30</v>
      </c>
      <c r="UH27" s="34"/>
      <c r="UI27" s="34">
        <v>25</v>
      </c>
      <c r="UJ27" s="35">
        <v>44.590002813050958</v>
      </c>
      <c r="UK27" s="35">
        <v>33.442502109788236</v>
      </c>
      <c r="UL27" s="36"/>
      <c r="UM27" s="37">
        <v>25</v>
      </c>
      <c r="UN27" s="37">
        <v>25</v>
      </c>
      <c r="UO27" s="26"/>
      <c r="UP27" s="34">
        <v>45</v>
      </c>
      <c r="UQ27" s="34" t="s">
        <v>132</v>
      </c>
      <c r="UR27" s="34">
        <v>37.5</v>
      </c>
      <c r="US27" s="35">
        <v>101.63452227659025</v>
      </c>
      <c r="UT27" s="35">
        <v>76.225891707442713</v>
      </c>
      <c r="UU27" s="36"/>
      <c r="UV27" s="37">
        <v>35</v>
      </c>
      <c r="UW27" s="37">
        <v>40</v>
      </c>
      <c r="UX27" s="26"/>
      <c r="UY27" s="34"/>
      <c r="UZ27" s="34">
        <v>80</v>
      </c>
      <c r="VA27" s="34">
        <v>40</v>
      </c>
      <c r="VB27" s="35">
        <v>141.40455273264729</v>
      </c>
      <c r="VC27" s="35">
        <v>106.05341454948551</v>
      </c>
      <c r="VD27" s="36"/>
      <c r="VE27" s="37">
        <v>40</v>
      </c>
      <c r="VF27" s="37">
        <v>40</v>
      </c>
      <c r="VG27" s="26"/>
      <c r="VH27" s="34">
        <v>31.666666666666668</v>
      </c>
      <c r="VI27" s="34">
        <v>90</v>
      </c>
      <c r="VJ27" s="34"/>
      <c r="VK27" s="35">
        <v>140.9135647023256</v>
      </c>
      <c r="VL27" s="35">
        <v>105.68517352674425</v>
      </c>
      <c r="VM27" s="36"/>
      <c r="VN27" s="37">
        <v>35</v>
      </c>
      <c r="VO27" s="37">
        <v>35</v>
      </c>
      <c r="VP27" s="26"/>
      <c r="VQ27" s="34">
        <v>50</v>
      </c>
      <c r="VR27" s="34">
        <v>50</v>
      </c>
      <c r="VS27" s="34">
        <v>40</v>
      </c>
      <c r="VT27" s="35">
        <v>113.90922303463255</v>
      </c>
      <c r="VU27" s="35">
        <v>85.431917275974456</v>
      </c>
      <c r="VV27" s="36"/>
      <c r="VW27" s="37">
        <v>40</v>
      </c>
      <c r="VX27" s="37">
        <v>40</v>
      </c>
      <c r="VY27" s="26"/>
      <c r="VZ27" s="34">
        <v>33.333333333333336</v>
      </c>
      <c r="WA27" s="34">
        <v>100</v>
      </c>
      <c r="WB27" s="34">
        <v>33.333333333333336</v>
      </c>
      <c r="WC27" s="35">
        <v>135.55361203798049</v>
      </c>
      <c r="WD27" s="35">
        <v>101.66520902848542</v>
      </c>
      <c r="WE27" s="36"/>
      <c r="WF27" s="37">
        <v>50</v>
      </c>
      <c r="WG27" s="37">
        <v>45</v>
      </c>
      <c r="WH27" s="26"/>
      <c r="WI27" s="38">
        <v>63.805300468873838</v>
      </c>
      <c r="WJ27" s="34">
        <v>150</v>
      </c>
      <c r="WK27" s="34">
        <v>150</v>
      </c>
      <c r="WL27" s="34">
        <v>150</v>
      </c>
      <c r="WM27" s="35">
        <v>331.41692046714206</v>
      </c>
      <c r="WN27" s="35">
        <v>248.56269035035669</v>
      </c>
      <c r="WO27" s="36"/>
      <c r="WP27" s="37">
        <v>50</v>
      </c>
      <c r="WQ27" s="37">
        <v>50</v>
      </c>
      <c r="WR27" s="34">
        <v>60</v>
      </c>
      <c r="WS27" s="34">
        <v>150</v>
      </c>
      <c r="WT27" s="34">
        <v>60</v>
      </c>
      <c r="WU27" s="35">
        <v>212.10682909897093</v>
      </c>
      <c r="WV27" s="35">
        <v>159.08012182422829</v>
      </c>
      <c r="WW27" s="36"/>
      <c r="WX27" s="37">
        <v>60</v>
      </c>
      <c r="WY27" s="37">
        <v>60</v>
      </c>
      <c r="WZ27" s="26"/>
      <c r="XA27" s="34"/>
      <c r="XB27" s="34">
        <v>110</v>
      </c>
      <c r="XC27" s="34"/>
      <c r="XD27" s="35">
        <v>251.1403775095454</v>
      </c>
      <c r="XE27" s="35">
        <v>188.35528313215917</v>
      </c>
      <c r="XF27" s="36"/>
      <c r="XG27" s="37">
        <v>60</v>
      </c>
      <c r="XH27" s="37">
        <v>50</v>
      </c>
      <c r="XI27" s="26"/>
      <c r="XJ27" s="34">
        <v>66.666666666666671</v>
      </c>
      <c r="XK27" s="34">
        <v>100</v>
      </c>
      <c r="XL27" s="34"/>
      <c r="XM27" s="35">
        <v>201.67333345463496</v>
      </c>
      <c r="XN27" s="35">
        <v>151.2550000909763</v>
      </c>
      <c r="XO27" s="36"/>
      <c r="XP27" s="37">
        <v>70</v>
      </c>
      <c r="XQ27" s="37">
        <v>65</v>
      </c>
      <c r="XR27" s="26"/>
      <c r="XS27" s="34">
        <v>90</v>
      </c>
      <c r="XT27" s="34">
        <v>125</v>
      </c>
      <c r="XU27" s="34"/>
      <c r="XV27" s="35">
        <v>265.87001841919624</v>
      </c>
      <c r="XW27" s="35">
        <v>199.40251381439728</v>
      </c>
      <c r="XX27" s="36"/>
      <c r="XY27" s="37">
        <v>100</v>
      </c>
      <c r="XZ27" s="37">
        <v>100</v>
      </c>
      <c r="YA27" s="26"/>
      <c r="YB27" s="34">
        <v>90</v>
      </c>
      <c r="YC27" s="34">
        <v>125</v>
      </c>
      <c r="YD27" s="34"/>
      <c r="YE27" s="35">
        <v>265.87001841919624</v>
      </c>
      <c r="YF27" s="35">
        <v>199.40251381439728</v>
      </c>
      <c r="YG27" s="36"/>
      <c r="YH27" s="37">
        <v>100</v>
      </c>
      <c r="YI27" s="37">
        <v>100</v>
      </c>
      <c r="YJ27" s="26"/>
      <c r="YK27" s="34"/>
      <c r="YL27" s="34">
        <v>240</v>
      </c>
      <c r="YM27" s="34"/>
      <c r="YN27" s="35">
        <v>539.10485729321783</v>
      </c>
      <c r="YO27" s="35">
        <v>404.32864296991357</v>
      </c>
      <c r="YP27" s="36"/>
      <c r="YQ27" s="37">
        <v>100</v>
      </c>
      <c r="YR27" s="37">
        <v>100</v>
      </c>
      <c r="YS27" s="26"/>
      <c r="YT27" s="34">
        <v>150</v>
      </c>
      <c r="YU27" s="34"/>
      <c r="YV27" s="34">
        <v>100</v>
      </c>
      <c r="YW27" s="35">
        <v>299.74819251139297</v>
      </c>
      <c r="YX27" s="35">
        <v>224.81114438354487</v>
      </c>
      <c r="YY27" s="36"/>
      <c r="YZ27" s="37">
        <v>100</v>
      </c>
      <c r="ZA27" s="37">
        <v>90</v>
      </c>
      <c r="ZB27" s="26"/>
      <c r="ZC27" s="34">
        <v>100</v>
      </c>
      <c r="ZD27" s="34">
        <v>250</v>
      </c>
      <c r="ZE27" s="34">
        <v>100</v>
      </c>
      <c r="ZF27" s="35">
        <v>353.51138183161822</v>
      </c>
      <c r="ZG27" s="35">
        <v>265.13353637371381</v>
      </c>
      <c r="ZH27" s="36"/>
      <c r="ZI27" s="37">
        <v>100</v>
      </c>
      <c r="ZJ27" s="37">
        <v>100</v>
      </c>
      <c r="ZK27" s="26"/>
      <c r="ZL27" s="34">
        <v>150</v>
      </c>
      <c r="ZM27" s="34">
        <v>250</v>
      </c>
      <c r="ZN27" s="34">
        <v>150</v>
      </c>
      <c r="ZO27" s="35">
        <v>431.08749062244561</v>
      </c>
      <c r="ZP27" s="35">
        <v>323.3156179668344</v>
      </c>
      <c r="ZQ27" s="36"/>
      <c r="ZR27" s="37">
        <v>120</v>
      </c>
      <c r="ZS27" s="37">
        <v>120</v>
      </c>
      <c r="ZT27" s="26"/>
      <c r="ZU27" s="34">
        <v>260</v>
      </c>
      <c r="ZV27" s="34"/>
      <c r="ZW27" s="34"/>
      <c r="ZX27" s="35">
        <v>581.08433388572246</v>
      </c>
      <c r="ZY27" s="35">
        <v>435.81325041429204</v>
      </c>
      <c r="ZZ27" s="36"/>
      <c r="AAA27" s="37">
        <v>100</v>
      </c>
      <c r="AAB27" s="37">
        <v>103.333333333333</v>
      </c>
      <c r="AAC27" s="26"/>
      <c r="AAD27" s="39">
        <v>270</v>
      </c>
      <c r="AAE27" s="39">
        <v>265</v>
      </c>
      <c r="AAF27" s="39">
        <v>270</v>
      </c>
      <c r="AAG27" s="35">
        <v>608.57966358373733</v>
      </c>
      <c r="AAH27" s="35">
        <v>456.43474768780317</v>
      </c>
      <c r="AAI27" s="36"/>
      <c r="AAJ27" s="37">
        <v>100</v>
      </c>
      <c r="AAK27" s="37">
        <v>150</v>
      </c>
      <c r="AAL27" s="3"/>
      <c r="AAM27" s="34">
        <v>300</v>
      </c>
      <c r="AAN27" s="34">
        <v>500</v>
      </c>
      <c r="AAO27" s="34"/>
      <c r="AAP27" s="35">
        <v>875.67715207873789</v>
      </c>
      <c r="AAQ27" s="35">
        <v>656.75786405905365</v>
      </c>
      <c r="AAR27" s="36"/>
      <c r="AAS27" s="37">
        <v>110</v>
      </c>
      <c r="AAT27" s="37">
        <v>120</v>
      </c>
      <c r="AAU27" s="3"/>
      <c r="AAV27" s="34">
        <v>300</v>
      </c>
      <c r="AAW27" s="34">
        <v>450</v>
      </c>
      <c r="AAX27" s="34">
        <v>400</v>
      </c>
      <c r="AAY27" s="35">
        <v>1216.9051185604083</v>
      </c>
      <c r="AAZ27" s="35">
        <v>912.67883892030648</v>
      </c>
      <c r="ABA27" s="36"/>
      <c r="ABB27" s="37">
        <v>100</v>
      </c>
      <c r="ABC27" s="37">
        <v>150</v>
      </c>
      <c r="ABD27" s="3"/>
      <c r="ABE27" s="34">
        <v>150</v>
      </c>
      <c r="ABF27" s="34">
        <v>125</v>
      </c>
      <c r="ABG27" s="34"/>
      <c r="ABH27" s="35">
        <v>698.25414397105317</v>
      </c>
      <c r="ABI27" s="35">
        <v>523.69060797829002</v>
      </c>
      <c r="ABJ27" s="36"/>
      <c r="ABK27" s="37">
        <v>120</v>
      </c>
      <c r="ABL27" s="37">
        <v>120</v>
      </c>
      <c r="ABM27" s="3"/>
      <c r="ABN27" s="34">
        <v>133.33333333333334</v>
      </c>
      <c r="ABO27" s="34">
        <v>200</v>
      </c>
      <c r="ABP27" s="34">
        <v>200</v>
      </c>
      <c r="ABQ27" s="35">
        <v>898.07061065083201</v>
      </c>
      <c r="ABR27" s="35">
        <v>673.55295798812426</v>
      </c>
      <c r="ABS27" s="36"/>
      <c r="ABT27" s="37">
        <v>150</v>
      </c>
      <c r="ABU27" s="37">
        <v>150</v>
      </c>
      <c r="ABV27" s="3"/>
      <c r="ABW27" s="34">
        <v>200</v>
      </c>
      <c r="ABX27" s="34">
        <v>200</v>
      </c>
      <c r="ABY27" s="34">
        <v>250</v>
      </c>
      <c r="ABZ27" s="35">
        <v>898.0706106508319</v>
      </c>
      <c r="ACA27" s="35">
        <v>673.55295798812426</v>
      </c>
      <c r="ACB27" s="36"/>
      <c r="ACC27" s="37">
        <v>200</v>
      </c>
      <c r="ACD27" s="37">
        <v>200</v>
      </c>
      <c r="ACE27" s="3"/>
      <c r="ACF27" s="34">
        <v>500</v>
      </c>
      <c r="ACG27" s="34">
        <v>400</v>
      </c>
      <c r="ACH27" s="34">
        <v>500</v>
      </c>
      <c r="ACI27" s="35">
        <v>1763.1845016447528</v>
      </c>
      <c r="ACJ27" s="35">
        <v>1322.3883762335654</v>
      </c>
      <c r="ACK27" s="36"/>
      <c r="ACL27" s="37">
        <v>200</v>
      </c>
      <c r="ACM27" s="37">
        <v>200</v>
      </c>
      <c r="ACN27" s="3"/>
      <c r="ACO27" s="34">
        <v>400</v>
      </c>
      <c r="ACP27" s="34">
        <v>400</v>
      </c>
      <c r="ACQ27" s="34">
        <v>350</v>
      </c>
      <c r="ACR27" s="35">
        <v>1456.2750498397661</v>
      </c>
      <c r="ACS27" s="35">
        <v>1092.2062873798254</v>
      </c>
      <c r="ACT27" s="36"/>
      <c r="ACU27" s="37">
        <v>170</v>
      </c>
      <c r="ACV27" s="37">
        <v>180</v>
      </c>
      <c r="ACW27" s="3"/>
      <c r="ACX27" s="34">
        <v>400</v>
      </c>
      <c r="ACY27" s="34">
        <v>200</v>
      </c>
      <c r="ACZ27" s="34">
        <v>400</v>
      </c>
      <c r="ADA27" s="35">
        <v>1272.1293787567747</v>
      </c>
      <c r="ADB27" s="35">
        <v>954.09703406758172</v>
      </c>
      <c r="ADC27" s="36"/>
      <c r="ADD27" s="37">
        <v>170</v>
      </c>
      <c r="ADE27" s="37">
        <v>150</v>
      </c>
      <c r="ADF27" s="3"/>
      <c r="ADG27" s="34">
        <v>400</v>
      </c>
      <c r="ADH27" s="34">
        <v>200</v>
      </c>
      <c r="ADI27" s="34">
        <v>200</v>
      </c>
      <c r="ADJ27" s="35">
        <v>1030.3094482741885</v>
      </c>
      <c r="ADK27" s="35">
        <v>772.73208620564185</v>
      </c>
      <c r="ADL27" s="36"/>
      <c r="ADM27" s="37">
        <v>150</v>
      </c>
      <c r="ADN27" s="37">
        <v>140</v>
      </c>
      <c r="ADO27" s="3"/>
      <c r="ADP27" s="39">
        <v>450</v>
      </c>
      <c r="ADQ27" s="39">
        <v>400</v>
      </c>
      <c r="ADR27" s="34"/>
      <c r="ADS27" s="35">
        <v>926.9077403506293</v>
      </c>
      <c r="ADT27" s="35">
        <v>695.1808052629724</v>
      </c>
      <c r="ADU27" s="36"/>
      <c r="ADV27" s="37">
        <v>200</v>
      </c>
      <c r="ADW27" s="37">
        <v>200</v>
      </c>
      <c r="ADX27" s="3"/>
      <c r="ADY27" s="34">
        <v>290</v>
      </c>
      <c r="ADZ27" s="34">
        <v>200</v>
      </c>
      <c r="AEA27" s="34"/>
      <c r="AEB27" s="35">
        <v>988.70158970733792</v>
      </c>
      <c r="AEC27" s="35">
        <v>741.52619228050389</v>
      </c>
      <c r="AED27" s="36"/>
      <c r="AEE27" s="37">
        <v>200</v>
      </c>
      <c r="AEF27" s="37">
        <v>180</v>
      </c>
      <c r="AEG27" s="3"/>
      <c r="AEH27" s="34"/>
      <c r="AEI27" s="34">
        <v>200</v>
      </c>
      <c r="AEJ27" s="34">
        <v>240</v>
      </c>
      <c r="AEK27" s="35"/>
      <c r="AEL27" s="35">
        <v>855.21992212866473</v>
      </c>
      <c r="AEM27" s="36"/>
      <c r="AEN27" s="37">
        <v>1000</v>
      </c>
      <c r="AEO27" s="37">
        <v>1000</v>
      </c>
      <c r="AEP27" s="26"/>
      <c r="AEQ27" s="39">
        <v>450</v>
      </c>
      <c r="AER27" s="39">
        <v>400</v>
      </c>
      <c r="AES27" s="34"/>
      <c r="AET27" s="34"/>
      <c r="AEU27" s="35">
        <v>1339.0943517540936</v>
      </c>
      <c r="AEV27" s="36"/>
      <c r="AEW27" s="56">
        <v>1200</v>
      </c>
      <c r="AEX27" s="56">
        <v>1180</v>
      </c>
      <c r="AEY27" s="26"/>
      <c r="AEZ27" s="39">
        <v>500</v>
      </c>
      <c r="AFA27" s="39">
        <v>450</v>
      </c>
      <c r="AFB27" s="34">
        <v>350</v>
      </c>
      <c r="AFC27" s="34"/>
      <c r="AFD27" s="35">
        <v>1359.7246568931623</v>
      </c>
      <c r="AFE27" s="36"/>
      <c r="AFF27" s="56">
        <v>1200</v>
      </c>
      <c r="AFG27" s="56">
        <v>1200</v>
      </c>
      <c r="AFH27" s="26"/>
      <c r="AFI27" s="87">
        <v>500</v>
      </c>
      <c r="AFJ27" s="34">
        <v>500</v>
      </c>
      <c r="AFK27" s="34">
        <v>500</v>
      </c>
      <c r="AFL27" s="34"/>
      <c r="AFM27" s="35">
        <v>1501.5580047242597</v>
      </c>
      <c r="AFN27" s="36"/>
      <c r="AFO27" s="37">
        <v>1250</v>
      </c>
      <c r="AFP27" s="37">
        <v>1200</v>
      </c>
      <c r="AFQ27" s="36"/>
      <c r="AFR27" s="87">
        <v>550</v>
      </c>
      <c r="AFS27" s="34">
        <v>500</v>
      </c>
      <c r="AFT27" s="34">
        <v>500</v>
      </c>
      <c r="AFU27" s="34"/>
      <c r="AFV27" s="35">
        <v>1544.9285325734379</v>
      </c>
      <c r="AFW27" s="36"/>
      <c r="AFX27" s="37">
        <v>1250</v>
      </c>
      <c r="AFY27" s="37">
        <v>1250</v>
      </c>
      <c r="AFZ27" s="36"/>
      <c r="AGA27" s="87">
        <v>550</v>
      </c>
      <c r="AGB27" s="34">
        <v>550</v>
      </c>
      <c r="AGC27" s="34">
        <v>550</v>
      </c>
      <c r="AGD27" s="34"/>
      <c r="AGE27" s="35">
        <v>1610.5704125613838</v>
      </c>
      <c r="AGF27" s="36"/>
      <c r="AGG27" s="37">
        <v>1250</v>
      </c>
      <c r="AGH27" s="37">
        <v>1250</v>
      </c>
      <c r="AGI27" s="36"/>
      <c r="AGJ27" s="87">
        <v>550</v>
      </c>
      <c r="AGK27" s="34">
        <v>650</v>
      </c>
      <c r="AGL27" s="34">
        <v>550</v>
      </c>
      <c r="AGM27" s="36"/>
      <c r="AGN27" s="35">
        <v>1708.1807405954073</v>
      </c>
      <c r="AGO27" s="36" t="s">
        <v>132</v>
      </c>
      <c r="AGP27" s="54">
        <v>1325.757575757576</v>
      </c>
      <c r="AGQ27" s="54">
        <v>1325.757575757576</v>
      </c>
      <c r="AGR27" s="36"/>
      <c r="AGS27" s="87">
        <v>550</v>
      </c>
      <c r="AGT27" s="34">
        <v>700</v>
      </c>
      <c r="AGU27" s="34">
        <v>550</v>
      </c>
      <c r="AGV27" s="36">
        <v>1720</v>
      </c>
      <c r="AGW27" s="36">
        <v>1700</v>
      </c>
      <c r="AGX27" s="36"/>
      <c r="AGY27" s="26">
        <v>1250</v>
      </c>
      <c r="AGZ27" s="37">
        <v>1410</v>
      </c>
      <c r="AHA27" s="36"/>
      <c r="AHB27" s="87"/>
      <c r="AHC27" s="34">
        <v>500</v>
      </c>
      <c r="AHD27" s="34">
        <v>750</v>
      </c>
      <c r="AHE27" s="36">
        <v>1800</v>
      </c>
      <c r="AHF27" s="36">
        <v>1800</v>
      </c>
      <c r="AHG27" s="36"/>
      <c r="AHH27" s="26">
        <v>1300</v>
      </c>
      <c r="AHI27" s="37">
        <v>1410</v>
      </c>
      <c r="AHJ27" s="36"/>
      <c r="AHK27" s="87">
        <v>800</v>
      </c>
      <c r="AHL27" s="34">
        <v>500</v>
      </c>
      <c r="AHM27" s="34"/>
      <c r="AHN27" s="36">
        <v>1800</v>
      </c>
      <c r="AHO27" s="36">
        <v>1800</v>
      </c>
      <c r="AHP27" s="36"/>
      <c r="AHQ27" s="26">
        <v>1300</v>
      </c>
      <c r="AHR27" s="37">
        <v>1415</v>
      </c>
      <c r="AHS27" s="36"/>
      <c r="AHT27" s="34">
        <v>250</v>
      </c>
      <c r="AHU27" s="34">
        <v>500</v>
      </c>
      <c r="AHV27" s="34">
        <v>300</v>
      </c>
      <c r="AHW27" s="36">
        <v>200</v>
      </c>
      <c r="AHX27" s="36">
        <v>200</v>
      </c>
      <c r="AHY27" s="36"/>
      <c r="AHZ27" s="26">
        <v>200</v>
      </c>
      <c r="AIA27" s="37">
        <v>200</v>
      </c>
      <c r="AIB27" s="36"/>
      <c r="AIC27" s="34">
        <v>250</v>
      </c>
      <c r="AID27" s="34">
        <v>500</v>
      </c>
      <c r="AIE27" s="34">
        <v>1200</v>
      </c>
      <c r="AIF27" s="36">
        <v>200</v>
      </c>
      <c r="AIG27" s="36">
        <v>200</v>
      </c>
      <c r="AIH27" s="36"/>
      <c r="AII27" s="26">
        <v>250</v>
      </c>
      <c r="AIJ27" s="37">
        <v>200</v>
      </c>
      <c r="AIL27" s="34">
        <v>250</v>
      </c>
      <c r="AIM27" s="34"/>
      <c r="AIN27" s="34">
        <v>566.66666666666663</v>
      </c>
      <c r="AIO27" s="36">
        <v>200</v>
      </c>
      <c r="AIP27" s="36">
        <v>200</v>
      </c>
      <c r="AIQ27" s="34"/>
      <c r="AIR27" s="26">
        <v>200</v>
      </c>
      <c r="AIS27" s="26">
        <v>250</v>
      </c>
      <c r="AIU27" s="34">
        <v>250</v>
      </c>
      <c r="AIV27" s="34">
        <v>600</v>
      </c>
      <c r="AIW27" s="34">
        <v>500</v>
      </c>
      <c r="AIX27" s="36">
        <v>200</v>
      </c>
      <c r="AIY27" s="36">
        <v>150</v>
      </c>
      <c r="AIZ27" s="34"/>
      <c r="AJA27" s="26">
        <v>200</v>
      </c>
      <c r="AJB27" s="26">
        <v>200</v>
      </c>
      <c r="AJD27" s="34">
        <v>250</v>
      </c>
      <c r="AJE27" s="34">
        <v>700</v>
      </c>
      <c r="AJF27" s="34"/>
      <c r="AJG27" s="36">
        <v>150</v>
      </c>
      <c r="AJH27" s="36">
        <v>150</v>
      </c>
      <c r="AJI27" s="34"/>
      <c r="AJJ27" s="26">
        <v>200</v>
      </c>
      <c r="AJK27" s="26">
        <v>200</v>
      </c>
      <c r="AJM27" s="34">
        <v>250</v>
      </c>
      <c r="AJN27" s="34">
        <v>250</v>
      </c>
      <c r="AJO27" s="39">
        <v>750</v>
      </c>
      <c r="AJP27" s="92">
        <v>500</v>
      </c>
      <c r="AJQ27" s="92">
        <v>500</v>
      </c>
      <c r="AJR27" s="34"/>
      <c r="AJS27" s="37">
        <v>200</v>
      </c>
      <c r="AJT27" s="37">
        <v>250</v>
      </c>
      <c r="AJV27" s="34">
        <v>250</v>
      </c>
      <c r="AJW27" s="39">
        <v>500</v>
      </c>
      <c r="AJX27" s="34"/>
      <c r="AJY27" s="92">
        <v>500</v>
      </c>
      <c r="AJZ27" s="92">
        <v>500</v>
      </c>
      <c r="AKA27" s="34"/>
      <c r="AKB27" s="56">
        <v>500</v>
      </c>
      <c r="AKC27" s="56">
        <v>500</v>
      </c>
      <c r="AKE27" s="34">
        <v>250</v>
      </c>
      <c r="AKF27" s="34">
        <v>83.333333333333329</v>
      </c>
      <c r="AKG27" s="34">
        <v>300</v>
      </c>
      <c r="AKH27" s="36">
        <v>200</v>
      </c>
      <c r="AKI27" s="36">
        <v>150</v>
      </c>
      <c r="AKJ27" s="34"/>
      <c r="AKK27" s="37">
        <v>200</v>
      </c>
      <c r="AKL27" s="37">
        <v>250</v>
      </c>
      <c r="AKN27" s="34">
        <v>300</v>
      </c>
      <c r="AKO27" s="34">
        <v>166.66666666666666</v>
      </c>
      <c r="AKP27" s="34"/>
      <c r="AKQ27" s="36">
        <v>200</v>
      </c>
      <c r="AKR27" s="36">
        <v>200</v>
      </c>
      <c r="AKS27" s="34"/>
      <c r="AKT27" s="37">
        <v>200</v>
      </c>
      <c r="AKU27" s="37">
        <v>200</v>
      </c>
      <c r="AKW27" s="34">
        <v>250</v>
      </c>
      <c r="AKX27" s="34">
        <v>600</v>
      </c>
      <c r="AKY27" s="34"/>
      <c r="AKZ27" s="36">
        <v>200</v>
      </c>
      <c r="ALA27" s="36">
        <v>200</v>
      </c>
      <c r="ALB27" s="34"/>
      <c r="ALC27" s="37">
        <v>250</v>
      </c>
      <c r="ALD27" s="37">
        <v>250</v>
      </c>
      <c r="ALF27" s="34">
        <v>300</v>
      </c>
      <c r="ALG27" s="34">
        <v>700</v>
      </c>
      <c r="ALH27" s="34">
        <v>300</v>
      </c>
      <c r="ALI27" s="36">
        <v>250</v>
      </c>
      <c r="ALJ27" s="36">
        <v>200</v>
      </c>
      <c r="ALK27" s="34"/>
      <c r="ALL27" s="37">
        <v>250</v>
      </c>
      <c r="ALM27" s="37">
        <v>300</v>
      </c>
      <c r="ALO27" s="34">
        <v>300</v>
      </c>
      <c r="ALP27" s="34">
        <v>700</v>
      </c>
      <c r="ALQ27" s="34">
        <v>750</v>
      </c>
      <c r="ALR27" s="36">
        <v>250</v>
      </c>
      <c r="ALS27" s="36">
        <v>200</v>
      </c>
      <c r="ALT27" s="34"/>
      <c r="ALU27" s="37">
        <v>250</v>
      </c>
      <c r="ALV27" s="37">
        <v>250</v>
      </c>
      <c r="ALX27" s="34"/>
      <c r="ALY27" s="34">
        <v>800</v>
      </c>
      <c r="ALZ27" s="34"/>
      <c r="AMA27" s="36">
        <v>250</v>
      </c>
      <c r="AMB27" s="36">
        <v>200</v>
      </c>
      <c r="AMC27" s="34"/>
      <c r="AMD27" s="37">
        <v>250</v>
      </c>
      <c r="AME27" s="37">
        <v>250</v>
      </c>
      <c r="AMG27" s="34">
        <v>300</v>
      </c>
      <c r="AMH27" s="34">
        <v>300</v>
      </c>
      <c r="AMI27" s="34">
        <v>300</v>
      </c>
      <c r="AMJ27" s="36">
        <v>200</v>
      </c>
      <c r="AMK27" s="36">
        <v>150</v>
      </c>
      <c r="AML27" s="34"/>
      <c r="AMM27" s="37">
        <v>300</v>
      </c>
      <c r="AMN27" s="37">
        <v>300</v>
      </c>
      <c r="AMP27" s="34">
        <v>300</v>
      </c>
      <c r="AMQ27" s="34">
        <v>500</v>
      </c>
      <c r="AMR27" s="34"/>
      <c r="AMS27" s="36">
        <v>300</v>
      </c>
      <c r="AMT27" s="36">
        <v>200</v>
      </c>
      <c r="AMU27" s="34"/>
      <c r="AMV27" s="37">
        <v>250</v>
      </c>
      <c r="AMW27" s="37">
        <v>250</v>
      </c>
      <c r="AMY27" s="34">
        <v>275</v>
      </c>
      <c r="AMZ27" s="34">
        <v>550</v>
      </c>
      <c r="ANA27" s="34">
        <v>500</v>
      </c>
      <c r="ANB27" s="36">
        <v>243.49112426035504</v>
      </c>
      <c r="ANC27" s="36">
        <v>162.32741617357001</v>
      </c>
      <c r="AND27" s="34"/>
      <c r="ANE27" s="37">
        <v>225</v>
      </c>
      <c r="ANF27" s="37">
        <v>225</v>
      </c>
      <c r="ANH27" s="34">
        <v>350</v>
      </c>
      <c r="ANI27" s="34">
        <v>500</v>
      </c>
      <c r="ANJ27" s="34">
        <v>500</v>
      </c>
      <c r="ANK27" s="36">
        <v>250</v>
      </c>
      <c r="ANL27" s="36">
        <v>750</v>
      </c>
      <c r="ANM27" s="34"/>
      <c r="ANN27" s="37">
        <v>700</v>
      </c>
      <c r="ANO27" s="37">
        <v>700</v>
      </c>
      <c r="ANP27" s="36"/>
      <c r="ANQ27" s="34">
        <v>1700</v>
      </c>
      <c r="ANR27" s="34">
        <v>500</v>
      </c>
      <c r="ANS27" s="34">
        <v>500</v>
      </c>
      <c r="ANT27" s="36">
        <v>400</v>
      </c>
      <c r="ANU27" s="36">
        <v>300</v>
      </c>
      <c r="ANV27" s="34"/>
      <c r="ANW27" s="37">
        <v>300</v>
      </c>
      <c r="ANX27" s="37">
        <v>500</v>
      </c>
      <c r="ANY27" s="36"/>
      <c r="ANZ27" s="34">
        <v>300</v>
      </c>
      <c r="AOA27" s="34">
        <v>200</v>
      </c>
      <c r="AOB27" s="34">
        <v>300</v>
      </c>
      <c r="AOC27" s="36">
        <v>300</v>
      </c>
      <c r="AOD27" s="36"/>
      <c r="AOE27" s="34"/>
      <c r="AOF27" s="37">
        <v>300</v>
      </c>
      <c r="AOG27" s="37">
        <v>300</v>
      </c>
      <c r="AOH27" s="36"/>
      <c r="AOI27" s="34">
        <v>350</v>
      </c>
      <c r="AOJ27" s="34"/>
      <c r="AOK27" s="34">
        <v>350</v>
      </c>
      <c r="AOL27" s="36">
        <v>300</v>
      </c>
      <c r="AOM27" s="36">
        <v>300</v>
      </c>
      <c r="AON27" s="34"/>
      <c r="AOO27" s="37">
        <v>300</v>
      </c>
      <c r="AOP27" s="37">
        <v>300</v>
      </c>
      <c r="AOQ27" s="36"/>
      <c r="AOR27" s="34">
        <v>300</v>
      </c>
      <c r="AOS27" s="34">
        <v>300</v>
      </c>
      <c r="AOT27" s="34"/>
      <c r="AOU27" s="36">
        <v>300</v>
      </c>
      <c r="AOV27" s="36">
        <v>500</v>
      </c>
      <c r="AOW27" s="34"/>
      <c r="AOX27" s="37">
        <v>300</v>
      </c>
      <c r="AOY27" s="37">
        <v>300</v>
      </c>
      <c r="AOZ27" s="36"/>
      <c r="APA27" s="34">
        <v>300</v>
      </c>
      <c r="APB27" s="34">
        <v>700</v>
      </c>
      <c r="APC27" s="34">
        <v>500</v>
      </c>
      <c r="APD27" s="36">
        <v>300</v>
      </c>
      <c r="APE27" s="36">
        <v>400</v>
      </c>
      <c r="APF27" s="34"/>
      <c r="APG27" s="37">
        <v>300</v>
      </c>
      <c r="APH27" s="37">
        <v>300</v>
      </c>
      <c r="API27" s="36"/>
      <c r="APJ27" s="34">
        <v>400</v>
      </c>
      <c r="APK27" s="34">
        <v>1200</v>
      </c>
      <c r="APL27" s="34">
        <v>500</v>
      </c>
      <c r="APM27" s="36">
        <v>300</v>
      </c>
      <c r="APN27" s="36">
        <v>500</v>
      </c>
      <c r="APO27" s="34"/>
      <c r="APP27" s="37">
        <v>300</v>
      </c>
      <c r="APQ27" s="37">
        <v>300</v>
      </c>
      <c r="APR27" s="36"/>
      <c r="APS27" s="34">
        <v>300</v>
      </c>
      <c r="APT27" s="34">
        <v>600</v>
      </c>
      <c r="APU27" s="34">
        <v>500</v>
      </c>
      <c r="APV27" s="36">
        <v>500</v>
      </c>
      <c r="APW27" s="36">
        <v>500</v>
      </c>
      <c r="APX27" s="34"/>
      <c r="APY27" s="37">
        <v>300</v>
      </c>
      <c r="APZ27" s="37">
        <v>300</v>
      </c>
      <c r="AQA27" s="36"/>
      <c r="AQB27" s="34">
        <v>500</v>
      </c>
      <c r="AQC27" s="34">
        <v>600</v>
      </c>
      <c r="AQD27" s="34"/>
      <c r="AQE27" s="36">
        <v>500</v>
      </c>
      <c r="AQF27" s="36">
        <v>500</v>
      </c>
      <c r="AQG27" s="34"/>
      <c r="AQH27" s="37">
        <v>300</v>
      </c>
      <c r="AQI27" s="37">
        <v>300</v>
      </c>
      <c r="AQJ27" s="36"/>
      <c r="AQK27" s="34">
        <v>300</v>
      </c>
      <c r="AQL27" s="34">
        <v>500</v>
      </c>
      <c r="AQM27" s="34">
        <v>500</v>
      </c>
      <c r="AQN27" s="36">
        <v>500</v>
      </c>
      <c r="AQO27" s="36">
        <v>500</v>
      </c>
      <c r="AQP27" s="34"/>
      <c r="AQQ27" s="37">
        <v>300</v>
      </c>
      <c r="AQR27" s="37">
        <v>300</v>
      </c>
      <c r="AQS27" s="36"/>
      <c r="AQT27" s="34">
        <v>300</v>
      </c>
      <c r="AQU27" s="34"/>
      <c r="AQV27" s="34">
        <v>500</v>
      </c>
      <c r="AQW27" s="36">
        <v>498.80382775119625</v>
      </c>
      <c r="AQX27" s="36">
        <v>498.80382775119625</v>
      </c>
      <c r="AQY27" s="34"/>
      <c r="AQZ27" s="37">
        <v>500</v>
      </c>
      <c r="ARA27" s="37">
        <v>400</v>
      </c>
      <c r="ARC27" s="34">
        <v>300</v>
      </c>
      <c r="ARD27" s="34">
        <v>700</v>
      </c>
      <c r="ARE27" s="34">
        <v>700</v>
      </c>
      <c r="ARF27" s="36">
        <v>500</v>
      </c>
      <c r="ARG27" s="36">
        <v>500</v>
      </c>
      <c r="ARH27" s="34"/>
      <c r="ARI27" s="37">
        <v>400</v>
      </c>
      <c r="ARJ27" s="37">
        <v>500</v>
      </c>
      <c r="ARL27" s="34">
        <v>300</v>
      </c>
      <c r="ARM27" s="34">
        <v>400</v>
      </c>
      <c r="ARN27" s="34">
        <v>700</v>
      </c>
      <c r="ARO27" s="36">
        <v>500</v>
      </c>
      <c r="ARP27" s="36">
        <v>500</v>
      </c>
      <c r="ARQ27" s="34"/>
      <c r="ARR27" s="37">
        <v>350</v>
      </c>
      <c r="ARS27" s="37">
        <v>350</v>
      </c>
      <c r="ARU27" s="34">
        <v>300</v>
      </c>
      <c r="ARV27" s="34">
        <v>833.33333333333337</v>
      </c>
      <c r="ARW27" s="34">
        <v>700</v>
      </c>
      <c r="ARX27" s="36">
        <v>500</v>
      </c>
      <c r="ARY27" s="36">
        <v>500</v>
      </c>
      <c r="ARZ27" s="36"/>
      <c r="ASA27" s="37">
        <v>300</v>
      </c>
      <c r="ASB27" s="37">
        <v>350</v>
      </c>
      <c r="ASD27" s="34">
        <v>300</v>
      </c>
      <c r="ASE27" s="34">
        <v>833.33333333333337</v>
      </c>
      <c r="ASF27" s="34">
        <v>700</v>
      </c>
      <c r="ASG27" s="36">
        <v>500</v>
      </c>
      <c r="ASH27" s="36">
        <v>500</v>
      </c>
      <c r="ASI27" s="36"/>
      <c r="ASJ27" s="37">
        <v>400</v>
      </c>
      <c r="ASK27" s="37">
        <v>400</v>
      </c>
      <c r="ASM27" s="34">
        <v>350</v>
      </c>
      <c r="ASN27" s="34">
        <v>166.66666666666666</v>
      </c>
      <c r="ASO27" s="34">
        <v>600</v>
      </c>
      <c r="ASP27" s="36">
        <v>500</v>
      </c>
      <c r="ASQ27" s="36">
        <v>500</v>
      </c>
      <c r="ASR27" s="36"/>
      <c r="ASS27" s="37">
        <v>500</v>
      </c>
      <c r="AST27" s="37">
        <v>400</v>
      </c>
      <c r="ASV27" s="34">
        <v>300</v>
      </c>
      <c r="ASW27" s="34">
        <v>500</v>
      </c>
      <c r="ASX27" s="34"/>
      <c r="ASY27" s="36">
        <v>500</v>
      </c>
      <c r="ASZ27" s="36">
        <v>500</v>
      </c>
      <c r="ATA27" s="36"/>
      <c r="ATB27" s="37">
        <v>400</v>
      </c>
      <c r="ATC27" s="37">
        <v>500</v>
      </c>
      <c r="ATE27" s="34">
        <v>500</v>
      </c>
      <c r="ATF27" s="34">
        <v>500</v>
      </c>
      <c r="ATG27" s="34">
        <v>500</v>
      </c>
      <c r="ATH27" s="36">
        <v>500</v>
      </c>
      <c r="ATI27" s="36">
        <v>500</v>
      </c>
      <c r="ATJ27" s="36"/>
      <c r="ATK27" s="37">
        <v>400</v>
      </c>
      <c r="ATL27" s="37">
        <v>400</v>
      </c>
      <c r="ATN27" s="34">
        <v>416.66666666666663</v>
      </c>
      <c r="ATO27" s="34">
        <v>500</v>
      </c>
      <c r="ATP27" s="34">
        <v>500</v>
      </c>
      <c r="ATQ27" s="36">
        <v>400</v>
      </c>
      <c r="ATR27" s="36">
        <v>500</v>
      </c>
      <c r="ATS27" s="36"/>
      <c r="ATT27" s="37">
        <v>500</v>
      </c>
      <c r="ATU27" s="37">
        <v>500</v>
      </c>
      <c r="ATW27" s="34">
        <v>400</v>
      </c>
      <c r="ATX27" s="34">
        <v>500</v>
      </c>
      <c r="ATY27" s="34">
        <v>400</v>
      </c>
      <c r="ATZ27" s="36">
        <v>400</v>
      </c>
      <c r="AUA27" s="36">
        <v>500</v>
      </c>
      <c r="AUB27" s="36"/>
      <c r="AUC27" s="37">
        <v>400</v>
      </c>
      <c r="AUD27" s="37">
        <v>500</v>
      </c>
      <c r="AUF27" s="34">
        <v>400</v>
      </c>
      <c r="AUG27" s="34">
        <v>500</v>
      </c>
      <c r="AUH27" s="34">
        <v>400</v>
      </c>
      <c r="AUI27" s="36">
        <v>500</v>
      </c>
      <c r="AUJ27" s="36">
        <v>500</v>
      </c>
      <c r="AUK27" s="36"/>
      <c r="AUL27" s="37">
        <v>500</v>
      </c>
      <c r="AUM27" s="37">
        <v>500</v>
      </c>
      <c r="AUO27" s="34">
        <v>350</v>
      </c>
      <c r="AUP27" s="34">
        <v>433.33333333333337</v>
      </c>
      <c r="AUQ27" s="34">
        <v>333.33333333333331</v>
      </c>
      <c r="AUR27" s="36">
        <v>500</v>
      </c>
      <c r="AUS27" s="36">
        <v>500</v>
      </c>
      <c r="AUT27" s="36"/>
      <c r="AUU27" s="37">
        <v>400</v>
      </c>
      <c r="AUV27" s="37">
        <v>500</v>
      </c>
      <c r="AUX27" s="34">
        <v>500</v>
      </c>
      <c r="AUY27" s="34">
        <v>400</v>
      </c>
      <c r="AUZ27" s="34">
        <v>500</v>
      </c>
      <c r="AVA27" s="36">
        <v>400</v>
      </c>
      <c r="AVB27" s="36">
        <v>500</v>
      </c>
      <c r="AVC27" s="36"/>
      <c r="AVD27" s="37">
        <v>500</v>
      </c>
      <c r="AVE27" s="37">
        <v>500</v>
      </c>
      <c r="AVG27" s="34">
        <v>500</v>
      </c>
      <c r="AVH27" s="34">
        <v>500</v>
      </c>
      <c r="AVI27" s="34">
        <v>500</v>
      </c>
      <c r="AVJ27" s="36">
        <v>400</v>
      </c>
      <c r="AVK27" s="36">
        <v>500</v>
      </c>
      <c r="AVL27" s="36"/>
      <c r="AVM27" s="37">
        <v>400</v>
      </c>
      <c r="AVN27" s="37">
        <v>500</v>
      </c>
      <c r="AVP27" s="34">
        <v>700</v>
      </c>
      <c r="AVQ27" s="34">
        <v>500</v>
      </c>
      <c r="AVR27" s="34">
        <v>500</v>
      </c>
      <c r="AVS27" s="36">
        <v>500</v>
      </c>
      <c r="AVT27" s="36">
        <v>500</v>
      </c>
      <c r="AVU27" s="36"/>
      <c r="AVV27" s="37">
        <v>500</v>
      </c>
      <c r="AVW27" s="37">
        <v>500</v>
      </c>
      <c r="AVY27" s="34">
        <v>600</v>
      </c>
      <c r="AVZ27" s="34">
        <v>500</v>
      </c>
      <c r="AWA27" s="34">
        <v>500</v>
      </c>
      <c r="AWB27" s="36">
        <v>500</v>
      </c>
      <c r="AWC27" s="36">
        <v>500</v>
      </c>
      <c r="AWD27" s="36"/>
      <c r="AWE27" s="37">
        <v>500</v>
      </c>
      <c r="AWF27" s="37">
        <v>500</v>
      </c>
      <c r="AWH27" s="34">
        <v>600</v>
      </c>
      <c r="AWI27" s="34">
        <v>500</v>
      </c>
      <c r="AWJ27" s="34">
        <v>500</v>
      </c>
      <c r="AWK27" s="36">
        <v>500</v>
      </c>
      <c r="AWL27" s="36">
        <v>750</v>
      </c>
      <c r="AWM27" s="36"/>
      <c r="AWN27" s="37">
        <v>500</v>
      </c>
      <c r="AWO27" s="37">
        <v>600</v>
      </c>
      <c r="AWQ27" s="34">
        <v>600</v>
      </c>
      <c r="AWR27" s="34">
        <v>500</v>
      </c>
      <c r="AWS27" s="34">
        <v>600</v>
      </c>
      <c r="AWT27" s="36">
        <v>600</v>
      </c>
      <c r="AWU27" s="36">
        <v>800</v>
      </c>
      <c r="AWV27" s="36"/>
      <c r="AWW27" s="37">
        <v>600</v>
      </c>
      <c r="AWX27" s="37">
        <v>700</v>
      </c>
    </row>
    <row r="28" spans="1:1298" ht="15.5">
      <c r="A28" t="str">
        <f>'[1]enter market prices'!A28</f>
        <v>0115-01</v>
      </c>
      <c r="B28" t="str">
        <f>'[1]enter market prices'!B28</f>
        <v>Cooking oil (Zead rakabu), 500ml</v>
      </c>
      <c r="C28" s="3">
        <f>'[1]item price series'!F28</f>
        <v>3.07</v>
      </c>
      <c r="D28" s="3"/>
      <c r="E28" s="3"/>
      <c r="F28" s="3"/>
      <c r="G28" s="3"/>
      <c r="H28" s="3"/>
      <c r="I28" s="3"/>
      <c r="J28" s="3"/>
      <c r="K28" s="3"/>
      <c r="L28" s="3"/>
      <c r="M28" s="24">
        <v>4</v>
      </c>
      <c r="N28" s="24">
        <v>5</v>
      </c>
      <c r="O28" s="24">
        <v>5</v>
      </c>
      <c r="P28" s="25">
        <v>10</v>
      </c>
      <c r="Q28" s="25">
        <v>8</v>
      </c>
      <c r="R28" s="25"/>
      <c r="S28" s="26">
        <v>7</v>
      </c>
      <c r="T28" s="26">
        <v>6</v>
      </c>
      <c r="U28" s="26"/>
      <c r="V28" s="27">
        <v>7</v>
      </c>
      <c r="W28" s="27">
        <v>5</v>
      </c>
      <c r="X28" s="27">
        <v>5</v>
      </c>
      <c r="Y28" s="25">
        <v>6</v>
      </c>
      <c r="Z28" s="25">
        <v>6</v>
      </c>
      <c r="AA28" s="25"/>
      <c r="AB28" s="26">
        <v>6</v>
      </c>
      <c r="AC28" s="26">
        <v>6</v>
      </c>
      <c r="AD28" s="26"/>
      <c r="AE28" s="27">
        <v>3</v>
      </c>
      <c r="AF28" s="27">
        <v>5</v>
      </c>
      <c r="AG28" s="27">
        <v>5</v>
      </c>
      <c r="AH28" s="25"/>
      <c r="AI28" s="25">
        <v>6</v>
      </c>
      <c r="AJ28" s="25"/>
      <c r="AK28" s="26">
        <v>6</v>
      </c>
      <c r="AL28" s="26">
        <v>6</v>
      </c>
      <c r="AM28" s="26"/>
      <c r="AN28" s="27">
        <v>5</v>
      </c>
      <c r="AO28" s="27">
        <v>6</v>
      </c>
      <c r="AP28" s="27">
        <v>5</v>
      </c>
      <c r="AQ28" s="25">
        <v>7</v>
      </c>
      <c r="AR28" s="25">
        <v>8</v>
      </c>
      <c r="AS28" s="25"/>
      <c r="AT28" s="26">
        <v>7</v>
      </c>
      <c r="AU28" s="26">
        <v>7</v>
      </c>
      <c r="AV28" s="26"/>
      <c r="AW28" s="27">
        <v>5</v>
      </c>
      <c r="AX28" s="27">
        <v>5</v>
      </c>
      <c r="AY28" s="27">
        <v>5</v>
      </c>
      <c r="AZ28" s="25">
        <v>15</v>
      </c>
      <c r="BA28" s="25">
        <v>25</v>
      </c>
      <c r="BB28" s="25"/>
      <c r="BC28" s="26">
        <v>7</v>
      </c>
      <c r="BD28" s="26">
        <v>6</v>
      </c>
      <c r="BE28" s="26"/>
      <c r="BF28" s="27">
        <v>5</v>
      </c>
      <c r="BG28" s="27">
        <v>5</v>
      </c>
      <c r="BH28" s="27">
        <v>5</v>
      </c>
      <c r="BI28" s="25">
        <v>8</v>
      </c>
      <c r="BJ28" s="25">
        <v>10</v>
      </c>
      <c r="BK28" s="25"/>
      <c r="BL28" s="26">
        <v>6</v>
      </c>
      <c r="BM28" s="26">
        <v>6</v>
      </c>
      <c r="BN28" s="26"/>
      <c r="BO28" s="27">
        <v>5</v>
      </c>
      <c r="BP28" s="27">
        <v>5</v>
      </c>
      <c r="BQ28" s="27">
        <v>5</v>
      </c>
      <c r="BR28" s="25">
        <v>8</v>
      </c>
      <c r="BS28" s="25">
        <v>8</v>
      </c>
      <c r="BT28" s="25"/>
      <c r="BU28" s="26">
        <v>6</v>
      </c>
      <c r="BV28" s="26">
        <v>5.859375</v>
      </c>
      <c r="BW28" s="26"/>
      <c r="BX28" s="27">
        <v>5</v>
      </c>
      <c r="BY28" s="27">
        <v>5</v>
      </c>
      <c r="BZ28" s="27">
        <v>5</v>
      </c>
      <c r="CA28" s="25">
        <v>8</v>
      </c>
      <c r="CB28" s="25">
        <v>7</v>
      </c>
      <c r="CC28" s="25"/>
      <c r="CD28" s="26">
        <v>10</v>
      </c>
      <c r="CE28" s="26">
        <v>10</v>
      </c>
      <c r="CF28" s="26"/>
      <c r="CG28" s="27">
        <v>5</v>
      </c>
      <c r="CH28" s="27">
        <v>5</v>
      </c>
      <c r="CI28" s="27">
        <v>5</v>
      </c>
      <c r="CJ28" s="25">
        <v>8</v>
      </c>
      <c r="CK28" s="25">
        <v>8</v>
      </c>
      <c r="CL28" s="25"/>
      <c r="CM28" s="26"/>
      <c r="CN28" s="26">
        <v>10.162162162162163</v>
      </c>
      <c r="CO28" s="26"/>
      <c r="CP28" s="27">
        <v>5</v>
      </c>
      <c r="CQ28" s="27">
        <v>5</v>
      </c>
      <c r="CR28" s="27">
        <v>5</v>
      </c>
      <c r="CS28" s="25">
        <v>8</v>
      </c>
      <c r="CT28" s="25">
        <v>8</v>
      </c>
      <c r="CU28" s="25"/>
      <c r="CV28" s="26">
        <v>6</v>
      </c>
      <c r="CW28" s="26">
        <v>6</v>
      </c>
      <c r="CX28" s="26"/>
      <c r="CY28" s="27">
        <v>5</v>
      </c>
      <c r="CZ28" s="27">
        <v>5</v>
      </c>
      <c r="DA28" s="27">
        <v>5</v>
      </c>
      <c r="DB28" s="25"/>
      <c r="DC28" s="25">
        <v>8</v>
      </c>
      <c r="DD28" s="25"/>
      <c r="DE28" s="62">
        <v>6</v>
      </c>
      <c r="DF28" s="62">
        <v>6</v>
      </c>
      <c r="DG28" s="26"/>
      <c r="DH28" s="27">
        <v>5</v>
      </c>
      <c r="DI28" s="27">
        <v>5</v>
      </c>
      <c r="DJ28" s="27">
        <v>5</v>
      </c>
      <c r="DK28" s="25">
        <v>10</v>
      </c>
      <c r="DL28" s="25">
        <v>10</v>
      </c>
      <c r="DM28" s="25" t="s">
        <v>132</v>
      </c>
      <c r="DN28" s="62">
        <v>6.3829787234042552</v>
      </c>
      <c r="DO28" s="62">
        <v>6.3829787234042552</v>
      </c>
      <c r="DP28" s="26"/>
      <c r="DQ28" s="27">
        <v>5</v>
      </c>
      <c r="DR28" s="27">
        <v>5</v>
      </c>
      <c r="DS28" s="27">
        <v>5</v>
      </c>
      <c r="DT28" s="25">
        <v>10</v>
      </c>
      <c r="DU28" s="25">
        <v>10</v>
      </c>
      <c r="DV28" s="25"/>
      <c r="DW28" s="62">
        <v>6.38</v>
      </c>
      <c r="DX28" s="62">
        <v>6.38</v>
      </c>
      <c r="DY28" s="26"/>
      <c r="DZ28" s="27">
        <v>5</v>
      </c>
      <c r="EA28" s="27">
        <v>5</v>
      </c>
      <c r="EB28" s="27">
        <v>5</v>
      </c>
      <c r="EC28" s="25">
        <v>10</v>
      </c>
      <c r="ED28" s="25">
        <v>10</v>
      </c>
      <c r="EE28" s="25"/>
      <c r="EF28" s="62">
        <v>6.38</v>
      </c>
      <c r="EG28" s="62">
        <v>6.38</v>
      </c>
      <c r="EH28" s="26"/>
      <c r="EI28" s="27">
        <v>5</v>
      </c>
      <c r="EJ28" s="27">
        <v>5</v>
      </c>
      <c r="EK28" s="27">
        <v>5</v>
      </c>
      <c r="EL28" s="25">
        <v>10</v>
      </c>
      <c r="EM28" s="25">
        <v>10</v>
      </c>
      <c r="EN28" s="25"/>
      <c r="EO28" s="62">
        <v>6.38</v>
      </c>
      <c r="EP28" s="62">
        <v>6.38</v>
      </c>
      <c r="EQ28" s="26"/>
      <c r="ER28" s="27">
        <v>5</v>
      </c>
      <c r="ES28" s="27">
        <v>5</v>
      </c>
      <c r="ET28" s="27">
        <v>5</v>
      </c>
      <c r="EU28" s="25">
        <v>10</v>
      </c>
      <c r="EV28" s="25">
        <v>12</v>
      </c>
      <c r="EW28" s="25"/>
      <c r="EX28" s="62">
        <v>6.5713999999999997</v>
      </c>
      <c r="EY28" s="62">
        <v>6.5713999999999997</v>
      </c>
      <c r="EZ28" s="26"/>
      <c r="FA28" s="27">
        <v>5</v>
      </c>
      <c r="FB28" s="27">
        <v>5</v>
      </c>
      <c r="FC28" s="27">
        <v>5</v>
      </c>
      <c r="FD28" s="25">
        <v>20</v>
      </c>
      <c r="FE28" s="25">
        <v>10</v>
      </c>
      <c r="FF28" s="25"/>
      <c r="FG28" s="62">
        <v>7.34</v>
      </c>
      <c r="FH28" s="62">
        <v>7.34</v>
      </c>
      <c r="FI28" s="26"/>
      <c r="FJ28" s="27">
        <v>5</v>
      </c>
      <c r="FK28" s="27">
        <v>5</v>
      </c>
      <c r="FL28" s="27">
        <v>5</v>
      </c>
      <c r="FM28" s="25">
        <v>10</v>
      </c>
      <c r="FN28" s="25">
        <v>10</v>
      </c>
      <c r="FO28" s="25"/>
      <c r="FP28" s="26">
        <v>6</v>
      </c>
      <c r="FQ28" s="26">
        <v>5</v>
      </c>
      <c r="FR28" s="26"/>
      <c r="FS28" s="27">
        <v>5</v>
      </c>
      <c r="FT28" s="27">
        <v>5</v>
      </c>
      <c r="FU28" s="27">
        <v>5</v>
      </c>
      <c r="FV28" s="25">
        <v>10</v>
      </c>
      <c r="FW28" s="25">
        <v>10</v>
      </c>
      <c r="FX28" s="25"/>
      <c r="FY28" s="26">
        <v>5</v>
      </c>
      <c r="FZ28" s="26">
        <v>5</v>
      </c>
      <c r="GA28" s="26"/>
      <c r="GB28" s="27">
        <v>5</v>
      </c>
      <c r="GC28" s="27">
        <v>5</v>
      </c>
      <c r="GD28" s="27">
        <v>5</v>
      </c>
      <c r="GE28" s="25">
        <v>10</v>
      </c>
      <c r="GF28" s="25">
        <v>20</v>
      </c>
      <c r="GG28" s="25"/>
      <c r="GH28" s="26">
        <v>6</v>
      </c>
      <c r="GI28" s="26">
        <v>5</v>
      </c>
      <c r="GJ28" s="26"/>
      <c r="GK28" s="27">
        <v>5</v>
      </c>
      <c r="GL28" s="27">
        <v>4</v>
      </c>
      <c r="GM28" s="27">
        <v>5</v>
      </c>
      <c r="GN28" s="25">
        <v>8</v>
      </c>
      <c r="GO28" s="25">
        <v>8</v>
      </c>
      <c r="GP28" s="25"/>
      <c r="GQ28" s="62">
        <v>4.6608695652173919</v>
      </c>
      <c r="GR28" s="62">
        <v>3.8840579710144936</v>
      </c>
      <c r="GS28" s="26"/>
      <c r="GT28" s="27">
        <v>5</v>
      </c>
      <c r="GU28" s="27">
        <v>5</v>
      </c>
      <c r="GV28" s="27">
        <v>5</v>
      </c>
      <c r="GW28" s="25">
        <v>10</v>
      </c>
      <c r="GX28" s="25">
        <v>10</v>
      </c>
      <c r="GY28" s="25"/>
      <c r="GZ28" s="62">
        <v>5.2173913043478262</v>
      </c>
      <c r="HA28" s="62">
        <v>4.3478260869565224</v>
      </c>
      <c r="HB28" s="26"/>
      <c r="HC28" s="27">
        <v>5</v>
      </c>
      <c r="HD28" s="27">
        <v>5</v>
      </c>
      <c r="HE28" s="27">
        <v>5</v>
      </c>
      <c r="HF28" s="25">
        <v>8</v>
      </c>
      <c r="HG28" s="25">
        <v>10</v>
      </c>
      <c r="HH28" s="25"/>
      <c r="HI28" s="25">
        <v>5</v>
      </c>
      <c r="HJ28" s="25">
        <v>5</v>
      </c>
      <c r="HK28" s="26"/>
      <c r="HL28" s="30">
        <v>5</v>
      </c>
      <c r="HM28" s="30">
        <v>5</v>
      </c>
      <c r="HN28" s="30">
        <v>5</v>
      </c>
      <c r="HO28" s="31">
        <v>10</v>
      </c>
      <c r="HP28" s="31">
        <v>10</v>
      </c>
      <c r="HQ28" s="25"/>
      <c r="HR28" s="31">
        <v>5</v>
      </c>
      <c r="HS28" s="31">
        <v>5</v>
      </c>
      <c r="HT28" s="26"/>
      <c r="HU28" s="30">
        <v>5</v>
      </c>
      <c r="HV28" s="30">
        <v>2</v>
      </c>
      <c r="HW28" s="30">
        <v>5</v>
      </c>
      <c r="HX28" s="31">
        <v>8</v>
      </c>
      <c r="HY28" s="31"/>
      <c r="HZ28" s="31"/>
      <c r="IA28" s="32">
        <v>5</v>
      </c>
      <c r="IB28" s="32">
        <v>5</v>
      </c>
      <c r="IC28" s="26"/>
      <c r="ID28" s="30">
        <v>4</v>
      </c>
      <c r="IE28" s="30">
        <v>4</v>
      </c>
      <c r="IF28" s="30">
        <v>5</v>
      </c>
      <c r="IG28" s="31">
        <v>8</v>
      </c>
      <c r="IH28" s="31">
        <v>8</v>
      </c>
      <c r="II28" s="31"/>
      <c r="IJ28" s="32">
        <v>5</v>
      </c>
      <c r="IK28" s="32">
        <v>5</v>
      </c>
      <c r="IL28" s="26"/>
      <c r="IM28" s="30">
        <v>5</v>
      </c>
      <c r="IN28" s="30">
        <v>4</v>
      </c>
      <c r="IO28" s="30">
        <v>5</v>
      </c>
      <c r="IP28" s="31">
        <v>8</v>
      </c>
      <c r="IQ28" s="31"/>
      <c r="IR28" s="31"/>
      <c r="IS28" s="32">
        <v>5</v>
      </c>
      <c r="IT28" s="32">
        <v>5</v>
      </c>
      <c r="IU28" s="26"/>
      <c r="IV28" s="30">
        <v>4</v>
      </c>
      <c r="IW28" s="30">
        <v>5</v>
      </c>
      <c r="IX28" s="30">
        <v>5</v>
      </c>
      <c r="IY28" s="31">
        <v>8</v>
      </c>
      <c r="IZ28" s="31">
        <v>10</v>
      </c>
      <c r="JA28" s="31"/>
      <c r="JB28" s="32"/>
      <c r="JC28" s="32">
        <v>5</v>
      </c>
      <c r="JD28" s="26"/>
      <c r="JE28" s="30">
        <v>4</v>
      </c>
      <c r="JF28" s="30">
        <v>4</v>
      </c>
      <c r="JG28" s="30">
        <v>5</v>
      </c>
      <c r="JH28" s="31">
        <v>10</v>
      </c>
      <c r="JI28" s="31">
        <v>7</v>
      </c>
      <c r="JJ28" s="31"/>
      <c r="JK28" s="32">
        <v>5</v>
      </c>
      <c r="JL28" s="32">
        <v>6</v>
      </c>
      <c r="JM28" s="26"/>
      <c r="JN28" s="30">
        <v>4</v>
      </c>
      <c r="JO28" s="30">
        <v>5</v>
      </c>
      <c r="JP28" s="30">
        <v>5</v>
      </c>
      <c r="JQ28" s="33">
        <v>10.410367170626351</v>
      </c>
      <c r="JR28" s="33">
        <v>7.2872570194384449</v>
      </c>
      <c r="JS28" s="31"/>
      <c r="JT28" s="32">
        <v>5</v>
      </c>
      <c r="JU28" s="32">
        <v>5</v>
      </c>
      <c r="JV28" s="26"/>
      <c r="JW28" s="30">
        <v>5</v>
      </c>
      <c r="JX28" s="30">
        <v>5</v>
      </c>
      <c r="JY28" s="30">
        <v>5</v>
      </c>
      <c r="JZ28" s="33">
        <v>11.403887688984881</v>
      </c>
      <c r="KA28" s="33">
        <v>7.9827213822894159</v>
      </c>
      <c r="KB28" s="31"/>
      <c r="KC28" s="32">
        <v>6</v>
      </c>
      <c r="KD28" s="32">
        <v>6</v>
      </c>
      <c r="KE28" s="26"/>
      <c r="KF28" s="30">
        <v>5</v>
      </c>
      <c r="KG28" s="30">
        <v>5</v>
      </c>
      <c r="KH28" s="30">
        <v>5</v>
      </c>
      <c r="KI28" s="33">
        <v>11.209503239740821</v>
      </c>
      <c r="KJ28" s="33">
        <v>7.8466522678185733</v>
      </c>
      <c r="KK28" s="31"/>
      <c r="KL28" s="32">
        <v>5</v>
      </c>
      <c r="KM28" s="32">
        <v>6</v>
      </c>
      <c r="KN28" s="26"/>
      <c r="KO28" s="30">
        <v>4</v>
      </c>
      <c r="KP28" s="30">
        <v>4</v>
      </c>
      <c r="KQ28" s="30">
        <v>5</v>
      </c>
      <c r="KR28" s="33">
        <v>10</v>
      </c>
      <c r="KS28" s="33">
        <v>6.9999999999999991</v>
      </c>
      <c r="KT28" s="31"/>
      <c r="KU28" s="32">
        <v>5</v>
      </c>
      <c r="KV28" s="32">
        <v>6</v>
      </c>
      <c r="KW28" s="26"/>
      <c r="KX28" s="30">
        <v>4</v>
      </c>
      <c r="KY28" s="30">
        <v>5</v>
      </c>
      <c r="KZ28" s="30">
        <v>5</v>
      </c>
      <c r="LA28" s="33">
        <v>10.410367170626351</v>
      </c>
      <c r="LB28" s="33">
        <v>7.2872570194384449</v>
      </c>
      <c r="LC28" s="31"/>
      <c r="LD28" s="32">
        <v>5</v>
      </c>
      <c r="LE28" s="32">
        <v>5</v>
      </c>
      <c r="LF28" s="26"/>
      <c r="LG28" s="30">
        <v>5</v>
      </c>
      <c r="LH28" s="30">
        <v>5</v>
      </c>
      <c r="LI28" s="30">
        <v>5</v>
      </c>
      <c r="LJ28" s="33">
        <v>10.59196617336152</v>
      </c>
      <c r="LK28" s="33">
        <v>7.4143763213530631</v>
      </c>
      <c r="LL28" s="31"/>
      <c r="LM28" s="32">
        <v>5</v>
      </c>
      <c r="LN28" s="32">
        <v>5</v>
      </c>
      <c r="LO28" s="26"/>
      <c r="LP28" s="30">
        <v>4</v>
      </c>
      <c r="LQ28" s="30">
        <v>5</v>
      </c>
      <c r="LR28" s="30">
        <v>5</v>
      </c>
      <c r="LS28" s="33">
        <v>10.010446461882848</v>
      </c>
      <c r="LT28" s="33">
        <v>7.007312523317994</v>
      </c>
      <c r="LU28" s="31"/>
      <c r="LV28" s="32">
        <v>5</v>
      </c>
      <c r="LW28" s="32">
        <v>5</v>
      </c>
      <c r="LX28" s="26"/>
      <c r="LY28" s="30">
        <v>5</v>
      </c>
      <c r="LZ28" s="30">
        <v>5</v>
      </c>
      <c r="MA28" s="30">
        <v>5</v>
      </c>
      <c r="MB28" s="33">
        <v>10.778883223479664</v>
      </c>
      <c r="MC28" s="33">
        <v>7.5452182564357653</v>
      </c>
      <c r="MD28" s="31"/>
      <c r="ME28" s="32">
        <v>6</v>
      </c>
      <c r="MF28" s="32">
        <v>5</v>
      </c>
      <c r="MG28" s="26"/>
      <c r="MH28" s="30">
        <v>4</v>
      </c>
      <c r="MI28" s="30">
        <v>4</v>
      </c>
      <c r="MJ28" s="30">
        <v>5</v>
      </c>
      <c r="MK28" s="33">
        <v>9.6158438005223204</v>
      </c>
      <c r="ML28" s="33">
        <v>6.7310906603656253</v>
      </c>
      <c r="MM28" s="31"/>
      <c r="MN28" s="32">
        <v>6</v>
      </c>
      <c r="MO28" s="32">
        <v>5</v>
      </c>
      <c r="MP28" s="26"/>
      <c r="MQ28" s="30">
        <v>4</v>
      </c>
      <c r="MR28" s="30">
        <v>5</v>
      </c>
      <c r="MS28" s="30">
        <v>5</v>
      </c>
      <c r="MT28" s="33">
        <v>10.384280562119137</v>
      </c>
      <c r="MU28" s="33">
        <v>7.2689963934833974</v>
      </c>
      <c r="MV28" s="31"/>
      <c r="MW28" s="32">
        <v>6</v>
      </c>
      <c r="MX28" s="32"/>
      <c r="MY28" s="26"/>
      <c r="MZ28" s="30">
        <v>4</v>
      </c>
      <c r="NA28" s="30">
        <v>5</v>
      </c>
      <c r="NB28" s="30">
        <v>5</v>
      </c>
      <c r="NC28" s="33">
        <v>11.879616963064294</v>
      </c>
      <c r="ND28" s="33">
        <v>8.3157318741450066</v>
      </c>
      <c r="NE28" s="31"/>
      <c r="NF28" s="32">
        <v>10</v>
      </c>
      <c r="NG28" s="32">
        <v>10</v>
      </c>
      <c r="NH28" s="26"/>
      <c r="NI28" s="30">
        <v>4</v>
      </c>
      <c r="NJ28" s="30">
        <v>5</v>
      </c>
      <c r="NK28" s="30">
        <v>5</v>
      </c>
      <c r="NL28" s="33">
        <v>10.384280562119137</v>
      </c>
      <c r="NM28" s="33">
        <v>7.2689963934833974</v>
      </c>
      <c r="NN28" s="31"/>
      <c r="NO28" s="32">
        <v>6</v>
      </c>
      <c r="NP28" s="32">
        <v>6</v>
      </c>
      <c r="NQ28" s="26"/>
      <c r="NR28" s="30">
        <v>5</v>
      </c>
      <c r="NS28" s="30">
        <v>5</v>
      </c>
      <c r="NT28" s="30">
        <v>5</v>
      </c>
      <c r="NU28" s="33">
        <v>10.778883223479664</v>
      </c>
      <c r="NV28" s="33">
        <v>7.5452182564357653</v>
      </c>
      <c r="NW28" s="31"/>
      <c r="NX28" s="32">
        <v>5</v>
      </c>
      <c r="NY28" s="32">
        <v>6</v>
      </c>
      <c r="NZ28" s="26"/>
      <c r="OA28" s="30">
        <v>6</v>
      </c>
      <c r="OB28" s="30">
        <v>5</v>
      </c>
      <c r="OC28" s="30">
        <v>5</v>
      </c>
      <c r="OD28" s="33">
        <v>11.547319985076479</v>
      </c>
      <c r="OE28" s="33">
        <v>8.0831239895535365</v>
      </c>
      <c r="OF28" s="31"/>
      <c r="OG28" s="32">
        <v>6</v>
      </c>
      <c r="OH28" s="32">
        <v>6</v>
      </c>
      <c r="OI28" s="26"/>
      <c r="OJ28" s="30">
        <v>5</v>
      </c>
      <c r="OK28" s="30">
        <v>5</v>
      </c>
      <c r="OL28" s="30">
        <v>5</v>
      </c>
      <c r="OM28" s="33">
        <v>10.965800273597807</v>
      </c>
      <c r="ON28" s="33">
        <v>7.6760601915184665</v>
      </c>
      <c r="OO28" s="31"/>
      <c r="OP28" s="32">
        <v>6</v>
      </c>
      <c r="OQ28" s="32">
        <v>6</v>
      </c>
      <c r="OR28" s="26"/>
      <c r="OS28" s="30">
        <v>6</v>
      </c>
      <c r="OT28" s="30">
        <v>6</v>
      </c>
      <c r="OU28" s="30">
        <v>6</v>
      </c>
      <c r="OV28" s="33">
        <v>13.084193508270113</v>
      </c>
      <c r="OW28" s="33">
        <v>9.1589354557890807</v>
      </c>
      <c r="OX28" s="31"/>
      <c r="OY28" s="32">
        <v>7</v>
      </c>
      <c r="OZ28" s="32">
        <v>7</v>
      </c>
      <c r="PA28" s="26"/>
      <c r="PB28" s="30">
        <v>7</v>
      </c>
      <c r="PC28" s="30">
        <v>7</v>
      </c>
      <c r="PD28" s="30">
        <v>6</v>
      </c>
      <c r="PE28" s="33">
        <v>12.253846654941041</v>
      </c>
      <c r="PF28" s="33">
        <v>8.5776926584587301</v>
      </c>
      <c r="PG28" s="31"/>
      <c r="PH28" s="32">
        <v>8</v>
      </c>
      <c r="PI28" s="32">
        <v>8</v>
      </c>
      <c r="PJ28" s="26"/>
      <c r="PK28" s="30">
        <v>8</v>
      </c>
      <c r="PL28" s="30">
        <v>7</v>
      </c>
      <c r="PM28" s="30">
        <v>7</v>
      </c>
      <c r="PN28" s="33">
        <v>13.855201615529925</v>
      </c>
      <c r="PO28" s="33">
        <v>9.6986411308709499</v>
      </c>
      <c r="PP28" s="31"/>
      <c r="PQ28" s="32">
        <v>10</v>
      </c>
      <c r="PR28" s="32">
        <v>10</v>
      </c>
      <c r="PS28" s="26"/>
      <c r="PT28" s="30">
        <v>8</v>
      </c>
      <c r="PU28" s="30">
        <v>8</v>
      </c>
      <c r="PV28" s="30">
        <v>10</v>
      </c>
      <c r="PW28" s="33">
        <v>15.804677219725091</v>
      </c>
      <c r="PX28" s="33">
        <v>11.063274053807566</v>
      </c>
      <c r="PY28" s="31"/>
      <c r="PZ28" s="32">
        <v>10</v>
      </c>
      <c r="QA28" s="32">
        <v>10</v>
      </c>
      <c r="QB28" s="26"/>
      <c r="QC28" s="30">
        <v>11</v>
      </c>
      <c r="QD28" s="30">
        <v>10</v>
      </c>
      <c r="QE28" s="30">
        <v>10</v>
      </c>
      <c r="QF28" s="33">
        <v>18.86813888346035</v>
      </c>
      <c r="QG28" s="33">
        <v>13.207697218422249</v>
      </c>
      <c r="QH28" s="31"/>
      <c r="QI28" s="32">
        <v>12</v>
      </c>
      <c r="QJ28" s="32">
        <v>12</v>
      </c>
      <c r="QK28" s="26"/>
      <c r="QL28" s="30">
        <v>10</v>
      </c>
      <c r="QM28" s="30">
        <v>10</v>
      </c>
      <c r="QN28" s="30">
        <v>13</v>
      </c>
      <c r="QO28" s="33">
        <v>19.686222395935108</v>
      </c>
      <c r="QP28" s="33">
        <v>13.780355677154578</v>
      </c>
      <c r="QQ28" s="31"/>
      <c r="QR28" s="32">
        <v>11</v>
      </c>
      <c r="QS28" s="32">
        <v>12</v>
      </c>
      <c r="QT28" s="26"/>
      <c r="QU28" s="30">
        <v>10</v>
      </c>
      <c r="QV28" s="30">
        <v>10</v>
      </c>
      <c r="QW28" s="30"/>
      <c r="QX28" s="33">
        <v>18.537424272034386</v>
      </c>
      <c r="QY28" s="33">
        <v>12.976196990424071</v>
      </c>
      <c r="QZ28" s="31"/>
      <c r="RA28" s="32">
        <v>12</v>
      </c>
      <c r="RB28" s="32">
        <v>13</v>
      </c>
      <c r="RC28" s="26"/>
      <c r="RD28" s="30">
        <v>12</v>
      </c>
      <c r="RE28" s="30">
        <v>12</v>
      </c>
      <c r="RF28" s="30">
        <v>12</v>
      </c>
      <c r="RG28" s="33">
        <v>22.088254836818436</v>
      </c>
      <c r="RH28" s="33">
        <v>15.461778385772908</v>
      </c>
      <c r="RI28" s="31"/>
      <c r="RJ28" s="32">
        <v>14</v>
      </c>
      <c r="RK28" s="32">
        <v>15</v>
      </c>
      <c r="RL28" s="26"/>
      <c r="RM28" s="30">
        <v>15</v>
      </c>
      <c r="RN28" s="30">
        <v>12</v>
      </c>
      <c r="RO28" s="30">
        <v>15</v>
      </c>
      <c r="RP28" s="33">
        <v>27.048974008207917</v>
      </c>
      <c r="RQ28" s="33">
        <v>18.934281805745545</v>
      </c>
      <c r="RR28" s="31"/>
      <c r="RS28" s="32">
        <v>22</v>
      </c>
      <c r="RT28" s="32">
        <v>20</v>
      </c>
      <c r="RU28" s="26"/>
      <c r="RV28" s="30">
        <v>18</v>
      </c>
      <c r="RW28" s="30">
        <v>16</v>
      </c>
      <c r="RX28" s="30">
        <v>16</v>
      </c>
      <c r="RY28" s="33">
        <v>32.514468112826513</v>
      </c>
      <c r="RZ28" s="33">
        <v>22.760127678978563</v>
      </c>
      <c r="SA28" s="31"/>
      <c r="SB28" s="32">
        <v>25</v>
      </c>
      <c r="SC28" s="32">
        <v>27</v>
      </c>
      <c r="SD28" s="26"/>
      <c r="SE28" s="34">
        <v>20</v>
      </c>
      <c r="SF28" s="34">
        <v>20</v>
      </c>
      <c r="SG28" s="34">
        <v>20</v>
      </c>
      <c r="SH28" s="35">
        <v>37.544811412937243</v>
      </c>
      <c r="SI28" s="35">
        <v>26.281367989056076</v>
      </c>
      <c r="SJ28" s="36"/>
      <c r="SK28" s="37">
        <v>25</v>
      </c>
      <c r="SL28" s="37">
        <v>28</v>
      </c>
      <c r="SM28" s="26"/>
      <c r="SN28" s="34">
        <v>23</v>
      </c>
      <c r="SO28" s="34">
        <v>22</v>
      </c>
      <c r="SP28" s="34">
        <v>22</v>
      </c>
      <c r="SQ28" s="35">
        <v>40.486430851410312</v>
      </c>
      <c r="SR28" s="35">
        <v>28.340501595987224</v>
      </c>
      <c r="SS28" s="36"/>
      <c r="ST28" s="37">
        <v>25</v>
      </c>
      <c r="SU28" s="37">
        <v>25</v>
      </c>
      <c r="SV28" s="26"/>
      <c r="SW28" s="34">
        <v>27</v>
      </c>
      <c r="SX28" s="34">
        <v>25</v>
      </c>
      <c r="SY28" s="34">
        <v>50</v>
      </c>
      <c r="SZ28" s="35">
        <v>57.231033808872354</v>
      </c>
      <c r="TA28" s="35">
        <v>40.061723666210661</v>
      </c>
      <c r="TB28" s="36"/>
      <c r="TC28" s="37">
        <v>23</v>
      </c>
      <c r="TD28" s="37">
        <v>25</v>
      </c>
      <c r="TE28" s="26"/>
      <c r="TF28" s="34">
        <v>25</v>
      </c>
      <c r="TG28" s="34"/>
      <c r="TH28" s="34">
        <v>30</v>
      </c>
      <c r="TI28" s="35">
        <v>49.607191713894828</v>
      </c>
      <c r="TJ28" s="35">
        <v>34.725034199726394</v>
      </c>
      <c r="TK28" s="36"/>
      <c r="TL28" s="37">
        <v>30</v>
      </c>
      <c r="TM28" s="37">
        <v>30</v>
      </c>
      <c r="TN28" s="26"/>
      <c r="TO28" s="34">
        <v>35</v>
      </c>
      <c r="TP28" s="34">
        <v>33</v>
      </c>
      <c r="TQ28" s="34"/>
      <c r="TR28" s="35">
        <v>62.243971076802794</v>
      </c>
      <c r="TS28" s="35">
        <v>43.570779753761968</v>
      </c>
      <c r="TT28" s="36"/>
      <c r="TU28" s="37">
        <v>40</v>
      </c>
      <c r="TV28" s="37">
        <v>40</v>
      </c>
      <c r="TW28" s="26"/>
      <c r="TX28" s="34">
        <v>50</v>
      </c>
      <c r="TY28" s="34">
        <v>50</v>
      </c>
      <c r="TZ28" s="34"/>
      <c r="UA28" s="35">
        <v>95.036935704514306</v>
      </c>
      <c r="UB28" s="35">
        <v>66.525854993160038</v>
      </c>
      <c r="UC28" s="36"/>
      <c r="UD28" s="37">
        <v>70</v>
      </c>
      <c r="UE28" s="37">
        <v>70</v>
      </c>
      <c r="UF28" s="26"/>
      <c r="UG28" s="34">
        <v>60</v>
      </c>
      <c r="UH28" s="34">
        <v>50</v>
      </c>
      <c r="UI28" s="34"/>
      <c r="UJ28" s="35">
        <v>67.031968851941471</v>
      </c>
      <c r="UK28" s="35">
        <v>46.922378196359048</v>
      </c>
      <c r="UL28" s="36"/>
      <c r="UM28" s="37">
        <v>75</v>
      </c>
      <c r="UN28" s="37">
        <v>65</v>
      </c>
      <c r="UO28" s="26"/>
      <c r="UP28" s="34">
        <v>55</v>
      </c>
      <c r="UQ28" s="34">
        <v>70</v>
      </c>
      <c r="UR28" s="34">
        <v>50</v>
      </c>
      <c r="US28" s="35">
        <v>106.83573894674144</v>
      </c>
      <c r="UT28" s="35">
        <v>74.785017262719037</v>
      </c>
      <c r="UU28" s="36"/>
      <c r="UV28" s="37">
        <v>90</v>
      </c>
      <c r="UW28" s="37">
        <v>100</v>
      </c>
      <c r="UX28" s="26"/>
      <c r="UY28" s="34"/>
      <c r="UZ28" s="34">
        <v>50</v>
      </c>
      <c r="VA28" s="34">
        <v>45</v>
      </c>
      <c r="VB28" s="35">
        <v>84.854406879030634</v>
      </c>
      <c r="VC28" s="35">
        <v>59.398084815321468</v>
      </c>
      <c r="VD28" s="36"/>
      <c r="VE28" s="37">
        <v>70</v>
      </c>
      <c r="VF28" s="37">
        <v>70</v>
      </c>
      <c r="VG28" s="26"/>
      <c r="VH28" s="34">
        <v>50</v>
      </c>
      <c r="VI28" s="34">
        <v>50</v>
      </c>
      <c r="VJ28" s="34">
        <v>50</v>
      </c>
      <c r="VK28" s="35">
        <v>86.793936179122767</v>
      </c>
      <c r="VL28" s="35">
        <v>60.755755325385955</v>
      </c>
      <c r="VM28" s="36"/>
      <c r="VN28" s="37">
        <v>65</v>
      </c>
      <c r="VO28" s="37">
        <v>65</v>
      </c>
      <c r="VP28" s="26"/>
      <c r="VQ28" s="34">
        <v>70</v>
      </c>
      <c r="VR28" s="34">
        <v>70</v>
      </c>
      <c r="VS28" s="34">
        <v>60</v>
      </c>
      <c r="VT28" s="35">
        <v>113.05839545120369</v>
      </c>
      <c r="VU28" s="35">
        <v>79.140876815842603</v>
      </c>
      <c r="VV28" s="36"/>
      <c r="VW28" s="37">
        <v>80</v>
      </c>
      <c r="VX28" s="37">
        <v>75</v>
      </c>
      <c r="VY28" s="26"/>
      <c r="VZ28" s="34">
        <v>70</v>
      </c>
      <c r="WA28" s="34">
        <v>60</v>
      </c>
      <c r="WB28" s="34">
        <v>55</v>
      </c>
      <c r="WC28" s="35">
        <v>107.72468987595033</v>
      </c>
      <c r="WD28" s="35">
        <v>75.407282913165261</v>
      </c>
      <c r="WE28" s="36"/>
      <c r="WF28" s="37">
        <v>80</v>
      </c>
      <c r="WG28" s="37">
        <v>85</v>
      </c>
      <c r="WH28" s="26"/>
      <c r="WI28" s="38">
        <v>69.276564625850341</v>
      </c>
      <c r="WJ28" s="34">
        <v>90</v>
      </c>
      <c r="WK28" s="34">
        <v>95</v>
      </c>
      <c r="WL28" s="34">
        <v>100</v>
      </c>
      <c r="WM28" s="35">
        <v>155.16234400737034</v>
      </c>
      <c r="WN28" s="35">
        <v>108.61364080515926</v>
      </c>
      <c r="WO28" s="36"/>
      <c r="WP28" s="37">
        <v>90</v>
      </c>
      <c r="WQ28" s="37">
        <v>90</v>
      </c>
      <c r="WR28" s="34">
        <v>85</v>
      </c>
      <c r="WS28" s="34">
        <v>80</v>
      </c>
      <c r="WT28" s="34">
        <v>90</v>
      </c>
      <c r="WU28" s="35">
        <v>144.49493285686364</v>
      </c>
      <c r="WV28" s="35">
        <v>101.14645299980457</v>
      </c>
      <c r="WW28" s="36"/>
      <c r="WX28" s="37">
        <v>100</v>
      </c>
      <c r="WY28" s="37">
        <v>100</v>
      </c>
      <c r="WZ28" s="26"/>
      <c r="XA28" s="34">
        <v>100</v>
      </c>
      <c r="XB28" s="34">
        <v>100</v>
      </c>
      <c r="XC28" s="34">
        <v>100</v>
      </c>
      <c r="XD28" s="35">
        <v>164.85999050783099</v>
      </c>
      <c r="XE28" s="35">
        <v>115.40199335548171</v>
      </c>
      <c r="XF28" s="36"/>
      <c r="XG28" s="37">
        <v>100</v>
      </c>
      <c r="XH28" s="37">
        <v>100</v>
      </c>
      <c r="XI28" s="26"/>
      <c r="XJ28" s="34">
        <v>120</v>
      </c>
      <c r="XK28" s="34">
        <v>1300</v>
      </c>
      <c r="XL28" s="34">
        <v>120</v>
      </c>
      <c r="XM28" s="35">
        <v>740.57693775184464</v>
      </c>
      <c r="XN28" s="35">
        <v>518.40385642629144</v>
      </c>
      <c r="XO28" s="36"/>
      <c r="XP28" s="37">
        <v>150</v>
      </c>
      <c r="XQ28" s="37">
        <v>150</v>
      </c>
      <c r="XR28" s="26"/>
      <c r="XS28" s="34">
        <v>110</v>
      </c>
      <c r="XT28" s="34">
        <v>110</v>
      </c>
      <c r="XU28" s="34">
        <v>110</v>
      </c>
      <c r="XV28" s="35">
        <v>198.80175325944322</v>
      </c>
      <c r="XW28" s="35">
        <v>139.16122728161028</v>
      </c>
      <c r="XX28" s="36"/>
      <c r="XY28" s="37">
        <v>170</v>
      </c>
      <c r="XZ28" s="37">
        <v>170</v>
      </c>
      <c r="YA28" s="26"/>
      <c r="YB28" s="34">
        <v>120</v>
      </c>
      <c r="YC28" s="34">
        <v>120</v>
      </c>
      <c r="YD28" s="34">
        <v>110</v>
      </c>
      <c r="YE28" s="35">
        <v>203.48894906799922</v>
      </c>
      <c r="YF28" s="35">
        <v>142.44226434759946</v>
      </c>
      <c r="YG28" s="36"/>
      <c r="YH28" s="37">
        <v>150</v>
      </c>
      <c r="YI28" s="37">
        <v>160</v>
      </c>
      <c r="YJ28" s="26"/>
      <c r="YK28" s="34">
        <v>100</v>
      </c>
      <c r="YL28" s="34">
        <v>100</v>
      </c>
      <c r="YM28" s="34">
        <v>110</v>
      </c>
      <c r="YN28" s="35">
        <v>198.47849837609454</v>
      </c>
      <c r="YO28" s="35">
        <v>138.93494886326619</v>
      </c>
      <c r="YP28" s="36"/>
      <c r="YQ28" s="37">
        <v>200</v>
      </c>
      <c r="YR28" s="37">
        <v>200</v>
      </c>
      <c r="YS28" s="26"/>
      <c r="YT28" s="34">
        <v>120</v>
      </c>
      <c r="YU28" s="34">
        <v>110</v>
      </c>
      <c r="YV28" s="34">
        <v>120</v>
      </c>
      <c r="YW28" s="35">
        <v>203.48894906799922</v>
      </c>
      <c r="YX28" s="35">
        <v>142.44226434759946</v>
      </c>
      <c r="YY28" s="36"/>
      <c r="YZ28" s="37">
        <v>150</v>
      </c>
      <c r="ZA28" s="37">
        <v>160</v>
      </c>
      <c r="ZB28" s="26"/>
      <c r="ZC28" s="34">
        <v>120</v>
      </c>
      <c r="ZD28" s="34">
        <v>100</v>
      </c>
      <c r="ZE28" s="34">
        <v>110</v>
      </c>
      <c r="ZF28" s="35">
        <v>194.43781233423596</v>
      </c>
      <c r="ZG28" s="35">
        <v>136.10646863396516</v>
      </c>
      <c r="ZH28" s="36"/>
      <c r="ZI28" s="37">
        <v>150</v>
      </c>
      <c r="ZJ28" s="37">
        <v>160</v>
      </c>
      <c r="ZK28" s="26"/>
      <c r="ZL28" s="34">
        <v>1300</v>
      </c>
      <c r="ZM28" s="34">
        <v>100</v>
      </c>
      <c r="ZN28" s="34">
        <v>100</v>
      </c>
      <c r="ZO28" s="35">
        <v>723.9293112593873</v>
      </c>
      <c r="ZP28" s="35">
        <v>506.75051788157106</v>
      </c>
      <c r="ZQ28" s="36"/>
      <c r="ZR28" s="37">
        <v>150</v>
      </c>
      <c r="ZS28" s="37">
        <v>160</v>
      </c>
      <c r="ZT28" s="26"/>
      <c r="ZU28" s="34">
        <v>120</v>
      </c>
      <c r="ZV28" s="34">
        <v>120</v>
      </c>
      <c r="ZW28" s="34">
        <v>120</v>
      </c>
      <c r="ZX28" s="35">
        <v>235.65280996119373</v>
      </c>
      <c r="ZY28" s="35">
        <v>164.95696697283557</v>
      </c>
      <c r="ZZ28" s="36"/>
      <c r="AAA28" s="37">
        <v>250</v>
      </c>
      <c r="AAB28" s="37">
        <v>250</v>
      </c>
      <c r="AAC28" s="26"/>
      <c r="AAD28" s="34">
        <v>110</v>
      </c>
      <c r="AAE28" s="34">
        <v>120</v>
      </c>
      <c r="AAF28" s="34">
        <v>130</v>
      </c>
      <c r="AAG28" s="35">
        <v>242.92604483653921</v>
      </c>
      <c r="AAH28" s="35">
        <v>170.0482313855774</v>
      </c>
      <c r="AAI28" s="36"/>
      <c r="AAJ28" s="56">
        <v>270</v>
      </c>
      <c r="AAK28" s="56">
        <v>280</v>
      </c>
      <c r="AAL28" s="3"/>
      <c r="AAM28" s="34">
        <v>130</v>
      </c>
      <c r="AAN28" s="34">
        <v>130</v>
      </c>
      <c r="AAO28" s="34">
        <v>150</v>
      </c>
      <c r="AAP28" s="35">
        <v>233.55165321942724</v>
      </c>
      <c r="AAQ28" s="35">
        <v>163.486157253599</v>
      </c>
      <c r="AAR28" s="36"/>
      <c r="AAS28" s="37">
        <v>170</v>
      </c>
      <c r="AAT28" s="37">
        <v>160</v>
      </c>
      <c r="AAU28" s="3"/>
      <c r="AAV28" s="34">
        <v>130</v>
      </c>
      <c r="AAW28" s="34">
        <v>130</v>
      </c>
      <c r="AAX28" s="34">
        <v>150</v>
      </c>
      <c r="AAY28" s="35">
        <v>230.13306614635513</v>
      </c>
      <c r="AAZ28" s="35">
        <v>161.09314630244853</v>
      </c>
      <c r="ABA28" s="36"/>
      <c r="ABB28" s="37">
        <v>170</v>
      </c>
      <c r="ABC28" s="37">
        <v>200</v>
      </c>
      <c r="ABD28" s="3"/>
      <c r="ABE28" s="34">
        <v>170</v>
      </c>
      <c r="ABF28" s="34">
        <v>180</v>
      </c>
      <c r="ABG28" s="34">
        <v>170</v>
      </c>
      <c r="ABH28" s="35">
        <v>305.27512645856899</v>
      </c>
      <c r="ABI28" s="35">
        <v>213.69258852099821</v>
      </c>
      <c r="ABJ28" s="36"/>
      <c r="ABK28" s="37">
        <v>200</v>
      </c>
      <c r="ABL28" s="37">
        <v>200</v>
      </c>
      <c r="ABM28" s="3"/>
      <c r="ABN28" s="34">
        <v>200</v>
      </c>
      <c r="ABO28" s="34">
        <v>210</v>
      </c>
      <c r="ABP28" s="34">
        <v>200</v>
      </c>
      <c r="ABQ28" s="35">
        <v>362.76636723435672</v>
      </c>
      <c r="ABR28" s="35">
        <v>253.93645706404959</v>
      </c>
      <c r="ABS28" s="36"/>
      <c r="ABT28" s="37">
        <v>250</v>
      </c>
      <c r="ABU28" s="37">
        <v>250</v>
      </c>
      <c r="ABV28" s="3"/>
      <c r="ABW28" s="34">
        <v>220</v>
      </c>
      <c r="ABX28" s="34">
        <v>200</v>
      </c>
      <c r="ABY28" s="34">
        <v>200</v>
      </c>
      <c r="ABZ28" s="35">
        <v>362.76636723435672</v>
      </c>
      <c r="ACA28" s="35">
        <v>253.93645706404956</v>
      </c>
      <c r="ACB28" s="36"/>
      <c r="ACC28" s="37">
        <v>250</v>
      </c>
      <c r="ACD28" s="37">
        <v>250</v>
      </c>
      <c r="ACE28" s="3"/>
      <c r="ACF28" s="34">
        <v>160</v>
      </c>
      <c r="ACG28" s="34">
        <v>150</v>
      </c>
      <c r="ACH28" s="34">
        <v>180</v>
      </c>
      <c r="ACI28" s="35">
        <v>287.42513634487915</v>
      </c>
      <c r="ACJ28" s="35">
        <v>201.1975954414153</v>
      </c>
      <c r="ACK28" s="36"/>
      <c r="ACL28" s="37">
        <v>200</v>
      </c>
      <c r="ACM28" s="37">
        <v>200</v>
      </c>
      <c r="ACN28" s="3"/>
      <c r="ACO28" s="34">
        <v>150</v>
      </c>
      <c r="ACP28" s="34">
        <v>180</v>
      </c>
      <c r="ACQ28" s="34">
        <v>150</v>
      </c>
      <c r="ACR28" s="35">
        <v>281.28499197723448</v>
      </c>
      <c r="ACS28" s="35">
        <v>196.89949438406404</v>
      </c>
      <c r="ACT28" s="36"/>
      <c r="ACU28" s="37">
        <v>200</v>
      </c>
      <c r="ACV28" s="37">
        <v>190</v>
      </c>
      <c r="ACW28" s="3"/>
      <c r="ACX28" s="34">
        <v>150</v>
      </c>
      <c r="ACY28" s="34">
        <v>150</v>
      </c>
      <c r="ACZ28" s="34">
        <v>140</v>
      </c>
      <c r="ADA28" s="35">
        <v>262.69860902652636</v>
      </c>
      <c r="ADB28" s="35">
        <v>183.88902631856837</v>
      </c>
      <c r="ADC28" s="36"/>
      <c r="ADD28" s="37">
        <v>190</v>
      </c>
      <c r="ADE28" s="37">
        <v>200</v>
      </c>
      <c r="ADF28" s="3"/>
      <c r="ADG28" s="34">
        <v>150</v>
      </c>
      <c r="ADH28" s="34">
        <v>130</v>
      </c>
      <c r="ADI28" s="34">
        <v>110</v>
      </c>
      <c r="ADJ28" s="35">
        <v>226.02369266843269</v>
      </c>
      <c r="ADK28" s="35">
        <v>158.21658486790281</v>
      </c>
      <c r="ADL28" s="36"/>
      <c r="ADM28" s="37">
        <v>150</v>
      </c>
      <c r="ADN28" s="37">
        <v>150</v>
      </c>
      <c r="ADO28" s="3"/>
      <c r="ADP28" s="34">
        <v>100</v>
      </c>
      <c r="ADQ28" s="34">
        <v>150</v>
      </c>
      <c r="ADR28" s="34">
        <v>300</v>
      </c>
      <c r="ADS28" s="35">
        <v>300.36922447126517</v>
      </c>
      <c r="ADT28" s="35">
        <v>210.25845712988553</v>
      </c>
      <c r="ADU28" s="36"/>
      <c r="ADV28" s="37">
        <v>150</v>
      </c>
      <c r="ADW28" s="37">
        <v>150</v>
      </c>
      <c r="ADX28" s="3"/>
      <c r="ADY28" s="34">
        <v>150</v>
      </c>
      <c r="ADZ28" s="34">
        <v>150</v>
      </c>
      <c r="AEA28" s="34">
        <v>160</v>
      </c>
      <c r="AEB28" s="35">
        <v>264.52405735204241</v>
      </c>
      <c r="AEC28" s="35">
        <v>185.16684014642959</v>
      </c>
      <c r="AED28" s="36"/>
      <c r="AEE28" s="37">
        <v>170</v>
      </c>
      <c r="AEF28" s="37">
        <v>170</v>
      </c>
      <c r="AEG28" s="3"/>
      <c r="AEH28" s="34">
        <v>728.15533980582529</v>
      </c>
      <c r="AEI28" s="34">
        <v>170</v>
      </c>
      <c r="AEJ28" s="34">
        <v>150</v>
      </c>
      <c r="AEK28" s="35">
        <v>4066.4772405195595</v>
      </c>
      <c r="AEL28" s="35"/>
      <c r="AEM28" s="36"/>
      <c r="AEN28" s="37">
        <v>2000</v>
      </c>
      <c r="AEO28" s="37">
        <v>1965.8119658119658</v>
      </c>
      <c r="AEP28" s="26"/>
      <c r="AEQ28" s="39">
        <v>850</v>
      </c>
      <c r="AER28" s="34">
        <v>200</v>
      </c>
      <c r="AES28" s="34">
        <v>200</v>
      </c>
      <c r="AET28" s="35">
        <v>4247.7501855825867</v>
      </c>
      <c r="AEU28" s="36"/>
      <c r="AEV28" s="36"/>
      <c r="AEW28" s="56">
        <v>2160</v>
      </c>
      <c r="AEX28" s="56">
        <v>1500</v>
      </c>
      <c r="AEY28" s="26"/>
      <c r="AEZ28" s="39">
        <v>950</v>
      </c>
      <c r="AFA28" s="34">
        <v>150</v>
      </c>
      <c r="AFB28" s="34">
        <v>160</v>
      </c>
      <c r="AFC28" s="35">
        <v>4310.2722666185391</v>
      </c>
      <c r="AFD28" s="36"/>
      <c r="AFE28" s="36"/>
      <c r="AFF28" s="56">
        <v>2170</v>
      </c>
      <c r="AFG28" s="56">
        <v>1570</v>
      </c>
      <c r="AFH28" s="26"/>
      <c r="AFI28" s="87">
        <v>950</v>
      </c>
      <c r="AFJ28" s="34">
        <v>150</v>
      </c>
      <c r="AFK28" s="34">
        <v>200</v>
      </c>
      <c r="AFL28" s="35">
        <v>4430.9398830179271</v>
      </c>
      <c r="AFM28" s="36"/>
      <c r="AFN28" s="36"/>
      <c r="AFO28" s="37">
        <v>2170</v>
      </c>
      <c r="AFP28" s="37">
        <v>1660</v>
      </c>
      <c r="AFQ28" s="36"/>
      <c r="AFR28" s="87">
        <v>660</v>
      </c>
      <c r="AFS28" s="34">
        <v>300</v>
      </c>
      <c r="AFT28" s="34">
        <v>350</v>
      </c>
      <c r="AFU28" s="35">
        <v>4459.7000402944659</v>
      </c>
      <c r="AFV28" s="36"/>
      <c r="AFW28" s="36"/>
      <c r="AFX28" s="37">
        <v>2200</v>
      </c>
      <c r="AFY28" s="37">
        <v>1650</v>
      </c>
      <c r="AFZ28" s="36"/>
      <c r="AGA28" s="87">
        <v>440</v>
      </c>
      <c r="AGB28" s="34">
        <v>450</v>
      </c>
      <c r="AGC28" s="34">
        <v>450</v>
      </c>
      <c r="AGD28" s="35">
        <v>4033.9246684396312</v>
      </c>
      <c r="AGE28" s="36"/>
      <c r="AGF28" s="36"/>
      <c r="AGG28" s="37">
        <v>1500</v>
      </c>
      <c r="AGH28" s="37">
        <v>1500</v>
      </c>
      <c r="AGI28" s="36"/>
      <c r="AGJ28" s="87">
        <v>440</v>
      </c>
      <c r="AGK28" s="34">
        <v>450</v>
      </c>
      <c r="AGL28" s="34">
        <v>450</v>
      </c>
      <c r="AGM28" s="35">
        <v>4033.9246684396312</v>
      </c>
      <c r="AGN28" s="36"/>
      <c r="AGO28" s="36"/>
      <c r="AGP28" s="37">
        <v>1500</v>
      </c>
      <c r="AGQ28" s="37">
        <v>1500</v>
      </c>
      <c r="AGR28" s="36"/>
      <c r="AGS28" s="87">
        <v>463.33333333333297</v>
      </c>
      <c r="AGT28" s="34"/>
      <c r="AGU28" s="34">
        <v>433.33333333333297</v>
      </c>
      <c r="AGV28" s="36">
        <v>4070</v>
      </c>
      <c r="AGW28" s="36">
        <v>4000</v>
      </c>
      <c r="AGX28" s="36"/>
      <c r="AGY28" s="26">
        <v>1803.3333333333301</v>
      </c>
      <c r="AGZ28" s="37">
        <v>1200</v>
      </c>
      <c r="AHA28" s="36"/>
      <c r="AHB28" s="87">
        <v>500</v>
      </c>
      <c r="AHC28" s="34">
        <v>500</v>
      </c>
      <c r="AHD28" s="34">
        <v>500</v>
      </c>
      <c r="AHE28" s="35">
        <v>4369.4775081156322</v>
      </c>
      <c r="AHF28" s="35">
        <v>4294.3267893028324</v>
      </c>
      <c r="AHG28" s="36"/>
      <c r="AHH28" s="26">
        <v>1500</v>
      </c>
      <c r="AHI28" s="37">
        <v>1550</v>
      </c>
      <c r="AHJ28" s="36"/>
      <c r="AHK28" s="87">
        <v>540</v>
      </c>
      <c r="AHL28" s="34">
        <v>500</v>
      </c>
      <c r="AHM28" s="34">
        <v>470</v>
      </c>
      <c r="AHN28" s="35">
        <v>4387.0938321224339</v>
      </c>
      <c r="AHO28" s="35">
        <v>4311.6401298500577</v>
      </c>
      <c r="AHP28" s="36"/>
      <c r="AHQ28" s="26">
        <v>1500</v>
      </c>
      <c r="AHR28" s="37">
        <v>1550</v>
      </c>
      <c r="AHS28" s="36"/>
      <c r="AHT28" s="34">
        <v>420.00000000000006</v>
      </c>
      <c r="AHU28" s="34">
        <v>420</v>
      </c>
      <c r="AHV28" s="34">
        <v>420</v>
      </c>
      <c r="AHW28" s="36">
        <v>1200</v>
      </c>
      <c r="AHX28" s="36">
        <v>1300</v>
      </c>
      <c r="AHY28" s="36"/>
      <c r="AHZ28" s="26">
        <v>600</v>
      </c>
      <c r="AIA28" s="37">
        <v>570</v>
      </c>
      <c r="AIB28" s="36"/>
      <c r="AIC28" s="34">
        <v>500</v>
      </c>
      <c r="AID28" s="34">
        <v>550</v>
      </c>
      <c r="AIE28" s="34">
        <v>530</v>
      </c>
      <c r="AIF28" s="36">
        <v>1500</v>
      </c>
      <c r="AIG28" s="36">
        <v>350</v>
      </c>
      <c r="AIH28" s="36"/>
      <c r="AII28" s="26">
        <v>750</v>
      </c>
      <c r="AIJ28" s="37">
        <v>750</v>
      </c>
      <c r="AIL28" s="34">
        <v>500</v>
      </c>
      <c r="AIM28" s="34">
        <v>700</v>
      </c>
      <c r="AIN28" s="34">
        <v>650</v>
      </c>
      <c r="AIO28" s="36">
        <v>2000</v>
      </c>
      <c r="AIP28" s="36">
        <v>600</v>
      </c>
      <c r="AIQ28" s="36"/>
      <c r="AIR28" s="26">
        <v>600</v>
      </c>
      <c r="AIS28" s="37">
        <v>750</v>
      </c>
      <c r="AIU28" s="34">
        <v>500</v>
      </c>
      <c r="AIV28" s="34">
        <v>240</v>
      </c>
      <c r="AIW28" s="34">
        <v>800</v>
      </c>
      <c r="AIX28" s="36">
        <v>1200</v>
      </c>
      <c r="AIY28" s="36">
        <v>400</v>
      </c>
      <c r="AIZ28" s="36"/>
      <c r="AJA28" s="26">
        <v>600</v>
      </c>
      <c r="AJB28" s="37">
        <v>750</v>
      </c>
      <c r="AJD28" s="34">
        <v>500</v>
      </c>
      <c r="AJE28" s="34">
        <v>500</v>
      </c>
      <c r="AJF28" s="34">
        <v>500</v>
      </c>
      <c r="AJG28" s="36">
        <v>1200</v>
      </c>
      <c r="AJH28" s="92">
        <v>1200</v>
      </c>
      <c r="AJI28" s="36"/>
      <c r="AJJ28" s="67">
        <v>1400</v>
      </c>
      <c r="AJK28" s="67">
        <v>1500</v>
      </c>
      <c r="AJM28" s="39">
        <v>700</v>
      </c>
      <c r="AJN28" s="34">
        <v>650</v>
      </c>
      <c r="AJO28" s="34">
        <v>650</v>
      </c>
      <c r="AJP28" s="36"/>
      <c r="AJQ28" s="92">
        <v>1100</v>
      </c>
      <c r="AJR28" s="34"/>
      <c r="AJS28" s="56">
        <v>800</v>
      </c>
      <c r="AJT28" s="37">
        <v>750</v>
      </c>
      <c r="AJV28" s="34">
        <v>650</v>
      </c>
      <c r="AJW28" s="34"/>
      <c r="AJX28" s="34">
        <v>600</v>
      </c>
      <c r="AJY28" s="36">
        <v>350</v>
      </c>
      <c r="AJZ28" s="36">
        <v>400</v>
      </c>
      <c r="AKA28" s="34"/>
      <c r="AKB28" s="37">
        <v>750</v>
      </c>
      <c r="AKC28" s="37">
        <v>750</v>
      </c>
      <c r="AKE28" s="34">
        <v>600</v>
      </c>
      <c r="AKF28" s="34">
        <v>350</v>
      </c>
      <c r="AKG28" s="34">
        <v>600</v>
      </c>
      <c r="AKH28" s="36">
        <v>1200</v>
      </c>
      <c r="AKI28" s="36">
        <v>600</v>
      </c>
      <c r="AKJ28" s="34"/>
      <c r="AKK28" s="37">
        <v>750</v>
      </c>
      <c r="AKL28" s="37">
        <v>750</v>
      </c>
      <c r="AKN28" s="34">
        <v>600</v>
      </c>
      <c r="AKO28" s="34">
        <v>650</v>
      </c>
      <c r="AKP28" s="34">
        <v>600</v>
      </c>
      <c r="AKQ28" s="36">
        <v>1200</v>
      </c>
      <c r="AKR28" s="36">
        <v>1200</v>
      </c>
      <c r="AKS28" s="34"/>
      <c r="AKT28" s="37">
        <v>900</v>
      </c>
      <c r="AKU28" s="37">
        <v>750</v>
      </c>
      <c r="AKW28" s="34">
        <v>660</v>
      </c>
      <c r="AKX28" s="34">
        <v>700</v>
      </c>
      <c r="AKY28" s="39">
        <v>700</v>
      </c>
      <c r="AKZ28" s="36">
        <v>1200</v>
      </c>
      <c r="ALA28" s="36">
        <v>500</v>
      </c>
      <c r="ALB28" s="34"/>
      <c r="ALC28" s="37">
        <v>900</v>
      </c>
      <c r="ALD28" s="37">
        <v>900</v>
      </c>
      <c r="ALF28" s="34">
        <v>750</v>
      </c>
      <c r="ALG28" s="34">
        <v>750</v>
      </c>
      <c r="ALH28" s="34">
        <v>800</v>
      </c>
      <c r="ALI28" s="36">
        <v>1500</v>
      </c>
      <c r="ALJ28" s="36">
        <v>900</v>
      </c>
      <c r="ALK28" s="34"/>
      <c r="ALL28" s="37">
        <v>1200</v>
      </c>
      <c r="ALM28" s="37">
        <v>1400</v>
      </c>
      <c r="ALO28" s="34">
        <v>900</v>
      </c>
      <c r="ALP28" s="34">
        <v>1100</v>
      </c>
      <c r="ALQ28" s="34">
        <v>900</v>
      </c>
      <c r="ALR28" s="36">
        <v>1800</v>
      </c>
      <c r="ALS28" s="36">
        <v>1000</v>
      </c>
      <c r="ALT28" s="34"/>
      <c r="ALU28" s="37">
        <v>1500</v>
      </c>
      <c r="ALV28" s="37">
        <v>1430</v>
      </c>
      <c r="ALX28" s="34">
        <v>1000</v>
      </c>
      <c r="ALY28" s="34">
        <v>1000</v>
      </c>
      <c r="ALZ28" s="34">
        <v>1500</v>
      </c>
      <c r="AMA28" s="36">
        <v>1800</v>
      </c>
      <c r="AMB28" s="36">
        <v>1000</v>
      </c>
      <c r="AMC28" s="34"/>
      <c r="AMD28" s="37">
        <v>1500</v>
      </c>
      <c r="AME28" s="37">
        <v>1430</v>
      </c>
      <c r="AMG28" s="34">
        <v>1200</v>
      </c>
      <c r="AMH28" s="34">
        <v>2000</v>
      </c>
      <c r="AMI28" s="34">
        <v>1200</v>
      </c>
      <c r="AMJ28" s="36">
        <v>2000</v>
      </c>
      <c r="AMK28" s="36">
        <v>800</v>
      </c>
      <c r="AML28" s="34"/>
      <c r="AMM28" s="37">
        <v>1500</v>
      </c>
      <c r="AMN28" s="37">
        <v>1500</v>
      </c>
      <c r="AMP28" s="34">
        <v>1300</v>
      </c>
      <c r="AMQ28" s="34">
        <v>1200</v>
      </c>
      <c r="AMR28" s="34">
        <v>1200</v>
      </c>
      <c r="AMS28" s="36">
        <v>1500</v>
      </c>
      <c r="AMT28" s="36">
        <v>1800</v>
      </c>
      <c r="AMU28" s="34"/>
      <c r="AMV28" s="37">
        <v>1500</v>
      </c>
      <c r="AMW28" s="37">
        <v>1500</v>
      </c>
      <c r="AMY28" s="34">
        <v>900</v>
      </c>
      <c r="AMZ28" s="34">
        <v>720</v>
      </c>
      <c r="ANA28" s="34">
        <v>1000</v>
      </c>
      <c r="ANB28" s="36">
        <v>1000</v>
      </c>
      <c r="ANC28" s="36">
        <v>1200</v>
      </c>
      <c r="AND28" s="34"/>
      <c r="ANE28" s="37">
        <v>1050</v>
      </c>
      <c r="ANF28" s="37">
        <v>1125</v>
      </c>
      <c r="ANH28" s="34">
        <v>700</v>
      </c>
      <c r="ANI28" s="34">
        <v>750</v>
      </c>
      <c r="ANJ28" s="34">
        <v>700</v>
      </c>
      <c r="ANK28" s="36">
        <v>3000</v>
      </c>
      <c r="ANL28" s="36"/>
      <c r="ANM28" s="34"/>
      <c r="ANN28" s="37">
        <v>2650</v>
      </c>
      <c r="ANO28" s="37">
        <v>2750</v>
      </c>
      <c r="ANP28" s="36"/>
      <c r="ANQ28" s="34">
        <v>1500</v>
      </c>
      <c r="ANR28" s="34">
        <v>1500</v>
      </c>
      <c r="ANS28" s="34">
        <v>5000</v>
      </c>
      <c r="ANT28" s="36">
        <v>2500</v>
      </c>
      <c r="ANU28" s="36">
        <v>2500</v>
      </c>
      <c r="ANV28" s="34"/>
      <c r="ANW28" s="37">
        <v>2100</v>
      </c>
      <c r="ANX28" s="37">
        <v>1800</v>
      </c>
      <c r="ANY28" s="36"/>
      <c r="ANZ28" s="34">
        <v>1300</v>
      </c>
      <c r="AOA28" s="34">
        <v>1250</v>
      </c>
      <c r="AOB28" s="34">
        <v>1500</v>
      </c>
      <c r="AOC28" s="36">
        <v>2000</v>
      </c>
      <c r="AOD28" s="36">
        <v>1600</v>
      </c>
      <c r="AOE28" s="34"/>
      <c r="AOF28" s="37">
        <v>1500</v>
      </c>
      <c r="AOG28" s="37">
        <v>1500</v>
      </c>
      <c r="AOH28" s="36"/>
      <c r="AOI28" s="34">
        <v>1200</v>
      </c>
      <c r="AOJ28" s="34"/>
      <c r="AOK28" s="34">
        <v>1250</v>
      </c>
      <c r="AOL28" s="36">
        <v>2000</v>
      </c>
      <c r="AOM28" s="36">
        <v>2000</v>
      </c>
      <c r="AON28" s="34"/>
      <c r="AOO28" s="37">
        <v>1750</v>
      </c>
      <c r="AOP28" s="37">
        <v>1500</v>
      </c>
      <c r="AOQ28" s="36"/>
      <c r="AOR28" s="34">
        <v>1100</v>
      </c>
      <c r="AOS28" s="34">
        <v>1200</v>
      </c>
      <c r="AOT28" s="34">
        <v>1500</v>
      </c>
      <c r="AOU28" s="36">
        <v>1500</v>
      </c>
      <c r="AOV28" s="36">
        <v>1500</v>
      </c>
      <c r="AOW28" s="34"/>
      <c r="AOX28" s="37">
        <v>1350</v>
      </c>
      <c r="AOY28" s="37">
        <v>1350</v>
      </c>
      <c r="AOZ28" s="36"/>
      <c r="APA28" s="34">
        <v>1100</v>
      </c>
      <c r="APB28" s="34">
        <v>1200</v>
      </c>
      <c r="APC28" s="34">
        <v>800</v>
      </c>
      <c r="APD28" s="36">
        <v>1500</v>
      </c>
      <c r="APE28" s="36">
        <v>1500</v>
      </c>
      <c r="APF28" s="34"/>
      <c r="APG28" s="37">
        <v>1500</v>
      </c>
      <c r="APH28" s="37">
        <v>1500</v>
      </c>
      <c r="API28" s="36"/>
      <c r="APJ28" s="34">
        <v>1200</v>
      </c>
      <c r="APK28" s="34">
        <v>600</v>
      </c>
      <c r="APL28" s="34">
        <v>800</v>
      </c>
      <c r="APM28" s="36">
        <v>1500</v>
      </c>
      <c r="APN28" s="36">
        <v>1500</v>
      </c>
      <c r="APO28" s="34"/>
      <c r="APP28" s="37">
        <v>1500</v>
      </c>
      <c r="APQ28" s="37">
        <v>1650</v>
      </c>
      <c r="APR28" s="36"/>
      <c r="APS28" s="34">
        <v>1200</v>
      </c>
      <c r="APT28" s="34">
        <v>3000</v>
      </c>
      <c r="APU28" s="34">
        <v>1300</v>
      </c>
      <c r="APV28" s="36">
        <v>1500</v>
      </c>
      <c r="APW28" s="36">
        <v>4500</v>
      </c>
      <c r="APX28" s="34"/>
      <c r="APY28" s="37">
        <v>1000</v>
      </c>
      <c r="APZ28" s="37">
        <v>1500</v>
      </c>
      <c r="AQA28" s="36"/>
      <c r="AQB28" s="34">
        <v>1300</v>
      </c>
      <c r="AQC28" s="34">
        <v>1500</v>
      </c>
      <c r="AQD28" s="34">
        <v>1200</v>
      </c>
      <c r="AQE28" s="36">
        <v>1500</v>
      </c>
      <c r="AQF28" s="36">
        <v>4500</v>
      </c>
      <c r="AQG28" s="34"/>
      <c r="AQH28" s="37">
        <v>1500</v>
      </c>
      <c r="AQI28" s="37">
        <v>1500</v>
      </c>
      <c r="AQJ28" s="36"/>
      <c r="AQK28" s="34">
        <v>1250</v>
      </c>
      <c r="AQL28" s="34">
        <v>1200</v>
      </c>
      <c r="AQM28" s="34">
        <v>1200</v>
      </c>
      <c r="AQN28" s="36">
        <v>1500</v>
      </c>
      <c r="AQO28" s="36"/>
      <c r="AQP28" s="34"/>
      <c r="AQQ28" s="37">
        <v>1500</v>
      </c>
      <c r="AQR28" s="37">
        <v>1500</v>
      </c>
      <c r="AQS28" s="36"/>
      <c r="AQT28" s="34">
        <v>1200</v>
      </c>
      <c r="AQU28" s="34">
        <v>1200</v>
      </c>
      <c r="AQV28" s="34">
        <v>1200</v>
      </c>
      <c r="AQW28" s="36">
        <v>1483.7461300309596</v>
      </c>
      <c r="AQX28" s="36"/>
      <c r="AQY28" s="34"/>
      <c r="AQZ28" s="37">
        <v>1500</v>
      </c>
      <c r="ARA28" s="37">
        <v>1500</v>
      </c>
      <c r="ARC28" s="34">
        <v>1200</v>
      </c>
      <c r="ARD28" s="34">
        <v>1200</v>
      </c>
      <c r="ARE28" s="34">
        <v>1200</v>
      </c>
      <c r="ARF28" s="36">
        <v>1500</v>
      </c>
      <c r="ARG28" s="36">
        <v>4500</v>
      </c>
      <c r="ARH28" s="34"/>
      <c r="ARI28" s="37">
        <v>1800</v>
      </c>
      <c r="ARJ28" s="37">
        <v>1250</v>
      </c>
      <c r="ARL28" s="34">
        <v>1200</v>
      </c>
      <c r="ARM28" s="34">
        <v>900</v>
      </c>
      <c r="ARN28" s="34">
        <v>1200</v>
      </c>
      <c r="ARO28" s="36">
        <v>4500</v>
      </c>
      <c r="ARP28" s="36">
        <v>4500</v>
      </c>
      <c r="ARQ28" s="34"/>
      <c r="ARR28" s="37">
        <v>1500</v>
      </c>
      <c r="ARS28" s="37">
        <v>1500</v>
      </c>
      <c r="ARU28" s="34">
        <v>1200</v>
      </c>
      <c r="ARV28" s="34">
        <v>1950</v>
      </c>
      <c r="ARW28" s="34">
        <v>1200</v>
      </c>
      <c r="ARX28" s="36">
        <v>4500</v>
      </c>
      <c r="ARY28" s="36">
        <v>4500</v>
      </c>
      <c r="ARZ28" s="36"/>
      <c r="ASA28" s="37">
        <v>1500</v>
      </c>
      <c r="ASB28" s="37">
        <v>1800</v>
      </c>
      <c r="ASD28" s="34">
        <v>1200</v>
      </c>
      <c r="ASE28" s="34">
        <v>1950</v>
      </c>
      <c r="ASF28" s="34">
        <v>1200</v>
      </c>
      <c r="ASG28" s="36">
        <v>4500</v>
      </c>
      <c r="ASH28" s="36">
        <v>4500</v>
      </c>
      <c r="ASI28" s="36"/>
      <c r="ASJ28" s="37">
        <v>1950</v>
      </c>
      <c r="ASK28" s="37">
        <v>1800</v>
      </c>
      <c r="ASM28" s="34">
        <v>1200</v>
      </c>
      <c r="ASN28" s="34"/>
      <c r="ASO28" s="34">
        <v>1500</v>
      </c>
      <c r="ASP28" s="36">
        <v>4500</v>
      </c>
      <c r="ASQ28" s="36">
        <v>4500</v>
      </c>
      <c r="ASR28" s="36"/>
      <c r="ASS28" s="37">
        <v>2200</v>
      </c>
      <c r="AST28" s="37">
        <v>2100</v>
      </c>
      <c r="ASV28" s="34">
        <v>2000</v>
      </c>
      <c r="ASW28" s="34"/>
      <c r="ASX28" s="34">
        <v>1500</v>
      </c>
      <c r="ASY28" s="36">
        <v>4500</v>
      </c>
      <c r="ASZ28" s="36">
        <v>4500</v>
      </c>
      <c r="ATA28" s="36"/>
      <c r="ATB28" s="37">
        <v>2400</v>
      </c>
      <c r="ATC28" s="37">
        <v>2600</v>
      </c>
      <c r="ATE28" s="34">
        <v>1800</v>
      </c>
      <c r="ATF28" s="34">
        <v>2000</v>
      </c>
      <c r="ATG28" s="34"/>
      <c r="ATH28" s="36">
        <v>4500</v>
      </c>
      <c r="ATI28" s="36">
        <v>4500</v>
      </c>
      <c r="ATJ28" s="36"/>
      <c r="ATK28" s="37">
        <v>2700</v>
      </c>
      <c r="ATL28" s="37">
        <v>2700</v>
      </c>
      <c r="ATN28" s="34">
        <v>1800</v>
      </c>
      <c r="ATO28" s="34">
        <v>1950</v>
      </c>
      <c r="ATP28" s="34"/>
      <c r="ATQ28" s="36">
        <v>4500</v>
      </c>
      <c r="ATR28" s="36">
        <v>4500</v>
      </c>
      <c r="ATS28" s="36"/>
      <c r="ATT28" s="37">
        <v>2400</v>
      </c>
      <c r="ATU28" s="37">
        <v>2400</v>
      </c>
      <c r="ATW28" s="34">
        <v>1400</v>
      </c>
      <c r="ATX28" s="34">
        <v>1500</v>
      </c>
      <c r="ATY28" s="34">
        <v>1500</v>
      </c>
      <c r="ATZ28" s="36">
        <v>2250</v>
      </c>
      <c r="AUA28" s="36">
        <v>2250</v>
      </c>
      <c r="AUB28" s="36"/>
      <c r="AUC28" s="37">
        <v>2100</v>
      </c>
      <c r="AUD28" s="37">
        <v>2500</v>
      </c>
      <c r="AUF28" s="34">
        <v>1400</v>
      </c>
      <c r="AUG28" s="34"/>
      <c r="AUH28" s="34">
        <v>1500</v>
      </c>
      <c r="AUI28" s="36">
        <v>4500</v>
      </c>
      <c r="AUJ28" s="36">
        <v>3000</v>
      </c>
      <c r="AUK28" s="36"/>
      <c r="AUL28" s="37">
        <v>2100</v>
      </c>
      <c r="AUM28" s="37">
        <v>2100</v>
      </c>
      <c r="AUO28" s="34"/>
      <c r="AUP28" s="34">
        <v>1500</v>
      </c>
      <c r="AUQ28" s="34">
        <v>1600</v>
      </c>
      <c r="AUR28" s="36">
        <v>5000</v>
      </c>
      <c r="AUS28" s="36">
        <v>5000</v>
      </c>
      <c r="AUT28" s="36"/>
      <c r="AUU28" s="37">
        <v>1800</v>
      </c>
      <c r="AUV28" s="37">
        <v>1750</v>
      </c>
      <c r="AUX28" s="34">
        <v>1200</v>
      </c>
      <c r="AUY28" s="34">
        <v>800</v>
      </c>
      <c r="AUZ28" s="34">
        <v>1000</v>
      </c>
      <c r="AVA28" s="36">
        <v>5000</v>
      </c>
      <c r="AVB28" s="36">
        <v>3000</v>
      </c>
      <c r="AVC28" s="36"/>
      <c r="AVD28" s="37">
        <v>1950</v>
      </c>
      <c r="AVE28" s="37">
        <v>1750</v>
      </c>
      <c r="AVG28" s="34">
        <v>700</v>
      </c>
      <c r="AVH28" s="34">
        <v>650</v>
      </c>
      <c r="AVI28" s="34">
        <v>600</v>
      </c>
      <c r="AVJ28" s="36">
        <v>1000</v>
      </c>
      <c r="AVK28" s="36">
        <v>1000</v>
      </c>
      <c r="AVL28" s="36"/>
      <c r="AVM28" s="37">
        <v>700</v>
      </c>
      <c r="AVN28" s="37">
        <v>700</v>
      </c>
      <c r="AVP28" s="34">
        <v>700</v>
      </c>
      <c r="AVQ28" s="34">
        <v>600</v>
      </c>
      <c r="AVR28" s="34">
        <v>600</v>
      </c>
      <c r="AVS28" s="36">
        <v>1000</v>
      </c>
      <c r="AVT28" s="36">
        <v>900</v>
      </c>
      <c r="AVU28" s="36"/>
      <c r="AVV28" s="37">
        <v>750</v>
      </c>
      <c r="AVW28" s="37">
        <v>700</v>
      </c>
      <c r="AVY28" s="34">
        <v>700</v>
      </c>
      <c r="AVZ28" s="34">
        <v>650</v>
      </c>
      <c r="AWA28" s="34">
        <v>650</v>
      </c>
      <c r="AWB28" s="36">
        <v>1500</v>
      </c>
      <c r="AWC28" s="36">
        <v>1500</v>
      </c>
      <c r="AWD28" s="36"/>
      <c r="AWE28" s="37">
        <v>700</v>
      </c>
      <c r="AWF28" s="37">
        <v>700</v>
      </c>
      <c r="AWH28" s="34">
        <v>700</v>
      </c>
      <c r="AWI28" s="34">
        <v>800</v>
      </c>
      <c r="AWJ28" s="34">
        <v>650</v>
      </c>
      <c r="AWK28" s="36">
        <v>2000</v>
      </c>
      <c r="AWL28" s="36">
        <v>2500</v>
      </c>
      <c r="AWM28" s="36"/>
      <c r="AWN28" s="37">
        <v>2400</v>
      </c>
      <c r="AWO28" s="37">
        <v>2700</v>
      </c>
      <c r="AWQ28" s="34">
        <v>850</v>
      </c>
      <c r="AWR28" s="34">
        <v>900</v>
      </c>
      <c r="AWS28" s="34">
        <v>600</v>
      </c>
      <c r="AWT28" s="36">
        <v>2500</v>
      </c>
      <c r="AWU28" s="36">
        <v>2500</v>
      </c>
      <c r="AWV28" s="36"/>
      <c r="AWW28" s="37">
        <v>1350</v>
      </c>
      <c r="AWX28" s="37">
        <v>1350</v>
      </c>
    </row>
    <row r="29" spans="1:1298" ht="15.5">
      <c r="A29" t="str">
        <f>'[1]enter market prices'!A29</f>
        <v>0116-01</v>
      </c>
      <c r="B29" t="str">
        <f>'[1]enter market prices'!B29</f>
        <v>Mango (Manga), 1 kg</v>
      </c>
      <c r="C29" s="3">
        <f>'[1]item price series'!F29</f>
        <v>2.08</v>
      </c>
      <c r="D29" s="3"/>
      <c r="E29" s="3"/>
      <c r="F29" s="3"/>
      <c r="G29" s="3"/>
      <c r="H29" s="3"/>
      <c r="I29" s="3"/>
      <c r="J29" s="3"/>
      <c r="K29" s="3"/>
      <c r="L29" s="3"/>
      <c r="M29" s="24"/>
      <c r="N29" s="24"/>
      <c r="O29" s="24"/>
      <c r="P29" s="25"/>
      <c r="Q29" s="25"/>
      <c r="R29" s="72"/>
      <c r="S29" s="26"/>
      <c r="T29" s="26"/>
      <c r="U29" s="26"/>
      <c r="V29" s="27">
        <v>2.34</v>
      </c>
      <c r="W29" s="27"/>
      <c r="X29" s="27"/>
      <c r="Y29" s="27">
        <v>2.34</v>
      </c>
      <c r="Z29" s="25"/>
      <c r="AA29" s="72"/>
      <c r="AB29" s="27">
        <v>2.34</v>
      </c>
      <c r="AC29" s="26"/>
      <c r="AD29" s="26"/>
      <c r="AE29" s="27">
        <v>5.6179775280898872</v>
      </c>
      <c r="AF29" s="27">
        <v>2.3310023310023311</v>
      </c>
      <c r="AG29" s="27">
        <v>3.225806451612903</v>
      </c>
      <c r="AH29" s="28">
        <v>3.7249287702350404</v>
      </c>
      <c r="AI29" s="25"/>
      <c r="AJ29" s="72"/>
      <c r="AK29" s="62">
        <v>3.7249287702350404</v>
      </c>
      <c r="AL29" s="26"/>
      <c r="AM29" s="26"/>
      <c r="AN29" s="27">
        <v>4.5146726862302478</v>
      </c>
      <c r="AO29" s="27">
        <v>2.6809651474530831</v>
      </c>
      <c r="AP29" s="27">
        <v>2.0533880903490762</v>
      </c>
      <c r="AQ29" s="25">
        <v>8.1632653061224492</v>
      </c>
      <c r="AR29" s="25"/>
      <c r="AS29" s="25"/>
      <c r="AT29" s="26">
        <v>4.166666666666667</v>
      </c>
      <c r="AU29" s="26">
        <v>5.6689342403628116</v>
      </c>
      <c r="AV29" s="26"/>
      <c r="AW29" s="57">
        <v>6.308009145366837</v>
      </c>
      <c r="AX29" s="57">
        <v>3.7459089160824517</v>
      </c>
      <c r="AY29" s="27">
        <v>4.3103448275862064</v>
      </c>
      <c r="AZ29" s="28">
        <v>11.405910413867383</v>
      </c>
      <c r="BA29" s="25" t="s">
        <v>132</v>
      </c>
      <c r="BB29" s="25"/>
      <c r="BC29" s="26">
        <v>6.8587105624142657</v>
      </c>
      <c r="BD29" s="62">
        <v>7.9207711207412386</v>
      </c>
      <c r="BE29" s="26"/>
      <c r="BF29" s="57">
        <v>5.6991533472764049</v>
      </c>
      <c r="BG29" s="27">
        <v>4.2194092827004219</v>
      </c>
      <c r="BH29" s="57">
        <v>3.8943057287886815</v>
      </c>
      <c r="BI29" s="28">
        <v>10.304999725891623</v>
      </c>
      <c r="BJ29" s="25"/>
      <c r="BK29" s="25"/>
      <c r="BL29" s="62">
        <v>6.1967004737926894</v>
      </c>
      <c r="BM29" s="26">
        <v>7.1736011477761839</v>
      </c>
      <c r="BN29" s="26"/>
      <c r="BO29" s="57"/>
      <c r="BP29" s="27">
        <v>6.8259385665529013</v>
      </c>
      <c r="BQ29" s="57"/>
      <c r="BR29" s="25">
        <v>15.384615384615385</v>
      </c>
      <c r="BS29" s="25"/>
      <c r="BT29" s="25"/>
      <c r="BU29" s="26">
        <v>6.25</v>
      </c>
      <c r="BV29" s="26">
        <v>4.6153846153846159</v>
      </c>
      <c r="BW29" s="26"/>
      <c r="BX29" s="27">
        <v>3.2051282051282048</v>
      </c>
      <c r="BY29" s="27">
        <v>2.4420024420024422</v>
      </c>
      <c r="BZ29" s="27">
        <v>2.7434842249657061</v>
      </c>
      <c r="CA29" s="25">
        <v>9.3457943925233646</v>
      </c>
      <c r="CB29" s="25">
        <v>9.4339622641509422</v>
      </c>
      <c r="CC29" s="25"/>
      <c r="CD29" s="26">
        <v>0.76923076923076927</v>
      </c>
      <c r="CE29" s="26">
        <v>2.8571428571428572</v>
      </c>
      <c r="CF29" s="26"/>
      <c r="CG29" s="27">
        <v>2.4330900243309004</v>
      </c>
      <c r="CH29" s="27">
        <v>1.0626992561105206</v>
      </c>
      <c r="CI29" s="27">
        <v>2.3696682464454977</v>
      </c>
      <c r="CJ29" s="25">
        <v>9.5238095238095255</v>
      </c>
      <c r="CK29" s="25"/>
      <c r="CL29" s="25"/>
      <c r="CM29" s="26">
        <v>0.90909090909090906</v>
      </c>
      <c r="CN29" s="26">
        <v>1.25</v>
      </c>
      <c r="CO29" s="26"/>
      <c r="CP29" s="27">
        <v>6.6050198150594452</v>
      </c>
      <c r="CQ29" s="27">
        <v>6.5359477124183005</v>
      </c>
      <c r="CR29" s="27">
        <v>7.6923076923076925</v>
      </c>
      <c r="CS29" s="28">
        <v>32.581730744192626</v>
      </c>
      <c r="CT29" s="25"/>
      <c r="CU29" s="25"/>
      <c r="CV29" s="26">
        <v>2.5</v>
      </c>
      <c r="CW29" s="26">
        <v>2.5</v>
      </c>
      <c r="CX29" s="26"/>
      <c r="CY29" s="57">
        <v>7.4959294645325807</v>
      </c>
      <c r="CZ29" s="57">
        <v>7.4175406596747235</v>
      </c>
      <c r="DA29" s="57">
        <v>8.7298747763864064</v>
      </c>
      <c r="DB29" s="28">
        <v>36.976475821316285</v>
      </c>
      <c r="DC29" s="25" t="s">
        <v>132</v>
      </c>
      <c r="DD29" s="25" t="s">
        <v>132</v>
      </c>
      <c r="DE29" s="62">
        <v>2.8372093023255816</v>
      </c>
      <c r="DF29" s="62">
        <v>2.8372093023255816</v>
      </c>
      <c r="DG29" s="26"/>
      <c r="DH29" s="57">
        <v>7.9187306275034368</v>
      </c>
      <c r="DI29" s="57">
        <v>7.8359203725752966</v>
      </c>
      <c r="DJ29" s="57">
        <v>9.2222755154155429</v>
      </c>
      <c r="DK29" s="28">
        <v>39.062100699963828</v>
      </c>
      <c r="DL29" s="25" t="s">
        <v>132</v>
      </c>
      <c r="DM29" s="25" t="s">
        <v>132</v>
      </c>
      <c r="DN29" s="62">
        <v>2.9972395425100506</v>
      </c>
      <c r="DO29" s="62">
        <v>2.9972395425100506</v>
      </c>
      <c r="DP29" s="26"/>
      <c r="DQ29" s="57">
        <v>7.0567324682119166</v>
      </c>
      <c r="DR29" s="57">
        <v>6.9829365731195052</v>
      </c>
      <c r="DS29" s="57">
        <v>8.218379197594496</v>
      </c>
      <c r="DT29" s="28">
        <v>34.809972362060691</v>
      </c>
      <c r="DU29" s="25" t="s">
        <v>132</v>
      </c>
      <c r="DV29" s="25" t="s">
        <v>132</v>
      </c>
      <c r="DW29" s="62">
        <v>2.6709732392182106</v>
      </c>
      <c r="DX29" s="62">
        <v>2.6709732392182106</v>
      </c>
      <c r="DY29" s="26"/>
      <c r="DZ29" s="57">
        <v>4.6432686236268301</v>
      </c>
      <c r="EA29" s="57">
        <v>4.5947115661248512</v>
      </c>
      <c r="EB29" s="57">
        <v>5.407622073977711</v>
      </c>
      <c r="EC29" s="28">
        <v>22.904659229490246</v>
      </c>
      <c r="ED29" s="25" t="s">
        <v>132</v>
      </c>
      <c r="EE29" s="25" t="s">
        <v>132</v>
      </c>
      <c r="EF29" s="62">
        <v>1.7574771740427555</v>
      </c>
      <c r="EG29" s="62">
        <v>1.7574771740427555</v>
      </c>
      <c r="EH29" s="26"/>
      <c r="EI29" s="57">
        <v>4.9364058029960516</v>
      </c>
      <c r="EJ29" s="57">
        <v>4.8847832586509954</v>
      </c>
      <c r="EK29" s="57">
        <v>5.7490141428738655</v>
      </c>
      <c r="EL29" s="28">
        <v>24.350668010197303</v>
      </c>
      <c r="EM29" s="25" t="s">
        <v>132</v>
      </c>
      <c r="EN29" s="26" t="s">
        <v>132</v>
      </c>
      <c r="EO29" s="62">
        <v>1.8684295964340056</v>
      </c>
      <c r="EP29" s="62">
        <v>1.8684295964340056</v>
      </c>
      <c r="EQ29" s="26"/>
      <c r="ER29" s="57">
        <v>17.519946459043624</v>
      </c>
      <c r="ES29" s="57">
        <v>17.336731332674539</v>
      </c>
      <c r="ET29" s="57">
        <v>20.403999183840043</v>
      </c>
      <c r="EU29" s="28">
        <v>86.423688976638275</v>
      </c>
      <c r="EV29" s="25"/>
      <c r="EW29" s="26"/>
      <c r="EX29" s="26">
        <v>6.6312997347480112</v>
      </c>
      <c r="EY29" s="26"/>
      <c r="EZ29" s="26"/>
      <c r="FA29" s="57">
        <v>4.6399999999999997</v>
      </c>
      <c r="FB29" s="27">
        <v>7.4626865671641793</v>
      </c>
      <c r="FC29" s="27">
        <v>6.1881188118811883</v>
      </c>
      <c r="FD29" s="28">
        <v>22.9</v>
      </c>
      <c r="FE29" s="25"/>
      <c r="FF29" s="26"/>
      <c r="FG29" s="62">
        <v>2.3010864896662051</v>
      </c>
      <c r="FH29" s="62">
        <v>2.3010864896662051</v>
      </c>
      <c r="FI29" s="26"/>
      <c r="FJ29" s="57">
        <v>11.15286927693103</v>
      </c>
      <c r="FK29" s="57">
        <v>17.937579253942086</v>
      </c>
      <c r="FL29" s="57">
        <v>14.873982797204452</v>
      </c>
      <c r="FM29" s="28">
        <v>55.043255698646675</v>
      </c>
      <c r="FN29" s="25"/>
      <c r="FO29" s="26"/>
      <c r="FP29" s="26"/>
      <c r="FQ29" s="26">
        <v>5.5309734513274336</v>
      </c>
      <c r="FR29" s="26"/>
      <c r="FS29" s="57">
        <v>2.2567276380044206</v>
      </c>
      <c r="FT29" s="57">
        <v>3.629579963337012</v>
      </c>
      <c r="FU29" s="57">
        <v>3.0096764547472747</v>
      </c>
      <c r="FV29" s="25">
        <v>5</v>
      </c>
      <c r="FW29" s="25"/>
      <c r="FX29" s="26"/>
      <c r="FY29" s="26">
        <v>7.2568940493468794</v>
      </c>
      <c r="FZ29" s="26">
        <v>7.2568940493468794</v>
      </c>
      <c r="GA29" s="26"/>
      <c r="GB29" s="27">
        <v>5.0556117290192111</v>
      </c>
      <c r="GC29" s="27">
        <v>2.3724792408066433</v>
      </c>
      <c r="GD29" s="27">
        <v>2.1953896816684964</v>
      </c>
      <c r="GE29" s="25">
        <v>7.8492935635792769</v>
      </c>
      <c r="GF29" s="25"/>
      <c r="GG29" s="26"/>
      <c r="GH29" s="26">
        <v>6.5616797900262469</v>
      </c>
      <c r="GI29" s="26">
        <v>9.5419847328244281</v>
      </c>
      <c r="GJ29" s="26"/>
      <c r="GK29" s="27">
        <v>2.5839793281653747</v>
      </c>
      <c r="GL29" s="27">
        <v>1.5105740181268883</v>
      </c>
      <c r="GM29" s="27">
        <v>2.2962112514351323</v>
      </c>
      <c r="GN29" s="28">
        <v>4.6160163572063055</v>
      </c>
      <c r="GO29" s="25"/>
      <c r="GP29" s="26"/>
      <c r="GQ29" s="26">
        <v>4.694835680751174</v>
      </c>
      <c r="GR29" s="26">
        <v>2.5</v>
      </c>
      <c r="GS29" s="26"/>
      <c r="GT29" s="27">
        <v>4.3177892918825558</v>
      </c>
      <c r="GU29" s="27">
        <v>2.4360535931790497</v>
      </c>
      <c r="GV29" s="27">
        <v>3.8910505836575875</v>
      </c>
      <c r="GW29" s="25">
        <v>26.041666666666668</v>
      </c>
      <c r="GX29" s="25"/>
      <c r="GY29" s="26"/>
      <c r="GZ29" s="26">
        <v>4.694835680751174</v>
      </c>
      <c r="HA29" s="26">
        <v>2.5</v>
      </c>
      <c r="HB29" s="26"/>
      <c r="HC29" s="57">
        <v>4.2366167830023169</v>
      </c>
      <c r="HD29" s="57">
        <v>2.3902568744052051</v>
      </c>
      <c r="HE29" s="57">
        <v>3.817900571763956</v>
      </c>
      <c r="HF29" s="28">
        <v>25.552094972482728</v>
      </c>
      <c r="HG29" s="25" t="s">
        <v>132</v>
      </c>
      <c r="HH29" s="26" t="s">
        <v>132</v>
      </c>
      <c r="HI29" s="62">
        <v>4.6065748682785772</v>
      </c>
      <c r="HJ29" s="62">
        <v>2.4530011173583417</v>
      </c>
      <c r="HK29" s="26" t="s">
        <v>132</v>
      </c>
      <c r="HL29" s="64">
        <v>4.1340664846158415</v>
      </c>
      <c r="HM29" s="64">
        <v>2.3323990203094489</v>
      </c>
      <c r="HN29" s="64">
        <v>3.7254855946966106</v>
      </c>
      <c r="HO29" s="33">
        <v>24.933588485339296</v>
      </c>
      <c r="HP29" s="31" t="s">
        <v>132</v>
      </c>
      <c r="HQ29" s="26"/>
      <c r="HR29" s="63">
        <v>4.4950694734132819</v>
      </c>
      <c r="HS29" s="63">
        <v>2.3936244945925722</v>
      </c>
      <c r="HT29" s="26" t="s">
        <v>132</v>
      </c>
      <c r="HU29" s="64">
        <v>4.0927296135050018</v>
      </c>
      <c r="HV29" s="64">
        <v>2.3090771704939299</v>
      </c>
      <c r="HW29" s="64">
        <v>3.6882341575399158</v>
      </c>
      <c r="HX29" s="33">
        <v>24.684275481452044</v>
      </c>
      <c r="HY29" s="31" t="s">
        <v>132</v>
      </c>
      <c r="HZ29" s="32" t="s">
        <v>132</v>
      </c>
      <c r="IA29" s="63">
        <v>4.4501229036983974</v>
      </c>
      <c r="IB29" s="63">
        <v>2.369690446219396</v>
      </c>
      <c r="IC29" s="26" t="s">
        <v>132</v>
      </c>
      <c r="ID29" s="30">
        <v>9.0090090090090094</v>
      </c>
      <c r="IE29" s="30">
        <v>8.3333333333333339</v>
      </c>
      <c r="IF29" s="30">
        <v>5.5803571428571432</v>
      </c>
      <c r="IG29" s="33">
        <v>56.078090480464127</v>
      </c>
      <c r="IH29" s="31"/>
      <c r="II29" s="32"/>
      <c r="IJ29" s="63">
        <v>10.109852931689309</v>
      </c>
      <c r="IK29" s="63">
        <v>5.3834966861245555</v>
      </c>
      <c r="IL29" s="26" t="s">
        <v>132</v>
      </c>
      <c r="IM29" s="30">
        <v>6.8212824010914055</v>
      </c>
      <c r="IN29" s="30">
        <v>2.7662517289073305</v>
      </c>
      <c r="IO29" s="30">
        <v>2.6455026455026456</v>
      </c>
      <c r="IP29" s="33">
        <v>29.926900345674614</v>
      </c>
      <c r="IQ29" s="31" t="s">
        <v>132</v>
      </c>
      <c r="IR29" s="32" t="s">
        <v>132</v>
      </c>
      <c r="IS29" s="63">
        <v>5.3952721749948607</v>
      </c>
      <c r="IT29" s="63">
        <v>5.3952721749948607</v>
      </c>
      <c r="IU29" s="26" t="s">
        <v>132</v>
      </c>
      <c r="IV29" s="30">
        <v>5.1334702258726894</v>
      </c>
      <c r="IW29" s="30">
        <v>2.8943560057887119</v>
      </c>
      <c r="IX29" s="30">
        <v>8.7336244541484707</v>
      </c>
      <c r="IY29" s="31">
        <v>12.254901960784313</v>
      </c>
      <c r="IZ29" s="31">
        <v>12</v>
      </c>
      <c r="JA29" s="32"/>
      <c r="JB29" s="32">
        <v>5.5555555555555554</v>
      </c>
      <c r="JC29" s="32">
        <v>5.1229508196721305</v>
      </c>
      <c r="JD29" s="26" t="s">
        <v>132</v>
      </c>
      <c r="JE29" s="30">
        <v>3.4542314335060449</v>
      </c>
      <c r="JF29" s="30">
        <v>2.9673590504451042</v>
      </c>
      <c r="JG29" s="30">
        <v>4.6125461254612548</v>
      </c>
      <c r="JH29" s="31">
        <v>15</v>
      </c>
      <c r="JI29" s="31"/>
      <c r="JJ29" s="32"/>
      <c r="JK29" s="32">
        <v>1.6</v>
      </c>
      <c r="JL29" s="32">
        <v>1.6666666666666667</v>
      </c>
      <c r="JM29" s="26" t="s">
        <v>132</v>
      </c>
      <c r="JN29" s="30">
        <v>5.1387461459403907</v>
      </c>
      <c r="JO29" s="30"/>
      <c r="JP29" s="30">
        <v>4.8875855327468232</v>
      </c>
      <c r="JQ29" s="33">
        <v>21.99338213307049</v>
      </c>
      <c r="JR29" s="32"/>
      <c r="JS29" s="32"/>
      <c r="JT29" s="32"/>
      <c r="JU29" s="32">
        <v>4.166666666666667</v>
      </c>
      <c r="JV29" s="26" t="s">
        <v>132</v>
      </c>
      <c r="JW29" s="30">
        <v>5.0150451354062184</v>
      </c>
      <c r="JX29" s="30"/>
      <c r="JY29" s="30"/>
      <c r="JZ29" s="33">
        <v>20.27143132329299</v>
      </c>
      <c r="KA29" s="31"/>
      <c r="KB29" s="32"/>
      <c r="KC29" s="32">
        <v>2</v>
      </c>
      <c r="KD29" s="32">
        <v>2</v>
      </c>
      <c r="KE29" s="26" t="s">
        <v>132</v>
      </c>
      <c r="KF29" s="30"/>
      <c r="KG29" s="30">
        <v>6.4267352185089974</v>
      </c>
      <c r="KH29" s="30">
        <v>2.8328611898017</v>
      </c>
      <c r="KI29" s="33">
        <v>18.116835179438905</v>
      </c>
      <c r="KJ29" s="31"/>
      <c r="KK29" s="32"/>
      <c r="KL29" s="32">
        <v>1.142857142857143</v>
      </c>
      <c r="KM29" s="32">
        <v>1.0526315789473684</v>
      </c>
      <c r="KN29" s="26" t="s">
        <v>132</v>
      </c>
      <c r="KO29" s="30">
        <v>3.3444816053511706</v>
      </c>
      <c r="KP29" s="30">
        <v>1.9286403085824495</v>
      </c>
      <c r="KQ29" s="30">
        <v>2.1881838074398248</v>
      </c>
      <c r="KR29" s="33">
        <v>10.276932140019921</v>
      </c>
      <c r="KS29" s="31"/>
      <c r="KT29" s="32"/>
      <c r="KU29" s="32">
        <v>1.272264631043257</v>
      </c>
      <c r="KV29" s="32">
        <v>1.272264631043257</v>
      </c>
      <c r="KW29" s="26" t="s">
        <v>132</v>
      </c>
      <c r="KX29" s="30">
        <v>3.7037037037037037</v>
      </c>
      <c r="KY29" s="30">
        <v>3.5765379113018598</v>
      </c>
      <c r="KZ29" s="30">
        <v>5.9241706161137433</v>
      </c>
      <c r="LA29" s="33">
        <v>17.321567128242499</v>
      </c>
      <c r="LB29" s="31"/>
      <c r="LC29" s="32"/>
      <c r="LD29" s="32">
        <v>1.3333333333333333</v>
      </c>
      <c r="LE29" s="32">
        <v>1</v>
      </c>
      <c r="LF29" s="26" t="s">
        <v>132</v>
      </c>
      <c r="LG29" s="64">
        <v>9.6720640481354518</v>
      </c>
      <c r="LH29" s="30">
        <v>11.494252873563218</v>
      </c>
      <c r="LI29" s="30"/>
      <c r="LJ29" s="33">
        <v>23.23432349084004</v>
      </c>
      <c r="LK29" s="31"/>
      <c r="LL29" s="32"/>
      <c r="LM29" s="63">
        <v>3.4819430573287624</v>
      </c>
      <c r="LN29" s="63">
        <v>2.611457292996572</v>
      </c>
      <c r="LO29" s="26" t="s">
        <v>132</v>
      </c>
      <c r="LP29" s="64">
        <v>10.083186064790439</v>
      </c>
      <c r="LQ29" s="64">
        <v>11.982829086231357</v>
      </c>
      <c r="LR29" s="30" t="s">
        <v>132</v>
      </c>
      <c r="LS29" s="33">
        <v>24.221924677270348</v>
      </c>
      <c r="LT29" s="31" t="s">
        <v>132</v>
      </c>
      <c r="LU29" s="32" t="s">
        <v>132</v>
      </c>
      <c r="LV29" s="63">
        <v>3.6299469833245572</v>
      </c>
      <c r="LW29" s="63">
        <v>2.7224602374934186</v>
      </c>
      <c r="LX29" s="26" t="s">
        <v>132</v>
      </c>
      <c r="LY29" s="30"/>
      <c r="LZ29" s="30"/>
      <c r="MA29" s="30">
        <v>10.256410256410257</v>
      </c>
      <c r="MB29" s="33">
        <v>22.516978710444551</v>
      </c>
      <c r="MC29" s="31"/>
      <c r="MD29" s="32"/>
      <c r="ME29" s="63">
        <v>3.3744403069778071</v>
      </c>
      <c r="MF29" s="63">
        <v>2.5308302302333558</v>
      </c>
      <c r="MG29" s="26" t="s">
        <v>132</v>
      </c>
      <c r="MH29" s="30"/>
      <c r="MI29" s="30"/>
      <c r="MJ29" s="64">
        <v>8.2468414407835056</v>
      </c>
      <c r="MK29" s="33">
        <v>18.105160432177069</v>
      </c>
      <c r="ML29" s="31" t="s">
        <v>132</v>
      </c>
      <c r="MM29" s="32" t="s">
        <v>132</v>
      </c>
      <c r="MN29" s="63">
        <v>2.7132762308958922</v>
      </c>
      <c r="MO29" s="63">
        <v>2.0349571731719194</v>
      </c>
      <c r="MP29" s="26" t="s">
        <v>132</v>
      </c>
      <c r="MQ29" s="30"/>
      <c r="MR29" s="30"/>
      <c r="MS29" s="64">
        <v>7.170592010649095</v>
      </c>
      <c r="MT29" s="33">
        <v>15.74235659539427</v>
      </c>
      <c r="MU29" s="31" t="s">
        <v>132</v>
      </c>
      <c r="MV29" s="32" t="s">
        <v>132</v>
      </c>
      <c r="MW29" s="63">
        <v>2.3591816337986655</v>
      </c>
      <c r="MX29" s="63">
        <v>1.7693862253489994</v>
      </c>
      <c r="MY29" s="26" t="s">
        <v>132</v>
      </c>
      <c r="MZ29" s="30"/>
      <c r="NA29" s="30"/>
      <c r="NB29" s="64">
        <v>29.14263978436561</v>
      </c>
      <c r="NC29" s="33">
        <v>63.979909460094682</v>
      </c>
      <c r="ND29" s="31"/>
      <c r="NE29" s="32"/>
      <c r="NF29" s="32">
        <v>8.3333333333333339</v>
      </c>
      <c r="NG29" s="32">
        <v>8.4459459459459456</v>
      </c>
      <c r="NH29" s="26" t="s">
        <v>132</v>
      </c>
      <c r="NI29" s="30"/>
      <c r="NJ29" s="30">
        <v>4.2122999157540013</v>
      </c>
      <c r="NK29" s="30">
        <v>5.0916496945010188</v>
      </c>
      <c r="NL29" s="33">
        <v>15.527671334280656</v>
      </c>
      <c r="NM29" s="31"/>
      <c r="NN29" s="32"/>
      <c r="NO29" s="32">
        <v>13.333333333333334</v>
      </c>
      <c r="NP29" s="32"/>
      <c r="NQ29" s="26" t="s">
        <v>132</v>
      </c>
      <c r="NR29" s="30"/>
      <c r="NS29" s="30">
        <v>5.8004640371229694</v>
      </c>
      <c r="NT29" s="30"/>
      <c r="NU29" s="33">
        <v>8</v>
      </c>
      <c r="NV29" s="31"/>
      <c r="NW29" s="32"/>
      <c r="NX29" s="32">
        <v>8</v>
      </c>
      <c r="NY29" s="32"/>
      <c r="NZ29" s="26" t="s">
        <v>132</v>
      </c>
      <c r="OA29" s="30"/>
      <c r="OB29" s="30">
        <v>6.557377049180328</v>
      </c>
      <c r="OC29" s="30">
        <v>12.468827930174564</v>
      </c>
      <c r="OD29" s="33">
        <v>11.433105432063009</v>
      </c>
      <c r="OE29" s="31"/>
      <c r="OF29" s="32"/>
      <c r="OG29" s="32">
        <v>6.4020486555697822</v>
      </c>
      <c r="OH29" s="32">
        <v>5.0454086781029268</v>
      </c>
      <c r="OI29" s="26" t="s">
        <v>132</v>
      </c>
      <c r="OJ29" s="30">
        <v>5.8139534883720927</v>
      </c>
      <c r="OK29" s="30">
        <v>7.4074074074074074</v>
      </c>
      <c r="OL29" s="30">
        <v>6.9767441860465116</v>
      </c>
      <c r="OM29" s="33">
        <v>8.5932201872346621</v>
      </c>
      <c r="ON29" s="31"/>
      <c r="OO29" s="32"/>
      <c r="OP29" s="32">
        <v>6.25</v>
      </c>
      <c r="OQ29" s="32"/>
      <c r="OR29" s="26" t="s">
        <v>132</v>
      </c>
      <c r="OS29" s="30">
        <v>4.3478260869565215</v>
      </c>
      <c r="OT29" s="30">
        <v>3.6873156342182889</v>
      </c>
      <c r="OU29" s="30">
        <v>3.3333333333333335</v>
      </c>
      <c r="OV29" s="33">
        <v>4.7708372135322366</v>
      </c>
      <c r="OW29" s="31"/>
      <c r="OX29" s="32"/>
      <c r="OY29" s="32">
        <v>3.3333333333333335</v>
      </c>
      <c r="OZ29" s="32">
        <v>3.125</v>
      </c>
      <c r="PA29" s="26" t="s">
        <v>132</v>
      </c>
      <c r="PB29" s="30">
        <v>4.7755491881566385</v>
      </c>
      <c r="PC29" s="30">
        <v>4.2771599657827206</v>
      </c>
      <c r="PD29" s="30">
        <v>4.3706293706293708</v>
      </c>
      <c r="PE29" s="33">
        <v>10.760329136891544</v>
      </c>
      <c r="PF29" s="31"/>
      <c r="PG29" s="32"/>
      <c r="PH29" s="32">
        <v>7.042253521126761</v>
      </c>
      <c r="PI29" s="32">
        <v>3.5714285714285712</v>
      </c>
      <c r="PJ29" s="26" t="s">
        <v>132</v>
      </c>
      <c r="PK29" s="30"/>
      <c r="PL29" s="30">
        <v>8.4745762711864412</v>
      </c>
      <c r="PM29" s="30">
        <v>5.7077625570776256</v>
      </c>
      <c r="PN29" s="33">
        <v>13.597362232510633</v>
      </c>
      <c r="PO29" s="31"/>
      <c r="PP29" s="32"/>
      <c r="PQ29" s="63">
        <v>10.391529607036</v>
      </c>
      <c r="PR29" s="63">
        <v>5.2699900149968331</v>
      </c>
      <c r="PS29" s="26" t="s">
        <v>132</v>
      </c>
      <c r="PT29" s="30"/>
      <c r="PU29" s="30"/>
      <c r="PV29" s="30">
        <v>16.025641025641026</v>
      </c>
      <c r="PW29" s="33">
        <v>24.84909798948544</v>
      </c>
      <c r="PX29" s="31" t="s">
        <v>132</v>
      </c>
      <c r="PY29" s="32" t="s">
        <v>132</v>
      </c>
      <c r="PZ29" s="63">
        <v>19.410245247640791</v>
      </c>
      <c r="QA29" s="63">
        <v>9.8437672327321248</v>
      </c>
      <c r="QB29" s="26" t="s">
        <v>132</v>
      </c>
      <c r="QC29" s="30"/>
      <c r="QD29" s="30"/>
      <c r="QE29" s="30">
        <v>11.15028777392854</v>
      </c>
      <c r="QF29" s="33">
        <v>17.289454634731452</v>
      </c>
      <c r="QG29" s="31" t="s">
        <v>132</v>
      </c>
      <c r="QH29" s="32" t="s">
        <v>132</v>
      </c>
      <c r="QI29" s="63">
        <v>13.505220785080354</v>
      </c>
      <c r="QJ29" s="63">
        <v>6.8490762552907576</v>
      </c>
      <c r="QK29" s="26" t="s">
        <v>132</v>
      </c>
      <c r="QL29" s="30"/>
      <c r="QM29" s="30"/>
      <c r="QN29" s="33">
        <v>20.700037407641716</v>
      </c>
      <c r="QO29" s="33">
        <v>32.097140894738601</v>
      </c>
      <c r="QP29" s="31" t="s">
        <v>132</v>
      </c>
      <c r="QQ29" s="32" t="s">
        <v>132</v>
      </c>
      <c r="QR29" s="63">
        <v>25.071870889582243</v>
      </c>
      <c r="QS29" s="63">
        <v>12.71502023685958</v>
      </c>
      <c r="QT29" s="26"/>
      <c r="QU29" s="30"/>
      <c r="QV29" s="30"/>
      <c r="QW29" s="33">
        <v>26.81797433956968</v>
      </c>
      <c r="QX29" s="33">
        <v>41.583514267992726</v>
      </c>
      <c r="QY29" s="31" t="s">
        <v>132</v>
      </c>
      <c r="QZ29" s="32" t="s">
        <v>132</v>
      </c>
      <c r="RA29" s="63">
        <v>32.481911840101461</v>
      </c>
      <c r="RB29" s="63">
        <v>16.472969576051476</v>
      </c>
      <c r="RC29" s="26"/>
      <c r="RD29" s="30">
        <v>11.441647597254004</v>
      </c>
      <c r="RE29" s="30">
        <v>10.256410256410257</v>
      </c>
      <c r="RF29" s="30">
        <v>10.976948408342482</v>
      </c>
      <c r="RG29" s="33">
        <v>16.888444194162442</v>
      </c>
      <c r="RH29" s="31"/>
      <c r="RI29" s="32"/>
      <c r="RJ29" s="63">
        <v>13.191981608285984</v>
      </c>
      <c r="RK29" s="63">
        <v>6.6902192442021864</v>
      </c>
      <c r="RL29" s="26"/>
      <c r="RM29" s="30">
        <v>6.0975609756097562</v>
      </c>
      <c r="RN29" s="30">
        <v>5.574136008918618</v>
      </c>
      <c r="RO29" s="30">
        <v>10.905125408942203</v>
      </c>
      <c r="RP29" s="33">
        <v>13.23406303537455</v>
      </c>
      <c r="RQ29" s="31"/>
      <c r="RR29" s="32"/>
      <c r="RS29" s="63">
        <v>12.5</v>
      </c>
      <c r="RT29" s="63">
        <v>12.5</v>
      </c>
      <c r="RU29" s="26"/>
      <c r="RV29" s="30"/>
      <c r="RW29" s="30">
        <v>7.3421439060205582</v>
      </c>
      <c r="RX29" s="30"/>
      <c r="RY29" s="33">
        <v>12.803129497073829</v>
      </c>
      <c r="RZ29" s="31"/>
      <c r="SA29" s="32"/>
      <c r="SB29" s="32">
        <v>11.111111111111111</v>
      </c>
      <c r="SC29" s="32">
        <v>12.5</v>
      </c>
      <c r="SD29" s="26"/>
      <c r="SE29" s="34"/>
      <c r="SF29" s="35">
        <v>6.4694332551553835</v>
      </c>
      <c r="SG29" s="34"/>
      <c r="SH29" s="35">
        <v>11.2813086747742</v>
      </c>
      <c r="SI29" s="36"/>
      <c r="SJ29" s="37"/>
      <c r="SK29" s="37">
        <v>14.285714285714285</v>
      </c>
      <c r="SL29" s="37">
        <v>6.5189048239895699</v>
      </c>
      <c r="SM29" s="26"/>
      <c r="SN29" s="34"/>
      <c r="SO29" s="34">
        <v>10.416666666666666</v>
      </c>
      <c r="SP29" s="34">
        <v>8.2781456953642394</v>
      </c>
      <c r="SQ29" s="35">
        <v>14.206022794651256</v>
      </c>
      <c r="SR29" s="36"/>
      <c r="SS29" s="37"/>
      <c r="ST29" s="37">
        <v>6.25</v>
      </c>
      <c r="SU29" s="37">
        <v>8.7412587412587417</v>
      </c>
      <c r="SV29" s="26"/>
      <c r="SW29" s="34">
        <v>10.845986984815617</v>
      </c>
      <c r="SX29" s="34">
        <v>12.674271229404308</v>
      </c>
      <c r="SY29" s="34">
        <v>7.6219512195121952</v>
      </c>
      <c r="SZ29" s="35">
        <v>15.636085720748715</v>
      </c>
      <c r="TA29" s="36"/>
      <c r="TB29" s="37"/>
      <c r="TC29" s="37">
        <v>5</v>
      </c>
      <c r="TD29" s="37">
        <v>10.638297872340425</v>
      </c>
      <c r="TE29" s="26"/>
      <c r="TF29" s="41">
        <v>21.802747282124791</v>
      </c>
      <c r="TG29" s="41">
        <v>25.477988585702224</v>
      </c>
      <c r="TH29" s="41">
        <v>15.321747708932209</v>
      </c>
      <c r="TI29" s="35">
        <v>31.431867466593662</v>
      </c>
      <c r="TJ29" s="36"/>
      <c r="TK29" s="37"/>
      <c r="TL29" s="37">
        <v>11.111111111111111</v>
      </c>
      <c r="TM29" s="37">
        <v>20.325203252032519</v>
      </c>
      <c r="TN29" s="26"/>
      <c r="TO29" s="41">
        <v>14.457436700446388</v>
      </c>
      <c r="TP29" s="41">
        <v>16.894495104957628</v>
      </c>
      <c r="TQ29" s="41">
        <v>10.159875486136867</v>
      </c>
      <c r="TR29" s="35">
        <v>20.842521742554091</v>
      </c>
      <c r="TS29" s="36" t="s">
        <v>132</v>
      </c>
      <c r="TT29" s="37" t="s">
        <v>132</v>
      </c>
      <c r="TU29" s="54">
        <v>7.3677956030897214</v>
      </c>
      <c r="TV29" s="54">
        <v>13.477674883700709</v>
      </c>
      <c r="TW29" s="26"/>
      <c r="TX29" s="41">
        <v>20.735662391133644</v>
      </c>
      <c r="TY29" s="41">
        <v>24.231027534379237</v>
      </c>
      <c r="TZ29" s="41">
        <v>14.57186030840337</v>
      </c>
      <c r="UA29" s="35">
        <v>29.893507624357785</v>
      </c>
      <c r="UB29" s="36" t="s">
        <v>132</v>
      </c>
      <c r="UC29" s="37" t="s">
        <v>132</v>
      </c>
      <c r="UD29" s="54">
        <v>10.567303551661427</v>
      </c>
      <c r="UE29" s="54">
        <v>19.330433326209924</v>
      </c>
      <c r="UF29" s="26"/>
      <c r="UG29" s="41">
        <v>6.5716705648305966</v>
      </c>
      <c r="UH29" s="41">
        <v>7.6794426625777055</v>
      </c>
      <c r="UI29" s="41">
        <v>4.6182014182727222</v>
      </c>
      <c r="UJ29" s="35">
        <v>6.6055370717721313</v>
      </c>
      <c r="UK29" s="36" t="s">
        <v>132</v>
      </c>
      <c r="UL29" s="37" t="s">
        <v>132</v>
      </c>
      <c r="UM29" s="54">
        <v>3.3490532585916868</v>
      </c>
      <c r="UN29" s="54">
        <v>6.1263169364482071</v>
      </c>
      <c r="UO29" s="26"/>
      <c r="UP29" s="41">
        <v>23.321116171087596</v>
      </c>
      <c r="UQ29" s="41">
        <v>27.252305589027578</v>
      </c>
      <c r="UR29" s="41">
        <v>16.388772187303939</v>
      </c>
      <c r="US29" s="35">
        <v>106.08413145355399</v>
      </c>
      <c r="UT29" s="36" t="s">
        <v>132</v>
      </c>
      <c r="UU29" s="37" t="s">
        <v>132</v>
      </c>
      <c r="UV29" s="54">
        <v>11.884901918967316</v>
      </c>
      <c r="UW29" s="54">
        <v>21.74067424201338</v>
      </c>
      <c r="UX29" s="26"/>
      <c r="UY29" s="41">
        <v>17.694854071831855</v>
      </c>
      <c r="UZ29" s="41">
        <v>20.67763682411783</v>
      </c>
      <c r="VA29" s="41">
        <v>12.434950803528181</v>
      </c>
      <c r="VB29" s="35">
        <v>80.491139945302379</v>
      </c>
      <c r="VC29" s="36" t="s">
        <v>132</v>
      </c>
      <c r="VD29" s="37" t="s">
        <v>132</v>
      </c>
      <c r="VE29" s="54">
        <v>9.0176475075786851</v>
      </c>
      <c r="VF29" s="54">
        <v>16.49569666020491</v>
      </c>
      <c r="VG29" s="26"/>
      <c r="VH29" s="41"/>
      <c r="VI29" s="41">
        <v>111.94029850746269</v>
      </c>
      <c r="VJ29" s="41">
        <v>33.277870216306155</v>
      </c>
      <c r="VK29" s="35">
        <v>349.30200646304996</v>
      </c>
      <c r="VL29" s="36" t="s">
        <v>132</v>
      </c>
      <c r="VM29" s="37"/>
      <c r="VN29" s="26">
        <v>54.054054054054056</v>
      </c>
      <c r="VO29" s="26">
        <v>64.935064935064929</v>
      </c>
      <c r="VP29" s="26"/>
      <c r="VQ29" s="34">
        <v>23.148148148148145</v>
      </c>
      <c r="VR29" s="34">
        <v>58.61664712778429</v>
      </c>
      <c r="VS29" s="34"/>
      <c r="VT29" s="35">
        <v>232.02273971644829</v>
      </c>
      <c r="VU29" s="36"/>
      <c r="VV29" s="37"/>
      <c r="VW29" s="26">
        <v>83.333333333333329</v>
      </c>
      <c r="VX29" s="26">
        <v>64.285714285714278</v>
      </c>
      <c r="VY29" s="26"/>
      <c r="VZ29" s="34"/>
      <c r="WA29" s="34"/>
      <c r="WB29" s="34">
        <v>47.846889952153113</v>
      </c>
      <c r="WC29" s="35">
        <v>260.33305689533086</v>
      </c>
      <c r="WD29" s="36"/>
      <c r="WE29" s="37"/>
      <c r="WF29" s="26">
        <v>71.428571428571431</v>
      </c>
      <c r="WG29" s="26">
        <v>75.757575757575765</v>
      </c>
      <c r="WH29" s="26"/>
      <c r="WI29" s="38">
        <v>83.581742539767831</v>
      </c>
      <c r="WJ29" s="34"/>
      <c r="WK29" s="34"/>
      <c r="WL29" s="34">
        <v>204.67836257309941</v>
      </c>
      <c r="WM29" s="35">
        <v>879.60375690126</v>
      </c>
      <c r="WN29" s="36"/>
      <c r="WO29" s="37"/>
      <c r="WP29" s="26">
        <v>62.5</v>
      </c>
      <c r="WQ29" s="26">
        <v>33.333333333333336</v>
      </c>
      <c r="WR29" s="34"/>
      <c r="WS29" s="34"/>
      <c r="WT29" s="41">
        <v>126.26</v>
      </c>
      <c r="WU29" s="35">
        <v>558.09086945958938</v>
      </c>
      <c r="WV29" s="36"/>
      <c r="WW29" s="37"/>
      <c r="WX29" s="26">
        <v>44.444444444444443</v>
      </c>
      <c r="WY29" s="26">
        <v>50</v>
      </c>
      <c r="WZ29" s="26"/>
      <c r="XA29" s="34"/>
      <c r="XB29" s="34">
        <v>71.428571428571431</v>
      </c>
      <c r="XC29" s="34"/>
      <c r="XD29" s="35">
        <v>399.91992581315344</v>
      </c>
      <c r="XE29" s="36"/>
      <c r="XF29" s="37"/>
      <c r="XG29" s="26">
        <v>45.454545454545453</v>
      </c>
      <c r="XH29" s="26">
        <v>200</v>
      </c>
      <c r="XI29" s="26"/>
      <c r="XJ29" s="34">
        <v>151.51515151515153</v>
      </c>
      <c r="XK29" s="34">
        <v>129.19896640826872</v>
      </c>
      <c r="XL29" s="34">
        <v>214.13276231263384</v>
      </c>
      <c r="XM29" s="35">
        <v>815.53375623132297</v>
      </c>
      <c r="XN29" s="36"/>
      <c r="XO29" s="37"/>
      <c r="XP29" s="26">
        <v>153.84615384615387</v>
      </c>
      <c r="XQ29" s="26">
        <v>166.66666666666666</v>
      </c>
      <c r="XR29" s="26"/>
      <c r="XS29" s="34">
        <v>118.7648456057007</v>
      </c>
      <c r="XT29" s="34"/>
      <c r="XU29" s="34"/>
      <c r="XV29" s="35">
        <v>587.19218720049639</v>
      </c>
      <c r="XW29" s="36"/>
      <c r="XX29" s="37"/>
      <c r="XY29" s="35">
        <v>110.77071780175748</v>
      </c>
      <c r="XZ29" s="35">
        <v>120.00161095190391</v>
      </c>
      <c r="YA29" s="26"/>
      <c r="YB29" s="35">
        <v>132.52015530475364</v>
      </c>
      <c r="YC29" s="34" t="s">
        <v>132</v>
      </c>
      <c r="YD29" s="34" t="s">
        <v>132</v>
      </c>
      <c r="YE29" s="35">
        <v>655.20061466583229</v>
      </c>
      <c r="YF29" s="36"/>
      <c r="YG29" s="37" t="s">
        <v>132</v>
      </c>
      <c r="YH29" s="35">
        <v>123.60014995551289</v>
      </c>
      <c r="YI29" s="35">
        <v>133.90016245180561</v>
      </c>
      <c r="YJ29" s="26"/>
      <c r="YK29" s="35">
        <v>133.04917333331997</v>
      </c>
      <c r="YL29" s="34"/>
      <c r="YM29" s="34"/>
      <c r="YN29" s="35">
        <v>657.81616349830119</v>
      </c>
      <c r="YO29" s="36"/>
      <c r="YP29" s="37"/>
      <c r="YQ29" s="35">
        <v>124.09355948638462</v>
      </c>
      <c r="YR29" s="35">
        <v>134.43468944358332</v>
      </c>
      <c r="YS29" s="26"/>
      <c r="YT29" s="34">
        <v>105.26315789473684</v>
      </c>
      <c r="YU29" s="34"/>
      <c r="YV29" s="39">
        <v>120</v>
      </c>
      <c r="YW29" s="35">
        <v>556.86834645938438</v>
      </c>
      <c r="YX29" s="36"/>
      <c r="YY29" s="37" t="s">
        <v>132</v>
      </c>
      <c r="YZ29" s="35">
        <v>105.05028473296358</v>
      </c>
      <c r="ZA29" s="35">
        <v>113.8044751273772</v>
      </c>
      <c r="ZB29" s="26"/>
      <c r="ZC29" s="35">
        <v>182.11092012793455</v>
      </c>
      <c r="ZD29" s="34" t="s">
        <v>132</v>
      </c>
      <c r="ZE29" s="35">
        <v>207.60644894584539</v>
      </c>
      <c r="ZF29" s="73">
        <v>963.41216615647954</v>
      </c>
      <c r="ZG29" s="36"/>
      <c r="ZH29" s="37" t="s">
        <v>132</v>
      </c>
      <c r="ZI29" s="35">
        <v>181.74263811800438</v>
      </c>
      <c r="ZJ29" s="35">
        <v>196.88785796117142</v>
      </c>
      <c r="ZK29" s="26"/>
      <c r="ZL29" s="35"/>
      <c r="ZM29" s="34"/>
      <c r="ZN29" s="35">
        <v>63.897763578274756</v>
      </c>
      <c r="ZO29" s="35">
        <v>315.92065279413293</v>
      </c>
      <c r="ZP29" s="36"/>
      <c r="ZQ29" s="37" t="s">
        <v>132</v>
      </c>
      <c r="ZR29" s="35">
        <v>59.596769577686779</v>
      </c>
      <c r="ZS29" s="35">
        <v>64.563167042494015</v>
      </c>
      <c r="ZT29" s="26"/>
      <c r="ZU29" s="34" t="s">
        <v>132</v>
      </c>
      <c r="ZV29" s="34" t="s">
        <v>132</v>
      </c>
      <c r="ZW29" s="41">
        <v>58.96618345961366</v>
      </c>
      <c r="ZX29" s="35">
        <v>291.53814043146707</v>
      </c>
      <c r="ZY29" s="36"/>
      <c r="ZZ29" s="37" t="s">
        <v>132</v>
      </c>
      <c r="AAA29" s="54">
        <v>54.997136859309848</v>
      </c>
      <c r="AAB29" s="54">
        <v>59.580231597585673</v>
      </c>
      <c r="AAC29" s="26"/>
      <c r="AAD29" s="34">
        <v>123.15270935960591</v>
      </c>
      <c r="AAE29" s="34"/>
      <c r="AAF29" s="41"/>
      <c r="AAG29" s="35">
        <v>560.20514318241499</v>
      </c>
      <c r="AAH29" s="36"/>
      <c r="AAI29" s="37"/>
      <c r="AAJ29" s="26">
        <v>58.823529411764703</v>
      </c>
      <c r="AAK29" s="26">
        <v>69.444444444444443</v>
      </c>
      <c r="AAL29" s="3"/>
      <c r="AAM29" s="34">
        <v>83.056478405315616</v>
      </c>
      <c r="AAN29" s="34"/>
      <c r="AAO29" s="34"/>
      <c r="AAP29" s="35">
        <v>394.69034631505599</v>
      </c>
      <c r="AAQ29" s="36"/>
      <c r="AAR29" s="37"/>
      <c r="AAS29" s="26">
        <v>55.55555555555555</v>
      </c>
      <c r="AAT29" s="26">
        <v>69.444444444444443</v>
      </c>
      <c r="AAU29" s="3"/>
      <c r="AAV29" s="34">
        <v>76.923076923076934</v>
      </c>
      <c r="AAW29" s="34">
        <v>152.20700152207002</v>
      </c>
      <c r="AAX29" s="34">
        <v>131.75230566534916</v>
      </c>
      <c r="AAY29" s="35">
        <v>387.47846442733169</v>
      </c>
      <c r="AAZ29" s="36"/>
      <c r="ABA29" s="37"/>
      <c r="ABB29" s="26">
        <v>64.935064935064929</v>
      </c>
      <c r="ABC29" s="26">
        <v>66.666666666666671</v>
      </c>
      <c r="ABD29" s="3"/>
      <c r="ABE29" s="34"/>
      <c r="ABF29" s="39">
        <v>81.282051282051299</v>
      </c>
      <c r="ABG29" s="39">
        <v>98.138825324180004</v>
      </c>
      <c r="ABH29" s="35">
        <v>154.59403798862851</v>
      </c>
      <c r="ABI29" s="36"/>
      <c r="ABJ29" s="37"/>
      <c r="ABK29" s="67">
        <v>61.6666666666667</v>
      </c>
      <c r="ABL29" s="67">
        <v>65.454545454545496</v>
      </c>
      <c r="ABM29" s="3"/>
      <c r="ABN29" s="34"/>
      <c r="ABO29" s="35">
        <v>113.76296830322343</v>
      </c>
      <c r="ABP29" s="35">
        <v>124.34138264423105</v>
      </c>
      <c r="ABQ29" s="35">
        <v>364.99521972789313</v>
      </c>
      <c r="ABR29" s="36"/>
      <c r="ABS29" s="37"/>
      <c r="ABT29" s="37">
        <v>125</v>
      </c>
      <c r="ABU29" s="37"/>
      <c r="ABV29" s="3"/>
      <c r="ABW29" s="34"/>
      <c r="ABX29" s="34">
        <v>333.33333333333331</v>
      </c>
      <c r="ABY29" s="34"/>
      <c r="ABZ29" s="35">
        <v>364.99521972789313</v>
      </c>
      <c r="ACA29" s="36"/>
      <c r="ACB29" s="37"/>
      <c r="ACC29" s="35">
        <v>349.98660461993643</v>
      </c>
      <c r="ACD29" s="37"/>
      <c r="ACE29" s="3"/>
      <c r="ACF29" s="34">
        <v>328.94736842105266</v>
      </c>
      <c r="ACG29" s="34">
        <v>428.57142857142856</v>
      </c>
      <c r="ACH29" s="34"/>
      <c r="ACI29" s="35">
        <v>414.7361096344199</v>
      </c>
      <c r="ACJ29" s="36"/>
      <c r="ACK29" s="37"/>
      <c r="ACL29" s="35">
        <v>397.68214754276607</v>
      </c>
      <c r="ACM29" s="37"/>
      <c r="ACN29" s="3"/>
      <c r="ACO29" s="34"/>
      <c r="ACP29" s="34">
        <v>405.40540540540542</v>
      </c>
      <c r="ACQ29" s="34"/>
      <c r="ACR29" s="35">
        <v>443.91310507446468</v>
      </c>
      <c r="ACS29" s="36"/>
      <c r="ACT29" s="37"/>
      <c r="ACU29" s="35">
        <v>425.65938399721995</v>
      </c>
      <c r="ACV29" s="37"/>
      <c r="ACW29" s="3"/>
      <c r="ACX29" s="34"/>
      <c r="ACY29" s="34">
        <v>339.60577738519788</v>
      </c>
      <c r="ACZ29" s="34" t="s">
        <v>132</v>
      </c>
      <c r="ADA29" s="35">
        <v>371.86345601271682</v>
      </c>
      <c r="ADB29" s="36" t="s">
        <v>132</v>
      </c>
      <c r="ADC29" s="37" t="s">
        <v>132</v>
      </c>
      <c r="ADD29" s="81">
        <v>356.57241880907816</v>
      </c>
      <c r="ADE29" s="37"/>
      <c r="ADF29" s="3"/>
      <c r="ADG29" s="34">
        <v>200</v>
      </c>
      <c r="ADH29" s="34">
        <v>100</v>
      </c>
      <c r="ADI29" s="34">
        <v>166.66666666666666</v>
      </c>
      <c r="ADJ29" s="35">
        <v>170.33110253968343</v>
      </c>
      <c r="ADK29" s="36"/>
      <c r="ADL29" s="37"/>
      <c r="ADM29" s="79">
        <v>163.32708215597029</v>
      </c>
      <c r="ADN29" s="37"/>
      <c r="ADO29" s="3"/>
      <c r="ADP29" s="34"/>
      <c r="ADQ29" s="34"/>
      <c r="ADR29" s="34">
        <v>169.4915254237288</v>
      </c>
      <c r="ADS29" s="35">
        <v>185.59078969214903</v>
      </c>
      <c r="ADT29" s="36"/>
      <c r="ADU29" s="37"/>
      <c r="ADV29" s="54">
        <v>177.95929048471339</v>
      </c>
      <c r="ADW29" s="37"/>
      <c r="ADX29" s="3"/>
      <c r="ADY29" s="34"/>
      <c r="ADZ29" s="34"/>
      <c r="AEA29" s="35">
        <v>165.0410010800461</v>
      </c>
      <c r="AEB29" s="35">
        <v>180.71752935996864</v>
      </c>
      <c r="AEC29" s="36" t="s">
        <v>132</v>
      </c>
      <c r="AED29" s="37" t="s">
        <v>132</v>
      </c>
      <c r="AEE29" s="54">
        <v>173.28641877324176</v>
      </c>
      <c r="AEF29" s="37"/>
      <c r="AEG29" s="3"/>
      <c r="AEH29" s="34"/>
      <c r="AEI29" s="34">
        <v>116.68611435239207</v>
      </c>
      <c r="AEJ29" s="35">
        <v>342.857142857143</v>
      </c>
      <c r="AEK29" s="35"/>
      <c r="AEL29" s="36">
        <v>216.18165941433256</v>
      </c>
      <c r="AEM29" s="37"/>
      <c r="AEN29" s="54">
        <v>428.57142857142856</v>
      </c>
      <c r="AEO29" s="37">
        <v>403.22580645161287</v>
      </c>
      <c r="AEP29" s="26"/>
      <c r="AEQ29" s="34">
        <v>122.39902080783354</v>
      </c>
      <c r="AER29" s="34">
        <v>100</v>
      </c>
      <c r="AES29" s="34"/>
      <c r="AET29" s="34"/>
      <c r="AEU29" s="35">
        <v>117.22466258273001</v>
      </c>
      <c r="AEV29" s="37"/>
      <c r="AEW29" s="54">
        <v>176.05633802816899</v>
      </c>
      <c r="AEX29" s="56">
        <v>400</v>
      </c>
      <c r="AEY29" s="26"/>
      <c r="AEZ29" s="34">
        <v>132.45033112582783</v>
      </c>
      <c r="AFA29" s="34"/>
      <c r="AFB29" s="34"/>
      <c r="AFC29" s="34"/>
      <c r="AFD29" s="35">
        <v>154.30460117812859</v>
      </c>
      <c r="AFE29" s="37"/>
      <c r="AFF29" s="54"/>
      <c r="AFG29" s="56">
        <v>444.11111111111097</v>
      </c>
      <c r="AFH29" s="26"/>
      <c r="AFI29" s="87">
        <v>174.82517482517483</v>
      </c>
      <c r="AFJ29" s="34"/>
      <c r="AFK29" s="34"/>
      <c r="AFL29" s="34"/>
      <c r="AFM29" s="35">
        <v>184.2658441100784</v>
      </c>
      <c r="AFN29" s="37"/>
      <c r="AFO29" s="37">
        <v>450</v>
      </c>
      <c r="AFP29" s="37">
        <v>455.222222222222</v>
      </c>
      <c r="AFQ29" s="37"/>
      <c r="AFR29" s="87">
        <v>333.33333333333331</v>
      </c>
      <c r="AFS29" s="34">
        <v>400</v>
      </c>
      <c r="AFT29" s="34">
        <v>500</v>
      </c>
      <c r="AFU29" s="34"/>
      <c r="AFV29" s="35">
        <v>344.96187742051399</v>
      </c>
      <c r="AFW29" s="37"/>
      <c r="AFX29" s="37">
        <v>492.30769230769198</v>
      </c>
      <c r="AFY29" s="37">
        <v>420</v>
      </c>
      <c r="AFZ29" s="37"/>
      <c r="AGA29" s="87">
        <v>370</v>
      </c>
      <c r="AGB29" s="34">
        <v>454.5454545454545</v>
      </c>
      <c r="AGC29" s="34"/>
      <c r="AGD29" s="34"/>
      <c r="AGE29" s="35">
        <v>400.54114020550884</v>
      </c>
      <c r="AGF29" s="37"/>
      <c r="AGG29" s="37">
        <v>833.33333333333337</v>
      </c>
      <c r="AGH29" s="37"/>
      <c r="AGI29" s="37"/>
      <c r="AGJ29" s="87">
        <v>380</v>
      </c>
      <c r="AGK29" s="34">
        <v>454.5454545454545</v>
      </c>
      <c r="AGL29" s="34"/>
      <c r="AGM29" s="36"/>
      <c r="AGN29" s="35">
        <v>403.93070694864809</v>
      </c>
      <c r="AGO29" s="37"/>
      <c r="AGP29" s="37">
        <v>833.33333333333337</v>
      </c>
      <c r="AGQ29" s="37"/>
      <c r="AGR29" s="37"/>
      <c r="AGS29" s="87"/>
      <c r="AGT29" s="34">
        <v>447.42729306487695</v>
      </c>
      <c r="AGU29" s="34"/>
      <c r="AGV29" s="36"/>
      <c r="AGW29" s="35">
        <v>433.1211003821291</v>
      </c>
      <c r="AGX29" s="37" t="s">
        <v>132</v>
      </c>
      <c r="AGY29" s="62">
        <v>893.55486995527349</v>
      </c>
      <c r="AGZ29" s="37"/>
      <c r="AHA29" s="37"/>
      <c r="AHB29" s="87"/>
      <c r="AHC29" s="41">
        <v>448.10883116883139</v>
      </c>
      <c r="AHD29" s="34" t="s">
        <v>132</v>
      </c>
      <c r="AHE29" s="36" t="s">
        <v>132</v>
      </c>
      <c r="AHF29" s="35">
        <v>433.7808467545845</v>
      </c>
      <c r="AHG29" s="36"/>
      <c r="AHH29" s="26">
        <v>894.11764705882399</v>
      </c>
      <c r="AHI29" s="37">
        <v>895.71428571428601</v>
      </c>
      <c r="AHJ29" s="36"/>
      <c r="AHK29" s="87"/>
      <c r="AHL29" s="41">
        <v>449.28800539083551</v>
      </c>
      <c r="AHM29" s="34"/>
      <c r="AHN29" s="36"/>
      <c r="AHO29" s="35">
        <v>434.92231765833333</v>
      </c>
      <c r="AHP29" s="36"/>
      <c r="AHQ29" s="26">
        <v>899.54177897574095</v>
      </c>
      <c r="AHR29" s="37">
        <v>895</v>
      </c>
      <c r="AHS29" s="36"/>
      <c r="AHT29" s="34"/>
      <c r="AHU29" s="41">
        <v>123.25361741852228</v>
      </c>
      <c r="AHV29" s="34" t="s">
        <v>132</v>
      </c>
      <c r="AHW29" s="36" t="s">
        <v>132</v>
      </c>
      <c r="AHX29" s="35">
        <v>119.3126642693379</v>
      </c>
      <c r="AHY29" s="36"/>
      <c r="AHZ29" s="26">
        <v>259.74025974025972</v>
      </c>
      <c r="AIA29" s="37">
        <v>232.55813953488371</v>
      </c>
      <c r="AIB29" s="36"/>
      <c r="AIC29" s="34"/>
      <c r="AID29" s="41">
        <v>38.786279435590842</v>
      </c>
      <c r="AIE29" s="34" t="s">
        <v>132</v>
      </c>
      <c r="AIF29" s="36" t="s">
        <v>132</v>
      </c>
      <c r="AIG29" s="35">
        <v>37.546113724528588</v>
      </c>
      <c r="AIH29" s="36" t="s">
        <v>132</v>
      </c>
      <c r="AII29" s="54">
        <v>81.736816378784084</v>
      </c>
      <c r="AIJ29" s="54">
        <v>73.182963501934609</v>
      </c>
      <c r="AIL29" s="34"/>
      <c r="AIM29" s="41">
        <v>200</v>
      </c>
      <c r="AIN29" s="34"/>
      <c r="AIO29" s="36" t="s">
        <v>132</v>
      </c>
      <c r="AIP29" s="36">
        <v>5000</v>
      </c>
      <c r="AIQ29" s="36"/>
      <c r="AIR29" s="26">
        <v>285.71428571428572</v>
      </c>
      <c r="AIS29" s="36"/>
      <c r="AIU29" s="34">
        <v>128.2051282051282</v>
      </c>
      <c r="AIV29" s="34">
        <v>272.72727272727269</v>
      </c>
      <c r="AIW29" s="34"/>
      <c r="AIX29" s="36">
        <v>4545.454545454546</v>
      </c>
      <c r="AIY29" s="36">
        <v>4761.9047619047615</v>
      </c>
      <c r="AIZ29" s="36"/>
      <c r="AJA29" s="26">
        <v>125</v>
      </c>
      <c r="AJB29" s="37">
        <v>131.23359580052494</v>
      </c>
      <c r="AJD29" s="34"/>
      <c r="AJE29" s="39">
        <v>1000</v>
      </c>
      <c r="AJF29" s="34"/>
      <c r="AJG29" s="36">
        <v>2500</v>
      </c>
      <c r="AJH29" s="36">
        <v>2040.8163265306123</v>
      </c>
      <c r="AJI29" s="36"/>
      <c r="AJJ29" s="26">
        <v>125</v>
      </c>
      <c r="AJK29" s="26">
        <v>106.38297872340425</v>
      </c>
      <c r="AJM29" s="34">
        <v>115.07479861910241</v>
      </c>
      <c r="AJN29" s="34">
        <v>249.37655860349128</v>
      </c>
      <c r="AJO29" s="34"/>
      <c r="AJP29" s="36"/>
      <c r="AJQ29" s="36">
        <v>2380.9523809523807</v>
      </c>
      <c r="AJR29" s="34"/>
      <c r="AJS29" s="37"/>
      <c r="AJT29" s="56">
        <v>4000</v>
      </c>
      <c r="AJV29" s="34">
        <v>115.07479861910241</v>
      </c>
      <c r="AJW29" s="34">
        <v>133.33333333333334</v>
      </c>
      <c r="AJX29" s="34">
        <v>89.365504915102775</v>
      </c>
      <c r="AJY29" s="36"/>
      <c r="AJZ29" s="36">
        <v>6666.666666666667</v>
      </c>
      <c r="AKA29" s="34"/>
      <c r="AKB29" s="37">
        <v>201.2072434607646</v>
      </c>
      <c r="AKC29" s="37">
        <v>222.2222222222222</v>
      </c>
      <c r="AKE29" s="34"/>
      <c r="AKF29" s="34">
        <v>133.33333333333334</v>
      </c>
      <c r="AKG29" s="34"/>
      <c r="AKH29" s="36" t="s">
        <v>132</v>
      </c>
      <c r="AKI29" s="35">
        <v>8191.3509124514694</v>
      </c>
      <c r="AKJ29" s="34"/>
      <c r="AKK29" s="54">
        <v>281.2939521800281</v>
      </c>
      <c r="AKL29" s="54">
        <v>285.71428571428572</v>
      </c>
      <c r="AKN29" s="34" t="s">
        <v>132</v>
      </c>
      <c r="AKO29" s="41">
        <v>139.00461042026672</v>
      </c>
      <c r="AKP29" s="34" t="s">
        <v>132</v>
      </c>
      <c r="AKQ29" s="36" t="s">
        <v>132</v>
      </c>
      <c r="AKR29" s="35">
        <v>8539.7665680075952</v>
      </c>
      <c r="AKS29" s="34" t="s">
        <v>132</v>
      </c>
      <c r="AKT29" s="54">
        <v>293.25867177271454</v>
      </c>
      <c r="AKU29" s="54">
        <v>297.86702232914291</v>
      </c>
      <c r="AKW29" s="34"/>
      <c r="AKX29" s="41">
        <v>171.23123267295796</v>
      </c>
      <c r="AKY29" s="34" t="s">
        <v>132</v>
      </c>
      <c r="AKZ29" s="36" t="s">
        <v>132</v>
      </c>
      <c r="ALA29" s="35">
        <v>10519.61335496868</v>
      </c>
      <c r="ALB29" s="34" t="s">
        <v>132</v>
      </c>
      <c r="ALC29" s="54">
        <v>361.24732631425724</v>
      </c>
      <c r="ALD29" s="54">
        <v>366.9240700134813</v>
      </c>
      <c r="ALF29" s="34"/>
      <c r="ALG29" s="41">
        <v>210.92922712458341</v>
      </c>
      <c r="ALH29" s="34" t="s">
        <v>132</v>
      </c>
      <c r="ALI29" s="36" t="s">
        <v>132</v>
      </c>
      <c r="ALJ29" s="35">
        <v>12958.464878022298</v>
      </c>
      <c r="ALK29" s="34" t="s">
        <v>132</v>
      </c>
      <c r="ALL29" s="54">
        <v>444.99836946114635</v>
      </c>
      <c r="ALM29" s="54">
        <v>451.99120098125013</v>
      </c>
      <c r="ALO29" s="34"/>
      <c r="ALP29" s="41">
        <v>259.83074559972169</v>
      </c>
      <c r="ALQ29" s="34" t="s">
        <v>132</v>
      </c>
      <c r="ALR29" s="36" t="s">
        <v>132</v>
      </c>
      <c r="ALS29" s="35">
        <v>15962.736112884197</v>
      </c>
      <c r="ALT29" s="34" t="s">
        <v>132</v>
      </c>
      <c r="ALU29" s="54">
        <v>548.16612995721857</v>
      </c>
      <c r="ALV29" s="54">
        <v>556.78016914226066</v>
      </c>
      <c r="ALX29" s="34"/>
      <c r="ALY29" s="39">
        <v>732.47991254770318</v>
      </c>
      <c r="ALZ29" s="34"/>
      <c r="AMA29" s="92">
        <v>10000</v>
      </c>
      <c r="AMB29" s="34"/>
      <c r="AMC29" s="34"/>
      <c r="AMD29" s="54">
        <v>171.70180791085389</v>
      </c>
      <c r="AME29" s="54">
        <v>174.39997917802447</v>
      </c>
      <c r="AMG29" s="34"/>
      <c r="AMH29" s="34"/>
      <c r="AMI29" s="34">
        <v>522.19321148825065</v>
      </c>
      <c r="AMJ29" s="36"/>
      <c r="AMK29" s="92">
        <v>350</v>
      </c>
      <c r="AML29" s="34"/>
      <c r="AMM29" s="37">
        <v>235.29411764705881</v>
      </c>
      <c r="AMP29" s="34"/>
      <c r="AMQ29" s="34"/>
      <c r="AMR29" s="34">
        <v>687.75790921595603</v>
      </c>
      <c r="AMS29" s="92">
        <v>500</v>
      </c>
      <c r="AMT29" s="92">
        <v>400</v>
      </c>
      <c r="AMU29" s="34"/>
      <c r="AMV29" s="54">
        <v>326.14900399241833</v>
      </c>
      <c r="AMY29" s="34">
        <v>128.2051282051282</v>
      </c>
      <c r="AMZ29" s="34">
        <v>272.72727272727269</v>
      </c>
      <c r="ANA29" s="34">
        <v>687.75790921595603</v>
      </c>
      <c r="ANB29" s="36">
        <v>351.4034315550723</v>
      </c>
      <c r="ANC29" s="36">
        <v>281.12274524405785</v>
      </c>
      <c r="AND29" s="34"/>
      <c r="ANE29" s="54">
        <v>663.07450199620916</v>
      </c>
      <c r="ANF29" s="37">
        <v>1000</v>
      </c>
      <c r="ANH29" s="34">
        <v>128.50720271160907</v>
      </c>
      <c r="ANI29" s="34">
        <v>188.80563880563878</v>
      </c>
      <c r="ANJ29" s="34"/>
      <c r="ANK29" s="36">
        <v>4554.8003398470692</v>
      </c>
      <c r="ANL29" s="36">
        <v>2448.9986745078968</v>
      </c>
      <c r="ANM29" s="34"/>
      <c r="ANN29" s="54">
        <v>151.29739978331526</v>
      </c>
      <c r="ANO29" s="37">
        <v>268.47394075740527</v>
      </c>
      <c r="ANP29" s="36"/>
      <c r="ANQ29" s="34">
        <v>478.46889952153111</v>
      </c>
      <c r="ANR29" s="34">
        <v>1250</v>
      </c>
      <c r="ANS29" s="34">
        <v>555.55555555555554</v>
      </c>
      <c r="ANT29" s="92">
        <v>500</v>
      </c>
      <c r="ANU29" s="34"/>
      <c r="ANV29" s="34"/>
      <c r="ANW29" s="37">
        <v>142.85714285714286</v>
      </c>
      <c r="ANX29" s="37">
        <v>142.85714285714286</v>
      </c>
      <c r="ANY29" s="36"/>
      <c r="ANZ29" s="34"/>
      <c r="AOA29" s="34">
        <v>1250</v>
      </c>
      <c r="AOB29" s="34"/>
      <c r="AOC29" s="92">
        <v>1500</v>
      </c>
      <c r="AOD29" s="92">
        <f>6666.66666666667/5</f>
        <v>1333.3333333333339</v>
      </c>
      <c r="AOE29" s="34"/>
      <c r="AOF29" s="37">
        <v>309.02348578491967</v>
      </c>
      <c r="AOG29" s="37">
        <v>370.37037037037032</v>
      </c>
      <c r="AOH29" s="36"/>
      <c r="AOI29" s="34"/>
      <c r="AOJ29" s="34"/>
      <c r="AOK29" s="34">
        <v>1500</v>
      </c>
      <c r="AOL29" s="36"/>
      <c r="AOM29" s="36">
        <v>800</v>
      </c>
      <c r="AON29" s="34"/>
      <c r="AOO29" s="54">
        <v>639.35893610673043</v>
      </c>
      <c r="AOP29" s="37"/>
      <c r="AOQ29" s="36"/>
      <c r="AOR29" s="34"/>
      <c r="AOS29" s="34"/>
      <c r="AOT29" s="41">
        <v>1118.9073829124934</v>
      </c>
      <c r="AOU29" s="36" t="s">
        <v>132</v>
      </c>
      <c r="AOV29" s="35">
        <v>596.75060421999649</v>
      </c>
      <c r="AOW29" s="34" t="s">
        <v>132</v>
      </c>
      <c r="AOX29" s="54">
        <v>476.9222892939319</v>
      </c>
      <c r="AOY29" s="36"/>
      <c r="AOZ29" s="36"/>
      <c r="APA29" s="34"/>
      <c r="APB29" s="34"/>
      <c r="APC29" s="39">
        <v>834.63582102405678</v>
      </c>
      <c r="APD29" s="36" t="s">
        <v>132</v>
      </c>
      <c r="APE29" s="36">
        <v>15000</v>
      </c>
      <c r="APF29" s="34" t="s">
        <v>132</v>
      </c>
      <c r="APG29" s="56">
        <v>355.75458037767231</v>
      </c>
      <c r="APH29" s="36"/>
      <c r="API29" s="36"/>
      <c r="APJ29" s="34"/>
      <c r="APK29" s="34"/>
      <c r="APL29" s="41">
        <v>756.92668344539345</v>
      </c>
      <c r="APM29" s="36" t="s">
        <v>132</v>
      </c>
      <c r="APN29" s="35">
        <v>13603.418360058196</v>
      </c>
      <c r="APO29" s="34" t="s">
        <v>132</v>
      </c>
      <c r="APP29" s="35">
        <v>322.63189269229514</v>
      </c>
      <c r="APQ29" s="36"/>
      <c r="APR29" s="36"/>
      <c r="APS29" s="34"/>
      <c r="APT29" s="34"/>
      <c r="APU29" s="41">
        <v>834.6358210240569</v>
      </c>
      <c r="APV29" s="36"/>
      <c r="APW29" s="36">
        <v>15000</v>
      </c>
      <c r="APX29" s="34"/>
      <c r="APY29" s="35">
        <v>355.75458037767231</v>
      </c>
      <c r="APZ29" s="36"/>
      <c r="AQA29" s="36"/>
      <c r="AQB29" s="34"/>
      <c r="AQC29" s="34">
        <v>500</v>
      </c>
      <c r="AQD29" s="34">
        <v>551.26791620727681</v>
      </c>
      <c r="AQE29" s="36">
        <v>1000</v>
      </c>
      <c r="AQF29" s="36">
        <v>10000</v>
      </c>
      <c r="AQG29" s="34"/>
      <c r="AQH29" s="37">
        <v>557.41360089186173</v>
      </c>
      <c r="AQI29" s="37">
        <v>507.61421319796949</v>
      </c>
      <c r="AQJ29" s="36"/>
      <c r="AQK29" s="34"/>
      <c r="AQL29" s="34">
        <v>761.42131979695432</v>
      </c>
      <c r="AQM29" s="34"/>
      <c r="AQN29" s="92">
        <v>208.33333333333249</v>
      </c>
      <c r="AQO29" s="92"/>
      <c r="AQP29" s="34"/>
      <c r="AQQ29" s="37">
        <v>557.41360089186173</v>
      </c>
      <c r="AQR29" s="37">
        <v>507.61421319796949</v>
      </c>
      <c r="AQS29" s="36"/>
      <c r="AQT29" s="34">
        <v>608.51926977687629</v>
      </c>
      <c r="AQU29" s="34">
        <v>761.42131979695432</v>
      </c>
      <c r="AQV29" s="34"/>
      <c r="AQW29" s="36">
        <v>188.84684282936354</v>
      </c>
      <c r="AQX29" s="36"/>
      <c r="AQY29" s="34"/>
      <c r="AQZ29" s="37">
        <v>504.0322580645161</v>
      </c>
      <c r="ARA29" s="37">
        <v>510.20408163265307</v>
      </c>
      <c r="ARC29" s="34">
        <v>677.20090293453723</v>
      </c>
      <c r="ARD29" s="34"/>
      <c r="ARE29" s="34">
        <v>241.54589371980674</v>
      </c>
      <c r="ARF29" s="92">
        <v>833.33333333333303</v>
      </c>
      <c r="ARG29" s="36"/>
      <c r="ARH29" s="34"/>
      <c r="ARI29" s="37">
        <v>416.66666666666669</v>
      </c>
      <c r="ARJ29" s="37">
        <v>378.78787878787881</v>
      </c>
      <c r="ARL29" s="34">
        <v>677.20090293453723</v>
      </c>
      <c r="ARM29" s="34">
        <v>651.04166666666663</v>
      </c>
      <c r="ARN29" s="34">
        <v>241.54589371980674</v>
      </c>
      <c r="ARO29" s="92">
        <v>333.33333333333002</v>
      </c>
      <c r="ARP29" s="92">
        <v>666.66666666667004</v>
      </c>
      <c r="ARQ29" s="34"/>
      <c r="ARR29" s="37">
        <v>160.42780748663102</v>
      </c>
      <c r="ARS29" s="37">
        <v>103.62694300518135</v>
      </c>
      <c r="ARU29" s="34">
        <v>382.16560509554142</v>
      </c>
      <c r="ARV29" s="34">
        <v>638.29787234042556</v>
      </c>
      <c r="ARW29" s="34">
        <v>877.19298245614027</v>
      </c>
      <c r="ARX29" s="92">
        <v>8333.3333333333339</v>
      </c>
      <c r="ARY29" s="92">
        <v>6666.666666666667</v>
      </c>
      <c r="ARZ29" s="36"/>
      <c r="ASA29" s="37">
        <v>84.033613445378151</v>
      </c>
      <c r="ASB29" s="37">
        <v>90.375056484410294</v>
      </c>
      <c r="ASD29" s="34">
        <v>380.22813688212926</v>
      </c>
      <c r="ASE29" s="34">
        <v>638.29787234042556</v>
      </c>
      <c r="ASF29" s="34">
        <v>877.19298245614027</v>
      </c>
      <c r="ASG29" s="36"/>
      <c r="ASH29" s="92">
        <v>6666.666666666667</v>
      </c>
      <c r="ASI29" s="36"/>
      <c r="ASJ29" s="37">
        <v>333.33333333333331</v>
      </c>
      <c r="ASK29" s="37">
        <v>339.5585738539898</v>
      </c>
      <c r="ASM29" s="34">
        <v>344.0366972477064</v>
      </c>
      <c r="ASN29" s="34"/>
      <c r="ASO29" s="34"/>
      <c r="ASP29" s="35">
        <v>250</v>
      </c>
      <c r="ASQ29" s="36"/>
      <c r="ASR29" s="36"/>
      <c r="ASS29" s="37">
        <v>333.33333333333331</v>
      </c>
      <c r="AST29" s="37">
        <v>250</v>
      </c>
      <c r="ASV29" s="34">
        <v>344.0366972477064</v>
      </c>
      <c r="ASW29" s="34"/>
      <c r="ASX29" s="34"/>
      <c r="ASY29" s="36"/>
      <c r="ASZ29" s="36">
        <v>666.66666666666663</v>
      </c>
      <c r="ATA29" s="36"/>
      <c r="ATB29" s="37">
        <v>571.42857142857144</v>
      </c>
      <c r="ATC29" s="37"/>
      <c r="ATE29" s="34">
        <v>474.38330170777988</v>
      </c>
      <c r="ATF29" s="34"/>
      <c r="ATG29" s="34"/>
      <c r="ATH29" s="36"/>
      <c r="ATI29" s="36">
        <v>666.66666666666663</v>
      </c>
      <c r="ATJ29" s="36"/>
      <c r="ATK29" s="54">
        <v>724.40601300217054</v>
      </c>
      <c r="ATL29" s="37"/>
      <c r="ATN29" s="34">
        <v>465.05321054656918</v>
      </c>
      <c r="ATO29" s="34"/>
      <c r="ATP29" s="34"/>
      <c r="ATQ29" s="36"/>
      <c r="ATR29" s="36">
        <v>666.66666666666663</v>
      </c>
      <c r="ATS29" s="36"/>
      <c r="ATT29" s="54">
        <v>680.60606956973049</v>
      </c>
      <c r="ATU29" s="37"/>
      <c r="ATW29" s="41">
        <v>465.05321054656918</v>
      </c>
      <c r="ATX29" s="34" t="s">
        <v>132</v>
      </c>
      <c r="ATY29" s="34" t="s">
        <v>132</v>
      </c>
      <c r="ATZ29" s="36" t="s">
        <v>132</v>
      </c>
      <c r="AUA29" s="36">
        <v>666.66666666666663</v>
      </c>
      <c r="AUB29" s="36" t="s">
        <v>132</v>
      </c>
      <c r="AUC29" s="54">
        <v>680.60606956973049</v>
      </c>
      <c r="AUD29" s="37"/>
      <c r="AUF29" s="41">
        <v>343.503005958735</v>
      </c>
      <c r="AUG29" s="34" t="s">
        <v>132</v>
      </c>
      <c r="AUH29" s="34" t="s">
        <v>132</v>
      </c>
      <c r="AUI29" s="36" t="s">
        <v>132</v>
      </c>
      <c r="AUJ29" s="35">
        <v>492.42107952194931</v>
      </c>
      <c r="AUK29" s="36" t="s">
        <v>132</v>
      </c>
      <c r="AUL29" s="54">
        <v>502.71716326007646</v>
      </c>
      <c r="AUM29" s="37"/>
      <c r="AUO29" s="34"/>
      <c r="AUP29" s="34">
        <v>208.33333333333334</v>
      </c>
      <c r="AUQ29" s="34"/>
      <c r="AUR29" s="36"/>
      <c r="AUS29" s="35">
        <v>298.65160747015409</v>
      </c>
      <c r="AUT29" s="36"/>
      <c r="AUU29" s="54">
        <v>304.8961450964153</v>
      </c>
      <c r="AUV29" s="37"/>
      <c r="AUX29" s="34">
        <v>631.31313131313129</v>
      </c>
      <c r="AUY29" s="34">
        <v>460.40515653775321</v>
      </c>
      <c r="AUZ29" s="34">
        <v>685.87105624142669</v>
      </c>
      <c r="AVA29" s="35">
        <v>500</v>
      </c>
      <c r="AVB29" s="35">
        <v>713.59705199764642</v>
      </c>
      <c r="AVC29" s="36" t="s">
        <v>132</v>
      </c>
      <c r="AVD29" s="54">
        <v>728.51772722499709</v>
      </c>
      <c r="AVE29" s="54">
        <v>500</v>
      </c>
      <c r="AVG29" s="34">
        <v>571.42857142857144</v>
      </c>
      <c r="AVH29" s="34">
        <v>460.40515653775321</v>
      </c>
      <c r="AVI29" s="34">
        <v>523.16890881913332</v>
      </c>
      <c r="AVJ29" s="35">
        <v>632.26252634683976</v>
      </c>
      <c r="AVK29" s="35">
        <v>902.3613497793782</v>
      </c>
      <c r="AVL29" s="36"/>
      <c r="AVM29" s="37">
        <v>294.11764705882354</v>
      </c>
      <c r="AVN29" s="37">
        <v>159.48963317384371</v>
      </c>
      <c r="AVP29" s="34">
        <v>415.973377703827</v>
      </c>
      <c r="AVQ29" s="34">
        <v>1223.9902080783354</v>
      </c>
      <c r="AVR29" s="34">
        <v>405.84415584415586</v>
      </c>
      <c r="AVS29" s="35">
        <v>798.81263620364064</v>
      </c>
      <c r="AVT29" s="35">
        <v>1140.0606845867728</v>
      </c>
      <c r="AVU29" s="36"/>
      <c r="AVV29" s="37">
        <v>166.66666666666666</v>
      </c>
      <c r="AVW29" s="37">
        <v>153.84615384615387</v>
      </c>
      <c r="AVY29" s="34">
        <v>584.1121495327103</v>
      </c>
      <c r="AVZ29" s="34">
        <v>277.77777777777777</v>
      </c>
      <c r="AWA29" s="34">
        <v>322.58064516129031</v>
      </c>
      <c r="AWB29" s="35">
        <v>943.39622641509504</v>
      </c>
      <c r="AWC29" s="35">
        <v>756.93016775748697</v>
      </c>
      <c r="AWD29" s="36"/>
      <c r="AWE29" s="37">
        <v>74.074074074074076</v>
      </c>
      <c r="AWF29" s="37">
        <v>80</v>
      </c>
      <c r="AWH29" s="34">
        <v>537.05692803437171</v>
      </c>
      <c r="AWI29" s="34">
        <v>210.52631578947367</v>
      </c>
      <c r="AWJ29" s="34">
        <v>440.91710758377423</v>
      </c>
      <c r="AWK29" s="36">
        <v>657.89473684210532</v>
      </c>
      <c r="AWL29" s="35">
        <v>736.01566029779485</v>
      </c>
      <c r="AWM29" s="36"/>
      <c r="AWN29" s="37">
        <v>158.73015873015873</v>
      </c>
      <c r="AWO29" s="37">
        <v>214.28571428571428</v>
      </c>
      <c r="AWQ29" s="34">
        <v>633.7135614702155</v>
      </c>
      <c r="AWR29" s="41">
        <v>248.41571609632442</v>
      </c>
      <c r="AWS29" s="41">
        <v>520.27101034283112</v>
      </c>
      <c r="AWT29" s="36">
        <v>581.39534883720933</v>
      </c>
      <c r="AWU29" s="35">
        <v>650.43244398409774</v>
      </c>
      <c r="AWV29" s="36"/>
      <c r="AWW29" s="37">
        <v>363.63636363636363</v>
      </c>
      <c r="AWX29" s="37">
        <v>223.38049143708116</v>
      </c>
    </row>
    <row r="30" spans="1:1298" ht="15.5">
      <c r="A30" t="str">
        <f>'[1]enter market prices'!A30</f>
        <v>0116-02</v>
      </c>
      <c r="B30" t="str">
        <f>'[1]enter market prices'!B30</f>
        <v>Banana (sweet type), 1 kg</v>
      </c>
      <c r="C30" s="3">
        <f>'[1]item price series'!F30</f>
        <v>0.31</v>
      </c>
      <c r="D30" s="3"/>
      <c r="E30" s="3"/>
      <c r="F30" s="3"/>
      <c r="G30" s="3"/>
      <c r="H30" s="3"/>
      <c r="I30" s="3"/>
      <c r="J30" s="3"/>
      <c r="K30" s="3"/>
      <c r="L30" s="3"/>
      <c r="M30" s="24">
        <v>7.1428571428571423</v>
      </c>
      <c r="N30" s="24">
        <v>6.25</v>
      </c>
      <c r="O30" s="24">
        <v>7.5</v>
      </c>
      <c r="P30" s="28">
        <v>8.7807768268597766</v>
      </c>
      <c r="Q30" s="28">
        <v>8.7807768268597766</v>
      </c>
      <c r="R30" s="25"/>
      <c r="S30" s="26"/>
      <c r="T30" s="62">
        <v>8.2319782751810404</v>
      </c>
      <c r="U30" s="26"/>
      <c r="V30" s="27">
        <v>4.7675804529201429</v>
      </c>
      <c r="W30" s="27">
        <v>5.3722179585571759</v>
      </c>
      <c r="X30" s="27">
        <v>7.4850299401197606</v>
      </c>
      <c r="Y30" s="28">
        <v>7.4073011320997875</v>
      </c>
      <c r="Z30" s="28">
        <v>7.4073011320997875</v>
      </c>
      <c r="AA30" s="25"/>
      <c r="AB30" s="26"/>
      <c r="AC30" s="62">
        <v>6.95</v>
      </c>
      <c r="AD30" s="26"/>
      <c r="AE30" s="27">
        <v>6.0753341433778862</v>
      </c>
      <c r="AF30" s="27">
        <v>6.9513406156901683</v>
      </c>
      <c r="AG30" s="27">
        <v>7.592190889370932</v>
      </c>
      <c r="AH30" s="28">
        <v>9.6073925661675599</v>
      </c>
      <c r="AI30" s="28">
        <v>9.6073925661675599</v>
      </c>
      <c r="AJ30" s="25"/>
      <c r="AK30" s="26">
        <v>12.5</v>
      </c>
      <c r="AL30" s="28">
        <v>9.014265404373603</v>
      </c>
      <c r="AM30" s="26"/>
      <c r="AN30" s="27">
        <v>5.9453032104637336</v>
      </c>
      <c r="AO30" s="27">
        <v>4.694835680751174</v>
      </c>
      <c r="AP30" s="27">
        <v>8.1395348837209305</v>
      </c>
      <c r="AQ30" s="25">
        <v>7</v>
      </c>
      <c r="AR30" s="25"/>
      <c r="AS30" s="25"/>
      <c r="AT30" s="26">
        <v>11.737089201877934</v>
      </c>
      <c r="AU30" s="26"/>
      <c r="AV30" s="26"/>
      <c r="AW30" s="27">
        <v>5.7142857142857144</v>
      </c>
      <c r="AX30" s="27">
        <v>3.75</v>
      </c>
      <c r="AY30" s="27">
        <v>8.3333333333333339</v>
      </c>
      <c r="AZ30" s="28">
        <v>6.084142862210336</v>
      </c>
      <c r="BA30" s="25"/>
      <c r="BB30" s="25"/>
      <c r="BC30" s="26">
        <v>10</v>
      </c>
      <c r="BD30" s="26">
        <v>5.8139534883720927</v>
      </c>
      <c r="BE30" s="26"/>
      <c r="BF30" s="27">
        <v>4.329004329004329</v>
      </c>
      <c r="BG30" s="27">
        <v>7.6452599388379205</v>
      </c>
      <c r="BH30" s="27">
        <v>4.7125353440150795</v>
      </c>
      <c r="BI30" s="25">
        <v>10</v>
      </c>
      <c r="BJ30" s="25"/>
      <c r="BK30" s="25"/>
      <c r="BL30" s="26">
        <v>10.245901639344261</v>
      </c>
      <c r="BM30" s="26">
        <v>12</v>
      </c>
      <c r="BN30" s="26"/>
      <c r="BO30" s="27">
        <v>6.1349693251533743</v>
      </c>
      <c r="BP30" s="27">
        <v>9.5057034220532319</v>
      </c>
      <c r="BQ30" s="27"/>
      <c r="BR30" s="25">
        <v>10</v>
      </c>
      <c r="BS30" s="25"/>
      <c r="BT30" s="25"/>
      <c r="BU30" s="26">
        <v>14.619883040935672</v>
      </c>
      <c r="BV30" s="26">
        <v>8.3333333333333339</v>
      </c>
      <c r="BW30" s="26"/>
      <c r="BX30" s="27">
        <v>5.0697084917617232</v>
      </c>
      <c r="BY30" s="27">
        <v>5.793742757821553</v>
      </c>
      <c r="BZ30" s="27">
        <v>8.908685968819599</v>
      </c>
      <c r="CA30" s="25">
        <v>10</v>
      </c>
      <c r="CB30" s="25"/>
      <c r="CC30" s="25"/>
      <c r="CD30" s="26">
        <v>5.7142857142857144</v>
      </c>
      <c r="CE30" s="26">
        <v>10.309278350515465</v>
      </c>
      <c r="CF30" s="26"/>
      <c r="CG30" s="27">
        <v>5.7670126874279122</v>
      </c>
      <c r="CH30" s="27">
        <v>7.8508341511285566</v>
      </c>
      <c r="CI30" s="27">
        <v>5.5517002081887572</v>
      </c>
      <c r="CJ30" s="28">
        <v>10.228773985690122</v>
      </c>
      <c r="CK30" s="25" t="s">
        <v>132</v>
      </c>
      <c r="CL30" s="25"/>
      <c r="CM30" s="26">
        <v>9.8360655737704921</v>
      </c>
      <c r="CN30" s="62">
        <v>10.545127820299097</v>
      </c>
      <c r="CO30" s="26"/>
      <c r="CP30" s="27">
        <v>7.731958762886598</v>
      </c>
      <c r="CQ30" s="27">
        <v>13.531799729364005</v>
      </c>
      <c r="CR30" s="27">
        <v>10.9204368174727</v>
      </c>
      <c r="CS30" s="28">
        <v>17.173324905992654</v>
      </c>
      <c r="CT30" s="25"/>
      <c r="CU30" s="25"/>
      <c r="CV30" s="62">
        <v>16.513997682549544</v>
      </c>
      <c r="CW30" s="62">
        <v>17.704458665971814</v>
      </c>
      <c r="CX30" s="26"/>
      <c r="CY30" s="27">
        <v>9.6463022508038598</v>
      </c>
      <c r="CZ30" s="27">
        <v>6.2421972534332077</v>
      </c>
      <c r="DA30" s="27">
        <v>8.7145969498910691</v>
      </c>
      <c r="DB30" s="28">
        <v>13.747009086691154</v>
      </c>
      <c r="DC30" s="25"/>
      <c r="DD30" s="25"/>
      <c r="DE30" s="26">
        <v>15</v>
      </c>
      <c r="DF30" s="26">
        <v>16</v>
      </c>
      <c r="DG30" s="26"/>
      <c r="DH30" s="27">
        <v>8.9445438282647576</v>
      </c>
      <c r="DI30" s="27">
        <v>7.8828828828828819</v>
      </c>
      <c r="DJ30" s="27">
        <v>7.5414781297134237</v>
      </c>
      <c r="DK30" s="28">
        <v>14.804326618452174</v>
      </c>
      <c r="DL30" s="25"/>
      <c r="DM30" s="25" t="s">
        <v>132</v>
      </c>
      <c r="DN30" s="26">
        <v>20</v>
      </c>
      <c r="DO30" s="62">
        <v>17.230600809346537</v>
      </c>
      <c r="DP30" s="26"/>
      <c r="DQ30" s="27">
        <v>9.2421441774491697</v>
      </c>
      <c r="DR30" s="27">
        <v>13.03780964797914</v>
      </c>
      <c r="DS30" s="27">
        <v>8.9456783200740748</v>
      </c>
      <c r="DT30" s="28">
        <v>17.560847011170168</v>
      </c>
      <c r="DU30" s="25" t="s">
        <v>132</v>
      </c>
      <c r="DV30" s="25"/>
      <c r="DW30" s="26">
        <v>15.060240963855422</v>
      </c>
      <c r="DX30" s="62">
        <v>20.438886044728136</v>
      </c>
      <c r="DY30" s="26"/>
      <c r="DZ30" s="27">
        <v>8.9605734767025087</v>
      </c>
      <c r="EA30" s="27">
        <v>7.832898172323759</v>
      </c>
      <c r="EB30" s="27">
        <v>6.4794816414686824</v>
      </c>
      <c r="EC30" s="28">
        <v>13.02773294452744</v>
      </c>
      <c r="ED30" s="25"/>
      <c r="EE30" s="25"/>
      <c r="EF30" s="26">
        <v>16</v>
      </c>
      <c r="EG30" s="26">
        <v>10</v>
      </c>
      <c r="EH30" s="26"/>
      <c r="EI30" s="27">
        <v>9.1407678244972583</v>
      </c>
      <c r="EJ30" s="27">
        <v>9.9009900990099009</v>
      </c>
      <c r="EK30" s="27">
        <v>5.5865921787709496</v>
      </c>
      <c r="EL30" s="28">
        <v>14.909883517608923</v>
      </c>
      <c r="EM30" s="25"/>
      <c r="EN30" s="25"/>
      <c r="EO30" s="26">
        <v>20</v>
      </c>
      <c r="EP30" s="26">
        <v>16</v>
      </c>
      <c r="EQ30" s="26"/>
      <c r="ER30" s="27">
        <v>8.1053698074974676</v>
      </c>
      <c r="ES30" s="27">
        <v>8.3333333333333339</v>
      </c>
      <c r="ET30" s="27">
        <v>8.5378868729989339</v>
      </c>
      <c r="EU30" s="28">
        <v>15.582872901713586</v>
      </c>
      <c r="EV30" s="25"/>
      <c r="EW30" s="25"/>
      <c r="EX30" s="26">
        <v>20</v>
      </c>
      <c r="EY30" s="26">
        <v>20</v>
      </c>
      <c r="EZ30" s="26"/>
      <c r="FA30" s="27"/>
      <c r="FB30" s="27">
        <v>9.0579710144927539</v>
      </c>
      <c r="FC30" s="27">
        <v>6.5274151436031325</v>
      </c>
      <c r="FD30" s="28">
        <v>12.16</v>
      </c>
      <c r="FE30" s="25"/>
      <c r="FF30" s="25"/>
      <c r="FG30" s="26">
        <v>6.9541029207232272</v>
      </c>
      <c r="FH30" s="26">
        <v>12.131715771230503</v>
      </c>
      <c r="FI30" s="26"/>
      <c r="FJ30" s="27">
        <v>7.518796992481203</v>
      </c>
      <c r="FK30" s="27">
        <v>10.775862068965518</v>
      </c>
      <c r="FL30" s="27"/>
      <c r="FM30" s="28">
        <v>15.544738664305822</v>
      </c>
      <c r="FN30" s="25"/>
      <c r="FO30" s="25"/>
      <c r="FP30" s="26">
        <v>16</v>
      </c>
      <c r="FQ30" s="26">
        <v>16</v>
      </c>
      <c r="FR30" s="26"/>
      <c r="FS30" s="27">
        <v>8</v>
      </c>
      <c r="FT30" s="27">
        <v>10</v>
      </c>
      <c r="FU30" s="27">
        <v>9.1185410334346493</v>
      </c>
      <c r="FV30" s="28">
        <v>17.450628873004824</v>
      </c>
      <c r="FW30" s="25"/>
      <c r="FX30" s="25"/>
      <c r="FY30" s="26">
        <v>27.397260273972602</v>
      </c>
      <c r="FZ30" s="26">
        <v>20</v>
      </c>
      <c r="GA30" s="26"/>
      <c r="GB30" s="27">
        <v>7.3099415204678362</v>
      </c>
      <c r="GC30" s="27">
        <v>7.3637702503681881</v>
      </c>
      <c r="GD30" s="27">
        <v>10</v>
      </c>
      <c r="GE30" s="28">
        <v>12.637966299461857</v>
      </c>
      <c r="GF30" s="25"/>
      <c r="GG30" s="25"/>
      <c r="GH30" s="26">
        <v>9.6711798839458414</v>
      </c>
      <c r="GI30" s="26">
        <v>8.9928057553956826</v>
      </c>
      <c r="GJ30" s="26"/>
      <c r="GK30" s="27">
        <v>7.5301204819277112</v>
      </c>
      <c r="GL30" s="27">
        <v>8.1716036772216558</v>
      </c>
      <c r="GM30" s="27">
        <v>7.5757575757575761</v>
      </c>
      <c r="GN30" s="28">
        <v>14.888351348459059</v>
      </c>
      <c r="GO30" s="25"/>
      <c r="GP30" s="25"/>
      <c r="GQ30" s="26">
        <v>20</v>
      </c>
      <c r="GR30" s="26">
        <v>20</v>
      </c>
      <c r="GS30" s="26"/>
      <c r="GT30" s="27">
        <v>7.1428571428571423</v>
      </c>
      <c r="GU30" s="27">
        <v>11.547344110854503</v>
      </c>
      <c r="GV30" s="27">
        <v>10.351966873706004</v>
      </c>
      <c r="GW30" s="28">
        <v>17.263543491572221</v>
      </c>
      <c r="GX30" s="25"/>
      <c r="GY30" s="25"/>
      <c r="GZ30" s="26">
        <v>20</v>
      </c>
      <c r="HA30" s="26">
        <v>20</v>
      </c>
      <c r="HB30" s="26"/>
      <c r="HC30" s="27">
        <v>6.2034739454094296</v>
      </c>
      <c r="HD30" s="57">
        <v>8.6723812231382418</v>
      </c>
      <c r="HE30" s="57">
        <v>7.7746191917574716</v>
      </c>
      <c r="HF30" s="28">
        <v>12.965408234470839</v>
      </c>
      <c r="HG30" s="25"/>
      <c r="HH30" s="25"/>
      <c r="HI30" s="26">
        <v>20</v>
      </c>
      <c r="HJ30" s="26">
        <v>20</v>
      </c>
      <c r="HK30" s="26"/>
      <c r="HL30" s="30">
        <v>8.1680280046674447</v>
      </c>
      <c r="HM30" s="30">
        <v>8.7108013937282234</v>
      </c>
      <c r="HN30" s="30"/>
      <c r="HO30" s="33">
        <v>13.939529463380394</v>
      </c>
      <c r="HP30" s="31"/>
      <c r="HQ30" s="25"/>
      <c r="HR30" s="32">
        <v>20</v>
      </c>
      <c r="HS30" s="32">
        <v>20</v>
      </c>
      <c r="HT30" s="26"/>
      <c r="HU30" s="30">
        <v>11.004126547455297</v>
      </c>
      <c r="HV30" s="30">
        <v>4.4682752457551382</v>
      </c>
      <c r="HW30" s="30">
        <v>9.9700897308075778</v>
      </c>
      <c r="HX30" s="33">
        <v>13.984897717628796</v>
      </c>
      <c r="HY30" s="31"/>
      <c r="HZ30" s="31"/>
      <c r="IA30" s="32">
        <v>20</v>
      </c>
      <c r="IB30" s="32"/>
      <c r="IC30" s="26"/>
      <c r="ID30" s="30">
        <v>8.2559339525283786</v>
      </c>
      <c r="IE30" s="30">
        <v>10.940919037199125</v>
      </c>
      <c r="IF30" s="30"/>
      <c r="IG30" s="31">
        <v>15.209149527212075</v>
      </c>
      <c r="IH30" s="31"/>
      <c r="II30" s="31"/>
      <c r="IJ30" s="32">
        <v>20</v>
      </c>
      <c r="IK30" s="32">
        <v>20</v>
      </c>
      <c r="IL30" s="26"/>
      <c r="IM30" s="30">
        <v>7.9455164585698066</v>
      </c>
      <c r="IN30" s="30">
        <v>10.341261633919338</v>
      </c>
      <c r="IO30" s="30"/>
      <c r="IP30" s="31">
        <v>14.241214978783757</v>
      </c>
      <c r="IQ30" s="31"/>
      <c r="IR30" s="31"/>
      <c r="IS30" s="32">
        <v>18</v>
      </c>
      <c r="IT30" s="32">
        <v>18</v>
      </c>
      <c r="IU30" s="26"/>
      <c r="IV30" s="30">
        <v>12.797074954296161</v>
      </c>
      <c r="IW30" s="30"/>
      <c r="IX30" s="30">
        <v>11.862396204033214</v>
      </c>
      <c r="IY30" s="31">
        <v>17.96638063016945</v>
      </c>
      <c r="IZ30" s="31"/>
      <c r="JA30" s="31"/>
      <c r="JB30" s="32">
        <v>18</v>
      </c>
      <c r="JC30" s="32">
        <v>20</v>
      </c>
      <c r="JD30" s="26"/>
      <c r="JE30" s="30">
        <v>9.6711798839458414</v>
      </c>
      <c r="JF30" s="30">
        <v>13.531799729364005</v>
      </c>
      <c r="JG30" s="30"/>
      <c r="JH30" s="31">
        <v>15</v>
      </c>
      <c r="JI30" s="31"/>
      <c r="JJ30" s="31"/>
      <c r="JK30" s="32">
        <v>20</v>
      </c>
      <c r="JL30" s="32">
        <v>12.165450121654501</v>
      </c>
      <c r="JM30" s="26"/>
      <c r="JN30" s="30">
        <v>15.105740181268883</v>
      </c>
      <c r="JO30" s="30">
        <v>10.245901639344261</v>
      </c>
      <c r="JP30" s="30"/>
      <c r="JQ30" s="33">
        <v>16.907669576809162</v>
      </c>
      <c r="JR30" s="31"/>
      <c r="JS30" s="31"/>
      <c r="JT30" s="32">
        <v>20</v>
      </c>
      <c r="JU30" s="32">
        <v>20</v>
      </c>
      <c r="JV30" s="26"/>
      <c r="JW30" s="30">
        <v>10.542168674698795</v>
      </c>
      <c r="JX30" s="30">
        <v>12.285012285012284</v>
      </c>
      <c r="JY30" s="30">
        <v>12.5</v>
      </c>
      <c r="JZ30" s="33">
        <v>14.103244876474506</v>
      </c>
      <c r="KA30" s="31"/>
      <c r="KB30" s="31"/>
      <c r="KC30" s="32">
        <v>15</v>
      </c>
      <c r="KD30" s="32">
        <v>7.1428571428571423</v>
      </c>
      <c r="KE30" s="26"/>
      <c r="KF30" s="30"/>
      <c r="KG30" s="30">
        <v>4.3215211754537597</v>
      </c>
      <c r="KH30" s="30"/>
      <c r="KI30" s="33">
        <v>8.3662958249404937</v>
      </c>
      <c r="KJ30" s="31"/>
      <c r="KK30" s="31"/>
      <c r="KL30" s="32">
        <v>18</v>
      </c>
      <c r="KM30" s="32">
        <v>20</v>
      </c>
      <c r="KN30" s="26"/>
      <c r="KO30" s="30">
        <v>10.020040080160321</v>
      </c>
      <c r="KP30" s="30"/>
      <c r="KQ30" s="30"/>
      <c r="KR30" s="33">
        <v>14.04671765023507</v>
      </c>
      <c r="KS30" s="31"/>
      <c r="KT30" s="31"/>
      <c r="KU30" s="32">
        <v>18</v>
      </c>
      <c r="KV30" s="32">
        <v>20</v>
      </c>
      <c r="KW30" s="26"/>
      <c r="KX30" s="30">
        <v>8.5616438356164384</v>
      </c>
      <c r="KY30" s="30">
        <v>5.3361792956243335</v>
      </c>
      <c r="KZ30" s="30"/>
      <c r="LA30" s="33">
        <v>10.771737080259131</v>
      </c>
      <c r="LB30" s="31"/>
      <c r="LC30" s="31"/>
      <c r="LD30" s="32">
        <v>18</v>
      </c>
      <c r="LE30" s="32"/>
      <c r="LF30" s="26"/>
      <c r="LG30" s="30">
        <v>7.9365079365079358</v>
      </c>
      <c r="LH30" s="30">
        <v>5.2742616033755274</v>
      </c>
      <c r="LI30" s="30">
        <v>6.3211125158027812</v>
      </c>
      <c r="LJ30" s="33">
        <v>13.418438217410108</v>
      </c>
      <c r="LK30" s="31"/>
      <c r="LL30" s="31"/>
      <c r="LM30" s="32">
        <v>20</v>
      </c>
      <c r="LN30" s="32">
        <v>20</v>
      </c>
      <c r="LO30" s="26"/>
      <c r="LP30" s="30">
        <v>7.7220077220077226</v>
      </c>
      <c r="LQ30" s="30">
        <v>4.8732943469785575</v>
      </c>
      <c r="LR30" s="30"/>
      <c r="LS30" s="33">
        <v>13.153736557092264</v>
      </c>
      <c r="LT30" s="31"/>
      <c r="LU30" s="31"/>
      <c r="LV30" s="32">
        <v>20</v>
      </c>
      <c r="LW30" s="32">
        <v>20</v>
      </c>
      <c r="LX30" s="26"/>
      <c r="LY30" s="30">
        <v>11.876484560570072</v>
      </c>
      <c r="LZ30" s="30">
        <v>4.2517006802721093</v>
      </c>
      <c r="MA30" s="30"/>
      <c r="MB30" s="33">
        <v>15.349192025347152</v>
      </c>
      <c r="MC30" s="31"/>
      <c r="MD30" s="31"/>
      <c r="ME30" s="32">
        <v>20</v>
      </c>
      <c r="MF30" s="32">
        <v>20</v>
      </c>
      <c r="MG30" s="26"/>
      <c r="MH30" s="30">
        <v>9.4428706326723315</v>
      </c>
      <c r="MI30" s="30">
        <v>4.6082949308755756</v>
      </c>
      <c r="MJ30" s="30"/>
      <c r="MK30" s="33">
        <v>13.792131282890187</v>
      </c>
      <c r="ML30" s="31"/>
      <c r="MM30" s="31"/>
      <c r="MN30" s="32">
        <v>18</v>
      </c>
      <c r="MO30" s="32">
        <v>20</v>
      </c>
      <c r="MP30" s="26"/>
      <c r="MQ30" s="30">
        <v>7.0224719101123592</v>
      </c>
      <c r="MR30" s="30">
        <v>3.7037037037037037</v>
      </c>
      <c r="MS30" s="30"/>
      <c r="MT30" s="33">
        <v>11.992196903147915</v>
      </c>
      <c r="MU30" s="31"/>
      <c r="MV30" s="31"/>
      <c r="MW30" s="32">
        <v>20</v>
      </c>
      <c r="MX30" s="32"/>
      <c r="MY30" s="26"/>
      <c r="MZ30" s="30">
        <v>13.351134846461949</v>
      </c>
      <c r="NA30" s="30"/>
      <c r="NB30" s="30"/>
      <c r="NC30" s="33">
        <v>20.973039977670968</v>
      </c>
      <c r="ND30" s="31"/>
      <c r="NE30" s="31"/>
      <c r="NF30" s="32">
        <v>12.886597938144329</v>
      </c>
      <c r="NG30" s="32">
        <v>20</v>
      </c>
      <c r="NH30" s="26"/>
      <c r="NI30" s="30">
        <v>8.8495575221238933</v>
      </c>
      <c r="NJ30" s="30"/>
      <c r="NK30" s="30"/>
      <c r="NL30" s="33">
        <v>16.325421993721577</v>
      </c>
      <c r="NM30" s="31"/>
      <c r="NN30" s="31"/>
      <c r="NO30" s="32">
        <v>20</v>
      </c>
      <c r="NP30" s="32">
        <v>20</v>
      </c>
      <c r="NQ30" s="26"/>
      <c r="NR30" s="30"/>
      <c r="NS30" s="30">
        <v>5.2192066805845512</v>
      </c>
      <c r="NT30" s="30"/>
      <c r="NU30" s="33">
        <v>11.280713374922279</v>
      </c>
      <c r="NV30" s="31"/>
      <c r="NW30" s="31"/>
      <c r="NX30" s="32">
        <v>18</v>
      </c>
      <c r="NY30" s="32">
        <v>18</v>
      </c>
      <c r="NZ30" s="26"/>
      <c r="OA30" s="30"/>
      <c r="OB30" s="30">
        <v>4.0032025620496396</v>
      </c>
      <c r="OC30" s="30"/>
      <c r="OD30" s="33">
        <v>10.035708634442759</v>
      </c>
      <c r="OE30" s="31"/>
      <c r="OF30" s="31"/>
      <c r="OG30" s="32">
        <v>18</v>
      </c>
      <c r="OH30" s="32">
        <v>20</v>
      </c>
      <c r="OI30" s="26"/>
      <c r="OJ30" s="30">
        <v>8.978675645342312</v>
      </c>
      <c r="OK30" s="30">
        <v>5.4824561403508767</v>
      </c>
      <c r="OL30" s="30">
        <v>13.333333333333334</v>
      </c>
      <c r="OM30" s="33">
        <v>15.4251092173226</v>
      </c>
      <c r="ON30" s="31"/>
      <c r="OO30" s="31"/>
      <c r="OP30" s="32">
        <v>9.3632958801498134</v>
      </c>
      <c r="OQ30" s="32">
        <v>20</v>
      </c>
      <c r="OR30" s="26"/>
      <c r="OS30" s="30">
        <v>8.5836909871244629</v>
      </c>
      <c r="OT30" s="30">
        <v>5.4585152838427948</v>
      </c>
      <c r="OU30" s="30"/>
      <c r="OV30" s="33">
        <v>14.052892738532416</v>
      </c>
      <c r="OW30" s="31"/>
      <c r="OX30" s="31"/>
      <c r="OY30" s="32">
        <v>20</v>
      </c>
      <c r="OZ30" s="32">
        <v>20</v>
      </c>
      <c r="PA30" s="26"/>
      <c r="PB30" s="30"/>
      <c r="PC30" s="30">
        <v>5</v>
      </c>
      <c r="PD30" s="30"/>
      <c r="PE30" s="33">
        <v>12.667857955277793</v>
      </c>
      <c r="PF30" s="31"/>
      <c r="PG30" s="31"/>
      <c r="PH30" s="32">
        <v>20</v>
      </c>
      <c r="PI30" s="32">
        <v>20</v>
      </c>
      <c r="PJ30" s="26"/>
      <c r="PK30" s="30"/>
      <c r="PL30" s="30">
        <v>10.834236186348862</v>
      </c>
      <c r="PM30" s="30"/>
      <c r="PN30" s="33">
        <v>20.627102986100297</v>
      </c>
      <c r="PO30" s="31"/>
      <c r="PP30" s="31"/>
      <c r="PQ30" s="32">
        <v>20</v>
      </c>
      <c r="PR30" s="32">
        <v>20</v>
      </c>
      <c r="PS30" s="26"/>
      <c r="PT30" s="30"/>
      <c r="PU30" s="30">
        <v>6.2344139650872821</v>
      </c>
      <c r="PV30" s="30"/>
      <c r="PW30" s="33">
        <v>14.351883576418693</v>
      </c>
      <c r="PX30" s="31"/>
      <c r="PY30" s="31"/>
      <c r="PZ30" s="32">
        <v>20</v>
      </c>
      <c r="QA30" s="32">
        <v>20</v>
      </c>
      <c r="QB30" s="26"/>
      <c r="QC30" s="30"/>
      <c r="QD30" s="30">
        <v>17.331022530329289</v>
      </c>
      <c r="QE30" s="30">
        <v>13.157894736842104</v>
      </c>
      <c r="QF30" s="33">
        <v>26.643664533629789</v>
      </c>
      <c r="QG30" s="31"/>
      <c r="QH30" s="31"/>
      <c r="QI30" s="32">
        <v>20</v>
      </c>
      <c r="QJ30" s="32">
        <v>20</v>
      </c>
      <c r="QK30" s="26"/>
      <c r="QL30" s="30"/>
      <c r="QM30" s="30">
        <v>15.225565749662536</v>
      </c>
      <c r="QN30" s="30"/>
      <c r="QO30" s="30"/>
      <c r="QP30" s="33">
        <v>61.543264461739348</v>
      </c>
      <c r="QQ30" s="31"/>
      <c r="QR30" s="32">
        <v>20</v>
      </c>
      <c r="QS30" s="32">
        <v>20</v>
      </c>
      <c r="QT30" s="26"/>
      <c r="QU30" s="30"/>
      <c r="QV30" s="30">
        <v>9.1743119266055047</v>
      </c>
      <c r="QW30" s="30">
        <v>13.568521031207599</v>
      </c>
      <c r="QX30" s="30"/>
      <c r="QY30" s="33">
        <v>49.386351772511247</v>
      </c>
      <c r="QZ30" s="31"/>
      <c r="RA30" s="32">
        <v>20</v>
      </c>
      <c r="RB30" s="32">
        <v>20</v>
      </c>
      <c r="RC30" s="26"/>
      <c r="RD30" s="30">
        <v>19.342359767891683</v>
      </c>
      <c r="RE30" s="30">
        <v>12.987012987012989</v>
      </c>
      <c r="RF30" s="30">
        <v>15.625</v>
      </c>
      <c r="RG30" s="30"/>
      <c r="RH30" s="33">
        <v>70.697129244691027</v>
      </c>
      <c r="RI30" s="31"/>
      <c r="RJ30" s="32">
        <v>30</v>
      </c>
      <c r="RK30" s="32">
        <v>30</v>
      </c>
      <c r="RL30" s="26"/>
      <c r="RM30" s="64">
        <v>12.706704015755584</v>
      </c>
      <c r="RN30" s="64">
        <v>8.5316441248644654</v>
      </c>
      <c r="RO30" s="64">
        <v>10.264634337727557</v>
      </c>
      <c r="RP30" s="30" t="s">
        <v>132</v>
      </c>
      <c r="RQ30" s="33">
        <v>46.443531547124394</v>
      </c>
      <c r="RR30" s="31"/>
      <c r="RS30" s="32">
        <v>30</v>
      </c>
      <c r="RT30" s="32">
        <v>9.4161958568738218</v>
      </c>
      <c r="RU30" s="26"/>
      <c r="RV30" s="30"/>
      <c r="RW30" s="30">
        <v>13.477088948787063</v>
      </c>
      <c r="RX30" s="30"/>
      <c r="RY30" s="30"/>
      <c r="RZ30" s="33">
        <v>69.546321014079879</v>
      </c>
      <c r="SA30" s="31"/>
      <c r="SB30" s="32">
        <v>40</v>
      </c>
      <c r="SC30" s="32">
        <v>40</v>
      </c>
      <c r="SD30" s="26"/>
      <c r="SE30" s="34"/>
      <c r="SF30" s="35">
        <v>13.477088948787063</v>
      </c>
      <c r="SG30" s="34" t="s">
        <v>132</v>
      </c>
      <c r="SH30" s="34"/>
      <c r="SI30" s="35">
        <v>69.546321014079879</v>
      </c>
      <c r="SJ30" s="36"/>
      <c r="SK30" s="37">
        <v>40</v>
      </c>
      <c r="SL30" s="37">
        <v>40</v>
      </c>
      <c r="SM30" s="26"/>
      <c r="SN30" s="34"/>
      <c r="SO30" s="34">
        <v>31.695721077654518</v>
      </c>
      <c r="SP30" s="34"/>
      <c r="SQ30" s="34"/>
      <c r="SR30" s="35">
        <v>127.01226344353962</v>
      </c>
      <c r="SS30" s="36"/>
      <c r="ST30" s="37">
        <v>40</v>
      </c>
      <c r="SU30" s="37">
        <v>40</v>
      </c>
      <c r="SV30" s="26"/>
      <c r="SW30" s="34"/>
      <c r="SX30" s="35">
        <v>47.799192270333826</v>
      </c>
      <c r="SY30" s="34" t="s">
        <v>132</v>
      </c>
      <c r="SZ30" s="34" t="s">
        <v>132</v>
      </c>
      <c r="TA30" s="35">
        <v>191.54268761243475</v>
      </c>
      <c r="TB30" s="36"/>
      <c r="TC30" s="37">
        <v>40</v>
      </c>
      <c r="TD30" s="37">
        <v>80.645161290322577</v>
      </c>
      <c r="TE30" s="26"/>
      <c r="TF30" s="34"/>
      <c r="TG30" s="41">
        <v>31.695721077654515</v>
      </c>
      <c r="TH30" s="34"/>
      <c r="TI30" s="34"/>
      <c r="TJ30" s="35">
        <v>127.01226344353961</v>
      </c>
      <c r="TK30" s="36"/>
      <c r="TL30" s="37">
        <v>40</v>
      </c>
      <c r="TM30" s="37">
        <v>40</v>
      </c>
      <c r="TN30" s="26"/>
      <c r="TO30" s="34"/>
      <c r="TP30" s="41">
        <v>33.751529333341324</v>
      </c>
      <c r="TQ30" s="34"/>
      <c r="TR30" s="34" t="s">
        <v>132</v>
      </c>
      <c r="TS30" s="35">
        <v>137.84480418766634</v>
      </c>
      <c r="TT30" s="36"/>
      <c r="TU30" s="37">
        <v>40</v>
      </c>
      <c r="TV30" s="37">
        <v>40</v>
      </c>
      <c r="TW30" s="26"/>
      <c r="TX30" s="34"/>
      <c r="TY30" s="41">
        <v>94.503340195841929</v>
      </c>
      <c r="TZ30" s="34" t="s">
        <v>132</v>
      </c>
      <c r="UA30" s="34" t="s">
        <v>132</v>
      </c>
      <c r="UB30" s="35">
        <v>385.96160475335193</v>
      </c>
      <c r="UC30" s="36"/>
      <c r="UD30" s="37">
        <v>111.99888368019775</v>
      </c>
      <c r="UE30" s="37">
        <v>111.99888368019775</v>
      </c>
      <c r="UF30" s="26"/>
      <c r="UG30" s="34"/>
      <c r="UH30" s="41">
        <v>28.126274444451106</v>
      </c>
      <c r="UI30" s="34"/>
      <c r="UJ30" s="34" t="s">
        <v>132</v>
      </c>
      <c r="UK30" s="35">
        <v>41.025648249991846</v>
      </c>
      <c r="UL30" s="36"/>
      <c r="UM30" s="37">
        <v>33.333333333333336</v>
      </c>
      <c r="UN30" s="37"/>
      <c r="UO30" s="26"/>
      <c r="UP30" s="34"/>
      <c r="UQ30" s="41">
        <v>52.736764583345817</v>
      </c>
      <c r="UR30" s="34" t="s">
        <v>132</v>
      </c>
      <c r="US30" s="34" t="s">
        <v>132</v>
      </c>
      <c r="UT30" s="35">
        <v>723.67800891253478</v>
      </c>
      <c r="UU30" s="36"/>
      <c r="UV30" s="37">
        <v>62.5</v>
      </c>
      <c r="UW30" s="37"/>
      <c r="UX30" s="26"/>
      <c r="UY30" s="34"/>
      <c r="UZ30" s="41">
        <v>21.141649048625794</v>
      </c>
      <c r="VA30" s="34"/>
      <c r="VB30" s="34" t="s">
        <v>132</v>
      </c>
      <c r="VC30" s="35">
        <v>290.1153798401341</v>
      </c>
      <c r="VD30" s="36"/>
      <c r="VE30" s="37">
        <v>25.055633882333261</v>
      </c>
      <c r="VF30" s="37"/>
      <c r="VG30" s="26"/>
      <c r="VH30" s="34"/>
      <c r="VI30" s="41">
        <v>84.38</v>
      </c>
      <c r="VJ30" s="34"/>
      <c r="VK30" s="34" t="s">
        <v>132</v>
      </c>
      <c r="VL30" s="35">
        <v>1157.8800000000001</v>
      </c>
      <c r="VM30" s="36"/>
      <c r="VN30" s="37">
        <v>100</v>
      </c>
      <c r="VO30" s="37">
        <v>100</v>
      </c>
      <c r="VP30" s="26"/>
      <c r="VQ30" s="34"/>
      <c r="VR30" s="34">
        <v>180.50541516245488</v>
      </c>
      <c r="VS30" s="34"/>
      <c r="VT30" s="34"/>
      <c r="VU30" s="35">
        <v>2209.7956832529408</v>
      </c>
      <c r="VV30" s="36"/>
      <c r="VW30" s="37">
        <v>100</v>
      </c>
      <c r="VX30" s="37">
        <v>100</v>
      </c>
      <c r="VY30" s="26"/>
      <c r="VZ30" s="34"/>
      <c r="WA30" s="34">
        <v>90.909090909090907</v>
      </c>
      <c r="WB30" s="34"/>
      <c r="WC30" s="34"/>
      <c r="WD30" s="35">
        <v>1346.5770087121316</v>
      </c>
      <c r="WE30" s="36"/>
      <c r="WF30" s="37">
        <v>150</v>
      </c>
      <c r="WG30" s="37">
        <v>150</v>
      </c>
      <c r="WH30" s="26"/>
      <c r="WI30" s="38">
        <v>288.12291494318339</v>
      </c>
      <c r="WJ30" s="34"/>
      <c r="WK30" s="34">
        <v>100</v>
      </c>
      <c r="WL30" s="34"/>
      <c r="WM30" s="34"/>
      <c r="WN30" s="35">
        <v>1122.1475072601097</v>
      </c>
      <c r="WO30" s="36"/>
      <c r="WP30" s="37">
        <v>130</v>
      </c>
      <c r="WQ30" s="37">
        <v>120</v>
      </c>
      <c r="WR30" s="34"/>
      <c r="WS30" s="34">
        <v>145.34883720930233</v>
      </c>
      <c r="WT30" s="34"/>
      <c r="WU30" s="34"/>
      <c r="WV30" s="35">
        <v>1122.1475072601097</v>
      </c>
      <c r="WW30" s="36"/>
      <c r="WX30" s="37">
        <v>200</v>
      </c>
      <c r="WY30" s="37">
        <v>200</v>
      </c>
      <c r="WZ30" s="26"/>
      <c r="XA30" s="34"/>
      <c r="XB30" s="41">
        <v>92.22091003663796</v>
      </c>
      <c r="XC30" s="34" t="s">
        <v>132</v>
      </c>
      <c r="XD30" s="34"/>
      <c r="XE30" s="35">
        <v>1122.1475072601097</v>
      </c>
      <c r="XF30" s="36"/>
      <c r="XG30" s="37">
        <v>200</v>
      </c>
      <c r="XH30" s="37">
        <v>200</v>
      </c>
      <c r="XI30" s="26"/>
      <c r="XJ30" s="34">
        <v>108.45986984815619</v>
      </c>
      <c r="XK30" s="34"/>
      <c r="XL30" s="34"/>
      <c r="XM30" s="34"/>
      <c r="XN30" s="35">
        <v>1122.1475072601097</v>
      </c>
      <c r="XO30" s="36"/>
      <c r="XP30" s="37">
        <v>220</v>
      </c>
      <c r="XQ30" s="37"/>
      <c r="XR30" s="26"/>
      <c r="XS30" s="34">
        <v>99.601593625497998</v>
      </c>
      <c r="XT30" s="34"/>
      <c r="XU30" s="34"/>
      <c r="XV30" s="34"/>
      <c r="XW30" s="35">
        <v>1122.1475072601097</v>
      </c>
      <c r="XX30" s="36"/>
      <c r="XY30" s="37">
        <v>200</v>
      </c>
      <c r="XZ30" s="37"/>
      <c r="YA30" s="26"/>
      <c r="YB30" s="34">
        <v>90.415913200723324</v>
      </c>
      <c r="YC30" s="34"/>
      <c r="YD30" s="34"/>
      <c r="YE30" s="34"/>
      <c r="YF30" s="35">
        <v>1122.1475072601097</v>
      </c>
      <c r="YG30" s="36"/>
      <c r="YH30" s="37">
        <v>250</v>
      </c>
      <c r="YI30" s="37"/>
      <c r="YJ30" s="26"/>
      <c r="YK30" s="35">
        <v>217</v>
      </c>
      <c r="YL30" s="34"/>
      <c r="YM30" s="34"/>
      <c r="YN30" s="34"/>
      <c r="YO30" s="35">
        <v>2693.1681103285928</v>
      </c>
      <c r="YP30" s="36"/>
      <c r="YQ30" s="37">
        <v>600</v>
      </c>
      <c r="YR30" s="37">
        <v>600</v>
      </c>
      <c r="YS30" s="26"/>
      <c r="YT30" s="39">
        <v>450</v>
      </c>
      <c r="YU30" s="34"/>
      <c r="YV30" s="34"/>
      <c r="YW30" s="34"/>
      <c r="YX30" s="35">
        <v>4659.3255649959328</v>
      </c>
      <c r="YY30" s="36"/>
      <c r="YZ30" s="56">
        <v>750</v>
      </c>
      <c r="ZA30" s="56">
        <v>630</v>
      </c>
      <c r="ZB30" s="26"/>
      <c r="ZC30" s="34">
        <v>100.50251256281408</v>
      </c>
      <c r="ZD30" s="34"/>
      <c r="ZE30" s="34"/>
      <c r="ZF30" s="34"/>
      <c r="ZG30" s="35">
        <v>1618.2584603724401</v>
      </c>
      <c r="ZH30" s="36"/>
      <c r="ZI30" s="37">
        <v>500</v>
      </c>
      <c r="ZJ30" s="37">
        <v>500</v>
      </c>
      <c r="ZK30" s="26"/>
      <c r="ZL30" s="34">
        <v>127.55102040816327</v>
      </c>
      <c r="ZM30" s="34">
        <v>145.98540145985399</v>
      </c>
      <c r="ZN30" s="34">
        <v>196.07843137254901</v>
      </c>
      <c r="ZO30" s="34"/>
      <c r="ZP30" s="35">
        <v>2054.9663051437624</v>
      </c>
      <c r="ZQ30" s="36"/>
      <c r="ZR30" s="37">
        <v>500</v>
      </c>
      <c r="ZS30" s="37">
        <v>500</v>
      </c>
      <c r="ZT30" s="26"/>
      <c r="ZU30" s="34">
        <v>136.58227848101299</v>
      </c>
      <c r="ZV30" s="34"/>
      <c r="ZW30" s="34"/>
      <c r="ZX30" s="34"/>
      <c r="ZY30" s="35">
        <v>1899.4416455700823</v>
      </c>
      <c r="ZZ30" s="36"/>
      <c r="AAA30" s="37">
        <v>500</v>
      </c>
      <c r="AAB30" s="37">
        <v>500</v>
      </c>
      <c r="AAC30" s="26"/>
      <c r="AAD30" s="39">
        <v>225</v>
      </c>
      <c r="AAE30" s="34">
        <v>290.32258064516134</v>
      </c>
      <c r="AAF30" s="34"/>
      <c r="AAG30" s="34"/>
      <c r="AAH30" s="35">
        <v>2843.0559219870552</v>
      </c>
      <c r="AAI30" s="36"/>
      <c r="AAJ30" s="37">
        <v>500</v>
      </c>
      <c r="AAK30" s="37">
        <v>500</v>
      </c>
      <c r="AAL30" s="3"/>
      <c r="AAM30" s="34">
        <v>150.60240963855424</v>
      </c>
      <c r="AAN30" s="34"/>
      <c r="AAO30" s="34"/>
      <c r="AAP30" s="34"/>
      <c r="AAQ30" s="35">
        <v>2008.7058005733068</v>
      </c>
      <c r="AAR30" s="36"/>
      <c r="AAS30" s="37">
        <v>500</v>
      </c>
      <c r="AAT30" s="37">
        <v>500</v>
      </c>
      <c r="AAU30" s="3"/>
      <c r="AAV30" s="34">
        <v>176.3668430335097</v>
      </c>
      <c r="AAW30" s="34">
        <v>400</v>
      </c>
      <c r="AAX30" s="34"/>
      <c r="AAY30" s="34"/>
      <c r="AAZ30" s="35">
        <v>2176.7685334165667</v>
      </c>
      <c r="ABA30" s="36"/>
      <c r="ABB30" s="37">
        <v>500</v>
      </c>
      <c r="ABC30" s="37">
        <v>500</v>
      </c>
      <c r="ABD30" s="3"/>
      <c r="ABE30" s="39">
        <v>187.49262536873201</v>
      </c>
      <c r="ABF30" s="39">
        <v>450</v>
      </c>
      <c r="ABG30" s="34"/>
      <c r="ABH30" s="34"/>
      <c r="ABI30" s="35">
        <v>710.32916450167613</v>
      </c>
      <c r="ABJ30" s="36"/>
      <c r="ABK30" s="37">
        <v>700</v>
      </c>
      <c r="ABL30" s="37">
        <v>700</v>
      </c>
      <c r="ABM30" s="3"/>
      <c r="ABN30" s="34">
        <v>227.79043280182231</v>
      </c>
      <c r="ABO30" s="34"/>
      <c r="ABP30" s="34">
        <v>238.09523809523807</v>
      </c>
      <c r="ABQ30" s="34"/>
      <c r="ABR30" s="35">
        <v>849.9869330946608</v>
      </c>
      <c r="ABS30" s="36"/>
      <c r="ABT30" s="37">
        <v>1000</v>
      </c>
      <c r="ABU30" s="37">
        <v>1000</v>
      </c>
      <c r="ABV30" s="3"/>
      <c r="ABW30" s="34"/>
      <c r="ABX30" s="34">
        <v>312.5</v>
      </c>
      <c r="ABY30" s="34">
        <v>181.81818181818181</v>
      </c>
      <c r="ABZ30" s="34"/>
      <c r="ACA30" s="35">
        <v>849.9869330946608</v>
      </c>
      <c r="ACB30" s="36"/>
      <c r="ACC30" s="37">
        <v>1000</v>
      </c>
      <c r="ACD30" s="37">
        <v>1000</v>
      </c>
      <c r="ACE30" s="3"/>
      <c r="ACF30" s="34">
        <v>217.39130434782609</v>
      </c>
      <c r="ACG30" s="34">
        <v>352.94117647058823</v>
      </c>
      <c r="ACH30" s="34">
        <v>194.80519480519482</v>
      </c>
      <c r="ACI30" s="34"/>
      <c r="ACJ30" s="35">
        <v>864.51451621853403</v>
      </c>
      <c r="ACK30" s="36"/>
      <c r="ACL30" s="37">
        <v>1000</v>
      </c>
      <c r="ACM30" s="37">
        <v>1000</v>
      </c>
      <c r="ACN30" s="3"/>
      <c r="ACO30" s="34">
        <v>136.61202185792351</v>
      </c>
      <c r="ACP30" s="34">
        <v>200</v>
      </c>
      <c r="ACQ30" s="34">
        <v>200</v>
      </c>
      <c r="ACR30" s="34"/>
      <c r="ACS30" s="35">
        <v>724.19884004158598</v>
      </c>
      <c r="ACT30" s="36"/>
      <c r="ACU30" s="37">
        <v>1000</v>
      </c>
      <c r="ACV30" s="37">
        <v>1000</v>
      </c>
      <c r="ACW30" s="3"/>
      <c r="ACX30" s="34"/>
      <c r="ACY30" s="34">
        <v>200</v>
      </c>
      <c r="ACZ30" s="34"/>
      <c r="ADA30" s="34"/>
      <c r="ADB30" s="35">
        <v>576.14815806562672</v>
      </c>
      <c r="ADC30" s="36"/>
      <c r="ADD30" s="37">
        <v>526.31578947368416</v>
      </c>
      <c r="ADE30" s="37"/>
      <c r="ADF30" s="3"/>
      <c r="ADG30" s="34">
        <v>375</v>
      </c>
      <c r="ADH30" s="34">
        <v>164.74464579901152</v>
      </c>
      <c r="ADI30" s="34">
        <v>1111.1111111111111</v>
      </c>
      <c r="ADJ30" s="34"/>
      <c r="ADK30" s="35">
        <v>1585.2291726263388</v>
      </c>
      <c r="ADL30" s="36"/>
      <c r="ADM30" s="79">
        <v>1448.1190850088794</v>
      </c>
      <c r="ADN30" s="37"/>
      <c r="ADO30" s="3"/>
      <c r="ADP30" s="34"/>
      <c r="ADQ30" s="34"/>
      <c r="ADR30" s="39">
        <v>1250</v>
      </c>
      <c r="ADS30" s="34"/>
      <c r="ADT30" s="35">
        <v>855.21992212866473</v>
      </c>
      <c r="ADU30" s="36"/>
      <c r="ADV30" s="37">
        <v>1000</v>
      </c>
      <c r="ADW30" s="37">
        <v>1000</v>
      </c>
      <c r="ADX30" s="3"/>
      <c r="ADY30" s="34">
        <v>400</v>
      </c>
      <c r="ADZ30" s="34">
        <v>400</v>
      </c>
      <c r="AEA30" s="34"/>
      <c r="AEB30" s="34"/>
      <c r="AEC30" s="35">
        <v>1170.99343183771</v>
      </c>
      <c r="AED30" s="36"/>
      <c r="AEE30" s="37">
        <v>1000</v>
      </c>
      <c r="AEF30" s="37">
        <v>1200</v>
      </c>
      <c r="AEG30" s="3"/>
      <c r="AEH30" s="34">
        <v>1229.5081967213116</v>
      </c>
      <c r="AEI30" s="34">
        <v>300</v>
      </c>
      <c r="AEJ30" s="34">
        <v>1750</v>
      </c>
      <c r="AEK30" s="34">
        <v>28066.794763972644</v>
      </c>
      <c r="AEL30" s="35"/>
      <c r="AEM30" s="36"/>
      <c r="AEN30" s="37">
        <v>2500</v>
      </c>
      <c r="AEO30" s="37"/>
      <c r="AEP30" s="26"/>
      <c r="AEQ30" s="39">
        <v>1452.90519877675</v>
      </c>
      <c r="AER30" s="34"/>
      <c r="AES30" s="39">
        <v>1350</v>
      </c>
      <c r="AET30" s="35">
        <v>30240.280299718073</v>
      </c>
      <c r="AEU30" s="36"/>
      <c r="AEV30" s="36"/>
      <c r="AEW30" s="56">
        <v>1600</v>
      </c>
      <c r="AEX30" s="56">
        <v>1700</v>
      </c>
      <c r="AEY30" s="26"/>
      <c r="AEZ30" s="39"/>
      <c r="AFA30" s="34">
        <v>1500</v>
      </c>
      <c r="AFB30" s="39"/>
      <c r="AFC30" s="35">
        <v>31938.32030932893</v>
      </c>
      <c r="AFD30" s="36"/>
      <c r="AFE30" s="36"/>
      <c r="AFF30" s="56">
        <v>1600</v>
      </c>
      <c r="AFG30" s="56">
        <v>1700</v>
      </c>
      <c r="AFH30" s="26"/>
      <c r="AFI30" s="87">
        <v>1691.2047377326501</v>
      </c>
      <c r="AFJ30" s="34"/>
      <c r="AFK30" s="34"/>
      <c r="AFL30" s="35">
        <v>35232.910452571035</v>
      </c>
      <c r="AFM30" s="36"/>
      <c r="AFN30" s="36"/>
      <c r="AFO30" s="37">
        <v>1600</v>
      </c>
      <c r="AFP30" s="37">
        <v>1700</v>
      </c>
      <c r="AFQ30" s="36"/>
      <c r="AFR30" s="87">
        <v>1798.57142857142</v>
      </c>
      <c r="AFS30" s="34">
        <v>1628.94736842105</v>
      </c>
      <c r="AFT30" s="34">
        <v>1650</v>
      </c>
      <c r="AFU30" s="35">
        <v>35255.336680838933</v>
      </c>
      <c r="AFV30" s="36"/>
      <c r="AFW30" s="36"/>
      <c r="AFX30" s="37">
        <v>1600</v>
      </c>
      <c r="AFY30" s="37">
        <v>1700</v>
      </c>
      <c r="AFZ30" s="36"/>
      <c r="AGA30" s="87">
        <v>1892.2222222222199</v>
      </c>
      <c r="AGB30" s="34">
        <v>1500</v>
      </c>
      <c r="AGC30" s="34"/>
      <c r="AGD30" s="35">
        <v>35335.912123010246</v>
      </c>
      <c r="AGE30" s="36"/>
      <c r="AGF30" s="36"/>
      <c r="AGG30" s="37">
        <v>1610</v>
      </c>
      <c r="AGH30" s="37">
        <v>1700</v>
      </c>
      <c r="AGI30" s="36"/>
      <c r="AGJ30" s="87">
        <v>1992.2222222222199</v>
      </c>
      <c r="AGK30" s="34">
        <v>1500</v>
      </c>
      <c r="AGL30" s="34"/>
      <c r="AGM30" s="35">
        <v>36197.446774899661</v>
      </c>
      <c r="AGN30" s="36"/>
      <c r="AGO30" s="36"/>
      <c r="AGP30" s="37">
        <v>1610</v>
      </c>
      <c r="AGQ30" s="37">
        <v>1700</v>
      </c>
      <c r="AGR30" s="36"/>
      <c r="AGS30" s="87"/>
      <c r="AGT30" s="34">
        <v>1750</v>
      </c>
      <c r="AGU30" s="34"/>
      <c r="AGV30" s="35">
        <v>36264.45502560219</v>
      </c>
      <c r="AGW30" s="36"/>
      <c r="AGX30" s="36"/>
      <c r="AGY30" s="26">
        <v>1610</v>
      </c>
      <c r="AGZ30" s="37">
        <v>1700</v>
      </c>
      <c r="AHA30" s="36"/>
      <c r="AHB30" s="87"/>
      <c r="AHC30" s="34">
        <v>1800</v>
      </c>
      <c r="AHD30" s="34"/>
      <c r="AHE30" s="36"/>
      <c r="AHF30" s="35">
        <v>37292.14278892742</v>
      </c>
      <c r="AHG30" s="36"/>
      <c r="AHH30" s="26">
        <v>1700</v>
      </c>
      <c r="AHI30" s="37">
        <v>1700</v>
      </c>
      <c r="AHJ30" s="36"/>
      <c r="AHK30" s="87"/>
      <c r="AHL30" s="34">
        <v>1810</v>
      </c>
      <c r="AHM30" s="34"/>
      <c r="AHN30" s="36"/>
      <c r="AHO30" s="35">
        <v>37482.911176131507</v>
      </c>
      <c r="AHP30" s="36"/>
      <c r="AHQ30" s="26">
        <v>1710</v>
      </c>
      <c r="AHR30" s="37">
        <v>1700</v>
      </c>
      <c r="AHS30" s="36"/>
      <c r="AHT30" s="34">
        <v>281.69014084507046</v>
      </c>
      <c r="AHU30" s="34">
        <v>500</v>
      </c>
      <c r="AHV30" s="34">
        <v>307.69230769230774</v>
      </c>
      <c r="AHW30" s="36"/>
      <c r="AHX30" s="35">
        <v>11795.375238361081</v>
      </c>
      <c r="AHY30" s="36"/>
      <c r="AHZ30" s="26">
        <v>1500</v>
      </c>
      <c r="AIA30" s="37">
        <v>1500</v>
      </c>
      <c r="AIB30" s="36"/>
      <c r="AIC30" s="34">
        <v>263.85224274406335</v>
      </c>
      <c r="AID30" s="34">
        <v>293.68575624082234</v>
      </c>
      <c r="AIE30" s="34"/>
      <c r="AIF30" s="36"/>
      <c r="AIG30" s="92">
        <v>13333.333333333334</v>
      </c>
      <c r="AIH30" s="36"/>
      <c r="AII30" s="26">
        <v>1500</v>
      </c>
      <c r="AIJ30" s="37">
        <v>1500</v>
      </c>
      <c r="AIL30" s="34"/>
      <c r="AIM30" s="34"/>
      <c r="AIN30" s="101">
        <v>800</v>
      </c>
      <c r="AIO30" s="36"/>
      <c r="AIP30" s="35">
        <v>11795.375238361081</v>
      </c>
      <c r="AIQ30" s="36"/>
      <c r="AIR30" s="26">
        <v>1000</v>
      </c>
      <c r="AIS30" s="37">
        <v>1000</v>
      </c>
      <c r="AIU30" s="34"/>
      <c r="AIV30" s="34">
        <v>600</v>
      </c>
      <c r="AIW30" s="34">
        <v>363.19612590799034</v>
      </c>
      <c r="AIX30" s="36"/>
      <c r="AIY30" s="35">
        <v>7345.007474162062</v>
      </c>
      <c r="AIZ30" s="36"/>
      <c r="AJA30" s="26">
        <v>800</v>
      </c>
      <c r="AJB30" s="37">
        <v>600</v>
      </c>
      <c r="AJD30" s="34"/>
      <c r="AJE30" s="34">
        <v>339.21302578018998</v>
      </c>
      <c r="AJF30" s="34">
        <v>333.33333333333331</v>
      </c>
      <c r="AJG30" s="36"/>
      <c r="AJH30" s="35">
        <v>1000</v>
      </c>
      <c r="AJI30" s="36"/>
      <c r="AJJ30" s="26">
        <v>600</v>
      </c>
      <c r="AJK30" s="26">
        <v>600</v>
      </c>
      <c r="AJM30" s="34">
        <v>167.50418760469012</v>
      </c>
      <c r="AJN30" s="34">
        <v>500</v>
      </c>
      <c r="AJO30" s="34">
        <v>689.65517241379314</v>
      </c>
      <c r="AJP30" s="36"/>
      <c r="AJQ30" s="35">
        <v>1272.8386159145107</v>
      </c>
      <c r="AJR30" s="34"/>
      <c r="AJS30" s="37">
        <v>700</v>
      </c>
      <c r="AJT30" s="37">
        <v>600</v>
      </c>
      <c r="AJV30" s="34">
        <v>149.92503748125938</v>
      </c>
      <c r="AJW30" s="34">
        <v>700</v>
      </c>
      <c r="AJX30" s="41">
        <v>670.1783465412467</v>
      </c>
      <c r="AJY30" s="36"/>
      <c r="AJZ30" s="35">
        <v>1236.8918745897818</v>
      </c>
      <c r="AKA30" s="34"/>
      <c r="AKB30" s="37">
        <v>700</v>
      </c>
      <c r="AKC30" s="37">
        <v>700</v>
      </c>
      <c r="AKE30" s="34"/>
      <c r="AKF30" s="34">
        <v>700</v>
      </c>
      <c r="AKG30" s="34">
        <v>250.62656641604008</v>
      </c>
      <c r="AKH30" s="36"/>
      <c r="AKI30" s="35">
        <v>1016.330849867472</v>
      </c>
      <c r="AKJ30" s="34"/>
      <c r="AKK30" s="56">
        <v>1200</v>
      </c>
      <c r="AKL30" s="56">
        <v>1300</v>
      </c>
      <c r="AKN30" s="34"/>
      <c r="AKO30" s="34">
        <v>600</v>
      </c>
      <c r="AKP30" s="34">
        <v>696.05568445475637</v>
      </c>
      <c r="AKQ30" s="36">
        <v>1500</v>
      </c>
      <c r="AKR30" s="36">
        <v>1500</v>
      </c>
      <c r="AKS30" s="34"/>
      <c r="AKT30" s="37">
        <v>1000</v>
      </c>
      <c r="AKU30" s="37">
        <v>1000</v>
      </c>
      <c r="AKW30" s="34"/>
      <c r="AKX30" s="39">
        <v>750</v>
      </c>
      <c r="AKY30" s="34"/>
      <c r="AKZ30" s="36"/>
      <c r="ALA30" s="36">
        <v>1500</v>
      </c>
      <c r="ALB30" s="34"/>
      <c r="ALC30" s="37">
        <v>700</v>
      </c>
      <c r="ALD30" s="37">
        <v>800</v>
      </c>
      <c r="ALF30" s="34"/>
      <c r="ALG30" s="41">
        <v>1000</v>
      </c>
      <c r="ALH30" s="34" t="s">
        <v>132</v>
      </c>
      <c r="ALI30" s="36" t="s">
        <v>132</v>
      </c>
      <c r="ALJ30" s="35">
        <v>2000</v>
      </c>
      <c r="ALK30" s="34"/>
      <c r="ALL30" s="37">
        <v>1000</v>
      </c>
      <c r="ALM30" s="37">
        <v>1000</v>
      </c>
      <c r="ALO30" s="34"/>
      <c r="ALP30" s="34">
        <v>500</v>
      </c>
      <c r="ALQ30" s="34"/>
      <c r="ALR30" s="36"/>
      <c r="ALS30" s="36">
        <v>1500</v>
      </c>
      <c r="ALT30" s="34"/>
      <c r="ALU30" s="37">
        <v>1000</v>
      </c>
      <c r="ALV30" s="37">
        <v>1000</v>
      </c>
      <c r="ALX30" s="34">
        <v>335.00837520938023</v>
      </c>
      <c r="ALY30" s="34">
        <v>400</v>
      </c>
      <c r="ALZ30" s="34"/>
      <c r="AMA30" s="92">
        <v>3000</v>
      </c>
      <c r="AMB30" s="36"/>
      <c r="AMC30" s="34"/>
      <c r="AMD30" s="37">
        <v>1000</v>
      </c>
      <c r="AME30" s="37">
        <v>1000</v>
      </c>
      <c r="AMG30" s="34">
        <v>341.29692832764511</v>
      </c>
      <c r="AMH30" s="34">
        <v>1500</v>
      </c>
      <c r="AMI30" s="34">
        <v>1176.4705882352941</v>
      </c>
      <c r="AMJ30" s="36">
        <v>2000</v>
      </c>
      <c r="AMK30" s="36">
        <v>2000</v>
      </c>
      <c r="AML30" s="34"/>
      <c r="AMM30" s="37">
        <v>800</v>
      </c>
      <c r="AMN30" s="37">
        <v>1000</v>
      </c>
      <c r="AMP30" s="34"/>
      <c r="AMQ30" s="34">
        <v>1500</v>
      </c>
      <c r="AMR30" s="34"/>
      <c r="AMS30" s="35">
        <v>1887.7694430067099</v>
      </c>
      <c r="AMT30" s="35">
        <v>1887.7694430067079</v>
      </c>
      <c r="AMU30" s="34"/>
      <c r="AMV30" s="37">
        <v>1000</v>
      </c>
      <c r="AMW30" s="37">
        <v>1000</v>
      </c>
      <c r="AMY30" s="34"/>
      <c r="AMZ30" s="34">
        <v>1050</v>
      </c>
      <c r="ANA30" s="34">
        <v>1331.7191283292977</v>
      </c>
      <c r="ANB30" s="92">
        <v>1947.0753311751287</v>
      </c>
      <c r="ANC30" s="92">
        <v>1947.0753311751262</v>
      </c>
      <c r="AND30" s="34"/>
      <c r="ANE30" s="37">
        <v>1250</v>
      </c>
      <c r="ANF30" s="37">
        <v>1250</v>
      </c>
      <c r="ANH30" s="34">
        <v>1457.9749072685117</v>
      </c>
      <c r="ANI30" s="34">
        <v>605.79374275782152</v>
      </c>
      <c r="ANJ30" s="34">
        <v>865.50674892281472</v>
      </c>
      <c r="ANK30" s="92">
        <v>30250.280299718073</v>
      </c>
      <c r="ANL30" s="92">
        <v>7345.007474162062</v>
      </c>
      <c r="ANM30" s="34"/>
      <c r="ANN30" s="37">
        <v>1205.7142857142858</v>
      </c>
      <c r="ANO30" s="37">
        <v>1160.3092783505156</v>
      </c>
      <c r="ANP30" s="36"/>
      <c r="ANQ30" s="34">
        <v>588.92815076560657</v>
      </c>
      <c r="ANR30" s="34">
        <v>666.66666666666663</v>
      </c>
      <c r="ANS30" s="34">
        <v>625</v>
      </c>
      <c r="ANT30" s="36"/>
      <c r="ANU30" s="35">
        <v>1050.4937642488117</v>
      </c>
      <c r="ANV30" s="34"/>
      <c r="ANW30" s="56">
        <v>500</v>
      </c>
      <c r="ANX30" s="37"/>
      <c r="ANY30" s="36"/>
      <c r="ANZ30" s="34">
        <v>191.75455417066155</v>
      </c>
      <c r="AOA30" s="34">
        <v>133.33333333333334</v>
      </c>
      <c r="AOB30" s="34">
        <v>382.65306122448976</v>
      </c>
      <c r="AOC30" s="36"/>
      <c r="AOD30" s="35">
        <v>1500</v>
      </c>
      <c r="AOE30" s="34"/>
      <c r="AOF30" s="37">
        <v>2000</v>
      </c>
      <c r="AOG30" s="37">
        <v>2000</v>
      </c>
      <c r="AOH30" s="36"/>
      <c r="AOI30" s="34"/>
      <c r="AOJ30" s="34">
        <v>669.34404283801871</v>
      </c>
      <c r="AOK30" s="34"/>
      <c r="AOL30" s="36">
        <v>2000</v>
      </c>
      <c r="AOM30" s="36">
        <v>2000</v>
      </c>
      <c r="AON30" s="34"/>
      <c r="AOO30" s="37">
        <v>2000</v>
      </c>
      <c r="AOP30" s="37">
        <v>2000</v>
      </c>
      <c r="AOQ30" s="36"/>
      <c r="AOR30" s="34">
        <v>487.01298701298703</v>
      </c>
      <c r="AOS30" s="34">
        <v>952.38095238095229</v>
      </c>
      <c r="AOT30" s="34">
        <v>369.45812807881771</v>
      </c>
      <c r="AOU30" s="36">
        <v>1500</v>
      </c>
      <c r="AOV30" s="36">
        <v>1500</v>
      </c>
      <c r="AOW30" s="34"/>
      <c r="AOX30" s="37">
        <v>1000</v>
      </c>
      <c r="AOY30" s="37">
        <v>1000</v>
      </c>
      <c r="AOZ30" s="36"/>
      <c r="APA30" s="34">
        <v>513.69863013698637</v>
      </c>
      <c r="APB30" s="34">
        <v>400</v>
      </c>
      <c r="APC30" s="34">
        <v>500</v>
      </c>
      <c r="APD30" s="35">
        <v>30000</v>
      </c>
      <c r="APE30" s="36"/>
      <c r="APF30" s="34"/>
      <c r="APG30" s="37">
        <v>1500</v>
      </c>
      <c r="APH30" s="37">
        <v>1500</v>
      </c>
      <c r="API30" s="36"/>
      <c r="APJ30" s="34">
        <v>449.43820224719099</v>
      </c>
      <c r="APK30" s="34">
        <v>500</v>
      </c>
      <c r="APL30" s="34">
        <v>500</v>
      </c>
      <c r="APM30" s="35">
        <v>27206.836720116396</v>
      </c>
      <c r="APN30" s="36"/>
      <c r="APO30" s="34"/>
      <c r="APP30" s="37">
        <v>1000</v>
      </c>
      <c r="APQ30" s="37">
        <v>1200</v>
      </c>
      <c r="APR30" s="36"/>
      <c r="APS30" s="41">
        <v>408.58018386108267</v>
      </c>
      <c r="APT30" s="34"/>
      <c r="APU30" s="34"/>
      <c r="APV30" s="36">
        <v>30000</v>
      </c>
      <c r="APW30" s="36"/>
      <c r="APX30" s="34"/>
      <c r="APY30" s="37">
        <v>1000</v>
      </c>
      <c r="APZ30" s="37">
        <v>1000</v>
      </c>
      <c r="AQA30" s="36"/>
      <c r="AQB30" s="34">
        <v>233.37222870478413</v>
      </c>
      <c r="AQC30" s="34">
        <v>500</v>
      </c>
      <c r="AQD30" s="34">
        <v>434.40486533449172</v>
      </c>
      <c r="AQE30" s="35">
        <v>29069.407111283021</v>
      </c>
      <c r="AQF30" s="36"/>
      <c r="AQG30" s="34"/>
      <c r="AQH30" s="37">
        <v>1000</v>
      </c>
      <c r="AQI30" s="37">
        <v>1000</v>
      </c>
      <c r="AQJ30" s="36"/>
      <c r="AQK30" s="34"/>
      <c r="AQL30" s="34">
        <v>1000</v>
      </c>
      <c r="AQM30" s="34"/>
      <c r="AQN30" s="36"/>
      <c r="AQO30" s="92">
        <v>676.74418604649998</v>
      </c>
      <c r="AQP30" s="34"/>
      <c r="AQQ30" s="37">
        <v>1500</v>
      </c>
      <c r="AQR30" s="37">
        <v>1500</v>
      </c>
      <c r="AQS30" s="36"/>
      <c r="AQT30" s="34"/>
      <c r="AQU30" s="39">
        <v>1000</v>
      </c>
      <c r="AQV30" s="34"/>
      <c r="AQW30" s="36"/>
      <c r="AQX30" s="36">
        <v>432.84804447594394</v>
      </c>
      <c r="AQY30" s="34"/>
      <c r="AQZ30" s="37">
        <v>1298.7012987012986</v>
      </c>
      <c r="ARA30" s="37">
        <v>1923.0769230769231</v>
      </c>
      <c r="ARC30" s="34">
        <v>247.52475247524751</v>
      </c>
      <c r="ARD30" s="34">
        <v>900</v>
      </c>
      <c r="ARE30" s="34"/>
      <c r="ARF30" s="36">
        <v>1500</v>
      </c>
      <c r="ARG30" s="36"/>
      <c r="ARH30" s="34"/>
      <c r="ARI30" s="37">
        <v>788.95463510848128</v>
      </c>
      <c r="ARJ30" s="37">
        <v>1000</v>
      </c>
      <c r="ARL30" s="34">
        <v>247.52475247524751</v>
      </c>
      <c r="ARM30" s="34">
        <v>600</v>
      </c>
      <c r="ARN30" s="34"/>
      <c r="ARO30" s="36">
        <v>1500</v>
      </c>
      <c r="ARP30" s="92">
        <v>28571.428571428572</v>
      </c>
      <c r="ARQ30" s="34"/>
      <c r="ARR30" s="37">
        <v>1067.6156583629893</v>
      </c>
      <c r="ARS30" s="37">
        <v>1200</v>
      </c>
      <c r="ARU30" s="34">
        <v>380.22813688212926</v>
      </c>
      <c r="ARV30" s="34">
        <v>600</v>
      </c>
      <c r="ARW30" s="34">
        <v>1000</v>
      </c>
      <c r="ARX30" s="36"/>
      <c r="ARY30" s="92">
        <v>28571.428571428572</v>
      </c>
      <c r="ARZ30" s="36"/>
      <c r="ASA30" s="37">
        <v>1200</v>
      </c>
      <c r="ASB30" s="37">
        <v>1200</v>
      </c>
      <c r="ASD30" s="34">
        <v>334.44816053511704</v>
      </c>
      <c r="ASE30" s="34">
        <v>600</v>
      </c>
      <c r="ASF30" s="34">
        <v>1000</v>
      </c>
      <c r="ASG30" s="36"/>
      <c r="ASH30" s="92">
        <v>2742.8577427032496</v>
      </c>
      <c r="ASI30" s="36"/>
      <c r="ASJ30" s="37">
        <v>1200</v>
      </c>
      <c r="ASK30" s="37">
        <v>1000</v>
      </c>
      <c r="ASM30" s="34">
        <v>550.96418732782365</v>
      </c>
      <c r="ASN30" s="34"/>
      <c r="ASO30" s="34">
        <v>588.92815076560657</v>
      </c>
      <c r="ASP30" s="36"/>
      <c r="ASQ30" s="36">
        <v>1000</v>
      </c>
      <c r="ASR30" s="36"/>
      <c r="ASS30" s="37">
        <v>1000</v>
      </c>
      <c r="AST30" s="37">
        <v>1000</v>
      </c>
      <c r="ASV30" s="34">
        <v>408.16326530612247</v>
      </c>
      <c r="ASW30" s="34"/>
      <c r="ASX30" s="34">
        <v>877.19298245614027</v>
      </c>
      <c r="ASY30" s="36"/>
      <c r="ASZ30" s="36">
        <v>1000</v>
      </c>
      <c r="ATA30" s="36"/>
      <c r="ATB30" s="37">
        <v>1000</v>
      </c>
      <c r="ATC30" s="37">
        <v>1000</v>
      </c>
      <c r="ATE30" s="34">
        <v>273.22404371584702</v>
      </c>
      <c r="ATF30" s="34"/>
      <c r="ATG30" s="34"/>
      <c r="ATH30" s="36">
        <v>250</v>
      </c>
      <c r="ATI30" s="36"/>
      <c r="ATJ30" s="36"/>
      <c r="ATK30" s="37">
        <v>250</v>
      </c>
      <c r="ATL30" s="37">
        <v>200</v>
      </c>
      <c r="ATN30" s="34">
        <v>340.2970941587264</v>
      </c>
      <c r="ATO30" s="34"/>
      <c r="ATP30" s="34">
        <v>352.94117647058823</v>
      </c>
      <c r="ATQ30" s="36">
        <v>2000</v>
      </c>
      <c r="ATR30" s="36">
        <v>2000</v>
      </c>
      <c r="ATS30" s="36"/>
      <c r="ATT30" s="37">
        <v>2000</v>
      </c>
      <c r="ATU30" s="37">
        <v>2000</v>
      </c>
      <c r="ATW30" s="34">
        <v>632.91139240506334</v>
      </c>
      <c r="ATX30" s="34">
        <v>924.21441774491689</v>
      </c>
      <c r="ATY30" s="34">
        <v>666.66666666666663</v>
      </c>
      <c r="ATZ30" s="36">
        <v>400</v>
      </c>
      <c r="AUA30" s="36">
        <v>500</v>
      </c>
      <c r="AUB30" s="36"/>
      <c r="AUC30" s="37">
        <v>400</v>
      </c>
      <c r="AUD30" s="37">
        <v>350</v>
      </c>
      <c r="AUF30" s="34">
        <v>632.91139240506334</v>
      </c>
      <c r="AUG30" s="34">
        <v>806.45161290322574</v>
      </c>
      <c r="AUH30" s="34">
        <v>666.66666666666663</v>
      </c>
      <c r="AUI30" s="36"/>
      <c r="AUJ30" s="35">
        <v>473.52207859560076</v>
      </c>
      <c r="AUK30" s="36" t="s">
        <v>132</v>
      </c>
      <c r="AUL30" s="54">
        <v>378.8176628764806</v>
      </c>
      <c r="AUM30" s="54">
        <v>331.46545501692054</v>
      </c>
      <c r="AUO30" s="34">
        <v>160.25641025641025</v>
      </c>
      <c r="AUP30" s="34">
        <v>160.668380462725</v>
      </c>
      <c r="AUQ30" s="34"/>
      <c r="AUR30" s="36"/>
      <c r="AUS30" s="35">
        <v>108.23563599059553</v>
      </c>
      <c r="AUT30" s="36"/>
      <c r="AUU30" s="37"/>
      <c r="AUV30" s="54">
        <v>75.764945193416864</v>
      </c>
      <c r="AUX30" s="34">
        <v>566.8934240362812</v>
      </c>
      <c r="AUY30" s="34">
        <v>426.25745950554</v>
      </c>
      <c r="AUZ30" s="34">
        <v>363.90101892285298</v>
      </c>
      <c r="AVA30" s="36">
        <v>400</v>
      </c>
      <c r="AVB30" s="36">
        <v>400</v>
      </c>
      <c r="AVC30" s="36"/>
      <c r="AVD30" s="37">
        <v>500</v>
      </c>
      <c r="AVE30" s="37">
        <v>400</v>
      </c>
      <c r="AVG30" s="34">
        <v>523.56020942408372</v>
      </c>
      <c r="AVH30" s="34">
        <v>1000</v>
      </c>
      <c r="AVI30" s="34">
        <v>636.94267515923559</v>
      </c>
      <c r="AVJ30" s="36">
        <v>1500</v>
      </c>
      <c r="AVK30" s="36">
        <v>2000</v>
      </c>
      <c r="AVL30" s="36"/>
      <c r="AVM30" s="37">
        <v>1500</v>
      </c>
      <c r="AVN30" s="37">
        <v>1500</v>
      </c>
      <c r="AVP30" s="34">
        <v>455.06257110352669</v>
      </c>
      <c r="AVQ30" s="34">
        <v>543.47826086956513</v>
      </c>
      <c r="AVR30" s="34">
        <v>734.2143906020558</v>
      </c>
      <c r="AVS30" s="36">
        <v>1500</v>
      </c>
      <c r="AVT30" s="36">
        <v>2000</v>
      </c>
      <c r="AVU30" s="36"/>
      <c r="AVV30" s="37">
        <v>2000</v>
      </c>
      <c r="AVW30" s="37">
        <v>2000</v>
      </c>
      <c r="AVY30" s="34">
        <v>608.27250608272504</v>
      </c>
      <c r="AVZ30" s="34">
        <v>718.39080459770105</v>
      </c>
      <c r="AWA30" s="34">
        <v>716.33237822349577</v>
      </c>
      <c r="AWB30" s="36">
        <v>777.60497667184995</v>
      </c>
      <c r="AWC30" s="36">
        <v>1692.8664780797565</v>
      </c>
      <c r="AWD30" s="36"/>
      <c r="AWE30" s="37">
        <v>1200</v>
      </c>
      <c r="AWF30" s="37">
        <v>1200</v>
      </c>
      <c r="AWH30" s="34">
        <v>602.40963855421694</v>
      </c>
      <c r="AWI30" s="34">
        <v>666.66666666666663</v>
      </c>
      <c r="AWJ30" s="34">
        <v>980.39215686274508</v>
      </c>
      <c r="AWK30" s="36">
        <v>1686.3406408094434</v>
      </c>
      <c r="AWL30" s="35">
        <v>2167.0442094306595</v>
      </c>
      <c r="AWM30" s="36"/>
      <c r="AWN30" s="37">
        <v>2000</v>
      </c>
      <c r="AWO30" s="37">
        <v>2000</v>
      </c>
      <c r="AWQ30" s="34">
        <v>560.5381165919282</v>
      </c>
      <c r="AWR30" s="34">
        <v>542.29934924077997</v>
      </c>
      <c r="AWS30" s="34">
        <v>751.87969924812023</v>
      </c>
      <c r="AWT30" s="36">
        <v>1119.8208286674101</v>
      </c>
      <c r="AWU30" s="35">
        <v>1439.0338367215913</v>
      </c>
      <c r="AWV30" s="36"/>
      <c r="AWW30" s="37">
        <v>1000</v>
      </c>
      <c r="AWX30" s="37">
        <v>800</v>
      </c>
    </row>
    <row r="31" spans="1:1298" ht="15.5">
      <c r="A31" t="str">
        <f>'[1]enter market prices'!A31</f>
        <v>0116-03</v>
      </c>
      <c r="B31" t="str">
        <f>'[1]enter market prices'!B31</f>
        <v>Oranges , 1 kg</v>
      </c>
      <c r="C31" s="3">
        <f>'[1]item price series'!F31</f>
        <v>7.0000000000000007E-2</v>
      </c>
      <c r="D31" s="3"/>
      <c r="E31" s="3"/>
      <c r="F31" s="3"/>
      <c r="G31" s="3"/>
      <c r="H31" s="3"/>
      <c r="I31" s="3"/>
      <c r="J31" s="3"/>
      <c r="K31" s="3"/>
      <c r="L31" s="3"/>
      <c r="M31" s="24">
        <v>13.953488372093023</v>
      </c>
      <c r="N31" s="24">
        <v>13.020833333333334</v>
      </c>
      <c r="O31" s="24"/>
      <c r="P31" s="25">
        <v>17.142857142857142</v>
      </c>
      <c r="Q31" s="25"/>
      <c r="R31" s="25"/>
      <c r="S31" s="26">
        <v>9</v>
      </c>
      <c r="T31" s="26">
        <v>22.5</v>
      </c>
      <c r="U31" s="26"/>
      <c r="V31" s="27">
        <v>17.857142857142858</v>
      </c>
      <c r="W31" s="27">
        <v>14.044943820224718</v>
      </c>
      <c r="X31" s="27"/>
      <c r="Y31" s="25">
        <v>17.142857142857142</v>
      </c>
      <c r="Z31" s="25"/>
      <c r="AA31" s="25"/>
      <c r="AB31" s="26">
        <v>32.89473684210526</v>
      </c>
      <c r="AC31" s="26"/>
      <c r="AD31" s="26"/>
      <c r="AE31" s="27">
        <v>15.625</v>
      </c>
      <c r="AF31" s="27">
        <v>14.534883720930232</v>
      </c>
      <c r="AG31" s="27"/>
      <c r="AH31" s="28">
        <v>13.565720090715473</v>
      </c>
      <c r="AI31" s="25"/>
      <c r="AJ31" s="25"/>
      <c r="AK31" s="26">
        <v>14.563106796116505</v>
      </c>
      <c r="AL31" s="26"/>
      <c r="AM31" s="26"/>
      <c r="AN31" s="27">
        <v>16.393442622950822</v>
      </c>
      <c r="AO31" s="27">
        <v>17.964071856287426</v>
      </c>
      <c r="AP31" s="27"/>
      <c r="AQ31" s="25">
        <v>9.375</v>
      </c>
      <c r="AR31" s="25"/>
      <c r="AS31" s="25"/>
      <c r="AT31" s="26">
        <v>13.888888888888888</v>
      </c>
      <c r="AU31" s="26"/>
      <c r="AV31" s="26"/>
      <c r="AW31" s="27">
        <v>18.633540372670808</v>
      </c>
      <c r="AX31" s="27"/>
      <c r="AY31" s="27"/>
      <c r="AZ31" s="25">
        <v>29.126213592233011</v>
      </c>
      <c r="BA31" s="25"/>
      <c r="BB31" s="25"/>
      <c r="BC31" s="26">
        <v>17.964071856287426</v>
      </c>
      <c r="BD31" s="26">
        <v>15.479876160990711</v>
      </c>
      <c r="BE31" s="26"/>
      <c r="BF31" s="27">
        <v>14.634146341463415</v>
      </c>
      <c r="BG31" s="27">
        <v>12.626262626262626</v>
      </c>
      <c r="BH31" s="27">
        <v>19.35483870967742</v>
      </c>
      <c r="BI31" s="25">
        <v>16.260162601626018</v>
      </c>
      <c r="BJ31" s="25">
        <v>23.076923076923077</v>
      </c>
      <c r="BK31" s="25"/>
      <c r="BL31" s="26">
        <v>1.8691588785046729</v>
      </c>
      <c r="BM31" s="26">
        <v>5.1072522982635338</v>
      </c>
      <c r="BN31" s="26"/>
      <c r="BO31" s="27">
        <v>11.904761904761903</v>
      </c>
      <c r="BP31" s="27">
        <v>14.084507042253522</v>
      </c>
      <c r="BQ31" s="27"/>
      <c r="BR31" s="25">
        <v>12.244897959183673</v>
      </c>
      <c r="BS31" s="25"/>
      <c r="BT31" s="25"/>
      <c r="BU31" s="26">
        <v>13.761467889908257</v>
      </c>
      <c r="BV31" s="26">
        <v>14.218009478672984</v>
      </c>
      <c r="BW31" s="26"/>
      <c r="BX31" s="27">
        <v>12.5</v>
      </c>
      <c r="BY31" s="27">
        <v>11.961722488038278</v>
      </c>
      <c r="BZ31" s="27">
        <v>12.626262626262626</v>
      </c>
      <c r="CA31" s="25">
        <v>17.647058823529413</v>
      </c>
      <c r="CB31" s="25"/>
      <c r="CC31" s="25"/>
      <c r="CD31" s="26">
        <v>15.384615384615385</v>
      </c>
      <c r="CE31" s="26">
        <v>12.121212121212121</v>
      </c>
      <c r="CF31" s="26"/>
      <c r="CG31" s="27">
        <v>16.129032258064516</v>
      </c>
      <c r="CH31" s="27">
        <v>11.961722488038278</v>
      </c>
      <c r="CI31" s="27"/>
      <c r="CJ31" s="25">
        <v>30.534351145038165</v>
      </c>
      <c r="CK31" s="25"/>
      <c r="CL31" s="25"/>
      <c r="CM31" s="26">
        <v>25</v>
      </c>
      <c r="CN31" s="62">
        <v>23.809523809523807</v>
      </c>
      <c r="CO31" s="26"/>
      <c r="CP31" s="27">
        <v>15.706806282722512</v>
      </c>
      <c r="CQ31" s="27">
        <v>14.925373134328359</v>
      </c>
      <c r="CR31" s="27">
        <v>13.020833333333334</v>
      </c>
      <c r="CS31" s="28">
        <v>30.001514877152044</v>
      </c>
      <c r="CT31" s="25"/>
      <c r="CU31" s="25"/>
      <c r="CV31" s="26">
        <v>18.604651162790699</v>
      </c>
      <c r="CW31" s="26">
        <v>22.346368715083798</v>
      </c>
      <c r="CX31" s="26"/>
      <c r="CY31" s="27">
        <v>15.957446808510637</v>
      </c>
      <c r="CZ31" s="27">
        <v>13.071895424836601</v>
      </c>
      <c r="DA31" s="27">
        <v>12.755102040816327</v>
      </c>
      <c r="DB31" s="28">
        <v>29.443986453060738</v>
      </c>
      <c r="DC31" s="25"/>
      <c r="DD31" s="25"/>
      <c r="DE31" s="26">
        <v>21.857923497267759</v>
      </c>
      <c r="DF31" s="26">
        <v>21.621621621621621</v>
      </c>
      <c r="DG31" s="26"/>
      <c r="DH31" s="27">
        <v>13.888888888888888</v>
      </c>
      <c r="DI31" s="27">
        <v>18.867924528301884</v>
      </c>
      <c r="DJ31" s="27">
        <v>13.812154696132596</v>
      </c>
      <c r="DK31" s="28">
        <v>31.871778037708989</v>
      </c>
      <c r="DL31" s="25"/>
      <c r="DM31" s="25"/>
      <c r="DN31" s="26">
        <v>21.621621621621621</v>
      </c>
      <c r="DO31" s="26">
        <v>21.276595744680851</v>
      </c>
      <c r="DP31" s="26"/>
      <c r="DQ31" s="27">
        <v>15.706806282722512</v>
      </c>
      <c r="DR31" s="27">
        <v>17.241379310344826</v>
      </c>
      <c r="DS31" s="27">
        <v>15.463917525773196</v>
      </c>
      <c r="DT31" s="28">
        <v>33.434494440870125</v>
      </c>
      <c r="DU31" s="25"/>
      <c r="DV31" s="25"/>
      <c r="DW31" s="26">
        <v>26.666666666666668</v>
      </c>
      <c r="DX31" s="26">
        <v>19.704433497536947</v>
      </c>
      <c r="DY31" s="26"/>
      <c r="DZ31" s="27">
        <v>13.761467889908257</v>
      </c>
      <c r="EA31" s="27">
        <v>13.157894736842104</v>
      </c>
      <c r="EB31" s="27">
        <v>13.513513513513514</v>
      </c>
      <c r="EC31" s="25"/>
      <c r="ED31" s="28">
        <v>28.970262715199965</v>
      </c>
      <c r="EE31" s="25"/>
      <c r="EF31" s="26">
        <v>20.202020202020204</v>
      </c>
      <c r="EG31" s="26">
        <v>24.691358024691358</v>
      </c>
      <c r="EH31" s="26"/>
      <c r="EI31" s="27">
        <v>12.244897959183673</v>
      </c>
      <c r="EJ31" s="27">
        <v>3</v>
      </c>
      <c r="EK31" s="27">
        <v>13.761467889908257</v>
      </c>
      <c r="EL31" s="25"/>
      <c r="EM31" s="28">
        <v>21.59124913885611</v>
      </c>
      <c r="EN31" s="25"/>
      <c r="EO31" s="26">
        <v>18.09954751131222</v>
      </c>
      <c r="EP31" s="26">
        <v>18.867924528301884</v>
      </c>
      <c r="EQ31" s="26"/>
      <c r="ER31" s="27">
        <v>16.853932584269664</v>
      </c>
      <c r="ES31" s="27">
        <v>14.423076923076923</v>
      </c>
      <c r="ET31" s="27"/>
      <c r="EU31" s="25">
        <v>40</v>
      </c>
      <c r="EV31" s="26"/>
      <c r="EW31" s="25"/>
      <c r="EX31" s="26">
        <v>18.957345971563981</v>
      </c>
      <c r="EY31" s="26">
        <v>19.230769230769234</v>
      </c>
      <c r="EZ31" s="26"/>
      <c r="FA31" s="27">
        <v>12.875536480686696</v>
      </c>
      <c r="FB31" s="27">
        <v>15.544041450777202</v>
      </c>
      <c r="FC31" s="27">
        <v>14.285714285714285</v>
      </c>
      <c r="FD31" s="25">
        <v>25.252525252525253</v>
      </c>
      <c r="FE31" s="26"/>
      <c r="FF31" s="25"/>
      <c r="FG31" s="26">
        <v>21.505376344086024</v>
      </c>
      <c r="FH31" s="26">
        <v>14.388489208633095</v>
      </c>
      <c r="FI31" s="26"/>
      <c r="FJ31" s="27">
        <v>16.042780748663102</v>
      </c>
      <c r="FK31" s="27">
        <v>18.518518518518519</v>
      </c>
      <c r="FL31" s="27">
        <v>14.634146341463415</v>
      </c>
      <c r="FM31" s="25">
        <v>13.586956521739131</v>
      </c>
      <c r="FN31" s="26"/>
      <c r="FO31" s="25"/>
      <c r="FP31" s="26">
        <v>26.845637583892618</v>
      </c>
      <c r="FQ31" s="26">
        <v>24.096385542168676</v>
      </c>
      <c r="FR31" s="26"/>
      <c r="FS31" s="27">
        <v>14.450867052023121</v>
      </c>
      <c r="FT31" s="27">
        <v>12.626262626262626</v>
      </c>
      <c r="FU31" s="27">
        <v>13.043478260869565</v>
      </c>
      <c r="FV31" s="28">
        <v>10.264102943758729</v>
      </c>
      <c r="FW31" s="26"/>
      <c r="FX31" s="25"/>
      <c r="FY31" s="26">
        <v>4.5941807044410421</v>
      </c>
      <c r="FZ31" s="26">
        <v>24.691358024691358</v>
      </c>
      <c r="GA31" s="26"/>
      <c r="GB31" s="27">
        <v>17.045454545454543</v>
      </c>
      <c r="GC31" s="27">
        <v>16.393442622950822</v>
      </c>
      <c r="GD31" s="27">
        <v>15.957446808510637</v>
      </c>
      <c r="GE31" s="25">
        <v>26.041666666666668</v>
      </c>
      <c r="GF31" s="26"/>
      <c r="GG31" s="25"/>
      <c r="GH31" s="62">
        <v>6.5037243721372171</v>
      </c>
      <c r="GI31" s="62">
        <v>34.954172963009064</v>
      </c>
      <c r="GJ31" s="26"/>
      <c r="GK31" s="27">
        <v>17.543859649122805</v>
      </c>
      <c r="GL31" s="27">
        <v>11.627906976744185</v>
      </c>
      <c r="GM31" s="27">
        <v>15.789473684210527</v>
      </c>
      <c r="GN31" s="25">
        <v>33.333333333333336</v>
      </c>
      <c r="GO31" s="26"/>
      <c r="GP31" s="25"/>
      <c r="GQ31" s="26">
        <v>21.857923497267759</v>
      </c>
      <c r="GR31" s="26">
        <v>19.138755980861244</v>
      </c>
      <c r="GS31" s="26"/>
      <c r="GT31" s="27">
        <v>16.216216216216218</v>
      </c>
      <c r="GU31" s="27">
        <v>12.254901960784313</v>
      </c>
      <c r="GV31" s="27">
        <v>12.254901960784313</v>
      </c>
      <c r="GW31" s="25">
        <v>37.593984962406012</v>
      </c>
      <c r="GX31" s="26"/>
      <c r="GY31" s="25"/>
      <c r="GZ31" s="26">
        <v>21.857923497267759</v>
      </c>
      <c r="HA31" s="26">
        <v>19.14</v>
      </c>
      <c r="HB31" s="26"/>
      <c r="HC31" s="27">
        <v>13.736263736263735</v>
      </c>
      <c r="HD31" s="27">
        <v>11.312217194570135</v>
      </c>
      <c r="HE31" s="27">
        <v>13.157894736842104</v>
      </c>
      <c r="HF31" s="25">
        <v>20.833333333333332</v>
      </c>
      <c r="HG31" s="26"/>
      <c r="HH31" s="25"/>
      <c r="HI31" s="26">
        <v>18.867924528301884</v>
      </c>
      <c r="HJ31" s="26">
        <v>33.557046979865774</v>
      </c>
      <c r="HK31" s="26"/>
      <c r="HL31" s="30">
        <v>14.124293785310734</v>
      </c>
      <c r="HM31" s="30">
        <v>11.299435028248588</v>
      </c>
      <c r="HN31" s="30">
        <v>11.961722488038278</v>
      </c>
      <c r="HO31" s="31">
        <v>25</v>
      </c>
      <c r="HP31" s="32"/>
      <c r="HQ31" s="25"/>
      <c r="HR31" s="32">
        <v>21.390374331550802</v>
      </c>
      <c r="HS31" s="32">
        <v>20.100502512562816</v>
      </c>
      <c r="HT31" s="26"/>
      <c r="HU31" s="30">
        <v>9.6525096525096519</v>
      </c>
      <c r="HV31" s="30">
        <v>11.029411764705882</v>
      </c>
      <c r="HW31" s="30">
        <v>15.544041450777202</v>
      </c>
      <c r="HX31" s="31">
        <v>25.510204081632654</v>
      </c>
      <c r="HY31" s="32"/>
      <c r="HZ31" s="31"/>
      <c r="IA31" s="32">
        <v>19.900497512437809</v>
      </c>
      <c r="IB31" s="32">
        <v>22.099447513812155</v>
      </c>
      <c r="IC31" s="26"/>
      <c r="ID31" s="30">
        <v>14.925373134328359</v>
      </c>
      <c r="IE31" s="30">
        <v>11.286681715575622</v>
      </c>
      <c r="IF31" s="30">
        <v>13.45291479820628</v>
      </c>
      <c r="IG31" s="31">
        <v>25</v>
      </c>
      <c r="IH31" s="32"/>
      <c r="II31" s="31"/>
      <c r="IJ31" s="32">
        <v>17.857142857142858</v>
      </c>
      <c r="IK31" s="32">
        <v>19.900497512437809</v>
      </c>
      <c r="IL31" s="26"/>
      <c r="IM31" s="30">
        <v>11.441647597254004</v>
      </c>
      <c r="IN31" s="30">
        <v>11.261261261261261</v>
      </c>
      <c r="IO31" s="30">
        <v>12.376237623762377</v>
      </c>
      <c r="IP31" s="31">
        <v>166.66666666666666</v>
      </c>
      <c r="IQ31" s="32"/>
      <c r="IR31" s="31"/>
      <c r="IS31" s="32">
        <v>20.202020202020204</v>
      </c>
      <c r="IT31" s="32">
        <v>20.202020202020204</v>
      </c>
      <c r="IU31" s="26"/>
      <c r="IV31" s="30"/>
      <c r="IW31" s="30">
        <v>19.607843137254903</v>
      </c>
      <c r="IX31" s="30"/>
      <c r="IY31" s="31">
        <v>25</v>
      </c>
      <c r="IZ31" s="32"/>
      <c r="JA31" s="31"/>
      <c r="JB31" s="32">
        <v>16.597510373443985</v>
      </c>
      <c r="JC31" s="32"/>
      <c r="JD31" s="26"/>
      <c r="JE31" s="30">
        <v>13.020833333333334</v>
      </c>
      <c r="JF31" s="30">
        <v>12.5</v>
      </c>
      <c r="JG31" s="30">
        <v>16.042780748663102</v>
      </c>
      <c r="JH31" s="33">
        <v>19.813013939922953</v>
      </c>
      <c r="JI31" s="32"/>
      <c r="JJ31" s="31"/>
      <c r="JK31" s="32">
        <v>23.255813953488371</v>
      </c>
      <c r="JL31" s="32">
        <v>18.779342723004696</v>
      </c>
      <c r="JM31" s="26"/>
      <c r="JN31" s="30">
        <v>13.636363636363635</v>
      </c>
      <c r="JO31" s="30">
        <v>21.505376344086024</v>
      </c>
      <c r="JP31" s="30"/>
      <c r="JQ31" s="33">
        <v>23.153168649733999</v>
      </c>
      <c r="JR31" s="31"/>
      <c r="JS31" s="31"/>
      <c r="JT31" s="32">
        <v>22.346368715083798</v>
      </c>
      <c r="JU31" s="32">
        <v>13.888888888888888</v>
      </c>
      <c r="JV31" s="26"/>
      <c r="JW31" s="30">
        <v>11.520737327188941</v>
      </c>
      <c r="JX31" s="30">
        <v>15.337423312883436</v>
      </c>
      <c r="JY31" s="30">
        <v>16.574585635359114</v>
      </c>
      <c r="JZ31" s="33">
        <v>20.004187226566945</v>
      </c>
      <c r="KA31" s="31"/>
      <c r="KB31" s="31"/>
      <c r="KC31" s="32">
        <v>18.518518518518519</v>
      </c>
      <c r="KD31" s="32">
        <v>19.35483870967742</v>
      </c>
      <c r="KE31" s="26"/>
      <c r="KF31" s="30">
        <v>11.682242990654204</v>
      </c>
      <c r="KG31" s="30">
        <v>9.0909090909090899</v>
      </c>
      <c r="KH31" s="30">
        <v>11.194029850746269</v>
      </c>
      <c r="KI31" s="33">
        <v>15.676632361716063</v>
      </c>
      <c r="KJ31" s="31"/>
      <c r="KK31" s="31"/>
      <c r="KL31" s="32">
        <v>17.937219730941703</v>
      </c>
      <c r="KM31" s="32">
        <v>18.18181818181818</v>
      </c>
      <c r="KN31" s="26"/>
      <c r="KO31" s="30">
        <v>12.953367875647668</v>
      </c>
      <c r="KP31" s="30">
        <v>14.218009478672984</v>
      </c>
      <c r="KQ31" s="30">
        <v>14.492753623188406</v>
      </c>
      <c r="KR31" s="33">
        <v>18.861526241902016</v>
      </c>
      <c r="KS31" s="31"/>
      <c r="KT31" s="31"/>
      <c r="KU31" s="32">
        <v>17.167381974248926</v>
      </c>
      <c r="KV31" s="32">
        <v>16.326530612244898</v>
      </c>
      <c r="KW31" s="26"/>
      <c r="KX31" s="30">
        <v>11.312217194570135</v>
      </c>
      <c r="KY31" s="30">
        <v>11.574074074074073</v>
      </c>
      <c r="KZ31" s="30">
        <v>12.886597938144329</v>
      </c>
      <c r="LA31" s="33">
        <v>17.405540993766014</v>
      </c>
      <c r="LB31" s="31"/>
      <c r="LC31" s="31"/>
      <c r="LD31" s="32">
        <v>19.230769230769234</v>
      </c>
      <c r="LE31" s="32">
        <v>20</v>
      </c>
      <c r="LF31" s="26"/>
      <c r="LG31" s="30">
        <v>12.690355329949238</v>
      </c>
      <c r="LH31" s="30">
        <v>10.256410256410257</v>
      </c>
      <c r="LI31" s="30">
        <v>12.987012987012989</v>
      </c>
      <c r="LJ31" s="33">
        <v>18.93220144990763</v>
      </c>
      <c r="LK31" s="31"/>
      <c r="LL31" s="31"/>
      <c r="LM31" s="32">
        <v>23.696682464454973</v>
      </c>
      <c r="LN31" s="32">
        <v>20.304568527918779</v>
      </c>
      <c r="LO31" s="26"/>
      <c r="LP31" s="30">
        <v>12.01923076923077</v>
      </c>
      <c r="LQ31" s="30">
        <v>12.195121951219512</v>
      </c>
      <c r="LR31" s="30">
        <v>14.018691588785046</v>
      </c>
      <c r="LS31" s="33">
        <v>19.59813742423994</v>
      </c>
      <c r="LT31" s="31"/>
      <c r="LU31" s="31"/>
      <c r="LV31" s="32">
        <v>23.809523809523807</v>
      </c>
      <c r="LW31" s="32">
        <v>18.518518518518519</v>
      </c>
      <c r="LX31" s="26"/>
      <c r="LY31" s="30">
        <v>12.254901960784313</v>
      </c>
      <c r="LZ31" s="30">
        <v>11.363636363636363</v>
      </c>
      <c r="MA31" s="30">
        <v>13.698630136986301</v>
      </c>
      <c r="MB31" s="33">
        <v>18.138940011416047</v>
      </c>
      <c r="MC31" s="31"/>
      <c r="MD31" s="31"/>
      <c r="ME31" s="32">
        <v>18.018018018018019</v>
      </c>
      <c r="MF31" s="32">
        <v>15.151515151515152</v>
      </c>
      <c r="MG31" s="26"/>
      <c r="MH31" s="30">
        <v>12.315270935960593</v>
      </c>
      <c r="MI31" s="30">
        <v>9.4696969696969706</v>
      </c>
      <c r="MJ31" s="30">
        <v>13.215859030837004</v>
      </c>
      <c r="MK31" s="33">
        <v>17.013024469088908</v>
      </c>
      <c r="ML31" s="31" t="s">
        <v>132</v>
      </c>
      <c r="MM31" s="31" t="s">
        <v>132</v>
      </c>
      <c r="MN31" s="63">
        <v>16.899608314052458</v>
      </c>
      <c r="MO31" s="32">
        <v>14.211034264089568</v>
      </c>
      <c r="MP31" s="26"/>
      <c r="MQ31" s="30">
        <v>19.379844961240309</v>
      </c>
      <c r="MR31" s="30">
        <v>10.869565217391305</v>
      </c>
      <c r="MS31" s="30">
        <v>12.658227848101266</v>
      </c>
      <c r="MT31" s="33">
        <v>23.631469703542908</v>
      </c>
      <c r="MU31" s="31"/>
      <c r="MV31" s="31"/>
      <c r="MW31" s="32">
        <v>30.487804878048781</v>
      </c>
      <c r="MX31" s="32"/>
      <c r="MY31" s="26"/>
      <c r="MZ31" s="30">
        <v>10.91703056768559</v>
      </c>
      <c r="NA31" s="30">
        <v>12.875536480686696</v>
      </c>
      <c r="NB31" s="30">
        <v>12.875536480686696</v>
      </c>
      <c r="NC31" s="33">
        <v>20.195033273410683</v>
      </c>
      <c r="ND31" s="31"/>
      <c r="NE31" s="31"/>
      <c r="NF31" s="32">
        <v>26.054335243192241</v>
      </c>
      <c r="NG31" s="32"/>
      <c r="NH31" s="26"/>
      <c r="NI31" s="30">
        <v>10.204081632653061</v>
      </c>
      <c r="NJ31" s="30">
        <v>11.574074074074073</v>
      </c>
      <c r="NK31" s="30">
        <v>12.345679012345679</v>
      </c>
      <c r="NL31" s="33">
        <v>19.151722457088649</v>
      </c>
      <c r="NM31" s="31"/>
      <c r="NN31" s="31"/>
      <c r="NO31" s="32">
        <v>25.906735751295336</v>
      </c>
      <c r="NP31" s="32">
        <v>25.531914893617021</v>
      </c>
      <c r="NQ31" s="26"/>
      <c r="NR31" s="30">
        <v>12.987012987012989</v>
      </c>
      <c r="NS31" s="30">
        <v>11.737089201877934</v>
      </c>
      <c r="NT31" s="30">
        <v>15.789473684210527</v>
      </c>
      <c r="NU31" s="33">
        <v>21.435862004477656</v>
      </c>
      <c r="NV31" s="31"/>
      <c r="NW31" s="31"/>
      <c r="NX31" s="32">
        <v>23.474178403755868</v>
      </c>
      <c r="NY31" s="32">
        <v>26.881720430107528</v>
      </c>
      <c r="NZ31" s="26"/>
      <c r="OA31" s="30">
        <v>14.492753623188406</v>
      </c>
      <c r="OB31" s="30">
        <v>12.605042016806722</v>
      </c>
      <c r="OC31" s="30">
        <v>15</v>
      </c>
      <c r="OD31" s="33">
        <v>21.22209743446264</v>
      </c>
      <c r="OE31" s="31"/>
      <c r="OF31" s="31"/>
      <c r="OG31" s="32">
        <v>21.834061135371179</v>
      </c>
      <c r="OH31" s="32"/>
      <c r="OI31" s="26"/>
      <c r="OJ31" s="30">
        <v>15.384615384615385</v>
      </c>
      <c r="OK31" s="30">
        <v>14.423076923076923</v>
      </c>
      <c r="OL31" s="30">
        <v>14.563106796116505</v>
      </c>
      <c r="OM31" s="33">
        <v>22.261363908094332</v>
      </c>
      <c r="ON31" s="31"/>
      <c r="OO31" s="31"/>
      <c r="OP31" s="32">
        <v>22.421524663677129</v>
      </c>
      <c r="OQ31" s="32">
        <v>22.727272727272727</v>
      </c>
      <c r="OR31" s="26"/>
      <c r="OS31" s="30">
        <v>16.759776536312849</v>
      </c>
      <c r="OT31" s="30">
        <v>15.306122448979592</v>
      </c>
      <c r="OU31" s="30">
        <v>15.151515151515152</v>
      </c>
      <c r="OV31" s="33">
        <v>24.066973775945556</v>
      </c>
      <c r="OW31" s="31"/>
      <c r="OX31" s="31"/>
      <c r="OY31" s="32">
        <v>25.641025641025639</v>
      </c>
      <c r="OZ31" s="32">
        <v>25.510204081632654</v>
      </c>
      <c r="PA31" s="26"/>
      <c r="PB31" s="30">
        <v>15.075376884422109</v>
      </c>
      <c r="PC31" s="30">
        <v>14.150943396226415</v>
      </c>
      <c r="PD31" s="30"/>
      <c r="PE31" s="33">
        <v>20.324089593539004</v>
      </c>
      <c r="PF31" s="31"/>
      <c r="PG31" s="31"/>
      <c r="PH31" s="32">
        <v>25.906735751295336</v>
      </c>
      <c r="PI31" s="32">
        <v>18.518518518518519</v>
      </c>
      <c r="PJ31" s="26"/>
      <c r="PK31" s="30">
        <v>20.202020202020204</v>
      </c>
      <c r="PL31" s="30">
        <v>21.621621621621621</v>
      </c>
      <c r="PM31" s="30">
        <v>19.047619047619051</v>
      </c>
      <c r="PN31" s="33">
        <v>28.659198414013908</v>
      </c>
      <c r="PO31" s="31"/>
      <c r="PP31" s="31"/>
      <c r="PQ31" s="32">
        <v>32.258064516129032</v>
      </c>
      <c r="PR31" s="32">
        <v>33.333333333333336</v>
      </c>
      <c r="PS31" s="26"/>
      <c r="PT31" s="30">
        <v>19.512195121951219</v>
      </c>
      <c r="PU31" s="30">
        <v>23.809523809523807</v>
      </c>
      <c r="PV31" s="30">
        <v>25.641025641025639</v>
      </c>
      <c r="PW31" s="33">
        <v>33.186759861619699</v>
      </c>
      <c r="PX31" s="31"/>
      <c r="PY31" s="31"/>
      <c r="PZ31" s="32">
        <v>40.697674418604656</v>
      </c>
      <c r="QA31" s="32">
        <v>40</v>
      </c>
      <c r="QB31" s="26"/>
      <c r="QC31" s="30"/>
      <c r="QD31" s="30">
        <v>41.666666666666664</v>
      </c>
      <c r="QE31" s="30">
        <v>34.482758620689651</v>
      </c>
      <c r="QF31" s="33">
        <v>51.184200834486091</v>
      </c>
      <c r="QG31" s="31"/>
      <c r="QH31" s="31"/>
      <c r="QI31" s="32">
        <v>50</v>
      </c>
      <c r="QJ31" s="32"/>
      <c r="QK31" s="26"/>
      <c r="QL31" s="30"/>
      <c r="QM31" s="30">
        <v>35.714285714285715</v>
      </c>
      <c r="QN31" s="30">
        <v>36.866359447004605</v>
      </c>
      <c r="QO31" s="33">
        <v>50.080775920339903</v>
      </c>
      <c r="QP31" s="31"/>
      <c r="QQ31" s="31"/>
      <c r="QR31" s="32">
        <v>51.282051282051277</v>
      </c>
      <c r="QS31" s="32">
        <v>55.55555555555555</v>
      </c>
      <c r="QT31" s="26"/>
      <c r="QU31" s="30">
        <v>38.461538461538467</v>
      </c>
      <c r="QV31" s="30">
        <v>33.018867924528301</v>
      </c>
      <c r="QW31" s="30">
        <v>36.697247706422019</v>
      </c>
      <c r="QX31" s="33">
        <v>50.602937610247722</v>
      </c>
      <c r="QY31" s="31"/>
      <c r="QZ31" s="31"/>
      <c r="RA31" s="32">
        <v>56.497175141242934</v>
      </c>
      <c r="RB31" s="32">
        <v>57.142857142857139</v>
      </c>
      <c r="RC31" s="26"/>
      <c r="RD31" s="30">
        <v>46.296296296296291</v>
      </c>
      <c r="RE31" s="30">
        <v>35.97122302158273</v>
      </c>
      <c r="RF31" s="30">
        <v>37.31343283582089</v>
      </c>
      <c r="RG31" s="33">
        <v>55.359693072919853</v>
      </c>
      <c r="RH31" s="31"/>
      <c r="RI31" s="31"/>
      <c r="RJ31" s="32">
        <v>60.24096385542169</v>
      </c>
      <c r="RK31" s="32"/>
      <c r="RL31" s="26"/>
      <c r="RM31" s="30">
        <v>53.191489361702125</v>
      </c>
      <c r="RN31" s="30">
        <v>54.347826086956523</v>
      </c>
      <c r="RO31" s="30">
        <v>43.103448275862071</v>
      </c>
      <c r="RP31" s="33">
        <v>64.33</v>
      </c>
      <c r="RQ31" s="31"/>
      <c r="RR31" s="31"/>
      <c r="RS31" s="32">
        <v>51.813471502590673</v>
      </c>
      <c r="RT31" s="32"/>
      <c r="RU31" s="26"/>
      <c r="RV31" s="30">
        <v>49.019607843137251</v>
      </c>
      <c r="RW31" s="30"/>
      <c r="RX31" s="30">
        <v>44.444444444444443</v>
      </c>
      <c r="RY31" s="33">
        <v>65.931602808907229</v>
      </c>
      <c r="RZ31" s="31"/>
      <c r="SA31" s="31"/>
      <c r="SB31" s="32">
        <v>75.187969924812023</v>
      </c>
      <c r="SC31" s="32"/>
      <c r="SD31" s="26"/>
      <c r="SE31" s="35">
        <v>46.240679370339684</v>
      </c>
      <c r="SF31" s="34" t="s">
        <v>132</v>
      </c>
      <c r="SG31" s="35">
        <v>41.924882629107984</v>
      </c>
      <c r="SH31" s="35">
        <v>62.193930959529041</v>
      </c>
      <c r="SI31" s="36"/>
      <c r="SJ31" s="36"/>
      <c r="SK31" s="37">
        <v>70.422535211267615</v>
      </c>
      <c r="SL31" s="37">
        <v>71.428571428571431</v>
      </c>
      <c r="SM31" s="26"/>
      <c r="SN31" s="34">
        <v>64.86486486486487</v>
      </c>
      <c r="SO31" s="34">
        <v>58.536585365853661</v>
      </c>
      <c r="SP31" s="35"/>
      <c r="SQ31" s="35">
        <v>95.677919080141422</v>
      </c>
      <c r="SR31" s="36"/>
      <c r="SS31" s="36"/>
      <c r="ST31" s="37">
        <v>156.25</v>
      </c>
      <c r="SU31" s="37">
        <v>119.04761904761904</v>
      </c>
      <c r="SV31" s="26"/>
      <c r="SW31" s="34">
        <v>72.115384615384613</v>
      </c>
      <c r="SX31" s="34">
        <v>71.770334928229659</v>
      </c>
      <c r="SY31" s="34"/>
      <c r="SZ31" s="35">
        <v>102.08405188248364</v>
      </c>
      <c r="TA31" s="36"/>
      <c r="TB31" s="36"/>
      <c r="TC31" s="37">
        <v>119.04761904761904</v>
      </c>
      <c r="TD31" s="37">
        <v>117.64705882352941</v>
      </c>
      <c r="TE31" s="26"/>
      <c r="TF31" s="34">
        <v>72.115384615384613</v>
      </c>
      <c r="TG31" s="34">
        <v>76.142131979695435</v>
      </c>
      <c r="TH31" s="34">
        <v>71.428571428571431</v>
      </c>
      <c r="TI31" s="35">
        <v>100.57487763970524</v>
      </c>
      <c r="TJ31" s="36"/>
      <c r="TK31" s="36"/>
      <c r="TL31" s="37">
        <v>105.63380281690141</v>
      </c>
      <c r="TM31" s="37"/>
      <c r="TN31" s="26"/>
      <c r="TO31" s="34">
        <v>71.770334928229659</v>
      </c>
      <c r="TP31" s="34">
        <v>72.115384615384613</v>
      </c>
      <c r="TQ31" s="34"/>
      <c r="TR31" s="35">
        <v>107.1184197152249</v>
      </c>
      <c r="TS31" s="36" t="s">
        <v>132</v>
      </c>
      <c r="TT31" s="36"/>
      <c r="TU31" s="37">
        <v>133.33333333333334</v>
      </c>
      <c r="TV31" s="37">
        <v>148.14814814814815</v>
      </c>
      <c r="TW31" s="26"/>
      <c r="TX31" s="34">
        <v>200.95493483289067</v>
      </c>
      <c r="TY31" s="34">
        <v>201.92106432727959</v>
      </c>
      <c r="TZ31" s="34" t="s">
        <v>132</v>
      </c>
      <c r="UA31" s="35">
        <v>299.92858574230195</v>
      </c>
      <c r="UB31" s="36" t="s">
        <v>132</v>
      </c>
      <c r="UC31" s="36"/>
      <c r="UD31" s="37">
        <v>373.32961226732584</v>
      </c>
      <c r="UE31" s="37">
        <v>414.81068029702868</v>
      </c>
      <c r="UF31" s="26"/>
      <c r="UG31" s="34"/>
      <c r="UH31" s="34">
        <v>94.888663967611336</v>
      </c>
      <c r="UI31" s="34"/>
      <c r="UJ31" s="35">
        <v>50.423163139710738</v>
      </c>
      <c r="UK31" s="36" t="s">
        <v>132</v>
      </c>
      <c r="UL31" s="36"/>
      <c r="UM31" s="37">
        <v>185.18518518518516</v>
      </c>
      <c r="UN31" s="37"/>
      <c r="UO31" s="26"/>
      <c r="UP31" s="34"/>
      <c r="UQ31" s="34">
        <v>263.15789473684208</v>
      </c>
      <c r="UR31" s="34"/>
      <c r="US31" s="35">
        <v>688.86064521130868</v>
      </c>
      <c r="UT31" s="36" t="s">
        <v>132</v>
      </c>
      <c r="UU31" s="36"/>
      <c r="UV31" s="37">
        <v>214.28571428571428</v>
      </c>
      <c r="UW31" s="37"/>
      <c r="UX31" s="26"/>
      <c r="UY31" s="34"/>
      <c r="UZ31" s="34">
        <v>186.91588785046727</v>
      </c>
      <c r="VA31" s="34">
        <v>235.84905660377359</v>
      </c>
      <c r="VB31" s="35">
        <v>590.52194375855095</v>
      </c>
      <c r="VC31" s="36" t="s">
        <v>132</v>
      </c>
      <c r="VD31" s="36"/>
      <c r="VE31" s="37">
        <v>250</v>
      </c>
      <c r="VF31" s="37">
        <v>250</v>
      </c>
      <c r="VG31" s="26"/>
      <c r="VH31" s="34"/>
      <c r="VI31" s="34">
        <v>370.37037037037032</v>
      </c>
      <c r="VJ31" s="34"/>
      <c r="VK31" s="35">
        <v>925.1026958787204</v>
      </c>
      <c r="VL31" s="36" t="s">
        <v>132</v>
      </c>
      <c r="VM31" s="36"/>
      <c r="VN31" s="37">
        <v>70</v>
      </c>
      <c r="VO31" s="37">
        <v>347.22222222222223</v>
      </c>
      <c r="VP31" s="26"/>
      <c r="VQ31" s="34"/>
      <c r="VR31" s="34">
        <v>490.19607843137254</v>
      </c>
      <c r="VS31" s="34"/>
      <c r="VT31" s="35">
        <v>1396.0757470358576</v>
      </c>
      <c r="VU31" s="36"/>
      <c r="VV31" s="36"/>
      <c r="VW31" s="37">
        <v>655.7377049180327</v>
      </c>
      <c r="VX31" s="37">
        <v>615.38461538461547</v>
      </c>
      <c r="VY31" s="26"/>
      <c r="VZ31" s="34"/>
      <c r="WA31" s="34">
        <v>410.95890410958901</v>
      </c>
      <c r="WB31" s="34"/>
      <c r="WC31" s="35">
        <v>1145.546408851852</v>
      </c>
      <c r="WD31" s="36"/>
      <c r="WE31" s="36"/>
      <c r="WF31" s="37">
        <v>461.53846153846155</v>
      </c>
      <c r="WG31" s="37">
        <v>500</v>
      </c>
      <c r="WH31" s="26"/>
      <c r="WI31" s="38">
        <v>531.61857881987476</v>
      </c>
      <c r="WJ31" s="34"/>
      <c r="WK31" s="34"/>
      <c r="WL31" s="34">
        <v>402.29885057471267</v>
      </c>
      <c r="WM31" s="35">
        <v>1190.5366322710724</v>
      </c>
      <c r="WN31" s="36"/>
      <c r="WO31" s="36"/>
      <c r="WP31" s="37">
        <v>615.38461538461547</v>
      </c>
      <c r="WQ31" s="37"/>
      <c r="WR31" s="34"/>
      <c r="WS31" s="34">
        <v>460.5263157894737</v>
      </c>
      <c r="WT31" s="34"/>
      <c r="WU31" s="35">
        <v>1225.4058827716376</v>
      </c>
      <c r="WV31" s="36"/>
      <c r="WW31" s="36"/>
      <c r="WX31" s="37">
        <v>416.66666666666669</v>
      </c>
      <c r="WY31" s="37"/>
      <c r="WZ31" s="26"/>
      <c r="XA31" s="34"/>
      <c r="XB31" s="34">
        <v>362.69430051813475</v>
      </c>
      <c r="XC31" s="34"/>
      <c r="XD31" s="35">
        <v>1111.9033023235108</v>
      </c>
      <c r="XE31" s="36"/>
      <c r="XF31" s="36"/>
      <c r="XG31" s="37">
        <v>615.38461538461547</v>
      </c>
      <c r="XH31" s="37">
        <v>655.7377049180327</v>
      </c>
      <c r="XI31" s="26"/>
      <c r="XJ31" s="34">
        <v>500</v>
      </c>
      <c r="XK31" s="34">
        <v>418.84816753926702</v>
      </c>
      <c r="XL31" s="34">
        <v>243.4077079107505</v>
      </c>
      <c r="XM31" s="35">
        <v>1239.5262791975299</v>
      </c>
      <c r="XN31" s="36"/>
      <c r="XO31" s="36"/>
      <c r="XP31" s="37">
        <v>787.40157480314963</v>
      </c>
      <c r="XQ31" s="37"/>
      <c r="XR31" s="26"/>
      <c r="XS31" s="34"/>
      <c r="XT31" s="34"/>
      <c r="XU31" s="34">
        <v>441.98895027624309</v>
      </c>
      <c r="XV31" s="35">
        <v>1383.0878504985446</v>
      </c>
      <c r="XW31" s="36"/>
      <c r="XX31" s="36"/>
      <c r="XY31" s="37">
        <v>833.33333333333337</v>
      </c>
      <c r="XZ31" s="37"/>
      <c r="YA31" s="26"/>
      <c r="YB31" s="34">
        <v>531.91489361702122</v>
      </c>
      <c r="YC31" s="34">
        <v>892.85714285714289</v>
      </c>
      <c r="YD31" s="34">
        <v>451.97740112994347</v>
      </c>
      <c r="YE31" s="35">
        <v>1957.5974647917471</v>
      </c>
      <c r="YF31" s="36"/>
      <c r="YG31" s="36"/>
      <c r="YH31" s="54">
        <v>1179.4848896053591</v>
      </c>
      <c r="YI31" s="37"/>
      <c r="YJ31" s="26"/>
      <c r="YK31" s="34">
        <v>500</v>
      </c>
      <c r="YL31" s="34"/>
      <c r="YM31" s="34"/>
      <c r="YN31" s="35">
        <v>1759.1382228232842</v>
      </c>
      <c r="YO31" s="36"/>
      <c r="YP31" s="36"/>
      <c r="YQ31" s="37">
        <v>1200</v>
      </c>
      <c r="YR31" s="37">
        <v>1500</v>
      </c>
      <c r="YS31" s="26"/>
      <c r="YT31" s="34">
        <v>600</v>
      </c>
      <c r="YU31" s="34"/>
      <c r="YV31" s="34"/>
      <c r="YW31" s="35">
        <v>2110.9658673879412</v>
      </c>
      <c r="YX31" s="36"/>
      <c r="YY31" s="36" t="s">
        <v>132</v>
      </c>
      <c r="YZ31" s="54">
        <v>1440</v>
      </c>
      <c r="ZA31" s="54">
        <v>1800</v>
      </c>
      <c r="ZB31" s="26"/>
      <c r="ZC31" s="35">
        <v>569.80056980056986</v>
      </c>
      <c r="ZD31" s="34"/>
      <c r="ZE31" s="34"/>
      <c r="ZF31" s="35">
        <v>2004.7159234453386</v>
      </c>
      <c r="ZG31" s="36"/>
      <c r="ZH31" s="36"/>
      <c r="ZI31" s="37">
        <v>1538.4615384615386</v>
      </c>
      <c r="ZJ31" s="54"/>
      <c r="ZK31" s="26"/>
      <c r="ZL31" s="35">
        <v>552.99539170506921</v>
      </c>
      <c r="ZM31" s="34">
        <v>496.48356807511698</v>
      </c>
      <c r="ZN31" s="34">
        <v>505.2</v>
      </c>
      <c r="ZO31" s="35">
        <v>1826.0084813212698</v>
      </c>
      <c r="ZP31" s="36"/>
      <c r="ZQ31" s="36"/>
      <c r="ZR31" s="37">
        <v>1404.9586776859503</v>
      </c>
      <c r="ZS31" s="54"/>
      <c r="ZT31" s="26"/>
      <c r="ZU31" s="34"/>
      <c r="ZV31" s="34"/>
      <c r="ZW31" s="34">
        <v>638.59649122807002</v>
      </c>
      <c r="ZX31" s="35">
        <v>2130.8330366478431</v>
      </c>
      <c r="ZY31" s="36"/>
      <c r="ZZ31" s="36"/>
      <c r="AAA31" s="37">
        <v>1481.4814814814813</v>
      </c>
      <c r="AAB31" s="37"/>
      <c r="AAC31" s="26"/>
      <c r="AAD31" s="34">
        <v>751.44508670520224</v>
      </c>
      <c r="AAE31" s="34">
        <v>550.45871559633031</v>
      </c>
      <c r="AAF31" s="34">
        <v>655.7377049180327</v>
      </c>
      <c r="AAG31" s="35">
        <v>2189.1392608432989</v>
      </c>
      <c r="AAH31" s="36"/>
      <c r="AAI31" s="36"/>
      <c r="AAJ31" s="37">
        <v>1538.4615384615386</v>
      </c>
      <c r="AAK31" s="37"/>
      <c r="AAL31" s="3"/>
      <c r="AAM31" s="34">
        <v>778.44311377245515</v>
      </c>
      <c r="AAN31" s="34">
        <v>530.97345132743362</v>
      </c>
      <c r="AAO31" s="34"/>
      <c r="AAP31" s="35">
        <v>2082.1445660664599</v>
      </c>
      <c r="AAQ31" s="36"/>
      <c r="AAR31" s="36"/>
      <c r="AAS31" s="37">
        <v>1304.3478260869565</v>
      </c>
      <c r="AAT31" s="37"/>
      <c r="AAU31" s="3"/>
      <c r="AAV31" s="34">
        <v>764.7058823529411</v>
      </c>
      <c r="AAW31" s="34">
        <v>545.45454545454538</v>
      </c>
      <c r="AAX31" s="34">
        <v>923.07692307692309</v>
      </c>
      <c r="AAY31" s="35">
        <v>2241.9418940826208</v>
      </c>
      <c r="AAZ31" s="36"/>
      <c r="ABA31" s="36"/>
      <c r="ABB31" s="37">
        <v>1461.5384615384614</v>
      </c>
      <c r="ABC31" s="37"/>
      <c r="ABD31" s="3"/>
      <c r="ABE31" s="34">
        <v>721.15384615384619</v>
      </c>
      <c r="ABF31" s="34">
        <v>597.01492537313425</v>
      </c>
      <c r="ABG31" s="34"/>
      <c r="ABH31" s="35">
        <v>3532.1553958485197</v>
      </c>
      <c r="ABI31" s="36"/>
      <c r="ABJ31" s="36"/>
      <c r="ABK31" s="37">
        <v>1200</v>
      </c>
      <c r="ABL31" s="37">
        <v>1229.5081967213116</v>
      </c>
      <c r="ABM31" s="3"/>
      <c r="ABN31" s="34">
        <v>674.15730337078651</v>
      </c>
      <c r="ABO31" s="34"/>
      <c r="ABP31" s="34">
        <v>802.13903743315507</v>
      </c>
      <c r="ABQ31" s="35">
        <v>4270.3132197643463</v>
      </c>
      <c r="ABR31" s="36"/>
      <c r="ABS31" s="36"/>
      <c r="ABT31" s="37">
        <v>1666.6666666666667</v>
      </c>
      <c r="ABU31" s="37">
        <v>1818.181818181818</v>
      </c>
      <c r="ABV31" s="3"/>
      <c r="ABW31" s="34">
        <v>756.75675675675677</v>
      </c>
      <c r="ABX31" s="34">
        <v>1063.8297872340424</v>
      </c>
      <c r="ABY31" s="34">
        <v>797.87234042553189</v>
      </c>
      <c r="ABZ31" s="35">
        <v>4270.3132197643463</v>
      </c>
      <c r="ACA31" s="36"/>
      <c r="ACB31" s="36"/>
      <c r="ACC31" s="37">
        <v>1739.1304347826087</v>
      </c>
      <c r="ACD31" s="37"/>
      <c r="ACE31" s="3"/>
      <c r="ACF31" s="34">
        <v>937.5</v>
      </c>
      <c r="ACG31" s="34">
        <v>918.36734693877554</v>
      </c>
      <c r="ACH31" s="34">
        <v>666.66666666666663</v>
      </c>
      <c r="ACI31" s="35">
        <v>4113.8741607568427</v>
      </c>
      <c r="ACJ31" s="36"/>
      <c r="ACK31" s="36"/>
      <c r="ACL31" s="37">
        <v>1675.4189656918904</v>
      </c>
      <c r="ACM31" s="37"/>
      <c r="ACN31" s="3"/>
      <c r="ACO31" s="34">
        <v>885.41666666666663</v>
      </c>
      <c r="ACP31" s="34">
        <v>761.42131979695432</v>
      </c>
      <c r="ACQ31" s="34">
        <v>955.05617977528095</v>
      </c>
      <c r="ACR31" s="35">
        <v>4188.9731916715818</v>
      </c>
      <c r="ACS31" s="36"/>
      <c r="ACT31" s="36"/>
      <c r="ACU31" s="37">
        <v>1538.4615384615386</v>
      </c>
      <c r="ACV31" s="37">
        <v>1769.9115044247787</v>
      </c>
      <c r="ACW31" s="3"/>
      <c r="ACX31" s="34">
        <v>789.47368421052636</v>
      </c>
      <c r="ACY31" s="34">
        <v>731.70731707317077</v>
      </c>
      <c r="ACZ31" s="34">
        <v>842.69662921348311</v>
      </c>
      <c r="ADA31" s="35">
        <v>3941.8184772175482</v>
      </c>
      <c r="ADB31" s="36"/>
      <c r="ADC31" s="36"/>
      <c r="ADD31" s="37">
        <v>1666.6666666666667</v>
      </c>
      <c r="ADE31" s="37">
        <v>1709.4017094017092</v>
      </c>
      <c r="ADF31" s="3"/>
      <c r="ADG31" s="34">
        <v>542.63565891472865</v>
      </c>
      <c r="ADH31" s="34">
        <v>850</v>
      </c>
      <c r="ADI31" s="34">
        <v>1176.4705882352941</v>
      </c>
      <c r="ADJ31" s="35">
        <v>4111.6896873317846</v>
      </c>
      <c r="ADK31" s="36"/>
      <c r="ADL31" s="36"/>
      <c r="ADM31" s="37">
        <v>1600</v>
      </c>
      <c r="ADN31" s="37"/>
      <c r="ADO31" s="3"/>
      <c r="ADP31" s="34">
        <v>728.15533980582529</v>
      </c>
      <c r="ADQ31" s="34">
        <v>731.70731707317077</v>
      </c>
      <c r="ADR31" s="39">
        <v>1823.5294117646999</v>
      </c>
      <c r="ADS31" s="35">
        <v>4066.4772405195595</v>
      </c>
      <c r="ADT31" s="36"/>
      <c r="ADU31" s="36"/>
      <c r="ADV31" s="37">
        <v>2000</v>
      </c>
      <c r="ADW31" s="37">
        <v>1965.8119658119658</v>
      </c>
      <c r="ADX31" s="3"/>
      <c r="ADY31" s="34">
        <v>714.28571428571433</v>
      </c>
      <c r="ADZ31" s="34">
        <v>682.92682926829275</v>
      </c>
      <c r="AEA31" s="34"/>
      <c r="AEB31" s="35">
        <v>3847.4441973155099</v>
      </c>
      <c r="AEC31" s="36"/>
      <c r="AED31" s="36"/>
      <c r="AEE31" s="37">
        <v>2000</v>
      </c>
      <c r="AEF31" s="37">
        <v>1953.125</v>
      </c>
      <c r="AEG31" s="3"/>
      <c r="AEH31" s="34">
        <v>250</v>
      </c>
      <c r="AEI31" s="34">
        <v>753.76884422110561</v>
      </c>
      <c r="AEJ31" s="34">
        <v>350</v>
      </c>
      <c r="AEK31" s="35">
        <v>162.18303197572388</v>
      </c>
      <c r="AEL31" s="36">
        <v>149.70741413143728</v>
      </c>
      <c r="AEM31" s="36"/>
      <c r="AEN31" s="37">
        <v>400</v>
      </c>
      <c r="AEO31" s="37">
        <v>421.05263157894734</v>
      </c>
      <c r="AEP31" s="26"/>
      <c r="AEQ31" s="34">
        <v>735.2941176470589</v>
      </c>
      <c r="AER31" s="34">
        <v>150</v>
      </c>
      <c r="AES31" s="39">
        <v>1823.5294117646999</v>
      </c>
      <c r="AET31" s="35">
        <v>358.63361223806612</v>
      </c>
      <c r="AEU31" s="35">
        <v>331.04641129667601</v>
      </c>
      <c r="AEV31" s="36"/>
      <c r="AEW31" s="37">
        <v>2272.727272727273</v>
      </c>
      <c r="AEX31" s="56">
        <v>428.75</v>
      </c>
      <c r="AEY31" s="26"/>
      <c r="AEZ31" s="34">
        <v>961.42131979695398</v>
      </c>
      <c r="AFA31" s="34"/>
      <c r="AFB31" s="39"/>
      <c r="AFC31" s="35">
        <v>419.95133080294949</v>
      </c>
      <c r="AFD31" s="35">
        <v>387.64738227964517</v>
      </c>
      <c r="AFE31" s="36"/>
      <c r="AFF31" s="37">
        <v>2272.727272727273</v>
      </c>
      <c r="AFG31" s="56">
        <v>1785.7142857142858</v>
      </c>
      <c r="AFH31" s="26"/>
      <c r="AFI31" s="87">
        <v>997.872340425532</v>
      </c>
      <c r="AFJ31" s="34">
        <v>933.33333333333303</v>
      </c>
      <c r="AFK31" s="34"/>
      <c r="AFL31" s="35">
        <v>432.40265950924794</v>
      </c>
      <c r="AFM31" s="35">
        <v>399.1409164700745</v>
      </c>
      <c r="AFN31" s="36"/>
      <c r="AFO31" s="37">
        <v>2666.6666666666702</v>
      </c>
      <c r="AFP31" s="37">
        <v>1739.1304347826087</v>
      </c>
      <c r="AFQ31" s="36"/>
      <c r="AFR31" s="87">
        <v>950</v>
      </c>
      <c r="AFS31" s="34">
        <v>1000</v>
      </c>
      <c r="AFT31" s="34">
        <v>959.47368421052602</v>
      </c>
      <c r="AFU31" s="35">
        <v>433.68076722161095</v>
      </c>
      <c r="AFV31" s="35">
        <v>400.32070820456346</v>
      </c>
      <c r="AFW31" s="36"/>
      <c r="AFX31" s="37">
        <v>2232.1428571428573</v>
      </c>
      <c r="AFY31" s="37">
        <v>2173.9130434782605</v>
      </c>
      <c r="AFZ31" s="36"/>
      <c r="AGA31" s="87">
        <v>1333.3333333333333</v>
      </c>
      <c r="AGB31" s="34">
        <v>1500</v>
      </c>
      <c r="AGC31" s="34">
        <v>1000</v>
      </c>
      <c r="AGD31" s="35">
        <v>527.43560932625246</v>
      </c>
      <c r="AGE31" s="35">
        <v>486.86363937807857</v>
      </c>
      <c r="AGF31" s="36"/>
      <c r="AGG31" s="37">
        <v>2270.5882352941198</v>
      </c>
      <c r="AGH31" s="37">
        <v>2170.5882352941198</v>
      </c>
      <c r="AGI31" s="36"/>
      <c r="AGJ31" s="87">
        <v>1333.3333333333333</v>
      </c>
      <c r="AGK31" s="34">
        <v>1500</v>
      </c>
      <c r="AGL31" s="34">
        <v>1000</v>
      </c>
      <c r="AGM31" s="35">
        <v>527.43560932625246</v>
      </c>
      <c r="AGN31" s="35">
        <v>486.86363937807857</v>
      </c>
      <c r="AGO31" s="36"/>
      <c r="AGP31" s="37">
        <v>2270.5882352941198</v>
      </c>
      <c r="AGQ31" s="37">
        <v>2170.5882352941198</v>
      </c>
      <c r="AGR31" s="36"/>
      <c r="AGS31" s="87">
        <v>1000</v>
      </c>
      <c r="AGT31" s="34">
        <v>1561.0572687224601</v>
      </c>
      <c r="AGU31" s="34"/>
      <c r="AGV31" s="36">
        <v>10000</v>
      </c>
      <c r="AGW31" s="36"/>
      <c r="AGX31" s="36"/>
      <c r="AGY31" s="26">
        <v>2108.3760683760702</v>
      </c>
      <c r="AGZ31" s="37">
        <v>2340</v>
      </c>
      <c r="AHA31" s="36"/>
      <c r="AHB31" s="87"/>
      <c r="AHC31" s="34">
        <v>1285</v>
      </c>
      <c r="AHD31" s="34"/>
      <c r="AHE31" s="35">
        <v>10032.215778642754</v>
      </c>
      <c r="AHF31" s="36"/>
      <c r="AHG31" s="36"/>
      <c r="AHH31" s="26">
        <v>2070.5882352941198</v>
      </c>
      <c r="AHI31" s="37">
        <v>2388.8888888888901</v>
      </c>
      <c r="AHJ31" s="36"/>
      <c r="AHK31" s="87">
        <v>1296.8609865470801</v>
      </c>
      <c r="AHL31" s="34">
        <v>1273.3971291866001</v>
      </c>
      <c r="AHM31" s="34"/>
      <c r="AHN31" s="35">
        <v>10035.138481889235</v>
      </c>
      <c r="AHO31" s="36"/>
      <c r="AHP31" s="36"/>
      <c r="AHQ31" s="26">
        <v>2034.4943820224701</v>
      </c>
      <c r="AHR31" s="37">
        <v>2428.5714285714298</v>
      </c>
      <c r="AHS31" s="36"/>
      <c r="AHT31" s="34"/>
      <c r="AHU31" s="34"/>
      <c r="AHV31" s="34">
        <v>1111.1111111111111</v>
      </c>
      <c r="AHW31" s="35">
        <v>7937.2176487221686</v>
      </c>
      <c r="AHX31" s="36"/>
      <c r="AHY31" s="36"/>
      <c r="AHZ31" s="26">
        <v>1396.6480446927374</v>
      </c>
      <c r="AIA31" s="37">
        <v>1250</v>
      </c>
      <c r="AIB31" s="36"/>
      <c r="AIC31" s="34"/>
      <c r="AID31" s="34">
        <v>1393.034825870647</v>
      </c>
      <c r="AIE31" s="34"/>
      <c r="AIF31" s="36"/>
      <c r="AIG31" s="92">
        <v>12000</v>
      </c>
      <c r="AIH31" s="36"/>
      <c r="AII31" s="26">
        <v>1373.6263736263736</v>
      </c>
      <c r="AIJ31" s="37">
        <v>1396.6480446927374</v>
      </c>
      <c r="AIL31" s="34">
        <v>1612.9032258064515</v>
      </c>
      <c r="AIM31" s="101">
        <v>2700</v>
      </c>
      <c r="AIN31" s="34"/>
      <c r="AIO31" s="36"/>
      <c r="AIP31" s="103">
        <v>5000</v>
      </c>
      <c r="AIQ31" s="36"/>
      <c r="AIR31" s="104">
        <v>5000</v>
      </c>
      <c r="AIS31" s="102">
        <v>6000</v>
      </c>
      <c r="AIU31" s="34"/>
      <c r="AIV31" s="34">
        <v>970.87378640776706</v>
      </c>
      <c r="AIW31" s="34">
        <v>961.53846153846155</v>
      </c>
      <c r="AIX31" s="36"/>
      <c r="AIY31" s="35">
        <v>1889.993884622018</v>
      </c>
      <c r="AIZ31" s="36"/>
      <c r="AJA31" s="26">
        <v>1351.3513513513512</v>
      </c>
      <c r="AJB31" s="26">
        <v>1396.6480446927374</v>
      </c>
      <c r="AJD31" s="34">
        <v>1041.6666666666667</v>
      </c>
      <c r="AJE31" s="34">
        <v>900.90090090090087</v>
      </c>
      <c r="AJF31" s="34">
        <v>1000</v>
      </c>
      <c r="AJG31" s="36">
        <v>5000</v>
      </c>
      <c r="AJH31" s="36"/>
      <c r="AJI31" s="36"/>
      <c r="AJJ31" s="26">
        <v>1226.9938650306749</v>
      </c>
      <c r="AJK31" s="26">
        <v>1381.2154696132598</v>
      </c>
      <c r="AJM31" s="34">
        <v>1041.6666666666667</v>
      </c>
      <c r="AJN31" s="34"/>
      <c r="AJO31" s="34">
        <v>980.39215686274508</v>
      </c>
      <c r="AJP31" s="35">
        <v>5427.9331354823817</v>
      </c>
      <c r="AJQ31" s="36"/>
      <c r="AJR31" s="34"/>
      <c r="AJS31" s="37"/>
      <c r="AJT31" s="37">
        <v>1666.6666666666667</v>
      </c>
      <c r="AJV31" s="34">
        <v>1036.2694300518133</v>
      </c>
      <c r="AJW31" s="34">
        <v>980.39215686274508</v>
      </c>
      <c r="AJX31" s="34">
        <v>975.60975609756099</v>
      </c>
      <c r="AJY31" s="35">
        <v>5157.9734778061111</v>
      </c>
      <c r="AJZ31" s="36"/>
      <c r="AKA31" s="34"/>
      <c r="AKB31" s="37">
        <v>1396.6480446927374</v>
      </c>
      <c r="AKC31" s="37">
        <v>1428.5714285714287</v>
      </c>
      <c r="AKE31" s="34">
        <v>1036.2694300518133</v>
      </c>
      <c r="AKF31" s="34">
        <v>1428.5714285714287</v>
      </c>
      <c r="AKG31" s="34">
        <v>1366.1202185792349</v>
      </c>
      <c r="AKH31" s="34"/>
      <c r="AKI31" s="36">
        <v>6666.666666666667</v>
      </c>
      <c r="AKJ31" s="34"/>
      <c r="AKK31" s="37">
        <v>1315.7894736842106</v>
      </c>
      <c r="AKL31" s="37">
        <v>1344.0860215053763</v>
      </c>
      <c r="AKN31" s="34">
        <v>1219.5121951219512</v>
      </c>
      <c r="AKO31" s="34">
        <v>1500</v>
      </c>
      <c r="AKP31" s="34">
        <v>1069.5187165775401</v>
      </c>
      <c r="AKQ31" s="36">
        <v>16000</v>
      </c>
      <c r="AKR31" s="36"/>
      <c r="AKS31" s="34"/>
      <c r="AKT31" s="37">
        <v>1336.8983957219252</v>
      </c>
      <c r="AKU31" s="37">
        <v>1344.0860215053763</v>
      </c>
      <c r="AKW31" s="34">
        <v>1219.5121951219512</v>
      </c>
      <c r="AKX31" s="39">
        <v>2585.1999999999998</v>
      </c>
      <c r="AKY31" s="34"/>
      <c r="AKZ31" s="35">
        <v>14581.267849928025</v>
      </c>
      <c r="ALA31" s="36"/>
      <c r="ALB31" s="34"/>
      <c r="ALC31" s="37">
        <v>1351.3513513513512</v>
      </c>
      <c r="ALD31" s="37">
        <v>1322.7513227513227</v>
      </c>
      <c r="ALF31" s="34">
        <v>1630.4347826086955</v>
      </c>
      <c r="ALG31" s="34">
        <v>1369.8630136986301</v>
      </c>
      <c r="ALH31" s="34"/>
      <c r="ALI31" s="36">
        <v>16000</v>
      </c>
      <c r="ALJ31" s="36">
        <v>16666.666666666668</v>
      </c>
      <c r="ALK31" s="34"/>
      <c r="ALL31" s="37">
        <v>2577.319587628866</v>
      </c>
      <c r="ALM31" s="37">
        <v>2500</v>
      </c>
      <c r="ALO31" s="34"/>
      <c r="ALP31" s="34">
        <v>3333.3333333333335</v>
      </c>
      <c r="ALQ31" s="34"/>
      <c r="ALR31" s="36">
        <v>27777.777777777777</v>
      </c>
      <c r="ALS31" s="36">
        <v>20833.333333333332</v>
      </c>
      <c r="ALT31" s="34"/>
      <c r="ALU31" s="37">
        <v>1604.2780748663101</v>
      </c>
      <c r="ALV31" s="37">
        <v>1578.9473684210527</v>
      </c>
      <c r="ALX31" s="34">
        <v>1801.8018018018017</v>
      </c>
      <c r="ALY31" s="34">
        <v>3125</v>
      </c>
      <c r="ALZ31" s="34"/>
      <c r="AMA31" s="36">
        <v>27777.777777777777</v>
      </c>
      <c r="AMB31" s="36"/>
      <c r="AMC31" s="34"/>
      <c r="AMD31" s="37">
        <v>2139.0374331550802</v>
      </c>
      <c r="AME31" s="37">
        <v>2105.2631578947367</v>
      </c>
      <c r="AMG31" s="34">
        <v>1842.1052631578948</v>
      </c>
      <c r="AMH31" s="34">
        <v>2793.2960893854747</v>
      </c>
      <c r="AMI31" s="34"/>
      <c r="AMJ31" s="36">
        <v>15384.615384615385</v>
      </c>
      <c r="AMK31" s="36">
        <v>20000</v>
      </c>
      <c r="AML31" s="34"/>
      <c r="AMM31" s="37">
        <v>3157.8947368421054</v>
      </c>
      <c r="AMN31" s="37">
        <v>3191.4893617021276</v>
      </c>
      <c r="AMP31" s="34">
        <v>1842.1052631578948</v>
      </c>
      <c r="AMQ31" s="34">
        <v>2551.0204081632651</v>
      </c>
      <c r="AMR31" s="34">
        <v>1090.9090909090908</v>
      </c>
      <c r="AMS31" s="36"/>
      <c r="AMT31" s="92">
        <v>1000</v>
      </c>
      <c r="AMU31" s="34"/>
      <c r="AMV31" s="37">
        <v>2673.7967914438505</v>
      </c>
      <c r="AMW31" s="37">
        <v>2747.2527472527472</v>
      </c>
      <c r="AMY31" s="34">
        <v>1842.1052631578948</v>
      </c>
      <c r="AMZ31" s="34">
        <v>1760.9470972855161</v>
      </c>
      <c r="ANA31" s="34">
        <v>1026.2237762237762</v>
      </c>
      <c r="ANB31" s="36"/>
      <c r="ANC31" s="36">
        <v>4688.4163763978095</v>
      </c>
      <c r="AND31" s="34"/>
      <c r="ANE31" s="37">
        <v>17553.114611938141</v>
      </c>
      <c r="ANF31" s="37">
        <v>15340.106820553747</v>
      </c>
      <c r="ANH31" s="34">
        <v>747.79411764705901</v>
      </c>
      <c r="ANI31" s="34"/>
      <c r="ANJ31" s="34">
        <v>1405.1601992778433</v>
      </c>
      <c r="ANK31" s="36"/>
      <c r="ANL31" s="36">
        <v>8884.1611836747998</v>
      </c>
      <c r="ANM31" s="34"/>
      <c r="ANN31" s="37">
        <v>1827.4239274239276</v>
      </c>
      <c r="ANO31" s="37">
        <v>924.8202344675808</v>
      </c>
      <c r="ANP31" s="36"/>
      <c r="ANQ31" s="34">
        <v>1000</v>
      </c>
      <c r="ANR31" s="34">
        <v>1785.7142857142858</v>
      </c>
      <c r="ANS31" s="34">
        <v>2010.0502512562812</v>
      </c>
      <c r="ANT31" s="36"/>
      <c r="ANU31" s="92">
        <v>1666.6666666666702</v>
      </c>
      <c r="ANV31" s="34"/>
      <c r="ANW31" s="37">
        <v>2283.1050228310505</v>
      </c>
      <c r="ANX31" s="37">
        <v>2380.9523809523807</v>
      </c>
      <c r="ANY31" s="36"/>
      <c r="ANZ31" s="34">
        <v>1627.9069767441861</v>
      </c>
      <c r="AOA31" s="34"/>
      <c r="AOB31" s="34">
        <v>2040.8163265306123</v>
      </c>
      <c r="AOC31" s="36">
        <v>1666.6666666666999</v>
      </c>
      <c r="AOD31" s="36"/>
      <c r="AOE31" s="34"/>
      <c r="AOF31" s="37">
        <v>1937.984496124031</v>
      </c>
      <c r="AOG31" s="37">
        <v>2325.5813953488373</v>
      </c>
      <c r="AOH31" s="36"/>
      <c r="AOI31" s="34">
        <v>1877.9342723004695</v>
      </c>
      <c r="AOJ31" s="34">
        <v>1421.8009478672986</v>
      </c>
      <c r="AOK31" s="34">
        <v>1777.7777777777776</v>
      </c>
      <c r="AOL31" s="36">
        <v>17857.142857142859</v>
      </c>
      <c r="AOM31" s="36">
        <v>17857.142857142859</v>
      </c>
      <c r="AON31" s="34"/>
      <c r="AOO31" s="37">
        <v>2500</v>
      </c>
      <c r="AOP31" s="37">
        <v>2590.6735751295337</v>
      </c>
      <c r="AOQ31" s="36"/>
      <c r="AOR31" s="34">
        <v>1886.7924528301887</v>
      </c>
      <c r="AOS31" s="34">
        <v>1818.181818181818</v>
      </c>
      <c r="AOT31" s="34">
        <v>1470.5882352941178</v>
      </c>
      <c r="AOU31" s="36">
        <v>1500</v>
      </c>
      <c r="AOV31" s="36">
        <v>1500</v>
      </c>
      <c r="AOW31" s="34"/>
      <c r="AOX31" s="37">
        <v>2645.5026455026455</v>
      </c>
      <c r="AOY31" s="37">
        <v>2072.5388601036266</v>
      </c>
      <c r="AOZ31" s="36"/>
      <c r="APA31" s="34">
        <v>2116.4021164021165</v>
      </c>
      <c r="APB31" s="34">
        <v>2000</v>
      </c>
      <c r="APC31" s="34">
        <v>1123.5955056179776</v>
      </c>
      <c r="APD31" s="92">
        <v>1528.7271387908318</v>
      </c>
      <c r="APE31" s="36"/>
      <c r="APF31" s="34"/>
      <c r="APG31" s="37">
        <v>2312.1387283236995</v>
      </c>
      <c r="APH31" s="37">
        <v>2604.1666666666665</v>
      </c>
      <c r="API31" s="36"/>
      <c r="APJ31" s="34">
        <v>2000</v>
      </c>
      <c r="APK31" s="34">
        <v>2500</v>
      </c>
      <c r="APL31" s="34">
        <v>1176.4705882352941</v>
      </c>
      <c r="APM31" s="36">
        <v>33333.333333333299</v>
      </c>
      <c r="APN31" s="36">
        <v>25000</v>
      </c>
      <c r="APO31" s="34"/>
      <c r="APP31" s="37">
        <v>2030.456852791878</v>
      </c>
      <c r="APQ31" s="37">
        <v>2105.2631578947367</v>
      </c>
      <c r="APR31" s="36"/>
      <c r="APS31" s="34">
        <v>1086.9565217391303</v>
      </c>
      <c r="APT31" s="34">
        <v>1345.291479820628</v>
      </c>
      <c r="APU31" s="34">
        <v>1690.8212560386473</v>
      </c>
      <c r="APV31" s="36">
        <v>33333.333333333336</v>
      </c>
      <c r="APW31" s="36">
        <v>2500</v>
      </c>
      <c r="APX31" s="34"/>
      <c r="APY31" s="37">
        <v>2030.456852791878</v>
      </c>
      <c r="APZ31" s="37">
        <v>2105.2631578947367</v>
      </c>
      <c r="AQA31" s="36"/>
      <c r="AQB31" s="34">
        <v>1041.6666666666667</v>
      </c>
      <c r="AQC31" s="34">
        <v>1308.9005235602094</v>
      </c>
      <c r="AQD31" s="34">
        <v>900</v>
      </c>
      <c r="AQE31" s="36">
        <v>33333.333333333336</v>
      </c>
      <c r="AQF31" s="36">
        <v>50000</v>
      </c>
      <c r="AQG31" s="34"/>
      <c r="AQH31" s="37">
        <v>2185.7923497267761</v>
      </c>
      <c r="AQI31" s="37">
        <v>2094.2408376963349</v>
      </c>
      <c r="AQJ31" s="36"/>
      <c r="AQK31" s="34">
        <v>1968.5039370078741</v>
      </c>
      <c r="AQL31" s="34">
        <v>2000</v>
      </c>
      <c r="AQM31" s="34"/>
      <c r="AQN31" s="92">
        <v>1666.6666666666499</v>
      </c>
      <c r="AQO31" s="34"/>
      <c r="AQP31" s="34"/>
      <c r="AQQ31" s="37">
        <v>2590.6735751295337</v>
      </c>
      <c r="AQR31" s="37">
        <v>2538.0710659898477</v>
      </c>
      <c r="AQS31" s="36"/>
      <c r="AQT31" s="34">
        <v>1968.5039370078741</v>
      </c>
      <c r="AQU31" s="34">
        <v>2000</v>
      </c>
      <c r="AQV31" s="34"/>
      <c r="AQW31" s="36">
        <v>2025.7030732233588</v>
      </c>
      <c r="AQX31" s="36"/>
      <c r="AQY31" s="34"/>
      <c r="AQZ31" s="37">
        <v>3278.688524590164</v>
      </c>
      <c r="ARA31" s="37">
        <v>6944.4444444444443</v>
      </c>
      <c r="ARC31" s="34">
        <v>1322.7513227513227</v>
      </c>
      <c r="ARD31" s="34">
        <v>1395.3488372093025</v>
      </c>
      <c r="ARE31" s="34">
        <v>1507.5376884422112</v>
      </c>
      <c r="ARF31" s="92">
        <v>2000</v>
      </c>
      <c r="ARG31" s="92">
        <v>1666.6666666666702</v>
      </c>
      <c r="ARH31" s="34"/>
      <c r="ARI31" s="37">
        <v>1843.3179723502303</v>
      </c>
      <c r="ARJ31" s="37">
        <v>2380.9523809523807</v>
      </c>
      <c r="ARL31" s="34">
        <v>1322.7513227513227</v>
      </c>
      <c r="ARM31" s="34">
        <v>2162.1621621621621</v>
      </c>
      <c r="ARN31" s="34">
        <v>1315.7894736842106</v>
      </c>
      <c r="ARO31" s="92">
        <v>2000</v>
      </c>
      <c r="ARP31" s="92">
        <v>1666.6666666666999</v>
      </c>
      <c r="ARQ31" s="34"/>
      <c r="ARR31" s="37">
        <v>2439.0243902439024</v>
      </c>
      <c r="ARS31" s="37">
        <v>2604.1666666666665</v>
      </c>
      <c r="ARU31" s="34">
        <v>1058.2010582010582</v>
      </c>
      <c r="ARV31" s="34">
        <v>2352.9411764705883</v>
      </c>
      <c r="ARW31" s="34">
        <v>3846.1538461538462</v>
      </c>
      <c r="ARX31" s="92">
        <v>20000</v>
      </c>
      <c r="ARY31" s="92">
        <v>16666.666666666668</v>
      </c>
      <c r="ARZ31" s="36"/>
      <c r="ASA31" s="37">
        <v>2702.7027027027025</v>
      </c>
      <c r="ASB31" s="37">
        <v>2590.6735751295337</v>
      </c>
      <c r="ASD31" s="34">
        <v>970.87378640776706</v>
      </c>
      <c r="ASE31" s="34">
        <v>2352.9411764705883</v>
      </c>
      <c r="ASF31" s="34">
        <v>3846.1538461538462</v>
      </c>
      <c r="ASG31" s="36"/>
      <c r="ASH31" s="92">
        <v>1647.0000203366101</v>
      </c>
      <c r="ASI31" s="36"/>
      <c r="ASJ31" s="37">
        <v>2590.6735751295337</v>
      </c>
      <c r="ASK31" s="37">
        <v>2645.5026455026455</v>
      </c>
      <c r="ASM31" s="34">
        <v>1530.612244897959</v>
      </c>
      <c r="ASN31" s="34">
        <v>2339.1812865497077</v>
      </c>
      <c r="ASO31" s="34">
        <v>1648.3516483516482</v>
      </c>
      <c r="ASP31" s="35">
        <v>2538.0710659898477</v>
      </c>
      <c r="ASQ31" s="35">
        <v>1334.895871584258</v>
      </c>
      <c r="ASR31" s="36"/>
      <c r="ASS31" s="37">
        <v>2617.8010471204188</v>
      </c>
      <c r="AST31" s="37">
        <v>2538.0710659898477</v>
      </c>
      <c r="ASV31" s="34">
        <v>1376.1467889908256</v>
      </c>
      <c r="ASW31" s="34">
        <v>2339.1812865497077</v>
      </c>
      <c r="ASX31" s="34">
        <v>2083.3333333333335</v>
      </c>
      <c r="ASY31" s="36">
        <v>2439.0243902439024</v>
      </c>
      <c r="ASZ31" s="36">
        <v>3333.3333333333335</v>
      </c>
      <c r="ATA31" s="36"/>
      <c r="ATB31" s="37">
        <v>2631.5789473684213</v>
      </c>
      <c r="ATC31" s="37">
        <v>2577.319587628866</v>
      </c>
      <c r="ATE31" s="34">
        <v>505.05050505050667</v>
      </c>
      <c r="ATF31" s="34">
        <v>462.96296296296333</v>
      </c>
      <c r="ATG31" s="34"/>
      <c r="ATH31" s="92">
        <v>1219.5121951219501</v>
      </c>
      <c r="ATI31" s="92">
        <v>1666.6666666666649</v>
      </c>
      <c r="ATJ31" s="36"/>
      <c r="ATK31" s="37">
        <v>3030.3030303030305</v>
      </c>
      <c r="ATL31" s="37">
        <v>3157.8947368421054</v>
      </c>
      <c r="ATN31" s="34">
        <v>779.85739750445759</v>
      </c>
      <c r="ATO31" s="34">
        <v>750.44802867383532</v>
      </c>
      <c r="ATP31" s="34">
        <v>1687.7637130801688</v>
      </c>
      <c r="ATQ31" s="36">
        <v>2325.5813953488373</v>
      </c>
      <c r="ATR31" s="36">
        <v>2877.6978417266187</v>
      </c>
      <c r="ATS31" s="36"/>
      <c r="ATT31" s="37">
        <v>3553.2994923857868</v>
      </c>
      <c r="ATU31" s="37">
        <v>3684.2105263157896</v>
      </c>
      <c r="ATW31" s="34">
        <v>282.25806451612999</v>
      </c>
      <c r="ATX31" s="34"/>
      <c r="ATY31" s="34"/>
      <c r="ATZ31" s="36">
        <v>351.61744022503558</v>
      </c>
      <c r="AUA31" s="36">
        <v>319.7442046362911</v>
      </c>
      <c r="AUB31" s="36"/>
      <c r="AUC31" s="37">
        <v>2702.7027027027002</v>
      </c>
      <c r="AUD31" s="37">
        <v>2631.5789473684199</v>
      </c>
      <c r="AUF31" s="34">
        <v>208.4847312492131</v>
      </c>
      <c r="AUG31" s="34" t="s">
        <v>132</v>
      </c>
      <c r="AUH31" s="34" t="s">
        <v>132</v>
      </c>
      <c r="AUI31" s="36">
        <v>259.71575924153478</v>
      </c>
      <c r="AUJ31" s="36">
        <v>236.1731796268343</v>
      </c>
      <c r="AUK31" s="36" t="s">
        <v>132</v>
      </c>
      <c r="AUL31" s="37">
        <v>1996.3016737376304</v>
      </c>
      <c r="AUM31" s="37">
        <v>1943.7674191655885</v>
      </c>
      <c r="AUO31" s="34">
        <v>195.3125</v>
      </c>
      <c r="AUP31" s="34">
        <v>111.11111111111111</v>
      </c>
      <c r="AUQ31" s="34"/>
      <c r="AUR31" s="36">
        <v>190.86059763802339</v>
      </c>
      <c r="AUS31" s="36">
        <v>173.55956504637507</v>
      </c>
      <c r="AUT31" s="36"/>
      <c r="AUU31" s="37"/>
      <c r="AUV31" s="37">
        <v>1428.4408939014147</v>
      </c>
      <c r="AUX31" s="34">
        <v>465.42553191489247</v>
      </c>
      <c r="AUY31" s="34">
        <v>486.11111111111001</v>
      </c>
      <c r="AUZ31" s="34">
        <v>529.10052910053003</v>
      </c>
      <c r="AVA31" s="36">
        <v>512.82051282051293</v>
      </c>
      <c r="AVB31" s="36">
        <v>533.33333333333405</v>
      </c>
      <c r="AVC31" s="36"/>
      <c r="AVD31" s="37">
        <v>512.82051282051202</v>
      </c>
      <c r="AVE31" s="37">
        <v>537.63440860214996</v>
      </c>
      <c r="AVG31" s="34">
        <v>1794.8717948717949</v>
      </c>
      <c r="AVH31" s="34">
        <v>1758.7939698492462</v>
      </c>
      <c r="AVI31" s="34">
        <v>2551.0204081632651</v>
      </c>
      <c r="AVJ31" s="36">
        <v>2000</v>
      </c>
      <c r="AVK31" s="36">
        <v>2666.6666666666665</v>
      </c>
      <c r="AVL31" s="36"/>
      <c r="AVM31" s="37">
        <v>2702.7027027027025</v>
      </c>
      <c r="AVN31" s="37">
        <v>2840.909090909091</v>
      </c>
      <c r="AVP31" s="34">
        <v>1933.7016574585634</v>
      </c>
      <c r="AVQ31" s="34">
        <v>2051.2820512820513</v>
      </c>
      <c r="AVR31" s="34">
        <v>2127.6595744680849</v>
      </c>
      <c r="AVS31" s="36">
        <v>1333.3333333333333</v>
      </c>
      <c r="AVT31" s="36">
        <v>3289.4736842105262</v>
      </c>
      <c r="AVU31" s="36"/>
      <c r="AVV31" s="37">
        <v>2590.6735751295337</v>
      </c>
      <c r="AVW31" s="37">
        <v>2747.2527472527472</v>
      </c>
      <c r="AVY31" s="34">
        <v>1658.7677725118483</v>
      </c>
      <c r="AVZ31" s="34">
        <v>1846.9656992084433</v>
      </c>
      <c r="AWA31" s="34">
        <v>2923.9766081871344</v>
      </c>
      <c r="AWB31" s="36">
        <v>1287.9888150356082</v>
      </c>
      <c r="AWC31" s="36">
        <v>1725.3278122843333</v>
      </c>
      <c r="AWD31" s="36"/>
      <c r="AWE31" s="37">
        <v>2564.1025641025644</v>
      </c>
      <c r="AWF31" s="37">
        <v>1974.055273547661</v>
      </c>
      <c r="AWH31" s="34">
        <v>821.59624413145502</v>
      </c>
      <c r="AWI31" s="34">
        <v>875</v>
      </c>
      <c r="AWJ31" s="34">
        <v>825.08250825082666</v>
      </c>
      <c r="AWK31" s="35">
        <v>895.10016189615976</v>
      </c>
      <c r="AWL31" s="36">
        <v>1683.5016835016836</v>
      </c>
      <c r="AWM31" s="36"/>
      <c r="AWN31" s="37">
        <v>3926.7015706806283</v>
      </c>
      <c r="AWO31" s="37">
        <v>4010.6951871657752</v>
      </c>
      <c r="AWQ31" s="34">
        <v>961.53846153845996</v>
      </c>
      <c r="AWR31" s="34">
        <v>941.61958568738328</v>
      </c>
      <c r="AWS31" s="34">
        <v>730.99415204678337</v>
      </c>
      <c r="AWT31" s="35">
        <v>791.01874772218775</v>
      </c>
      <c r="AWU31" s="35">
        <v>1487.7456737921855</v>
      </c>
      <c r="AWV31" s="36"/>
      <c r="AWW31" s="37">
        <v>1275.5102040816334</v>
      </c>
      <c r="AWX31" s="37">
        <v>863.55785837651001</v>
      </c>
    </row>
    <row r="32" spans="1:1298" ht="15.5">
      <c r="A32" t="str">
        <f>'[1]enter market prices'!A32</f>
        <v>0116-04</v>
      </c>
      <c r="B32" t="str">
        <f>'[1]enter market prices'!B32</f>
        <v>Papaya, 1 kg</v>
      </c>
      <c r="C32" s="3">
        <f>'[1]item price series'!F32</f>
        <v>0.2</v>
      </c>
      <c r="D32" s="3"/>
      <c r="E32" s="3"/>
      <c r="F32" s="3"/>
      <c r="G32" s="3"/>
      <c r="H32" s="3"/>
      <c r="I32" s="3"/>
      <c r="J32" s="3"/>
      <c r="K32" s="3"/>
      <c r="L32" s="3"/>
      <c r="M32" s="24"/>
      <c r="N32" s="24"/>
      <c r="O32" s="24"/>
      <c r="P32" s="25"/>
      <c r="Q32" s="25"/>
      <c r="R32" s="72"/>
      <c r="S32" s="26"/>
      <c r="T32" s="26"/>
      <c r="U32" s="26"/>
      <c r="V32" s="27"/>
      <c r="W32" s="27">
        <v>1.4903129657228018</v>
      </c>
      <c r="X32" s="27"/>
      <c r="Y32" s="25"/>
      <c r="Z32" s="25">
        <v>3</v>
      </c>
      <c r="AA32" s="72"/>
      <c r="AB32" s="26">
        <v>4.4000000000000004</v>
      </c>
      <c r="AC32" s="26"/>
      <c r="AD32" s="26"/>
      <c r="AE32" s="27"/>
      <c r="AF32" s="27">
        <v>3.7453183520599249</v>
      </c>
      <c r="AG32" s="27"/>
      <c r="AH32" s="25"/>
      <c r="AI32" s="28">
        <v>6.3791961306613576</v>
      </c>
      <c r="AJ32" s="72"/>
      <c r="AK32" s="26">
        <v>6.666666666666667</v>
      </c>
      <c r="AL32" s="26"/>
      <c r="AM32" s="26"/>
      <c r="AN32" s="27"/>
      <c r="AO32" s="27">
        <v>2.8785261945883707</v>
      </c>
      <c r="AP32" s="27">
        <v>1.8115942028985508</v>
      </c>
      <c r="AQ32" s="25"/>
      <c r="AR32" s="28">
        <v>3.9583803053766253</v>
      </c>
      <c r="AS32" s="25"/>
      <c r="AT32" s="26">
        <v>3.3333333333333335</v>
      </c>
      <c r="AU32" s="26">
        <v>4.7438330170777983</v>
      </c>
      <c r="AV32" s="26"/>
      <c r="AW32" s="27"/>
      <c r="AX32" s="27">
        <v>4.7619047619047628</v>
      </c>
      <c r="AY32" s="57">
        <v>3.3991433772866224</v>
      </c>
      <c r="AZ32" s="25" t="s">
        <v>132</v>
      </c>
      <c r="BA32" s="28">
        <v>7.4272164142911201</v>
      </c>
      <c r="BB32" s="25"/>
      <c r="BC32" s="26">
        <v>5.8892815076560661</v>
      </c>
      <c r="BD32" s="62">
        <v>8.9009826577903954</v>
      </c>
      <c r="BE32" s="26"/>
      <c r="BF32" s="27"/>
      <c r="BG32" s="27">
        <v>3.3444816053511706</v>
      </c>
      <c r="BH32" s="57">
        <v>2.6142091432073191</v>
      </c>
      <c r="BI32" s="25"/>
      <c r="BJ32" s="28">
        <v>5.7121147606072586</v>
      </c>
      <c r="BK32" s="25"/>
      <c r="BL32" s="26">
        <v>6.25</v>
      </c>
      <c r="BM32" s="26">
        <v>3.2</v>
      </c>
      <c r="BN32" s="26"/>
      <c r="BO32" s="27"/>
      <c r="BP32" s="27">
        <v>5.3097345132743365</v>
      </c>
      <c r="BQ32" s="57">
        <v>4.3695188408805681</v>
      </c>
      <c r="BR32" s="25" t="s">
        <v>132</v>
      </c>
      <c r="BS32" s="28">
        <v>9.5475119626899829</v>
      </c>
      <c r="BT32" s="25"/>
      <c r="BU32" s="26">
        <v>5</v>
      </c>
      <c r="BV32" s="26">
        <v>7.716049382716049</v>
      </c>
      <c r="BW32" s="26"/>
      <c r="BX32" s="27"/>
      <c r="BY32" s="27">
        <v>5.1546391752577323</v>
      </c>
      <c r="BZ32" s="57">
        <v>4.4800000000000004</v>
      </c>
      <c r="CA32" s="25"/>
      <c r="CB32" s="28">
        <v>9.7902880855745309</v>
      </c>
      <c r="CC32" s="25"/>
      <c r="CD32" s="26">
        <v>6.7024128686327078</v>
      </c>
      <c r="CE32" s="26">
        <v>4.545454545454545</v>
      </c>
      <c r="CF32" s="26"/>
      <c r="CG32" s="27"/>
      <c r="CH32" s="57">
        <v>6.5202015235128172</v>
      </c>
      <c r="CI32" s="57">
        <v>5.6668375481154598</v>
      </c>
      <c r="CJ32" s="25" t="s">
        <v>132</v>
      </c>
      <c r="CK32" s="28">
        <v>12.383922350491332</v>
      </c>
      <c r="CL32" s="25"/>
      <c r="CM32" s="62">
        <v>7.1138211382113816</v>
      </c>
      <c r="CN32" s="62">
        <v>5.7496322525522103</v>
      </c>
      <c r="CO32" s="26"/>
      <c r="CP32" s="27"/>
      <c r="CQ32" s="57">
        <v>16.557853550842498</v>
      </c>
      <c r="CR32" s="57">
        <v>14.390761678108234</v>
      </c>
      <c r="CS32" s="25" t="s">
        <v>132</v>
      </c>
      <c r="CT32" s="28">
        <v>31.448594330251243</v>
      </c>
      <c r="CU32" s="25" t="s">
        <v>132</v>
      </c>
      <c r="CV32" s="62">
        <v>18.065332515969775</v>
      </c>
      <c r="CW32" s="62">
        <v>14.601016313015656</v>
      </c>
      <c r="CX32" s="26"/>
      <c r="CY32" s="27"/>
      <c r="CZ32" s="57">
        <v>18.791238448398001</v>
      </c>
      <c r="DA32" s="57">
        <v>16.331841160271672</v>
      </c>
      <c r="DB32" s="25" t="s">
        <v>132</v>
      </c>
      <c r="DC32" s="28">
        <v>35.690497751540953</v>
      </c>
      <c r="DD32" s="25" t="s">
        <v>132</v>
      </c>
      <c r="DE32" s="62">
        <v>20.502051785565698</v>
      </c>
      <c r="DF32" s="62">
        <v>16.570455722678233</v>
      </c>
      <c r="DG32" s="26"/>
      <c r="DH32" s="27"/>
      <c r="DI32" s="57">
        <v>18.230951091308185</v>
      </c>
      <c r="DJ32" s="57">
        <v>15.844884212477769</v>
      </c>
      <c r="DK32" s="25" t="s">
        <v>132</v>
      </c>
      <c r="DL32" s="28">
        <v>34.626335072037747</v>
      </c>
      <c r="DM32" s="25" t="s">
        <v>132</v>
      </c>
      <c r="DN32" s="62">
        <v>19.890754108651144</v>
      </c>
      <c r="DO32" s="62">
        <v>16.076384144153575</v>
      </c>
      <c r="DP32" s="26"/>
      <c r="DQ32" s="27"/>
      <c r="DR32" s="57">
        <v>21.440438063153657</v>
      </c>
      <c r="DS32" s="57">
        <v>18.634313529448104</v>
      </c>
      <c r="DT32" s="25" t="s">
        <v>132</v>
      </c>
      <c r="DU32" s="28">
        <v>40.722164671923238</v>
      </c>
      <c r="DV32" s="25" t="s">
        <v>132</v>
      </c>
      <c r="DW32" s="62">
        <v>23.392442849527296</v>
      </c>
      <c r="DX32" s="62">
        <v>18.90656811023549</v>
      </c>
      <c r="DY32" s="26"/>
      <c r="DZ32" s="27" t="s">
        <v>132</v>
      </c>
      <c r="EA32" s="57">
        <v>14.107621875125641</v>
      </c>
      <c r="EB32" s="57">
        <v>12.261216324109196</v>
      </c>
      <c r="EC32" s="25" t="s">
        <v>132</v>
      </c>
      <c r="ED32" s="28">
        <v>26.794830377807639</v>
      </c>
      <c r="EE32" s="25" t="s">
        <v>132</v>
      </c>
      <c r="EF32" s="62">
        <v>15.392024056810548</v>
      </c>
      <c r="EG32" s="62">
        <v>12.440357471701695</v>
      </c>
      <c r="EH32" s="26"/>
      <c r="EI32" s="27"/>
      <c r="EJ32" s="57">
        <v>14.998259229819901</v>
      </c>
      <c r="EK32" s="57">
        <v>13.035287061821069</v>
      </c>
      <c r="EL32" s="26" t="s">
        <v>132</v>
      </c>
      <c r="EM32" s="62">
        <v>28.486432056560417</v>
      </c>
      <c r="EN32" s="26" t="s">
        <v>132</v>
      </c>
      <c r="EO32" s="62">
        <v>16.36374783213509</v>
      </c>
      <c r="EP32" s="62">
        <v>13.22573768447754</v>
      </c>
      <c r="EQ32" s="26"/>
      <c r="ER32" s="27"/>
      <c r="ES32" s="27">
        <v>3.7037037037037037</v>
      </c>
      <c r="ET32" s="27">
        <v>5.5126791620727671</v>
      </c>
      <c r="EU32" s="26"/>
      <c r="EV32" s="28">
        <v>9.2613426325580637</v>
      </c>
      <c r="EW32" s="26"/>
      <c r="EX32" s="26">
        <v>4.0716612377850163</v>
      </c>
      <c r="EY32" s="26">
        <v>5.0709939148073024</v>
      </c>
      <c r="EZ32" s="26"/>
      <c r="FA32" s="27"/>
      <c r="FB32" s="27">
        <v>3.4106412005457027</v>
      </c>
      <c r="FC32" s="27">
        <v>3.6003600360036003</v>
      </c>
      <c r="FD32" s="26"/>
      <c r="FE32" s="28">
        <v>7.44</v>
      </c>
      <c r="FF32" s="26"/>
      <c r="FG32" s="26">
        <v>3.5919540229885056</v>
      </c>
      <c r="FH32" s="26">
        <v>5.592841163310962</v>
      </c>
      <c r="FI32" s="26"/>
      <c r="FJ32" s="27"/>
      <c r="FK32" s="27"/>
      <c r="FL32" s="27">
        <v>5.2301255230125516</v>
      </c>
      <c r="FM32" s="26"/>
      <c r="FN32" s="62">
        <v>10.311834397099226</v>
      </c>
      <c r="FO32" s="26"/>
      <c r="FP32" s="26">
        <v>6.8027210884353737</v>
      </c>
      <c r="FQ32" s="26">
        <v>2.4600246002460024</v>
      </c>
      <c r="FR32" s="26"/>
      <c r="FS32" s="27"/>
      <c r="FT32" s="27">
        <v>3.8277511961722488</v>
      </c>
      <c r="FU32" s="27">
        <v>4.9019607843137258</v>
      </c>
      <c r="FV32" s="26"/>
      <c r="FW32" s="28">
        <v>14.026746178718554</v>
      </c>
      <c r="FX32" s="26"/>
      <c r="FY32" s="26">
        <v>32.786885245901644</v>
      </c>
      <c r="FZ32" s="26">
        <v>5.4744525547445262</v>
      </c>
      <c r="GA32" s="26"/>
      <c r="GB32" s="27"/>
      <c r="GC32" s="57">
        <v>1.2017868747118385</v>
      </c>
      <c r="GD32" s="57">
        <v>1.5390530442081756</v>
      </c>
      <c r="GE32" s="26" t="s">
        <v>132</v>
      </c>
      <c r="GF32" s="28">
        <v>4.4039329069652053</v>
      </c>
      <c r="GG32" s="26"/>
      <c r="GH32" s="26">
        <v>5.7471264367816088</v>
      </c>
      <c r="GI32" s="26">
        <v>6.2656641604010019</v>
      </c>
      <c r="GJ32" s="26"/>
      <c r="GK32" s="27"/>
      <c r="GL32" s="27">
        <v>3.7174721189591078</v>
      </c>
      <c r="GM32" s="27"/>
      <c r="GN32" s="26"/>
      <c r="GO32" s="28">
        <v>7.985284967861114</v>
      </c>
      <c r="GP32" s="26"/>
      <c r="GQ32" s="26">
        <v>5.1387461459403907</v>
      </c>
      <c r="GR32" s="26"/>
      <c r="GS32" s="26"/>
      <c r="GT32" s="27"/>
      <c r="GU32" s="27">
        <v>7.7279752704791349</v>
      </c>
      <c r="GV32" s="27"/>
      <c r="GW32" s="26"/>
      <c r="GX32" s="62">
        <v>14.631364286717231</v>
      </c>
      <c r="GY32" s="26"/>
      <c r="GZ32" s="26">
        <v>5.1387461459403907</v>
      </c>
      <c r="HA32" s="26"/>
      <c r="HB32" s="26"/>
      <c r="HC32" s="27"/>
      <c r="HD32" s="57">
        <v>3.7230081906180197</v>
      </c>
      <c r="HE32" s="27">
        <v>3.7230081906180197</v>
      </c>
      <c r="HF32" s="26" t="s">
        <v>132</v>
      </c>
      <c r="HG32" s="62">
        <v>7.0487659668697313</v>
      </c>
      <c r="HH32" s="26" t="s">
        <v>132</v>
      </c>
      <c r="HI32" s="62">
        <v>2.4756282624150656</v>
      </c>
      <c r="HJ32" s="26"/>
      <c r="HK32" s="26"/>
      <c r="HL32" s="30"/>
      <c r="HM32" s="64">
        <v>3.6328901505878313</v>
      </c>
      <c r="HN32" s="64">
        <v>3.6328901505878313</v>
      </c>
      <c r="HO32" s="32" t="s">
        <v>132</v>
      </c>
      <c r="HP32" s="63">
        <v>6.8781456133699583</v>
      </c>
      <c r="HQ32" s="26"/>
      <c r="HR32" s="63">
        <v>2.4157039336385684</v>
      </c>
      <c r="HS32" s="32"/>
      <c r="HT32" s="26"/>
      <c r="HU32" s="30"/>
      <c r="HV32" s="64">
        <v>3.5965645828995689</v>
      </c>
      <c r="HW32" s="64">
        <v>3.5965645828995689</v>
      </c>
      <c r="HX32" s="32" t="s">
        <v>132</v>
      </c>
      <c r="HY32" s="33">
        <v>6.8093704691482806</v>
      </c>
      <c r="HZ32" s="32" t="s">
        <v>132</v>
      </c>
      <c r="IA32" s="63">
        <v>2.3915491111367126</v>
      </c>
      <c r="IB32" s="32"/>
      <c r="IC32" s="26"/>
      <c r="ID32" s="30">
        <v>5.0709939148073024</v>
      </c>
      <c r="IE32" s="30">
        <v>7.3452256033578172</v>
      </c>
      <c r="IF32" s="30">
        <v>5.4884742041712409</v>
      </c>
      <c r="IG32" s="32"/>
      <c r="IH32" s="63">
        <v>11.299643486797388</v>
      </c>
      <c r="II32" s="32"/>
      <c r="IJ32" s="63">
        <v>3.9685977520903144</v>
      </c>
      <c r="IK32" s="32"/>
      <c r="IL32" s="26"/>
      <c r="IM32" s="30"/>
      <c r="IN32" s="30">
        <v>3.3112582781456954</v>
      </c>
      <c r="IO32" s="30">
        <v>3.865979381443299</v>
      </c>
      <c r="IP32" s="32"/>
      <c r="IQ32" s="63">
        <v>6.794326786405569</v>
      </c>
      <c r="IR32" s="32" t="s">
        <v>132</v>
      </c>
      <c r="IS32" s="63">
        <v>2.3862655528027137</v>
      </c>
      <c r="IT32" s="32">
        <v>2.3862655528027137</v>
      </c>
      <c r="IU32" s="26"/>
      <c r="IV32" s="30"/>
      <c r="IW32" s="30">
        <v>5.3078556263269636</v>
      </c>
      <c r="IX32" s="30"/>
      <c r="IY32" s="32"/>
      <c r="IZ32" s="63">
        <v>10.046389531876398</v>
      </c>
      <c r="JA32" s="32"/>
      <c r="JB32" s="32"/>
      <c r="JC32" s="32">
        <v>3.5211267605633805</v>
      </c>
      <c r="JD32" s="26"/>
      <c r="JE32" s="30"/>
      <c r="JF32" s="30">
        <v>3.5087719298245617</v>
      </c>
      <c r="JG32" s="30">
        <v>5.2910052910052912</v>
      </c>
      <c r="JH32" s="32"/>
      <c r="JI32" s="33">
        <v>8.999707317311433</v>
      </c>
      <c r="JJ32" s="32"/>
      <c r="JK32" s="32">
        <v>5.0761421319796947</v>
      </c>
      <c r="JL32" s="32">
        <v>4.545454545454545</v>
      </c>
      <c r="JM32" s="26"/>
      <c r="JN32" s="30"/>
      <c r="JO32" s="64">
        <v>3.8493649524824591</v>
      </c>
      <c r="JP32" s="64">
        <v>5.804597944219581</v>
      </c>
      <c r="JQ32" s="31" t="s">
        <v>132</v>
      </c>
      <c r="JR32" s="33">
        <v>9.8733000100096895</v>
      </c>
      <c r="JS32" s="32"/>
      <c r="JT32" s="32">
        <v>5</v>
      </c>
      <c r="JU32" s="32">
        <v>5.5555555555555554</v>
      </c>
      <c r="JV32" s="26"/>
      <c r="JW32" s="30"/>
      <c r="JX32" s="30">
        <v>5.9880239520958085</v>
      </c>
      <c r="JY32" s="30"/>
      <c r="JZ32" s="31"/>
      <c r="KA32" s="33">
        <v>12.142586452808471</v>
      </c>
      <c r="KB32" s="32"/>
      <c r="KC32" s="32">
        <v>6.25</v>
      </c>
      <c r="KD32" s="32"/>
      <c r="KE32" s="26"/>
      <c r="KF32" s="30"/>
      <c r="KG32" s="30">
        <v>3.2133676092544987</v>
      </c>
      <c r="KH32" s="30">
        <v>5.0890585241730282</v>
      </c>
      <c r="KI32" s="31"/>
      <c r="KJ32" s="33">
        <v>8.4011487510449196</v>
      </c>
      <c r="KK32" s="32"/>
      <c r="KL32" s="32">
        <v>4.2857142857142856</v>
      </c>
      <c r="KM32" s="32"/>
      <c r="KN32" s="26"/>
      <c r="KO32" s="30"/>
      <c r="KP32" s="30">
        <v>4.3516100957354222</v>
      </c>
      <c r="KQ32" s="30"/>
      <c r="KR32" s="31"/>
      <c r="KS32" s="33">
        <v>8.8398222172749534</v>
      </c>
      <c r="KT32" s="32"/>
      <c r="KU32" s="32">
        <v>4.2857142857142856</v>
      </c>
      <c r="KV32" s="32">
        <v>4.885993485342019</v>
      </c>
      <c r="KW32" s="26"/>
      <c r="KX32" s="30"/>
      <c r="KY32" s="30">
        <v>5.3304904051172706</v>
      </c>
      <c r="KZ32" s="30"/>
      <c r="LA32" s="31"/>
      <c r="LB32" s="33">
        <v>10.828311010286697</v>
      </c>
      <c r="LC32" s="32"/>
      <c r="LD32" s="32">
        <v>5.2497715504112081</v>
      </c>
      <c r="LE32" s="32">
        <v>5.9850815721300421</v>
      </c>
      <c r="LF32" s="26"/>
      <c r="LG32" s="30"/>
      <c r="LH32" s="64">
        <v>4.9601447438101465</v>
      </c>
      <c r="LI32" s="30" t="s">
        <v>132</v>
      </c>
      <c r="LJ32" s="31" t="s">
        <v>132</v>
      </c>
      <c r="LK32" s="33">
        <v>10.83</v>
      </c>
      <c r="LL32" s="32" t="s">
        <v>132</v>
      </c>
      <c r="LM32" s="63">
        <v>4.8850339805467353</v>
      </c>
      <c r="LN32" s="63">
        <v>5.5692569810793398</v>
      </c>
      <c r="LO32" s="26"/>
      <c r="LP32" s="30"/>
      <c r="LQ32" s="64">
        <v>4.7060390976118507</v>
      </c>
      <c r="LR32" s="30">
        <v>15.789473684210527</v>
      </c>
      <c r="LS32" s="31"/>
      <c r="LT32" s="33">
        <v>10.275184709224108</v>
      </c>
      <c r="LU32" s="32" t="s">
        <v>132</v>
      </c>
      <c r="LV32" s="63">
        <v>4.634776219848014</v>
      </c>
      <c r="LW32" s="63">
        <v>5.2839468304456183</v>
      </c>
      <c r="LX32" s="26"/>
      <c r="LY32" s="30"/>
      <c r="LZ32" s="64">
        <v>4.3747878660890702</v>
      </c>
      <c r="MA32" s="64">
        <v>14.678075649790145</v>
      </c>
      <c r="MB32" s="31" t="s">
        <v>132</v>
      </c>
      <c r="MC32" s="33">
        <v>9.5519294369120331</v>
      </c>
      <c r="MD32" s="32" t="s">
        <v>132</v>
      </c>
      <c r="ME32" s="63">
        <v>4.3085410784025786</v>
      </c>
      <c r="MF32" s="63">
        <v>4.9120175160941439</v>
      </c>
      <c r="MG32" s="26"/>
      <c r="MH32" s="30"/>
      <c r="MI32" s="30">
        <v>3.4770514603616136</v>
      </c>
      <c r="MJ32" s="30"/>
      <c r="MK32" s="31"/>
      <c r="ML32" s="33">
        <v>4.0534125628801796</v>
      </c>
      <c r="MM32" s="32"/>
      <c r="MN32" s="63">
        <v>4.5955882352941178</v>
      </c>
      <c r="MO32" s="32"/>
      <c r="MP32" s="26"/>
      <c r="MQ32" s="30"/>
      <c r="MR32" s="30">
        <v>4.0106951871657754</v>
      </c>
      <c r="MS32" s="30"/>
      <c r="MT32" s="31"/>
      <c r="MU32" s="33">
        <v>4.6277631750299664</v>
      </c>
      <c r="MV32" s="32"/>
      <c r="MW32" s="32">
        <v>5.0556117290192111</v>
      </c>
      <c r="MX32" s="32"/>
      <c r="MY32" s="26"/>
      <c r="MZ32" s="30"/>
      <c r="NA32" s="30">
        <v>4.7225501770956315</v>
      </c>
      <c r="NB32" s="30"/>
      <c r="NC32" s="31"/>
      <c r="ND32" s="33">
        <v>5.0419073547657156</v>
      </c>
      <c r="NE32" s="32"/>
      <c r="NF32" s="32">
        <v>3.3333333333333335</v>
      </c>
      <c r="NG32" s="32">
        <v>4.3887147335423196</v>
      </c>
      <c r="NH32" s="26"/>
      <c r="NI32" s="30"/>
      <c r="NJ32" s="30">
        <v>4.9603174603174605</v>
      </c>
      <c r="NK32" s="30">
        <v>3.9432176656151419</v>
      </c>
      <c r="NL32" s="31"/>
      <c r="NM32" s="33">
        <v>5.0258876445269811</v>
      </c>
      <c r="NN32" s="32"/>
      <c r="NO32" s="32">
        <v>4.4802867383512543</v>
      </c>
      <c r="NP32" s="32">
        <v>5.6044835868694953</v>
      </c>
      <c r="NQ32" s="26"/>
      <c r="NR32" s="30"/>
      <c r="NS32" s="30">
        <v>4.1771094402673352</v>
      </c>
      <c r="NT32" s="30"/>
      <c r="NU32" s="31"/>
      <c r="NV32" s="33">
        <v>4.5770768398261525</v>
      </c>
      <c r="NW32" s="32"/>
      <c r="NX32" s="32">
        <v>4.329004329004329</v>
      </c>
      <c r="NY32" s="32">
        <v>3.7082818294190361</v>
      </c>
      <c r="NZ32" s="26"/>
      <c r="OA32" s="30"/>
      <c r="OB32" s="30">
        <v>6.8587105624142657</v>
      </c>
      <c r="OC32" s="30">
        <v>2.6178010471204192</v>
      </c>
      <c r="OD32" s="31"/>
      <c r="OE32" s="33">
        <v>5.501785302544973</v>
      </c>
      <c r="OF32" s="32"/>
      <c r="OG32" s="32">
        <v>6.1500615006150063</v>
      </c>
      <c r="OH32" s="32"/>
      <c r="OI32" s="26"/>
      <c r="OJ32" s="30"/>
      <c r="OK32" s="30">
        <v>4.6153846153846159</v>
      </c>
      <c r="OL32" s="30"/>
      <c r="OM32" s="31"/>
      <c r="ON32" s="33">
        <v>5.1731872546402702</v>
      </c>
      <c r="OO32" s="32"/>
      <c r="OP32" s="32">
        <v>5.0709939148073024</v>
      </c>
      <c r="OQ32" s="32">
        <v>5</v>
      </c>
      <c r="OR32" s="26"/>
      <c r="OS32" s="30"/>
      <c r="OT32" s="33">
        <v>4.1866820508839817</v>
      </c>
      <c r="OU32" s="30" t="s">
        <v>132</v>
      </c>
      <c r="OV32" s="31" t="s">
        <v>132</v>
      </c>
      <c r="OW32" s="33">
        <v>4.6926728820539099</v>
      </c>
      <c r="OX32" s="32" t="s">
        <v>132</v>
      </c>
      <c r="OY32" s="33">
        <v>4.5999718273742189</v>
      </c>
      <c r="OZ32" s="33">
        <v>4.5355722217909795</v>
      </c>
      <c r="PA32" s="26"/>
      <c r="PB32" s="30"/>
      <c r="PC32" s="33">
        <v>4.9287052121595494</v>
      </c>
      <c r="PD32" s="30" t="s">
        <v>132</v>
      </c>
      <c r="PE32" s="31"/>
      <c r="PF32" s="33">
        <v>6.0900528570205994</v>
      </c>
      <c r="PG32" s="32" t="s">
        <v>132</v>
      </c>
      <c r="PH32" s="33">
        <v>5.4152440633936907</v>
      </c>
      <c r="PI32" s="33">
        <v>5.3394306465061785</v>
      </c>
      <c r="PJ32" s="26"/>
      <c r="PK32" s="30"/>
      <c r="PL32" s="33">
        <v>7.2727836313842298</v>
      </c>
      <c r="PM32" s="30" t="s">
        <v>132</v>
      </c>
      <c r="PN32" s="31" t="s">
        <v>132</v>
      </c>
      <c r="PO32" s="33">
        <v>8.9864649692444196</v>
      </c>
      <c r="PP32" s="32" t="s">
        <v>132</v>
      </c>
      <c r="PQ32" s="33">
        <v>7.9907189999995767</v>
      </c>
      <c r="PR32" s="33">
        <v>7.8788489339995822</v>
      </c>
      <c r="PS32" s="26"/>
      <c r="PT32" s="30"/>
      <c r="PU32" s="33">
        <v>10.248217588766833</v>
      </c>
      <c r="PV32" s="30" t="s">
        <v>132</v>
      </c>
      <c r="PW32" s="31" t="s">
        <v>132</v>
      </c>
      <c r="PX32" s="33">
        <v>12.662998519745479</v>
      </c>
      <c r="PY32" s="32" t="s">
        <v>132</v>
      </c>
      <c r="PZ32" s="33">
        <v>11.25987395655585</v>
      </c>
      <c r="QA32" s="33">
        <v>11.102235721164067</v>
      </c>
      <c r="QB32" s="26"/>
      <c r="QC32" s="30"/>
      <c r="QD32" s="33">
        <v>14.925373134328359</v>
      </c>
      <c r="QE32" s="30">
        <v>14.925373134328359</v>
      </c>
      <c r="QF32" s="31"/>
      <c r="QG32" s="33">
        <v>18.442229223725068</v>
      </c>
      <c r="QH32" s="32"/>
      <c r="QI32" s="33">
        <v>16.398736540421623</v>
      </c>
      <c r="QJ32" s="33">
        <v>16.169154228855721</v>
      </c>
      <c r="QK32" s="26"/>
      <c r="QL32" s="30"/>
      <c r="QM32" s="33">
        <v>18.267988855618263</v>
      </c>
      <c r="QN32" s="33">
        <v>18.267988855618263</v>
      </c>
      <c r="QO32" s="31" t="s">
        <v>132</v>
      </c>
      <c r="QP32" s="33">
        <v>22.572463341428385</v>
      </c>
      <c r="QQ32" s="32" t="s">
        <v>132</v>
      </c>
      <c r="QR32" s="33">
        <v>20.071319736565023</v>
      </c>
      <c r="QS32" s="33">
        <v>19.790321260253116</v>
      </c>
      <c r="QT32" s="26"/>
      <c r="QU32" s="30"/>
      <c r="QV32" s="30">
        <v>5.1706308169596689</v>
      </c>
      <c r="QW32" s="31"/>
      <c r="QX32" s="31"/>
      <c r="QY32" s="33">
        <v>6.3889832367610104</v>
      </c>
      <c r="QZ32" s="32"/>
      <c r="RA32" s="33">
        <v>5.6810514385121431</v>
      </c>
      <c r="RB32" s="33">
        <v>5.6015167183729737</v>
      </c>
      <c r="RC32" s="26"/>
      <c r="RD32" s="30">
        <v>5.4824561403508767</v>
      </c>
      <c r="RE32" s="30">
        <v>5.9488399762046393</v>
      </c>
      <c r="RF32" s="30">
        <v>11.223344556677889</v>
      </c>
      <c r="RG32" s="31"/>
      <c r="RH32" s="33">
        <v>9.8423668544689349</v>
      </c>
      <c r="RI32" s="32"/>
      <c r="RJ32" s="32">
        <v>10.622154779969652</v>
      </c>
      <c r="RK32" s="32">
        <v>10.622154779969652</v>
      </c>
      <c r="RL32" s="26"/>
      <c r="RM32" s="30"/>
      <c r="RN32" s="30">
        <v>7.9554494828957836</v>
      </c>
      <c r="RO32" s="30"/>
      <c r="RP32" s="31"/>
      <c r="RQ32" s="33">
        <v>9.2131235180580049</v>
      </c>
      <c r="RR32" s="32"/>
      <c r="RS32" s="32">
        <v>5.7692307692307692</v>
      </c>
      <c r="RT32" s="32">
        <v>5.8411214953271022</v>
      </c>
      <c r="RU32" s="26"/>
      <c r="RV32" s="30"/>
      <c r="RW32" s="64">
        <v>11.218089506141528</v>
      </c>
      <c r="RX32" s="30" t="s">
        <v>132</v>
      </c>
      <c r="RY32" s="31" t="s">
        <v>132</v>
      </c>
      <c r="RZ32" s="33">
        <v>12.991553083068727</v>
      </c>
      <c r="SA32" s="32"/>
      <c r="SB32" s="32">
        <v>8.3333333333333339</v>
      </c>
      <c r="SC32" s="32">
        <v>8.0385852090032142</v>
      </c>
      <c r="SD32" s="26"/>
      <c r="SE32" s="34"/>
      <c r="SF32" s="34">
        <v>17.271157167530223</v>
      </c>
      <c r="SG32" s="34"/>
      <c r="SH32" s="36"/>
      <c r="SI32" s="35">
        <v>19.830423715000528</v>
      </c>
      <c r="SJ32" s="37"/>
      <c r="SK32" s="37">
        <v>12.5</v>
      </c>
      <c r="SL32" s="37">
        <v>11.111111111111111</v>
      </c>
      <c r="SM32" s="26"/>
      <c r="SN32" s="34"/>
      <c r="SO32" s="35">
        <v>50.187602302983599</v>
      </c>
      <c r="SP32" s="34" t="s">
        <v>132</v>
      </c>
      <c r="SQ32" s="36" t="s">
        <v>132</v>
      </c>
      <c r="SR32" s="35">
        <v>57.624478154779062</v>
      </c>
      <c r="SS32" s="37"/>
      <c r="ST32" s="37">
        <v>34.305317324185253</v>
      </c>
      <c r="SU32" s="37"/>
      <c r="SV32" s="26"/>
      <c r="SW32" s="34"/>
      <c r="SX32" s="35">
        <v>11.798133928483644</v>
      </c>
      <c r="SY32" s="34"/>
      <c r="SZ32" s="36"/>
      <c r="TA32" s="35">
        <v>13.546399501708141</v>
      </c>
      <c r="TB32" s="37"/>
      <c r="TC32" s="37"/>
      <c r="TD32" s="37">
        <v>8.064516129032258</v>
      </c>
      <c r="TE32" s="26"/>
      <c r="TF32" s="34"/>
      <c r="TG32" s="34"/>
      <c r="TH32" s="34">
        <v>21.739130434782609</v>
      </c>
      <c r="TI32" s="36"/>
      <c r="TJ32" s="35">
        <v>24.960468110837624</v>
      </c>
      <c r="TK32" s="37" t="s">
        <v>132</v>
      </c>
      <c r="TL32" s="37" t="s">
        <v>132</v>
      </c>
      <c r="TM32" s="54">
        <v>14.859601449275365</v>
      </c>
      <c r="TN32" s="26"/>
      <c r="TO32" s="34" t="s">
        <v>132</v>
      </c>
      <c r="TP32" s="34" t="s">
        <v>132</v>
      </c>
      <c r="TQ32" s="41">
        <v>21.417746877727659</v>
      </c>
      <c r="TR32" s="36" t="s">
        <v>132</v>
      </c>
      <c r="TS32" s="35">
        <v>24.591461445585612</v>
      </c>
      <c r="TT32" s="37" t="s">
        <v>132</v>
      </c>
      <c r="TU32" s="37" t="s">
        <v>132</v>
      </c>
      <c r="TV32" s="54">
        <v>14.639922397046762</v>
      </c>
      <c r="TW32" s="26"/>
      <c r="TX32" s="34" t="s">
        <v>132</v>
      </c>
      <c r="TY32" s="34" t="s">
        <v>132</v>
      </c>
      <c r="TZ32" s="41">
        <v>63.858733942522043</v>
      </c>
      <c r="UA32" s="36" t="s">
        <v>132</v>
      </c>
      <c r="UB32" s="35">
        <v>73.321419039856139</v>
      </c>
      <c r="UC32" s="37" t="s">
        <v>132</v>
      </c>
      <c r="UD32" s="37" t="s">
        <v>132</v>
      </c>
      <c r="UE32" s="54">
        <v>43.650105430294765</v>
      </c>
      <c r="UF32" s="26"/>
      <c r="UG32" s="34" t="s">
        <v>132</v>
      </c>
      <c r="UH32" s="34" t="s">
        <v>132</v>
      </c>
      <c r="UI32" s="41">
        <v>20.238493193102062</v>
      </c>
      <c r="UJ32" s="36" t="s">
        <v>132</v>
      </c>
      <c r="UK32" s="35">
        <v>7.7936735407701736</v>
      </c>
      <c r="UL32" s="37" t="s">
        <v>132</v>
      </c>
      <c r="UM32" s="37" t="s">
        <v>132</v>
      </c>
      <c r="UN32" s="54">
        <v>13.833853368034974</v>
      </c>
      <c r="UO32" s="26"/>
      <c r="UP32" s="34"/>
      <c r="UQ32" s="34">
        <v>56.689342403628117</v>
      </c>
      <c r="UR32" s="41"/>
      <c r="US32" s="36" t="s">
        <v>132</v>
      </c>
      <c r="UT32" s="35">
        <v>205.37808767734683</v>
      </c>
      <c r="UU32" s="37" t="s">
        <v>132</v>
      </c>
      <c r="UV32" s="37"/>
      <c r="UW32" s="54">
        <v>38.749527588813308</v>
      </c>
      <c r="UX32" s="26"/>
      <c r="UY32" s="34">
        <v>16.666666666666668</v>
      </c>
      <c r="UZ32" s="34"/>
      <c r="VA32" s="41"/>
      <c r="VB32" s="36" t="s">
        <v>132</v>
      </c>
      <c r="VC32" s="35">
        <v>105.70993550329868</v>
      </c>
      <c r="VD32" s="37" t="s">
        <v>132</v>
      </c>
      <c r="VE32" s="37">
        <v>66.666666666666671</v>
      </c>
      <c r="VF32" s="54">
        <v>90</v>
      </c>
      <c r="VG32" s="26"/>
      <c r="VH32" s="34"/>
      <c r="VI32" s="34"/>
      <c r="VJ32" s="41">
        <v>28.30188679245283</v>
      </c>
      <c r="VK32" s="36" t="s">
        <v>132</v>
      </c>
      <c r="VL32" s="35">
        <v>126.27899188049325</v>
      </c>
      <c r="VM32" s="37"/>
      <c r="VN32" s="37">
        <v>50</v>
      </c>
      <c r="VO32" s="37">
        <v>58.823529411764703</v>
      </c>
      <c r="VP32" s="26"/>
      <c r="VQ32" s="34"/>
      <c r="VR32" s="34">
        <v>36.630036630036635</v>
      </c>
      <c r="VS32" s="34"/>
      <c r="VT32" s="36"/>
      <c r="VU32" s="35">
        <v>155.71890344934121</v>
      </c>
      <c r="VV32" s="37"/>
      <c r="VW32" s="37">
        <v>48.60267314702309</v>
      </c>
      <c r="VX32" s="37">
        <v>69.444444444444443</v>
      </c>
      <c r="VY32" s="26"/>
      <c r="VZ32" s="34"/>
      <c r="WA32" s="41">
        <v>44.9152388591584</v>
      </c>
      <c r="WB32" s="34"/>
      <c r="WC32" s="36"/>
      <c r="WD32" s="35">
        <v>190.94034259245541</v>
      </c>
      <c r="WE32" s="37"/>
      <c r="WF32" s="37">
        <v>64.102564102564102</v>
      </c>
      <c r="WG32" s="37">
        <v>80.645161290322577</v>
      </c>
      <c r="WH32" s="26"/>
      <c r="WI32" s="38">
        <v>70.937797994745694</v>
      </c>
      <c r="WJ32" s="34"/>
      <c r="WK32" s="34">
        <v>129.87012987012986</v>
      </c>
      <c r="WL32" s="34"/>
      <c r="WM32" s="36"/>
      <c r="WN32" s="35">
        <v>462.40287336482584</v>
      </c>
      <c r="WO32" s="37"/>
      <c r="WP32" s="37">
        <v>71.428571428571431</v>
      </c>
      <c r="WQ32" s="37">
        <v>82.191780821917803</v>
      </c>
      <c r="WR32" s="34"/>
      <c r="WS32" s="41">
        <v>87.4</v>
      </c>
      <c r="WT32" s="34"/>
      <c r="WU32" s="36"/>
      <c r="WV32" s="35">
        <v>648.31556218558819</v>
      </c>
      <c r="WW32" s="37"/>
      <c r="WX32" s="37">
        <v>107.69230769230769</v>
      </c>
      <c r="WY32" s="37"/>
      <c r="WZ32" s="26"/>
      <c r="XA32" s="34"/>
      <c r="XB32" s="34">
        <v>50</v>
      </c>
      <c r="XC32" s="34"/>
      <c r="XD32" s="36"/>
      <c r="XE32" s="35">
        <v>370.89132858300485</v>
      </c>
      <c r="XF32" s="37"/>
      <c r="XG32" s="54">
        <v>61.61</v>
      </c>
      <c r="XH32" s="37"/>
      <c r="XI32" s="26"/>
      <c r="XJ32" s="34">
        <v>101.41987829614604</v>
      </c>
      <c r="XK32" s="34"/>
      <c r="XL32" s="34"/>
      <c r="XM32" s="36"/>
      <c r="XN32" s="35">
        <v>752.31506811968529</v>
      </c>
      <c r="XO32" s="37"/>
      <c r="XP32" s="54">
        <v>124.96957403651116</v>
      </c>
      <c r="XQ32" s="37"/>
      <c r="XR32" s="26"/>
      <c r="XS32" s="35">
        <v>113.06073479446493</v>
      </c>
      <c r="XT32" s="34" t="s">
        <v>132</v>
      </c>
      <c r="XU32" s="34" t="s">
        <v>132</v>
      </c>
      <c r="XV32" s="36"/>
      <c r="XW32" s="35">
        <v>838.66492276979739</v>
      </c>
      <c r="XX32" s="37" t="s">
        <v>132</v>
      </c>
      <c r="XY32" s="54">
        <v>139.31343741373971</v>
      </c>
      <c r="XZ32" s="37"/>
      <c r="YA32" s="26"/>
      <c r="YB32" s="35">
        <v>109.30863077689622</v>
      </c>
      <c r="YC32" s="34" t="s">
        <v>132</v>
      </c>
      <c r="YD32" s="34" t="s">
        <v>132</v>
      </c>
      <c r="YE32" s="36"/>
      <c r="YF32" s="35">
        <v>810.83246588864358</v>
      </c>
      <c r="YG32" s="37" t="s">
        <v>132</v>
      </c>
      <c r="YH32" s="54">
        <v>134.69009484329155</v>
      </c>
      <c r="YI32" s="37" t="s">
        <v>132</v>
      </c>
      <c r="YJ32" s="26"/>
      <c r="YK32" s="35">
        <v>123.35385604042872</v>
      </c>
      <c r="YL32" s="34" t="s">
        <v>132</v>
      </c>
      <c r="YM32" s="34" t="s">
        <v>132</v>
      </c>
      <c r="YN32" s="36"/>
      <c r="YO32" s="35">
        <v>915.01751105342669</v>
      </c>
      <c r="YP32" s="37" t="s">
        <v>132</v>
      </c>
      <c r="YQ32" s="54">
        <v>151.9966214130163</v>
      </c>
      <c r="YR32" s="37"/>
      <c r="YS32" s="26"/>
      <c r="YT32" s="34">
        <v>74.074074074074076</v>
      </c>
      <c r="YU32" s="34"/>
      <c r="YV32" s="34"/>
      <c r="YW32" s="36"/>
      <c r="YX32" s="35">
        <v>549.46863493778494</v>
      </c>
      <c r="YY32" s="37"/>
      <c r="YZ32" s="54">
        <v>91.274074074074093</v>
      </c>
      <c r="ZA32" s="37"/>
      <c r="ZB32" s="26"/>
      <c r="ZC32" s="35">
        <v>88.888888888888914</v>
      </c>
      <c r="ZD32" s="34" t="s">
        <v>132</v>
      </c>
      <c r="ZE32" s="34" t="s">
        <v>132</v>
      </c>
      <c r="ZF32" s="36"/>
      <c r="ZG32" s="55">
        <v>659.36236192534216</v>
      </c>
      <c r="ZH32" s="37" t="s">
        <v>132</v>
      </c>
      <c r="ZI32" s="54">
        <v>109.52888888888893</v>
      </c>
      <c r="ZJ32" s="37" t="s">
        <v>132</v>
      </c>
      <c r="ZK32" s="26"/>
      <c r="ZL32" s="35">
        <v>69.444444444444443</v>
      </c>
      <c r="ZM32" s="34">
        <v>95.693779904306226</v>
      </c>
      <c r="ZN32" s="34">
        <v>133.33333333333334</v>
      </c>
      <c r="ZO32" s="36"/>
      <c r="ZP32" s="35">
        <v>763.48656639429055</v>
      </c>
      <c r="ZQ32" s="37" t="s">
        <v>132</v>
      </c>
      <c r="ZR32" s="54">
        <v>142.85714285714286</v>
      </c>
      <c r="ZS32" s="37"/>
      <c r="ZT32" s="26"/>
      <c r="ZU32" s="41">
        <v>32.571614938453429</v>
      </c>
      <c r="ZV32" s="34"/>
      <c r="ZW32" s="34"/>
      <c r="ZX32" s="36"/>
      <c r="ZY32" s="35">
        <v>275.39927296005624</v>
      </c>
      <c r="ZZ32" s="37"/>
      <c r="AAA32" s="37">
        <v>56.689342403628117</v>
      </c>
      <c r="AAB32" s="37">
        <v>77.319587628865989</v>
      </c>
      <c r="AAC32" s="26"/>
      <c r="AAD32" s="34"/>
      <c r="AAE32" s="34">
        <v>121.35922330097088</v>
      </c>
      <c r="AAF32" s="34"/>
      <c r="AAG32" s="36"/>
      <c r="AAH32" s="35">
        <v>814.4731932559605</v>
      </c>
      <c r="AAI32" s="37"/>
      <c r="AAJ32" s="37">
        <v>55.55555555555555</v>
      </c>
      <c r="AAK32" s="37">
        <v>107.14285714285714</v>
      </c>
      <c r="AAL32" s="3"/>
      <c r="AAM32" s="34"/>
      <c r="AAN32" s="34">
        <v>85.503166931099301</v>
      </c>
      <c r="AAO32" s="34" t="s">
        <v>132</v>
      </c>
      <c r="AAP32" s="36" t="s">
        <v>132</v>
      </c>
      <c r="AAQ32" s="35">
        <v>573.83390820788793</v>
      </c>
      <c r="AAR32" s="37" t="s">
        <v>132</v>
      </c>
      <c r="AAS32" s="37">
        <v>39.141449750681005</v>
      </c>
      <c r="AAT32" s="37">
        <v>75.487081662027663</v>
      </c>
      <c r="AAU32" s="3"/>
      <c r="AAV32" s="34"/>
      <c r="AAW32" s="34">
        <v>213.21961620469082</v>
      </c>
      <c r="AAX32" s="34"/>
      <c r="AAY32" s="36"/>
      <c r="AAZ32" s="35">
        <v>826.21831140688334</v>
      </c>
      <c r="ABA32" s="37" t="s">
        <v>132</v>
      </c>
      <c r="ABB32" s="37">
        <v>55.55555555555555</v>
      </c>
      <c r="ABC32" s="37">
        <v>109.48905109489051</v>
      </c>
      <c r="ABD32" s="3"/>
      <c r="ABE32" s="39">
        <v>177.51937984496101</v>
      </c>
      <c r="ABF32" s="34">
        <v>175.43859649122805</v>
      </c>
      <c r="ABG32" s="34"/>
      <c r="ABH32" s="36"/>
      <c r="ABI32" s="35">
        <v>173.23406080286225</v>
      </c>
      <c r="ABJ32" s="37"/>
      <c r="ABK32" s="54">
        <v>11.648391661351557</v>
      </c>
      <c r="ABL32" s="54">
        <v>22.956684296094309</v>
      </c>
      <c r="ABM32" s="3"/>
      <c r="ABN32" s="34"/>
      <c r="ABO32" s="34"/>
      <c r="ABP32" s="34">
        <v>359.71223021582733</v>
      </c>
      <c r="ABQ32" s="36"/>
      <c r="ABR32" s="35">
        <v>478.65428945952675</v>
      </c>
      <c r="ABS32" s="37"/>
      <c r="ABT32" s="54">
        <v>33.12857735202212</v>
      </c>
      <c r="ABU32" s="54">
        <v>65.289896971138489</v>
      </c>
      <c r="ABV32" s="3"/>
      <c r="ABW32" s="34">
        <v>454.5454545454545</v>
      </c>
      <c r="ABX32" s="34"/>
      <c r="ABY32" s="34"/>
      <c r="ABZ32" s="36"/>
      <c r="ACA32" s="35">
        <v>478.65428945952669</v>
      </c>
      <c r="ACB32" s="37"/>
      <c r="ACC32" s="54">
        <v>41.862475017555219</v>
      </c>
      <c r="ACD32" s="54">
        <v>82.502687990802258</v>
      </c>
      <c r="ACE32" s="3"/>
      <c r="ACF32" s="34">
        <v>95.238095238095227</v>
      </c>
      <c r="ACG32" s="34">
        <v>76.923076923076934</v>
      </c>
      <c r="ACH32" s="34">
        <v>333.33333333333331</v>
      </c>
      <c r="ACI32" s="36"/>
      <c r="ACJ32" s="35">
        <v>177.43521645898943</v>
      </c>
      <c r="ACK32" s="37"/>
      <c r="ACL32" s="54">
        <v>15.518250812368455</v>
      </c>
      <c r="ACM32" s="54">
        <v>30.583414009777247</v>
      </c>
      <c r="ACN32" s="3"/>
      <c r="ACO32" s="34"/>
      <c r="ACP32" s="34">
        <v>263.15789473684208</v>
      </c>
      <c r="ACQ32" s="34">
        <v>1416.6666666666667</v>
      </c>
      <c r="ACR32" s="36"/>
      <c r="ACS32" s="35">
        <v>884.4607550407834</v>
      </c>
      <c r="ACT32" s="37"/>
      <c r="ACU32" s="54">
        <v>77.353775109193052</v>
      </c>
      <c r="ACV32" s="54">
        <v>152.44904583563593</v>
      </c>
      <c r="ACW32" s="3"/>
      <c r="ACX32" s="34">
        <v>142.85714285714286</v>
      </c>
      <c r="ACY32" s="34">
        <v>68.681318681318686</v>
      </c>
      <c r="ACZ32" s="34">
        <v>83.333333333333329</v>
      </c>
      <c r="ADA32" s="36"/>
      <c r="ADB32" s="35">
        <v>103.50387626774379</v>
      </c>
      <c r="ADC32" s="37"/>
      <c r="ADD32" s="54">
        <v>9.0523129738815982</v>
      </c>
      <c r="ADE32" s="54">
        <v>17.840324839036725</v>
      </c>
      <c r="ADF32" s="3"/>
      <c r="ADG32" s="34">
        <v>133.33333333333334</v>
      </c>
      <c r="ADH32" s="34">
        <v>159.57446808510639</v>
      </c>
      <c r="ADI32" s="34">
        <v>222.2222222222222</v>
      </c>
      <c r="ADJ32" s="36"/>
      <c r="ADK32" s="35">
        <v>222.01125164647473</v>
      </c>
      <c r="ADL32" s="37"/>
      <c r="ADM32" s="54">
        <v>187.5</v>
      </c>
      <c r="ADN32" s="54">
        <v>235.29411764705881</v>
      </c>
      <c r="ADO32" s="3"/>
      <c r="ADP32" s="34"/>
      <c r="ADQ32" s="34">
        <v>101.5228426395939</v>
      </c>
      <c r="ADR32" s="39">
        <v>342.857142857143</v>
      </c>
      <c r="ADS32" s="36"/>
      <c r="ADT32" s="35">
        <v>216.18165941433256</v>
      </c>
      <c r="ADU32" s="37"/>
      <c r="ADV32" s="26">
        <v>428.57142857142856</v>
      </c>
      <c r="ADW32" s="26">
        <v>403.22580645161287</v>
      </c>
      <c r="ADX32" s="3"/>
      <c r="ADY32" s="34"/>
      <c r="ADZ32" s="34">
        <v>80.906148867313917</v>
      </c>
      <c r="AEA32" s="34"/>
      <c r="AEB32" s="36"/>
      <c r="AEC32" s="35">
        <v>134.53237750321333</v>
      </c>
      <c r="AED32" s="37"/>
      <c r="AEE32" s="26">
        <v>222.2222222222222</v>
      </c>
      <c r="AEF32" s="26">
        <v>250</v>
      </c>
      <c r="AEG32" s="3"/>
      <c r="AEH32" s="34">
        <v>984.61538461538498</v>
      </c>
      <c r="AEI32" s="34">
        <v>296.2962962962963</v>
      </c>
      <c r="AEJ32" s="34"/>
      <c r="AEK32" s="36">
        <v>2611.2722987067291</v>
      </c>
      <c r="AEL32" s="35">
        <v>2441.2359629769894</v>
      </c>
      <c r="AEM32" s="37"/>
      <c r="AEN32" s="26">
        <v>570.37037037036998</v>
      </c>
      <c r="AEO32" s="26">
        <v>400</v>
      </c>
      <c r="AEP32" s="26"/>
      <c r="AEQ32" s="34"/>
      <c r="AER32" s="39">
        <v>1200</v>
      </c>
      <c r="AES32" s="39">
        <v>342.857142857143</v>
      </c>
      <c r="AET32" s="35">
        <v>3124.4587237744054</v>
      </c>
      <c r="AEU32" s="35">
        <v>2921.0055975751425</v>
      </c>
      <c r="AEV32" s="37" t="s">
        <v>132</v>
      </c>
      <c r="AEW32" s="54">
        <v>654.45417068969221</v>
      </c>
      <c r="AEX32" s="54">
        <v>458.96785996420004</v>
      </c>
      <c r="AEY32" s="26"/>
      <c r="AEZ32" s="34"/>
      <c r="AFA32" s="39">
        <v>1250.7008757374199</v>
      </c>
      <c r="AFB32" s="39">
        <v>385.91453592497902</v>
      </c>
      <c r="AFC32" s="35">
        <v>3314.3297317616248</v>
      </c>
      <c r="AFD32" s="35">
        <v>3098.5129120190081</v>
      </c>
      <c r="AFE32" s="37"/>
      <c r="AFF32" s="54">
        <v>694.22485868911019</v>
      </c>
      <c r="AFG32" s="54">
        <v>486.8589918079478</v>
      </c>
      <c r="AFH32" s="26"/>
      <c r="AFI32" s="87"/>
      <c r="AFJ32" s="41">
        <v>1493.5488043608384</v>
      </c>
      <c r="AFK32" s="41">
        <v>460.84735758770631</v>
      </c>
      <c r="AFL32" s="35">
        <v>3957.8713856832792</v>
      </c>
      <c r="AFM32" s="35">
        <v>3700.1495280108802</v>
      </c>
      <c r="AFN32" s="37" t="s">
        <v>132</v>
      </c>
      <c r="AFO32" s="54">
        <v>829.02213292315412</v>
      </c>
      <c r="AFP32" s="54">
        <v>581.39214516688776</v>
      </c>
      <c r="AFQ32" s="37"/>
      <c r="AFR32" s="87">
        <v>1263.15789473684</v>
      </c>
      <c r="AFS32" s="34">
        <v>924.28571428571001</v>
      </c>
      <c r="AFT32" s="34">
        <v>753.84615384615404</v>
      </c>
      <c r="AFU32" s="35">
        <v>3970.9610624200191</v>
      </c>
      <c r="AFV32" s="35">
        <v>3712.3868537042972</v>
      </c>
      <c r="AFW32" s="37"/>
      <c r="AFX32" s="35">
        <v>831.76391775396496</v>
      </c>
      <c r="AFY32" s="35">
        <v>583.31495530797588</v>
      </c>
      <c r="AFZ32" s="37"/>
      <c r="AGA32" s="93">
        <v>1266.8985682795562</v>
      </c>
      <c r="AGB32" s="34">
        <v>983.33333333333303</v>
      </c>
      <c r="AGC32" s="41">
        <v>756.07856863350582</v>
      </c>
      <c r="AGD32" s="35">
        <v>4048.5620220770065</v>
      </c>
      <c r="AGE32" s="35">
        <v>3784.9347276161784</v>
      </c>
      <c r="AGF32" s="37" t="s">
        <v>132</v>
      </c>
      <c r="AGG32" s="35">
        <v>834.22707560136655</v>
      </c>
      <c r="AGH32" s="35">
        <v>585.04236470745229</v>
      </c>
      <c r="AGI32" s="37"/>
      <c r="AGJ32" s="87"/>
      <c r="AGK32" s="34">
        <v>1003.33333333333</v>
      </c>
      <c r="AGL32" s="34"/>
      <c r="AGM32" s="35">
        <v>4053.5306672610491</v>
      </c>
      <c r="AGN32" s="35">
        <v>3789.5798331138185</v>
      </c>
      <c r="AGO32" s="37"/>
      <c r="AGP32" s="54">
        <v>835.25089055565945</v>
      </c>
      <c r="AGQ32" s="54">
        <v>585.76036480526807</v>
      </c>
      <c r="AGR32" s="37"/>
      <c r="AGS32" s="87"/>
      <c r="AGT32" s="34">
        <v>1004.2196162046901</v>
      </c>
      <c r="AGU32" s="34"/>
      <c r="AGV32" s="35">
        <v>4057.1113065955274</v>
      </c>
      <c r="AGW32" s="35">
        <v>3792.9273145381449</v>
      </c>
      <c r="AGX32" s="37" t="s">
        <v>132</v>
      </c>
      <c r="AGY32" s="62">
        <v>835.98869974926856</v>
      </c>
      <c r="AGZ32" s="54">
        <v>586.27778943455235</v>
      </c>
      <c r="AHA32" s="37"/>
      <c r="AHB32" s="87"/>
      <c r="AHC32" s="34">
        <v>1004.61538461538</v>
      </c>
      <c r="AHD32" s="34"/>
      <c r="AHE32" s="35">
        <v>4058.7102362199771</v>
      </c>
      <c r="AHF32" s="35">
        <v>3794.4221278149562</v>
      </c>
      <c r="AHG32" s="36"/>
      <c r="AHH32" s="62">
        <v>836.31816744111165</v>
      </c>
      <c r="AHI32" s="54">
        <v>586.50884469896175</v>
      </c>
      <c r="AHJ32" s="36"/>
      <c r="AHK32" s="87"/>
      <c r="AHL32" s="34">
        <v>1008.12291933418</v>
      </c>
      <c r="AHM32" s="34"/>
      <c r="AHN32" s="35">
        <v>4072.8809002224411</v>
      </c>
      <c r="AHO32" s="35">
        <v>3807.6700509056318</v>
      </c>
      <c r="AHP32" s="36" t="s">
        <v>132</v>
      </c>
      <c r="AHQ32" s="62">
        <v>839.23810581074554</v>
      </c>
      <c r="AHR32" s="54">
        <v>588.55659368545821</v>
      </c>
      <c r="AHS32" s="36"/>
      <c r="AHT32" s="34"/>
      <c r="AHU32" s="35">
        <v>785.67586579913268</v>
      </c>
      <c r="AHV32" s="34" t="s">
        <v>132</v>
      </c>
      <c r="AHW32" s="35">
        <v>3174.1806144953539</v>
      </c>
      <c r="AHX32" s="35">
        <v>2967.489783784029</v>
      </c>
      <c r="AHY32" s="36"/>
      <c r="AHZ32" s="26">
        <v>612.74509803921569</v>
      </c>
      <c r="AIA32" s="37">
        <v>500</v>
      </c>
      <c r="AIB32" s="36"/>
      <c r="AIC32" s="34"/>
      <c r="AID32" s="39">
        <v>127.38853503184713</v>
      </c>
      <c r="AIE32" s="34"/>
      <c r="AIF32" s="36">
        <v>686.01681436737431</v>
      </c>
      <c r="AIG32" s="35">
        <v>641.34595203647564</v>
      </c>
      <c r="AIH32" s="36"/>
      <c r="AII32" s="26"/>
      <c r="AIJ32" s="37">
        <v>318.18181818181819</v>
      </c>
      <c r="AIL32" s="34"/>
      <c r="AIM32" s="34">
        <v>270.63599458728009</v>
      </c>
      <c r="AIN32" s="34"/>
      <c r="AIO32" s="36">
        <v>3174.1806144953539</v>
      </c>
      <c r="AIP32" s="36">
        <v>2967.489783784029</v>
      </c>
      <c r="AIQ32" s="36"/>
      <c r="AIR32" s="26">
        <v>314.96062992125985</v>
      </c>
      <c r="AIS32" s="37">
        <v>269.23076923076923</v>
      </c>
      <c r="AIU32" s="34"/>
      <c r="AIV32" s="34">
        <v>263.15789473684208</v>
      </c>
      <c r="AIW32" s="34"/>
      <c r="AIX32" s="35">
        <v>3611.1398607195192</v>
      </c>
      <c r="AIY32" s="35">
        <v>3375.995869788946</v>
      </c>
      <c r="AIZ32" s="36"/>
      <c r="AJA32" s="26">
        <v>810.81081081081084</v>
      </c>
      <c r="AJB32" s="37">
        <v>271.31782945736433</v>
      </c>
      <c r="AJD32" s="34"/>
      <c r="AJE32" s="34">
        <v>300</v>
      </c>
      <c r="AJF32" s="34"/>
      <c r="AJG32" s="35">
        <v>3411.4774478641421</v>
      </c>
      <c r="AJH32" s="36"/>
      <c r="AJI32" s="36"/>
      <c r="AJJ32" s="54">
        <v>765.98052201012865</v>
      </c>
      <c r="AJK32" s="37">
        <v>271.31782945736433</v>
      </c>
      <c r="AJM32" s="34"/>
      <c r="AJN32" s="34">
        <v>909.09090909090901</v>
      </c>
      <c r="AJO32" s="34"/>
      <c r="AJP32" s="35">
        <v>10337.810448073156</v>
      </c>
      <c r="AJQ32" s="36" t="s">
        <v>132</v>
      </c>
      <c r="AJR32" s="34"/>
      <c r="AJS32" s="54">
        <v>2321.1530970003896</v>
      </c>
      <c r="AJT32" s="54">
        <v>822.17524077989174</v>
      </c>
      <c r="AJV32" s="34"/>
      <c r="AJW32" s="39">
        <v>968.86300703958545</v>
      </c>
      <c r="AJX32" s="34" t="s">
        <v>132</v>
      </c>
      <c r="AJY32" s="92">
        <v>11017.514328617943</v>
      </c>
      <c r="AJZ32" s="34" t="s">
        <v>132</v>
      </c>
      <c r="AKA32" s="34"/>
      <c r="AKB32" s="56">
        <v>2500</v>
      </c>
      <c r="AKC32" s="56">
        <v>850</v>
      </c>
      <c r="AKE32" s="34"/>
      <c r="AKF32" s="34">
        <v>285.71428571428572</v>
      </c>
      <c r="AKG32" s="34"/>
      <c r="AKH32" s="35">
        <v>3249.0261408229921</v>
      </c>
      <c r="AKI32" s="34"/>
      <c r="AKJ32" s="34"/>
      <c r="AKK32" s="54">
        <v>737.24118796552455</v>
      </c>
      <c r="AKL32" s="54">
        <v>250.66200390827834</v>
      </c>
      <c r="AKN32" s="34"/>
      <c r="AKO32" s="34"/>
      <c r="AKP32" s="39">
        <v>500</v>
      </c>
      <c r="AKQ32" s="92">
        <v>2000</v>
      </c>
      <c r="AKR32" s="34" t="s">
        <v>132</v>
      </c>
      <c r="AKS32" s="34" t="s">
        <v>132</v>
      </c>
      <c r="AKT32" s="56">
        <v>1000</v>
      </c>
      <c r="AKU32" s="36"/>
      <c r="AKW32" s="34"/>
      <c r="AKX32" s="34" t="s">
        <v>132</v>
      </c>
      <c r="AKY32" s="41">
        <v>615.91925676154642</v>
      </c>
      <c r="AKZ32" s="35">
        <v>2463.6770270461857</v>
      </c>
      <c r="ALA32" s="34" t="s">
        <v>132</v>
      </c>
      <c r="ALB32" s="34" t="s">
        <v>132</v>
      </c>
      <c r="ALC32" s="54">
        <v>1231.8385135230928</v>
      </c>
      <c r="ALD32" s="36" t="s">
        <v>132</v>
      </c>
      <c r="ALF32" s="34"/>
      <c r="ALG32" s="34"/>
      <c r="ALH32" s="41">
        <v>758.71306169939157</v>
      </c>
      <c r="ALI32" s="35">
        <v>3034.8522467975663</v>
      </c>
      <c r="ALJ32" s="34" t="s">
        <v>132</v>
      </c>
      <c r="ALK32" s="34" t="s">
        <v>132</v>
      </c>
      <c r="ALL32" s="54">
        <v>1517.4261233987831</v>
      </c>
      <c r="ALM32" s="36"/>
      <c r="ALO32" s="34"/>
      <c r="ALP32" s="34"/>
      <c r="ALQ32" s="41">
        <v>125</v>
      </c>
      <c r="ALR32" s="36">
        <v>500</v>
      </c>
      <c r="ALS32" s="34"/>
      <c r="ALT32" s="34"/>
      <c r="ALU32" s="37">
        <v>250</v>
      </c>
      <c r="ALV32" s="36"/>
      <c r="ALX32" s="34"/>
      <c r="ALY32" s="34">
        <v>176.47058823529412</v>
      </c>
      <c r="ALZ32" s="34"/>
      <c r="AMA32" s="105">
        <v>734.55706753327013</v>
      </c>
      <c r="AMB32" s="34"/>
      <c r="AMC32" s="34"/>
      <c r="AMD32" s="37">
        <v>363.63636363636363</v>
      </c>
      <c r="AME32" s="37">
        <v>437.82837127845886</v>
      </c>
      <c r="AMG32" s="34"/>
      <c r="AMH32" s="41">
        <v>142.29982582838514</v>
      </c>
      <c r="AMI32" s="34"/>
      <c r="AMJ32" s="36">
        <v>500</v>
      </c>
      <c r="AMK32" s="36"/>
      <c r="AML32" s="34"/>
      <c r="AMM32" s="37">
        <v>416.66666666666669</v>
      </c>
      <c r="AMN32" s="37">
        <v>414.2502071251036</v>
      </c>
      <c r="AMP32" s="34"/>
      <c r="AMQ32" s="34"/>
      <c r="AMR32" s="34">
        <v>416.66666666666669</v>
      </c>
      <c r="AMS32" s="35">
        <v>1097.7840435870498</v>
      </c>
      <c r="AMT32" s="36"/>
      <c r="AMU32" s="34"/>
      <c r="AMV32" s="37">
        <v>416.66666666666669</v>
      </c>
      <c r="AMW32" s="37">
        <v>434.78260869565219</v>
      </c>
      <c r="AMY32" s="34"/>
      <c r="AMZ32" s="34">
        <v>263.15789473684208</v>
      </c>
      <c r="ANA32" s="34">
        <v>416.66666666666669</v>
      </c>
      <c r="ANB32" s="36">
        <v>446.16184691858814</v>
      </c>
      <c r="ANC32" s="36"/>
      <c r="AND32" s="34"/>
      <c r="ANE32" s="37">
        <v>613.73873873873879</v>
      </c>
      <c r="ANF32" s="37">
        <v>353.05021907650826</v>
      </c>
      <c r="ANH32" s="34"/>
      <c r="ANI32" s="34">
        <v>736.73358654367883</v>
      </c>
      <c r="ANJ32" s="34">
        <v>347.33714285714302</v>
      </c>
      <c r="ANK32" s="36">
        <v>3367.7992922469621</v>
      </c>
      <c r="ANL32" s="36">
        <v>3158.291021767619</v>
      </c>
      <c r="ANM32" s="34"/>
      <c r="ANN32" s="37">
        <v>739.33490361888414</v>
      </c>
      <c r="ANO32" s="37">
        <v>369.68829925623675</v>
      </c>
      <c r="ANP32" s="36"/>
      <c r="ANQ32" s="34"/>
      <c r="ANR32" s="34"/>
      <c r="ANS32" s="34">
        <v>1428.5714285714287</v>
      </c>
      <c r="ANT32" s="36"/>
      <c r="ANU32" s="92">
        <v>743.88459453007795</v>
      </c>
      <c r="ANV32" s="34"/>
      <c r="ANW32" s="37">
        <v>416.66666666666669</v>
      </c>
      <c r="ANX32" s="37">
        <v>777.77777777777783</v>
      </c>
      <c r="ANY32" s="36"/>
      <c r="ANZ32" s="34"/>
      <c r="AOA32" s="34"/>
      <c r="AOB32" s="41">
        <f>1579.01842059124/2</f>
        <v>789.50921029562005</v>
      </c>
      <c r="AOC32" s="36"/>
      <c r="AOD32" s="36">
        <v>700</v>
      </c>
      <c r="AOE32" s="34"/>
      <c r="AOF32" s="37">
        <v>769.23076923076928</v>
      </c>
      <c r="AOG32" s="37">
        <v>795.45454545454538</v>
      </c>
      <c r="AOH32" s="36"/>
      <c r="AOI32" s="34"/>
      <c r="AOJ32" s="34"/>
      <c r="AOK32" s="41">
        <v>1428.1325072617583</v>
      </c>
      <c r="AOL32" s="36" t="s">
        <v>132</v>
      </c>
      <c r="AOM32" s="35">
        <v>1266.2205102191406</v>
      </c>
      <c r="AON32" s="34" t="s">
        <v>132</v>
      </c>
      <c r="AOO32" s="54">
        <v>1391.4511101309238</v>
      </c>
      <c r="AOP32" s="37"/>
      <c r="AOQ32" s="36"/>
      <c r="AOR32" s="34"/>
      <c r="AOS32" s="34">
        <v>750</v>
      </c>
      <c r="AOT32" s="34"/>
      <c r="AOU32" s="36">
        <v>1000</v>
      </c>
      <c r="AOV32" s="34"/>
      <c r="AOW32" s="34"/>
      <c r="AOX32" s="54">
        <v>789.51673238503406</v>
      </c>
      <c r="AOY32" s="37"/>
      <c r="AOZ32" s="36"/>
      <c r="APA32" s="34"/>
      <c r="APB32" s="34">
        <v>266.66666666666669</v>
      </c>
      <c r="APC32" s="34"/>
      <c r="APD32" s="35">
        <v>355.55555555555554</v>
      </c>
      <c r="APE32" s="34" t="s">
        <v>132</v>
      </c>
      <c r="APF32" s="34"/>
      <c r="APG32" s="54">
        <v>280.7170604035677</v>
      </c>
      <c r="APH32" s="37"/>
      <c r="API32" s="36"/>
      <c r="APJ32" s="34">
        <v>263.15789473684208</v>
      </c>
      <c r="APK32" s="34">
        <v>425.531914893617</v>
      </c>
      <c r="APL32" s="34">
        <v>400</v>
      </c>
      <c r="APM32" s="35">
        <v>503.28342444590004</v>
      </c>
      <c r="APN32" s="34"/>
      <c r="APO32" s="34"/>
      <c r="APP32" s="37">
        <v>434.78260869565219</v>
      </c>
      <c r="APQ32" s="37">
        <v>495.86776859504135</v>
      </c>
      <c r="APR32" s="36"/>
      <c r="APS32" s="34"/>
      <c r="APT32" s="34">
        <v>176.47058823529412</v>
      </c>
      <c r="APU32" s="34"/>
      <c r="APV32" s="35">
        <v>308.17463596410329</v>
      </c>
      <c r="APW32" s="34"/>
      <c r="APX32" s="34"/>
      <c r="APY32" s="37">
        <v>490.19607843137254</v>
      </c>
      <c r="APZ32" s="37">
        <v>506.5856129685917</v>
      </c>
      <c r="AQA32" s="36"/>
      <c r="AQB32" s="34"/>
      <c r="AQC32" s="41">
        <v>181.37585274516917</v>
      </c>
      <c r="AQD32" s="34" t="s">
        <v>132</v>
      </c>
      <c r="AQE32" s="35">
        <v>316.74081189038748</v>
      </c>
      <c r="AQF32" s="36"/>
      <c r="AQG32" s="34"/>
      <c r="AQH32" s="37">
        <v>468.93317702227432</v>
      </c>
      <c r="AQI32" s="37">
        <v>555.55555555555554</v>
      </c>
      <c r="AQJ32" s="36"/>
      <c r="AQK32" s="34"/>
      <c r="AQL32" s="34">
        <v>1000</v>
      </c>
      <c r="AQM32" s="34"/>
      <c r="AQN32" s="36"/>
      <c r="AQO32" s="36">
        <v>454.95454545454498</v>
      </c>
      <c r="AQP32" s="34"/>
      <c r="AQQ32" s="37">
        <v>413.22314049586777</v>
      </c>
      <c r="AQR32" s="37">
        <v>378.78787878787881</v>
      </c>
      <c r="AQS32" s="36"/>
      <c r="AQT32" s="34"/>
      <c r="AQU32" s="34">
        <v>266.66666666666669</v>
      </c>
      <c r="AQV32" s="34"/>
      <c r="AQW32" s="36"/>
      <c r="AQX32" s="36">
        <v>181.09417017479674</v>
      </c>
      <c r="AQY32" s="34"/>
      <c r="AQZ32" s="37">
        <v>744.68085106382978</v>
      </c>
      <c r="ARA32" s="37">
        <v>796.81274900398398</v>
      </c>
      <c r="ARC32" s="34">
        <v>392.67015706806285</v>
      </c>
      <c r="ARD32" s="34">
        <v>588.23529411764707</v>
      </c>
      <c r="ARE32" s="34"/>
      <c r="ARF32" s="36"/>
      <c r="ARG32" s="92">
        <v>90.909090909090907</v>
      </c>
      <c r="ARH32" s="34"/>
      <c r="ARI32" s="37">
        <v>555.55555555555554</v>
      </c>
      <c r="ARJ32" s="37">
        <v>384.12291933418697</v>
      </c>
      <c r="ARL32" s="34">
        <v>392.67015706806285</v>
      </c>
      <c r="ARM32" s="34">
        <v>833.33333333333337</v>
      </c>
      <c r="ARN32" s="34"/>
      <c r="ARO32" s="36"/>
      <c r="ARP32" s="92">
        <v>9090.9090909090919</v>
      </c>
      <c r="ARQ32" s="34"/>
      <c r="ARR32" s="37">
        <v>555.55555555555554</v>
      </c>
      <c r="ARS32" s="37">
        <v>384.12291933418697</v>
      </c>
      <c r="ARU32" s="34">
        <v>392.67015706806285</v>
      </c>
      <c r="ARV32" s="34"/>
      <c r="ARW32" s="34"/>
      <c r="ARX32" s="36"/>
      <c r="ARY32" s="92">
        <v>9090.9090909090919</v>
      </c>
      <c r="ARZ32" s="36"/>
      <c r="ASA32" s="37"/>
      <c r="ASB32" s="37">
        <v>384.12291933418697</v>
      </c>
      <c r="ASD32" s="34">
        <v>496.68874172185429</v>
      </c>
      <c r="ASE32" s="34"/>
      <c r="ASF32" s="34"/>
      <c r="ASG32" s="36"/>
      <c r="ASH32" s="92">
        <v>9090.9090909090901</v>
      </c>
      <c r="ASI32" s="36"/>
      <c r="ASJ32" s="37"/>
      <c r="ASK32" s="54">
        <v>401.19283221057094</v>
      </c>
      <c r="ASM32" s="34">
        <v>532.72450532724497</v>
      </c>
      <c r="ASN32" s="34"/>
      <c r="ASO32" s="34"/>
      <c r="ASP32" s="36">
        <v>579.73582050661594</v>
      </c>
      <c r="ASQ32" s="35">
        <v>10250.093607047145</v>
      </c>
      <c r="ASR32" s="36"/>
      <c r="ASS32" s="37"/>
      <c r="AST32" s="54">
        <v>579.73582050661594</v>
      </c>
      <c r="ASV32" s="34">
        <v>532.72450532724497</v>
      </c>
      <c r="ASW32" s="34"/>
      <c r="ASX32" s="34"/>
      <c r="ASY32" s="36"/>
      <c r="ASZ32" s="36">
        <v>1400</v>
      </c>
      <c r="ATA32" s="36"/>
      <c r="ATB32" s="37"/>
      <c r="ATC32" s="54">
        <v>285.14007932286069</v>
      </c>
      <c r="ATE32" s="34">
        <v>653.59477124183013</v>
      </c>
      <c r="ATF32" s="34"/>
      <c r="ATG32" s="34"/>
      <c r="ATH32" s="36"/>
      <c r="ATI32" s="36">
        <v>1400</v>
      </c>
      <c r="ATJ32" s="36"/>
      <c r="ATK32" s="37"/>
      <c r="ATL32" s="54">
        <v>326.52826592019875</v>
      </c>
      <c r="ATN32" s="34">
        <v>684.9001282756094</v>
      </c>
      <c r="ATO32" s="34"/>
      <c r="ATP32" s="34"/>
      <c r="ATQ32" s="36"/>
      <c r="ATR32" s="36">
        <v>1400</v>
      </c>
      <c r="ATS32" s="36"/>
      <c r="ATT32" s="37"/>
      <c r="ATU32" s="54">
        <v>369.4063699305251</v>
      </c>
      <c r="ATW32" s="34">
        <v>555.55555555555554</v>
      </c>
      <c r="ATX32" s="34"/>
      <c r="ATY32" s="34">
        <v>299.40119760479041</v>
      </c>
      <c r="ATZ32" s="36"/>
      <c r="AUA32" s="36">
        <v>1400</v>
      </c>
      <c r="AUB32" s="36"/>
      <c r="AUC32" s="37"/>
      <c r="AUD32" s="54">
        <v>272.85522519521061</v>
      </c>
      <c r="AUF32" s="34">
        <v>555.55555555555554</v>
      </c>
      <c r="AUG32" s="34"/>
      <c r="AUH32" s="34">
        <v>299.40119760479041</v>
      </c>
      <c r="AUI32" s="36"/>
      <c r="AUJ32" s="35">
        <v>1663.1636766512026</v>
      </c>
      <c r="AUK32" s="36"/>
      <c r="AUL32" s="37">
        <v>761.90476190476181</v>
      </c>
      <c r="AUM32" s="37">
        <v>636.36363636363637</v>
      </c>
      <c r="AUO32" s="34">
        <v>585.48009367681493</v>
      </c>
      <c r="AUP32" s="34">
        <v>417.71094402673333</v>
      </c>
      <c r="AUQ32" s="34">
        <v>444.44444444444338</v>
      </c>
      <c r="AUR32" s="36">
        <v>800</v>
      </c>
      <c r="AUS32" s="36">
        <v>1000</v>
      </c>
      <c r="AUT32" s="36"/>
      <c r="AUU32" s="37">
        <v>477.81569965870307</v>
      </c>
      <c r="AUV32" s="37">
        <v>583.94160583941596</v>
      </c>
      <c r="AUX32" s="34">
        <v>661.37566137566137</v>
      </c>
      <c r="AUY32" s="34">
        <v>500</v>
      </c>
      <c r="AUZ32" s="34">
        <v>470.58823529411762</v>
      </c>
      <c r="AVA32" s="36">
        <v>800</v>
      </c>
      <c r="AVB32" s="36">
        <v>1000</v>
      </c>
      <c r="AVC32" s="36"/>
      <c r="AVD32" s="37">
        <v>518.13471502590664</v>
      </c>
      <c r="AVE32" s="37">
        <v>470.58823529411762</v>
      </c>
      <c r="AVG32" s="34">
        <v>1008.0645161290322</v>
      </c>
      <c r="AVH32" s="34">
        <v>595.9475566150179</v>
      </c>
      <c r="AVI32" s="34">
        <v>691.56293222683257</v>
      </c>
      <c r="AVJ32" s="36">
        <v>800</v>
      </c>
      <c r="AVK32" s="36">
        <v>1000</v>
      </c>
      <c r="AVL32" s="36"/>
      <c r="AVM32" s="37">
        <v>466.66666666666669</v>
      </c>
      <c r="AVN32" s="37">
        <v>805.15297906602257</v>
      </c>
      <c r="AVP32" s="34">
        <v>836.1204013377926</v>
      </c>
      <c r="AVQ32" s="34">
        <v>675.67567567567562</v>
      </c>
      <c r="AVR32" s="34">
        <v>922.50922509225097</v>
      </c>
      <c r="AVS32" s="36">
        <v>800</v>
      </c>
      <c r="AVT32" s="36">
        <v>1000</v>
      </c>
      <c r="AVU32" s="36"/>
      <c r="AVV32" s="37">
        <v>909.09090909090901</v>
      </c>
      <c r="AVW32" s="54">
        <v>882.24752165170014</v>
      </c>
      <c r="AVY32" s="34">
        <v>691.56293222683257</v>
      </c>
      <c r="AVZ32" s="34">
        <v>643.50064350064349</v>
      </c>
      <c r="AWA32" s="34">
        <v>786.03740719565144</v>
      </c>
      <c r="AWB32" s="36">
        <v>681.6516395200689</v>
      </c>
      <c r="AWC32" s="36">
        <v>878.22014051522251</v>
      </c>
      <c r="AWD32" s="36"/>
      <c r="AWE32" s="37">
        <v>774.60413581826003</v>
      </c>
      <c r="AWF32" s="54">
        <v>751.73183699549861</v>
      </c>
      <c r="AWH32" s="34">
        <v>693.64161849710979</v>
      </c>
      <c r="AWI32" s="34">
        <v>1315.7894736842106</v>
      </c>
      <c r="AWJ32" s="34">
        <v>670.24128686327083</v>
      </c>
      <c r="AWK32" s="35">
        <v>786.47214850635521</v>
      </c>
      <c r="AWL32" s="36">
        <v>538.35800807537021</v>
      </c>
      <c r="AWM32" s="36" t="s">
        <v>132</v>
      </c>
      <c r="AWN32" s="54">
        <v>893.71835057540352</v>
      </c>
      <c r="AWO32" s="54">
        <v>867.32887983477474</v>
      </c>
      <c r="AWQ32" s="41">
        <v>818.4795270225718</v>
      </c>
      <c r="AWR32" s="41">
        <v>1552.5982256020279</v>
      </c>
      <c r="AWS32" s="41">
        <v>790.86772885894186</v>
      </c>
      <c r="AWT32" s="35">
        <v>807.11161096715728</v>
      </c>
      <c r="AWU32" s="36">
        <v>552.4861878453039</v>
      </c>
      <c r="AWV32" s="36"/>
      <c r="AWW32" s="54">
        <v>1381.1174568735687</v>
      </c>
      <c r="AWX32" s="54">
        <v>1340.3361987802657</v>
      </c>
    </row>
    <row r="33" spans="1:1298" ht="15.5">
      <c r="A33" t="str">
        <f>'[1]enter market prices'!A33</f>
        <v>0116-05</v>
      </c>
      <c r="B33" t="str">
        <f>'[1]enter market prices'!B33</f>
        <v>Apples(Tufa /brown colour), 1 kg</v>
      </c>
      <c r="C33" s="3">
        <f>'[1]item price series'!F33</f>
        <v>0.05</v>
      </c>
      <c r="D33" s="3"/>
      <c r="E33" s="3"/>
      <c r="F33" s="3"/>
      <c r="G33" s="3"/>
      <c r="H33" s="3"/>
      <c r="I33" s="3"/>
      <c r="J33" s="3"/>
      <c r="K33" s="3"/>
      <c r="L33" s="3"/>
      <c r="M33" s="24">
        <v>13.605442176870747</v>
      </c>
      <c r="N33" s="24">
        <v>18.518518518518519</v>
      </c>
      <c r="O33" s="24"/>
      <c r="P33" s="25">
        <v>29.126213592233011</v>
      </c>
      <c r="Q33" s="25"/>
      <c r="R33" s="25"/>
      <c r="S33" s="26">
        <v>25.714285714285715</v>
      </c>
      <c r="T33" s="26">
        <v>25.714285714285715</v>
      </c>
      <c r="U33" s="26"/>
      <c r="V33" s="27">
        <v>18.18181818181818</v>
      </c>
      <c r="W33" s="27">
        <v>22.321428571428573</v>
      </c>
      <c r="X33" s="27"/>
      <c r="Y33" s="25">
        <v>36.723560562795292</v>
      </c>
      <c r="Z33" s="25"/>
      <c r="AA33" s="25"/>
      <c r="AB33" s="26">
        <v>25.477707006369428</v>
      </c>
      <c r="AC33" s="26"/>
      <c r="AD33" s="26"/>
      <c r="AE33" s="27">
        <v>17.241379310344826</v>
      </c>
      <c r="AF33" s="27">
        <v>18.382352941176471</v>
      </c>
      <c r="AG33" s="27"/>
      <c r="AH33" s="28">
        <v>33.288808481942318</v>
      </c>
      <c r="AI33" s="25"/>
      <c r="AJ33" s="25"/>
      <c r="AK33" s="26">
        <v>25.641025641025639</v>
      </c>
      <c r="AL33" s="26"/>
      <c r="AM33" s="26"/>
      <c r="AN33" s="27">
        <v>25.641025641025639</v>
      </c>
      <c r="AO33" s="27">
        <v>24.590163934426229</v>
      </c>
      <c r="AP33" s="27"/>
      <c r="AQ33" s="28">
        <v>45.437546876886053</v>
      </c>
      <c r="AR33" s="25"/>
      <c r="AS33" s="25"/>
      <c r="AT33" s="26">
        <v>31.25</v>
      </c>
      <c r="AU33" s="26"/>
      <c r="AV33" s="26"/>
      <c r="AW33" s="27">
        <v>14.285714285714285</v>
      </c>
      <c r="AX33" s="27"/>
      <c r="AY33" s="27"/>
      <c r="AZ33" s="25">
        <v>27.27272727272727</v>
      </c>
      <c r="BA33" s="25"/>
      <c r="BB33" s="25"/>
      <c r="BC33" s="26">
        <v>29.126213592233011</v>
      </c>
      <c r="BD33" s="26"/>
      <c r="BE33" s="26"/>
      <c r="BF33" s="27">
        <v>20</v>
      </c>
      <c r="BG33" s="27">
        <v>16.44736842105263</v>
      </c>
      <c r="BH33" s="27"/>
      <c r="BI33" s="25">
        <v>26.315789473684209</v>
      </c>
      <c r="BJ33" s="25"/>
      <c r="BK33" s="25"/>
      <c r="BL33" s="26">
        <v>6.8181818181818175</v>
      </c>
      <c r="BM33" s="26">
        <v>24.193548387096772</v>
      </c>
      <c r="BN33" s="26"/>
      <c r="BO33" s="27">
        <v>28.571428571428569</v>
      </c>
      <c r="BP33" s="27">
        <v>28.037383177570092</v>
      </c>
      <c r="BQ33" s="27"/>
      <c r="BR33" s="25">
        <v>30.303030303030305</v>
      </c>
      <c r="BS33" s="25"/>
      <c r="BT33" s="25"/>
      <c r="BU33" s="26">
        <v>27.777777777777775</v>
      </c>
      <c r="BV33" s="26">
        <v>32.258064516129032</v>
      </c>
      <c r="BW33" s="26"/>
      <c r="BX33" s="27">
        <v>20</v>
      </c>
      <c r="BY33" s="27">
        <v>19.379844961240309</v>
      </c>
      <c r="BZ33" s="27">
        <v>21.929824561403507</v>
      </c>
      <c r="CA33" s="25">
        <v>25</v>
      </c>
      <c r="CB33" s="25"/>
      <c r="CC33" s="25"/>
      <c r="CD33" s="26">
        <v>18.18181818181818</v>
      </c>
      <c r="CE33" s="26"/>
      <c r="CF33" s="26"/>
      <c r="CG33" s="27">
        <v>14.204545454545453</v>
      </c>
      <c r="CH33" s="27">
        <v>17.730496453900709</v>
      </c>
      <c r="CI33" s="27"/>
      <c r="CJ33" s="25">
        <v>18.18181818181818</v>
      </c>
      <c r="CK33" s="25"/>
      <c r="CL33" s="25"/>
      <c r="CM33" s="26">
        <v>29.126213592233011</v>
      </c>
      <c r="CN33" s="26">
        <v>27.522935779816514</v>
      </c>
      <c r="CO33" s="26"/>
      <c r="CP33" s="27">
        <v>25.210084033613445</v>
      </c>
      <c r="CQ33" s="27">
        <v>25.862068965517242</v>
      </c>
      <c r="CR33" s="27">
        <v>20</v>
      </c>
      <c r="CS33" s="25"/>
      <c r="CT33" s="25">
        <v>166.66666666666666</v>
      </c>
      <c r="CU33" s="25"/>
      <c r="CV33" s="26">
        <v>26.315789473684209</v>
      </c>
      <c r="CW33" s="26">
        <v>33.898305084745765</v>
      </c>
      <c r="CX33" s="26"/>
      <c r="CY33" s="27">
        <v>24</v>
      </c>
      <c r="CZ33" s="27">
        <v>20.080321285140563</v>
      </c>
      <c r="DA33" s="27">
        <v>21.008403361344538</v>
      </c>
      <c r="DB33" s="25"/>
      <c r="DC33" s="28">
        <v>161.69726422743585</v>
      </c>
      <c r="DD33" s="25"/>
      <c r="DE33" s="26">
        <v>33.057851239669425</v>
      </c>
      <c r="DF33" s="26">
        <v>37.383177570093459</v>
      </c>
      <c r="DG33" s="26"/>
      <c r="DH33" s="27">
        <v>21.551724137931036</v>
      </c>
      <c r="DI33" s="27">
        <v>22.222222222222221</v>
      </c>
      <c r="DJ33" s="27">
        <v>21.008403361344538</v>
      </c>
      <c r="DK33" s="25"/>
      <c r="DL33" s="28">
        <v>160.44223698328943</v>
      </c>
      <c r="DM33" s="25"/>
      <c r="DN33" s="26">
        <v>34.188034188034194</v>
      </c>
      <c r="DO33" s="26">
        <v>35.087719298245609</v>
      </c>
      <c r="DP33" s="26"/>
      <c r="DQ33" s="27">
        <v>21.739130434782609</v>
      </c>
      <c r="DR33" s="27">
        <v>25.423728813559325</v>
      </c>
      <c r="DS33" s="27">
        <v>27.27272727272727</v>
      </c>
      <c r="DT33" s="25"/>
      <c r="DU33" s="28">
        <v>177.38394065418248</v>
      </c>
      <c r="DV33" s="25"/>
      <c r="DW33" s="26">
        <v>34.782608695652172</v>
      </c>
      <c r="DX33" s="26">
        <v>33.057851239669425</v>
      </c>
      <c r="DY33" s="26"/>
      <c r="DZ33" s="27">
        <v>22.556390977443609</v>
      </c>
      <c r="EA33" s="27">
        <v>20.325203252032519</v>
      </c>
      <c r="EB33" s="27">
        <v>21.1864406779661</v>
      </c>
      <c r="EC33" s="25">
        <v>87.719298245614027</v>
      </c>
      <c r="ED33" s="25"/>
      <c r="EE33" s="25"/>
      <c r="EF33" s="26">
        <v>26.490066225165563</v>
      </c>
      <c r="EG33" s="26">
        <v>29.197080291970803</v>
      </c>
      <c r="EH33" s="26"/>
      <c r="EI33" s="27">
        <v>23.622047244094489</v>
      </c>
      <c r="EJ33" s="27">
        <v>21.428571428571427</v>
      </c>
      <c r="EK33" s="27">
        <v>22.900763358778626</v>
      </c>
      <c r="EL33" s="28">
        <v>93.25716170953784</v>
      </c>
      <c r="EM33" s="25"/>
      <c r="EN33" s="25"/>
      <c r="EO33" s="26">
        <v>29.62962962962963</v>
      </c>
      <c r="EP33" s="26">
        <v>30.075187969924812</v>
      </c>
      <c r="EQ33" s="26"/>
      <c r="ER33" s="27">
        <v>24.390243902439025</v>
      </c>
      <c r="ES33" s="27">
        <v>22.727272727272727</v>
      </c>
      <c r="ET33" s="27"/>
      <c r="EU33" s="25">
        <v>40</v>
      </c>
      <c r="EV33" s="25"/>
      <c r="EW33" s="25"/>
      <c r="EX33" s="26">
        <v>36.697247706422019</v>
      </c>
      <c r="EY33" s="26">
        <v>27.397260273972602</v>
      </c>
      <c r="EZ33" s="26"/>
      <c r="FA33" s="27">
        <v>20.833333333333332</v>
      </c>
      <c r="FB33" s="27">
        <v>26.785714285714285</v>
      </c>
      <c r="FC33" s="27">
        <v>25.423728813559325</v>
      </c>
      <c r="FD33" s="25">
        <v>43.478260869565219</v>
      </c>
      <c r="FE33" s="25"/>
      <c r="FF33" s="25"/>
      <c r="FG33" s="26">
        <v>31.007751937984494</v>
      </c>
      <c r="FH33" s="26">
        <v>30.76923076923077</v>
      </c>
      <c r="FI33" s="26"/>
      <c r="FJ33" s="27">
        <v>24.793388429752067</v>
      </c>
      <c r="FK33" s="27">
        <v>23.076923076923077</v>
      </c>
      <c r="FL33" s="27">
        <v>24.590163934426229</v>
      </c>
      <c r="FM33" s="25">
        <v>21.929824561403507</v>
      </c>
      <c r="FN33" s="25"/>
      <c r="FO33" s="25"/>
      <c r="FP33" s="26">
        <v>38.834951456310677</v>
      </c>
      <c r="FQ33" s="26">
        <v>33.333333333333336</v>
      </c>
      <c r="FR33" s="26"/>
      <c r="FS33" s="27">
        <v>23.148148148148145</v>
      </c>
      <c r="FT33" s="27">
        <v>22.522522522522522</v>
      </c>
      <c r="FU33" s="27">
        <v>24.390243902439025</v>
      </c>
      <c r="FV33" s="25">
        <v>41.666666666666664</v>
      </c>
      <c r="FW33" s="25"/>
      <c r="FX33" s="25"/>
      <c r="FY33" s="26">
        <v>9.7276264591439698</v>
      </c>
      <c r="FZ33" s="26">
        <v>31.25</v>
      </c>
      <c r="GA33" s="26"/>
      <c r="GB33" s="27">
        <v>21.428571428571427</v>
      </c>
      <c r="GC33" s="27">
        <v>20.97902097902098</v>
      </c>
      <c r="GD33" s="27">
        <v>25.210084033613445</v>
      </c>
      <c r="GE33" s="25">
        <v>41.666666666666664</v>
      </c>
      <c r="GF33" s="25"/>
      <c r="GG33" s="25"/>
      <c r="GH33" s="26">
        <v>27.777777777777775</v>
      </c>
      <c r="GI33" s="26">
        <v>34.188034188034194</v>
      </c>
      <c r="GJ33" s="26"/>
      <c r="GK33" s="27">
        <v>24.193548387096772</v>
      </c>
      <c r="GL33" s="27">
        <v>22.900763358778626</v>
      </c>
      <c r="GM33" s="27">
        <v>20.66115702479339</v>
      </c>
      <c r="GN33" s="25">
        <v>38.461538461538467</v>
      </c>
      <c r="GO33" s="25"/>
      <c r="GP33" s="25"/>
      <c r="GQ33" s="26">
        <v>35.087719298245609</v>
      </c>
      <c r="GR33" s="26">
        <v>32.786885245901644</v>
      </c>
      <c r="GS33" s="26"/>
      <c r="GT33" s="27">
        <v>21.739130434782609</v>
      </c>
      <c r="GU33" s="27">
        <v>19.230769230769234</v>
      </c>
      <c r="GV33" s="27">
        <v>21.008403361344538</v>
      </c>
      <c r="GW33" s="25">
        <v>58.823529411764703</v>
      </c>
      <c r="GX33" s="25"/>
      <c r="GY33" s="25"/>
      <c r="GZ33" s="26">
        <v>35.087719298245609</v>
      </c>
      <c r="HA33" s="26">
        <v>32.786885245901644</v>
      </c>
      <c r="HB33" s="26"/>
      <c r="HC33" s="27">
        <v>19.841269841269842</v>
      </c>
      <c r="HD33" s="27">
        <v>19.841269841269842</v>
      </c>
      <c r="HE33" s="27">
        <v>2.0161290322580645</v>
      </c>
      <c r="HF33" s="25">
        <v>35.714285714285715</v>
      </c>
      <c r="HG33" s="25"/>
      <c r="HH33" s="25"/>
      <c r="HI33" s="26">
        <v>20.100502512562816</v>
      </c>
      <c r="HJ33" s="26">
        <v>21.621621621621621</v>
      </c>
      <c r="HK33" s="26"/>
      <c r="HL33" s="30">
        <v>19.379844961240309</v>
      </c>
      <c r="HM33" s="30">
        <v>16.260162601626018</v>
      </c>
      <c r="HN33" s="30">
        <v>20.161290322580644</v>
      </c>
      <c r="HO33" s="31">
        <v>40.650406504065039</v>
      </c>
      <c r="HP33" s="31"/>
      <c r="HQ33" s="25"/>
      <c r="HR33" s="32">
        <v>27.210884353741495</v>
      </c>
      <c r="HS33" s="32">
        <v>35.714285714285715</v>
      </c>
      <c r="HT33" s="26"/>
      <c r="HU33" s="30">
        <v>20.161290322580644</v>
      </c>
      <c r="HV33" s="30">
        <v>17.241379310344826</v>
      </c>
      <c r="HW33" s="30">
        <v>26.086956521739129</v>
      </c>
      <c r="HX33" s="31">
        <v>37.593984962406012</v>
      </c>
      <c r="HY33" s="31"/>
      <c r="HZ33" s="31"/>
      <c r="IA33" s="32">
        <v>32.258064516129032</v>
      </c>
      <c r="IB33" s="32">
        <v>33.613445378151262</v>
      </c>
      <c r="IC33" s="26"/>
      <c r="ID33" s="30">
        <v>25</v>
      </c>
      <c r="IE33" s="30">
        <v>22.123893805309734</v>
      </c>
      <c r="IF33" s="30">
        <v>25.641025641025639</v>
      </c>
      <c r="IG33" s="31">
        <v>41.666666666666664</v>
      </c>
      <c r="IH33" s="31"/>
      <c r="II33" s="31"/>
      <c r="IJ33" s="32">
        <v>33.613445378151262</v>
      </c>
      <c r="IK33" s="32">
        <v>32.520325203252035</v>
      </c>
      <c r="IL33" s="26"/>
      <c r="IM33" s="30">
        <v>20.080321285140563</v>
      </c>
      <c r="IN33" s="30">
        <v>19.379844961240309</v>
      </c>
      <c r="IO33" s="30">
        <v>23.255813953488371</v>
      </c>
      <c r="IP33" s="31">
        <v>250</v>
      </c>
      <c r="IQ33" s="31"/>
      <c r="IR33" s="31"/>
      <c r="IS33" s="32">
        <v>36.036036036036037</v>
      </c>
      <c r="IT33" s="32">
        <v>36.036036036036037</v>
      </c>
      <c r="IU33" s="26"/>
      <c r="IV33" s="30"/>
      <c r="IW33" s="30">
        <v>25.862068965517242</v>
      </c>
      <c r="IX33" s="30"/>
      <c r="IY33" s="31">
        <v>45.454545454545453</v>
      </c>
      <c r="IZ33" s="31"/>
      <c r="JA33" s="31"/>
      <c r="JB33" s="63">
        <v>17.23</v>
      </c>
      <c r="JC33" s="63">
        <v>17.23</v>
      </c>
      <c r="JD33" s="26"/>
      <c r="JE33" s="30">
        <v>19.841269841269842</v>
      </c>
      <c r="JF33" s="30">
        <v>21.367521367521366</v>
      </c>
      <c r="JG33" s="30">
        <v>26.315789473684209</v>
      </c>
      <c r="JH33" s="33">
        <v>44.758426140679646</v>
      </c>
      <c r="JI33" s="31"/>
      <c r="JJ33" s="31"/>
      <c r="JK33" s="32">
        <v>30.76923076923077</v>
      </c>
      <c r="JL33" s="32">
        <v>30.76923076923077</v>
      </c>
      <c r="JM33" s="26"/>
      <c r="JN33" s="30">
        <v>27.027027027027028</v>
      </c>
      <c r="JO33" s="30">
        <v>22.900763358778626</v>
      </c>
      <c r="JP33" s="30">
        <v>23.622047244094489</v>
      </c>
      <c r="JQ33" s="33">
        <v>46.809171739384261</v>
      </c>
      <c r="JR33" s="31"/>
      <c r="JS33" s="31"/>
      <c r="JT33" s="32">
        <v>26.666666666666668</v>
      </c>
      <c r="JU33" s="32">
        <v>28.571428571428569</v>
      </c>
      <c r="JV33" s="26"/>
      <c r="JW33" s="30">
        <v>21.008403361344538</v>
      </c>
      <c r="JX33" s="30">
        <v>22.935779816513762</v>
      </c>
      <c r="JY33" s="30">
        <v>24.193548387096772</v>
      </c>
      <c r="JZ33" s="33">
        <v>45.566349176676262</v>
      </c>
      <c r="KA33" s="31"/>
      <c r="KB33" s="31"/>
      <c r="KC33" s="32">
        <v>36.496350364963497</v>
      </c>
      <c r="KD33" s="32">
        <v>28.037383177570092</v>
      </c>
      <c r="KE33" s="26"/>
      <c r="KF33" s="30">
        <v>20.833333333333332</v>
      </c>
      <c r="KG33" s="30">
        <v>21.1864406779661</v>
      </c>
      <c r="KH33" s="30">
        <v>22.727272727272727</v>
      </c>
      <c r="KI33" s="33">
        <v>43.222055838705614</v>
      </c>
      <c r="KJ33" s="31"/>
      <c r="KK33" s="31"/>
      <c r="KL33" s="32">
        <v>27.522935779816514</v>
      </c>
      <c r="KM33" s="32">
        <v>33.333333333333336</v>
      </c>
      <c r="KN33" s="26"/>
      <c r="KO33" s="30">
        <v>18.656716417910445</v>
      </c>
      <c r="KP33" s="30">
        <v>21.582733812949641</v>
      </c>
      <c r="KQ33" s="30">
        <v>22.727272727272727</v>
      </c>
      <c r="KR33" s="33">
        <v>43.514782330657546</v>
      </c>
      <c r="KS33" s="31"/>
      <c r="KT33" s="31"/>
      <c r="KU33" s="32">
        <v>29.411764705882351</v>
      </c>
      <c r="KV33" s="32">
        <v>38.759689922480618</v>
      </c>
      <c r="KW33" s="26"/>
      <c r="KX33" s="30">
        <v>22.522522522522522</v>
      </c>
      <c r="KY33" s="30">
        <v>16.233766233766232</v>
      </c>
      <c r="KZ33" s="30">
        <v>18.796992481203006</v>
      </c>
      <c r="LA33" s="33">
        <v>40.491512497283111</v>
      </c>
      <c r="LB33" s="31"/>
      <c r="LC33" s="31"/>
      <c r="LD33" s="32">
        <v>33.333333333333336</v>
      </c>
      <c r="LE33" s="32"/>
      <c r="LF33" s="26"/>
      <c r="LG33" s="30">
        <v>21.1864406779661</v>
      </c>
      <c r="LH33" s="30">
        <v>15.384615384615385</v>
      </c>
      <c r="LI33" s="30">
        <v>23.255813953488371</v>
      </c>
      <c r="LJ33" s="33">
        <v>45.001331437924058</v>
      </c>
      <c r="LK33" s="31"/>
      <c r="LL33" s="31"/>
      <c r="LM33" s="32">
        <v>40.650406504065039</v>
      </c>
      <c r="LN33" s="32">
        <v>32.258064516129032</v>
      </c>
      <c r="LO33" s="26"/>
      <c r="LP33" s="30">
        <v>19.083969465648856</v>
      </c>
      <c r="LQ33" s="30">
        <v>19.083969465648856</v>
      </c>
      <c r="LR33" s="30">
        <v>24</v>
      </c>
      <c r="LS33" s="33">
        <v>44.719001695081843</v>
      </c>
      <c r="LT33" s="31"/>
      <c r="LU33" s="31"/>
      <c r="LV33" s="32"/>
      <c r="LW33" s="32">
        <v>32</v>
      </c>
      <c r="LX33" s="26"/>
      <c r="LY33" s="30">
        <v>19.53125</v>
      </c>
      <c r="LZ33" s="30">
        <v>18.939393939393941</v>
      </c>
      <c r="MA33" s="30">
        <v>29.126213592233011</v>
      </c>
      <c r="MB33" s="33">
        <v>47.435384239730347</v>
      </c>
      <c r="MC33" s="31"/>
      <c r="MD33" s="31"/>
      <c r="ME33" s="32">
        <v>31.25</v>
      </c>
      <c r="MF33" s="32">
        <v>31.496062992125985</v>
      </c>
      <c r="MG33" s="26"/>
      <c r="MH33" s="30">
        <v>18.796992481203006</v>
      </c>
      <c r="MI33" s="30">
        <v>17.857142857142858</v>
      </c>
      <c r="MJ33" s="30">
        <v>24</v>
      </c>
      <c r="MK33" s="33">
        <v>46.303729711807591</v>
      </c>
      <c r="ML33" s="31"/>
      <c r="MM33" s="31"/>
      <c r="MN33" s="32">
        <v>39.370078740157481</v>
      </c>
      <c r="MO33" s="32">
        <v>38.461538461538467</v>
      </c>
      <c r="MP33" s="26"/>
      <c r="MQ33" s="30">
        <v>20.491803278688522</v>
      </c>
      <c r="MR33" s="30">
        <v>20.325203252032519</v>
      </c>
      <c r="MS33" s="30">
        <v>25.210084033613445</v>
      </c>
      <c r="MT33" s="33">
        <v>48.55492411556817</v>
      </c>
      <c r="MU33" s="31"/>
      <c r="MV33" s="31"/>
      <c r="MW33" s="32">
        <v>37.037037037037038</v>
      </c>
      <c r="MX33" s="32"/>
      <c r="MY33" s="26"/>
      <c r="MZ33" s="30">
        <v>21.739130434782609</v>
      </c>
      <c r="NA33" s="30">
        <v>25</v>
      </c>
      <c r="NB33" s="30">
        <v>24.390243902439025</v>
      </c>
      <c r="NC33" s="33">
        <v>52.30703554878724</v>
      </c>
      <c r="ND33" s="31"/>
      <c r="NE33" s="31"/>
      <c r="NF33" s="63">
        <v>39.899096707616728</v>
      </c>
      <c r="NG33" s="32"/>
      <c r="NH33" s="26"/>
      <c r="NI33" s="30">
        <v>19.685039370078741</v>
      </c>
      <c r="NJ33" s="30">
        <v>25</v>
      </c>
      <c r="NK33" s="30">
        <v>25</v>
      </c>
      <c r="NL33" s="33">
        <v>51.294189407122253</v>
      </c>
      <c r="NM33" s="31"/>
      <c r="NN33" s="31"/>
      <c r="NO33" s="32">
        <v>38.461538461538467</v>
      </c>
      <c r="NP33" s="32">
        <v>40</v>
      </c>
      <c r="NQ33" s="26"/>
      <c r="NR33" s="30">
        <v>26.086956521739129</v>
      </c>
      <c r="NS33" s="30">
        <v>20.325203252032519</v>
      </c>
      <c r="NT33" s="30">
        <v>24.590163934426229</v>
      </c>
      <c r="NU33" s="33">
        <v>54.318877007865602</v>
      </c>
      <c r="NV33" s="31"/>
      <c r="NW33" s="31"/>
      <c r="NX33" s="32">
        <v>45.045045045045043</v>
      </c>
      <c r="NY33" s="32">
        <v>46.728971962616818</v>
      </c>
      <c r="NZ33" s="26"/>
      <c r="OA33" s="30">
        <v>24</v>
      </c>
      <c r="OB33" s="30">
        <v>26.548672566371682</v>
      </c>
      <c r="OC33" s="30">
        <v>24.590163934426229</v>
      </c>
      <c r="OD33" s="33">
        <v>55.235691362254336</v>
      </c>
      <c r="OE33" s="31"/>
      <c r="OF33" s="31"/>
      <c r="OG33" s="32">
        <v>40.322580645161288</v>
      </c>
      <c r="OH33" s="32">
        <v>43.859649122807014</v>
      </c>
      <c r="OI33" s="26"/>
      <c r="OJ33" s="30">
        <v>25.210084033613445</v>
      </c>
      <c r="OK33" s="30">
        <v>16.042780748663102</v>
      </c>
      <c r="OL33" s="30">
        <v>23.622047244094489</v>
      </c>
      <c r="OM33" s="33">
        <v>50.105093478812144</v>
      </c>
      <c r="ON33" s="31"/>
      <c r="OO33" s="31"/>
      <c r="OP33" s="32">
        <v>43.103448275862071</v>
      </c>
      <c r="OQ33" s="32">
        <v>43.478260869565219</v>
      </c>
      <c r="OR33" s="26"/>
      <c r="OS33" s="30"/>
      <c r="OT33" s="30">
        <v>24.590163934426229</v>
      </c>
      <c r="OU33" s="30">
        <v>31.746031746031743</v>
      </c>
      <c r="OV33" s="33">
        <v>58.985428648115494</v>
      </c>
      <c r="OW33" s="31"/>
      <c r="OX33" s="31"/>
      <c r="OY33" s="32">
        <v>38.167938931297712</v>
      </c>
      <c r="OZ33" s="32">
        <v>38.461538461538467</v>
      </c>
      <c r="PA33" s="26"/>
      <c r="PB33" s="30">
        <v>28.037383177570092</v>
      </c>
      <c r="PC33" s="30">
        <v>24.193548387096772</v>
      </c>
      <c r="PD33" s="30"/>
      <c r="PE33" s="33">
        <v>46.389564450557408</v>
      </c>
      <c r="PF33" s="31"/>
      <c r="PG33" s="31"/>
      <c r="PH33" s="32">
        <v>35.211267605633807</v>
      </c>
      <c r="PI33" s="32">
        <v>35.398230088495573</v>
      </c>
      <c r="PJ33" s="26"/>
      <c r="PK33" s="30">
        <v>31.496062992125985</v>
      </c>
      <c r="PL33" s="30">
        <v>35.398230088495573</v>
      </c>
      <c r="PM33" s="30">
        <v>34.188034188034194</v>
      </c>
      <c r="PN33" s="33">
        <v>65.368416610924285</v>
      </c>
      <c r="PO33" s="31"/>
      <c r="PP33" s="31"/>
      <c r="PQ33" s="32">
        <v>63.063063063063055</v>
      </c>
      <c r="PR33" s="32">
        <v>65.420560747663544</v>
      </c>
      <c r="PS33" s="26"/>
      <c r="PT33" s="30">
        <v>33.057851239669425</v>
      </c>
      <c r="PU33" s="30">
        <v>33.898305084745765</v>
      </c>
      <c r="PV33" s="30">
        <v>35.398230088495573</v>
      </c>
      <c r="PW33" s="33">
        <v>61.93797269341168</v>
      </c>
      <c r="PX33" s="31"/>
      <c r="PY33" s="31"/>
      <c r="PZ33" s="32">
        <v>59.322033898305087</v>
      </c>
      <c r="QA33" s="32">
        <v>41.95804195804196</v>
      </c>
      <c r="QB33" s="26"/>
      <c r="QC33" s="30">
        <v>44.247787610619469</v>
      </c>
      <c r="QD33" s="30">
        <v>40.650406504065039</v>
      </c>
      <c r="QE33" s="30">
        <v>38.167938931297712</v>
      </c>
      <c r="QF33" s="33">
        <v>75.809307058489779</v>
      </c>
      <c r="QG33" s="31"/>
      <c r="QH33" s="31"/>
      <c r="QI33" s="32">
        <v>65.420560747663544</v>
      </c>
      <c r="QJ33" s="32"/>
      <c r="QK33" s="26"/>
      <c r="QL33" s="30"/>
      <c r="QM33" s="30">
        <v>62.5</v>
      </c>
      <c r="QN33" s="30">
        <v>67.79661016949153</v>
      </c>
      <c r="QO33" s="33">
        <v>109.40371322954077</v>
      </c>
      <c r="QP33" s="31"/>
      <c r="QQ33" s="31"/>
      <c r="QR33" s="32">
        <v>75.757575757575765</v>
      </c>
      <c r="QS33" s="32">
        <v>57.553956834532379</v>
      </c>
      <c r="QT33" s="26"/>
      <c r="QU33" s="30">
        <v>69.565217391304344</v>
      </c>
      <c r="QV33" s="30">
        <v>54.263565891472865</v>
      </c>
      <c r="QW33" s="30">
        <v>62.5</v>
      </c>
      <c r="QX33" s="33">
        <v>109.64875534408152</v>
      </c>
      <c r="QY33" s="31"/>
      <c r="QZ33" s="31"/>
      <c r="RA33" s="32">
        <v>80</v>
      </c>
      <c r="RB33" s="32">
        <v>83.333333333333329</v>
      </c>
      <c r="RC33" s="26"/>
      <c r="RD33" s="30">
        <v>76.335877862595424</v>
      </c>
      <c r="RE33" s="30">
        <v>84.745762711864401</v>
      </c>
      <c r="RF33" s="30">
        <v>79.365079365079367</v>
      </c>
      <c r="RG33" s="33">
        <v>141.4954957760107</v>
      </c>
      <c r="RH33" s="31"/>
      <c r="RI33" s="31"/>
      <c r="RJ33" s="33">
        <v>103.2354596872481</v>
      </c>
      <c r="RK33" s="33">
        <v>107.53693717421676</v>
      </c>
      <c r="RL33" s="26"/>
      <c r="RM33" s="30">
        <v>81.300813008130078</v>
      </c>
      <c r="RN33" s="30">
        <v>92.592592592592581</v>
      </c>
      <c r="RO33" s="30">
        <v>86.956521739130437</v>
      </c>
      <c r="RP33" s="33">
        <v>149.2731233321729</v>
      </c>
      <c r="RQ33" s="31" t="s">
        <v>132</v>
      </c>
      <c r="RR33" s="31" t="s">
        <v>132</v>
      </c>
      <c r="RS33" s="32">
        <v>100</v>
      </c>
      <c r="RT33" s="33">
        <v>113.44795392626573</v>
      </c>
      <c r="RU33" s="26"/>
      <c r="RV33" s="30">
        <v>78.740157480314963</v>
      </c>
      <c r="RW33" s="30"/>
      <c r="RX33" s="30">
        <v>83.333333333333329</v>
      </c>
      <c r="RY33" s="33">
        <v>147.81423711971112</v>
      </c>
      <c r="RZ33" s="31"/>
      <c r="SA33" s="31"/>
      <c r="SB33" s="32">
        <v>129.31034482758622</v>
      </c>
      <c r="SC33" s="26"/>
      <c r="SD33" s="26"/>
      <c r="SE33" s="34">
        <v>97.560975609756099</v>
      </c>
      <c r="SF33" s="34"/>
      <c r="SG33" s="34"/>
      <c r="SH33" s="35">
        <v>161.06100897304228</v>
      </c>
      <c r="SI33" s="36"/>
      <c r="SJ33" s="36"/>
      <c r="SK33" s="37">
        <v>90.090090090090087</v>
      </c>
      <c r="SL33" s="71">
        <v>105.26315789473684</v>
      </c>
      <c r="SM33" s="26"/>
      <c r="SN33" s="34">
        <v>112.06896551724138</v>
      </c>
      <c r="SO33" s="34">
        <v>118.11023622047244</v>
      </c>
      <c r="SP33" s="34"/>
      <c r="SQ33" s="35">
        <v>196.99190048201535</v>
      </c>
      <c r="SR33" s="36"/>
      <c r="SS33" s="36"/>
      <c r="ST33" s="37">
        <v>164.83516483516485</v>
      </c>
      <c r="SU33" s="71">
        <v>113.63636363636363</v>
      </c>
      <c r="SV33" s="26"/>
      <c r="SW33" s="34">
        <v>123.96694214876034</v>
      </c>
      <c r="SX33" s="34"/>
      <c r="SY33" s="34"/>
      <c r="SZ33" s="35">
        <v>207.51268979814134</v>
      </c>
      <c r="TA33" s="36"/>
      <c r="TB33" s="36"/>
      <c r="TC33" s="37">
        <v>125</v>
      </c>
      <c r="TD33" s="71">
        <v>142.85714285714286</v>
      </c>
      <c r="TE33" s="26"/>
      <c r="TF33" s="34">
        <v>112.78195488721803</v>
      </c>
      <c r="TG33" s="34">
        <v>123.96694214876034</v>
      </c>
      <c r="TH33" s="34">
        <v>115.38461538461539</v>
      </c>
      <c r="TI33" s="35">
        <v>196.48295226636043</v>
      </c>
      <c r="TJ33" s="36" t="s">
        <v>132</v>
      </c>
      <c r="TK33" s="36" t="s">
        <v>132</v>
      </c>
      <c r="TL33" s="54">
        <v>118.35598611914401</v>
      </c>
      <c r="TM33" s="54">
        <v>135.26398413616459</v>
      </c>
      <c r="TN33" s="26"/>
      <c r="TO33" s="34">
        <v>126.05042016806722</v>
      </c>
      <c r="TP33" s="34">
        <v>150</v>
      </c>
      <c r="TQ33" s="34"/>
      <c r="TR33" s="35">
        <v>234.29004185026156</v>
      </c>
      <c r="TS33" s="36" t="s">
        <v>132</v>
      </c>
      <c r="TT33" s="34"/>
      <c r="TU33" s="37">
        <v>153.84615384615387</v>
      </c>
      <c r="TV33" s="37">
        <v>166.66666666666666</v>
      </c>
      <c r="TW33" s="26"/>
      <c r="TX33" s="34">
        <v>352.93765865608532</v>
      </c>
      <c r="TY33" s="34">
        <v>419.99581380074153</v>
      </c>
      <c r="TZ33" s="34" t="s">
        <v>132</v>
      </c>
      <c r="UA33" s="35">
        <v>656.00557861540256</v>
      </c>
      <c r="UB33" s="36" t="s">
        <v>132</v>
      </c>
      <c r="UC33" s="34"/>
      <c r="UD33" s="37">
        <v>430.76493723152987</v>
      </c>
      <c r="UE33" s="37">
        <v>466.66201533415727</v>
      </c>
      <c r="UF33" s="26"/>
      <c r="UG33" s="34">
        <v>55.424840873465129</v>
      </c>
      <c r="UH33" s="34">
        <v>65.95556063942351</v>
      </c>
      <c r="UI33" s="34" t="s">
        <v>132</v>
      </c>
      <c r="UJ33" s="35">
        <v>36.792583532271188</v>
      </c>
      <c r="UK33" s="36" t="s">
        <v>132</v>
      </c>
      <c r="UL33" s="34"/>
      <c r="UM33" s="37">
        <v>67.646728860947206</v>
      </c>
      <c r="UN33" s="37">
        <v>73.283956266026109</v>
      </c>
      <c r="UO33" s="26"/>
      <c r="UP33" s="34"/>
      <c r="UQ33" s="34">
        <v>147.05882352941177</v>
      </c>
      <c r="UR33" s="34"/>
      <c r="US33" s="35">
        <v>1589.5714203856617</v>
      </c>
      <c r="UT33" s="36" t="s">
        <v>132</v>
      </c>
      <c r="UU33" s="34"/>
      <c r="UV33" s="37">
        <v>163.91523240838313</v>
      </c>
      <c r="UW33" s="37">
        <v>177.57483510908173</v>
      </c>
      <c r="UX33" s="26"/>
      <c r="UY33" s="34"/>
      <c r="UZ33" s="34">
        <v>310.07751937984494</v>
      </c>
      <c r="VA33" s="34"/>
      <c r="VB33" s="35">
        <v>3351.6544677899219</v>
      </c>
      <c r="VC33" s="36" t="s">
        <v>132</v>
      </c>
      <c r="VD33" s="34"/>
      <c r="VE33" s="37">
        <v>345.61971484558302</v>
      </c>
      <c r="VF33" s="37">
        <v>374.42135774938157</v>
      </c>
      <c r="VG33" s="26"/>
      <c r="VH33" s="34"/>
      <c r="VI33" s="34">
        <v>335.57046979865771</v>
      </c>
      <c r="VJ33" s="34"/>
      <c r="VK33" s="35">
        <v>3468.8336928239592</v>
      </c>
      <c r="VL33" s="36" t="s">
        <v>132</v>
      </c>
      <c r="VM33" s="34"/>
      <c r="VN33" s="37">
        <v>70</v>
      </c>
      <c r="VO33" s="37">
        <v>538.46153846153845</v>
      </c>
      <c r="VP33" s="26"/>
      <c r="VQ33" s="34"/>
      <c r="VR33" s="34">
        <v>1000</v>
      </c>
      <c r="VS33" s="34"/>
      <c r="VT33" s="35">
        <v>9761.0464410663735</v>
      </c>
      <c r="VU33" s="36"/>
      <c r="VV33" s="34"/>
      <c r="VW33" s="37">
        <v>583.33333333333337</v>
      </c>
      <c r="VX33" s="37">
        <v>608.69565217391312</v>
      </c>
      <c r="VY33" s="26"/>
      <c r="VZ33" s="34"/>
      <c r="WA33" s="34">
        <v>571.42857142857144</v>
      </c>
      <c r="WB33" s="34"/>
      <c r="WC33" s="35">
        <v>5752.4652348040036</v>
      </c>
      <c r="WD33" s="36"/>
      <c r="WE33" s="34"/>
      <c r="WF33" s="37">
        <v>434.78260869565219</v>
      </c>
      <c r="WG33" s="37"/>
      <c r="WH33" s="26"/>
      <c r="WI33" s="38">
        <v>1328.0871765249483</v>
      </c>
      <c r="WJ33" s="34"/>
      <c r="WK33" s="34">
        <v>546.875</v>
      </c>
      <c r="WL33" s="34"/>
      <c r="WM33" s="35">
        <v>6082.4408385580937</v>
      </c>
      <c r="WN33" s="36"/>
      <c r="WO33" s="34"/>
      <c r="WP33" s="37">
        <v>727.27272727272725</v>
      </c>
      <c r="WQ33" s="37"/>
      <c r="WR33" s="34"/>
      <c r="WS33" s="34">
        <v>654.20560747663546</v>
      </c>
      <c r="WT33" s="34"/>
      <c r="WU33" s="35">
        <v>7276.1909096769705</v>
      </c>
      <c r="WV33" s="36"/>
      <c r="WW33" s="34"/>
      <c r="WX33" s="54">
        <v>870.00849617672043</v>
      </c>
      <c r="WY33" s="37"/>
      <c r="WZ33" s="26"/>
      <c r="XA33" s="34"/>
      <c r="XB33" s="34">
        <v>625</v>
      </c>
      <c r="XC33" s="34"/>
      <c r="XD33" s="35">
        <v>6951.3609583521047</v>
      </c>
      <c r="XE33" s="36"/>
      <c r="XF33" s="34"/>
      <c r="XG33" s="54">
        <v>831.16883116883116</v>
      </c>
      <c r="XH33" s="37"/>
      <c r="XI33" s="26"/>
      <c r="XJ33" s="34"/>
      <c r="XK33" s="34">
        <v>640</v>
      </c>
      <c r="XL33" s="34">
        <v>320.51282051282055</v>
      </c>
      <c r="XM33" s="35">
        <v>5341.4970564075866</v>
      </c>
      <c r="XN33" s="36"/>
      <c r="XO33" s="34"/>
      <c r="XP33" s="54">
        <v>638.67865467865465</v>
      </c>
      <c r="XQ33" s="37"/>
      <c r="XR33" s="26"/>
      <c r="XS33" s="34"/>
      <c r="XT33" s="34"/>
      <c r="XU33" s="34">
        <v>733.94495412844037</v>
      </c>
      <c r="XV33" s="35">
        <v>8163.0660795327476</v>
      </c>
      <c r="XW33" s="36"/>
      <c r="XX33" s="34"/>
      <c r="XY33" s="54">
        <v>976.05147146431545</v>
      </c>
      <c r="XZ33" s="37"/>
      <c r="YA33" s="26"/>
      <c r="YB33" s="34">
        <v>900.90090090090087</v>
      </c>
      <c r="YC33" s="34">
        <v>869.56521739130437</v>
      </c>
      <c r="YD33" s="34">
        <v>714.28571428571433</v>
      </c>
      <c r="YE33" s="35">
        <v>9211.9503360938652</v>
      </c>
      <c r="YF33" s="36"/>
      <c r="YG33" s="34"/>
      <c r="YH33" s="54">
        <v>1101.4657474284802</v>
      </c>
      <c r="YI33" s="37"/>
      <c r="YJ33" s="26"/>
      <c r="YK33" s="34">
        <v>666.66666666666663</v>
      </c>
      <c r="YL33" s="34"/>
      <c r="YM33" s="34">
        <v>625</v>
      </c>
      <c r="YN33" s="35">
        <v>8013.9041484438494</v>
      </c>
      <c r="YO33" s="36"/>
      <c r="YP33" s="34"/>
      <c r="YQ33" s="37">
        <v>1363.6363636363635</v>
      </c>
      <c r="YR33" s="37">
        <v>1250</v>
      </c>
      <c r="YS33" s="26"/>
      <c r="YT33" s="34">
        <v>600</v>
      </c>
      <c r="YU33" s="34"/>
      <c r="YV33" s="34"/>
      <c r="YW33" s="35">
        <v>7445.175466941384</v>
      </c>
      <c r="YX33" s="36"/>
      <c r="YY33" s="34" t="s">
        <v>132</v>
      </c>
      <c r="YZ33" s="54">
        <v>1266.8621700879767</v>
      </c>
      <c r="ZA33" s="54">
        <v>1161.2903225806454</v>
      </c>
      <c r="ZB33" s="26"/>
      <c r="ZC33" s="34"/>
      <c r="ZD33" s="34"/>
      <c r="ZE33" s="34">
        <v>826.44628099173553</v>
      </c>
      <c r="ZF33" s="35">
        <v>10188.443678017346</v>
      </c>
      <c r="ZG33" s="36"/>
      <c r="ZH33" s="34"/>
      <c r="ZI33" s="37">
        <v>1636.3636363636365</v>
      </c>
      <c r="ZJ33" s="54"/>
      <c r="ZK33" s="26"/>
      <c r="ZL33" s="34">
        <v>826.44628099173553</v>
      </c>
      <c r="ZM33" s="34">
        <v>692.30769230769226</v>
      </c>
      <c r="ZN33" s="34">
        <v>1000</v>
      </c>
      <c r="ZO33" s="35">
        <v>10165.478602622552</v>
      </c>
      <c r="ZP33" s="36"/>
      <c r="ZQ33" s="34"/>
      <c r="ZR33" s="37">
        <v>1546.3917525773197</v>
      </c>
      <c r="ZS33" s="54">
        <v>1578.9473684210527</v>
      </c>
      <c r="ZT33" s="26"/>
      <c r="ZU33" s="34">
        <v>975.19379844961202</v>
      </c>
      <c r="ZV33" s="34"/>
      <c r="ZW33" s="34">
        <v>1000</v>
      </c>
      <c r="ZX33" s="35">
        <v>11077.45001087494</v>
      </c>
      <c r="ZY33" s="36"/>
      <c r="ZZ33" s="34"/>
      <c r="AAA33" s="37">
        <v>1363.6363636363635</v>
      </c>
      <c r="AAB33" s="37"/>
      <c r="AAC33" s="26"/>
      <c r="AAD33" s="34">
        <v>1150.4424778761063</v>
      </c>
      <c r="AAE33" s="34">
        <v>925.92592592592598</v>
      </c>
      <c r="AAF33" s="34"/>
      <c r="AAG33" s="35">
        <v>11841.449611187081</v>
      </c>
      <c r="AAH33" s="36"/>
      <c r="AAI33" s="34"/>
      <c r="AAJ33" s="37">
        <v>1500</v>
      </c>
      <c r="AAK33" s="37">
        <v>1578.9473684210527</v>
      </c>
      <c r="AAL33" s="3"/>
      <c r="AAM33" s="34">
        <v>1140.3508771929824</v>
      </c>
      <c r="AAN33" s="34">
        <v>940.17094017094018</v>
      </c>
      <c r="AAO33" s="34"/>
      <c r="AAP33" s="35">
        <v>11415.25686415191</v>
      </c>
      <c r="AAQ33" s="36"/>
      <c r="AAR33" s="34"/>
      <c r="AAS33" s="37">
        <v>1300</v>
      </c>
      <c r="AAT33" s="37"/>
      <c r="AAU33" s="3"/>
      <c r="AAV33" s="34">
        <v>1140.3508771929824</v>
      </c>
      <c r="AAW33" s="34">
        <v>983.60655737704917</v>
      </c>
      <c r="AAX33" s="34">
        <v>909.09090909090901</v>
      </c>
      <c r="AAY33" s="35">
        <v>10874.165946519948</v>
      </c>
      <c r="AAZ33" s="36"/>
      <c r="ABA33" s="34"/>
      <c r="ABB33" s="37">
        <v>1363.6363636363635</v>
      </c>
      <c r="ABC33" s="37">
        <v>1363.6363636363635</v>
      </c>
      <c r="ABD33" s="3"/>
      <c r="ABE33" s="34">
        <v>1271.1864406779659</v>
      </c>
      <c r="ABF33" s="34">
        <v>1016.9491525423729</v>
      </c>
      <c r="ABG33" s="34"/>
      <c r="ABH33" s="35">
        <v>26926.855478718899</v>
      </c>
      <c r="ABI33" s="36"/>
      <c r="ABJ33" s="34"/>
      <c r="ABK33" s="54">
        <v>1666.6666666666667</v>
      </c>
      <c r="ABL33" s="26"/>
      <c r="ABM33" s="3"/>
      <c r="ABN33" s="34">
        <v>948.90510948905103</v>
      </c>
      <c r="ABO33" s="34"/>
      <c r="ABP33" s="34">
        <v>1136.3636363636365</v>
      </c>
      <c r="ABQ33" s="35">
        <v>18701.482704472688</v>
      </c>
      <c r="ABR33" s="36"/>
      <c r="ABS33" s="34"/>
      <c r="ABT33" s="54">
        <v>4527.3304855563983</v>
      </c>
      <c r="ABU33" s="54">
        <v>4527.3304855563983</v>
      </c>
      <c r="ABV33" s="3"/>
      <c r="ABW33" s="34">
        <v>961.53846153846155</v>
      </c>
      <c r="ABX33" s="34">
        <v>756.75675675675677</v>
      </c>
      <c r="ABY33" s="34">
        <v>842.69662921348311</v>
      </c>
      <c r="ABZ33" s="35">
        <v>18701.482704472688</v>
      </c>
      <c r="ACA33" s="36"/>
      <c r="ACB33" s="34"/>
      <c r="ACC33" s="37">
        <v>1538.4615384615386</v>
      </c>
      <c r="ACD33" s="37">
        <v>178.89087656529517</v>
      </c>
      <c r="ACE33" s="3"/>
      <c r="ACF33" s="34">
        <v>784.31372549019602</v>
      </c>
      <c r="ACG33" s="34">
        <v>904.52261306532671</v>
      </c>
      <c r="ACH33" s="34">
        <v>451.97740112994347</v>
      </c>
      <c r="ACI33" s="35">
        <v>19080.032956991385</v>
      </c>
      <c r="ACJ33" s="36"/>
      <c r="ACK33" s="34"/>
      <c r="ACL33" s="37">
        <v>1481.4814814814813</v>
      </c>
      <c r="ACM33" s="37">
        <v>1739.1304347826087</v>
      </c>
      <c r="ACN33" s="3"/>
      <c r="ACO33" s="34">
        <v>1328.125</v>
      </c>
      <c r="ACP33" s="34">
        <v>1219.5121951219512</v>
      </c>
      <c r="ACQ33" s="34">
        <v>750</v>
      </c>
      <c r="ACR33" s="35">
        <v>25867.021410772821</v>
      </c>
      <c r="ACS33" s="36"/>
      <c r="ACT33" s="34"/>
      <c r="ACU33" s="37">
        <v>1636.3636363636365</v>
      </c>
      <c r="ACV33" s="37">
        <v>1500</v>
      </c>
      <c r="ACW33" s="3"/>
      <c r="ACX33" s="34">
        <v>802.13903743315507</v>
      </c>
      <c r="ACY33" s="34">
        <v>1171.875</v>
      </c>
      <c r="ACZ33" s="34"/>
      <c r="ADA33" s="35">
        <v>25007.155839484265</v>
      </c>
      <c r="ADB33" s="36"/>
      <c r="ADC33" s="34"/>
      <c r="ADD33" s="37">
        <v>1869.1588785046729</v>
      </c>
      <c r="ADE33" s="37"/>
      <c r="ADF33" s="3"/>
      <c r="ADG33" s="34">
        <v>1166.6666666666667</v>
      </c>
      <c r="ADH33" s="34">
        <v>1000</v>
      </c>
      <c r="ADI33" s="34">
        <v>1000</v>
      </c>
      <c r="ADJ33" s="35">
        <v>26045.708440239705</v>
      </c>
      <c r="ADK33" s="36"/>
      <c r="ADL33" s="34"/>
      <c r="ADM33" s="37">
        <v>1818.181818181818</v>
      </c>
      <c r="ADN33" s="37"/>
      <c r="ADO33" s="3"/>
      <c r="ADP33" s="34">
        <v>1229.5081967213116</v>
      </c>
      <c r="ADQ33" s="34">
        <v>1085.2713178294573</v>
      </c>
      <c r="ADR33" s="39">
        <v>1750</v>
      </c>
      <c r="ADS33" s="35">
        <v>28066.794763972644</v>
      </c>
      <c r="ADT33" s="36"/>
      <c r="ADU33" s="34"/>
      <c r="ADV33" s="37">
        <v>2500</v>
      </c>
      <c r="ADW33" s="37"/>
      <c r="ADX33" s="3"/>
      <c r="ADY33" s="34">
        <v>1250</v>
      </c>
      <c r="ADZ33" s="34">
        <v>1351.3513513513512</v>
      </c>
      <c r="AEA33" s="34"/>
      <c r="AEB33" s="35">
        <v>32028.062734879226</v>
      </c>
      <c r="AEC33" s="36"/>
      <c r="AED33" s="34"/>
      <c r="AEE33" s="37">
        <v>2272.727272727273</v>
      </c>
      <c r="AEF33" s="37">
        <v>2173.9130434782605</v>
      </c>
      <c r="AEG33" s="3"/>
      <c r="AEH33" s="34">
        <v>318.30238726790452</v>
      </c>
      <c r="AEI33" s="34">
        <v>1181.1023622047244</v>
      </c>
      <c r="AEJ33" s="34"/>
      <c r="AEK33" s="35"/>
      <c r="AEL33" s="36">
        <v>113.90443745747879</v>
      </c>
      <c r="AEM33" s="34"/>
      <c r="AEN33" s="37">
        <v>266.81883405842399</v>
      </c>
      <c r="AEO33" s="37"/>
      <c r="AEP33" s="26"/>
      <c r="AEQ33" s="34">
        <v>1136.3636363636365</v>
      </c>
      <c r="AER33" s="34">
        <v>150</v>
      </c>
      <c r="AES33" s="39">
        <v>1750</v>
      </c>
      <c r="AET33" s="34"/>
      <c r="AEU33" s="35">
        <v>183.0777339272999</v>
      </c>
      <c r="AEV33" s="34"/>
      <c r="AEW33" s="37">
        <v>2631.5789473684213</v>
      </c>
      <c r="AEX33" s="37">
        <v>26.25</v>
      </c>
      <c r="AEY33" s="26"/>
      <c r="AEZ33" s="34">
        <v>1219.5121951219512</v>
      </c>
      <c r="AFA33" s="34"/>
      <c r="AFB33" s="39"/>
      <c r="AFC33" s="34"/>
      <c r="AFD33" s="35">
        <v>247.77986852872814</v>
      </c>
      <c r="AFE33" s="34"/>
      <c r="AFF33" s="37">
        <v>2500</v>
      </c>
      <c r="AFG33" s="37"/>
      <c r="AFH33" s="26"/>
      <c r="AFI33" s="87">
        <v>1379.13669064748</v>
      </c>
      <c r="AFJ33" s="34">
        <v>1086.9565217391303</v>
      </c>
      <c r="AFK33" s="34"/>
      <c r="AFL33" s="34"/>
      <c r="AFM33" s="35">
        <v>255.81251290410586</v>
      </c>
      <c r="AFN33" s="34"/>
      <c r="AFO33" s="37">
        <v>2904.7619047619</v>
      </c>
      <c r="AFP33" s="37">
        <v>2500</v>
      </c>
      <c r="AFQ33" s="34"/>
      <c r="AFR33" s="87">
        <v>1304.7619047619</v>
      </c>
      <c r="AFS33" s="34">
        <v>1300</v>
      </c>
      <c r="AFT33" s="34">
        <v>1100</v>
      </c>
      <c r="AFU33" s="34"/>
      <c r="AFV33" s="35">
        <v>256.25382523704036</v>
      </c>
      <c r="AFW33" s="34"/>
      <c r="AFX33" s="37">
        <v>2900</v>
      </c>
      <c r="AFY33" s="37">
        <v>2516.4485981308399</v>
      </c>
      <c r="AFZ33" s="34"/>
      <c r="AGA33" s="87">
        <v>1333.3333333333333</v>
      </c>
      <c r="AGB33" s="34">
        <v>1500</v>
      </c>
      <c r="AGC33" s="34"/>
      <c r="AGD33" s="34"/>
      <c r="AGE33" s="35">
        <v>281.961827638557</v>
      </c>
      <c r="AGF33" s="34"/>
      <c r="AGG33" s="37">
        <v>2785.7142857142899</v>
      </c>
      <c r="AGH33" s="37">
        <v>2634.1379310344801</v>
      </c>
      <c r="AGI33" s="34"/>
      <c r="AGJ33" s="87">
        <v>1333.3333333333333</v>
      </c>
      <c r="AGK33" s="34">
        <v>1500</v>
      </c>
      <c r="AGL33" s="34"/>
      <c r="AGM33" s="36"/>
      <c r="AGN33" s="35">
        <v>281.961827638557</v>
      </c>
      <c r="AGO33" s="34"/>
      <c r="AGP33" s="37">
        <v>2785.7142857142899</v>
      </c>
      <c r="AGQ33" s="37">
        <v>2634.1379310344801</v>
      </c>
      <c r="AGR33" s="34"/>
      <c r="AGS33" s="87">
        <v>1739.1304347826087</v>
      </c>
      <c r="AGT33" s="34">
        <v>1639.344262295082</v>
      </c>
      <c r="AGU33" s="34">
        <v>1851.851851851852</v>
      </c>
      <c r="AGV33" s="36"/>
      <c r="AGW33" s="35">
        <v>328.1828312281765</v>
      </c>
      <c r="AGX33" s="34"/>
      <c r="AGY33" s="26">
        <v>2613.37662337662</v>
      </c>
      <c r="AGZ33" s="37">
        <v>2812.5</v>
      </c>
      <c r="AHA33" s="34"/>
      <c r="AHB33" s="87">
        <v>1730.3875968992199</v>
      </c>
      <c r="AHC33" s="34">
        <v>1760.5042016806699</v>
      </c>
      <c r="AHD33" s="34"/>
      <c r="AHE33" s="36"/>
      <c r="AHF33" s="35">
        <v>328.54837513808462</v>
      </c>
      <c r="AHG33" s="36"/>
      <c r="AHH33" s="26">
        <v>2775.7142857142899</v>
      </c>
      <c r="AHI33" s="37">
        <v>2655.6291390728502</v>
      </c>
      <c r="AHJ33" s="36"/>
      <c r="AHK33" s="87">
        <v>1739.4017094017099</v>
      </c>
      <c r="AHL33" s="34">
        <v>1758.125</v>
      </c>
      <c r="AHM33" s="34"/>
      <c r="AHN33" s="36"/>
      <c r="AHO33" s="35">
        <v>329.09180067513256</v>
      </c>
      <c r="AHP33" s="36"/>
      <c r="AHQ33" s="26">
        <v>2655.6291390728502</v>
      </c>
      <c r="AHR33" s="37">
        <v>2780.6802721088402</v>
      </c>
      <c r="AHS33" s="36"/>
      <c r="AHT33" s="34"/>
      <c r="AHU33" s="34">
        <v>2142.8571428571427</v>
      </c>
      <c r="AHV33" s="34">
        <v>1851.851851851852</v>
      </c>
      <c r="AHW33" s="36"/>
      <c r="AHX33" s="35">
        <v>332.71772943143475</v>
      </c>
      <c r="AHY33" s="36"/>
      <c r="AHZ33" s="26">
        <v>1689.1891891891892</v>
      </c>
      <c r="AIA33" s="37">
        <v>1666.6666666666667</v>
      </c>
      <c r="AIB33" s="36"/>
      <c r="AIC33" s="34">
        <v>1666.6666666666667</v>
      </c>
      <c r="AID33" s="34">
        <v>1452.9914529914529</v>
      </c>
      <c r="AIE33" s="34"/>
      <c r="AIF33" s="36"/>
      <c r="AIG33" s="35">
        <v>268.54316398367013</v>
      </c>
      <c r="AIH33" s="36"/>
      <c r="AII33" s="26">
        <v>1633.9869281045751</v>
      </c>
      <c r="AIJ33" s="37">
        <v>1562.5</v>
      </c>
      <c r="AIL33" s="34">
        <v>1709.4017094017092</v>
      </c>
      <c r="AIM33" s="34">
        <v>1984.1269841269841</v>
      </c>
      <c r="AIN33" s="34"/>
      <c r="AIO33" s="36"/>
      <c r="AIP33" s="35">
        <v>332.71772943143475</v>
      </c>
      <c r="AIQ33" s="36"/>
      <c r="AIR33" s="26">
        <v>1582.2784810126582</v>
      </c>
      <c r="AIS33" s="37">
        <v>1666.6666666666667</v>
      </c>
      <c r="AIU33" s="34">
        <v>1694.9152542372881</v>
      </c>
      <c r="AIV33" s="34">
        <v>1250</v>
      </c>
      <c r="AIW33" s="34">
        <v>2272.727272727273</v>
      </c>
      <c r="AIX33" s="36"/>
      <c r="AIY33" s="35">
        <v>314.56082355515997</v>
      </c>
      <c r="AIZ33" s="36"/>
      <c r="AJA33" s="26">
        <v>1562.5</v>
      </c>
      <c r="AJB33" s="37">
        <v>1572.3270440251574</v>
      </c>
      <c r="AJD33" s="34">
        <v>1694.9152542372881</v>
      </c>
      <c r="AJE33" s="34">
        <v>1694.9152542372881</v>
      </c>
      <c r="AJF33" s="34">
        <v>2000</v>
      </c>
      <c r="AJG33" s="36">
        <v>5000</v>
      </c>
      <c r="AJH33" s="36">
        <v>5000</v>
      </c>
      <c r="AJI33" s="36"/>
      <c r="AJJ33" s="26">
        <v>1562.5</v>
      </c>
      <c r="AJK33" s="37">
        <v>1633.9869281045751</v>
      </c>
      <c r="AJM33" s="34"/>
      <c r="AJN33" s="34"/>
      <c r="AJO33" s="39">
        <v>1800</v>
      </c>
      <c r="AJP33" s="35">
        <v>4685.8765177850228</v>
      </c>
      <c r="AJQ33" s="35">
        <v>4685.8765177850228</v>
      </c>
      <c r="AJR33" s="34"/>
      <c r="AJS33" s="37"/>
      <c r="AJT33" s="37">
        <v>1960.7843137254902</v>
      </c>
      <c r="AJV33" s="34">
        <v>1694.9152542372881</v>
      </c>
      <c r="AJW33" s="34">
        <v>1769.9115044247787</v>
      </c>
      <c r="AJX33" s="34">
        <v>1639.344262295082</v>
      </c>
      <c r="AJY33" s="92">
        <v>6000</v>
      </c>
      <c r="AJZ33" s="92">
        <v>5500</v>
      </c>
      <c r="AKA33" s="34" t="s">
        <v>132</v>
      </c>
      <c r="AKB33" s="37" t="s">
        <v>132</v>
      </c>
      <c r="AKC33" s="37">
        <v>1666.6666666666667</v>
      </c>
      <c r="AKE33" s="34"/>
      <c r="AKF33" s="34">
        <v>2000</v>
      </c>
      <c r="AKG33" s="34">
        <v>1526.7175572519086</v>
      </c>
      <c r="AKH33" s="35">
        <v>6115.9022215629857</v>
      </c>
      <c r="AKI33" s="34"/>
      <c r="AKJ33" s="34"/>
      <c r="AKK33" s="37">
        <v>1533.7423312883436</v>
      </c>
      <c r="AKL33" s="37">
        <v>1592.3566878980891</v>
      </c>
      <c r="AKN33" s="34">
        <v>1851.851851851852</v>
      </c>
      <c r="AKO33" s="34">
        <v>2000</v>
      </c>
      <c r="AKP33" s="34">
        <v>1538.4615384615386</v>
      </c>
      <c r="AKQ33" s="36">
        <v>20000</v>
      </c>
      <c r="AKR33" s="34"/>
      <c r="AKS33" s="34"/>
      <c r="AKT33" s="37">
        <v>1533.7423312883436</v>
      </c>
      <c r="AKU33" s="37">
        <v>1633.9869281045751</v>
      </c>
      <c r="AKW33" s="34">
        <v>1639.344262295082</v>
      </c>
      <c r="AKX33" s="34">
        <v>2586.2068965517242</v>
      </c>
      <c r="AKY33" s="34"/>
      <c r="AKZ33" s="35">
        <v>22858.048354618291</v>
      </c>
      <c r="ALA33" s="34"/>
      <c r="ALB33" s="34"/>
      <c r="ALC33" s="37">
        <v>1533.7423312883436</v>
      </c>
      <c r="ALD33" s="37">
        <v>1533.7423312883436</v>
      </c>
      <c r="ALF33" s="34">
        <v>2586.2068965517242</v>
      </c>
      <c r="ALG33" s="34">
        <v>2542.3728813559319</v>
      </c>
      <c r="ALH33" s="34"/>
      <c r="ALI33" s="36">
        <v>1666.6666666666667</v>
      </c>
      <c r="ALJ33" s="36">
        <v>2000</v>
      </c>
      <c r="ALK33" s="34"/>
      <c r="ALL33" s="37">
        <v>2547.7707006369424</v>
      </c>
      <c r="ALM33" s="37">
        <v>2649.0066225165565</v>
      </c>
      <c r="ALO33" s="34"/>
      <c r="ALP33" s="34">
        <v>3333.3333333333335</v>
      </c>
      <c r="ALQ33" s="34"/>
      <c r="ALR33" s="35">
        <v>19994.68813849135</v>
      </c>
      <c r="ALS33" s="36"/>
      <c r="ALT33" s="34"/>
      <c r="ALU33" s="37">
        <v>1875</v>
      </c>
      <c r="ALV33" s="37">
        <v>1960.7843137254902</v>
      </c>
      <c r="ALX33" s="34">
        <v>2238.8059701492534</v>
      </c>
      <c r="ALY33" s="34">
        <v>1904.7619047619046</v>
      </c>
      <c r="ALZ33" s="34"/>
      <c r="AMA33" s="35">
        <v>13821.591508792699</v>
      </c>
      <c r="AMB33" s="36"/>
      <c r="AMC33" s="34"/>
      <c r="AMD33" s="37">
        <v>2366.8639053254437</v>
      </c>
      <c r="AME33" s="37">
        <v>2453.9877300613498</v>
      </c>
      <c r="AMG33" s="34">
        <v>2479.3388429752067</v>
      </c>
      <c r="AMH33" s="34">
        <v>3225.8064516129029</v>
      </c>
      <c r="AMI33" s="34"/>
      <c r="AMJ33" s="35">
        <v>18825.875054363238</v>
      </c>
      <c r="AMK33" s="36"/>
      <c r="AML33" s="34"/>
      <c r="AMM33" s="37">
        <v>3012.0481927710844</v>
      </c>
      <c r="AMN33" s="37">
        <v>3267.9738562091502</v>
      </c>
      <c r="AMP33" s="34"/>
      <c r="AMQ33" s="34">
        <v>3937.0078740157483</v>
      </c>
      <c r="AMR33" s="34">
        <v>1145.0381679389311</v>
      </c>
      <c r="AMS33" s="35">
        <v>17179.181838449786</v>
      </c>
      <c r="AMT33" s="36"/>
      <c r="AMU33" s="34"/>
      <c r="AMV33" s="37">
        <v>3125</v>
      </c>
      <c r="AMW33" s="37">
        <v>3184.7133757961783</v>
      </c>
      <c r="AMY33" s="34">
        <v>1694.9152542372881</v>
      </c>
      <c r="AMZ33" s="34">
        <v>3937.0078740157483</v>
      </c>
      <c r="ANA33" s="34">
        <v>1708.882720333102</v>
      </c>
      <c r="ANB33" s="36">
        <v>23312.193569498955</v>
      </c>
      <c r="ANC33" s="36"/>
      <c r="AND33" s="34"/>
      <c r="ANE33" s="37">
        <v>2343.75</v>
      </c>
      <c r="ANF33" s="37">
        <v>2378.5202099106677</v>
      </c>
      <c r="ANH33" s="34">
        <v>1435.6394453004623</v>
      </c>
      <c r="ANI33" s="34">
        <v>719.37984496124034</v>
      </c>
      <c r="ANJ33" s="34">
        <v>2033.2934609250401</v>
      </c>
      <c r="ANK33" s="36"/>
      <c r="ANL33" s="36">
        <v>24881.927874123001</v>
      </c>
      <c r="ANM33" s="34"/>
      <c r="ANN33" s="37">
        <v>2115.2212918660289</v>
      </c>
      <c r="ANO33" s="37">
        <v>799.28852201257871</v>
      </c>
      <c r="ANP33" s="36"/>
      <c r="ANQ33" s="34">
        <v>2439.0243902439024</v>
      </c>
      <c r="ANR33" s="34">
        <v>2666.6666666666665</v>
      </c>
      <c r="ANS33" s="34">
        <v>2439.0243902439024</v>
      </c>
      <c r="ANT33" s="36"/>
      <c r="ANU33" s="35">
        <v>2446.7657489845528</v>
      </c>
      <c r="ANV33" s="34"/>
      <c r="ANW33" s="37">
        <v>4098.3606557377043</v>
      </c>
      <c r="ANX33" s="37">
        <v>3787.878787878788</v>
      </c>
      <c r="ANY33" s="36"/>
      <c r="ANZ33" s="34">
        <v>2343.75</v>
      </c>
      <c r="AOA33" s="34">
        <v>12000</v>
      </c>
      <c r="AOB33" s="34">
        <v>3478.2608695652175</v>
      </c>
      <c r="AOC33" s="36"/>
      <c r="AOD33" s="35">
        <v>500</v>
      </c>
      <c r="AOE33" s="34"/>
      <c r="AOF33" s="37">
        <v>3703.7037037037039</v>
      </c>
      <c r="AOG33" s="37">
        <v>3846.1538461538462</v>
      </c>
      <c r="AOH33" s="36"/>
      <c r="AOI33" s="34">
        <v>2400</v>
      </c>
      <c r="AOJ33" s="34">
        <v>2564.1025641025644</v>
      </c>
      <c r="AOK33" s="34"/>
      <c r="AOL33" s="36"/>
      <c r="AOM33" s="35">
        <v>249.57421157001269</v>
      </c>
      <c r="AON33" s="34"/>
      <c r="AOO33" s="37">
        <v>3968.2539682539682</v>
      </c>
      <c r="AOP33" s="37"/>
      <c r="AOQ33" s="36"/>
      <c r="AOR33" s="34">
        <v>3508.7719298245611</v>
      </c>
      <c r="AOS33" s="34">
        <v>3333.3333333333335</v>
      </c>
      <c r="AOT33" s="34">
        <v>2803.7383177570091</v>
      </c>
      <c r="AOU33" s="36">
        <v>1500</v>
      </c>
      <c r="AOV33" s="36">
        <v>13333.333333333334</v>
      </c>
      <c r="AOW33" s="34"/>
      <c r="AOX33" s="37">
        <v>3184.7133757961783</v>
      </c>
      <c r="AOY33" s="37">
        <v>2614.3790849673205</v>
      </c>
      <c r="AOZ33" s="36"/>
      <c r="APA33" s="34">
        <v>2631.5789473684213</v>
      </c>
      <c r="APB33" s="34">
        <v>1904.7619047619046</v>
      </c>
      <c r="APC33" s="34">
        <v>1574.8031496062993</v>
      </c>
      <c r="APD33" s="36">
        <v>7142.8571428571431</v>
      </c>
      <c r="APE33" s="36"/>
      <c r="APF33" s="34"/>
      <c r="APG33" s="37">
        <v>2721.0884353741494</v>
      </c>
      <c r="APH33" s="37">
        <v>3311.2582781456954</v>
      </c>
      <c r="API33" s="36"/>
      <c r="APJ33" s="34">
        <v>2000</v>
      </c>
      <c r="APK33" s="34">
        <v>731.70731707317077</v>
      </c>
      <c r="APL33" s="34">
        <v>1666.6666666666667</v>
      </c>
      <c r="APM33" s="36">
        <v>7142.8571428571431</v>
      </c>
      <c r="APN33" s="36"/>
      <c r="APO33" s="34"/>
      <c r="APP33" s="37">
        <v>2339.1812865497077</v>
      </c>
      <c r="APQ33" s="37">
        <v>2694.6107784431138</v>
      </c>
      <c r="APR33" s="36"/>
      <c r="APS33" s="34">
        <v>1739.1304347826087</v>
      </c>
      <c r="APT33" s="34">
        <v>2362.2047244094488</v>
      </c>
      <c r="APU33" s="34">
        <v>2822.5806451612907</v>
      </c>
      <c r="APV33" s="36">
        <v>27777.777777777777</v>
      </c>
      <c r="APW33" s="36">
        <v>3333.3333333333335</v>
      </c>
      <c r="APX33" s="34"/>
      <c r="APY33" s="37">
        <v>2453.9877300613498</v>
      </c>
      <c r="APZ33" s="37">
        <v>2500</v>
      </c>
      <c r="AQA33" s="36"/>
      <c r="AQB33" s="34">
        <v>1587.3015873015872</v>
      </c>
      <c r="AQC33" s="34">
        <v>1111.1111111111111</v>
      </c>
      <c r="AQD33" s="34">
        <v>1574.8031496062993</v>
      </c>
      <c r="AQE33" s="36">
        <v>27777.777777777777</v>
      </c>
      <c r="AQF33" s="36">
        <v>33333.333333333336</v>
      </c>
      <c r="AQG33" s="34"/>
      <c r="AQH33" s="37">
        <v>2453.9877300613498</v>
      </c>
      <c r="AQI33" s="37">
        <v>2500</v>
      </c>
      <c r="AQJ33" s="36"/>
      <c r="AQK33" s="34">
        <v>1935.483870967742</v>
      </c>
      <c r="AQL33" s="34">
        <v>1000</v>
      </c>
      <c r="AQM33" s="34"/>
      <c r="AQN33" s="36"/>
      <c r="AQO33" s="92">
        <v>1111.1111111110999</v>
      </c>
      <c r="AQP33" s="34"/>
      <c r="AQQ33" s="37">
        <v>4132.2314049586776</v>
      </c>
      <c r="AQR33" s="37">
        <v>3478.2608695652175</v>
      </c>
      <c r="AQS33" s="36"/>
      <c r="AQT33" s="34">
        <v>1935.483870967742</v>
      </c>
      <c r="AQU33" s="34">
        <v>1000</v>
      </c>
      <c r="AQV33" s="34"/>
      <c r="AQW33" s="36"/>
      <c r="AQX33" s="36">
        <v>1081.9883345779597</v>
      </c>
      <c r="AQY33" s="34"/>
      <c r="AQZ33" s="37">
        <v>4878.0487804878048</v>
      </c>
      <c r="ARA33" s="37">
        <v>2173.9130434782605</v>
      </c>
      <c r="ARC33" s="34">
        <v>1612.9032258064515</v>
      </c>
      <c r="ARD33" s="34">
        <v>2419.3548387096776</v>
      </c>
      <c r="ARE33" s="34">
        <v>1600</v>
      </c>
      <c r="ARF33" s="92">
        <v>500</v>
      </c>
      <c r="ARG33" s="36"/>
      <c r="ARH33" s="34"/>
      <c r="ARI33" s="37">
        <v>3305.7851239669421</v>
      </c>
      <c r="ARJ33" s="37">
        <v>4065.0406504065045</v>
      </c>
      <c r="ARL33" s="34">
        <v>1612.9032258064515</v>
      </c>
      <c r="ARM33" s="34">
        <v>3305.7851239669421</v>
      </c>
      <c r="ARN33" s="34">
        <v>1600</v>
      </c>
      <c r="ARO33" s="92">
        <v>50000</v>
      </c>
      <c r="ARP33" s="92">
        <v>33333.333333333336</v>
      </c>
      <c r="ARQ33" s="34"/>
      <c r="ARR33" s="37">
        <v>3378.3783783783783</v>
      </c>
      <c r="ARS33" s="37">
        <v>3030.3030303030305</v>
      </c>
      <c r="ARU33" s="34">
        <v>1587.3015873015872</v>
      </c>
      <c r="ARV33" s="34">
        <v>2857.1428571428573</v>
      </c>
      <c r="ARW33" s="34">
        <v>5555.5555555555557</v>
      </c>
      <c r="ARX33" s="92">
        <v>50000</v>
      </c>
      <c r="ARY33" s="92">
        <v>33333.333333333336</v>
      </c>
      <c r="ARZ33" s="36"/>
      <c r="ASA33" s="37">
        <v>2941.1764705882356</v>
      </c>
      <c r="ASB33" s="37">
        <v>3067.4846625766872</v>
      </c>
      <c r="ASD33" s="34">
        <v>1587.3015873015872</v>
      </c>
      <c r="ASE33" s="34">
        <v>2857.1428571428573</v>
      </c>
      <c r="ASF33" s="34">
        <v>5555.5555555555557</v>
      </c>
      <c r="ASG33" s="92">
        <v>38461.538461538461</v>
      </c>
      <c r="ASH33" s="36"/>
      <c r="ASI33" s="36"/>
      <c r="ASJ33" s="37">
        <v>3086.4197530864199</v>
      </c>
      <c r="ASK33" s="37">
        <v>2923.9766081871344</v>
      </c>
      <c r="ASM33" s="34">
        <v>1840.4907975460123</v>
      </c>
      <c r="ASN33" s="34">
        <v>2877.6978417266187</v>
      </c>
      <c r="ASO33" s="34">
        <v>2608.695652173913</v>
      </c>
      <c r="ASP33" s="35">
        <v>2994.0119760479042</v>
      </c>
      <c r="ASQ33" s="36"/>
      <c r="ASR33" s="36"/>
      <c r="ASS33" s="37">
        <v>3144.6540880503148</v>
      </c>
      <c r="AST33" s="37">
        <v>2994.0119760479042</v>
      </c>
      <c r="ASV33" s="34">
        <v>2325.5813953488373</v>
      </c>
      <c r="ASW33" s="34">
        <v>2877.6978417266187</v>
      </c>
      <c r="ASX33" s="34"/>
      <c r="ASY33" s="36">
        <v>3846.1538461538462</v>
      </c>
      <c r="ASZ33" s="36"/>
      <c r="ATA33" s="36"/>
      <c r="ATB33" s="37">
        <v>3067.4846625766872</v>
      </c>
      <c r="ATC33" s="37">
        <v>2994.0119760479042</v>
      </c>
      <c r="ATE33" s="39">
        <v>400</v>
      </c>
      <c r="ATF33" s="34">
        <v>491.80327868852402</v>
      </c>
      <c r="ATG33" s="34"/>
      <c r="ATH33" s="36">
        <v>3846.1538461538462</v>
      </c>
      <c r="ATI33" s="36"/>
      <c r="ATJ33" s="36"/>
      <c r="ATK33" s="37">
        <v>2824.8587570621498</v>
      </c>
      <c r="ATL33" s="37">
        <v>3067.48466257669</v>
      </c>
      <c r="ATN33" s="34">
        <v>868.18181818181824</v>
      </c>
      <c r="ATO33" s="34">
        <v>1104.1465766634519</v>
      </c>
      <c r="ATP33" s="34"/>
      <c r="ATQ33" s="36"/>
      <c r="ATR33" s="36">
        <v>3669.7247706422022</v>
      </c>
      <c r="ATS33" s="36"/>
      <c r="ATT33" s="37">
        <v>3389.8305084745762</v>
      </c>
      <c r="ATU33" s="37">
        <v>3680.9815950920247</v>
      </c>
      <c r="ATW33" s="34">
        <v>271.03972230130734</v>
      </c>
      <c r="ATX33" s="34"/>
      <c r="ATY33" s="34"/>
      <c r="ATZ33" s="36"/>
      <c r="AUA33" s="36">
        <v>3669.7247706422022</v>
      </c>
      <c r="AUB33" s="36"/>
      <c r="AUC33" s="37">
        <v>2994.0119760479042</v>
      </c>
      <c r="AUD33" s="37">
        <v>2890.1734104046245</v>
      </c>
      <c r="AUF33" s="34">
        <v>200.19850897340868</v>
      </c>
      <c r="AUG33" s="34" t="s">
        <v>132</v>
      </c>
      <c r="AUH33" s="34" t="s">
        <v>132</v>
      </c>
      <c r="AUI33" s="36" t="s">
        <v>132</v>
      </c>
      <c r="AUJ33" s="36">
        <v>2710.5747496621066</v>
      </c>
      <c r="AUK33" s="36" t="s">
        <v>132</v>
      </c>
      <c r="AUL33" s="37">
        <v>2211.4719140207303</v>
      </c>
      <c r="AUM33" s="37">
        <v>2134.7734661356185</v>
      </c>
      <c r="AUO33" s="34">
        <v>406.50406504065</v>
      </c>
      <c r="AUP33" s="34">
        <v>250</v>
      </c>
      <c r="AUQ33" s="34">
        <v>578.51239669421398</v>
      </c>
      <c r="AUR33" s="36">
        <v>4379.5620437956204</v>
      </c>
      <c r="AUS33" s="36"/>
      <c r="AUT33" s="36"/>
      <c r="AUU33" s="37">
        <v>2994.0119760479042</v>
      </c>
      <c r="AUV33" s="37">
        <v>3067.4846625766872</v>
      </c>
      <c r="AUX33" s="34">
        <v>1050.4201680672249</v>
      </c>
      <c r="AUY33" s="34">
        <v>1339.2857142857149</v>
      </c>
      <c r="AUZ33" s="34">
        <v>1159.4202898550734</v>
      </c>
      <c r="AVA33" s="36">
        <v>4379.5620437956204</v>
      </c>
      <c r="AVB33" s="35">
        <v>2020.2437732889261</v>
      </c>
      <c r="AVC33" s="36"/>
      <c r="AVD33" s="37">
        <v>2958.5798816568049</v>
      </c>
      <c r="AVE33" s="37">
        <v>3086.4197530864199</v>
      </c>
      <c r="AVG33" s="34">
        <v>1086.95652173913</v>
      </c>
      <c r="AVH33" s="34">
        <v>1200</v>
      </c>
      <c r="AVI33" s="34">
        <v>1612.9032258064501</v>
      </c>
      <c r="AVJ33" s="36">
        <v>3649.6350364963505</v>
      </c>
      <c r="AVK33" s="35">
        <v>2963.1699508671704</v>
      </c>
      <c r="AVL33" s="36"/>
      <c r="AVM33" s="37">
        <v>3144.6540880503148</v>
      </c>
      <c r="AVN33" s="37">
        <v>3472.2222222222222</v>
      </c>
      <c r="AVP33" s="34">
        <v>2912.6213592233012</v>
      </c>
      <c r="AVQ33" s="34">
        <v>3846.1538461538498</v>
      </c>
      <c r="AVR33" s="34">
        <v>3571.4285714285716</v>
      </c>
      <c r="AVS33" s="36">
        <v>1923.0769230769249</v>
      </c>
      <c r="AVT33" s="36">
        <v>2515.72327044025</v>
      </c>
      <c r="AVU33" s="36"/>
      <c r="AVV33" s="37">
        <v>2941.1764705882356</v>
      </c>
      <c r="AVW33" s="37">
        <v>2958.5798816568049</v>
      </c>
      <c r="AVY33" s="34">
        <v>2788.8446215139443</v>
      </c>
      <c r="AVZ33" s="34">
        <v>2834.0080971659918</v>
      </c>
      <c r="AWA33" s="34">
        <v>2755.9055118110236</v>
      </c>
      <c r="AWB33" s="36">
        <v>1623.4161111643632</v>
      </c>
      <c r="AWC33" s="36">
        <v>2123.7141580011762</v>
      </c>
      <c r="AWD33" s="36"/>
      <c r="AWE33" s="37">
        <v>2976.1904761904761</v>
      </c>
      <c r="AWF33" s="37">
        <v>3067.4846625766872</v>
      </c>
      <c r="AWH33" s="34">
        <v>2857.1428571428573</v>
      </c>
      <c r="AWI33" s="34">
        <v>2307.6923076923076</v>
      </c>
      <c r="AWJ33" s="34">
        <v>4201.680672268908</v>
      </c>
      <c r="AWK33" s="35">
        <v>2141.4543361567166</v>
      </c>
      <c r="AWL33" s="36">
        <v>4347.8260869565211</v>
      </c>
      <c r="AWM33" s="36"/>
      <c r="AWN33" s="37">
        <v>4777.0700636942674</v>
      </c>
      <c r="AWO33" s="37">
        <v>4687.5</v>
      </c>
      <c r="AWQ33" s="34">
        <v>2812.9395218002833</v>
      </c>
      <c r="AWR33" s="34">
        <v>3415.3005464480834</v>
      </c>
      <c r="AWS33" s="34">
        <v>2732.2404371584666</v>
      </c>
      <c r="AWT33" s="35">
        <v>1892.4480179989589</v>
      </c>
      <c r="AWU33" s="35">
        <v>3842.2649140546</v>
      </c>
      <c r="AWV33" s="36"/>
      <c r="AWW33" s="37">
        <v>3105.5900621118012</v>
      </c>
      <c r="AWX33" s="37">
        <v>2994.0119760479042</v>
      </c>
    </row>
    <row r="34" spans="1:1298" ht="15.5">
      <c r="A34" t="str">
        <f>'[1]enter market prices'!A34</f>
        <v>0117-01</v>
      </c>
      <c r="B34" t="str">
        <f>'[1]enter market prices'!B34</f>
        <v>Janjaro Beans, 1 kg</v>
      </c>
      <c r="C34" s="3">
        <f>'[1]item price series'!F34</f>
        <v>0.51</v>
      </c>
      <c r="D34" s="3"/>
      <c r="E34" s="3"/>
      <c r="F34" s="3"/>
      <c r="G34" s="3"/>
      <c r="H34" s="3"/>
      <c r="I34" s="3"/>
      <c r="J34" s="3"/>
      <c r="K34" s="3"/>
      <c r="L34" s="3"/>
      <c r="M34" s="24">
        <v>6.0331825037707389</v>
      </c>
      <c r="N34" s="24">
        <v>5.6100981767180924</v>
      </c>
      <c r="O34" s="24">
        <v>5.1480051480051481</v>
      </c>
      <c r="P34" s="25">
        <v>10</v>
      </c>
      <c r="Q34" s="25">
        <v>12</v>
      </c>
      <c r="R34" s="72"/>
      <c r="S34" s="26">
        <v>4</v>
      </c>
      <c r="T34" s="26">
        <v>3.1578947368421053</v>
      </c>
      <c r="U34" s="26"/>
      <c r="V34" s="27">
        <v>6.0331825037707389</v>
      </c>
      <c r="W34" s="27">
        <v>5.6737588652482271</v>
      </c>
      <c r="X34" s="27">
        <v>4.3668122270742353</v>
      </c>
      <c r="Y34" s="25"/>
      <c r="Z34" s="25">
        <v>12</v>
      </c>
      <c r="AA34" s="72"/>
      <c r="AB34" s="26">
        <v>5</v>
      </c>
      <c r="AC34" s="26">
        <v>6</v>
      </c>
      <c r="AD34" s="26"/>
      <c r="AE34" s="27">
        <v>5.5865921787709496</v>
      </c>
      <c r="AF34" s="27">
        <v>4.0214477211796247</v>
      </c>
      <c r="AG34" s="27">
        <v>5.7553956834532372</v>
      </c>
      <c r="AH34" s="25"/>
      <c r="AI34" s="25">
        <v>15</v>
      </c>
      <c r="AJ34" s="72"/>
      <c r="AK34" s="26">
        <v>4.7058823529411757</v>
      </c>
      <c r="AL34" s="26">
        <v>72.72727272727272</v>
      </c>
      <c r="AM34" s="26"/>
      <c r="AN34" s="27">
        <v>5.5865921787709496</v>
      </c>
      <c r="AO34" s="27">
        <v>5.5788005578800552</v>
      </c>
      <c r="AP34" s="27">
        <v>5.4495912806539506</v>
      </c>
      <c r="AQ34" s="25">
        <v>20</v>
      </c>
      <c r="AR34" s="25">
        <v>12</v>
      </c>
      <c r="AS34" s="25"/>
      <c r="AT34" s="26">
        <v>8</v>
      </c>
      <c r="AU34" s="26">
        <v>6</v>
      </c>
      <c r="AV34" s="26"/>
      <c r="AW34" s="27">
        <v>5.333333333333333</v>
      </c>
      <c r="AX34" s="27">
        <v>4</v>
      </c>
      <c r="AY34" s="27">
        <v>5.7142857142857144</v>
      </c>
      <c r="AZ34" s="25">
        <v>11.494252873563218</v>
      </c>
      <c r="BA34" s="25">
        <v>13</v>
      </c>
      <c r="BB34" s="25"/>
      <c r="BC34" s="26">
        <v>4.4444444444444446</v>
      </c>
      <c r="BD34" s="26">
        <v>8.3160083160083165</v>
      </c>
      <c r="BE34" s="26"/>
      <c r="BF34" s="27">
        <v>5.7306590257879657</v>
      </c>
      <c r="BG34" s="27">
        <v>5.7224606580829755</v>
      </c>
      <c r="BH34" s="27">
        <v>5.082592121982211</v>
      </c>
      <c r="BI34" s="25">
        <v>6.1881188118811883</v>
      </c>
      <c r="BJ34" s="25">
        <v>10</v>
      </c>
      <c r="BK34" s="25"/>
      <c r="BL34" s="26">
        <v>6</v>
      </c>
      <c r="BM34" s="26">
        <v>6.932409012131715</v>
      </c>
      <c r="BN34" s="26"/>
      <c r="BO34" s="27">
        <v>5.5865921787709496</v>
      </c>
      <c r="BP34" s="27">
        <v>4.2735042735042743</v>
      </c>
      <c r="BQ34" s="27">
        <v>5.9171597633136095</v>
      </c>
      <c r="BR34" s="25">
        <v>6.7842605156037994</v>
      </c>
      <c r="BS34" s="25">
        <v>11</v>
      </c>
      <c r="BT34" s="25"/>
      <c r="BU34" s="26">
        <v>7.1501532175689482</v>
      </c>
      <c r="BV34" s="26">
        <v>8.4210526315789469</v>
      </c>
      <c r="BW34" s="26"/>
      <c r="BX34" s="27">
        <v>5.7061340941512126</v>
      </c>
      <c r="BY34" s="27">
        <v>5.8910162002945503</v>
      </c>
      <c r="BZ34" s="27">
        <v>7.2674418604651159</v>
      </c>
      <c r="CA34" s="25">
        <v>6.5530799475753598</v>
      </c>
      <c r="CB34" s="25">
        <v>5</v>
      </c>
      <c r="CC34" s="25"/>
      <c r="CD34" s="26">
        <v>6.0851926977687629</v>
      </c>
      <c r="CE34" s="26">
        <v>7.8431372549019605</v>
      </c>
      <c r="CF34" s="26"/>
      <c r="CG34" s="27">
        <v>8.0515297906602239</v>
      </c>
      <c r="CH34" s="27">
        <v>6.0790273556231007</v>
      </c>
      <c r="CI34" s="27">
        <v>7.8125</v>
      </c>
      <c r="CJ34" s="25">
        <v>12</v>
      </c>
      <c r="CK34" s="25">
        <v>5.6625141562853907</v>
      </c>
      <c r="CL34" s="25"/>
      <c r="CM34" s="26">
        <v>6.3157894736842106</v>
      </c>
      <c r="CN34" s="26">
        <v>6.1349693251533743</v>
      </c>
      <c r="CO34" s="26"/>
      <c r="CP34" s="27">
        <v>10.189228529839884</v>
      </c>
      <c r="CQ34" s="27">
        <v>9.6021947873799736</v>
      </c>
      <c r="CR34" s="27">
        <v>9.628610729023384</v>
      </c>
      <c r="CS34" s="25"/>
      <c r="CT34" s="25">
        <v>12</v>
      </c>
      <c r="CU34" s="25"/>
      <c r="CV34" s="26">
        <v>6.666666666666667</v>
      </c>
      <c r="CW34" s="26">
        <v>6</v>
      </c>
      <c r="CX34" s="26"/>
      <c r="CY34" s="27">
        <v>9.1743119266055047</v>
      </c>
      <c r="CZ34" s="27">
        <v>9.0497737556561102</v>
      </c>
      <c r="DA34" s="27">
        <v>11.544011544011545</v>
      </c>
      <c r="DB34" s="25">
        <v>6</v>
      </c>
      <c r="DC34" s="25">
        <v>10</v>
      </c>
      <c r="DD34" s="25"/>
      <c r="DE34" s="26">
        <v>6</v>
      </c>
      <c r="DF34" s="26">
        <v>5.454545454545455</v>
      </c>
      <c r="DG34" s="26"/>
      <c r="DH34" s="27">
        <v>9.1863517060367457</v>
      </c>
      <c r="DI34" s="27">
        <v>6.3613231552162848</v>
      </c>
      <c r="DJ34" s="27">
        <v>10.121457489878543</v>
      </c>
      <c r="DK34" s="25">
        <v>10</v>
      </c>
      <c r="DL34" s="25">
        <v>8</v>
      </c>
      <c r="DM34" s="25"/>
      <c r="DN34" s="26">
        <v>5.454545454545455</v>
      </c>
      <c r="DO34" s="26">
        <v>11.655011655011656</v>
      </c>
      <c r="DP34" s="26"/>
      <c r="DQ34" s="27">
        <v>8.097165991902834</v>
      </c>
      <c r="DR34" s="27">
        <v>5.2151238591916558</v>
      </c>
      <c r="DS34" s="27">
        <v>6.8027210884353737</v>
      </c>
      <c r="DT34" s="25">
        <v>10</v>
      </c>
      <c r="DU34" s="25">
        <v>8</v>
      </c>
      <c r="DV34" s="25"/>
      <c r="DW34" s="26">
        <v>10.351966873706004</v>
      </c>
      <c r="DX34" s="26">
        <v>10.729613733905579</v>
      </c>
      <c r="DY34" s="26"/>
      <c r="DZ34" s="27">
        <v>7.9365079365079358</v>
      </c>
      <c r="EA34" s="27">
        <v>7.4738415545590433</v>
      </c>
      <c r="EB34" s="27">
        <v>6.6050198150594452</v>
      </c>
      <c r="EC34" s="25">
        <v>12</v>
      </c>
      <c r="ED34" s="25">
        <v>10</v>
      </c>
      <c r="EE34" s="25"/>
      <c r="EF34" s="26">
        <v>6.25</v>
      </c>
      <c r="EG34" s="26">
        <v>5.9760956175298805</v>
      </c>
      <c r="EH34" s="26"/>
      <c r="EI34" s="27">
        <v>9.2024539877300615</v>
      </c>
      <c r="EJ34" s="27">
        <v>6.8493150684931505</v>
      </c>
      <c r="EK34" s="27">
        <v>7.0224719101123592</v>
      </c>
      <c r="EL34" s="25"/>
      <c r="EM34" s="25">
        <v>10.020040080160321</v>
      </c>
      <c r="EN34" s="25"/>
      <c r="EO34" s="26">
        <v>6.8259385665529013</v>
      </c>
      <c r="EP34" s="26">
        <v>8.7108013937282234</v>
      </c>
      <c r="EQ34" s="26"/>
      <c r="ER34" s="27">
        <v>6.1274509803921564</v>
      </c>
      <c r="ES34" s="27">
        <v>6.8119891008174385</v>
      </c>
      <c r="ET34" s="27">
        <v>7.2780203784570592</v>
      </c>
      <c r="EU34" s="25">
        <v>14</v>
      </c>
      <c r="EV34" s="25">
        <v>12.096774193548386</v>
      </c>
      <c r="EW34" s="25"/>
      <c r="EX34" s="26">
        <v>10.183299389002038</v>
      </c>
      <c r="EY34" s="26">
        <v>8.456659619450317</v>
      </c>
      <c r="EZ34" s="26"/>
      <c r="FA34" s="27">
        <v>6.2189054726368163</v>
      </c>
      <c r="FB34" s="27">
        <v>6.0975609756097562</v>
      </c>
      <c r="FC34" s="27">
        <v>7.1022727272727266</v>
      </c>
      <c r="FD34" s="25">
        <v>15</v>
      </c>
      <c r="FE34" s="25">
        <v>8.9605734767025087</v>
      </c>
      <c r="FF34" s="25"/>
      <c r="FG34" s="26">
        <v>9.2081031307550649</v>
      </c>
      <c r="FH34" s="26">
        <v>21.413276231263382</v>
      </c>
      <c r="FI34" s="26"/>
      <c r="FJ34" s="27">
        <v>5.8962264150943398</v>
      </c>
      <c r="FK34" s="27">
        <v>4.6801872074882995</v>
      </c>
      <c r="FL34" s="27">
        <v>7.2046109510086449</v>
      </c>
      <c r="FM34" s="25">
        <v>15</v>
      </c>
      <c r="FN34" s="25">
        <v>12.76595744680851</v>
      </c>
      <c r="FO34" s="25"/>
      <c r="FP34" s="26">
        <v>10.729613733905579</v>
      </c>
      <c r="FQ34" s="26">
        <v>10.040160642570282</v>
      </c>
      <c r="FR34" s="26"/>
      <c r="FS34" s="27">
        <v>6.2266500622665006</v>
      </c>
      <c r="FT34" s="27">
        <v>5.4347826086956523</v>
      </c>
      <c r="FU34" s="27">
        <v>6.7114093959731544</v>
      </c>
      <c r="FV34" s="25">
        <v>7.6923076923076925</v>
      </c>
      <c r="FW34" s="25">
        <v>8.1967213114754109</v>
      </c>
      <c r="FX34" s="25"/>
      <c r="FY34" s="26">
        <v>16.326530612244898</v>
      </c>
      <c r="FZ34" s="26">
        <v>10.460251046025103</v>
      </c>
      <c r="GA34" s="26"/>
      <c r="GB34" s="27">
        <v>6.2344139650872821</v>
      </c>
      <c r="GC34" s="27">
        <v>5.1282051282051286</v>
      </c>
      <c r="GD34" s="27">
        <v>5.5172413793103443</v>
      </c>
      <c r="GE34" s="25">
        <v>10</v>
      </c>
      <c r="GF34" s="25">
        <v>10.351966873706004</v>
      </c>
      <c r="GG34" s="25"/>
      <c r="GH34" s="26">
        <v>9.2081031307550649</v>
      </c>
      <c r="GI34" s="26">
        <v>6.1855670103092777</v>
      </c>
      <c r="GJ34" s="26"/>
      <c r="GK34" s="27">
        <v>6.4102564102564097</v>
      </c>
      <c r="GL34" s="27">
        <v>5.4719562243502047</v>
      </c>
      <c r="GM34" s="27">
        <v>6.8027210884353737</v>
      </c>
      <c r="GN34" s="25">
        <v>15</v>
      </c>
      <c r="GO34" s="25">
        <v>9.8231827111984273</v>
      </c>
      <c r="GP34" s="25"/>
      <c r="GQ34" s="26">
        <v>10.060362173038229</v>
      </c>
      <c r="GR34" s="26">
        <v>9.3283582089552226</v>
      </c>
      <c r="GS34" s="26"/>
      <c r="GT34" s="27">
        <v>6.6401062416998675</v>
      </c>
      <c r="GU34" s="27">
        <v>4.9937578027465666</v>
      </c>
      <c r="GV34" s="27">
        <v>5.8224163027656477</v>
      </c>
      <c r="GW34" s="25">
        <v>17.46</v>
      </c>
      <c r="GX34" s="25">
        <v>10.638297872340425</v>
      </c>
      <c r="GY34" s="25"/>
      <c r="GZ34" s="26">
        <v>10.060362173038229</v>
      </c>
      <c r="HA34" s="26">
        <v>9.3283582089552226</v>
      </c>
      <c r="HB34" s="26"/>
      <c r="HC34" s="27">
        <v>6.024096385542169</v>
      </c>
      <c r="HD34" s="27">
        <v>5.298013245033113</v>
      </c>
      <c r="HE34" s="27">
        <v>7.0028011204481793</v>
      </c>
      <c r="HF34" s="25">
        <v>15</v>
      </c>
      <c r="HG34" s="25">
        <v>12</v>
      </c>
      <c r="HH34" s="25"/>
      <c r="HI34" s="26">
        <v>9.5238095238095255</v>
      </c>
      <c r="HJ34" s="26">
        <v>7.2115384615384617</v>
      </c>
      <c r="HK34" s="26"/>
      <c r="HL34" s="30">
        <v>5.9101654846335698</v>
      </c>
      <c r="HM34" s="30">
        <v>5.4869684499314122</v>
      </c>
      <c r="HN34" s="30">
        <v>20.161290322580644</v>
      </c>
      <c r="HO34" s="31">
        <v>10</v>
      </c>
      <c r="HP34" s="31">
        <v>12.727272727272728</v>
      </c>
      <c r="HQ34" s="25"/>
      <c r="HR34" s="32">
        <v>10.395010395010395</v>
      </c>
      <c r="HS34" s="32">
        <v>9.2764378478664202</v>
      </c>
      <c r="HT34" s="26"/>
      <c r="HU34" s="30">
        <v>6.0168471720818291</v>
      </c>
      <c r="HV34" s="30">
        <v>6.5189048239895699</v>
      </c>
      <c r="HW34" s="30">
        <v>26.086956521739129</v>
      </c>
      <c r="HX34" s="31">
        <v>12</v>
      </c>
      <c r="HY34" s="31">
        <v>14</v>
      </c>
      <c r="HZ34" s="31"/>
      <c r="IA34" s="32">
        <v>9.5785440613026811</v>
      </c>
      <c r="IB34" s="32">
        <v>7.4487895716945998</v>
      </c>
      <c r="IC34" s="26"/>
      <c r="ID34" s="30">
        <v>6.2735257214554583</v>
      </c>
      <c r="IE34" s="30">
        <v>7.3313782991202352</v>
      </c>
      <c r="IF34" s="30">
        <v>25.641025641025639</v>
      </c>
      <c r="IG34" s="31">
        <v>14</v>
      </c>
      <c r="IH34" s="31">
        <v>10</v>
      </c>
      <c r="II34" s="31"/>
      <c r="IJ34" s="32">
        <v>10.309278350515465</v>
      </c>
      <c r="IK34" s="32">
        <v>7.9787234042553186</v>
      </c>
      <c r="IL34" s="26"/>
      <c r="IM34" s="30">
        <v>6.3856960408684547</v>
      </c>
      <c r="IN34" s="30">
        <v>6.25</v>
      </c>
      <c r="IO34" s="30">
        <v>23.255813953488371</v>
      </c>
      <c r="IP34" s="31">
        <v>10</v>
      </c>
      <c r="IQ34" s="31">
        <v>12</v>
      </c>
      <c r="IR34" s="31"/>
      <c r="IS34" s="32">
        <v>9.9667774086378724</v>
      </c>
      <c r="IT34" s="32">
        <v>9.9667774086378724</v>
      </c>
      <c r="IU34" s="26"/>
      <c r="IV34" s="30">
        <v>6.8775790921595599</v>
      </c>
      <c r="IW34" s="30">
        <v>7.4850299401197606</v>
      </c>
      <c r="IX34" s="30">
        <v>6.587615283267457</v>
      </c>
      <c r="IY34" s="31">
        <v>10</v>
      </c>
      <c r="IZ34" s="31">
        <v>12</v>
      </c>
      <c r="JA34" s="31"/>
      <c r="JB34" s="32">
        <v>9.5693779904306222</v>
      </c>
      <c r="JC34" s="32">
        <v>8.0160320641282556</v>
      </c>
      <c r="JD34" s="26"/>
      <c r="JE34" s="30"/>
      <c r="JF34" s="30">
        <v>5.9171597633136095</v>
      </c>
      <c r="JG34" s="30">
        <v>26.315789473684209</v>
      </c>
      <c r="JH34" s="31">
        <v>13</v>
      </c>
      <c r="JI34" s="31">
        <v>12</v>
      </c>
      <c r="JJ34" s="31"/>
      <c r="JK34" s="32">
        <v>9.6899224806201545</v>
      </c>
      <c r="JL34" s="32">
        <v>9.4339622641509422</v>
      </c>
      <c r="JM34" s="26"/>
      <c r="JN34" s="30">
        <v>7.8125</v>
      </c>
      <c r="JO34" s="30">
        <v>5.9031877213695392</v>
      </c>
      <c r="JP34" s="30">
        <v>7.1633237822349578</v>
      </c>
      <c r="JQ34" s="33">
        <v>6.0395055608367452</v>
      </c>
      <c r="JR34" s="33">
        <v>5.5749282100031499</v>
      </c>
      <c r="JS34" s="31"/>
      <c r="JT34" s="32">
        <v>7.1428571428571423</v>
      </c>
      <c r="JU34" s="32">
        <v>6.666666666666667</v>
      </c>
      <c r="JV34" s="26"/>
      <c r="JW34" s="30">
        <v>6.4020486555697822</v>
      </c>
      <c r="JX34" s="30">
        <v>6.8775790921595599</v>
      </c>
      <c r="JY34" s="30">
        <v>7.4962518740629687</v>
      </c>
      <c r="JZ34" s="33">
        <v>6.2115035874012383</v>
      </c>
      <c r="KA34" s="33">
        <v>5.7336956191396045</v>
      </c>
      <c r="KB34" s="31"/>
      <c r="KC34" s="32">
        <v>9.765625</v>
      </c>
      <c r="KD34" s="32">
        <v>6.607929515418502</v>
      </c>
      <c r="KE34" s="26"/>
      <c r="KF34" s="30">
        <v>6.4766839378238341</v>
      </c>
      <c r="KG34" s="30">
        <v>6.369426751592357</v>
      </c>
      <c r="KH34" s="30">
        <v>6.9444444444444438</v>
      </c>
      <c r="KI34" s="33">
        <v>6.0221847471410133</v>
      </c>
      <c r="KJ34" s="33">
        <v>5.5589397665917053</v>
      </c>
      <c r="KK34" s="31"/>
      <c r="KL34" s="32">
        <v>9.375</v>
      </c>
      <c r="KM34" s="32">
        <v>7.5949367088607591</v>
      </c>
      <c r="KN34" s="26"/>
      <c r="KO34" s="30">
        <v>6.2735257214554583</v>
      </c>
      <c r="KP34" s="30">
        <v>6.756756756756757</v>
      </c>
      <c r="KQ34" s="30">
        <v>6.5019505851755524</v>
      </c>
      <c r="KR34" s="33">
        <v>6.1070090814227278</v>
      </c>
      <c r="KS34" s="33">
        <v>5.6372391520825182</v>
      </c>
      <c r="KT34" s="31"/>
      <c r="KU34" s="32">
        <v>9.2024539877300615</v>
      </c>
      <c r="KV34" s="32">
        <v>9.67741935483871</v>
      </c>
      <c r="KW34" s="26"/>
      <c r="KX34" s="30">
        <v>6.2189054726368163</v>
      </c>
      <c r="KY34" s="30">
        <v>6.0168471720818291</v>
      </c>
      <c r="KZ34" s="30">
        <v>6.8965517241379306</v>
      </c>
      <c r="LA34" s="33">
        <v>5.7248040203573076</v>
      </c>
      <c r="LB34" s="33">
        <v>5.2844344803298222</v>
      </c>
      <c r="LC34" s="31"/>
      <c r="LD34" s="32">
        <v>8.1300813008130088</v>
      </c>
      <c r="LE34" s="32">
        <v>7.009345794392523</v>
      </c>
      <c r="LF34" s="26"/>
      <c r="LG34" s="30">
        <v>6.024096385542169</v>
      </c>
      <c r="LH34" s="30">
        <v>5.9594755661501786</v>
      </c>
      <c r="LI34" s="30">
        <v>6.3613231552162848</v>
      </c>
      <c r="LJ34" s="33">
        <v>5.8956815992979461</v>
      </c>
      <c r="LK34" s="33">
        <v>5.4421676301211805</v>
      </c>
      <c r="LL34" s="31"/>
      <c r="LM34" s="32">
        <v>9.2592592592592595</v>
      </c>
      <c r="LN34" s="32">
        <v>7.0921985815602833</v>
      </c>
      <c r="LO34" s="26"/>
      <c r="LP34" s="30">
        <v>6.7114093959731544</v>
      </c>
      <c r="LQ34" s="30">
        <v>7.4183976261127595</v>
      </c>
      <c r="LR34" s="30">
        <v>6.7842605156037994</v>
      </c>
      <c r="LS34" s="33">
        <v>6.392856598534113</v>
      </c>
      <c r="LT34" s="33">
        <v>5.901098398646873</v>
      </c>
      <c r="LU34" s="31"/>
      <c r="LV34" s="32">
        <v>7.1428571428571423</v>
      </c>
      <c r="LW34" s="32">
        <v>7.4074074074074074</v>
      </c>
      <c r="LX34" s="26"/>
      <c r="LY34" s="30">
        <v>6.2034739454094296</v>
      </c>
      <c r="LZ34" s="30">
        <v>6.3051702395964693</v>
      </c>
      <c r="MA34" s="30">
        <v>6.8587105624142657</v>
      </c>
      <c r="MB34" s="33">
        <v>6.1303462879834649</v>
      </c>
      <c r="MC34" s="33">
        <v>5.6587811889078123</v>
      </c>
      <c r="MD34" s="31"/>
      <c r="ME34" s="32">
        <v>9.2592592592592595</v>
      </c>
      <c r="MF34" s="32">
        <v>6.83371298405467</v>
      </c>
      <c r="MG34" s="26"/>
      <c r="MH34" s="30">
        <v>6.1728395061728394</v>
      </c>
      <c r="MI34" s="30">
        <v>5.5803571428571432</v>
      </c>
      <c r="MJ34" s="30">
        <v>6.8493150684931505</v>
      </c>
      <c r="MK34" s="33">
        <v>5.7743886530254587</v>
      </c>
      <c r="ML34" s="33">
        <v>5.3302049104850378</v>
      </c>
      <c r="MM34" s="31"/>
      <c r="MN34" s="32">
        <v>7.1428571428571423</v>
      </c>
      <c r="MO34" s="32">
        <v>6.8965517241379306</v>
      </c>
      <c r="MP34" s="26"/>
      <c r="MQ34" s="30">
        <v>6.2735257214554583</v>
      </c>
      <c r="MR34" s="30">
        <v>5.6433408577878108</v>
      </c>
      <c r="MS34" s="30">
        <v>7.1633237822349578</v>
      </c>
      <c r="MT34" s="33">
        <v>6.1046752241503821</v>
      </c>
      <c r="MU34" s="33">
        <v>5.6350848222926588</v>
      </c>
      <c r="MV34" s="31"/>
      <c r="MW34" s="32">
        <v>8.3333333333333339</v>
      </c>
      <c r="MX34" s="32"/>
      <c r="MY34" s="26"/>
      <c r="MZ34" s="30">
        <v>6.7294751009421265</v>
      </c>
      <c r="NA34" s="30">
        <v>6.2972292191435768</v>
      </c>
      <c r="NB34" s="30">
        <v>6.5963060686015833</v>
      </c>
      <c r="NC34" s="33">
        <v>6.6018240457125055</v>
      </c>
      <c r="ND34" s="33">
        <v>6.0939914268115416</v>
      </c>
      <c r="NE34" s="31"/>
      <c r="NF34" s="32">
        <v>10.416666666666666</v>
      </c>
      <c r="NG34" s="32">
        <v>10.752688172043012</v>
      </c>
      <c r="NH34" s="26"/>
      <c r="NI34" s="30">
        <v>7.8740157480314963</v>
      </c>
      <c r="NJ34" s="30">
        <v>6.195786864931847</v>
      </c>
      <c r="NK34" s="30">
        <v>6.7114093959731544</v>
      </c>
      <c r="NL34" s="33">
        <v>6.9881107403115461</v>
      </c>
      <c r="NM34" s="33">
        <v>6.4505637602875785</v>
      </c>
      <c r="NN34" s="31"/>
      <c r="NO34" s="32">
        <v>11.363636363636363</v>
      </c>
      <c r="NP34" s="32">
        <v>11.013215859030838</v>
      </c>
      <c r="NQ34" s="26"/>
      <c r="NR34" s="30">
        <v>7.9155672823219003</v>
      </c>
      <c r="NS34" s="30">
        <v>7.1428571428571423</v>
      </c>
      <c r="NT34" s="30">
        <v>9.6153846153846168</v>
      </c>
      <c r="NU34" s="33">
        <v>7.5295293960223404</v>
      </c>
      <c r="NV34" s="33">
        <v>6.9503348270975414</v>
      </c>
      <c r="NW34" s="31"/>
      <c r="NX34" s="32">
        <v>10</v>
      </c>
      <c r="NY34" s="32">
        <v>7.009345794392523</v>
      </c>
      <c r="NZ34" s="26"/>
      <c r="OA34" s="30">
        <v>7.5376884422110546</v>
      </c>
      <c r="OB34" s="30">
        <v>4.7619047619047628</v>
      </c>
      <c r="OC34" s="30">
        <v>8.4269662921348321</v>
      </c>
      <c r="OD34" s="33">
        <v>6.4997133298031695</v>
      </c>
      <c r="OE34" s="33">
        <v>5.9997353813567686</v>
      </c>
      <c r="OF34" s="31"/>
      <c r="OG34" s="32">
        <v>9.4876660341555965</v>
      </c>
      <c r="OH34" s="32">
        <v>6.9767441860465116</v>
      </c>
      <c r="OI34" s="26"/>
      <c r="OJ34" s="30">
        <v>9.2105263157894726</v>
      </c>
      <c r="OK34" s="30">
        <v>4.5787545787545794</v>
      </c>
      <c r="OL34" s="30">
        <v>8.5714285714285712</v>
      </c>
      <c r="OM34" s="33">
        <v>6.9970652351169687</v>
      </c>
      <c r="ON34" s="33">
        <v>6.4588294478002757</v>
      </c>
      <c r="OO34" s="31"/>
      <c r="OP34" s="32">
        <v>10.482180293501049</v>
      </c>
      <c r="OQ34" s="32">
        <v>7.0921985815602833</v>
      </c>
      <c r="OR34" s="26"/>
      <c r="OS34" s="30">
        <v>11.308562197092083</v>
      </c>
      <c r="OT34" s="30">
        <v>10.126582278481013</v>
      </c>
      <c r="OU34" s="30">
        <v>15.151515151515152</v>
      </c>
      <c r="OV34" s="33">
        <v>10.5322151492114</v>
      </c>
      <c r="OW34" s="33">
        <v>9.7220447531182099</v>
      </c>
      <c r="OX34" s="31"/>
      <c r="OY34" s="32">
        <v>10.266940451745379</v>
      </c>
      <c r="OZ34" s="32">
        <v>7.0754716981132075</v>
      </c>
      <c r="PA34" s="26"/>
      <c r="PB34" s="30">
        <v>17.064846416382252</v>
      </c>
      <c r="PC34" s="30"/>
      <c r="PD34" s="30">
        <v>17.006802721088437</v>
      </c>
      <c r="PE34" s="33">
        <v>9.8348252869190969</v>
      </c>
      <c r="PF34" s="33">
        <v>9.0783002648483944</v>
      </c>
      <c r="PG34" s="31"/>
      <c r="PH34" s="32">
        <v>12.135922330097086</v>
      </c>
      <c r="PI34" s="32">
        <v>13.227513227513226</v>
      </c>
      <c r="PJ34" s="26"/>
      <c r="PK34" s="30">
        <v>19.157088122605362</v>
      </c>
      <c r="PL34" s="30">
        <v>13.192612137203167</v>
      </c>
      <c r="PM34" s="30">
        <v>16.077170418006428</v>
      </c>
      <c r="PN34" s="33">
        <v>9.8684098369256805</v>
      </c>
      <c r="PO34" s="33">
        <v>9.109301387931394</v>
      </c>
      <c r="PP34" s="31"/>
      <c r="PQ34" s="32">
        <v>17.301038062283737</v>
      </c>
      <c r="PR34" s="32">
        <v>17.031630170316301</v>
      </c>
      <c r="PS34" s="26"/>
      <c r="PT34" s="30">
        <v>17.035775127768314</v>
      </c>
      <c r="PU34" s="30">
        <v>12.224938875305625</v>
      </c>
      <c r="PV34" s="30">
        <v>14.471780028943559</v>
      </c>
      <c r="PW34" s="33">
        <v>9.8222417645959332</v>
      </c>
      <c r="PX34" s="33">
        <v>9.0666847057808564</v>
      </c>
      <c r="PY34" s="31"/>
      <c r="PZ34" s="32">
        <v>23.622047244094489</v>
      </c>
      <c r="QA34" s="32">
        <v>24.44987775061125</v>
      </c>
      <c r="QB34" s="26"/>
      <c r="QC34" s="30">
        <v>17.301038062283737</v>
      </c>
      <c r="QD34" s="30">
        <v>8.1411126187245593</v>
      </c>
      <c r="QE34" s="30">
        <v>14.326647564469916</v>
      </c>
      <c r="QF34" s="33">
        <v>9.1956690705799868</v>
      </c>
      <c r="QG34" s="33">
        <v>8.4883099113045972</v>
      </c>
      <c r="QH34" s="31"/>
      <c r="QI34" s="32">
        <v>19.672131147540984</v>
      </c>
      <c r="QJ34" s="32">
        <v>28.985507246376812</v>
      </c>
      <c r="QK34" s="26"/>
      <c r="QL34" s="30">
        <v>17.421602787456447</v>
      </c>
      <c r="QM34" s="30">
        <v>15.873015873015872</v>
      </c>
      <c r="QN34" s="30">
        <v>14.513788098693759</v>
      </c>
      <c r="QO34" s="33">
        <v>10.059176476629045</v>
      </c>
      <c r="QP34" s="33">
        <v>9.2853936707344964</v>
      </c>
      <c r="QQ34" s="31"/>
      <c r="QR34" s="32">
        <v>18.518518518518519</v>
      </c>
      <c r="QS34" s="32">
        <v>21.314387211367674</v>
      </c>
      <c r="QT34" s="26"/>
      <c r="QU34" s="30">
        <v>26.881720430107528</v>
      </c>
      <c r="QV34" s="30"/>
      <c r="QW34" s="30">
        <v>18.148820326678766</v>
      </c>
      <c r="QX34" s="33">
        <v>13.3853805867238</v>
      </c>
      <c r="QY34" s="33">
        <v>12.355735926206577</v>
      </c>
      <c r="QZ34" s="31"/>
      <c r="RA34" s="32">
        <v>17.182130584192443</v>
      </c>
      <c r="RB34" s="32">
        <v>23.598820058997049</v>
      </c>
      <c r="RC34" s="26"/>
      <c r="RD34" s="30">
        <v>18.427518427518429</v>
      </c>
      <c r="RE34" s="30">
        <v>15.277777777777777</v>
      </c>
      <c r="RF34" s="30">
        <v>18.005540166204987</v>
      </c>
      <c r="RG34" s="33">
        <v>10.974097780106222</v>
      </c>
      <c r="RH34" s="33">
        <v>10.129936412405739</v>
      </c>
      <c r="RI34" s="31"/>
      <c r="RJ34" s="32">
        <v>34.843205574912893</v>
      </c>
      <c r="RK34" s="32">
        <v>10</v>
      </c>
      <c r="RL34" s="26"/>
      <c r="RM34" s="30">
        <v>24.711696869851732</v>
      </c>
      <c r="RN34" s="30">
        <v>18.376722817764168</v>
      </c>
      <c r="RO34" s="30">
        <v>21.994134897360706</v>
      </c>
      <c r="RP34" s="33">
        <v>12.749789249236958</v>
      </c>
      <c r="RQ34" s="33">
        <v>11.769036230064879</v>
      </c>
      <c r="RR34" s="31"/>
      <c r="RS34" s="32">
        <v>17.064846416382252</v>
      </c>
      <c r="RT34" s="32">
        <v>19.464720194647203</v>
      </c>
      <c r="RU34" s="74"/>
      <c r="RV34" s="30">
        <v>31.796502384737675</v>
      </c>
      <c r="RW34" s="30">
        <v>22.590361445783131</v>
      </c>
      <c r="RX34" s="30">
        <v>28.490028490028489</v>
      </c>
      <c r="RY34" s="33">
        <v>17.382506102133767</v>
      </c>
      <c r="RZ34" s="33">
        <v>16.045390248123471</v>
      </c>
      <c r="SA34" s="31"/>
      <c r="SB34" s="32">
        <v>31.25</v>
      </c>
      <c r="SC34" s="32">
        <v>36.764705882352942</v>
      </c>
      <c r="SD34" s="74"/>
      <c r="SE34" s="34">
        <v>34.188034188034194</v>
      </c>
      <c r="SF34" s="34">
        <v>35.260930888575459</v>
      </c>
      <c r="SG34" s="34">
        <v>38.699690402476783</v>
      </c>
      <c r="SH34" s="35">
        <v>21.720671568500823</v>
      </c>
      <c r="SI34" s="35">
        <v>20.049850678616135</v>
      </c>
      <c r="SJ34" s="36"/>
      <c r="SK34" s="37">
        <v>34.129692832764505</v>
      </c>
      <c r="SL34" s="37">
        <v>36.585365853658537</v>
      </c>
      <c r="SM34" s="74"/>
      <c r="SN34" s="34">
        <v>45.871559633027523</v>
      </c>
      <c r="SO34" s="34">
        <v>39.215686274509807</v>
      </c>
      <c r="SP34" s="34">
        <v>42.881646655231556</v>
      </c>
      <c r="SQ34" s="35">
        <v>30.218597298403882</v>
      </c>
      <c r="SR34" s="35">
        <v>27.894089813911265</v>
      </c>
      <c r="SS34" s="36"/>
      <c r="ST34" s="37">
        <v>121.95121951219512</v>
      </c>
      <c r="SU34" s="37">
        <v>46.403712296983755</v>
      </c>
      <c r="SV34" s="74"/>
      <c r="SW34" s="34">
        <v>53.571428571428569</v>
      </c>
      <c r="SX34" s="34"/>
      <c r="SY34" s="34">
        <v>48.611111111111114</v>
      </c>
      <c r="SZ34" s="35">
        <v>30.987546766843181</v>
      </c>
      <c r="TA34" s="35">
        <v>28.603889323239848</v>
      </c>
      <c r="TB34" s="36"/>
      <c r="TC34" s="37">
        <v>46.43962848297214</v>
      </c>
      <c r="TD34" s="37">
        <v>57.603686635944698</v>
      </c>
      <c r="TE34" s="74"/>
      <c r="TF34" s="34">
        <v>47.945205479452049</v>
      </c>
      <c r="TG34" s="34">
        <v>49.435028248587571</v>
      </c>
      <c r="TH34" s="34">
        <v>48.275862068965516</v>
      </c>
      <c r="TI34" s="35">
        <v>29.72147650795387</v>
      </c>
      <c r="TJ34" s="35">
        <v>27.4352090842651</v>
      </c>
      <c r="TK34" s="36"/>
      <c r="TL34" s="37">
        <v>50.675675675675677</v>
      </c>
      <c r="TM34" s="37">
        <v>53.333333333333336</v>
      </c>
      <c r="TN34" s="74"/>
      <c r="TO34" s="34">
        <v>49.75124378109453</v>
      </c>
      <c r="TP34" s="34">
        <v>40.871934604904631</v>
      </c>
      <c r="TQ34" s="34">
        <v>45.180722891566262</v>
      </c>
      <c r="TR34" s="35">
        <v>27.998003819715013</v>
      </c>
      <c r="TS34" s="35">
        <v>25.844311218198463</v>
      </c>
      <c r="TT34" s="36"/>
      <c r="TU34" s="37">
        <v>53.571428571428569</v>
      </c>
      <c r="TV34" s="37">
        <v>48.780487804878049</v>
      </c>
      <c r="TW34" s="74"/>
      <c r="TX34" s="34">
        <v>79.681274900398407</v>
      </c>
      <c r="TY34" s="34">
        <v>76.103500761035008</v>
      </c>
      <c r="TZ34" s="34">
        <v>68.306010928961754</v>
      </c>
      <c r="UA34" s="35">
        <v>43.93503931323734</v>
      </c>
      <c r="UB34" s="35">
        <v>40.555420904526756</v>
      </c>
      <c r="UC34" s="36"/>
      <c r="UD34" s="37">
        <v>62.5</v>
      </c>
      <c r="UE34" s="37">
        <v>63.938618925831207</v>
      </c>
      <c r="UF34" s="74"/>
      <c r="UG34" s="34">
        <v>72.202166064981952</v>
      </c>
      <c r="UH34" s="34"/>
      <c r="UI34" s="34">
        <v>82.872928176795583</v>
      </c>
      <c r="UJ34" s="35">
        <v>35.683237818849669</v>
      </c>
      <c r="UK34" s="35">
        <v>32.938373371245838</v>
      </c>
      <c r="UL34" s="36"/>
      <c r="UM34" s="37">
        <v>158.53658536585365</v>
      </c>
      <c r="UN34" s="37">
        <v>167.4641148325359</v>
      </c>
      <c r="UO34" s="74"/>
      <c r="UP34" s="34">
        <v>96.83098591549296</v>
      </c>
      <c r="UQ34" s="34"/>
      <c r="UR34" s="34">
        <v>238.97058823529412</v>
      </c>
      <c r="US34" s="35">
        <v>81.004066543832195</v>
      </c>
      <c r="UT34" s="35">
        <v>74.772984501998906</v>
      </c>
      <c r="UU34" s="36"/>
      <c r="UV34" s="37">
        <v>190.47619047619045</v>
      </c>
      <c r="UW34" s="37">
        <v>177.77777777777777</v>
      </c>
      <c r="UX34" s="74"/>
      <c r="UY34" s="34">
        <v>93.333333333333343</v>
      </c>
      <c r="UZ34" s="34">
        <v>181.81818181818181</v>
      </c>
      <c r="VA34" s="34">
        <v>100</v>
      </c>
      <c r="VB34" s="35">
        <v>60.152091608492789</v>
      </c>
      <c r="VC34" s="35">
        <v>55.525007638608685</v>
      </c>
      <c r="VD34" s="36"/>
      <c r="VE34" s="37">
        <v>70</v>
      </c>
      <c r="VF34" s="37">
        <v>200</v>
      </c>
      <c r="VG34" s="74"/>
      <c r="VH34" s="34">
        <v>204.67836257309941</v>
      </c>
      <c r="VI34" s="34">
        <v>80</v>
      </c>
      <c r="VJ34" s="34">
        <v>128.57142857142856</v>
      </c>
      <c r="VK34" s="35">
        <v>59.881201726408818</v>
      </c>
      <c r="VL34" s="35">
        <v>55.274955439761946</v>
      </c>
      <c r="VM34" s="36"/>
      <c r="VN34" s="37">
        <v>75</v>
      </c>
      <c r="VO34" s="37">
        <v>70</v>
      </c>
      <c r="VP34" s="74"/>
      <c r="VQ34" s="34">
        <v>138.88888888888889</v>
      </c>
      <c r="VR34" s="34">
        <v>173.26732673267327</v>
      </c>
      <c r="VS34" s="34">
        <v>262.09677419354836</v>
      </c>
      <c r="VT34" s="35">
        <v>84.755499384689429</v>
      </c>
      <c r="VU34" s="35">
        <v>78.235845585867125</v>
      </c>
      <c r="VV34" s="36"/>
      <c r="VW34" s="37">
        <v>99.50248756218906</v>
      </c>
      <c r="VX34" s="37">
        <v>138.88888888888889</v>
      </c>
      <c r="VY34" s="74"/>
      <c r="VZ34" s="34">
        <v>119.76047904191617</v>
      </c>
      <c r="WA34" s="34">
        <v>101.01010101010101</v>
      </c>
      <c r="WB34" s="34">
        <v>238.85350318471339</v>
      </c>
      <c r="WC34" s="35">
        <v>67.524383832961689</v>
      </c>
      <c r="WD34" s="35">
        <v>62.330200461195375</v>
      </c>
      <c r="WE34" s="36"/>
      <c r="WF34" s="37">
        <v>100</v>
      </c>
      <c r="WG34" s="37">
        <v>83.333333333333329</v>
      </c>
      <c r="WH34" s="74"/>
      <c r="WI34" s="38">
        <v>130.73471324396556</v>
      </c>
      <c r="WJ34" s="34">
        <v>566.66666666666663</v>
      </c>
      <c r="WK34" s="34"/>
      <c r="WL34" s="34">
        <v>200.80321285140562</v>
      </c>
      <c r="WM34" s="35">
        <v>161.74558565428538</v>
      </c>
      <c r="WN34" s="35">
        <v>149.3036175270326</v>
      </c>
      <c r="WO34" s="36"/>
      <c r="WP34" s="37">
        <v>142.85714285714286</v>
      </c>
      <c r="WQ34" s="37">
        <v>140</v>
      </c>
      <c r="WR34" s="34">
        <v>136.23978201634878</v>
      </c>
      <c r="WS34" s="34"/>
      <c r="WT34" s="34">
        <v>160</v>
      </c>
      <c r="WU34" s="35">
        <v>70.53664214622799</v>
      </c>
      <c r="WV34" s="35">
        <v>65.110746596518112</v>
      </c>
      <c r="WW34" s="36"/>
      <c r="WX34" s="37">
        <v>140</v>
      </c>
      <c r="WY34" s="37">
        <v>162.79069767441862</v>
      </c>
      <c r="WZ34" s="74"/>
      <c r="XA34" s="34">
        <v>227.88203753351209</v>
      </c>
      <c r="XB34" s="34"/>
      <c r="XC34" s="34">
        <v>493.82716049382714</v>
      </c>
      <c r="XD34" s="35">
        <v>153.6411435489</v>
      </c>
      <c r="XE34" s="35">
        <v>141.82259404513837</v>
      </c>
      <c r="XF34" s="36"/>
      <c r="XG34" s="37">
        <v>125</v>
      </c>
      <c r="XH34" s="37">
        <v>177.77777777777777</v>
      </c>
      <c r="XI34" s="74"/>
      <c r="XJ34" s="34">
        <v>219.17808219178082</v>
      </c>
      <c r="XK34" s="34">
        <v>300</v>
      </c>
      <c r="XL34" s="34">
        <v>247.93388429752068</v>
      </c>
      <c r="XM34" s="35">
        <v>111.91107092423931</v>
      </c>
      <c r="XN34" s="35">
        <v>103.30252700699006</v>
      </c>
      <c r="XO34" s="36"/>
      <c r="XP34" s="37">
        <v>133.33333333333334</v>
      </c>
      <c r="XQ34" s="37">
        <v>153.84615384615387</v>
      </c>
      <c r="XR34" s="74"/>
      <c r="XS34" s="34">
        <v>175.67567567567568</v>
      </c>
      <c r="XT34" s="34">
        <v>146.41288433382138</v>
      </c>
      <c r="XU34" s="34">
        <v>203.04568527918781</v>
      </c>
      <c r="XV34" s="35">
        <v>90.337884599681033</v>
      </c>
      <c r="XW34" s="35">
        <v>83.388816553551663</v>
      </c>
      <c r="XX34" s="36"/>
      <c r="XY34" s="37">
        <v>265.95744680851061</v>
      </c>
      <c r="XZ34" s="37">
        <v>258.62068965517244</v>
      </c>
      <c r="YA34" s="74"/>
      <c r="YB34" s="34">
        <v>172.91066282420749</v>
      </c>
      <c r="YC34" s="34">
        <v>182.370820668693</v>
      </c>
      <c r="YD34" s="34">
        <v>186.7816091954023</v>
      </c>
      <c r="YE34" s="35">
        <v>85.967729162256603</v>
      </c>
      <c r="YF34" s="35">
        <v>79.354826919006044</v>
      </c>
      <c r="YG34" s="36"/>
      <c r="YH34" s="37">
        <v>180</v>
      </c>
      <c r="YI34" s="37">
        <v>187.5</v>
      </c>
      <c r="YJ34" s="74"/>
      <c r="YK34" s="34">
        <v>171.42857142857142</v>
      </c>
      <c r="YL34" s="34">
        <v>175</v>
      </c>
      <c r="YM34" s="34">
        <v>157.14285714285714</v>
      </c>
      <c r="YN34" s="35">
        <v>92.605232287059749</v>
      </c>
      <c r="YO34" s="35">
        <v>85.481752880362791</v>
      </c>
      <c r="YP34" s="36"/>
      <c r="YQ34" s="37">
        <v>333.33333333333331</v>
      </c>
      <c r="YR34" s="37">
        <v>312.5</v>
      </c>
      <c r="YS34" s="74"/>
      <c r="YT34" s="34">
        <v>168.42105263157893</v>
      </c>
      <c r="YU34" s="34">
        <v>186.66666666666669</v>
      </c>
      <c r="YV34" s="34">
        <v>173.33333333333334</v>
      </c>
      <c r="YW34" s="35">
        <v>80.115830529587399</v>
      </c>
      <c r="YX34" s="35">
        <v>73.953074335003706</v>
      </c>
      <c r="YY34" s="36"/>
      <c r="YZ34" s="37">
        <v>142.85714285714286</v>
      </c>
      <c r="ZA34" s="37">
        <v>127.27272727272727</v>
      </c>
      <c r="ZB34" s="74"/>
      <c r="ZC34" s="34">
        <v>193.45238095238096</v>
      </c>
      <c r="ZD34" s="34"/>
      <c r="ZE34" s="34">
        <v>172.91066282420749</v>
      </c>
      <c r="ZF34" s="35">
        <v>85.752431036926055</v>
      </c>
      <c r="ZG34" s="35">
        <v>79.156090187931696</v>
      </c>
      <c r="ZH34" s="36"/>
      <c r="ZI34" s="37">
        <v>166.66666666666666</v>
      </c>
      <c r="ZJ34" s="37">
        <v>172.41379310344828</v>
      </c>
      <c r="ZK34" s="74"/>
      <c r="ZL34" s="34">
        <v>200</v>
      </c>
      <c r="ZM34" s="34">
        <v>200</v>
      </c>
      <c r="ZN34" s="34">
        <v>216.13832853025934</v>
      </c>
      <c r="ZO34" s="35">
        <v>97.110004180394952</v>
      </c>
      <c r="ZP34" s="35">
        <v>89.640003858826049</v>
      </c>
      <c r="ZQ34" s="36"/>
      <c r="ZR34" s="37">
        <v>200</v>
      </c>
      <c r="ZS34" s="37">
        <v>203.2520325203252</v>
      </c>
      <c r="ZT34" s="74"/>
      <c r="ZU34" s="34">
        <v>283.09859154929597</v>
      </c>
      <c r="ZV34" s="34">
        <v>257.00483091787402</v>
      </c>
      <c r="ZW34" s="34">
        <v>245.90163934426229</v>
      </c>
      <c r="ZX34" s="35">
        <v>121.09667261354168</v>
      </c>
      <c r="ZY34" s="35">
        <v>111.78154395096146</v>
      </c>
      <c r="ZZ34" s="36"/>
      <c r="AAA34" s="37">
        <v>227.27272727272725</v>
      </c>
      <c r="AAB34" s="37">
        <v>220.58823529411765</v>
      </c>
      <c r="AAC34" s="74"/>
      <c r="AAD34" s="39">
        <v>280</v>
      </c>
      <c r="AAE34" s="34">
        <v>281.11254851229</v>
      </c>
      <c r="AAF34" s="39">
        <v>250</v>
      </c>
      <c r="AAG34" s="35">
        <v>124.20040895687856</v>
      </c>
      <c r="AAH34" s="35">
        <v>114.6465313448109</v>
      </c>
      <c r="AAI34" s="36"/>
      <c r="AAJ34" s="37">
        <v>243.90243902439025</v>
      </c>
      <c r="AAK34" s="37">
        <v>200</v>
      </c>
      <c r="AAL34" s="3"/>
      <c r="AAM34" s="34">
        <v>273.59781121751024</v>
      </c>
      <c r="AAN34" s="34">
        <v>239.43661971830986</v>
      </c>
      <c r="AAO34" s="34">
        <v>300</v>
      </c>
      <c r="AAP34" s="35">
        <v>133.77457270958709</v>
      </c>
      <c r="AAQ34" s="35">
        <v>123.48422096269567</v>
      </c>
      <c r="AAR34" s="36"/>
      <c r="AAS34" s="37"/>
      <c r="AAT34" s="37">
        <v>333.33333333333331</v>
      </c>
      <c r="AAU34" s="3"/>
      <c r="AAV34" s="34">
        <v>200</v>
      </c>
      <c r="AAW34" s="34">
        <v>214.28571428571428</v>
      </c>
      <c r="AAX34" s="34">
        <v>300</v>
      </c>
      <c r="AAY34" s="35">
        <v>122.39324627829166</v>
      </c>
      <c r="AAZ34" s="35">
        <v>112.97838117996143</v>
      </c>
      <c r="ABA34" s="36"/>
      <c r="ABB34" s="37">
        <v>292.6829268292683</v>
      </c>
      <c r="ABC34" s="37">
        <v>200</v>
      </c>
      <c r="ABD34" s="3"/>
      <c r="ABE34" s="34"/>
      <c r="ABF34" s="34">
        <v>300</v>
      </c>
      <c r="ABG34" s="34">
        <v>280</v>
      </c>
      <c r="ABH34" s="35">
        <v>146.98764730485075</v>
      </c>
      <c r="ABI34" s="35">
        <v>135.68090520447748</v>
      </c>
      <c r="ABJ34" s="36"/>
      <c r="ABK34" s="37">
        <v>300</v>
      </c>
      <c r="ABL34" s="37">
        <v>312.5</v>
      </c>
      <c r="ABM34" s="3"/>
      <c r="ABN34" s="34">
        <v>400</v>
      </c>
      <c r="ABO34" s="34">
        <v>320</v>
      </c>
      <c r="ABP34" s="34">
        <v>400</v>
      </c>
      <c r="ABQ34" s="35">
        <v>201.14155459617143</v>
      </c>
      <c r="ABR34" s="35">
        <v>185.66912731954267</v>
      </c>
      <c r="ABS34" s="36"/>
      <c r="ABT34" s="37">
        <v>476.19047619047615</v>
      </c>
      <c r="ABU34" s="37">
        <v>581.39534883720933</v>
      </c>
      <c r="ABV34" s="3"/>
      <c r="ABW34" s="34">
        <v>400</v>
      </c>
      <c r="ABX34" s="34">
        <v>364.96350364963502</v>
      </c>
      <c r="ABY34" s="34">
        <v>244.60431654676259</v>
      </c>
      <c r="ABZ34" s="35">
        <v>201.14155459617143</v>
      </c>
      <c r="ACA34" s="35">
        <v>185.66912731954267</v>
      </c>
      <c r="ACB34" s="36"/>
      <c r="ACC34" s="37">
        <v>750</v>
      </c>
      <c r="ACD34" s="37">
        <v>600</v>
      </c>
      <c r="ACE34" s="3"/>
      <c r="ACF34" s="34">
        <v>240</v>
      </c>
      <c r="ACG34" s="34">
        <v>240</v>
      </c>
      <c r="ACH34" s="34">
        <v>250</v>
      </c>
      <c r="ACI34" s="35">
        <v>152.10814450003556</v>
      </c>
      <c r="ACJ34" s="35">
        <v>140.4075180000327</v>
      </c>
      <c r="ACK34" s="36"/>
      <c r="ACL34" s="37">
        <v>500</v>
      </c>
      <c r="ACM34" s="37">
        <v>625</v>
      </c>
      <c r="ACN34" s="3"/>
      <c r="ACO34" s="34">
        <v>250</v>
      </c>
      <c r="ACP34" s="34">
        <v>250</v>
      </c>
      <c r="ACQ34" s="34">
        <v>250</v>
      </c>
      <c r="ACR34" s="35">
        <v>160.19658239079016</v>
      </c>
      <c r="ACS34" s="35">
        <v>147.87376836072923</v>
      </c>
      <c r="ACT34" s="36"/>
      <c r="ACU34" s="37">
        <v>666.66666666666663</v>
      </c>
      <c r="ACV34" s="37">
        <v>576.70126874279129</v>
      </c>
      <c r="ACW34" s="3"/>
      <c r="ACX34" s="34">
        <v>180</v>
      </c>
      <c r="ACY34" s="34">
        <v>240</v>
      </c>
      <c r="ACZ34" s="34">
        <v>350</v>
      </c>
      <c r="ADA34" s="35">
        <v>156.56215363883916</v>
      </c>
      <c r="ADB34" s="35">
        <v>144.51891105123602</v>
      </c>
      <c r="ADC34" s="36"/>
      <c r="ADD34" s="37">
        <v>500</v>
      </c>
      <c r="ADE34" s="37">
        <v>600</v>
      </c>
      <c r="ADF34" s="3"/>
      <c r="ADG34" s="34">
        <v>175.64402810304449</v>
      </c>
      <c r="ADH34" s="34">
        <v>200</v>
      </c>
      <c r="ADI34" s="34">
        <v>250</v>
      </c>
      <c r="ADJ34" s="35">
        <v>123.60207910835553</v>
      </c>
      <c r="ADK34" s="35">
        <v>114.09422686925114</v>
      </c>
      <c r="ADL34" s="36"/>
      <c r="ADM34" s="37">
        <v>421.05263157894734</v>
      </c>
      <c r="ADN34" s="37">
        <v>392.15686274509801</v>
      </c>
      <c r="ADO34" s="3"/>
      <c r="ADP34" s="34">
        <v>250</v>
      </c>
      <c r="ADQ34" s="34">
        <v>300</v>
      </c>
      <c r="ADR34" s="34">
        <v>350</v>
      </c>
      <c r="ADS34" s="35">
        <v>162.18303197572388</v>
      </c>
      <c r="ADT34" s="35">
        <v>149.70741413143728</v>
      </c>
      <c r="ADU34" s="36"/>
      <c r="ADV34" s="37">
        <v>400</v>
      </c>
      <c r="ADW34" s="37">
        <v>421.05263157894734</v>
      </c>
      <c r="ADX34" s="3"/>
      <c r="ADY34" s="34">
        <v>200</v>
      </c>
      <c r="ADZ34" s="34">
        <v>268.0965147453083</v>
      </c>
      <c r="AEA34" s="34">
        <v>200</v>
      </c>
      <c r="AEB34" s="35">
        <v>135.1334968156485</v>
      </c>
      <c r="AEC34" s="35">
        <v>124.73861244521386</v>
      </c>
      <c r="AED34" s="36"/>
      <c r="AEE34" s="37">
        <v>500</v>
      </c>
      <c r="AEF34" s="37">
        <v>438.59649122807014</v>
      </c>
      <c r="AEG34" s="3"/>
      <c r="AEH34" s="34">
        <v>350</v>
      </c>
      <c r="AEI34" s="34">
        <v>300</v>
      </c>
      <c r="AEJ34" s="34">
        <v>400</v>
      </c>
      <c r="AEK34" s="35">
        <v>419.25364520748815</v>
      </c>
      <c r="AEL34" s="35">
        <v>104.81341130187204</v>
      </c>
      <c r="AEM34" s="36"/>
      <c r="AEN34" s="37">
        <v>400</v>
      </c>
      <c r="AEO34" s="37">
        <v>400</v>
      </c>
      <c r="AEP34" s="74"/>
      <c r="AEQ34" s="39">
        <v>450</v>
      </c>
      <c r="AER34" s="39">
        <v>350</v>
      </c>
      <c r="AES34" s="34"/>
      <c r="AET34" s="35">
        <v>453.90507353406326</v>
      </c>
      <c r="AEU34" s="35">
        <v>113.47626838351582</v>
      </c>
      <c r="AEV34" s="36"/>
      <c r="AEW34" s="37">
        <v>444.4444444444444</v>
      </c>
      <c r="AEX34" s="37">
        <v>225</v>
      </c>
      <c r="AEY34" s="74"/>
      <c r="AEZ34" s="39">
        <v>350</v>
      </c>
      <c r="AFA34" s="39">
        <v>350</v>
      </c>
      <c r="AFB34" s="34">
        <v>550</v>
      </c>
      <c r="AFC34" s="35">
        <v>484.23483611893187</v>
      </c>
      <c r="AFD34" s="35">
        <v>121.05870902973297</v>
      </c>
      <c r="AFE34" s="36"/>
      <c r="AFF34" s="37">
        <v>363.63636363636363</v>
      </c>
      <c r="AFG34" s="37">
        <v>444.4444444444444</v>
      </c>
      <c r="AFH34" s="74"/>
      <c r="AFI34" s="87">
        <v>350</v>
      </c>
      <c r="AFJ34" s="34">
        <v>350</v>
      </c>
      <c r="AFK34" s="34">
        <v>550</v>
      </c>
      <c r="AFL34" s="35">
        <v>485.76414001883523</v>
      </c>
      <c r="AFM34" s="35">
        <v>121.44103500470881</v>
      </c>
      <c r="AFN34" s="36"/>
      <c r="AFO34" s="37">
        <v>393.63636363636402</v>
      </c>
      <c r="AFP34" s="37">
        <v>429.27835051546401</v>
      </c>
      <c r="AFQ34" s="36"/>
      <c r="AFR34" s="87">
        <v>350</v>
      </c>
      <c r="AFS34" s="34">
        <v>400</v>
      </c>
      <c r="AFT34" s="34">
        <v>510</v>
      </c>
      <c r="AFU34" s="35">
        <v>504.28260463364376</v>
      </c>
      <c r="AFV34" s="35">
        <v>126.07065115841094</v>
      </c>
      <c r="AFW34" s="36"/>
      <c r="AFX34" s="37">
        <v>571.42857142857144</v>
      </c>
      <c r="AFY34" s="37">
        <v>400</v>
      </c>
      <c r="AFZ34" s="36"/>
      <c r="AGA34" s="87"/>
      <c r="AGB34" s="34">
        <v>420</v>
      </c>
      <c r="AGC34" s="34">
        <v>420</v>
      </c>
      <c r="AGD34" s="35">
        <v>527.84721232680465</v>
      </c>
      <c r="AGE34" s="35">
        <v>131.96180308170116</v>
      </c>
      <c r="AGF34" s="36"/>
      <c r="AGG34" s="37">
        <v>600</v>
      </c>
      <c r="AGH34" s="37">
        <v>600</v>
      </c>
      <c r="AGI34" s="36"/>
      <c r="AGJ34" s="87"/>
      <c r="AGK34" s="34">
        <v>450</v>
      </c>
      <c r="AGL34" s="34">
        <v>400</v>
      </c>
      <c r="AGM34" s="36">
        <v>600</v>
      </c>
      <c r="AGN34" s="36">
        <v>600</v>
      </c>
      <c r="AGO34" s="36"/>
      <c r="AGP34" s="37">
        <v>600</v>
      </c>
      <c r="AGQ34" s="37">
        <v>600</v>
      </c>
      <c r="AGR34" s="36"/>
      <c r="AGS34" s="87">
        <v>441.82621502209128</v>
      </c>
      <c r="AGT34" s="34">
        <v>440</v>
      </c>
      <c r="AGU34" s="34">
        <v>403.33333333333297</v>
      </c>
      <c r="AGV34" s="36">
        <v>600</v>
      </c>
      <c r="AGW34" s="36">
        <v>600</v>
      </c>
      <c r="AGX34" s="36"/>
      <c r="AGY34" s="26">
        <v>600</v>
      </c>
      <c r="AGZ34" s="37">
        <v>600</v>
      </c>
      <c r="AHA34" s="36"/>
      <c r="AHB34" s="87">
        <v>441.82621502209128</v>
      </c>
      <c r="AHC34" s="34">
        <v>450</v>
      </c>
      <c r="AHD34" s="34">
        <v>393.33333333333297</v>
      </c>
      <c r="AHE34" s="36"/>
      <c r="AHF34" s="36">
        <v>800</v>
      </c>
      <c r="AHG34" s="36"/>
      <c r="AHH34" s="26">
        <v>600</v>
      </c>
      <c r="AHI34" s="37">
        <v>700</v>
      </c>
      <c r="AHJ34" s="36"/>
      <c r="AHK34" s="87"/>
      <c r="AHL34" s="34">
        <v>400</v>
      </c>
      <c r="AHM34" s="34">
        <v>466.66666666666703</v>
      </c>
      <c r="AHN34" s="36">
        <v>800</v>
      </c>
      <c r="AHO34" s="36">
        <v>800</v>
      </c>
      <c r="AHP34" s="36"/>
      <c r="AHQ34" s="26">
        <v>600</v>
      </c>
      <c r="AHR34" s="37">
        <v>700</v>
      </c>
      <c r="AHS34" s="36"/>
      <c r="AHT34" s="34">
        <v>400</v>
      </c>
      <c r="AHU34" s="34">
        <v>270</v>
      </c>
      <c r="AHV34" s="34">
        <v>400</v>
      </c>
      <c r="AHW34" s="36">
        <v>700</v>
      </c>
      <c r="AHX34" s="36">
        <v>800</v>
      </c>
      <c r="AHY34" s="36"/>
      <c r="AHZ34" s="26">
        <v>800</v>
      </c>
      <c r="AIA34" s="37">
        <v>700</v>
      </c>
      <c r="AIB34" s="36"/>
      <c r="AIC34" s="34">
        <v>400</v>
      </c>
      <c r="AID34" s="34">
        <v>450</v>
      </c>
      <c r="AIE34" s="34">
        <v>391.23630672926447</v>
      </c>
      <c r="AIF34" s="36">
        <v>700</v>
      </c>
      <c r="AIG34" s="36">
        <v>800</v>
      </c>
      <c r="AIH34" s="36"/>
      <c r="AII34" s="26"/>
      <c r="AIJ34" s="37">
        <v>700</v>
      </c>
      <c r="AIL34" s="34">
        <v>400</v>
      </c>
      <c r="AIM34" s="34">
        <v>452.48868778280541</v>
      </c>
      <c r="AIN34" s="34">
        <v>337.38191632928476</v>
      </c>
      <c r="AIO34" s="103">
        <v>1100</v>
      </c>
      <c r="AIP34" s="103">
        <v>1000</v>
      </c>
      <c r="AIQ34" s="36"/>
      <c r="AIR34" s="26">
        <v>600</v>
      </c>
      <c r="AIS34" s="37">
        <v>650</v>
      </c>
      <c r="AIU34" s="34">
        <v>400</v>
      </c>
      <c r="AIV34" s="34">
        <v>600</v>
      </c>
      <c r="AIW34" s="34">
        <v>580.27079303675043</v>
      </c>
      <c r="AIX34" s="36">
        <v>800</v>
      </c>
      <c r="AIY34" s="36">
        <v>800</v>
      </c>
      <c r="AIZ34" s="36"/>
      <c r="AJA34" s="26">
        <v>700</v>
      </c>
      <c r="AJB34" s="37">
        <v>700</v>
      </c>
      <c r="AJD34" s="34">
        <v>400</v>
      </c>
      <c r="AJE34" s="34">
        <v>400</v>
      </c>
      <c r="AJF34" s="34"/>
      <c r="AJG34" s="36"/>
      <c r="AJH34" s="92">
        <v>1200</v>
      </c>
      <c r="AJI34" s="36"/>
      <c r="AJJ34" s="67">
        <v>800</v>
      </c>
      <c r="AJK34" s="56">
        <v>1000</v>
      </c>
      <c r="AJM34" s="34">
        <v>450</v>
      </c>
      <c r="AJN34" s="34">
        <v>500</v>
      </c>
      <c r="AJO34" s="34"/>
      <c r="AJP34" s="36">
        <v>800</v>
      </c>
      <c r="AJQ34" s="36">
        <v>800</v>
      </c>
      <c r="AJR34" s="34"/>
      <c r="AJS34" s="56">
        <v>1000</v>
      </c>
      <c r="AJT34" s="37"/>
      <c r="AJV34" s="34">
        <v>450</v>
      </c>
      <c r="AJW34" s="34">
        <v>350</v>
      </c>
      <c r="AJX34" s="34">
        <v>524.24639580602889</v>
      </c>
      <c r="AJY34" s="36">
        <v>800</v>
      </c>
      <c r="AJZ34" s="36">
        <v>800</v>
      </c>
      <c r="AKA34" s="34"/>
      <c r="AKB34" s="56">
        <v>1200</v>
      </c>
      <c r="AKC34" s="56">
        <v>1200</v>
      </c>
      <c r="AKE34" s="34">
        <v>500</v>
      </c>
      <c r="AKF34" s="34">
        <v>500</v>
      </c>
      <c r="AKG34" s="34">
        <v>600</v>
      </c>
      <c r="AKH34" s="92">
        <v>1000</v>
      </c>
      <c r="AKI34" s="92">
        <v>1200</v>
      </c>
      <c r="AKJ34" s="34"/>
      <c r="AKK34" s="37">
        <v>600</v>
      </c>
      <c r="AKL34" s="37">
        <v>700</v>
      </c>
      <c r="AKN34" s="34">
        <v>600</v>
      </c>
      <c r="AKO34" s="34">
        <v>700</v>
      </c>
      <c r="AKP34" s="34">
        <v>800</v>
      </c>
      <c r="AKQ34" s="36">
        <v>800</v>
      </c>
      <c r="AKR34" s="36">
        <v>800</v>
      </c>
      <c r="AKS34" s="34"/>
      <c r="AKT34" s="37">
        <v>800</v>
      </c>
      <c r="AKU34" s="37">
        <v>1000</v>
      </c>
      <c r="AKW34" s="34">
        <v>800</v>
      </c>
      <c r="AKX34" s="34">
        <v>1096.4912280701756</v>
      </c>
      <c r="AKY34" s="34">
        <v>841.51472650771382</v>
      </c>
      <c r="AKZ34" s="36">
        <v>900</v>
      </c>
      <c r="ALA34" s="36">
        <v>900</v>
      </c>
      <c r="ALB34" s="34"/>
      <c r="ALC34" s="37">
        <v>800</v>
      </c>
      <c r="ALD34" s="37">
        <v>800</v>
      </c>
      <c r="ALF34" s="34">
        <v>800</v>
      </c>
      <c r="ALG34" s="34">
        <v>650</v>
      </c>
      <c r="ALH34" s="34">
        <v>655.30799475753611</v>
      </c>
      <c r="ALI34" s="36">
        <v>800</v>
      </c>
      <c r="ALJ34" s="36">
        <v>900</v>
      </c>
      <c r="ALK34" s="34"/>
      <c r="ALL34" s="37">
        <v>800</v>
      </c>
      <c r="ALM34" s="37">
        <v>700</v>
      </c>
      <c r="ALO34" s="34">
        <v>800</v>
      </c>
      <c r="ALP34" s="34">
        <v>700</v>
      </c>
      <c r="ALQ34" s="34">
        <v>773.19587628865986</v>
      </c>
      <c r="ALR34" s="36">
        <v>1000</v>
      </c>
      <c r="ALS34" s="36">
        <v>1000</v>
      </c>
      <c r="ALT34" s="34"/>
      <c r="ALU34" s="37">
        <v>700</v>
      </c>
      <c r="ALV34" s="37">
        <v>800</v>
      </c>
      <c r="ALX34" s="34"/>
      <c r="ALY34" s="34">
        <v>900</v>
      </c>
      <c r="ALZ34" s="34">
        <v>671.14093959731542</v>
      </c>
      <c r="AMA34" s="36">
        <v>1000</v>
      </c>
      <c r="AMB34" s="36">
        <v>1000</v>
      </c>
      <c r="AMC34" s="34"/>
      <c r="AMD34" s="37">
        <v>800</v>
      </c>
      <c r="AME34" s="37">
        <v>900</v>
      </c>
      <c r="AMG34" s="34"/>
      <c r="AMH34" s="34">
        <v>900</v>
      </c>
      <c r="AMI34" s="34">
        <v>714.28571428571433</v>
      </c>
      <c r="AMJ34" s="36">
        <v>1000</v>
      </c>
      <c r="AMK34" s="36">
        <v>900</v>
      </c>
      <c r="AML34" s="34"/>
      <c r="AMM34" s="37">
        <v>1000</v>
      </c>
      <c r="AMN34" s="37">
        <v>1000</v>
      </c>
      <c r="AMP34" s="34">
        <v>700</v>
      </c>
      <c r="AMQ34" s="34">
        <v>700</v>
      </c>
      <c r="AMR34" s="34">
        <v>673.85444743935307</v>
      </c>
      <c r="AMS34" s="36">
        <v>900</v>
      </c>
      <c r="AMT34" s="36">
        <v>900</v>
      </c>
      <c r="AMU34" s="34"/>
      <c r="AMV34" s="37">
        <v>1000</v>
      </c>
      <c r="AMW34" s="37">
        <v>1000</v>
      </c>
      <c r="AMY34" s="34">
        <v>550</v>
      </c>
      <c r="AMZ34" s="34">
        <v>650</v>
      </c>
      <c r="ANA34" s="34">
        <v>627.06262023805175</v>
      </c>
      <c r="ANB34" s="36">
        <v>2447.2986100654216</v>
      </c>
      <c r="ANC34" s="36">
        <v>2447.2986100654216</v>
      </c>
      <c r="AND34" s="34"/>
      <c r="ANE34" s="37">
        <v>850</v>
      </c>
      <c r="ANF34" s="37">
        <v>850</v>
      </c>
      <c r="ANH34" s="34">
        <v>850</v>
      </c>
      <c r="ANI34" s="34">
        <v>1000</v>
      </c>
      <c r="ANJ34" s="34">
        <v>1000</v>
      </c>
      <c r="ANK34" s="36">
        <v>633.50561671460707</v>
      </c>
      <c r="ANL34" s="36">
        <v>461.73813419175792</v>
      </c>
      <c r="ANM34" s="34"/>
      <c r="ANN34" s="37">
        <v>578.30741491999095</v>
      </c>
      <c r="ANO34" s="37">
        <v>470.34313725490193</v>
      </c>
      <c r="ANP34" s="36"/>
      <c r="ANQ34" s="34">
        <v>500</v>
      </c>
      <c r="ANR34" s="34">
        <v>500</v>
      </c>
      <c r="ANS34" s="34">
        <v>800</v>
      </c>
      <c r="ANT34" s="36">
        <v>1000</v>
      </c>
      <c r="ANU34" s="36">
        <v>1000</v>
      </c>
      <c r="ANV34" s="34"/>
      <c r="ANW34" s="37">
        <v>1200</v>
      </c>
      <c r="ANX34" s="37">
        <v>1200</v>
      </c>
      <c r="ANY34" s="36"/>
      <c r="ANZ34" s="34">
        <v>600</v>
      </c>
      <c r="AOA34" s="34">
        <v>500</v>
      </c>
      <c r="AOB34" s="34">
        <v>804.28954423592495</v>
      </c>
      <c r="AOC34" s="36">
        <v>1000</v>
      </c>
      <c r="AOD34" s="36">
        <v>1000</v>
      </c>
      <c r="AOE34" s="34"/>
      <c r="AOF34" s="37">
        <v>1200</v>
      </c>
      <c r="AOG34" s="37">
        <v>1200</v>
      </c>
      <c r="AOH34" s="36"/>
      <c r="AOI34" s="34">
        <v>716.33237822349577</v>
      </c>
      <c r="AOJ34" s="34">
        <v>760.45627376425853</v>
      </c>
      <c r="AOK34" s="34">
        <v>500</v>
      </c>
      <c r="AOL34" s="36">
        <v>1200</v>
      </c>
      <c r="AOM34" s="36">
        <v>1200</v>
      </c>
      <c r="AON34" s="34"/>
      <c r="AOO34" s="37">
        <v>1000</v>
      </c>
      <c r="AOP34" s="37">
        <v>1000</v>
      </c>
      <c r="AOQ34" s="36"/>
      <c r="AOR34" s="34">
        <v>1072.3860589812332</v>
      </c>
      <c r="AOS34" s="34">
        <v>800</v>
      </c>
      <c r="AOT34" s="34">
        <v>800</v>
      </c>
      <c r="AOU34" s="36">
        <v>1200</v>
      </c>
      <c r="AOV34" s="36">
        <v>1200</v>
      </c>
      <c r="AOW34" s="34"/>
      <c r="AOX34" s="37">
        <v>1000</v>
      </c>
      <c r="AOY34" s="37">
        <v>1000</v>
      </c>
      <c r="AOZ34" s="36"/>
      <c r="APA34" s="34">
        <v>505.05050505050508</v>
      </c>
      <c r="APB34" s="34">
        <v>450</v>
      </c>
      <c r="APC34" s="34">
        <v>500</v>
      </c>
      <c r="APD34" s="36">
        <v>1000</v>
      </c>
      <c r="APE34" s="36">
        <v>1200</v>
      </c>
      <c r="APF34" s="34"/>
      <c r="APG34" s="37">
        <v>1000</v>
      </c>
      <c r="APH34" s="37">
        <v>1200</v>
      </c>
      <c r="API34" s="36"/>
      <c r="APJ34" s="34">
        <v>419.28721174004193</v>
      </c>
      <c r="APK34" s="34">
        <v>450</v>
      </c>
      <c r="APL34" s="34">
        <v>500</v>
      </c>
      <c r="APM34" s="36">
        <v>1000</v>
      </c>
      <c r="APN34" s="36">
        <v>1200</v>
      </c>
      <c r="APO34" s="34"/>
      <c r="APP34" s="37">
        <v>1000</v>
      </c>
      <c r="APQ34" s="37">
        <v>1000</v>
      </c>
      <c r="APR34" s="36"/>
      <c r="APS34" s="34">
        <v>402.57648953301128</v>
      </c>
      <c r="APT34" s="34">
        <v>700</v>
      </c>
      <c r="APU34" s="34">
        <v>800</v>
      </c>
      <c r="APV34" s="36">
        <v>1200</v>
      </c>
      <c r="APW34" s="36">
        <v>1200</v>
      </c>
      <c r="APX34" s="34"/>
      <c r="APY34" s="37">
        <v>800</v>
      </c>
      <c r="APZ34" s="37">
        <v>900</v>
      </c>
      <c r="AQA34" s="36"/>
      <c r="AQB34" s="34">
        <v>500</v>
      </c>
      <c r="AQC34" s="34">
        <v>600</v>
      </c>
      <c r="AQD34" s="34">
        <v>300</v>
      </c>
      <c r="AQE34" s="36">
        <v>1200</v>
      </c>
      <c r="AQF34" s="36">
        <v>1200</v>
      </c>
      <c r="AQG34" s="34"/>
      <c r="AQH34" s="37">
        <v>1000</v>
      </c>
      <c r="AQI34" s="37">
        <v>1200</v>
      </c>
      <c r="AQJ34" s="36"/>
      <c r="AQK34" s="34">
        <v>600</v>
      </c>
      <c r="AQL34" s="34">
        <v>600</v>
      </c>
      <c r="AQM34" s="34"/>
      <c r="AQN34" s="36">
        <v>1200</v>
      </c>
      <c r="AQO34" s="36">
        <v>1200</v>
      </c>
      <c r="AQP34" s="34"/>
      <c r="AQQ34" s="37">
        <v>1000</v>
      </c>
      <c r="AQR34" s="37">
        <v>1000</v>
      </c>
      <c r="AQS34" s="36"/>
      <c r="AQT34" s="34">
        <v>600</v>
      </c>
      <c r="AQU34" s="34">
        <v>350</v>
      </c>
      <c r="AQV34" s="34">
        <v>500</v>
      </c>
      <c r="AQW34" s="36">
        <v>996.49122807017568</v>
      </c>
      <c r="AQX34" s="36">
        <v>996.49122807017568</v>
      </c>
      <c r="AQY34" s="34"/>
      <c r="AQZ34" s="37">
        <v>800</v>
      </c>
      <c r="ARA34" s="37">
        <v>1000</v>
      </c>
      <c r="ARC34" s="34">
        <v>600</v>
      </c>
      <c r="ARD34" s="34">
        <v>850</v>
      </c>
      <c r="ARE34" s="34">
        <v>900</v>
      </c>
      <c r="ARF34" s="36">
        <v>1200</v>
      </c>
      <c r="ARG34" s="36">
        <v>1400</v>
      </c>
      <c r="ARH34" s="34"/>
      <c r="ARI34" s="37">
        <v>1000</v>
      </c>
      <c r="ARJ34" s="37">
        <v>1000</v>
      </c>
      <c r="ARL34" s="34">
        <v>600</v>
      </c>
      <c r="ARM34" s="34"/>
      <c r="ARN34" s="34"/>
      <c r="ARO34" s="36">
        <v>1200</v>
      </c>
      <c r="ARP34" s="36">
        <v>1200</v>
      </c>
      <c r="ARQ34" s="34"/>
      <c r="ARR34" s="37">
        <v>1200</v>
      </c>
      <c r="ARS34" s="37">
        <v>1200</v>
      </c>
      <c r="ARU34" s="34">
        <v>689.65517241379314</v>
      </c>
      <c r="ARV34" s="34">
        <v>450</v>
      </c>
      <c r="ARW34" s="34">
        <v>800</v>
      </c>
      <c r="ARX34" s="36">
        <v>1200</v>
      </c>
      <c r="ARY34" s="36">
        <v>1200</v>
      </c>
      <c r="ARZ34" s="36"/>
      <c r="ASA34" s="37">
        <v>1300</v>
      </c>
      <c r="ASB34" s="37">
        <v>1300</v>
      </c>
      <c r="ASD34" s="34">
        <v>600</v>
      </c>
      <c r="ASE34" s="34">
        <v>450</v>
      </c>
      <c r="ASF34" s="34">
        <v>800</v>
      </c>
      <c r="ASG34" s="36">
        <v>1000</v>
      </c>
      <c r="ASH34" s="36">
        <v>1200</v>
      </c>
      <c r="ASI34" s="36"/>
      <c r="ASJ34" s="37">
        <v>1000</v>
      </c>
      <c r="ASK34" s="37">
        <v>1000</v>
      </c>
      <c r="ASM34" s="34">
        <v>600</v>
      </c>
      <c r="ASN34" s="34"/>
      <c r="ASO34" s="34">
        <v>655.30799475753611</v>
      </c>
      <c r="ASP34" s="36">
        <v>1000</v>
      </c>
      <c r="ASQ34" s="36">
        <v>1200</v>
      </c>
      <c r="ASR34" s="36"/>
      <c r="ASS34" s="37">
        <v>1000</v>
      </c>
      <c r="AST34" s="37">
        <v>1200</v>
      </c>
      <c r="ASV34" s="34">
        <v>800</v>
      </c>
      <c r="ASW34" s="34"/>
      <c r="ASX34" s="34">
        <v>664.01062416998673</v>
      </c>
      <c r="ASY34" s="36">
        <v>1000</v>
      </c>
      <c r="ASZ34" s="36">
        <v>1200</v>
      </c>
      <c r="ATA34" s="36"/>
      <c r="ATB34" s="37">
        <v>1200</v>
      </c>
      <c r="ATC34" s="37">
        <v>1200</v>
      </c>
      <c r="ATE34" s="34">
        <v>800</v>
      </c>
      <c r="ATF34" s="34">
        <v>750</v>
      </c>
      <c r="ATG34" s="34"/>
      <c r="ATH34" s="36">
        <v>1000</v>
      </c>
      <c r="ATI34" s="36">
        <v>1200</v>
      </c>
      <c r="ATJ34" s="36"/>
      <c r="ATK34" s="37">
        <v>1200</v>
      </c>
      <c r="ATL34" s="37">
        <v>1200</v>
      </c>
      <c r="ATN34" s="34">
        <v>800</v>
      </c>
      <c r="ATO34" s="34">
        <v>862.5</v>
      </c>
      <c r="ATP34" s="34"/>
      <c r="ATQ34" s="36">
        <v>1200</v>
      </c>
      <c r="ATR34" s="36">
        <v>1200</v>
      </c>
      <c r="ATS34" s="36"/>
      <c r="ATT34" s="37">
        <v>1400</v>
      </c>
      <c r="ATU34" s="37">
        <v>1200</v>
      </c>
      <c r="ATW34" s="34">
        <v>744.68085106382978</v>
      </c>
      <c r="ATX34" s="34">
        <v>1200</v>
      </c>
      <c r="ATY34" s="34">
        <v>1200</v>
      </c>
      <c r="ATZ34" s="36">
        <v>1200</v>
      </c>
      <c r="AUA34" s="36">
        <v>1200</v>
      </c>
      <c r="AUB34" s="36"/>
      <c r="AUC34" s="37">
        <v>1200</v>
      </c>
      <c r="AUD34" s="37">
        <v>1200</v>
      </c>
      <c r="AUF34" s="34">
        <v>744.68085106382978</v>
      </c>
      <c r="AUG34" s="34">
        <v>1200</v>
      </c>
      <c r="AUH34" s="34">
        <v>1200</v>
      </c>
      <c r="AUI34" s="36">
        <v>1200</v>
      </c>
      <c r="AUJ34" s="36">
        <v>1200</v>
      </c>
      <c r="AUK34" s="36"/>
      <c r="AUL34" s="37">
        <v>1500</v>
      </c>
      <c r="AUM34" s="37">
        <v>1400</v>
      </c>
      <c r="AUO34" s="34">
        <v>500</v>
      </c>
      <c r="AUP34" s="34"/>
      <c r="AUQ34" s="34">
        <v>430.1075268817205</v>
      </c>
      <c r="AUR34" s="36">
        <v>1200</v>
      </c>
      <c r="AUS34" s="36">
        <v>1300</v>
      </c>
      <c r="AUT34" s="36"/>
      <c r="AUU34" s="37">
        <v>1200</v>
      </c>
      <c r="AUV34" s="37">
        <v>1200</v>
      </c>
      <c r="AUX34" s="34">
        <v>800</v>
      </c>
      <c r="AUY34" s="34">
        <v>1351.3513513513512</v>
      </c>
      <c r="AUZ34" s="34">
        <v>1066.6666666666667</v>
      </c>
      <c r="AVA34" s="36">
        <v>1500</v>
      </c>
      <c r="AVB34" s="36">
        <v>1400</v>
      </c>
      <c r="AVC34" s="36"/>
      <c r="AVD34" s="37">
        <v>1500</v>
      </c>
      <c r="AVE34" s="37">
        <v>1500</v>
      </c>
      <c r="AVG34" s="34">
        <v>1327.4336283185842</v>
      </c>
      <c r="AVH34" s="34">
        <v>1500</v>
      </c>
      <c r="AVI34" s="34">
        <v>1388.8888888888889</v>
      </c>
      <c r="AVJ34" s="36">
        <v>1500</v>
      </c>
      <c r="AVK34" s="36">
        <v>1400</v>
      </c>
      <c r="AVL34" s="36"/>
      <c r="AVM34" s="37">
        <v>1500</v>
      </c>
      <c r="AVN34" s="37">
        <v>1400</v>
      </c>
      <c r="AVP34" s="34">
        <v>1626.0162601626016</v>
      </c>
      <c r="AVQ34" s="34">
        <v>1500</v>
      </c>
      <c r="AVR34" s="34">
        <v>1000</v>
      </c>
      <c r="AVS34" s="36">
        <v>1600</v>
      </c>
      <c r="AVT34" s="36">
        <v>1600</v>
      </c>
      <c r="AVU34" s="36"/>
      <c r="AVV34" s="37">
        <v>1500</v>
      </c>
      <c r="AVW34" s="37">
        <v>1500</v>
      </c>
      <c r="AVY34" s="34">
        <v>1132.3003575685341</v>
      </c>
      <c r="AVZ34" s="34">
        <v>833.33333333333337</v>
      </c>
      <c r="AWA34" s="34">
        <v>1438.8489208633093</v>
      </c>
      <c r="AWB34" s="36">
        <v>2000</v>
      </c>
      <c r="AWC34" s="36">
        <v>2000</v>
      </c>
      <c r="AWD34" s="36"/>
      <c r="AWE34" s="37">
        <v>1500</v>
      </c>
      <c r="AWF34" s="37">
        <v>1500</v>
      </c>
      <c r="AWH34" s="34">
        <v>1096.7741935483871</v>
      </c>
      <c r="AWI34" s="34">
        <v>2040.8163265306123</v>
      </c>
      <c r="AWJ34" s="34">
        <v>2310.9243697478992</v>
      </c>
      <c r="AWK34" s="36">
        <v>1532.5670498084291</v>
      </c>
      <c r="AWL34" s="36">
        <v>1800</v>
      </c>
      <c r="AWM34" s="36"/>
      <c r="AWN34" s="37">
        <v>1500</v>
      </c>
      <c r="AWO34" s="37">
        <v>1500</v>
      </c>
      <c r="AWQ34" s="34">
        <v>1059.850374064838</v>
      </c>
      <c r="AWR34" s="41">
        <v>1775.4505454456396</v>
      </c>
      <c r="AWS34" s="34">
        <v>1809.9547511312217</v>
      </c>
      <c r="AWT34" s="36">
        <v>1493.4289127837515</v>
      </c>
      <c r="AWU34" s="36">
        <v>2000</v>
      </c>
      <c r="AWV34" s="36"/>
      <c r="AWW34" s="37">
        <v>1600</v>
      </c>
      <c r="AWX34" s="37">
        <v>2000</v>
      </c>
    </row>
    <row r="35" spans="1:1298" ht="15.5">
      <c r="A35" t="str">
        <f>'[1]enter market prices'!A35</f>
        <v>0117-02</v>
      </c>
      <c r="B35" t="str">
        <f>'[1]enter market prices'!B35</f>
        <v>Green okra, 1 kg</v>
      </c>
      <c r="C35" s="3">
        <f>'[1]item price series'!F35</f>
        <v>1.36</v>
      </c>
      <c r="D35" s="3"/>
      <c r="E35" s="3"/>
      <c r="F35" s="3"/>
      <c r="G35" s="3"/>
      <c r="H35" s="3"/>
      <c r="I35" s="3"/>
      <c r="J35" s="3"/>
      <c r="K35" s="3"/>
      <c r="L35" s="3"/>
      <c r="M35" s="24">
        <v>10.695187165775401</v>
      </c>
      <c r="N35" s="24">
        <v>12.658227848101266</v>
      </c>
      <c r="O35" s="24">
        <v>8.8495575221238933</v>
      </c>
      <c r="P35" s="25">
        <v>5</v>
      </c>
      <c r="Q35" s="25"/>
      <c r="R35" s="25"/>
      <c r="S35" s="26">
        <v>6.666666666666667</v>
      </c>
      <c r="T35" s="26">
        <v>5.7142857142857144</v>
      </c>
      <c r="U35" s="26"/>
      <c r="V35" s="27">
        <v>7.4349442379182156</v>
      </c>
      <c r="W35" s="27">
        <v>6.557377049180328</v>
      </c>
      <c r="X35" s="27">
        <v>6.4102564102564097</v>
      </c>
      <c r="Y35" s="25">
        <v>8</v>
      </c>
      <c r="Z35" s="25">
        <v>7.4074074074074074</v>
      </c>
      <c r="AA35" s="25"/>
      <c r="AB35" s="26">
        <v>7.9681274900398407</v>
      </c>
      <c r="AC35" s="26">
        <v>5.0890585241730282</v>
      </c>
      <c r="AD35" s="26"/>
      <c r="AE35" s="27">
        <v>14.388489208633095</v>
      </c>
      <c r="AF35" s="27">
        <v>9.5693779904306222</v>
      </c>
      <c r="AG35" s="27">
        <v>18.348623853211009</v>
      </c>
      <c r="AH35" s="25">
        <v>2.5</v>
      </c>
      <c r="AI35" s="25">
        <v>3.3333333333333335</v>
      </c>
      <c r="AJ35" s="25"/>
      <c r="AK35" s="26">
        <v>8</v>
      </c>
      <c r="AL35" s="26">
        <v>4.4444444444444446</v>
      </c>
      <c r="AM35" s="26"/>
      <c r="AN35" s="27">
        <v>21.739130434782609</v>
      </c>
      <c r="AO35" s="27">
        <v>5.5555555555555554</v>
      </c>
      <c r="AP35" s="27">
        <v>13.071895424836601</v>
      </c>
      <c r="AQ35" s="25">
        <v>5.7142857142857144</v>
      </c>
      <c r="AR35" s="25">
        <v>5.1546391752577323</v>
      </c>
      <c r="AS35" s="25"/>
      <c r="AT35" s="26">
        <v>4.4444444444444446</v>
      </c>
      <c r="AU35" s="26">
        <v>10</v>
      </c>
      <c r="AV35" s="26"/>
      <c r="AW35" s="27">
        <v>14.814814814814815</v>
      </c>
      <c r="AX35" s="27">
        <v>11.299435028248588</v>
      </c>
      <c r="AY35" s="27">
        <v>14.705882352941176</v>
      </c>
      <c r="AZ35" s="25">
        <v>7.9681274900398407</v>
      </c>
      <c r="BA35" s="25">
        <v>4</v>
      </c>
      <c r="BB35" s="25"/>
      <c r="BC35" s="26">
        <v>4</v>
      </c>
      <c r="BD35" s="26">
        <v>4</v>
      </c>
      <c r="BE35" s="26"/>
      <c r="BF35" s="27">
        <v>21.052631578947366</v>
      </c>
      <c r="BG35" s="27">
        <v>10.362694300518134</v>
      </c>
      <c r="BH35" s="27">
        <v>42.553191489361701</v>
      </c>
      <c r="BI35" s="25">
        <v>14.388489208633095</v>
      </c>
      <c r="BJ35" s="25">
        <v>12.048192771084338</v>
      </c>
      <c r="BK35" s="25"/>
      <c r="BL35" s="26"/>
      <c r="BM35" s="26">
        <v>18.18181818181818</v>
      </c>
      <c r="BN35" s="26"/>
      <c r="BO35" s="27">
        <v>20.618556701030929</v>
      </c>
      <c r="BP35" s="27">
        <v>27.777777777777775</v>
      </c>
      <c r="BQ35" s="27">
        <v>37.037037037037038</v>
      </c>
      <c r="BR35" s="25"/>
      <c r="BS35" s="25">
        <v>19.607843137254903</v>
      </c>
      <c r="BT35" s="25"/>
      <c r="BU35" s="26">
        <v>19.417475728155338</v>
      </c>
      <c r="BV35" s="26">
        <v>18.691588785046729</v>
      </c>
      <c r="BW35" s="26"/>
      <c r="BX35" s="27">
        <v>25.641025641025639</v>
      </c>
      <c r="BY35" s="27">
        <v>12.658227848101266</v>
      </c>
      <c r="BZ35" s="27">
        <v>21.739130434782609</v>
      </c>
      <c r="CA35" s="25">
        <v>14.598540145985401</v>
      </c>
      <c r="CB35" s="25">
        <v>26.315789473684209</v>
      </c>
      <c r="CC35" s="25"/>
      <c r="CD35" s="26">
        <v>21.052631578947366</v>
      </c>
      <c r="CE35" s="26">
        <v>25.316455696202532</v>
      </c>
      <c r="CF35" s="26"/>
      <c r="CG35" s="27">
        <v>25.974025974025977</v>
      </c>
      <c r="CH35" s="27">
        <v>17.857142857142858</v>
      </c>
      <c r="CI35" s="27">
        <v>28.169014084507044</v>
      </c>
      <c r="CJ35" s="25">
        <v>11.494252873563218</v>
      </c>
      <c r="CK35" s="25">
        <v>26.315789473684209</v>
      </c>
      <c r="CL35" s="25"/>
      <c r="CM35" s="26">
        <v>26.315789473684209</v>
      </c>
      <c r="CN35" s="26">
        <v>33.333333333333336</v>
      </c>
      <c r="CO35" s="26"/>
      <c r="CP35" s="27">
        <v>29.411764705882351</v>
      </c>
      <c r="CQ35" s="27">
        <v>27.397260273972602</v>
      </c>
      <c r="CR35" s="27">
        <v>21.276595744680851</v>
      </c>
      <c r="CS35" s="25">
        <v>4.5871559633027523</v>
      </c>
      <c r="CT35" s="25">
        <v>4.7619047619047628</v>
      </c>
      <c r="CU35" s="25"/>
      <c r="CV35" s="26">
        <v>27.210884353741495</v>
      </c>
      <c r="CW35" s="26">
        <v>21.739130434782609</v>
      </c>
      <c r="CX35" s="26"/>
      <c r="CY35" s="27">
        <v>23.809523809523807</v>
      </c>
      <c r="CZ35" s="27">
        <v>18.018018018018019</v>
      </c>
      <c r="DA35" s="27">
        <v>13.605442176870747</v>
      </c>
      <c r="DB35" s="25"/>
      <c r="DC35" s="25">
        <v>5</v>
      </c>
      <c r="DD35" s="25"/>
      <c r="DE35" s="26">
        <v>19.323671497584542</v>
      </c>
      <c r="DF35" s="26">
        <v>14.084507042253522</v>
      </c>
      <c r="DG35" s="26"/>
      <c r="DH35" s="27">
        <v>17.094017094017097</v>
      </c>
      <c r="DI35" s="27">
        <v>15.037593984962406</v>
      </c>
      <c r="DJ35" s="27">
        <v>19.047619047619051</v>
      </c>
      <c r="DK35" s="25"/>
      <c r="DL35" s="28">
        <v>4.439038177443587</v>
      </c>
      <c r="DM35" s="25"/>
      <c r="DN35" s="26">
        <v>10.256410256410257</v>
      </c>
      <c r="DO35" s="26">
        <v>13.289036544850498</v>
      </c>
      <c r="DP35" s="26"/>
      <c r="DQ35" s="27">
        <v>14.814814814814815</v>
      </c>
      <c r="DR35" s="27">
        <v>8.2987551867219924</v>
      </c>
      <c r="DS35" s="27">
        <v>15.748031496062993</v>
      </c>
      <c r="DT35" s="25">
        <v>14.925373134328359</v>
      </c>
      <c r="DU35" s="28">
        <v>14.705882352941176</v>
      </c>
      <c r="DV35" s="25"/>
      <c r="DW35" s="26">
        <v>9.5238095238095255</v>
      </c>
      <c r="DX35" s="26">
        <v>4</v>
      </c>
      <c r="DY35" s="26"/>
      <c r="DZ35" s="27">
        <v>8.5470085470085486</v>
      </c>
      <c r="EA35" s="27">
        <v>5.1282051282051286</v>
      </c>
      <c r="EB35" s="27">
        <v>6.0975609756097562</v>
      </c>
      <c r="EC35" s="25">
        <v>10.695187165775401</v>
      </c>
      <c r="ED35" s="25">
        <v>4</v>
      </c>
      <c r="EE35" s="25"/>
      <c r="EF35" s="26">
        <v>2.1834061135371177</v>
      </c>
      <c r="EG35" s="26">
        <v>1.8416206261510129</v>
      </c>
      <c r="EH35" s="26"/>
      <c r="EI35" s="27">
        <v>11.494252873563218</v>
      </c>
      <c r="EJ35" s="27">
        <v>7.0921985815602833</v>
      </c>
      <c r="EK35" s="27">
        <v>9.8039215686274517</v>
      </c>
      <c r="EL35" s="25">
        <v>14</v>
      </c>
      <c r="EM35" s="25">
        <v>5.0761421319796947</v>
      </c>
      <c r="EN35" s="25"/>
      <c r="EO35" s="26">
        <v>3.1796502384737679</v>
      </c>
      <c r="EP35" s="26">
        <v>3.8910505836575875</v>
      </c>
      <c r="EQ35" s="26"/>
      <c r="ER35" s="27">
        <v>14.925373134328359</v>
      </c>
      <c r="ES35" s="27">
        <v>12.987012987012989</v>
      </c>
      <c r="ET35" s="27">
        <v>7.6335877862595414</v>
      </c>
      <c r="EU35" s="25">
        <v>5.7471264367816088</v>
      </c>
      <c r="EV35" s="25">
        <v>5.9880239520958085</v>
      </c>
      <c r="EW35" s="25"/>
      <c r="EX35" s="26">
        <v>3.0211480362537766</v>
      </c>
      <c r="EY35" s="26">
        <v>4.7846889952153111</v>
      </c>
      <c r="EZ35" s="26"/>
      <c r="FA35" s="27">
        <v>14.598540145985401</v>
      </c>
      <c r="FB35" s="27">
        <v>19.417475728155338</v>
      </c>
      <c r="FC35" s="27">
        <v>15.384615384615385</v>
      </c>
      <c r="FD35" s="25">
        <v>5.1679586563307494</v>
      </c>
      <c r="FE35" s="25">
        <v>5.2910052910052912</v>
      </c>
      <c r="FF35" s="25"/>
      <c r="FG35" s="26">
        <v>5.8309037900874632</v>
      </c>
      <c r="FH35" s="26">
        <v>7.7220077220077226</v>
      </c>
      <c r="FI35" s="26"/>
      <c r="FJ35" s="27">
        <v>31.25</v>
      </c>
      <c r="FK35" s="27">
        <v>15.936254980079681</v>
      </c>
      <c r="FL35" s="27">
        <v>24.390243902439025</v>
      </c>
      <c r="FM35" s="25">
        <v>4.434589800443459</v>
      </c>
      <c r="FN35" s="25">
        <v>15.748031496062993</v>
      </c>
      <c r="FO35" s="25"/>
      <c r="FP35" s="26">
        <v>13.793103448275861</v>
      </c>
      <c r="FQ35" s="26">
        <v>11.363636363636363</v>
      </c>
      <c r="FR35" s="26"/>
      <c r="FS35" s="27">
        <v>22.222222222222221</v>
      </c>
      <c r="FT35" s="27">
        <v>20.512820512820515</v>
      </c>
      <c r="FU35" s="27">
        <v>7.5471698113207548</v>
      </c>
      <c r="FV35" s="25">
        <v>31.578947368421055</v>
      </c>
      <c r="FW35" s="25"/>
      <c r="FX35" s="25"/>
      <c r="FY35" s="26">
        <v>7</v>
      </c>
      <c r="FZ35" s="26">
        <v>20.725388601036268</v>
      </c>
      <c r="GA35" s="26"/>
      <c r="GB35" s="27">
        <v>24.844720496894407</v>
      </c>
      <c r="GC35" s="27">
        <v>22.598870056497177</v>
      </c>
      <c r="GD35" s="27">
        <v>12.269938650306749</v>
      </c>
      <c r="GE35" s="25">
        <v>17.094017094017097</v>
      </c>
      <c r="GF35" s="25"/>
      <c r="GG35" s="25"/>
      <c r="GH35" s="26">
        <v>30.76923076923077</v>
      </c>
      <c r="GI35" s="26">
        <v>23.52941176470588</v>
      </c>
      <c r="GJ35" s="26"/>
      <c r="GK35" s="27">
        <v>21.739130434782609</v>
      </c>
      <c r="GL35" s="27">
        <v>12.987012987012989</v>
      </c>
      <c r="GM35" s="27">
        <v>10</v>
      </c>
      <c r="GN35" s="25">
        <v>14.285714285714285</v>
      </c>
      <c r="GO35" s="25">
        <v>9.7560975609756095</v>
      </c>
      <c r="GP35" s="25"/>
      <c r="GQ35" s="26">
        <v>15.748031496062993</v>
      </c>
      <c r="GR35" s="26">
        <v>19.607843137254903</v>
      </c>
      <c r="GS35" s="26"/>
      <c r="GT35" s="27">
        <v>19.230769230769234</v>
      </c>
      <c r="GU35" s="27">
        <v>16.393442622950822</v>
      </c>
      <c r="GV35" s="27">
        <v>13.157894736842104</v>
      </c>
      <c r="GW35" s="25">
        <v>6.7796610169491522</v>
      </c>
      <c r="GX35" s="25">
        <v>7.1428571428571423</v>
      </c>
      <c r="GY35" s="25"/>
      <c r="GZ35" s="26">
        <v>15.748031496062993</v>
      </c>
      <c r="HA35" s="26">
        <v>19.607843137254903</v>
      </c>
      <c r="HB35" s="26"/>
      <c r="HC35" s="27"/>
      <c r="HD35" s="27">
        <v>9.8039215686274517</v>
      </c>
      <c r="HE35" s="27">
        <v>18.018018018018019</v>
      </c>
      <c r="HF35" s="25">
        <v>6.666666666666667</v>
      </c>
      <c r="HG35" s="25">
        <v>14.285714285714285</v>
      </c>
      <c r="HH35" s="25"/>
      <c r="HI35" s="26">
        <v>8.097165991902834</v>
      </c>
      <c r="HJ35" s="26">
        <v>10.928961748633879</v>
      </c>
      <c r="HK35" s="26"/>
      <c r="HL35" s="30">
        <v>7.8740157480314963</v>
      </c>
      <c r="HM35" s="30">
        <v>12.658227848101266</v>
      </c>
      <c r="HN35" s="30">
        <v>6.5359477124183005</v>
      </c>
      <c r="HO35" s="31">
        <v>9.1324200913241995</v>
      </c>
      <c r="HP35" s="31">
        <v>11.76470588235294</v>
      </c>
      <c r="HQ35" s="25"/>
      <c r="HR35" s="32">
        <v>6.0060060060060056</v>
      </c>
      <c r="HS35" s="32">
        <v>6.666666666666667</v>
      </c>
      <c r="HT35" s="26"/>
      <c r="HU35" s="30">
        <v>7.0921985815602833</v>
      </c>
      <c r="HV35" s="30">
        <v>15.873015873015872</v>
      </c>
      <c r="HW35" s="30">
        <v>6.4267352185089974</v>
      </c>
      <c r="HX35" s="31">
        <v>10.526315789473683</v>
      </c>
      <c r="HY35" s="31">
        <v>2</v>
      </c>
      <c r="HZ35" s="31"/>
      <c r="IA35" s="32">
        <v>1.4144271570014144</v>
      </c>
      <c r="IB35" s="32">
        <v>2.0140986908358509</v>
      </c>
      <c r="IC35" s="26"/>
      <c r="ID35" s="30">
        <v>15.151515151515152</v>
      </c>
      <c r="IE35" s="30">
        <v>12.738853503184714</v>
      </c>
      <c r="IF35" s="30">
        <v>7.2674418604651159</v>
      </c>
      <c r="IG35" s="31">
        <v>11.111111111111111</v>
      </c>
      <c r="IH35" s="31">
        <v>7.1942446043165473</v>
      </c>
      <c r="II35" s="31"/>
      <c r="IJ35" s="32">
        <v>2.6109660574412534</v>
      </c>
      <c r="IK35" s="32">
        <v>2.6666666666666665</v>
      </c>
      <c r="IL35" s="26"/>
      <c r="IM35" s="30">
        <v>8.1300813008130088</v>
      </c>
      <c r="IN35" s="30">
        <v>9.4786729857819907</v>
      </c>
      <c r="IO35" s="30">
        <v>7.1839080459770113</v>
      </c>
      <c r="IP35" s="31">
        <v>4.3478260869565215</v>
      </c>
      <c r="IQ35" s="31">
        <v>3.0769230769230771</v>
      </c>
      <c r="IR35" s="31"/>
      <c r="IS35" s="32">
        <v>2.6178010471204192</v>
      </c>
      <c r="IT35" s="32">
        <v>2.6178010471204192</v>
      </c>
      <c r="IU35" s="26"/>
      <c r="IV35" s="30">
        <v>11.235955056179774</v>
      </c>
      <c r="IW35" s="30">
        <v>11.560693641618496</v>
      </c>
      <c r="IX35" s="30">
        <v>14.285714285714285</v>
      </c>
      <c r="IY35" s="31">
        <v>11.76470588235294</v>
      </c>
      <c r="IZ35" s="31">
        <v>5.7142857142857144</v>
      </c>
      <c r="JA35" s="31"/>
      <c r="JB35" s="32">
        <v>5.1948051948051948</v>
      </c>
      <c r="JC35" s="32">
        <v>2.398081534772182</v>
      </c>
      <c r="JD35" s="26"/>
      <c r="JE35" s="30">
        <v>12.345679012345679</v>
      </c>
      <c r="JF35" s="30">
        <v>12.269938650306749</v>
      </c>
      <c r="JG35" s="30">
        <v>4.431314623338257</v>
      </c>
      <c r="JH35" s="31">
        <v>9.9502487562189046</v>
      </c>
      <c r="JI35" s="31">
        <v>9.3023255813953494</v>
      </c>
      <c r="JJ35" s="31"/>
      <c r="JK35" s="32">
        <v>2.8571428571428572</v>
      </c>
      <c r="JL35" s="32">
        <v>5.8823529411764701</v>
      </c>
      <c r="JM35" s="26"/>
      <c r="JN35" s="30">
        <v>10.582010582010582</v>
      </c>
      <c r="JO35" s="30">
        <v>25.316455696202532</v>
      </c>
      <c r="JP35" s="30">
        <v>24.691358024691358</v>
      </c>
      <c r="JQ35" s="33">
        <v>20.850450647901862</v>
      </c>
      <c r="JR35" s="33">
        <v>19.492746884782672</v>
      </c>
      <c r="JS35" s="31"/>
      <c r="JT35" s="32">
        <v>8.064516129032258</v>
      </c>
      <c r="JU35" s="32">
        <v>11.111111111111111</v>
      </c>
      <c r="JV35" s="26"/>
      <c r="JW35" s="30">
        <v>15.748031496062993</v>
      </c>
      <c r="JX35" s="30">
        <v>30.76923076923077</v>
      </c>
      <c r="JY35" s="30">
        <v>27.777777777777775</v>
      </c>
      <c r="JZ35" s="33">
        <v>26.454834639317976</v>
      </c>
      <c r="KA35" s="33">
        <v>24.732194244199597</v>
      </c>
      <c r="KB35" s="31"/>
      <c r="KC35" s="32">
        <v>14.814814814814815</v>
      </c>
      <c r="KD35" s="32">
        <v>17.543859649122805</v>
      </c>
      <c r="KE35" s="26"/>
      <c r="KF35" s="30">
        <v>28.169014084507044</v>
      </c>
      <c r="KG35" s="30">
        <v>15.748031496062993</v>
      </c>
      <c r="KH35" s="30">
        <v>23.52941176470588</v>
      </c>
      <c r="KI35" s="33">
        <v>23.945707709413295</v>
      </c>
      <c r="KJ35" s="33">
        <v>22.386452323684058</v>
      </c>
      <c r="KK35" s="31"/>
      <c r="KL35" s="32">
        <v>13.289036544850498</v>
      </c>
      <c r="KM35" s="32">
        <v>15.384615384615385</v>
      </c>
      <c r="KN35" s="26"/>
      <c r="KO35" s="30">
        <v>12.987012987012989</v>
      </c>
      <c r="KP35" s="30">
        <v>18.018018018018019</v>
      </c>
      <c r="KQ35" s="30">
        <v>19.801980198019802</v>
      </c>
      <c r="KR35" s="33">
        <v>19.19975053569534</v>
      </c>
      <c r="KS35" s="33">
        <v>17.949534221743086</v>
      </c>
      <c r="KT35" s="31"/>
      <c r="KU35" s="32">
        <v>18.018018018018019</v>
      </c>
      <c r="KV35" s="32">
        <v>15.151515151515152</v>
      </c>
      <c r="KW35" s="26"/>
      <c r="KX35" s="30">
        <v>10.256410256410257</v>
      </c>
      <c r="KY35" s="30">
        <v>6.3492063492063489</v>
      </c>
      <c r="KZ35" s="30">
        <v>12.048192771084338</v>
      </c>
      <c r="LA35" s="33">
        <v>11.799401680349522</v>
      </c>
      <c r="LB35" s="33">
        <v>11.0310685476756</v>
      </c>
      <c r="LC35" s="31"/>
      <c r="LD35" s="32">
        <v>18.018018018018019</v>
      </c>
      <c r="LE35" s="32">
        <v>10.362694300518134</v>
      </c>
      <c r="LF35" s="26"/>
      <c r="LG35" s="30">
        <v>18.518518518518519</v>
      </c>
      <c r="LH35" s="30">
        <v>9.5238095238095255</v>
      </c>
      <c r="LI35" s="30">
        <v>6.024096385542169</v>
      </c>
      <c r="LJ35" s="33">
        <v>21.991588733840331</v>
      </c>
      <c r="LK35" s="33">
        <v>20.559578304660029</v>
      </c>
      <c r="LL35" s="31"/>
      <c r="LM35" s="32">
        <v>6.1728395061728394</v>
      </c>
      <c r="LN35" s="32">
        <v>7.8125</v>
      </c>
      <c r="LO35" s="26"/>
      <c r="LP35" s="30">
        <v>8.6206896551724128</v>
      </c>
      <c r="LQ35" s="30">
        <v>13.071895424836601</v>
      </c>
      <c r="LR35" s="30">
        <v>5.7471264367816088</v>
      </c>
      <c r="LS35" s="33">
        <v>17.47847851716363</v>
      </c>
      <c r="LT35" s="33">
        <v>16.340345032325065</v>
      </c>
      <c r="LU35" s="31"/>
      <c r="LV35" s="32">
        <v>4.7732696897374707</v>
      </c>
      <c r="LW35" s="32">
        <v>5.208333333333333</v>
      </c>
      <c r="LX35" s="26"/>
      <c r="LY35" s="30">
        <v>8</v>
      </c>
      <c r="LZ35" s="30">
        <v>6.0790273556231007</v>
      </c>
      <c r="MA35" s="30">
        <v>5.6022408963585431</v>
      </c>
      <c r="MB35" s="33">
        <v>16.130449510514403</v>
      </c>
      <c r="MC35" s="33">
        <v>15.080094658666948</v>
      </c>
      <c r="MD35" s="31"/>
      <c r="ME35" s="32">
        <v>11.261261261261261</v>
      </c>
      <c r="MF35" s="32">
        <v>15.503875968992247</v>
      </c>
      <c r="MG35" s="26"/>
      <c r="MH35" s="30">
        <v>7.2992700729927007</v>
      </c>
      <c r="MI35" s="30">
        <v>2.9585798816568047</v>
      </c>
      <c r="MJ35" s="30">
        <v>7.5471698113207548</v>
      </c>
      <c r="MK35" s="33">
        <v>13.203724252622008</v>
      </c>
      <c r="ML35" s="33">
        <v>12.343946859428012</v>
      </c>
      <c r="MM35" s="31"/>
      <c r="MN35" s="32">
        <v>5.5865921787709496</v>
      </c>
      <c r="MO35" s="32">
        <v>11.049723756906078</v>
      </c>
      <c r="MP35" s="26"/>
      <c r="MQ35" s="30">
        <v>8.5106382978723403</v>
      </c>
      <c r="MR35" s="30">
        <v>5.4054054054054053</v>
      </c>
      <c r="MS35" s="30">
        <v>5.1546391752577323</v>
      </c>
      <c r="MT35" s="33">
        <v>12.097996225156153</v>
      </c>
      <c r="MU35" s="33">
        <v>11.310219726773887</v>
      </c>
      <c r="MV35" s="31"/>
      <c r="MW35" s="32">
        <v>3.3333333333333335</v>
      </c>
      <c r="MX35" s="32"/>
      <c r="MY35" s="26"/>
      <c r="MZ35" s="30">
        <v>13.422818791946309</v>
      </c>
      <c r="NA35" s="30">
        <v>7.4906367041198498</v>
      </c>
      <c r="NB35" s="30">
        <v>6.1349693251533743</v>
      </c>
      <c r="NC35" s="33">
        <v>17.325913474526658</v>
      </c>
      <c r="ND35" s="33">
        <v>16.19771445758073</v>
      </c>
      <c r="NE35" s="31"/>
      <c r="NF35" s="32">
        <v>5.8823529411764701</v>
      </c>
      <c r="NG35" s="32">
        <v>4.4843049327354256</v>
      </c>
      <c r="NH35" s="26"/>
      <c r="NI35" s="30">
        <v>15.267175572519083</v>
      </c>
      <c r="NJ35" s="30">
        <v>13.698630136986301</v>
      </c>
      <c r="NK35" s="30">
        <v>8.0321285140562235</v>
      </c>
      <c r="NL35" s="33">
        <v>22.794703526560767</v>
      </c>
      <c r="NM35" s="33">
        <v>21.310397250412617</v>
      </c>
      <c r="NN35" s="31"/>
      <c r="NO35" s="32">
        <v>4.2462845010615711</v>
      </c>
      <c r="NP35" s="32">
        <v>5</v>
      </c>
      <c r="NQ35" s="26"/>
      <c r="NR35" s="30">
        <v>21.276595744680851</v>
      </c>
      <c r="NS35" s="30">
        <v>9.9009900990099009</v>
      </c>
      <c r="NT35" s="30">
        <v>9.7560975609756095</v>
      </c>
      <c r="NU35" s="33">
        <v>27.37906132292439</v>
      </c>
      <c r="NV35" s="33">
        <v>25.596238725152563</v>
      </c>
      <c r="NW35" s="31"/>
      <c r="NX35" s="32">
        <v>11.428571428571429</v>
      </c>
      <c r="NY35" s="32">
        <v>10.582010582010582</v>
      </c>
      <c r="NZ35" s="26"/>
      <c r="OA35" s="30">
        <v>15.625</v>
      </c>
      <c r="OB35" s="30">
        <v>18.18181818181818</v>
      </c>
      <c r="OC35" s="30">
        <v>24.390243902439025</v>
      </c>
      <c r="OD35" s="33">
        <v>38.13039409795941</v>
      </c>
      <c r="OE35" s="33">
        <v>35.647484714836466</v>
      </c>
      <c r="OF35" s="31"/>
      <c r="OG35" s="32">
        <v>11.627906976744185</v>
      </c>
      <c r="OH35" s="32">
        <v>15.325670498084291</v>
      </c>
      <c r="OI35" s="26"/>
      <c r="OJ35" s="30">
        <v>25.316455696202532</v>
      </c>
      <c r="OK35" s="30">
        <v>22.346368715083798</v>
      </c>
      <c r="OL35" s="30">
        <v>23.391812865497073</v>
      </c>
      <c r="OM35" s="33">
        <v>49.547910262842848</v>
      </c>
      <c r="ON35" s="33">
        <v>46.321534710843771</v>
      </c>
      <c r="OO35" s="31"/>
      <c r="OP35" s="32">
        <v>18.18181818181818</v>
      </c>
      <c r="OQ35" s="32">
        <v>31.055900621118013</v>
      </c>
      <c r="OR35" s="26"/>
      <c r="OS35" s="30">
        <v>23.809523809523807</v>
      </c>
      <c r="OT35" s="30">
        <v>18.604651162790699</v>
      </c>
      <c r="OU35" s="30">
        <v>18.957345971563981</v>
      </c>
      <c r="OV35" s="33">
        <v>39.677345496028842</v>
      </c>
      <c r="OW35" s="33">
        <v>37.093704393961836</v>
      </c>
      <c r="OX35" s="31"/>
      <c r="OY35" s="32">
        <v>9.8425196850393704</v>
      </c>
      <c r="OZ35" s="32">
        <v>15.67398119122257</v>
      </c>
      <c r="PA35" s="26"/>
      <c r="PB35" s="30">
        <v>14.492753623188406</v>
      </c>
      <c r="PC35" s="30">
        <v>13.986013986013987</v>
      </c>
      <c r="PD35" s="30">
        <v>16.666666666666668</v>
      </c>
      <c r="PE35" s="33">
        <v>42.45103394803153</v>
      </c>
      <c r="PF35" s="33">
        <v>39.686780574671332</v>
      </c>
      <c r="PG35" s="31"/>
      <c r="PH35" s="32">
        <v>23.255813953488371</v>
      </c>
      <c r="PI35" s="32">
        <v>21.739130434782609</v>
      </c>
      <c r="PJ35" s="26"/>
      <c r="PK35" s="30">
        <v>25.316455696202532</v>
      </c>
      <c r="PL35" s="30">
        <v>33.333333333333336</v>
      </c>
      <c r="PM35" s="30">
        <v>19.047619047619051</v>
      </c>
      <c r="PN35" s="33">
        <v>66.996827135879144</v>
      </c>
      <c r="PO35" s="33">
        <v>62.634243043310263</v>
      </c>
      <c r="PP35" s="31"/>
      <c r="PQ35" s="32">
        <v>27.027027027027028</v>
      </c>
      <c r="PR35" s="32">
        <v>23.923444976076556</v>
      </c>
      <c r="PS35" s="26"/>
      <c r="PT35" s="30">
        <v>19.047619047619051</v>
      </c>
      <c r="PU35" s="30">
        <v>12.5</v>
      </c>
      <c r="PV35" s="30">
        <v>15.686274509803921</v>
      </c>
      <c r="PW35" s="33">
        <v>36.60835438667619</v>
      </c>
      <c r="PX35" s="33">
        <v>34.224554566148434</v>
      </c>
      <c r="PY35" s="31"/>
      <c r="PZ35" s="32">
        <v>5.8309037900874632</v>
      </c>
      <c r="QA35" s="32">
        <v>7.1428571428571423</v>
      </c>
      <c r="QB35" s="26"/>
      <c r="QC35" s="30">
        <v>22.988505747126435</v>
      </c>
      <c r="QD35" s="30">
        <v>13.605442176870747</v>
      </c>
      <c r="QE35" s="30">
        <v>14.760147601476014</v>
      </c>
      <c r="QF35" s="33">
        <v>38.612915908231095</v>
      </c>
      <c r="QG35" s="33">
        <v>36.098586500253255</v>
      </c>
      <c r="QH35" s="31"/>
      <c r="QI35" s="32">
        <v>4.282655246252677</v>
      </c>
      <c r="QJ35" s="32">
        <v>4.6296296296296298</v>
      </c>
      <c r="QK35" s="26"/>
      <c r="QL35" s="30">
        <v>21.505376344086024</v>
      </c>
      <c r="QM35" s="30">
        <v>22.727272727272727</v>
      </c>
      <c r="QN35" s="30">
        <v>21.660649819494584</v>
      </c>
      <c r="QO35" s="33">
        <v>48.776950435395911</v>
      </c>
      <c r="QP35" s="33">
        <v>45.600776918672466</v>
      </c>
      <c r="QQ35" s="31"/>
      <c r="QR35" s="32">
        <v>3.6363636363636362</v>
      </c>
      <c r="QS35" s="32">
        <v>4.4444444444444446</v>
      </c>
      <c r="QT35" s="26"/>
      <c r="QU35" s="30">
        <v>46.153846153846153</v>
      </c>
      <c r="QV35" s="30">
        <v>20</v>
      </c>
      <c r="QW35" s="30"/>
      <c r="QX35" s="33">
        <v>74.923091536374855</v>
      </c>
      <c r="QY35" s="33">
        <v>70.044378599122552</v>
      </c>
      <c r="QZ35" s="31"/>
      <c r="RA35" s="32">
        <v>10</v>
      </c>
      <c r="RB35" s="32">
        <v>8.5836909871244629</v>
      </c>
      <c r="RC35" s="26"/>
      <c r="RD35" s="30">
        <v>21.276595744680851</v>
      </c>
      <c r="RE35" s="30">
        <v>21.857923497267759</v>
      </c>
      <c r="RF35" s="30">
        <v>27.586206896551722</v>
      </c>
      <c r="RG35" s="33">
        <v>54.3154052975691</v>
      </c>
      <c r="RH35" s="33">
        <v>50.77858820842507</v>
      </c>
      <c r="RI35" s="31"/>
      <c r="RJ35" s="32">
        <v>10</v>
      </c>
      <c r="RK35" s="32">
        <v>7.2568940493468794</v>
      </c>
      <c r="RL35" s="26"/>
      <c r="RM35" s="30">
        <v>27.777777777777775</v>
      </c>
      <c r="RN35" s="30">
        <v>26.143790849673202</v>
      </c>
      <c r="RO35" s="30">
        <v>29.411764705882351</v>
      </c>
      <c r="RP35" s="33">
        <v>66.023995691204192</v>
      </c>
      <c r="RQ35" s="33">
        <v>61.724758762474615</v>
      </c>
      <c r="RR35" s="31"/>
      <c r="RS35" s="32">
        <v>12.5</v>
      </c>
      <c r="RT35" s="32">
        <v>16.666666666666668</v>
      </c>
      <c r="RU35" s="26"/>
      <c r="RV35" s="30">
        <v>27.586206896551722</v>
      </c>
      <c r="RW35" s="30">
        <v>26.490066225165563</v>
      </c>
      <c r="RX35" s="30">
        <v>55.55555555555555</v>
      </c>
      <c r="RY35" s="33">
        <v>88.735348118531945</v>
      </c>
      <c r="RZ35" s="33">
        <v>82.957232427092663</v>
      </c>
      <c r="SA35" s="31"/>
      <c r="SB35" s="32">
        <v>18.939393939393941</v>
      </c>
      <c r="SC35" s="32">
        <v>27.624309392265193</v>
      </c>
      <c r="SD35" s="26"/>
      <c r="SE35" s="34">
        <v>44.247787610619469</v>
      </c>
      <c r="SF35" s="34">
        <v>45.662100456621005</v>
      </c>
      <c r="SG35" s="34">
        <v>83.333333333333329</v>
      </c>
      <c r="SH35" s="35">
        <v>145.01026869161765</v>
      </c>
      <c r="SI35" s="35">
        <v>135.56773956751235</v>
      </c>
      <c r="SJ35" s="36"/>
      <c r="SK35" s="37">
        <v>43.478260869565219</v>
      </c>
      <c r="SL35" s="37">
        <v>51.020408163265309</v>
      </c>
      <c r="SM35" s="26"/>
      <c r="SN35" s="34">
        <v>40.650406504065039</v>
      </c>
      <c r="SO35" s="34">
        <v>54.945054945054942</v>
      </c>
      <c r="SP35" s="34">
        <v>56.179775280898873</v>
      </c>
      <c r="SQ35" s="35">
        <v>133.95899446312845</v>
      </c>
      <c r="SR35" s="35">
        <v>125.23608319576198</v>
      </c>
      <c r="SS35" s="36"/>
      <c r="ST35" s="37">
        <v>61.728395061728392</v>
      </c>
      <c r="SU35" s="37">
        <v>51.282051282051277</v>
      </c>
      <c r="SV35" s="26"/>
      <c r="SW35" s="34">
        <v>53.191489361702125</v>
      </c>
      <c r="SX35" s="34">
        <v>38.167938931297712</v>
      </c>
      <c r="SY35" s="34">
        <v>42.372881355932201</v>
      </c>
      <c r="SZ35" s="35">
        <v>126.64611329497667</v>
      </c>
      <c r="TA35" s="35">
        <v>118.39938963855963</v>
      </c>
      <c r="TB35" s="36"/>
      <c r="TC35" s="37">
        <v>45.454545454545453</v>
      </c>
      <c r="TD35" s="37">
        <v>91.743119266055047</v>
      </c>
      <c r="TE35" s="26"/>
      <c r="TF35" s="34">
        <v>35.97122302158273</v>
      </c>
      <c r="TG35" s="34"/>
      <c r="TH35" s="34">
        <v>69.930069930069934</v>
      </c>
      <c r="TI35" s="35">
        <v>150.33271532511876</v>
      </c>
      <c r="TJ35" s="35">
        <v>140.54360828069247</v>
      </c>
      <c r="TK35" s="36"/>
      <c r="TL35" s="37">
        <v>69.930069930069934</v>
      </c>
      <c r="TM35" s="37">
        <v>92.592592592592581</v>
      </c>
      <c r="TN35" s="26"/>
      <c r="TO35" s="34">
        <v>67.567567567567565</v>
      </c>
      <c r="TP35" s="34">
        <v>65.359477124183016</v>
      </c>
      <c r="TQ35" s="34"/>
      <c r="TR35" s="35">
        <v>166.67721699199853</v>
      </c>
      <c r="TS35" s="35">
        <v>155.82381681577542</v>
      </c>
      <c r="TT35" s="36"/>
      <c r="TU35" s="37">
        <v>50</v>
      </c>
      <c r="TV35" s="37">
        <v>57.803468208092482</v>
      </c>
      <c r="TW35" s="26"/>
      <c r="TX35" s="34">
        <v>142.85714285714286</v>
      </c>
      <c r="TY35" s="34">
        <v>140.84507042253523</v>
      </c>
      <c r="TZ35" s="34">
        <v>158.73015873015873</v>
      </c>
      <c r="UA35" s="35">
        <v>331.52551999275704</v>
      </c>
      <c r="UB35" s="35">
        <v>309.93781171415895</v>
      </c>
      <c r="UC35" s="36"/>
      <c r="UD35" s="37">
        <v>20</v>
      </c>
      <c r="UE35" s="37">
        <v>51.813471502590673</v>
      </c>
      <c r="UF35" s="26"/>
      <c r="UG35" s="34">
        <v>88.495575221238937</v>
      </c>
      <c r="UH35" s="34">
        <v>68.965517241379303</v>
      </c>
      <c r="UI35" s="34">
        <v>72.463768115942031</v>
      </c>
      <c r="UJ35" s="35">
        <v>88.078692997429329</v>
      </c>
      <c r="UK35" s="35">
        <v>82.343336244108372</v>
      </c>
      <c r="UL35" s="36"/>
      <c r="UM35" s="37">
        <v>25</v>
      </c>
      <c r="UN35" s="37">
        <v>25</v>
      </c>
      <c r="UO35" s="26"/>
      <c r="UP35" s="34"/>
      <c r="UQ35" s="34"/>
      <c r="UR35" s="34">
        <v>151.51515151515153</v>
      </c>
      <c r="US35" s="35">
        <v>661.63689918819762</v>
      </c>
      <c r="UT35" s="35">
        <v>618.55356621780345</v>
      </c>
      <c r="UU35" s="36"/>
      <c r="UV35" s="37">
        <v>52.631578947368418</v>
      </c>
      <c r="UW35" s="37">
        <v>60.606060606060609</v>
      </c>
      <c r="UX35" s="26"/>
      <c r="UY35" s="34">
        <v>112.35955056179775</v>
      </c>
      <c r="UZ35" s="34">
        <v>158.73015873015873</v>
      </c>
      <c r="VA35" s="34">
        <v>91.743119266055047</v>
      </c>
      <c r="VB35" s="35">
        <v>552.51810039905138</v>
      </c>
      <c r="VC35" s="35">
        <v>516.5401775823691</v>
      </c>
      <c r="VD35" s="36"/>
      <c r="VE35" s="37">
        <v>66.666666666666671</v>
      </c>
      <c r="VF35" s="37">
        <v>80</v>
      </c>
      <c r="VG35" s="26"/>
      <c r="VH35" s="34"/>
      <c r="VI35" s="34">
        <v>65.78947368421052</v>
      </c>
      <c r="VJ35" s="34">
        <v>63.291139240506332</v>
      </c>
      <c r="VK35" s="35">
        <v>299.4643287901693</v>
      </c>
      <c r="VL35" s="35">
        <v>279.96432598522813</v>
      </c>
      <c r="VM35" s="36"/>
      <c r="VN35" s="37">
        <v>45.454545454545453</v>
      </c>
      <c r="VO35" s="37">
        <v>43.478260869565219</v>
      </c>
      <c r="VP35" s="26"/>
      <c r="VQ35" s="34">
        <v>101.01010101010101</v>
      </c>
      <c r="VR35" s="34">
        <v>145.63106796116503</v>
      </c>
      <c r="VS35" s="34">
        <v>119.04761904761904</v>
      </c>
      <c r="VT35" s="35">
        <v>528.79228033891206</v>
      </c>
      <c r="VU35" s="35">
        <v>494.35929464242491</v>
      </c>
      <c r="VV35" s="36"/>
      <c r="VW35" s="37">
        <v>43.010752688172047</v>
      </c>
      <c r="VX35" s="37">
        <v>40</v>
      </c>
      <c r="VY35" s="26"/>
      <c r="VZ35" s="34"/>
      <c r="WA35" s="34">
        <v>137.93103448275861</v>
      </c>
      <c r="WB35" s="34">
        <v>192.30769230769232</v>
      </c>
      <c r="WC35" s="35">
        <v>725.15336909336338</v>
      </c>
      <c r="WD35" s="35">
        <v>677.93407994309814</v>
      </c>
      <c r="WE35" s="36"/>
      <c r="WF35" s="37">
        <v>66.666666666666671</v>
      </c>
      <c r="WG35" s="37">
        <v>66.225165562913915</v>
      </c>
      <c r="WH35" s="26"/>
      <c r="WI35" s="38">
        <v>230.78200047161098</v>
      </c>
      <c r="WJ35" s="34">
        <v>232.55813953488371</v>
      </c>
      <c r="WK35" s="34">
        <v>90.909090909090907</v>
      </c>
      <c r="WL35" s="34">
        <v>178.57142857142858</v>
      </c>
      <c r="WM35" s="35">
        <v>757.03853877440667</v>
      </c>
      <c r="WN35" s="35">
        <v>707.74300601700372</v>
      </c>
      <c r="WO35" s="36"/>
      <c r="WP35" s="37">
        <v>100</v>
      </c>
      <c r="WQ35" s="37">
        <v>85.714285714285708</v>
      </c>
      <c r="WR35" s="34"/>
      <c r="WS35" s="34">
        <v>181.81818181818181</v>
      </c>
      <c r="WT35" s="34">
        <v>200</v>
      </c>
      <c r="WU35" s="35">
        <v>884.39040962923093</v>
      </c>
      <c r="WV35" s="35">
        <v>826.8021969091883</v>
      </c>
      <c r="WW35" s="36"/>
      <c r="WX35" s="37">
        <v>131.57894736842104</v>
      </c>
      <c r="WY35" s="37">
        <v>128.2051282051282</v>
      </c>
      <c r="WZ35" s="26"/>
      <c r="XA35" s="34">
        <v>204.08163265306123</v>
      </c>
      <c r="XB35" s="34">
        <v>180.18018018018017</v>
      </c>
      <c r="XC35" s="34">
        <v>192.30769230769232</v>
      </c>
      <c r="XD35" s="35">
        <v>896.67552689119555</v>
      </c>
      <c r="XE35" s="35">
        <v>838.28735304711802</v>
      </c>
      <c r="XF35" s="36"/>
      <c r="XG35" s="37">
        <v>142.85714285714286</v>
      </c>
      <c r="XH35" s="37">
        <v>133.33333333333334</v>
      </c>
      <c r="XI35" s="26"/>
      <c r="XJ35" s="34">
        <v>156.25</v>
      </c>
      <c r="XK35" s="34">
        <v>152.67175572519085</v>
      </c>
      <c r="XL35" s="34">
        <v>181.81818181818181</v>
      </c>
      <c r="XM35" s="35">
        <v>805.75770101239402</v>
      </c>
      <c r="XN35" s="35">
        <v>753.2897576906571</v>
      </c>
      <c r="XO35" s="36"/>
      <c r="XP35" s="37">
        <v>166.66666666666666</v>
      </c>
      <c r="XQ35" s="37">
        <v>166.66666666666666</v>
      </c>
      <c r="XR35" s="26"/>
      <c r="XS35" s="34">
        <v>188.67924528301887</v>
      </c>
      <c r="XT35" s="34">
        <v>88.888888888888886</v>
      </c>
      <c r="XU35" s="34">
        <v>143.88489208633092</v>
      </c>
      <c r="XV35" s="35">
        <v>838.39806976628165</v>
      </c>
      <c r="XW35" s="35">
        <v>783.80470708382643</v>
      </c>
      <c r="XX35" s="36"/>
      <c r="XY35" s="37">
        <v>333.33333333333331</v>
      </c>
      <c r="XZ35" s="37">
        <v>290.90909090909088</v>
      </c>
      <c r="YA35" s="26"/>
      <c r="YB35" s="34">
        <v>71.17437722419929</v>
      </c>
      <c r="YC35" s="34">
        <v>200</v>
      </c>
      <c r="YD35" s="34">
        <v>126.58227848101266</v>
      </c>
      <c r="YE35" s="35">
        <v>788.74164233262059</v>
      </c>
      <c r="YF35" s="35">
        <v>737.38172143654322</v>
      </c>
      <c r="YG35" s="36"/>
      <c r="YH35" s="37">
        <v>333.33333333333331</v>
      </c>
      <c r="YI35" s="37">
        <v>250</v>
      </c>
      <c r="YJ35" s="26"/>
      <c r="YK35" s="34">
        <v>80</v>
      </c>
      <c r="YL35" s="34">
        <v>66.666666666666671</v>
      </c>
      <c r="YM35" s="34">
        <v>50</v>
      </c>
      <c r="YN35" s="35">
        <v>471.79186307317786</v>
      </c>
      <c r="YO35" s="35">
        <v>441.07053245445945</v>
      </c>
      <c r="YP35" s="36"/>
      <c r="YQ35" s="37">
        <v>250</v>
      </c>
      <c r="YR35" s="37">
        <v>227.27272727272725</v>
      </c>
      <c r="YS35" s="26"/>
      <c r="YT35" s="39">
        <v>100</v>
      </c>
      <c r="YU35" s="39">
        <v>110</v>
      </c>
      <c r="YV35" s="39">
        <v>110</v>
      </c>
      <c r="YW35" s="35">
        <v>574.64327683127374</v>
      </c>
      <c r="YX35" s="35">
        <v>537.22464485156308</v>
      </c>
      <c r="YY35" s="36"/>
      <c r="YZ35" s="56">
        <v>160</v>
      </c>
      <c r="ZA35" s="56">
        <v>171</v>
      </c>
      <c r="ZB35" s="26"/>
      <c r="ZC35" s="34">
        <v>178.57142857142858</v>
      </c>
      <c r="ZD35" s="34">
        <v>129.87012987012986</v>
      </c>
      <c r="ZE35" s="34">
        <v>165.28925619834712</v>
      </c>
      <c r="ZF35" s="35">
        <v>787.99171852826305</v>
      </c>
      <c r="ZG35" s="35">
        <v>736.68062987991129</v>
      </c>
      <c r="ZH35" s="36"/>
      <c r="ZI35" s="37">
        <v>166.66666666666666</v>
      </c>
      <c r="ZJ35" s="37">
        <v>178.57142857142858</v>
      </c>
      <c r="ZK35" s="26"/>
      <c r="ZL35" s="34">
        <v>162.60162601626016</v>
      </c>
      <c r="ZM35" s="34">
        <v>200</v>
      </c>
      <c r="ZN35" s="34">
        <v>138.4083044982699</v>
      </c>
      <c r="ZO35" s="35">
        <v>832.77730982225739</v>
      </c>
      <c r="ZP35" s="35">
        <v>778.54995011290134</v>
      </c>
      <c r="ZQ35" s="36"/>
      <c r="ZR35" s="37">
        <v>185.18518518518516</v>
      </c>
      <c r="ZS35" s="37">
        <v>178.57142857142858</v>
      </c>
      <c r="ZT35" s="26"/>
      <c r="ZU35" s="34">
        <v>531.91489361702122</v>
      </c>
      <c r="ZV35" s="34">
        <v>684.93150684931504</v>
      </c>
      <c r="ZW35" s="34">
        <v>476.19047619047615</v>
      </c>
      <c r="ZX35" s="35">
        <v>2466.0977844187396</v>
      </c>
      <c r="ZY35" s="35">
        <v>2305.5146728751947</v>
      </c>
      <c r="ZZ35" s="36"/>
      <c r="AAA35" s="37">
        <v>208.33333333333334</v>
      </c>
      <c r="AAB35" s="37">
        <v>217.39130434782609</v>
      </c>
      <c r="AAC35" s="26"/>
      <c r="AAD35" s="34"/>
      <c r="AAE35" s="34">
        <v>400</v>
      </c>
      <c r="AAF35" s="34">
        <v>806.45161290322574</v>
      </c>
      <c r="AAG35" s="35">
        <v>2833.4945950979231</v>
      </c>
      <c r="AAH35" s="35">
        <v>2648.9879703008505</v>
      </c>
      <c r="AAI35" s="36"/>
      <c r="AAJ35" s="37">
        <v>434.78260869565219</v>
      </c>
      <c r="AAK35" s="37">
        <v>476.19047619047615</v>
      </c>
      <c r="AAL35" s="3"/>
      <c r="AAM35" s="34">
        <v>442.47787610619469</v>
      </c>
      <c r="AAN35" s="34">
        <v>757.57575757575762</v>
      </c>
      <c r="AAO35" s="34">
        <v>641.02564102564111</v>
      </c>
      <c r="AAP35" s="35">
        <v>2806.0833640745755</v>
      </c>
      <c r="AAQ35" s="35">
        <v>2623.3616566464652</v>
      </c>
      <c r="AAR35" s="36"/>
      <c r="AAS35" s="37">
        <v>333.33333333333331</v>
      </c>
      <c r="AAT35" s="37">
        <v>416.66666666666669</v>
      </c>
      <c r="AAU35" s="3"/>
      <c r="AAV35" s="34">
        <v>359.71223021582733</v>
      </c>
      <c r="AAW35" s="34">
        <v>588.23529411764707</v>
      </c>
      <c r="AAX35" s="34">
        <v>595.23809523809518</v>
      </c>
      <c r="AAY35" s="35">
        <v>2473.0586191390403</v>
      </c>
      <c r="AAZ35" s="35">
        <v>2312.0222439392901</v>
      </c>
      <c r="ABA35" s="36"/>
      <c r="ABB35" s="37">
        <v>458.71559633027528</v>
      </c>
      <c r="ABC35" s="37">
        <v>505.05050505050508</v>
      </c>
      <c r="ABD35" s="3"/>
      <c r="ABE35" s="34"/>
      <c r="ABF35" s="39">
        <v>600</v>
      </c>
      <c r="ABG35" s="39">
        <v>527.27272727272702</v>
      </c>
      <c r="ABH35" s="35">
        <v>2870.2279771340259</v>
      </c>
      <c r="ABI35" s="35">
        <v>2683.3294111811142</v>
      </c>
      <c r="ABJ35" s="36"/>
      <c r="ABK35" s="37">
        <v>500</v>
      </c>
      <c r="ABL35" s="37">
        <v>512.82051282051282</v>
      </c>
      <c r="ABM35" s="3"/>
      <c r="ABN35" s="34">
        <v>312.5</v>
      </c>
      <c r="ABO35" s="34">
        <v>400</v>
      </c>
      <c r="ABP35" s="34">
        <v>335.57046979865771</v>
      </c>
      <c r="ABQ35" s="35">
        <v>3103.7529726489634</v>
      </c>
      <c r="ABR35" s="35">
        <v>2901.648127918334</v>
      </c>
      <c r="ABS35" s="36"/>
      <c r="ABT35" s="37">
        <v>500</v>
      </c>
      <c r="ABU35" s="37">
        <v>500</v>
      </c>
      <c r="ABV35" s="3"/>
      <c r="ABW35" s="34">
        <v>833.33333333333337</v>
      </c>
      <c r="ABX35" s="34">
        <v>198.4126984126984</v>
      </c>
      <c r="ABY35" s="34">
        <v>571.42857142857144</v>
      </c>
      <c r="ABZ35" s="35">
        <v>3103.7529726489634</v>
      </c>
      <c r="ACA35" s="35">
        <v>2901.648127918334</v>
      </c>
      <c r="ACB35" s="36"/>
      <c r="ACC35" s="37">
        <v>400</v>
      </c>
      <c r="ACD35" s="37">
        <v>434.78260869565219</v>
      </c>
      <c r="ACE35" s="3"/>
      <c r="ACF35" s="34">
        <v>500</v>
      </c>
      <c r="ACG35" s="34">
        <v>400</v>
      </c>
      <c r="ACH35" s="34">
        <v>609.7560975609756</v>
      </c>
      <c r="ACI35" s="35">
        <v>2977.9010783037661</v>
      </c>
      <c r="ACJ35" s="35">
        <v>2783.9912406467774</v>
      </c>
      <c r="ACK35" s="36"/>
      <c r="ACL35" s="37">
        <v>454.5454545454545</v>
      </c>
      <c r="ACM35" s="37">
        <v>434.78260869565219</v>
      </c>
      <c r="ACN35" s="3"/>
      <c r="ACO35" s="34">
        <v>390.625</v>
      </c>
      <c r="ACP35" s="34">
        <v>300</v>
      </c>
      <c r="ACQ35" s="34">
        <v>250</v>
      </c>
      <c r="ACR35" s="35">
        <v>2013.8434428896696</v>
      </c>
      <c r="ACS35" s="35">
        <v>1882.7094512596452</v>
      </c>
      <c r="ACT35" s="36"/>
      <c r="ACU35" s="37">
        <v>434.78260869565219</v>
      </c>
      <c r="ACV35" s="37">
        <v>416.66666666666669</v>
      </c>
      <c r="ACW35" s="3"/>
      <c r="ACX35" s="34">
        <v>350</v>
      </c>
      <c r="ACY35" s="34">
        <v>300</v>
      </c>
      <c r="ACZ35" s="34">
        <v>175.43859649122805</v>
      </c>
      <c r="ADA35" s="35">
        <v>1923.6129765080711</v>
      </c>
      <c r="ADB35" s="35">
        <v>1798.3544571075461</v>
      </c>
      <c r="ADC35" s="36"/>
      <c r="ADD35" s="37">
        <v>500</v>
      </c>
      <c r="ADE35" s="37">
        <v>540.54054054054052</v>
      </c>
      <c r="ADF35" s="3"/>
      <c r="ADG35" s="34">
        <v>952.38095238095229</v>
      </c>
      <c r="ADH35" s="34">
        <v>250</v>
      </c>
      <c r="ADI35" s="34">
        <v>1250</v>
      </c>
      <c r="ADJ35" s="35">
        <v>4667.8678198935904</v>
      </c>
      <c r="ADK35" s="35">
        <v>4363.913636272614</v>
      </c>
      <c r="ADL35" s="36"/>
      <c r="ADM35" s="37">
        <v>555.55555555555554</v>
      </c>
      <c r="ADN35" s="37">
        <v>571.42857142857144</v>
      </c>
      <c r="ADO35" s="3"/>
      <c r="ADP35" s="39">
        <v>984.61538461538498</v>
      </c>
      <c r="ADQ35" s="34">
        <v>500</v>
      </c>
      <c r="ADR35" s="34"/>
      <c r="ADS35" s="35">
        <v>2611.2722987067291</v>
      </c>
      <c r="ADT35" s="35">
        <v>2441.2359629769894</v>
      </c>
      <c r="ADU35" s="36"/>
      <c r="ADV35" s="56">
        <v>570.37037037036998</v>
      </c>
      <c r="ADW35" s="37">
        <v>400</v>
      </c>
      <c r="ADX35" s="3"/>
      <c r="ADY35" s="34"/>
      <c r="ADZ35" s="34">
        <v>531.91489361702122</v>
      </c>
      <c r="AEA35" s="34">
        <v>467.28971962616822</v>
      </c>
      <c r="AEB35" s="35">
        <v>3579.8621144856684</v>
      </c>
      <c r="AEC35" s="35">
        <v>3346.7548140075328</v>
      </c>
      <c r="AED35" s="36"/>
      <c r="AEE35" s="37">
        <v>1000</v>
      </c>
      <c r="AEF35" s="37">
        <v>1052.6315789473683</v>
      </c>
      <c r="AEG35" s="3"/>
      <c r="AEH35" s="34">
        <v>377.30496453900702</v>
      </c>
      <c r="AEI35" s="34">
        <v>250</v>
      </c>
      <c r="AEJ35" s="34">
        <v>200</v>
      </c>
      <c r="AEK35" s="35">
        <v>211.77431109034379</v>
      </c>
      <c r="AEL35" s="35">
        <v>135.72808119881137</v>
      </c>
      <c r="AEM35" s="36"/>
      <c r="AEN35" s="37">
        <v>327.27272727272702</v>
      </c>
      <c r="AEO35" s="37">
        <v>563.15789473684197</v>
      </c>
      <c r="AEP35" s="26"/>
      <c r="AEQ35" s="34"/>
      <c r="AER35" s="34">
        <v>400</v>
      </c>
      <c r="AES35" s="39">
        <v>395.23809523809501</v>
      </c>
      <c r="AET35" s="35">
        <v>274.63374145916742</v>
      </c>
      <c r="AEU35" s="35">
        <v>176.01526157155749</v>
      </c>
      <c r="AEV35" s="36"/>
      <c r="AEW35" s="37">
        <v>769.23076923076928</v>
      </c>
      <c r="AEX35" s="37">
        <v>12.2</v>
      </c>
      <c r="AEY35" s="26"/>
      <c r="AEZ35" s="34"/>
      <c r="AFA35" s="34">
        <v>400</v>
      </c>
      <c r="AFB35" s="39">
        <v>390.625</v>
      </c>
      <c r="AFC35" s="35">
        <v>354.6024635429672</v>
      </c>
      <c r="AFD35" s="35">
        <v>227.26794254344742</v>
      </c>
      <c r="AFE35" s="36"/>
      <c r="AFF35" s="37">
        <v>1111.1111111111111</v>
      </c>
      <c r="AFG35" s="37">
        <v>1000</v>
      </c>
      <c r="AFH35" s="26"/>
      <c r="AFI35" s="87"/>
      <c r="AFJ35" s="34">
        <v>400</v>
      </c>
      <c r="AFK35" s="34">
        <v>395.93984962406</v>
      </c>
      <c r="AFL35" s="35">
        <v>375.09726386702977</v>
      </c>
      <c r="AFM35" s="35">
        <v>240.40324638750573</v>
      </c>
      <c r="AFN35" s="36"/>
      <c r="AFO35" s="37">
        <v>1233.3333333333301</v>
      </c>
      <c r="AFP35" s="37">
        <v>1188.23529411764</v>
      </c>
      <c r="AFQ35" s="36"/>
      <c r="AFR35" s="87">
        <v>617.28395061728395</v>
      </c>
      <c r="AFS35" s="34">
        <v>350</v>
      </c>
      <c r="AFT35" s="34">
        <v>333.33333333333331</v>
      </c>
      <c r="AFU35" s="35">
        <v>395.91924748223062</v>
      </c>
      <c r="AFV35" s="35">
        <v>253.74824497724813</v>
      </c>
      <c r="AFW35" s="36"/>
      <c r="AFX35" s="37">
        <v>1111.1111111111099</v>
      </c>
      <c r="AFY35" s="37">
        <v>1319.0909090908999</v>
      </c>
      <c r="AFZ35" s="36"/>
      <c r="AGA35" s="87">
        <v>1000</v>
      </c>
      <c r="AGB35" s="34"/>
      <c r="AGC35" s="34">
        <v>1000</v>
      </c>
      <c r="AGD35" s="35">
        <v>719.23937060006369</v>
      </c>
      <c r="AGE35" s="35">
        <v>460.96705115731413</v>
      </c>
      <c r="AGF35" s="36"/>
      <c r="AGG35" s="37">
        <v>1111.1111111111111</v>
      </c>
      <c r="AGH35" s="37">
        <v>1321.0909090908999</v>
      </c>
      <c r="AGI35" s="36"/>
      <c r="AGJ35" s="87">
        <v>1000</v>
      </c>
      <c r="AGK35" s="34"/>
      <c r="AGL35" s="34">
        <v>1000</v>
      </c>
      <c r="AGM35" s="36">
        <v>2500</v>
      </c>
      <c r="AGN35" s="36">
        <v>416.66666666666669</v>
      </c>
      <c r="AGO35" s="36"/>
      <c r="AGP35" s="37">
        <v>1111.1111111111111</v>
      </c>
      <c r="AGQ35" s="37">
        <v>1329.0909090908999</v>
      </c>
      <c r="AGR35" s="36"/>
      <c r="AGS35" s="87">
        <v>950.87719298245599</v>
      </c>
      <c r="AGT35" s="34">
        <v>1100</v>
      </c>
      <c r="AGU35" s="34">
        <v>958.43049327354299</v>
      </c>
      <c r="AGV35" s="36">
        <v>1460</v>
      </c>
      <c r="AGW35" s="36"/>
      <c r="AGX35" s="36"/>
      <c r="AGY35" s="26">
        <v>1143.3333333333301</v>
      </c>
      <c r="AGZ35" s="37">
        <v>1303.0303030303</v>
      </c>
      <c r="AHA35" s="36"/>
      <c r="AHB35" s="87">
        <v>936.68122270742401</v>
      </c>
      <c r="AHC35" s="34">
        <v>1100</v>
      </c>
      <c r="AHD35" s="34">
        <v>977.51243781094502</v>
      </c>
      <c r="AHE35" s="36">
        <v>1720.2857142857099</v>
      </c>
      <c r="AHF35" s="36">
        <v>1500</v>
      </c>
      <c r="AHG35" s="36"/>
      <c r="AHH35" s="26">
        <v>1312.5</v>
      </c>
      <c r="AHI35" s="37">
        <v>1143.3333333333301</v>
      </c>
      <c r="AHJ35" s="36"/>
      <c r="AHK35" s="87">
        <v>956.70033670033695</v>
      </c>
      <c r="AHL35" s="34">
        <v>1100</v>
      </c>
      <c r="AHM35" s="34">
        <v>962.5</v>
      </c>
      <c r="AHN35" s="36">
        <v>833.33333333333337</v>
      </c>
      <c r="AHO35" s="36">
        <v>2500</v>
      </c>
      <c r="AHP35" s="36"/>
      <c r="AHQ35" s="26">
        <v>1293.3333333333301</v>
      </c>
      <c r="AHR35" s="37">
        <v>1167.83783783783</v>
      </c>
      <c r="AHS35" s="36"/>
      <c r="AHT35" s="34">
        <v>307.69230769230774</v>
      </c>
      <c r="AHU35" s="34">
        <v>400</v>
      </c>
      <c r="AHV35" s="34">
        <v>255.75447570332483</v>
      </c>
      <c r="AHW35" s="36">
        <v>1666.6666666666667</v>
      </c>
      <c r="AHX35" s="36">
        <v>714.28571428571433</v>
      </c>
      <c r="AHY35" s="36"/>
      <c r="AHZ35" s="26">
        <v>357.14285714285717</v>
      </c>
      <c r="AIA35" s="37">
        <v>395.25691699604744</v>
      </c>
      <c r="AIB35" s="36"/>
      <c r="AIC35" s="34">
        <v>571.42857142857144</v>
      </c>
      <c r="AID35" s="34">
        <v>2336.4485981308412</v>
      </c>
      <c r="AIE35" s="34">
        <v>500</v>
      </c>
      <c r="AIF35" s="92">
        <v>3125</v>
      </c>
      <c r="AIG35" s="92">
        <v>2500</v>
      </c>
      <c r="AIH35" s="36"/>
      <c r="AII35" s="26">
        <v>384.61538461538464</v>
      </c>
      <c r="AIJ35" s="37">
        <v>344.82758620689657</v>
      </c>
      <c r="AIL35" s="101">
        <v>1000</v>
      </c>
      <c r="AIM35" s="34"/>
      <c r="AIN35" s="34"/>
      <c r="AIO35" s="103">
        <v>3500</v>
      </c>
      <c r="AIP35" s="36"/>
      <c r="AIQ35" s="36"/>
      <c r="AIR35" s="104">
        <v>600</v>
      </c>
      <c r="AIS35" s="102">
        <v>600</v>
      </c>
      <c r="AIU35" s="34"/>
      <c r="AIV35" s="34">
        <v>600</v>
      </c>
      <c r="AIW35" s="34">
        <v>1123.5955056179776</v>
      </c>
      <c r="AIX35" s="36">
        <v>7500</v>
      </c>
      <c r="AIY35" s="36">
        <v>5000</v>
      </c>
      <c r="AIZ35" s="36"/>
      <c r="AJA35" s="26">
        <v>460.82949308755758</v>
      </c>
      <c r="AJB35" s="37">
        <v>344.82758620689657</v>
      </c>
      <c r="AJD35" s="34">
        <v>1086.9565217391303</v>
      </c>
      <c r="AJE35" s="34"/>
      <c r="AJF35" s="34"/>
      <c r="AJG35" s="36">
        <v>6000</v>
      </c>
      <c r="AJH35" s="92">
        <v>5000</v>
      </c>
      <c r="AJI35" s="36"/>
      <c r="AJJ35" s="26">
        <v>370.37037037037032</v>
      </c>
      <c r="AJK35" s="37">
        <v>483.09178743961348</v>
      </c>
      <c r="AJM35" s="34"/>
      <c r="AJN35" s="39">
        <v>750</v>
      </c>
      <c r="AJO35" s="39">
        <v>1500</v>
      </c>
      <c r="AJP35" s="92">
        <v>5000</v>
      </c>
      <c r="AJQ35" s="36"/>
      <c r="AJR35" s="34"/>
      <c r="AJS35" s="37"/>
      <c r="AJT35" s="56">
        <v>750</v>
      </c>
      <c r="AJV35" s="34"/>
      <c r="AJW35" s="39">
        <v>752.96639876671816</v>
      </c>
      <c r="AJX35" s="39">
        <v>1505.9327975334363</v>
      </c>
      <c r="AJY35" s="92">
        <v>3585.5542798415154</v>
      </c>
      <c r="AJZ35" s="92">
        <v>3346.5173278520806</v>
      </c>
      <c r="AKA35" s="34" t="s">
        <v>132</v>
      </c>
      <c r="AKB35" s="37" t="s">
        <v>132</v>
      </c>
      <c r="AKC35" s="56">
        <v>752.96639876671816</v>
      </c>
      <c r="AKE35" s="34">
        <v>1265.8227848101267</v>
      </c>
      <c r="AKF35" s="34">
        <v>1307.1895424836603</v>
      </c>
      <c r="AKG35" s="34">
        <v>1492.5373134328358</v>
      </c>
      <c r="AKH35" s="36">
        <v>1250</v>
      </c>
      <c r="AKI35" s="36">
        <v>1428.5714285714287</v>
      </c>
      <c r="AKJ35" s="34"/>
      <c r="AKK35" s="37">
        <v>716.84587813620067</v>
      </c>
      <c r="AKL35" s="37">
        <v>569.80056980056986</v>
      </c>
      <c r="AKN35" s="34"/>
      <c r="AKO35" s="39">
        <v>1500</v>
      </c>
      <c r="AKP35" s="34">
        <v>1265.8227848101267</v>
      </c>
      <c r="AKQ35" s="36">
        <v>1250</v>
      </c>
      <c r="AKR35" s="36">
        <v>1428.5714285714287</v>
      </c>
      <c r="AKS35" s="34"/>
      <c r="AKT35" s="37">
        <v>571.42857142857144</v>
      </c>
      <c r="AKU35" s="37">
        <v>540.54054054054052</v>
      </c>
      <c r="AKW35" s="39">
        <v>873.36244541484803</v>
      </c>
      <c r="AKX35" s="39">
        <v>2797.2027972028</v>
      </c>
      <c r="AKY35" s="39">
        <v>1081.0810810810819</v>
      </c>
      <c r="AKZ35" s="36">
        <v>1250</v>
      </c>
      <c r="ALA35" s="36">
        <v>1111.1111111111111</v>
      </c>
      <c r="ALB35" s="34"/>
      <c r="ALC35" s="37">
        <v>202.02020202020202</v>
      </c>
      <c r="ALD35" s="37">
        <v>186.91588785046727</v>
      </c>
      <c r="ALF35" s="39">
        <v>68.493150684931507</v>
      </c>
      <c r="ALG35" s="39">
        <v>140.44943820224725</v>
      </c>
      <c r="ALH35" s="34"/>
      <c r="ALI35" s="36"/>
      <c r="ALJ35" s="36">
        <v>1250</v>
      </c>
      <c r="ALK35" s="34"/>
      <c r="ALL35" s="37">
        <v>276.24309392265195</v>
      </c>
      <c r="ALM35" s="37">
        <v>336.70033670033672</v>
      </c>
      <c r="ALO35" s="34">
        <v>471.69811320754718</v>
      </c>
      <c r="ALP35" s="34">
        <v>1000</v>
      </c>
      <c r="ALQ35" s="34">
        <v>434.78260869565219</v>
      </c>
      <c r="ALR35" s="36"/>
      <c r="ALS35" s="36">
        <v>1111.1111111111111</v>
      </c>
      <c r="ALT35" s="34"/>
      <c r="ALU35" s="37">
        <v>292.39766081871346</v>
      </c>
      <c r="ALV35" s="37">
        <v>341.29692832764511</v>
      </c>
      <c r="ALX35" s="34">
        <v>389.10505836575874</v>
      </c>
      <c r="ALY35" s="34">
        <v>564.9717514124294</v>
      </c>
      <c r="ALZ35" s="34">
        <v>337.83783783783781</v>
      </c>
      <c r="AMA35" s="36"/>
      <c r="AMB35" s="36">
        <v>2500</v>
      </c>
      <c r="AMC35" s="34"/>
      <c r="AMD35" s="37">
        <v>540.54054054054052</v>
      </c>
      <c r="AME35" s="37">
        <v>625</v>
      </c>
      <c r="AMG35" s="34">
        <v>904.97737556561083</v>
      </c>
      <c r="AMH35" s="34">
        <v>1000</v>
      </c>
      <c r="AMI35" s="34">
        <v>1754.3859649122805</v>
      </c>
      <c r="AMJ35" s="36"/>
      <c r="AMK35" s="35">
        <v>6097.0287697595795</v>
      </c>
      <c r="AML35" s="34"/>
      <c r="AMM35" s="37">
        <v>593.47181008902078</v>
      </c>
      <c r="AMN35" s="37">
        <v>666.66666666666663</v>
      </c>
      <c r="AMP35" s="34">
        <v>1904.7619047619046</v>
      </c>
      <c r="AMQ35" s="34">
        <v>1081.081081081081</v>
      </c>
      <c r="AMR35" s="34">
        <v>2083.3333333333335</v>
      </c>
      <c r="AMS35" s="36">
        <v>2222.2222222222222</v>
      </c>
      <c r="AMT35" s="36">
        <v>3333.3333333333335</v>
      </c>
      <c r="AMU35" s="34"/>
      <c r="AMV35" s="37">
        <v>740.74074074074065</v>
      </c>
      <c r="AMW35" s="37">
        <v>930.23255813953483</v>
      </c>
      <c r="AMY35" s="34">
        <v>1904.7619047619046</v>
      </c>
      <c r="AMZ35" s="34">
        <v>840.54054054054052</v>
      </c>
      <c r="ANA35" s="34">
        <v>1603.4644194756556</v>
      </c>
      <c r="ANB35" s="35">
        <v>7340.0930920983828</v>
      </c>
      <c r="ANC35" s="36">
        <v>11010.139638147577</v>
      </c>
      <c r="AND35" s="34"/>
      <c r="ANE35" s="37">
        <v>600.78511691414906</v>
      </c>
      <c r="ANF35" s="37">
        <v>637.53007217321567</v>
      </c>
      <c r="ANH35" s="34"/>
      <c r="ANI35" s="34">
        <v>512.65822784810132</v>
      </c>
      <c r="ANJ35" s="34">
        <v>781.15593086281888</v>
      </c>
      <c r="ANK35" s="35">
        <v>11676.549152334725</v>
      </c>
      <c r="ANL35" s="36"/>
      <c r="ANM35" s="34"/>
      <c r="ANN35" s="37">
        <v>636.08276273811077</v>
      </c>
      <c r="ANO35" s="37">
        <v>203.8302487996508</v>
      </c>
      <c r="ANP35" s="36"/>
      <c r="ANQ35" s="34">
        <v>1481.4814814814813</v>
      </c>
      <c r="ANR35" s="34">
        <v>1052.6315789473683</v>
      </c>
      <c r="ANS35" s="34">
        <v>1333.3333333333333</v>
      </c>
      <c r="ANT35" s="92">
        <v>2500</v>
      </c>
      <c r="ANU35" s="36">
        <v>4000</v>
      </c>
      <c r="ANV35" s="34"/>
      <c r="ANW35" s="37">
        <v>512.82051282051282</v>
      </c>
      <c r="ANX35" s="37">
        <v>666.66666666666663</v>
      </c>
      <c r="ANY35" s="36"/>
      <c r="ANZ35" s="39">
        <f>2222.22222222222/5</f>
        <v>444.444444444444</v>
      </c>
      <c r="AOA35" s="39">
        <f>7894.73684210526/2</f>
        <v>3947.3684210526299</v>
      </c>
      <c r="AOB35" s="34">
        <v>1250</v>
      </c>
      <c r="AOC35" s="36">
        <v>4000</v>
      </c>
      <c r="AOD35" s="92">
        <f>6666.66666666667/2</f>
        <v>3333.3333333333348</v>
      </c>
      <c r="AOE35" s="34"/>
      <c r="AOF35" s="37">
        <v>750</v>
      </c>
      <c r="AOG35" s="37">
        <v>787.40157480314963</v>
      </c>
      <c r="AOH35" s="36"/>
      <c r="AOI35" s="34">
        <v>1307.1895424836603</v>
      </c>
      <c r="AOJ35" s="34">
        <v>1428.5714285714287</v>
      </c>
      <c r="AOK35" s="34">
        <v>1257.8616352201257</v>
      </c>
      <c r="AOL35" s="92">
        <v>1000</v>
      </c>
      <c r="AOM35" s="36"/>
      <c r="AON35" s="34"/>
      <c r="AOO35" s="37">
        <v>1052.6315789473683</v>
      </c>
      <c r="AOP35" s="37">
        <v>1078.167115902965</v>
      </c>
      <c r="AOQ35" s="36"/>
      <c r="AOR35" s="34">
        <v>1538.4615384615386</v>
      </c>
      <c r="AOS35" s="34">
        <v>1195.2191235059761</v>
      </c>
      <c r="AOT35" s="34">
        <v>1169.5906432748538</v>
      </c>
      <c r="AOU35" s="34"/>
      <c r="AOV35" s="36">
        <v>2500</v>
      </c>
      <c r="AOW35" s="34"/>
      <c r="AOX35" s="37">
        <v>200</v>
      </c>
      <c r="AOY35" s="37">
        <v>215.05376344086022</v>
      </c>
      <c r="AOZ35" s="36"/>
      <c r="APA35" s="34">
        <v>1167.3151750972763</v>
      </c>
      <c r="APB35" s="34">
        <v>400</v>
      </c>
      <c r="APC35" s="34">
        <v>1119.4029850746267</v>
      </c>
      <c r="APD35" s="36">
        <v>5000</v>
      </c>
      <c r="APE35" s="36">
        <v>5714.2857142857147</v>
      </c>
      <c r="APF35" s="34"/>
      <c r="APG35" s="37">
        <v>243.90243902439025</v>
      </c>
      <c r="APH35" s="37">
        <v>246.91358024691357</v>
      </c>
      <c r="API35" s="36"/>
      <c r="APJ35" s="34">
        <v>840.33613445378148</v>
      </c>
      <c r="APK35" s="34">
        <v>714.28571428571433</v>
      </c>
      <c r="APL35" s="34">
        <v>857.14285714285711</v>
      </c>
      <c r="APM35" s="36"/>
      <c r="APN35" s="35">
        <v>5120.2741346920757</v>
      </c>
      <c r="APO35" s="34"/>
      <c r="APP35" s="37">
        <v>204.08163265306123</v>
      </c>
      <c r="APQ35" s="37">
        <v>222.2222222222222</v>
      </c>
      <c r="APR35" s="36"/>
      <c r="APS35" s="34">
        <v>706.71378091872793</v>
      </c>
      <c r="APT35" s="34">
        <v>1000</v>
      </c>
      <c r="APU35" s="34">
        <v>490.19607843137254</v>
      </c>
      <c r="APV35" s="36">
        <v>5000</v>
      </c>
      <c r="APW35" s="36">
        <v>10000</v>
      </c>
      <c r="APX35" s="34"/>
      <c r="APY35" s="37">
        <v>408.16326530612247</v>
      </c>
      <c r="APZ35" s="37">
        <v>424.62845010615712</v>
      </c>
      <c r="AQA35" s="36"/>
      <c r="AQB35" s="34">
        <v>1226.9938650306749</v>
      </c>
      <c r="AQC35" s="34">
        <v>1500</v>
      </c>
      <c r="AQD35" s="34">
        <v>800</v>
      </c>
      <c r="AQE35" s="36">
        <v>5000</v>
      </c>
      <c r="AQF35" s="36">
        <v>10000</v>
      </c>
      <c r="AQG35" s="34"/>
      <c r="AQH35" s="37">
        <v>366.30036630036625</v>
      </c>
      <c r="AQI35" s="37">
        <v>500</v>
      </c>
      <c r="AQJ35" s="36"/>
      <c r="AQK35" s="34">
        <v>1156.0693641618498</v>
      </c>
      <c r="AQL35" s="34">
        <v>1300</v>
      </c>
      <c r="AQM35" s="34">
        <v>1538.4615384615386</v>
      </c>
      <c r="AQN35" s="92">
        <v>500</v>
      </c>
      <c r="AQO35" s="92">
        <v>400</v>
      </c>
      <c r="AQP35" s="34"/>
      <c r="AQQ35" s="37">
        <v>414.07867494824018</v>
      </c>
      <c r="AQR35" s="37">
        <v>418.41004184100416</v>
      </c>
      <c r="AQS35" s="36"/>
      <c r="AQT35" s="34">
        <v>1176.4705882352941</v>
      </c>
      <c r="AQU35" s="34">
        <v>700</v>
      </c>
      <c r="AQV35" s="34">
        <v>727.27272727272725</v>
      </c>
      <c r="AQW35" s="36">
        <v>399.13544925711471</v>
      </c>
      <c r="AQX35" s="36">
        <v>319.30835940569182</v>
      </c>
      <c r="AQY35" s="34"/>
      <c r="AQZ35" s="37">
        <v>1242.2360248447203</v>
      </c>
      <c r="ARA35" s="37">
        <v>1242.2360248447203</v>
      </c>
      <c r="ARC35" s="34">
        <v>1063.8297872340424</v>
      </c>
      <c r="ARD35" s="34">
        <v>1500</v>
      </c>
      <c r="ARE35" s="34"/>
      <c r="ARF35" s="92">
        <v>1000</v>
      </c>
      <c r="ARG35" s="92">
        <v>1000</v>
      </c>
      <c r="ARH35" s="34"/>
      <c r="ARI35" s="37">
        <v>677.96610169491521</v>
      </c>
      <c r="ARJ35" s="37">
        <v>719.42446043165467</v>
      </c>
      <c r="ARL35" s="34">
        <v>1063.8297872340424</v>
      </c>
      <c r="ARM35" s="34">
        <v>400</v>
      </c>
      <c r="ARN35" s="34">
        <v>843.88185654008441</v>
      </c>
      <c r="ARO35" s="92">
        <v>500</v>
      </c>
      <c r="ARP35" s="92">
        <v>1000</v>
      </c>
      <c r="ARQ35" s="34"/>
      <c r="ARR35" s="37">
        <v>689.65517241379314</v>
      </c>
      <c r="ARS35" s="37">
        <v>967.74193548387098</v>
      </c>
      <c r="ARU35" s="39">
        <v>3333.3333333333335</v>
      </c>
      <c r="ARV35" s="34">
        <v>1785.7142857142858</v>
      </c>
      <c r="ARW35" s="34">
        <v>447.76119402985074</v>
      </c>
      <c r="ARX35" s="92">
        <v>10000</v>
      </c>
      <c r="ARY35" s="92">
        <v>10000</v>
      </c>
      <c r="ARZ35" s="36"/>
      <c r="ASA35" s="37">
        <v>790.51383399209487</v>
      </c>
      <c r="ASB35" s="37">
        <v>793.65079365079362</v>
      </c>
      <c r="ASD35" s="34">
        <v>1775.1479289940828</v>
      </c>
      <c r="ASE35" s="34">
        <v>1785.7142857142858</v>
      </c>
      <c r="ASF35" s="34">
        <v>447.76119402985074</v>
      </c>
      <c r="ASG35" s="36">
        <v>10000</v>
      </c>
      <c r="ASH35" s="36">
        <v>10000</v>
      </c>
      <c r="ASI35" s="36"/>
      <c r="ASJ35" s="37">
        <v>987.65432098765427</v>
      </c>
      <c r="ASK35" s="37">
        <v>975.60975609756099</v>
      </c>
      <c r="ASM35" s="34">
        <v>1801.8018018018017</v>
      </c>
      <c r="ASN35" s="34">
        <v>1219.5121951219512</v>
      </c>
      <c r="ASO35" s="34">
        <v>1538.4615384615386</v>
      </c>
      <c r="ASP35" s="35">
        <v>1071.4285714285713</v>
      </c>
      <c r="ASQ35" s="36"/>
      <c r="ASR35" s="36"/>
      <c r="ASS35" s="37">
        <v>784.31372549019602</v>
      </c>
      <c r="AST35" s="37">
        <v>1071.4285714285713</v>
      </c>
      <c r="ASV35" s="34">
        <v>990.09900990099004</v>
      </c>
      <c r="ASW35" s="34">
        <v>840.33613445378148</v>
      </c>
      <c r="ASX35" s="34">
        <v>1930.5019305019305</v>
      </c>
      <c r="ASY35" s="36">
        <v>956.93779904306223</v>
      </c>
      <c r="ASZ35" s="36">
        <v>937.5</v>
      </c>
      <c r="ATA35" s="36"/>
      <c r="ATB35" s="37">
        <v>847.45762711864404</v>
      </c>
      <c r="ATC35" s="37">
        <v>1033.5917312661497</v>
      </c>
      <c r="ATE35" s="34">
        <v>858.36909871244643</v>
      </c>
      <c r="ATF35" s="34">
        <v>858.36909871244643</v>
      </c>
      <c r="ATG35" s="34">
        <v>1141.5525114155253</v>
      </c>
      <c r="ATH35" s="36">
        <v>484.26150121065376</v>
      </c>
      <c r="ATI35" s="36">
        <v>1157.4074074074074</v>
      </c>
      <c r="ATJ35" s="36"/>
      <c r="ATK35" s="37">
        <v>842.10526315789468</v>
      </c>
      <c r="ATL35" s="37">
        <v>793.65079365079362</v>
      </c>
      <c r="ATN35" s="34">
        <v>769.72140841720636</v>
      </c>
      <c r="ATO35" s="34">
        <v>860.22704048455125</v>
      </c>
      <c r="ATP35" s="34">
        <v>1376.9977168949772</v>
      </c>
      <c r="ATQ35" s="36">
        <v>735.2941176470589</v>
      </c>
      <c r="ATR35" s="36">
        <v>1226.9938650306749</v>
      </c>
      <c r="ATS35" s="36"/>
      <c r="ATT35" s="37">
        <v>500</v>
      </c>
      <c r="ATU35" s="37">
        <v>495.04950495049502</v>
      </c>
      <c r="ATW35" s="34">
        <v>704.22535211267495</v>
      </c>
      <c r="ATX35" s="34">
        <v>1117.31843575419</v>
      </c>
      <c r="ATY35" s="34">
        <v>714.28571428571502</v>
      </c>
      <c r="ATZ35" s="36">
        <v>701.75438596491222</v>
      </c>
      <c r="AUA35" s="36"/>
      <c r="AUB35" s="36"/>
      <c r="AUC35" s="37">
        <v>537.63440860214996</v>
      </c>
      <c r="AUD35" s="37">
        <v>558.65921787709499</v>
      </c>
      <c r="AUF35" s="34">
        <v>1056.338028169014</v>
      </c>
      <c r="AUG35" s="34">
        <v>837.98882681564248</v>
      </c>
      <c r="AUH35" s="34"/>
      <c r="AUI35" s="36">
        <v>735.2941176470589</v>
      </c>
      <c r="AUJ35" s="36">
        <v>1339.2857142857142</v>
      </c>
      <c r="AUK35" s="36"/>
      <c r="AUL35" s="37">
        <v>500</v>
      </c>
      <c r="AUM35" s="37">
        <v>560.2240896358544</v>
      </c>
      <c r="AUO35" s="34">
        <v>274.72527472527429</v>
      </c>
      <c r="AUP35" s="34">
        <v>275.027502750275</v>
      </c>
      <c r="AUQ35" s="34">
        <v>219.78021978022002</v>
      </c>
      <c r="AUR35" s="36">
        <v>769.23076923076928</v>
      </c>
      <c r="AUS35" s="36">
        <v>911.85410334346511</v>
      </c>
      <c r="AUT35" s="36"/>
      <c r="AUU35" s="37">
        <v>973.23600973236012</v>
      </c>
      <c r="AUV35" s="37">
        <v>795.75596816976122</v>
      </c>
      <c r="AUX35" s="34">
        <v>558.65921787709499</v>
      </c>
      <c r="AUY35" s="34">
        <v>427.35042735042748</v>
      </c>
      <c r="AUZ35" s="34">
        <v>541.12554112554164</v>
      </c>
      <c r="AVA35" s="36">
        <v>1869.1588785046729</v>
      </c>
      <c r="AVB35" s="36">
        <v>1244.8132780082988</v>
      </c>
      <c r="AVC35" s="36"/>
      <c r="AVD35" s="37">
        <v>811.3590263691683</v>
      </c>
      <c r="AVE35" s="37">
        <v>1028.2776349614396</v>
      </c>
      <c r="AVG35" s="34">
        <v>1941.7475728155341</v>
      </c>
      <c r="AVH35" s="34">
        <v>1501.5015015015015</v>
      </c>
      <c r="AVI35" s="34">
        <v>2369.6682464454975</v>
      </c>
      <c r="AVJ35" s="36">
        <v>1153.8461538461538</v>
      </c>
      <c r="AVK35" s="36">
        <v>1244.8132780082988</v>
      </c>
      <c r="AVL35" s="36"/>
      <c r="AVM35" s="37">
        <v>533.33333333333337</v>
      </c>
      <c r="AVN35" s="37">
        <v>649.35064935064929</v>
      </c>
      <c r="AVP35" s="34">
        <v>1413.4275618374559</v>
      </c>
      <c r="AVQ35" s="34">
        <v>1562.5</v>
      </c>
      <c r="AVR35" s="34">
        <v>1746.7248908296945</v>
      </c>
      <c r="AVS35" s="36">
        <v>1923.0769230769231</v>
      </c>
      <c r="AVT35" s="36">
        <v>1546.3917525773197</v>
      </c>
      <c r="AVU35" s="36"/>
      <c r="AVV35" s="37">
        <v>919.54022988505744</v>
      </c>
      <c r="AVW35" s="37">
        <v>915.33180778032045</v>
      </c>
      <c r="AVY35" s="34">
        <v>675.67567567567562</v>
      </c>
      <c r="AVZ35" s="34">
        <v>816.99346405229005</v>
      </c>
      <c r="AWA35" s="34">
        <v>778.81619937694495</v>
      </c>
      <c r="AWB35" s="36">
        <v>806.45161290322574</v>
      </c>
      <c r="AWC35" s="36">
        <v>714.28571428571433</v>
      </c>
      <c r="AWD35" s="36"/>
      <c r="AWE35" s="37">
        <v>751.87969924812137</v>
      </c>
      <c r="AWF35" s="37">
        <v>625</v>
      </c>
      <c r="AWH35" s="34">
        <v>789.88941548183323</v>
      </c>
      <c r="AWI35" s="34">
        <v>689.655172413792</v>
      </c>
      <c r="AWJ35" s="34">
        <v>904.97737556561208</v>
      </c>
      <c r="AWK35" s="36">
        <v>1304.3478260869565</v>
      </c>
      <c r="AWL35" s="36">
        <v>714.28571428571433</v>
      </c>
      <c r="AWM35" s="36"/>
      <c r="AWN35" s="37">
        <v>1108.03324099723</v>
      </c>
      <c r="AWO35" s="37">
        <v>1084.010840108401</v>
      </c>
      <c r="AWQ35" s="34">
        <v>793.65079365079498</v>
      </c>
      <c r="AWR35" s="34">
        <v>809.06148867314005</v>
      </c>
      <c r="AWS35" s="34">
        <v>753.01204819276995</v>
      </c>
      <c r="AWT35" s="36">
        <v>621.11801242236004</v>
      </c>
      <c r="AWU35" s="36">
        <v>612.24489795918498</v>
      </c>
      <c r="AWV35" s="36"/>
      <c r="AWW35" s="37">
        <v>560.22408963585497</v>
      </c>
      <c r="AWX35" s="37">
        <v>543.47826086956502</v>
      </c>
    </row>
    <row r="36" spans="1:1298" ht="15.5">
      <c r="A36" t="str">
        <f>'[1]enter market prices'!A36</f>
        <v>0117-03</v>
      </c>
      <c r="B36" t="str">
        <f>'[1]enter market prices'!B36</f>
        <v>Groundnut grian, 1 kg</v>
      </c>
      <c r="C36" s="3">
        <f>'[1]item price series'!F36</f>
        <v>2.85</v>
      </c>
      <c r="D36" s="3"/>
      <c r="E36" s="3"/>
      <c r="F36" s="3"/>
      <c r="G36" s="3"/>
      <c r="H36" s="3"/>
      <c r="I36" s="3"/>
      <c r="J36" s="3"/>
      <c r="K36" s="3"/>
      <c r="L36" s="3"/>
      <c r="M36" s="24">
        <v>9.2307692307692317</v>
      </c>
      <c r="N36" s="24">
        <v>11.173184357541899</v>
      </c>
      <c r="O36" s="24">
        <v>9.67741935483871</v>
      </c>
      <c r="P36" s="25">
        <v>5</v>
      </c>
      <c r="Q36" s="25">
        <v>8.4033613445378155</v>
      </c>
      <c r="R36" s="25"/>
      <c r="S36" s="26">
        <v>11.428571428571429</v>
      </c>
      <c r="T36" s="26">
        <v>11.111111111111111</v>
      </c>
      <c r="U36" s="26"/>
      <c r="V36" s="27">
        <v>10.398613518197575</v>
      </c>
      <c r="W36" s="27">
        <v>9.7276264591439698</v>
      </c>
      <c r="X36" s="27">
        <v>9.1911764705882355</v>
      </c>
      <c r="Y36" s="25">
        <v>4.8730183464923877</v>
      </c>
      <c r="Z36" s="25">
        <v>8.189946800827542</v>
      </c>
      <c r="AA36" s="25"/>
      <c r="AB36" s="26">
        <v>13.333333333333334</v>
      </c>
      <c r="AC36" s="26">
        <v>20</v>
      </c>
      <c r="AD36" s="26"/>
      <c r="AE36" s="27">
        <v>10.676156583629894</v>
      </c>
      <c r="AF36" s="27">
        <v>11.29032258064516</v>
      </c>
      <c r="AG36" s="27">
        <v>10.273972602739725</v>
      </c>
      <c r="AH36" s="28">
        <v>4.8748287064571176</v>
      </c>
      <c r="AI36" s="28">
        <v>8.1929894226170035</v>
      </c>
      <c r="AJ36" s="25"/>
      <c r="AK36" s="26">
        <v>10</v>
      </c>
      <c r="AL36" s="26">
        <v>14.285714285714285</v>
      </c>
      <c r="AM36" s="26"/>
      <c r="AN36" s="27">
        <v>12.411347517730498</v>
      </c>
      <c r="AO36" s="27">
        <v>11.419249592169658</v>
      </c>
      <c r="AP36" s="27">
        <v>7.9744816586921843</v>
      </c>
      <c r="AQ36" s="25">
        <v>10</v>
      </c>
      <c r="AR36" s="25">
        <v>17.391304347826086</v>
      </c>
      <c r="AS36" s="25"/>
      <c r="AT36" s="26">
        <v>20</v>
      </c>
      <c r="AU36" s="26">
        <v>20</v>
      </c>
      <c r="AV36" s="26"/>
      <c r="AW36" s="27"/>
      <c r="AX36" s="27"/>
      <c r="AY36" s="27">
        <v>10</v>
      </c>
      <c r="AZ36" s="25"/>
      <c r="BA36" s="25">
        <v>10</v>
      </c>
      <c r="BB36" s="25"/>
      <c r="BC36" s="26">
        <v>6.666666666666667</v>
      </c>
      <c r="BD36" s="26">
        <v>8</v>
      </c>
      <c r="BE36" s="26"/>
      <c r="BF36" s="27"/>
      <c r="BG36" s="27"/>
      <c r="BH36" s="27">
        <v>10.23391812865497</v>
      </c>
      <c r="BI36" s="25">
        <v>11.441647597254004</v>
      </c>
      <c r="BJ36" s="25">
        <v>13.513513513513514</v>
      </c>
      <c r="BK36" s="25"/>
      <c r="BL36" s="26">
        <v>8.2352941176470598</v>
      </c>
      <c r="BM36" s="26">
        <v>11.111111111111111</v>
      </c>
      <c r="BN36" s="26"/>
      <c r="BO36" s="27"/>
      <c r="BP36" s="27"/>
      <c r="BQ36" s="27">
        <v>11.261261261261261</v>
      </c>
      <c r="BR36" s="25">
        <v>11.627906976744185</v>
      </c>
      <c r="BS36" s="25">
        <v>9.6385542168674707</v>
      </c>
      <c r="BT36" s="25"/>
      <c r="BU36" s="26">
        <v>7.2222222222222223</v>
      </c>
      <c r="BV36" s="26">
        <v>10.666666666666666</v>
      </c>
      <c r="BW36" s="26"/>
      <c r="BX36" s="27"/>
      <c r="BY36" s="27">
        <v>8.24</v>
      </c>
      <c r="BZ36" s="27">
        <v>10.362694300518134</v>
      </c>
      <c r="CA36" s="25">
        <v>9.0909090909090899</v>
      </c>
      <c r="CB36" s="25">
        <v>13.513513513513514</v>
      </c>
      <c r="CC36" s="25"/>
      <c r="CD36" s="26">
        <v>6</v>
      </c>
      <c r="CE36" s="26">
        <v>11.111111111111111</v>
      </c>
      <c r="CF36" s="26"/>
      <c r="CG36" s="27">
        <v>10.186757215619695</v>
      </c>
      <c r="CH36" s="27">
        <v>8.5470085470085486</v>
      </c>
      <c r="CI36" s="27">
        <v>11.093502377179082</v>
      </c>
      <c r="CJ36" s="25">
        <v>15.789473684210527</v>
      </c>
      <c r="CK36" s="25">
        <v>6.756756756756757</v>
      </c>
      <c r="CL36" s="25"/>
      <c r="CM36" s="26">
        <v>7.3684210526315788</v>
      </c>
      <c r="CN36" s="26">
        <v>7.8895463510848129</v>
      </c>
      <c r="CO36" s="26"/>
      <c r="CP36" s="27"/>
      <c r="CQ36" s="27">
        <v>12.302284710017574</v>
      </c>
      <c r="CR36" s="27">
        <v>14.925373134328359</v>
      </c>
      <c r="CS36" s="25">
        <v>16.241299303944317</v>
      </c>
      <c r="CT36" s="25">
        <v>10</v>
      </c>
      <c r="CU36" s="25"/>
      <c r="CV36" s="26">
        <v>12.5</v>
      </c>
      <c r="CW36" s="26">
        <v>12.5</v>
      </c>
      <c r="CX36" s="26"/>
      <c r="CY36" s="27">
        <v>11.467889908256881</v>
      </c>
      <c r="CZ36" s="27">
        <v>13.232514177693762</v>
      </c>
      <c r="DA36" s="27">
        <v>17.482517482517483</v>
      </c>
      <c r="DB36" s="25"/>
      <c r="DC36" s="25">
        <v>12.987012987012989</v>
      </c>
      <c r="DD36" s="25"/>
      <c r="DE36" s="26">
        <v>4.2105263157894735</v>
      </c>
      <c r="DF36" s="26">
        <v>12.5</v>
      </c>
      <c r="DG36" s="26"/>
      <c r="DH36" s="27">
        <v>12.578616352201259</v>
      </c>
      <c r="DI36" s="27">
        <v>11.15760111576011</v>
      </c>
      <c r="DJ36" s="27">
        <v>13.093289689034371</v>
      </c>
      <c r="DK36" s="25"/>
      <c r="DL36" s="25">
        <v>7.1428571428571423</v>
      </c>
      <c r="DM36" s="25"/>
      <c r="DN36" s="26">
        <v>8</v>
      </c>
      <c r="DO36" s="26">
        <v>10</v>
      </c>
      <c r="DP36" s="26"/>
      <c r="DQ36" s="27">
        <v>12.944983818770227</v>
      </c>
      <c r="DR36" s="27">
        <v>15.923566878980891</v>
      </c>
      <c r="DS36" s="27">
        <v>11.925042589437821</v>
      </c>
      <c r="DT36" s="25">
        <v>5</v>
      </c>
      <c r="DU36" s="25">
        <v>5</v>
      </c>
      <c r="DV36" s="25"/>
      <c r="DW36" s="26">
        <v>10</v>
      </c>
      <c r="DX36" s="26">
        <v>11.111111111111111</v>
      </c>
      <c r="DY36" s="26"/>
      <c r="DZ36" s="27">
        <v>8.6058519793459549</v>
      </c>
      <c r="EA36" s="27">
        <v>9.9502487562189046</v>
      </c>
      <c r="EB36" s="27">
        <v>9.9173553719008272</v>
      </c>
      <c r="EC36" s="25">
        <v>20.242914979757085</v>
      </c>
      <c r="ED36" s="25">
        <v>21.621621621621621</v>
      </c>
      <c r="EE36" s="25"/>
      <c r="EF36" s="26">
        <v>39.603960396039604</v>
      </c>
      <c r="EG36" s="26">
        <v>11.013215859030838</v>
      </c>
      <c r="EH36" s="26"/>
      <c r="EI36" s="27">
        <v>11.516314779270633</v>
      </c>
      <c r="EJ36" s="27">
        <v>10.54481546572935</v>
      </c>
      <c r="EK36" s="27">
        <v>8.3194675540765388</v>
      </c>
      <c r="EL36" s="25">
        <v>30</v>
      </c>
      <c r="EM36" s="25">
        <v>21.929824561403507</v>
      </c>
      <c r="EN36" s="25"/>
      <c r="EO36" s="26">
        <v>6.4432989690721643</v>
      </c>
      <c r="EP36" s="26">
        <v>11.111111111111111</v>
      </c>
      <c r="EQ36" s="26"/>
      <c r="ER36" s="27">
        <v>9.2081031307550649</v>
      </c>
      <c r="ES36" s="27">
        <v>9.7879282218597048</v>
      </c>
      <c r="ET36" s="27">
        <v>11.647254575707155</v>
      </c>
      <c r="EU36" s="25"/>
      <c r="EV36" s="25">
        <v>10</v>
      </c>
      <c r="EW36" s="25"/>
      <c r="EX36" s="26">
        <v>7.3349633251833737</v>
      </c>
      <c r="EY36" s="26">
        <v>10.40582726326743</v>
      </c>
      <c r="EZ36" s="26"/>
      <c r="FA36" s="27">
        <v>8.3892617449664435</v>
      </c>
      <c r="FB36" s="27">
        <v>10.016694490818029</v>
      </c>
      <c r="FC36" s="27">
        <v>9.9337748344370862</v>
      </c>
      <c r="FD36" s="25">
        <v>15</v>
      </c>
      <c r="FE36" s="25">
        <v>26.490066225165563</v>
      </c>
      <c r="FF36" s="25"/>
      <c r="FG36" s="26">
        <v>6.4102564102564097</v>
      </c>
      <c r="FH36" s="26">
        <v>12.091898428053204</v>
      </c>
      <c r="FI36" s="26"/>
      <c r="FJ36" s="27">
        <v>9.7244732576985413</v>
      </c>
      <c r="FK36" s="27">
        <v>10.256410256410257</v>
      </c>
      <c r="FL36" s="27">
        <v>9.5389507154213025</v>
      </c>
      <c r="FM36" s="25"/>
      <c r="FN36" s="25">
        <v>21.897810218978105</v>
      </c>
      <c r="FO36" s="25"/>
      <c r="FP36" s="62">
        <v>6.7057567227131454</v>
      </c>
      <c r="FQ36" s="62">
        <v>12.649311351188038</v>
      </c>
      <c r="FR36" s="26"/>
      <c r="FS36" s="27">
        <v>8.9552238805970159</v>
      </c>
      <c r="FT36" s="27">
        <v>10.256410256410257</v>
      </c>
      <c r="FU36" s="27">
        <v>9.419152276295133</v>
      </c>
      <c r="FV36" s="25">
        <v>20</v>
      </c>
      <c r="FW36" s="25">
        <v>17.766497461928935</v>
      </c>
      <c r="FX36" s="25"/>
      <c r="FY36" s="26">
        <v>10</v>
      </c>
      <c r="FZ36" s="26"/>
      <c r="GA36" s="26"/>
      <c r="GB36" s="27">
        <v>9.0361445783132535</v>
      </c>
      <c r="GC36" s="27">
        <v>7.4850299401197606</v>
      </c>
      <c r="GD36" s="27">
        <v>10.733452593917709</v>
      </c>
      <c r="GE36" s="25">
        <v>10.869565217391305</v>
      </c>
      <c r="GF36" s="25">
        <v>17.543859649122805</v>
      </c>
      <c r="GG36" s="25"/>
      <c r="GH36" s="26">
        <v>9.9132589838909535</v>
      </c>
      <c r="GI36" s="26"/>
      <c r="GJ36" s="26"/>
      <c r="GK36" s="27">
        <v>10</v>
      </c>
      <c r="GL36" s="27">
        <v>8.7260034904013963</v>
      </c>
      <c r="GM36" s="27">
        <v>8.6058519793459549</v>
      </c>
      <c r="GN36" s="25">
        <v>25.641025641025639</v>
      </c>
      <c r="GO36" s="25">
        <v>25</v>
      </c>
      <c r="GP36" s="25"/>
      <c r="GQ36" s="62">
        <v>11.880739266559074</v>
      </c>
      <c r="GR36" s="26"/>
      <c r="GS36" s="26"/>
      <c r="GT36" s="27">
        <v>9.5693779904306222</v>
      </c>
      <c r="GU36" s="27">
        <v>11.884550084889643</v>
      </c>
      <c r="GV36" s="27">
        <v>9.9502487562189046</v>
      </c>
      <c r="GW36" s="25">
        <v>15</v>
      </c>
      <c r="GX36" s="25">
        <v>13.636363636363635</v>
      </c>
      <c r="GY36" s="25"/>
      <c r="GZ36" s="62">
        <v>11.063267048275437</v>
      </c>
      <c r="HA36" s="26"/>
      <c r="HB36" s="26"/>
      <c r="HC36" s="27">
        <v>7.2992700729927007</v>
      </c>
      <c r="HD36" s="27">
        <v>7.2150072150072146</v>
      </c>
      <c r="HE36" s="27">
        <v>10.152284263959389</v>
      </c>
      <c r="HF36" s="25">
        <v>20</v>
      </c>
      <c r="HG36" s="25">
        <v>16.279069767441861</v>
      </c>
      <c r="HH36" s="25"/>
      <c r="HI36" s="26">
        <v>6.6755674232309747</v>
      </c>
      <c r="HJ36" s="26"/>
      <c r="HK36" s="26"/>
      <c r="HL36" s="30">
        <v>8.4602368866328259</v>
      </c>
      <c r="HM36" s="30">
        <v>8.5763293310463133</v>
      </c>
      <c r="HN36" s="30">
        <v>15.625</v>
      </c>
      <c r="HO36" s="31">
        <v>13</v>
      </c>
      <c r="HP36" s="31">
        <v>11.76470588235294</v>
      </c>
      <c r="HQ36" s="25"/>
      <c r="HR36" s="32">
        <v>8.064516129032258</v>
      </c>
      <c r="HS36" s="32"/>
      <c r="HT36" s="26"/>
      <c r="HU36" s="30">
        <v>7.4738415545590433</v>
      </c>
      <c r="HV36" s="30">
        <v>8.6058519793459549</v>
      </c>
      <c r="HW36" s="30">
        <v>7.0175438596491233</v>
      </c>
      <c r="HX36" s="31">
        <v>20</v>
      </c>
      <c r="HY36" s="31">
        <v>2</v>
      </c>
      <c r="HZ36" s="31"/>
      <c r="IA36" s="63">
        <v>5.9893109157535456</v>
      </c>
      <c r="IB36" s="32"/>
      <c r="IC36" s="26"/>
      <c r="ID36" s="30">
        <v>8.1168831168831161</v>
      </c>
      <c r="IE36" s="30">
        <v>8.3612040133779253</v>
      </c>
      <c r="IF36" s="30">
        <v>8.2644628099173563</v>
      </c>
      <c r="IG36" s="31">
        <v>10</v>
      </c>
      <c r="IH36" s="31">
        <v>11.904761904761903</v>
      </c>
      <c r="II36" s="31"/>
      <c r="IJ36" s="63">
        <v>6.3098733878902049</v>
      </c>
      <c r="IK36" s="32"/>
      <c r="IL36" s="26"/>
      <c r="IM36" s="30">
        <v>9.9502487562189046</v>
      </c>
      <c r="IN36" s="30">
        <v>9.9403578528827037</v>
      </c>
      <c r="IO36" s="30">
        <v>7.3260073260073257</v>
      </c>
      <c r="IP36" s="31">
        <v>15</v>
      </c>
      <c r="IQ36" s="31">
        <v>12.5</v>
      </c>
      <c r="IR36" s="31"/>
      <c r="IS36" s="63">
        <v>7.158088912452766</v>
      </c>
      <c r="IT36" s="32">
        <v>7.158088912452766</v>
      </c>
      <c r="IU36" s="26"/>
      <c r="IV36" s="30">
        <v>8.1037277147487838</v>
      </c>
      <c r="IW36" s="30">
        <v>8.0256821829855536</v>
      </c>
      <c r="IX36" s="30">
        <v>10.59322033898305</v>
      </c>
      <c r="IY36" s="31">
        <v>18</v>
      </c>
      <c r="IZ36" s="31">
        <v>17.391304347826086</v>
      </c>
      <c r="JA36" s="31"/>
      <c r="JB36" s="63">
        <v>7.56</v>
      </c>
      <c r="JC36" s="63">
        <v>7.56</v>
      </c>
      <c r="JD36" s="26"/>
      <c r="JE36" s="30">
        <v>7.5528700906344417</v>
      </c>
      <c r="JF36" s="30">
        <v>8.4889643463497464</v>
      </c>
      <c r="JG36" s="30">
        <v>10.869565217391305</v>
      </c>
      <c r="JH36" s="31">
        <v>13.245033112582782</v>
      </c>
      <c r="JI36" s="31">
        <v>12.5</v>
      </c>
      <c r="JJ36" s="31"/>
      <c r="JK36" s="32">
        <v>4.545454545454545</v>
      </c>
      <c r="JL36" s="32"/>
      <c r="JM36" s="26"/>
      <c r="JN36" s="30"/>
      <c r="JO36" s="30">
        <v>9.6308186195826639</v>
      </c>
      <c r="JP36" s="30">
        <v>10.48951048951049</v>
      </c>
      <c r="JQ36" s="33">
        <v>15.579283711013327</v>
      </c>
      <c r="JR36" s="33">
        <v>14.702949002268825</v>
      </c>
      <c r="JS36" s="31"/>
      <c r="JT36" s="32">
        <v>7.7777777777777777</v>
      </c>
      <c r="JU36" s="32">
        <v>7.5</v>
      </c>
      <c r="JV36" s="26"/>
      <c r="JW36" s="30"/>
      <c r="JX36" s="30">
        <v>10.067114093959731</v>
      </c>
      <c r="JY36" s="30">
        <v>11.235955056179774</v>
      </c>
      <c r="JZ36" s="33">
        <v>16.089448869482922</v>
      </c>
      <c r="KA36" s="33">
        <v>15.184417370574504</v>
      </c>
      <c r="KB36" s="31"/>
      <c r="KC36" s="32">
        <v>6.666666666666667</v>
      </c>
      <c r="KD36" s="32"/>
      <c r="KE36" s="26"/>
      <c r="KF36" s="30"/>
      <c r="KG36" s="30">
        <v>9.9667774086378724</v>
      </c>
      <c r="KH36" s="30">
        <v>10.101010101010102</v>
      </c>
      <c r="KI36" s="33">
        <v>15.559539795304046</v>
      </c>
      <c r="KJ36" s="33">
        <v>14.684315681818189</v>
      </c>
      <c r="KK36" s="31"/>
      <c r="KL36" s="32">
        <v>7.6923076923076925</v>
      </c>
      <c r="KM36" s="32"/>
      <c r="KN36" s="26"/>
      <c r="KO36" s="30"/>
      <c r="KP36" s="30">
        <v>10.606060606060607</v>
      </c>
      <c r="KQ36" s="30">
        <v>12.244897959183673</v>
      </c>
      <c r="KR36" s="33">
        <v>17.256170775119248</v>
      </c>
      <c r="KS36" s="33">
        <v>16.285511169018783</v>
      </c>
      <c r="KT36" s="31"/>
      <c r="KU36" s="32">
        <v>7.1428571428571423</v>
      </c>
      <c r="KV36" s="32"/>
      <c r="KW36" s="26"/>
      <c r="KX36" s="30"/>
      <c r="KY36" s="30">
        <v>9.5238095238095255</v>
      </c>
      <c r="KZ36" s="30">
        <v>10.327022375215147</v>
      </c>
      <c r="LA36" s="33">
        <v>15.716930712452466</v>
      </c>
      <c r="LB36" s="33">
        <v>14.83285335987701</v>
      </c>
      <c r="LC36" s="31"/>
      <c r="LD36" s="32">
        <v>8.75</v>
      </c>
      <c r="LE36" s="32"/>
      <c r="LF36" s="26"/>
      <c r="LG36" s="30"/>
      <c r="LH36" s="30">
        <v>9.375</v>
      </c>
      <c r="LI36" s="30">
        <v>8.6580086580086579</v>
      </c>
      <c r="LJ36" s="33">
        <v>15.927880989687269</v>
      </c>
      <c r="LK36" s="33">
        <v>15.031937684017354</v>
      </c>
      <c r="LL36" s="31"/>
      <c r="LM36" s="63">
        <v>7.9487261068050437</v>
      </c>
      <c r="LN36" s="32"/>
      <c r="LO36" s="26"/>
      <c r="LP36" s="30"/>
      <c r="LQ36" s="30">
        <v>8.4317032040472171</v>
      </c>
      <c r="LR36" s="30">
        <v>8.2644628099173563</v>
      </c>
      <c r="LS36" s="33">
        <v>14.747097963399717</v>
      </c>
      <c r="LT36" s="33">
        <v>13.917573702958478</v>
      </c>
      <c r="LU36" s="31"/>
      <c r="LV36" s="63">
        <v>7.3594624832507849</v>
      </c>
      <c r="LW36" s="32"/>
      <c r="LX36" s="26"/>
      <c r="LY36" s="30"/>
      <c r="LZ36" s="30">
        <v>8.1168831168831161</v>
      </c>
      <c r="MA36" s="30">
        <v>8.1300813008130088</v>
      </c>
      <c r="MB36" s="33">
        <v>14.350335021539552</v>
      </c>
      <c r="MC36" s="33">
        <v>13.543128676577947</v>
      </c>
      <c r="MD36" s="31" t="s">
        <v>132</v>
      </c>
      <c r="ME36" s="63">
        <v>7.1614600021788446</v>
      </c>
      <c r="MF36" s="32"/>
      <c r="MG36" s="26"/>
      <c r="MH36" s="30"/>
      <c r="MI36" s="30">
        <v>7.656967840735069</v>
      </c>
      <c r="MJ36" s="30">
        <v>7.518796992481203</v>
      </c>
      <c r="MK36" s="33">
        <v>13.404184558165809</v>
      </c>
      <c r="ML36" s="33">
        <v>12.650199176768979</v>
      </c>
      <c r="MM36" s="31"/>
      <c r="MN36" s="63">
        <v>6.6892885379361164</v>
      </c>
      <c r="MO36" s="32"/>
      <c r="MP36" s="26"/>
      <c r="MQ36" s="30">
        <v>7.9617834394904454</v>
      </c>
      <c r="MR36" s="30">
        <v>8.7565674255691768</v>
      </c>
      <c r="MS36" s="30">
        <v>7.5987841945288759</v>
      </c>
      <c r="MT36" s="33">
        <v>14.318942948260757</v>
      </c>
      <c r="MU36" s="33">
        <v>13.513502407421086</v>
      </c>
      <c r="MV36" s="31" t="s">
        <v>132</v>
      </c>
      <c r="MW36" s="63">
        <v>7.1457939513978621</v>
      </c>
      <c r="MX36" s="32"/>
      <c r="MY36" s="26"/>
      <c r="MZ36" s="30"/>
      <c r="NA36" s="30">
        <v>9.5238095238095255</v>
      </c>
      <c r="NB36" s="30">
        <v>11.363636363636363</v>
      </c>
      <c r="NC36" s="33">
        <v>18.449098460673024</v>
      </c>
      <c r="ND36" s="31"/>
      <c r="NE36" s="31"/>
      <c r="NF36" s="63">
        <v>9.2069265633210726</v>
      </c>
      <c r="NG36" s="32"/>
      <c r="NH36" s="26"/>
      <c r="NI36" s="30"/>
      <c r="NJ36" s="30">
        <v>7.6687116564417179</v>
      </c>
      <c r="NK36" s="30">
        <v>11.286681715575622</v>
      </c>
      <c r="NL36" s="33">
        <v>16.742588852920743</v>
      </c>
      <c r="NM36" s="31" t="s">
        <v>132</v>
      </c>
      <c r="NN36" s="31" t="s">
        <v>132</v>
      </c>
      <c r="NO36" s="63">
        <v>8.3553018255774418</v>
      </c>
      <c r="NP36" s="32"/>
      <c r="NQ36" s="26"/>
      <c r="NR36" s="30"/>
      <c r="NS36" s="30">
        <v>11.475409836065573</v>
      </c>
      <c r="NT36" s="30">
        <v>14.117647058823531</v>
      </c>
      <c r="NU36" s="33"/>
      <c r="NV36" s="31">
        <v>10</v>
      </c>
      <c r="NW36" s="31"/>
      <c r="NX36" s="32"/>
      <c r="NY36" s="32">
        <v>10</v>
      </c>
      <c r="NZ36" s="26"/>
      <c r="OA36" s="30"/>
      <c r="OB36" s="30">
        <v>9.9150141643059495</v>
      </c>
      <c r="OC36" s="30">
        <v>11.29032258064516</v>
      </c>
      <c r="OD36" s="30"/>
      <c r="OE36" s="33">
        <v>8.2855818404349293</v>
      </c>
      <c r="OF36" s="31" t="s">
        <v>132</v>
      </c>
      <c r="OG36" s="32" t="s">
        <v>132</v>
      </c>
      <c r="OH36" s="33">
        <v>8.2855818404349293</v>
      </c>
      <c r="OI36" s="26"/>
      <c r="OJ36" s="30">
        <v>11.784511784511785</v>
      </c>
      <c r="OK36" s="30">
        <v>11.041009463722398</v>
      </c>
      <c r="OL36" s="30">
        <v>11.308562197092083</v>
      </c>
      <c r="OM36" s="30"/>
      <c r="ON36" s="33">
        <v>8.8914957379561272</v>
      </c>
      <c r="OO36" s="31"/>
      <c r="OP36" s="32"/>
      <c r="OQ36" s="33">
        <v>8.8914957379561272</v>
      </c>
      <c r="OR36" s="26"/>
      <c r="OS36" s="30"/>
      <c r="OT36" s="30">
        <v>14.827018121911038</v>
      </c>
      <c r="OU36" s="30">
        <v>13.136288998357964</v>
      </c>
      <c r="OV36" s="30" t="s">
        <v>132</v>
      </c>
      <c r="OW36" s="33">
        <v>10.92613017472455</v>
      </c>
      <c r="OX36" s="31" t="s">
        <v>132</v>
      </c>
      <c r="OY36" s="32" t="s">
        <v>132</v>
      </c>
      <c r="OZ36" s="33">
        <v>10.92613017472455</v>
      </c>
      <c r="PA36" s="26"/>
      <c r="PB36" s="30"/>
      <c r="PC36" s="30">
        <v>15.503875968992247</v>
      </c>
      <c r="PD36" s="30">
        <v>18.975332068311193</v>
      </c>
      <c r="PE36" s="30"/>
      <c r="PF36" s="33">
        <v>10.963357445284785</v>
      </c>
      <c r="PG36" s="31"/>
      <c r="PH36" s="32"/>
      <c r="PI36" s="33">
        <v>13.472094474259105</v>
      </c>
      <c r="PJ36" s="26"/>
      <c r="PK36" s="30"/>
      <c r="PL36" s="30">
        <v>21.416803953871501</v>
      </c>
      <c r="PM36" s="30">
        <v>29.239766081871345</v>
      </c>
      <c r="PN36" s="30"/>
      <c r="PO36" s="33">
        <v>13.79689954371714</v>
      </c>
      <c r="PP36" s="31"/>
      <c r="PQ36" s="32"/>
      <c r="PR36" s="33">
        <v>19.452603523034842</v>
      </c>
      <c r="PS36" s="26"/>
      <c r="PT36" s="30"/>
      <c r="PU36" s="30">
        <v>22.76707530647986</v>
      </c>
      <c r="PV36" s="30">
        <v>17.316017316017316</v>
      </c>
      <c r="PW36" s="30"/>
      <c r="PX36" s="33">
        <v>9.3743096891669442</v>
      </c>
      <c r="PY36" s="31"/>
      <c r="PZ36" s="32"/>
      <c r="QA36" s="33">
        <v>14.474162432220659</v>
      </c>
      <c r="QB36" s="26"/>
      <c r="QC36" s="30"/>
      <c r="QD36" s="30">
        <v>23.400936037441497</v>
      </c>
      <c r="QE36" s="30">
        <v>22.222222222222221</v>
      </c>
      <c r="QF36" s="30"/>
      <c r="QG36" s="33">
        <v>10.669975457031432</v>
      </c>
      <c r="QH36" s="31" t="s">
        <v>132</v>
      </c>
      <c r="QI36" s="32" t="s">
        <v>132</v>
      </c>
      <c r="QJ36" s="33">
        <v>16.474701928329953</v>
      </c>
      <c r="QK36" s="26"/>
      <c r="QL36" s="30"/>
      <c r="QM36" s="30">
        <v>18.404907975460123</v>
      </c>
      <c r="QN36" s="30">
        <v>19.900497512437809</v>
      </c>
      <c r="QO36" s="30"/>
      <c r="QP36" s="33">
        <v>8.9585585921363755</v>
      </c>
      <c r="QQ36" s="31"/>
      <c r="QR36" s="32"/>
      <c r="QS36" s="33">
        <v>13.832232614524489</v>
      </c>
      <c r="QT36" s="26"/>
      <c r="QU36" s="30"/>
      <c r="QV36" s="30">
        <v>22.887323943661972</v>
      </c>
      <c r="QW36" s="30">
        <v>22.727272727272727</v>
      </c>
      <c r="QX36" s="30"/>
      <c r="QY36" s="33">
        <v>10.667973141867458</v>
      </c>
      <c r="QZ36" s="31"/>
      <c r="RA36" s="32" t="s">
        <v>132</v>
      </c>
      <c r="RB36" s="33">
        <v>16.471610304958755</v>
      </c>
      <c r="RC36" s="26"/>
      <c r="RD36" s="30"/>
      <c r="RE36" s="30">
        <v>32.467532467532465</v>
      </c>
      <c r="RF36" s="30">
        <v>35.460992907801419</v>
      </c>
      <c r="RG36" s="30"/>
      <c r="RH36" s="33">
        <v>15.886574411661346</v>
      </c>
      <c r="RI36" s="31"/>
      <c r="RJ36" s="32"/>
      <c r="RK36" s="33">
        <v>24.529257742751284</v>
      </c>
      <c r="RL36" s="26"/>
      <c r="RM36" s="30"/>
      <c r="RN36" s="30">
        <v>26.941362916006341</v>
      </c>
      <c r="RO36" s="33">
        <v>28.128609417389669</v>
      </c>
      <c r="RP36" s="30" t="s">
        <v>132</v>
      </c>
      <c r="RQ36" s="33">
        <v>12.601656354286918</v>
      </c>
      <c r="RR36" s="31" t="s">
        <v>132</v>
      </c>
      <c r="RS36" s="32" t="s">
        <v>132</v>
      </c>
      <c r="RT36" s="33">
        <v>19.457264271710166</v>
      </c>
      <c r="RU36" s="26"/>
      <c r="RV36" s="30"/>
      <c r="RW36" s="30"/>
      <c r="RX36" s="30">
        <v>41.580041580041581</v>
      </c>
      <c r="RY36" s="30"/>
      <c r="RZ36" s="33">
        <v>19.029513652792971</v>
      </c>
      <c r="SA36" s="31"/>
      <c r="SB36" s="32"/>
      <c r="SC36" s="33">
        <v>29.382032464212621</v>
      </c>
      <c r="SD36" s="26"/>
      <c r="SE36" s="34"/>
      <c r="SF36" s="34">
        <v>40.19292604501608</v>
      </c>
      <c r="SG36" s="34">
        <v>36.900369003690038</v>
      </c>
      <c r="SH36" s="34"/>
      <c r="SI36" s="35">
        <v>17.641251125784503</v>
      </c>
      <c r="SJ36" s="36"/>
      <c r="SK36" s="37" t="s">
        <v>132</v>
      </c>
      <c r="SL36" s="35">
        <v>27.23852131717782</v>
      </c>
      <c r="SM36" s="26"/>
      <c r="SN36" s="34"/>
      <c r="SO36" s="34"/>
      <c r="SP36" s="34">
        <v>43.478260869565219</v>
      </c>
      <c r="SQ36" s="34"/>
      <c r="SR36" s="35">
        <v>19.89825231955091</v>
      </c>
      <c r="SS36" s="36" t="s">
        <v>132</v>
      </c>
      <c r="ST36" s="37"/>
      <c r="SU36" s="35">
        <v>30.723386120187541</v>
      </c>
      <c r="SV36" s="26"/>
      <c r="SW36" s="34"/>
      <c r="SX36" s="34">
        <v>59.171597633136095</v>
      </c>
      <c r="SY36" s="34">
        <v>65.075921908893704</v>
      </c>
      <c r="SZ36" s="34"/>
      <c r="TA36" s="35">
        <v>28.431547680144877</v>
      </c>
      <c r="TB36" s="36"/>
      <c r="TC36" s="37" t="s">
        <v>132</v>
      </c>
      <c r="TD36" s="35">
        <v>43.89900194970128</v>
      </c>
      <c r="TE36" s="26"/>
      <c r="TF36" s="34"/>
      <c r="TG36" s="34">
        <v>54.432348367029554</v>
      </c>
      <c r="TH36" s="34">
        <v>106.70731707317073</v>
      </c>
      <c r="TI36" s="34"/>
      <c r="TJ36" s="35">
        <v>36.873573798596908</v>
      </c>
      <c r="TK36" s="36" t="s">
        <v>132</v>
      </c>
      <c r="TL36" s="37"/>
      <c r="TM36" s="54">
        <v>56.933695846866797</v>
      </c>
      <c r="TN36" s="26"/>
      <c r="TO36" s="34"/>
      <c r="TP36" s="41">
        <v>51.859579712683797</v>
      </c>
      <c r="TQ36" s="41">
        <v>101.66374925382829</v>
      </c>
      <c r="TR36" s="34" t="s">
        <v>132</v>
      </c>
      <c r="TS36" s="35">
        <v>29.373428186589692</v>
      </c>
      <c r="TT36" s="36"/>
      <c r="TU36" s="37">
        <v>60</v>
      </c>
      <c r="TV36" s="26"/>
      <c r="TW36" s="26"/>
      <c r="TX36" s="34"/>
      <c r="TY36" s="41">
        <v>80.363911196269413</v>
      </c>
      <c r="TZ36" s="41">
        <v>157.54266737561352</v>
      </c>
      <c r="UA36" s="34" t="s">
        <v>132</v>
      </c>
      <c r="UB36" s="35">
        <v>45.518370711742293</v>
      </c>
      <c r="UC36" s="36"/>
      <c r="UD36" s="37">
        <v>92.978668521620179</v>
      </c>
      <c r="UE36" s="26"/>
      <c r="UF36" s="26"/>
      <c r="UG36" s="34"/>
      <c r="UH36" s="41">
        <v>84.385147236932355</v>
      </c>
      <c r="UI36" s="41">
        <v>165.42576119923021</v>
      </c>
      <c r="UJ36" s="34" t="s">
        <v>132</v>
      </c>
      <c r="UK36" s="35">
        <v>30.84321090750861</v>
      </c>
      <c r="UL36" s="36"/>
      <c r="UM36" s="37">
        <v>97.631119694122958</v>
      </c>
      <c r="UN36" s="26"/>
      <c r="UO36" s="26"/>
      <c r="UP36" s="34"/>
      <c r="UQ36" s="41">
        <v>76.098885825367631</v>
      </c>
      <c r="UR36" s="41">
        <v>149.18165727351033</v>
      </c>
      <c r="US36" s="34" t="s">
        <v>132</v>
      </c>
      <c r="UT36" s="35">
        <v>41.048660921617866</v>
      </c>
      <c r="UU36" s="36"/>
      <c r="UV36" s="37">
        <v>88.044160304008869</v>
      </c>
      <c r="UW36" s="26"/>
      <c r="UX36" s="26"/>
      <c r="UY36" s="34"/>
      <c r="UZ36" s="41">
        <v>116.08623548922056</v>
      </c>
      <c r="VA36" s="41">
        <v>108.153078202995</v>
      </c>
      <c r="VB36" s="34" t="s">
        <v>132</v>
      </c>
      <c r="VC36" s="35">
        <v>40.858937156450352</v>
      </c>
      <c r="VD36" s="36"/>
      <c r="VE36" s="37">
        <v>87.637226942022096</v>
      </c>
      <c r="VF36" s="26"/>
      <c r="VG36" s="26"/>
      <c r="VH36" s="34"/>
      <c r="VI36" s="41"/>
      <c r="VJ36" s="41">
        <v>108.86469673405911</v>
      </c>
      <c r="VK36" s="34" t="s">
        <v>132</v>
      </c>
      <c r="VL36" s="35">
        <v>39.672756120884991</v>
      </c>
      <c r="VM36" s="36"/>
      <c r="VN36" s="54">
        <v>85.093019386888628</v>
      </c>
      <c r="VO36" s="26"/>
      <c r="VP36" s="26"/>
      <c r="VQ36" s="34"/>
      <c r="VR36" s="34">
        <v>111.1111111111111</v>
      </c>
      <c r="VS36" s="34"/>
      <c r="VT36" s="34"/>
      <c r="VU36" s="35">
        <v>40.491400294808003</v>
      </c>
      <c r="VV36" s="36"/>
      <c r="VW36" s="54">
        <v>86.848907088522807</v>
      </c>
      <c r="VX36" s="26"/>
      <c r="VY36" s="26"/>
      <c r="VZ36" s="34"/>
      <c r="WA36" s="41">
        <v>143.32623358182462</v>
      </c>
      <c r="WB36" s="34" t="s">
        <v>132</v>
      </c>
      <c r="WC36" s="34"/>
      <c r="WD36" s="35">
        <v>52.231319070379328</v>
      </c>
      <c r="WE36" s="36" t="s">
        <v>132</v>
      </c>
      <c r="WF36" s="54">
        <v>112.02954069326225</v>
      </c>
      <c r="WG36" s="26"/>
      <c r="WH36" s="26"/>
      <c r="WI36" s="38">
        <v>124.96749247182348</v>
      </c>
      <c r="WJ36" s="34"/>
      <c r="WK36" s="34">
        <v>225.47914317925591</v>
      </c>
      <c r="WL36" s="34"/>
      <c r="WM36" s="34"/>
      <c r="WN36" s="35">
        <v>82.169696201414197</v>
      </c>
      <c r="WO36" s="36"/>
      <c r="WP36" s="54">
        <v>176.24355440737435</v>
      </c>
      <c r="WQ36" s="26"/>
      <c r="WR36" s="34">
        <v>205.69620253164558</v>
      </c>
      <c r="WS36" s="34"/>
      <c r="WT36" s="34"/>
      <c r="WU36" s="34"/>
      <c r="WV36" s="35">
        <v>74.960345482476839</v>
      </c>
      <c r="WW36" s="36"/>
      <c r="WX36" s="54">
        <v>160.78041343919571</v>
      </c>
      <c r="WY36" s="26"/>
      <c r="WZ36" s="26"/>
      <c r="XA36" s="34"/>
      <c r="XB36" s="34"/>
      <c r="XC36" s="34">
        <v>194.02985074626866</v>
      </c>
      <c r="XD36" s="34"/>
      <c r="XE36" s="35">
        <v>70.708863201381149</v>
      </c>
      <c r="XF36" s="36"/>
      <c r="XG36" s="54">
        <v>151.66152431876372</v>
      </c>
      <c r="XH36" s="26"/>
      <c r="XI36" s="26"/>
      <c r="XJ36" s="34">
        <v>318.87755102040813</v>
      </c>
      <c r="XK36" s="34">
        <v>297.97377830750895</v>
      </c>
      <c r="XL36" s="34">
        <v>407.16612377850163</v>
      </c>
      <c r="XM36" s="34"/>
      <c r="XN36" s="35">
        <v>124.39170180780535</v>
      </c>
      <c r="XO36" s="36"/>
      <c r="XP36" s="54">
        <v>266.80438992559533</v>
      </c>
      <c r="XQ36" s="26"/>
      <c r="XR36" s="26"/>
      <c r="XS36" s="34">
        <v>302.57186081694402</v>
      </c>
      <c r="XT36" s="34">
        <v>333.889816360601</v>
      </c>
      <c r="XU36" s="34">
        <v>253.56576862123615</v>
      </c>
      <c r="XV36" s="34"/>
      <c r="XW36" s="35">
        <v>108.11537274361194</v>
      </c>
      <c r="XX36" s="36"/>
      <c r="XY36" s="54">
        <v>231.89373283924084</v>
      </c>
      <c r="XZ36" s="26"/>
      <c r="YA36" s="26"/>
      <c r="YB36" s="34">
        <v>195.4397394136808</v>
      </c>
      <c r="YC36" s="34">
        <v>256.02409638554218</v>
      </c>
      <c r="YD36" s="34">
        <v>329.48929159802304</v>
      </c>
      <c r="YE36" s="34"/>
      <c r="YF36" s="35">
        <v>94.865657078772244</v>
      </c>
      <c r="YG36" s="36"/>
      <c r="YH36" s="54">
        <v>203.47477680544424</v>
      </c>
      <c r="YI36" s="26"/>
      <c r="YJ36" s="26"/>
      <c r="YK36" s="34">
        <v>257.14285714285711</v>
      </c>
      <c r="YL36" s="34">
        <v>283.33333333333331</v>
      </c>
      <c r="YM36" s="34">
        <v>166.66666666666666</v>
      </c>
      <c r="YN36" s="34"/>
      <c r="YO36" s="35">
        <v>86.311895935891727</v>
      </c>
      <c r="YP36" s="36"/>
      <c r="YQ36" s="54">
        <v>190.40758930417721</v>
      </c>
      <c r="YR36" s="26"/>
      <c r="YS36" s="26"/>
      <c r="YT36" s="34">
        <v>222.2222222222222</v>
      </c>
      <c r="YU36" s="34">
        <v>200</v>
      </c>
      <c r="YV36" s="34">
        <v>178.57142857142858</v>
      </c>
      <c r="YW36" s="34"/>
      <c r="YX36" s="35">
        <v>73.331206760347968</v>
      </c>
      <c r="YY36" s="36" t="s">
        <v>132</v>
      </c>
      <c r="YZ36" s="54">
        <v>161.77165555921681</v>
      </c>
      <c r="ZA36" s="26"/>
      <c r="ZB36" s="26"/>
      <c r="ZC36" s="34">
        <v>270.72758037225043</v>
      </c>
      <c r="ZD36" s="34">
        <v>324.67532467532465</v>
      </c>
      <c r="ZE36" s="34">
        <v>327.38095238095241</v>
      </c>
      <c r="ZF36" s="34"/>
      <c r="ZG36" s="35">
        <v>112.63243836683694</v>
      </c>
      <c r="ZH36" s="36"/>
      <c r="ZI36" s="54">
        <v>248.47178751362199</v>
      </c>
      <c r="ZJ36" s="26"/>
      <c r="ZK36" s="26"/>
      <c r="ZL36" s="34">
        <v>299.40119760479041</v>
      </c>
      <c r="ZM36" s="34"/>
      <c r="ZN36" s="34">
        <v>323.62459546925567</v>
      </c>
      <c r="ZO36" s="34"/>
      <c r="ZP36" s="35">
        <v>114.06720058190436</v>
      </c>
      <c r="ZQ36" s="36"/>
      <c r="ZR36" s="54">
        <v>251.63693191965638</v>
      </c>
      <c r="ZS36" s="26"/>
      <c r="ZT36" s="26"/>
      <c r="ZU36" s="34">
        <v>301.95381882770874</v>
      </c>
      <c r="ZV36" s="34">
        <v>284.81012658227849</v>
      </c>
      <c r="ZW36" s="34">
        <v>297.96661608497698</v>
      </c>
      <c r="ZX36" s="34"/>
      <c r="ZY36" s="35">
        <v>107.26734677471953</v>
      </c>
      <c r="ZZ36" s="36" t="s">
        <v>132</v>
      </c>
      <c r="AAA36" s="54">
        <v>227.45490278398819</v>
      </c>
      <c r="AAB36" s="37"/>
      <c r="AAC36" s="26"/>
      <c r="AAD36" s="39">
        <v>347.52475247524802</v>
      </c>
      <c r="AAE36" s="34">
        <v>329.06764168190131</v>
      </c>
      <c r="AAF36" s="39">
        <v>299.01734104046199</v>
      </c>
      <c r="AAG36" s="34"/>
      <c r="AAH36" s="35">
        <v>116.39424370668667</v>
      </c>
      <c r="AAI36" s="36"/>
      <c r="AAJ36" s="54">
        <v>222.53913986599315</v>
      </c>
      <c r="AAK36" s="37"/>
      <c r="AAL36" s="3"/>
      <c r="AAM36" s="34">
        <v>345.42314335060451</v>
      </c>
      <c r="AAN36" s="34">
        <v>355.23978685612792</v>
      </c>
      <c r="AAO36" s="34">
        <v>307.69230769230774</v>
      </c>
      <c r="AAP36" s="34"/>
      <c r="AAQ36" s="35">
        <v>104.91626772629729</v>
      </c>
      <c r="AAR36" s="36"/>
      <c r="AAS36" s="54">
        <v>227.91320758844014</v>
      </c>
      <c r="AAT36" s="37"/>
      <c r="AAU36" s="3"/>
      <c r="AAV36" s="34">
        <v>345.42314335060451</v>
      </c>
      <c r="AAW36" s="34">
        <v>181.81818181818181</v>
      </c>
      <c r="AAX36" s="34">
        <v>428.57142857142856</v>
      </c>
      <c r="AAY36" s="34"/>
      <c r="AAZ36" s="35">
        <v>99.449383509483226</v>
      </c>
      <c r="ABA36" s="36" t="s">
        <v>132</v>
      </c>
      <c r="ABB36" s="54">
        <v>216.03730745997601</v>
      </c>
      <c r="ABC36" s="37"/>
      <c r="ABD36" s="3"/>
      <c r="ABE36" s="34"/>
      <c r="ABF36" s="34"/>
      <c r="ABG36" s="34">
        <v>335.57046979865771</v>
      </c>
      <c r="ABH36" s="34"/>
      <c r="ABI36" s="35">
        <v>137.20884651561602</v>
      </c>
      <c r="ABJ36" s="36"/>
      <c r="ABK36" s="54">
        <v>298.06348430602577</v>
      </c>
      <c r="ABL36" s="37"/>
      <c r="ABM36" s="3"/>
      <c r="ABN36" s="34">
        <v>250</v>
      </c>
      <c r="ABO36" s="34"/>
      <c r="ABP36" s="34">
        <v>491.80327868852459</v>
      </c>
      <c r="ABQ36" s="34"/>
      <c r="ABR36" s="35">
        <v>127.40544543523366</v>
      </c>
      <c r="ABS36" s="36"/>
      <c r="ABT36" s="54">
        <v>329.44566017414792</v>
      </c>
      <c r="ABU36" s="37"/>
      <c r="ABV36" s="3"/>
      <c r="ABW36" s="34">
        <v>329.81530343007915</v>
      </c>
      <c r="ABX36" s="34">
        <v>359.71223021582733</v>
      </c>
      <c r="ABY36" s="34">
        <v>318.4713375796178</v>
      </c>
      <c r="ABZ36" s="34"/>
      <c r="ACA36" s="35">
        <v>127.40544543523366</v>
      </c>
      <c r="ACB36" s="36"/>
      <c r="ACC36" s="54">
        <v>298.44467136246055</v>
      </c>
      <c r="ACD36" s="37"/>
      <c r="ACE36" s="3"/>
      <c r="ACF36" s="34">
        <v>454.5454545454545</v>
      </c>
      <c r="ACG36" s="34">
        <v>500</v>
      </c>
      <c r="ACH36" s="34">
        <v>373.56321839080459</v>
      </c>
      <c r="ACI36" s="34"/>
      <c r="ACJ36" s="35">
        <v>167.86554220652835</v>
      </c>
      <c r="ACK36" s="36"/>
      <c r="ACL36" s="54">
        <v>393.22162726848376</v>
      </c>
      <c r="ACM36" s="37"/>
      <c r="ACN36" s="3"/>
      <c r="ACO36" s="34">
        <v>405.40540540540542</v>
      </c>
      <c r="ACP36" s="34">
        <v>400</v>
      </c>
      <c r="ACQ36" s="34">
        <v>329.67032967032969</v>
      </c>
      <c r="ACR36" s="34"/>
      <c r="ACS36" s="35">
        <v>143.46725354387223</v>
      </c>
      <c r="ACT36" s="36"/>
      <c r="ACU36" s="54">
        <v>336.06913102424431</v>
      </c>
      <c r="ACV36" s="37"/>
      <c r="ACW36" s="3"/>
      <c r="ACX36" s="34">
        <v>417.82729805013929</v>
      </c>
      <c r="ACY36" s="34">
        <v>250</v>
      </c>
      <c r="ACZ36" s="34">
        <v>292.39766081871346</v>
      </c>
      <c r="ADA36" s="34"/>
      <c r="ADB36" s="35">
        <v>121.36708888768577</v>
      </c>
      <c r="ADC36" s="36"/>
      <c r="ADD36" s="54">
        <v>284.29994364500675</v>
      </c>
      <c r="ADE36" s="37"/>
      <c r="ADF36" s="3"/>
      <c r="ADG36" s="34">
        <v>250</v>
      </c>
      <c r="ADH36" s="34">
        <v>331.49171270718233</v>
      </c>
      <c r="ADI36" s="34">
        <v>357.14285714285717</v>
      </c>
      <c r="ADJ36" s="34"/>
      <c r="ADK36" s="35">
        <v>118.63818391707051</v>
      </c>
      <c r="ADL36" s="36"/>
      <c r="ADM36" s="54">
        <v>277.9075391103932</v>
      </c>
      <c r="ADN36" s="37"/>
      <c r="ADO36" s="3"/>
      <c r="ADP36" s="34">
        <v>318.30238726790452</v>
      </c>
      <c r="ADQ36" s="39">
        <v>382.48587570621498</v>
      </c>
      <c r="ADR36" s="34"/>
      <c r="ADS36" s="34"/>
      <c r="ADT36" s="35">
        <v>113.90443745747879</v>
      </c>
      <c r="ADU36" s="36"/>
      <c r="ADV36" s="54">
        <v>266.81883405842399</v>
      </c>
      <c r="ADW36" s="37"/>
      <c r="ADX36" s="3"/>
      <c r="ADY36" s="34">
        <v>327.33224222585926</v>
      </c>
      <c r="ADZ36" s="34">
        <v>540.54054054054052</v>
      </c>
      <c r="AEA36" s="34">
        <v>308.64197530864197</v>
      </c>
      <c r="AEB36" s="34"/>
      <c r="AEC36" s="35">
        <v>148.7049153452279</v>
      </c>
      <c r="AED36" s="36"/>
      <c r="AEE36" s="54">
        <v>348.3382475417792</v>
      </c>
      <c r="AEF36" s="37"/>
      <c r="AEG36" s="3"/>
      <c r="AEH36" s="34">
        <v>212.7659574468085</v>
      </c>
      <c r="AEI36" s="34">
        <v>298.06259314456037</v>
      </c>
      <c r="AEJ36" s="34">
        <v>305.81039755351679</v>
      </c>
      <c r="AEK36" s="34">
        <v>1222.6801164889844</v>
      </c>
      <c r="AEL36" s="35">
        <v>1097.9168392962313</v>
      </c>
      <c r="AEM36" s="36"/>
      <c r="AEN36" s="54">
        <v>1142.8571428571429</v>
      </c>
      <c r="AEO36" s="37">
        <v>1176.4705882352941</v>
      </c>
      <c r="AEP36" s="26"/>
      <c r="AEQ36" s="34">
        <v>302.52100840336135</v>
      </c>
      <c r="AER36" s="34">
        <v>400</v>
      </c>
      <c r="AES36" s="34"/>
      <c r="AET36" s="35">
        <v>1577.7323693815297</v>
      </c>
      <c r="AEU36" s="35">
        <v>1416.7392704650476</v>
      </c>
      <c r="AEV36" s="36" t="s">
        <v>132</v>
      </c>
      <c r="AEW36" s="54">
        <v>1474.7297216563923</v>
      </c>
      <c r="AEX36" s="54">
        <v>1518.1041252345215</v>
      </c>
      <c r="AEY36" s="26"/>
      <c r="AEZ36" s="34">
        <v>495.08196721311498</v>
      </c>
      <c r="AFA36" s="34"/>
      <c r="AFB36" s="34">
        <v>465.25198938992003</v>
      </c>
      <c r="AFC36" s="35">
        <v>2156.7326110180934</v>
      </c>
      <c r="AFD36" s="35">
        <v>1936.6578547917582</v>
      </c>
      <c r="AFE36" s="36"/>
      <c r="AFF36" s="54">
        <v>2015.9297893981663</v>
      </c>
      <c r="AFG36" s="54">
        <v>2075.2218420275244</v>
      </c>
      <c r="AFH36" s="26"/>
      <c r="AFI36" s="87">
        <v>450.16806722689103</v>
      </c>
      <c r="AFJ36" s="34">
        <v>538.46153846153845</v>
      </c>
      <c r="AFK36" s="34"/>
      <c r="AFL36" s="35">
        <v>2220.2794102464163</v>
      </c>
      <c r="AFM36" s="35">
        <v>1993.7202867518849</v>
      </c>
      <c r="AFN36" s="36" t="s">
        <v>132</v>
      </c>
      <c r="AFO36" s="54">
        <v>2075.3279201311216</v>
      </c>
      <c r="AFP36" s="54">
        <v>2136.3669766055664</v>
      </c>
      <c r="AFQ36" s="36"/>
      <c r="AFR36" s="87">
        <v>428.76046901172498</v>
      </c>
      <c r="AFS36" s="34">
        <v>575</v>
      </c>
      <c r="AFT36" s="34">
        <v>480</v>
      </c>
      <c r="AFU36" s="35">
        <v>2221.501224273155</v>
      </c>
      <c r="AFV36" s="35">
        <v>1994.8174258779361</v>
      </c>
      <c r="AFW36" s="36"/>
      <c r="AFX36" s="35">
        <v>2076.4699677271119</v>
      </c>
      <c r="AFY36" s="35">
        <v>2137.5426138367329</v>
      </c>
      <c r="AFZ36" s="36"/>
      <c r="AGA36" s="87">
        <v>454.5454545454545</v>
      </c>
      <c r="AGB36" s="34">
        <v>579.74683544303798</v>
      </c>
      <c r="AGC36" s="34">
        <v>454.5454545454545</v>
      </c>
      <c r="AGD36" s="35">
        <v>2229.1029726848114</v>
      </c>
      <c r="AGE36" s="35">
        <v>2001.643485676158</v>
      </c>
      <c r="AGF36" s="36" t="s">
        <v>132</v>
      </c>
      <c r="AGG36" s="35">
        <v>2083.575434114683</v>
      </c>
      <c r="AGH36" s="35">
        <v>2144.8570645298205</v>
      </c>
      <c r="AGI36" s="36"/>
      <c r="AGJ36" s="87">
        <v>454.5454545454545</v>
      </c>
      <c r="AGK36" s="34">
        <v>589.74683544303798</v>
      </c>
      <c r="AGL36" s="34">
        <v>454.5454545454545</v>
      </c>
      <c r="AGM36" s="35">
        <v>2244.0750741167417</v>
      </c>
      <c r="AGN36" s="35">
        <v>2015.0878216558503</v>
      </c>
      <c r="AGO36" s="36"/>
      <c r="AGP36" s="54">
        <v>2097.570078203767</v>
      </c>
      <c r="AGQ36" s="54">
        <v>2159.2633157979949</v>
      </c>
      <c r="AGR36" s="36"/>
      <c r="AGS36" s="87">
        <v>454.5454545454545</v>
      </c>
      <c r="AGT36" s="34">
        <v>594.54545454545496</v>
      </c>
      <c r="AGU36" s="34">
        <v>457.142857142857</v>
      </c>
      <c r="AGV36" s="36">
        <v>2130</v>
      </c>
      <c r="AGW36" s="36"/>
      <c r="AGX36" s="36" t="s">
        <v>132</v>
      </c>
      <c r="AGY36" s="26">
        <v>2095</v>
      </c>
      <c r="AGZ36" s="37">
        <v>2166.6666666666001</v>
      </c>
      <c r="AHA36" s="36"/>
      <c r="AHB36" s="87">
        <v>452.11480362537799</v>
      </c>
      <c r="AHC36" s="34">
        <v>582.26299694189595</v>
      </c>
      <c r="AHD36" s="34">
        <v>476.66666666666703</v>
      </c>
      <c r="AHE36" s="35">
        <v>2136.8029235302524</v>
      </c>
      <c r="AHF36" s="36" t="s">
        <v>132</v>
      </c>
      <c r="AHG36" s="36"/>
      <c r="AHH36" s="62">
        <v>2101.6911384018208</v>
      </c>
      <c r="AHI36" s="54">
        <v>2173.5866984266372</v>
      </c>
      <c r="AHJ36" s="36"/>
      <c r="AHK36" s="87"/>
      <c r="AHL36" s="34">
        <v>476.66666666666703</v>
      </c>
      <c r="AHM36" s="34">
        <v>533.33333333333303</v>
      </c>
      <c r="AHN36" s="35">
        <v>2142.3965338851526</v>
      </c>
      <c r="AHO36" s="36"/>
      <c r="AHP36" s="36"/>
      <c r="AHQ36" s="62">
        <v>2107.1928349715467</v>
      </c>
      <c r="AHR36" s="54">
        <v>2179.2765994136248</v>
      </c>
      <c r="AHS36" s="36"/>
      <c r="AHT36" s="34">
        <v>450.45045045045043</v>
      </c>
      <c r="AHU36" s="34">
        <v>621.89054726368158</v>
      </c>
      <c r="AHV36" s="34">
        <v>388.80248833592532</v>
      </c>
      <c r="AHW36" s="36">
        <v>800</v>
      </c>
      <c r="AHX36" s="36">
        <v>1666.6666666666667</v>
      </c>
      <c r="AHY36" s="36"/>
      <c r="AHZ36" s="26">
        <v>114.28571428571428</v>
      </c>
      <c r="AIA36" s="37">
        <v>111.1111111111111</v>
      </c>
      <c r="AIB36" s="36"/>
      <c r="AIC36" s="34">
        <v>405.1863857374392</v>
      </c>
      <c r="AID36" s="34">
        <v>406.5040650406504</v>
      </c>
      <c r="AIE36" s="34">
        <v>415.28239202657807</v>
      </c>
      <c r="AIF36" s="36">
        <v>350</v>
      </c>
      <c r="AIG36" s="92">
        <v>5000</v>
      </c>
      <c r="AIH36" s="36"/>
      <c r="AII36" s="26">
        <v>121.49532710280374</v>
      </c>
      <c r="AIJ36" s="37">
        <v>100</v>
      </c>
      <c r="AIL36" s="34"/>
      <c r="AIM36" s="101">
        <v>500</v>
      </c>
      <c r="AIN36" s="34"/>
      <c r="AIO36" s="36"/>
      <c r="AIP36" s="103">
        <v>2000</v>
      </c>
      <c r="AIQ36" s="36"/>
      <c r="AIR36" s="26"/>
      <c r="AIS36" s="102">
        <v>500</v>
      </c>
      <c r="AIU36" s="34"/>
      <c r="AIV36" s="34">
        <v>1048.2180293501049</v>
      </c>
      <c r="AIW36" s="34"/>
      <c r="AIX36" s="36">
        <v>400</v>
      </c>
      <c r="AIY36" s="36">
        <v>1875</v>
      </c>
      <c r="AIZ36" s="36"/>
      <c r="AJA36" s="26">
        <v>156.25</v>
      </c>
      <c r="AJB36" s="37">
        <v>100</v>
      </c>
      <c r="AJD36" s="34">
        <v>434.02777777777777</v>
      </c>
      <c r="AJE36" s="34">
        <v>475.43581616481771</v>
      </c>
      <c r="AJF36" s="34"/>
      <c r="AJG36" s="36"/>
      <c r="AJH36" s="36">
        <v>3846.1538461538462</v>
      </c>
      <c r="AJI36" s="36"/>
      <c r="AJJ36" s="67">
        <v>200</v>
      </c>
      <c r="AJK36" s="56">
        <v>200</v>
      </c>
      <c r="AJM36" s="34">
        <v>370.37037037037032</v>
      </c>
      <c r="AJN36" s="34">
        <v>670.24128686327083</v>
      </c>
      <c r="AJO36" s="34"/>
      <c r="AJP36" s="92">
        <v>3000</v>
      </c>
      <c r="AJQ36" s="92">
        <v>1500</v>
      </c>
      <c r="AJR36" s="34"/>
      <c r="AJS36" s="56">
        <v>1000</v>
      </c>
      <c r="AJT36" s="56">
        <v>2000</v>
      </c>
      <c r="AJV36" s="34"/>
      <c r="AJW36" s="34">
        <v>1068.3760683760684</v>
      </c>
      <c r="AJX36" s="34">
        <v>476.94753577106519</v>
      </c>
      <c r="AJY36" s="36">
        <v>200</v>
      </c>
      <c r="AJZ36" s="36">
        <v>250</v>
      </c>
      <c r="AKA36" s="34"/>
      <c r="AKB36" s="37">
        <v>100</v>
      </c>
      <c r="AKC36" s="37">
        <v>75</v>
      </c>
      <c r="AKE36" s="34">
        <v>520.83333333333337</v>
      </c>
      <c r="AKF36" s="34">
        <v>830.56478405315613</v>
      </c>
      <c r="AKG36" s="34">
        <v>414.93775933609959</v>
      </c>
      <c r="AKH36" s="92">
        <v>1200</v>
      </c>
      <c r="AKI36" s="92">
        <v>1000</v>
      </c>
      <c r="AKJ36" s="34"/>
      <c r="AKK36" s="37">
        <v>184.04907975460122</v>
      </c>
      <c r="AKL36" s="37">
        <v>196.33507853403142</v>
      </c>
      <c r="AKN36" s="34">
        <v>635.20871143375678</v>
      </c>
      <c r="AKO36" s="34">
        <v>775.19379844961247</v>
      </c>
      <c r="AKP36" s="34"/>
      <c r="AKQ36" s="92">
        <v>500</v>
      </c>
      <c r="AKR36" s="36">
        <v>500</v>
      </c>
      <c r="AKS36" s="34"/>
      <c r="AKT36" s="37">
        <v>266.66666666666669</v>
      </c>
      <c r="AKU36" s="37">
        <v>296.2962962962963</v>
      </c>
      <c r="AKW36" s="34"/>
      <c r="AKX36" s="34">
        <v>571.42857142857144</v>
      </c>
      <c r="AKY36" s="34">
        <v>656.81444991789817</v>
      </c>
      <c r="AKZ36" s="36">
        <v>300</v>
      </c>
      <c r="ALA36" s="36">
        <v>500</v>
      </c>
      <c r="ALB36" s="34"/>
      <c r="ALC36" s="56">
        <v>1000</v>
      </c>
      <c r="ALD36" s="37"/>
      <c r="ALF36" s="34">
        <v>694.44444444444446</v>
      </c>
      <c r="ALG36" s="34">
        <v>400</v>
      </c>
      <c r="ALH36" s="34">
        <v>648.29821717990274</v>
      </c>
      <c r="ALI36" s="36">
        <v>600</v>
      </c>
      <c r="ALJ36" s="36">
        <v>500</v>
      </c>
      <c r="ALK36" s="34"/>
      <c r="ALL36" s="37">
        <v>240.96385542168676</v>
      </c>
      <c r="ALM36" s="37">
        <v>260.86956521739131</v>
      </c>
      <c r="ALO36" s="34">
        <v>771.60493827160496</v>
      </c>
      <c r="ALP36" s="34">
        <v>877.19298245614027</v>
      </c>
      <c r="ALQ36" s="34">
        <v>782.47261345852894</v>
      </c>
      <c r="ALR36" s="36">
        <v>600</v>
      </c>
      <c r="ALS36" s="36">
        <v>600</v>
      </c>
      <c r="ALT36" s="34"/>
      <c r="ALU36" s="37">
        <v>149.25373134328356</v>
      </c>
      <c r="ALV36" s="37">
        <v>148.14814814814815</v>
      </c>
      <c r="ALX36" s="34">
        <v>598.29059829059827</v>
      </c>
      <c r="ALY36" s="34">
        <v>796.17834394904457</v>
      </c>
      <c r="ALZ36" s="34">
        <v>501.67224080267556</v>
      </c>
      <c r="AMA36" s="36"/>
      <c r="AMB36" s="92">
        <v>3000</v>
      </c>
      <c r="AMC36" s="34"/>
      <c r="AMD36" s="37">
        <v>268.45637583892619</v>
      </c>
      <c r="AME36" s="37">
        <v>250</v>
      </c>
      <c r="AMG36" s="34">
        <v>690.84628670120901</v>
      </c>
      <c r="AMH36" s="34">
        <v>1374.5704467353951</v>
      </c>
      <c r="AMI36" s="34">
        <v>718.13285457809695</v>
      </c>
      <c r="AMJ36" s="36">
        <v>1300</v>
      </c>
      <c r="AMK36" s="36">
        <v>1500</v>
      </c>
      <c r="AML36" s="34"/>
      <c r="AMM36" s="37">
        <v>336.41715727502105</v>
      </c>
      <c r="AMN36" s="37">
        <v>358.74439461883406</v>
      </c>
      <c r="AMP36" s="34">
        <v>778.816199376947</v>
      </c>
      <c r="AMQ36" s="34">
        <v>666.66666666666663</v>
      </c>
      <c r="AMR36" s="34">
        <v>697.35006973500697</v>
      </c>
      <c r="AMS36" s="36">
        <v>2000</v>
      </c>
      <c r="AMT36" s="36">
        <v>2000</v>
      </c>
      <c r="AMU36" s="34"/>
      <c r="AMV36" s="37">
        <v>372.09302325581393</v>
      </c>
      <c r="AMW36" s="37">
        <v>380.95238095238091</v>
      </c>
      <c r="AMY36" s="34">
        <v>778.816199376947</v>
      </c>
      <c r="AMZ36" s="34">
        <v>857.44234800838581</v>
      </c>
      <c r="ANA36" s="34">
        <v>697.35006973500697</v>
      </c>
      <c r="ANB36" s="36">
        <v>999.91652841918687</v>
      </c>
      <c r="ANC36" s="35">
        <v>999.91652841918687</v>
      </c>
      <c r="AND36" s="34"/>
      <c r="ANE36" s="37">
        <v>264.17151162790697</v>
      </c>
      <c r="ANF36" s="37">
        <v>240.47619047619045</v>
      </c>
      <c r="ANH36" s="34">
        <v>500</v>
      </c>
      <c r="ANI36" s="34">
        <v>732.34901467505244</v>
      </c>
      <c r="ANJ36" s="34"/>
      <c r="ANK36" s="36"/>
      <c r="ANL36" s="35">
        <v>1659.3831487460373</v>
      </c>
      <c r="ANM36" s="34"/>
      <c r="ANN36" s="37">
        <v>821.48986082819613</v>
      </c>
      <c r="ANO36" s="37">
        <v>820.16317372837182</v>
      </c>
      <c r="ANP36" s="36"/>
      <c r="ANQ36" s="34">
        <v>863.55785837651126</v>
      </c>
      <c r="ANR36" s="34">
        <v>862.06896551724128</v>
      </c>
      <c r="ANS36" s="34">
        <v>827.81456953642385</v>
      </c>
      <c r="ANT36" s="36">
        <v>3500</v>
      </c>
      <c r="ANU36" s="36">
        <v>2000</v>
      </c>
      <c r="ANV36" s="34"/>
      <c r="ANW36" s="37">
        <v>300</v>
      </c>
      <c r="ANX36" s="37">
        <v>300</v>
      </c>
      <c r="ANY36" s="36"/>
      <c r="ANZ36" s="34">
        <v>892.85714285714289</v>
      </c>
      <c r="AOA36" s="34"/>
      <c r="AOB36" s="34">
        <v>882.82504012841093</v>
      </c>
      <c r="AOC36" s="36">
        <v>2000</v>
      </c>
      <c r="AOD36" s="36">
        <v>2000</v>
      </c>
      <c r="AOE36" s="34"/>
      <c r="AOF36" s="37">
        <v>300</v>
      </c>
      <c r="AOG36" s="37">
        <v>350</v>
      </c>
      <c r="AOH36" s="36"/>
      <c r="AOI36" s="34">
        <v>865.05190311418687</v>
      </c>
      <c r="AOJ36" s="34">
        <v>1440.9221902017291</v>
      </c>
      <c r="AOK36" s="34">
        <v>853.24232081911271</v>
      </c>
      <c r="AOL36" s="36">
        <v>1000</v>
      </c>
      <c r="AOM36" s="36">
        <v>3000</v>
      </c>
      <c r="AON36" s="34"/>
      <c r="AOO36" s="37">
        <v>89.126559714795007</v>
      </c>
      <c r="AOP36" s="37"/>
      <c r="AOQ36" s="36"/>
      <c r="AOR36" s="34">
        <v>1149.4252873563219</v>
      </c>
      <c r="AOS36" s="34"/>
      <c r="AOT36" s="34">
        <v>745.15648286140095</v>
      </c>
      <c r="AOU36" s="36">
        <v>2500</v>
      </c>
      <c r="AOV36" s="36">
        <v>2000</v>
      </c>
      <c r="AOW36" s="34"/>
      <c r="AOX36" s="37">
        <v>400</v>
      </c>
      <c r="AOY36" s="37">
        <v>500</v>
      </c>
      <c r="AOZ36" s="36"/>
      <c r="APA36" s="34">
        <v>860.5851979345955</v>
      </c>
      <c r="APB36" s="34">
        <v>1562.5</v>
      </c>
      <c r="APC36" s="34">
        <v>655.02183406113534</v>
      </c>
      <c r="APD36" s="36"/>
      <c r="APE36" s="36">
        <v>500</v>
      </c>
      <c r="APF36" s="34"/>
      <c r="APG36" s="37">
        <v>203.2520325203252</v>
      </c>
      <c r="APH36" s="37">
        <v>250</v>
      </c>
      <c r="API36" s="36"/>
      <c r="APJ36" s="34">
        <v>736.19631901840489</v>
      </c>
      <c r="APK36" s="34">
        <v>704.22535211267598</v>
      </c>
      <c r="APL36" s="34">
        <v>500</v>
      </c>
      <c r="APM36" s="36"/>
      <c r="APN36" s="36">
        <v>1000</v>
      </c>
      <c r="APO36" s="34"/>
      <c r="APP36" s="37">
        <v>150</v>
      </c>
      <c r="APQ36" s="37">
        <v>350</v>
      </c>
      <c r="APR36" s="36"/>
      <c r="APS36" s="34">
        <v>794.91255961844195</v>
      </c>
      <c r="APT36" s="34"/>
      <c r="APU36" s="34">
        <v>874.12587412587413</v>
      </c>
      <c r="APV36" s="36"/>
      <c r="APW36" s="36">
        <v>1000</v>
      </c>
      <c r="APX36" s="34"/>
      <c r="APY36" s="37">
        <v>253.80710659898475</v>
      </c>
      <c r="APZ36" s="37">
        <v>252.52525252525254</v>
      </c>
      <c r="AQA36" s="36"/>
      <c r="AQB36" s="34">
        <v>775.19379844961247</v>
      </c>
      <c r="AQC36" s="34">
        <v>794.91255961844195</v>
      </c>
      <c r="AQD36" s="34">
        <v>400</v>
      </c>
      <c r="AQE36" s="36">
        <v>1000</v>
      </c>
      <c r="AQF36" s="36">
        <v>1000</v>
      </c>
      <c r="AQG36" s="34"/>
      <c r="AQH36" s="37">
        <v>370.37037037037032</v>
      </c>
      <c r="AQI36" s="37">
        <v>384.61538461538464</v>
      </c>
      <c r="AQJ36" s="36"/>
      <c r="AQK36" s="34">
        <v>589.97050147492621</v>
      </c>
      <c r="AQL36" s="34">
        <v>811.68831168831173</v>
      </c>
      <c r="AQM36" s="34"/>
      <c r="AQN36" s="36">
        <v>1000</v>
      </c>
      <c r="AQO36" s="36">
        <v>1000</v>
      </c>
      <c r="AQP36" s="34"/>
      <c r="AQQ36" s="37">
        <v>403.22580645161287</v>
      </c>
      <c r="AQR36" s="37">
        <v>412.88191577208914</v>
      </c>
      <c r="AQS36" s="36"/>
      <c r="AQT36" s="34">
        <v>834.72454090150245</v>
      </c>
      <c r="AQU36" s="34"/>
      <c r="AQV36" s="34"/>
      <c r="AQW36" s="36">
        <v>1163.6500917249894</v>
      </c>
      <c r="AQX36" s="36">
        <v>1163.6500917249894</v>
      </c>
      <c r="AQY36" s="34"/>
      <c r="AQZ36" s="37">
        <v>386.39876352395675</v>
      </c>
      <c r="ARA36" s="37">
        <v>384.02457757296463</v>
      </c>
      <c r="ARC36" s="34">
        <v>838.92617449664431</v>
      </c>
      <c r="ARD36" s="34">
        <v>771.60493827160496</v>
      </c>
      <c r="ARE36" s="34">
        <v>771.60493827160496</v>
      </c>
      <c r="ARF36" s="36">
        <v>1000</v>
      </c>
      <c r="ARG36" s="36">
        <v>1000</v>
      </c>
      <c r="ARH36" s="34"/>
      <c r="ARI36" s="37">
        <v>386.39876352395675</v>
      </c>
      <c r="ARJ36" s="37">
        <v>384.02457757296463</v>
      </c>
      <c r="ARL36" s="34">
        <v>838.92617449664431</v>
      </c>
      <c r="ARM36" s="34">
        <v>822.36842105263156</v>
      </c>
      <c r="ARN36" s="34">
        <v>773.99380804953569</v>
      </c>
      <c r="ARO36" s="36">
        <v>1000</v>
      </c>
      <c r="ARP36" s="92">
        <v>909.90909090908997</v>
      </c>
      <c r="ARQ36" s="34"/>
      <c r="ARR36" s="37">
        <v>377.35849056603774</v>
      </c>
      <c r="ARS36" s="37">
        <v>372.09302325581393</v>
      </c>
      <c r="ARU36" s="34">
        <v>853.24232081911271</v>
      </c>
      <c r="ARV36" s="34">
        <v>1063.8297872340424</v>
      </c>
      <c r="ARW36" s="34">
        <v>826.44628099173553</v>
      </c>
      <c r="ARX36" s="36">
        <v>1000</v>
      </c>
      <c r="ARY36" s="36">
        <v>500</v>
      </c>
      <c r="ARZ36" s="36"/>
      <c r="ASA36" s="37">
        <v>358.74439461883406</v>
      </c>
      <c r="ASB36" s="37">
        <v>434.78260869565219</v>
      </c>
      <c r="ASD36" s="34">
        <v>977.19869706840393</v>
      </c>
      <c r="ASE36" s="34">
        <v>1063.8297872340424</v>
      </c>
      <c r="ASF36" s="34">
        <v>826.44628099173553</v>
      </c>
      <c r="ASG36" s="36">
        <v>1000</v>
      </c>
      <c r="ASH36" s="36">
        <v>1500</v>
      </c>
      <c r="ASI36" s="36"/>
      <c r="ASJ36" s="37">
        <v>434.78260869565219</v>
      </c>
      <c r="ASK36" s="37">
        <v>452.48868778280541</v>
      </c>
      <c r="ASM36" s="34">
        <v>821.01806239737277</v>
      </c>
      <c r="ASN36" s="34"/>
      <c r="ASO36" s="34">
        <v>555.55555555555554</v>
      </c>
      <c r="ASP36" s="36">
        <v>1250</v>
      </c>
      <c r="ASQ36" s="36">
        <v>1500</v>
      </c>
      <c r="ASR36" s="36"/>
      <c r="ASS36" s="37">
        <v>458.71559633027528</v>
      </c>
      <c r="AST36" s="37">
        <v>448.4304932735426</v>
      </c>
      <c r="ASV36" s="34">
        <v>1139.6011396011397</v>
      </c>
      <c r="ASW36" s="34">
        <v>1391.304347826087</v>
      </c>
      <c r="ASX36" s="34">
        <v>1748.2517482517483</v>
      </c>
      <c r="ASY36" s="36">
        <v>1250</v>
      </c>
      <c r="ASZ36" s="36">
        <v>1250</v>
      </c>
      <c r="ATA36" s="36"/>
      <c r="ATB36" s="37">
        <v>800</v>
      </c>
      <c r="ATC36" s="37">
        <v>583.33333333333337</v>
      </c>
      <c r="ATE36" s="34">
        <v>1612.9032258064515</v>
      </c>
      <c r="ATF36" s="34"/>
      <c r="ATG36" s="34"/>
      <c r="ATH36" s="36">
        <v>1821.4936247723133</v>
      </c>
      <c r="ATI36" s="36">
        <v>2024.2914979757086</v>
      </c>
      <c r="ATJ36" s="36"/>
      <c r="ATK36" s="37">
        <v>750</v>
      </c>
      <c r="ATL36" s="37">
        <v>835.07306889352822</v>
      </c>
      <c r="ATN36" s="34">
        <v>1582.1939756462293</v>
      </c>
      <c r="ATO36" s="34">
        <v>1652.8925619834711</v>
      </c>
      <c r="ATP36" s="34">
        <v>1555.5555555555557</v>
      </c>
      <c r="ATQ36" s="36">
        <v>1000</v>
      </c>
      <c r="ATR36" s="36">
        <v>2024.2914979757086</v>
      </c>
      <c r="ATS36" s="36"/>
      <c r="ATT36" s="37">
        <v>800</v>
      </c>
      <c r="ATU36" s="37">
        <v>600</v>
      </c>
      <c r="ATW36" s="34">
        <v>1351.3513513513512</v>
      </c>
      <c r="ATX36" s="34">
        <v>1694.9152542372881</v>
      </c>
      <c r="ATY36" s="34">
        <v>1030.9278350515463</v>
      </c>
      <c r="ATZ36" s="36">
        <v>1000</v>
      </c>
      <c r="AUA36" s="36">
        <v>2024.2914979757086</v>
      </c>
      <c r="AUB36" s="36"/>
      <c r="AUC36" s="37">
        <v>464.28571428571428</v>
      </c>
      <c r="AUD36" s="37">
        <v>509.09090909090907</v>
      </c>
      <c r="AUF36" s="34">
        <v>1351.3513513513512</v>
      </c>
      <c r="AUG36" s="34">
        <v>1694.9152542372881</v>
      </c>
      <c r="AUH36" s="34">
        <v>1030.9278350515463</v>
      </c>
      <c r="AUI36" s="36">
        <v>1000</v>
      </c>
      <c r="AUJ36" s="36">
        <v>1000</v>
      </c>
      <c r="AUK36" s="36"/>
      <c r="AUL36" s="37">
        <v>500</v>
      </c>
      <c r="AUM36" s="37">
        <v>518.51851851851848</v>
      </c>
      <c r="AUO36" s="34">
        <v>645.16129032258004</v>
      </c>
      <c r="AUP36" s="34">
        <v>423.72881355932202</v>
      </c>
      <c r="AUQ36" s="34">
        <v>606.98027314112505</v>
      </c>
      <c r="AUR36" s="36">
        <v>1000</v>
      </c>
      <c r="AUS36" s="36">
        <v>1500</v>
      </c>
      <c r="AUT36" s="36"/>
      <c r="AUU36" s="37">
        <v>695.6521739130435</v>
      </c>
      <c r="AUV36" s="37">
        <v>698.68995633187774</v>
      </c>
      <c r="AUX36" s="34">
        <v>655.30799475753611</v>
      </c>
      <c r="AUY36" s="34">
        <v>1697.7928692699491</v>
      </c>
      <c r="AUZ36" s="34">
        <v>1642.0361247947455</v>
      </c>
      <c r="AVA36" s="36">
        <v>1108.6474501108648</v>
      </c>
      <c r="AVB36" s="36">
        <v>938.08630393996248</v>
      </c>
      <c r="AVC36" s="36"/>
      <c r="AVD36" s="37">
        <v>823.04526748971193</v>
      </c>
      <c r="AVE36" s="37">
        <v>896.86098654708519</v>
      </c>
      <c r="AVG36" s="34">
        <v>1605.1364365971108</v>
      </c>
      <c r="AVH36" s="34">
        <v>1282.0512820512822</v>
      </c>
      <c r="AVI36" s="34">
        <v>859.10652920962195</v>
      </c>
      <c r="AVJ36" s="36">
        <v>961.53846153846155</v>
      </c>
      <c r="AVK36" s="36">
        <v>1319.2612137203166</v>
      </c>
      <c r="AVL36" s="36"/>
      <c r="AVM36" s="37">
        <v>869.56521739130437</v>
      </c>
      <c r="AVN36" s="37">
        <v>830.90984628167837</v>
      </c>
      <c r="AVP36" s="34">
        <v>714.28571428571433</v>
      </c>
      <c r="AVQ36" s="34">
        <v>1148.5451761102604</v>
      </c>
      <c r="AVR36" s="34">
        <v>1050.420168067227</v>
      </c>
      <c r="AVS36" s="36">
        <v>961.53846153846155</v>
      </c>
      <c r="AVT36" s="36">
        <v>1319.2612137203166</v>
      </c>
      <c r="AVU36" s="36"/>
      <c r="AVV36" s="37">
        <v>782.60869565217399</v>
      </c>
      <c r="AVW36" s="37">
        <v>81.081081081081081</v>
      </c>
      <c r="AVY36" s="34">
        <v>653.59477124183013</v>
      </c>
      <c r="AVZ36" s="34">
        <v>1006.7114093959733</v>
      </c>
      <c r="AWA36" s="34">
        <v>960.06316945734034</v>
      </c>
      <c r="AWB36" s="36">
        <v>1000</v>
      </c>
      <c r="AWC36" s="36">
        <v>800</v>
      </c>
      <c r="AWD36" s="36"/>
      <c r="AWE36" s="37">
        <v>809.71659919028343</v>
      </c>
      <c r="AWF36" s="37">
        <v>800</v>
      </c>
      <c r="AWH36" s="34">
        <v>1080.2469135802469</v>
      </c>
      <c r="AWI36" s="34">
        <v>994.03578528827336</v>
      </c>
      <c r="AWJ36" s="34">
        <v>1010.5263157894721</v>
      </c>
      <c r="AWK36" s="36">
        <v>2362.2047244094488</v>
      </c>
      <c r="AWL36" s="36">
        <v>574.71264367816093</v>
      </c>
      <c r="AWM36" s="36"/>
      <c r="AWN36" s="37">
        <v>909.09090909090901</v>
      </c>
      <c r="AWO36" s="37">
        <v>927.48735244519401</v>
      </c>
      <c r="AWQ36" s="34">
        <v>1301.1152416356877</v>
      </c>
      <c r="AWR36" s="34">
        <v>1201.9230769230751</v>
      </c>
      <c r="AWS36" s="34">
        <v>1557.632398753894</v>
      </c>
      <c r="AWT36" s="36">
        <v>1117.31843575419</v>
      </c>
      <c r="AWU36" s="36">
        <v>572.73768613974801</v>
      </c>
      <c r="AWV36" s="36"/>
      <c r="AWW36" s="37">
        <v>1531.9148936170213</v>
      </c>
      <c r="AWX36" s="37">
        <v>1674.008810572687</v>
      </c>
    </row>
    <row r="37" spans="1:1298" ht="15.5">
      <c r="A37" t="str">
        <f>'[1]enter market prices'!A37</f>
        <v>0117-04</v>
      </c>
      <c r="B37" t="str">
        <f>'[1]enter market prices'!B37</f>
        <v>Lentils (Adass), 1 kg</v>
      </c>
      <c r="C37" s="3">
        <f>'[1]item price series'!F37</f>
        <v>0.96</v>
      </c>
      <c r="D37" s="3"/>
      <c r="E37" s="3"/>
      <c r="F37" s="3"/>
      <c r="G37" s="3"/>
      <c r="H37" s="3"/>
      <c r="I37" s="3"/>
      <c r="J37" s="3"/>
      <c r="K37" s="3"/>
      <c r="L37" s="3"/>
      <c r="M37" s="24">
        <v>12</v>
      </c>
      <c r="N37" s="24">
        <v>10</v>
      </c>
      <c r="O37" s="24">
        <v>6</v>
      </c>
      <c r="P37" s="25">
        <v>5</v>
      </c>
      <c r="Q37" s="25">
        <v>20</v>
      </c>
      <c r="R37" s="25"/>
      <c r="S37" s="26">
        <v>6</v>
      </c>
      <c r="T37" s="26"/>
      <c r="U37" s="26"/>
      <c r="V37" s="27"/>
      <c r="W37" s="27">
        <v>10</v>
      </c>
      <c r="X37" s="27">
        <v>10</v>
      </c>
      <c r="Y37" s="25">
        <v>20</v>
      </c>
      <c r="Z37" s="25">
        <v>20</v>
      </c>
      <c r="AA37" s="25"/>
      <c r="AB37" s="26">
        <v>8.3333333333333339</v>
      </c>
      <c r="AC37" s="26">
        <v>10</v>
      </c>
      <c r="AD37" s="26"/>
      <c r="AE37" s="27">
        <v>7</v>
      </c>
      <c r="AF37" s="27">
        <v>10</v>
      </c>
      <c r="AG37" s="27">
        <v>10</v>
      </c>
      <c r="AH37" s="28">
        <v>18.115138592750533</v>
      </c>
      <c r="AI37" s="28">
        <v>18.115138592750533</v>
      </c>
      <c r="AJ37" s="25"/>
      <c r="AK37" s="26">
        <v>5.7142857142857144</v>
      </c>
      <c r="AL37" s="26">
        <v>11.428571428571429</v>
      </c>
      <c r="AM37" s="26"/>
      <c r="AN37" s="27">
        <v>12</v>
      </c>
      <c r="AO37" s="27">
        <v>10</v>
      </c>
      <c r="AP37" s="27">
        <v>10</v>
      </c>
      <c r="AQ37" s="25">
        <v>8</v>
      </c>
      <c r="AR37" s="25">
        <v>12</v>
      </c>
      <c r="AS37" s="25"/>
      <c r="AT37" s="26">
        <v>12</v>
      </c>
      <c r="AU37" s="26">
        <v>12</v>
      </c>
      <c r="AV37" s="26"/>
      <c r="AW37" s="27">
        <v>10</v>
      </c>
      <c r="AX37" s="27">
        <v>10</v>
      </c>
      <c r="AY37" s="27">
        <v>10</v>
      </c>
      <c r="AZ37" s="25">
        <v>7</v>
      </c>
      <c r="BA37" s="25">
        <v>5</v>
      </c>
      <c r="BB37" s="25"/>
      <c r="BC37" s="26">
        <v>12</v>
      </c>
      <c r="BD37" s="26">
        <v>11</v>
      </c>
      <c r="BE37" s="26"/>
      <c r="BF37" s="27">
        <v>8</v>
      </c>
      <c r="BG37" s="27">
        <v>15</v>
      </c>
      <c r="BH37" s="27">
        <v>10</v>
      </c>
      <c r="BI37" s="25">
        <v>12</v>
      </c>
      <c r="BJ37" s="25">
        <v>8</v>
      </c>
      <c r="BK37" s="25"/>
      <c r="BL37" s="26">
        <v>12</v>
      </c>
      <c r="BM37" s="26">
        <v>10</v>
      </c>
      <c r="BN37" s="26"/>
      <c r="BO37" s="27">
        <v>10</v>
      </c>
      <c r="BP37" s="27">
        <v>10</v>
      </c>
      <c r="BQ37" s="27">
        <v>10</v>
      </c>
      <c r="BR37" s="25">
        <v>5</v>
      </c>
      <c r="BS37" s="25">
        <v>10</v>
      </c>
      <c r="BT37" s="25"/>
      <c r="BU37" s="26">
        <v>10</v>
      </c>
      <c r="BV37" s="26">
        <v>8</v>
      </c>
      <c r="BW37" s="26"/>
      <c r="BX37" s="27">
        <v>12</v>
      </c>
      <c r="BY37" s="27">
        <v>9</v>
      </c>
      <c r="BZ37" s="27">
        <v>12</v>
      </c>
      <c r="CA37" s="25">
        <v>10</v>
      </c>
      <c r="CB37" s="25">
        <v>10</v>
      </c>
      <c r="CC37" s="25"/>
      <c r="CD37" s="26">
        <v>11</v>
      </c>
      <c r="CE37" s="26">
        <v>10</v>
      </c>
      <c r="CF37" s="26"/>
      <c r="CG37" s="27">
        <v>10</v>
      </c>
      <c r="CH37" s="27">
        <v>10</v>
      </c>
      <c r="CI37" s="27">
        <v>9</v>
      </c>
      <c r="CJ37" s="25">
        <v>20</v>
      </c>
      <c r="CK37" s="25">
        <v>12</v>
      </c>
      <c r="CL37" s="25"/>
      <c r="CM37" s="26">
        <v>10</v>
      </c>
      <c r="CN37" s="26">
        <v>10</v>
      </c>
      <c r="CO37" s="26"/>
      <c r="CP37" s="27">
        <v>10</v>
      </c>
      <c r="CQ37" s="27">
        <v>10</v>
      </c>
      <c r="CR37" s="27">
        <v>10</v>
      </c>
      <c r="CS37" s="25">
        <v>10</v>
      </c>
      <c r="CT37" s="25">
        <v>20</v>
      </c>
      <c r="CU37" s="25"/>
      <c r="CV37" s="26">
        <v>14</v>
      </c>
      <c r="CW37" s="26">
        <v>14</v>
      </c>
      <c r="CX37" s="26"/>
      <c r="CY37" s="27">
        <v>10</v>
      </c>
      <c r="CZ37" s="27">
        <v>12</v>
      </c>
      <c r="DA37" s="27">
        <v>12</v>
      </c>
      <c r="DB37" s="25">
        <v>20</v>
      </c>
      <c r="DC37" s="25">
        <v>20</v>
      </c>
      <c r="DD37" s="25"/>
      <c r="DE37" s="26">
        <v>12</v>
      </c>
      <c r="DF37" s="26"/>
      <c r="DG37" s="26"/>
      <c r="DH37" s="27">
        <v>10</v>
      </c>
      <c r="DI37" s="27">
        <v>10</v>
      </c>
      <c r="DJ37" s="27">
        <v>10</v>
      </c>
      <c r="DK37" s="25">
        <v>20</v>
      </c>
      <c r="DL37" s="25">
        <v>15</v>
      </c>
      <c r="DM37" s="25"/>
      <c r="DN37" s="26">
        <v>10</v>
      </c>
      <c r="DO37" s="26">
        <v>14</v>
      </c>
      <c r="DP37" s="26"/>
      <c r="DQ37" s="27">
        <v>10</v>
      </c>
      <c r="DR37" s="27">
        <v>10</v>
      </c>
      <c r="DS37" s="27">
        <v>8</v>
      </c>
      <c r="DT37" s="25">
        <v>20</v>
      </c>
      <c r="DU37" s="25">
        <v>18</v>
      </c>
      <c r="DV37" s="25"/>
      <c r="DW37" s="26">
        <v>12</v>
      </c>
      <c r="DX37" s="26">
        <v>14</v>
      </c>
      <c r="DY37" s="26"/>
      <c r="DZ37" s="27">
        <v>10</v>
      </c>
      <c r="EA37" s="27">
        <v>10</v>
      </c>
      <c r="EB37" s="27">
        <v>12</v>
      </c>
      <c r="EC37" s="25">
        <v>18</v>
      </c>
      <c r="ED37" s="25">
        <v>10</v>
      </c>
      <c r="EE37" s="25"/>
      <c r="EF37" s="26">
        <v>12</v>
      </c>
      <c r="EG37" s="26">
        <v>12</v>
      </c>
      <c r="EH37" s="26"/>
      <c r="EI37" s="27">
        <v>10</v>
      </c>
      <c r="EJ37" s="27">
        <v>8</v>
      </c>
      <c r="EK37" s="27">
        <v>10</v>
      </c>
      <c r="EL37" s="25">
        <v>20</v>
      </c>
      <c r="EM37" s="25">
        <v>10</v>
      </c>
      <c r="EN37" s="25"/>
      <c r="EO37" s="26">
        <v>10</v>
      </c>
      <c r="EP37" s="26">
        <v>12</v>
      </c>
      <c r="EQ37" s="26"/>
      <c r="ER37" s="27">
        <v>7</v>
      </c>
      <c r="ES37" s="27">
        <v>8</v>
      </c>
      <c r="ET37" s="27">
        <v>8</v>
      </c>
      <c r="EU37" s="25">
        <v>14</v>
      </c>
      <c r="EV37" s="25">
        <v>8</v>
      </c>
      <c r="EW37" s="25"/>
      <c r="EX37" s="26">
        <v>12</v>
      </c>
      <c r="EY37" s="26">
        <v>10</v>
      </c>
      <c r="EZ37" s="26"/>
      <c r="FA37" s="27">
        <v>10</v>
      </c>
      <c r="FB37" s="27">
        <v>10</v>
      </c>
      <c r="FC37" s="27">
        <v>10</v>
      </c>
      <c r="FD37" s="25">
        <v>15</v>
      </c>
      <c r="FE37" s="25">
        <v>18</v>
      </c>
      <c r="FF37" s="25"/>
      <c r="FG37" s="26">
        <v>10</v>
      </c>
      <c r="FH37" s="26">
        <v>10</v>
      </c>
      <c r="FI37" s="26"/>
      <c r="FJ37" s="27">
        <v>8</v>
      </c>
      <c r="FK37" s="27">
        <v>8</v>
      </c>
      <c r="FL37" s="27">
        <v>10</v>
      </c>
      <c r="FM37" s="25">
        <v>15</v>
      </c>
      <c r="FN37" s="25">
        <v>20</v>
      </c>
      <c r="FO37" s="25"/>
      <c r="FP37" s="26">
        <v>10</v>
      </c>
      <c r="FQ37" s="26">
        <v>10</v>
      </c>
      <c r="FR37" s="26"/>
      <c r="FS37" s="27">
        <v>8</v>
      </c>
      <c r="FT37" s="27">
        <v>10</v>
      </c>
      <c r="FU37" s="27">
        <v>10</v>
      </c>
      <c r="FV37" s="25">
        <v>15</v>
      </c>
      <c r="FW37" s="25">
        <v>15</v>
      </c>
      <c r="FX37" s="25"/>
      <c r="FY37" s="26">
        <v>10.79913606911447</v>
      </c>
      <c r="FZ37" s="26">
        <v>10</v>
      </c>
      <c r="GA37" s="26"/>
      <c r="GB37" s="27">
        <v>8</v>
      </c>
      <c r="GC37" s="27">
        <v>10</v>
      </c>
      <c r="GD37" s="27">
        <v>9</v>
      </c>
      <c r="GE37" s="25">
        <v>20</v>
      </c>
      <c r="GF37" s="25">
        <v>20</v>
      </c>
      <c r="GG37" s="25"/>
      <c r="GH37" s="26">
        <v>10</v>
      </c>
      <c r="GI37" s="26">
        <v>10</v>
      </c>
      <c r="GJ37" s="26"/>
      <c r="GK37" s="27">
        <v>10</v>
      </c>
      <c r="GL37" s="27">
        <v>20</v>
      </c>
      <c r="GM37" s="27">
        <v>10</v>
      </c>
      <c r="GN37" s="25">
        <v>18</v>
      </c>
      <c r="GO37" s="25">
        <v>16</v>
      </c>
      <c r="GP37" s="25"/>
      <c r="GQ37" s="26">
        <v>10</v>
      </c>
      <c r="GR37" s="26">
        <v>10</v>
      </c>
      <c r="GS37" s="26"/>
      <c r="GT37" s="27">
        <v>7</v>
      </c>
      <c r="GU37" s="27">
        <v>8</v>
      </c>
      <c r="GV37" s="27">
        <v>10</v>
      </c>
      <c r="GW37" s="25">
        <v>20</v>
      </c>
      <c r="GX37" s="25">
        <v>20</v>
      </c>
      <c r="GY37" s="25"/>
      <c r="GZ37" s="26">
        <v>10</v>
      </c>
      <c r="HA37" s="26">
        <v>10</v>
      </c>
      <c r="HB37" s="26"/>
      <c r="HC37" s="27">
        <v>10</v>
      </c>
      <c r="HD37" s="27">
        <v>10</v>
      </c>
      <c r="HE37" s="27">
        <v>8</v>
      </c>
      <c r="HF37" s="25">
        <v>20</v>
      </c>
      <c r="HG37" s="25">
        <v>20</v>
      </c>
      <c r="HH37" s="25"/>
      <c r="HI37" s="26">
        <v>10</v>
      </c>
      <c r="HJ37" s="26">
        <v>12</v>
      </c>
      <c r="HK37" s="26"/>
      <c r="HL37" s="30">
        <v>10</v>
      </c>
      <c r="HM37" s="30">
        <v>10</v>
      </c>
      <c r="HN37" s="30">
        <v>10.434782608695652</v>
      </c>
      <c r="HO37" s="31">
        <v>15</v>
      </c>
      <c r="HP37" s="31">
        <v>16.666666666666668</v>
      </c>
      <c r="HQ37" s="25"/>
      <c r="HR37" s="32">
        <v>10</v>
      </c>
      <c r="HS37" s="32">
        <v>12</v>
      </c>
      <c r="HT37" s="26"/>
      <c r="HU37" s="30">
        <v>10</v>
      </c>
      <c r="HV37" s="30">
        <v>9.7847358121330714</v>
      </c>
      <c r="HW37" s="30">
        <v>9.1324200913241995</v>
      </c>
      <c r="HX37" s="31">
        <v>15</v>
      </c>
      <c r="HY37" s="31">
        <v>18</v>
      </c>
      <c r="HZ37" s="31"/>
      <c r="IA37" s="32">
        <v>10</v>
      </c>
      <c r="IB37" s="32">
        <v>12</v>
      </c>
      <c r="IC37" s="26"/>
      <c r="ID37" s="30">
        <v>10</v>
      </c>
      <c r="IE37" s="30">
        <v>10</v>
      </c>
      <c r="IF37" s="30">
        <v>8.3752093802345051</v>
      </c>
      <c r="IG37" s="31">
        <v>15</v>
      </c>
      <c r="IH37" s="31">
        <v>16</v>
      </c>
      <c r="II37" s="31"/>
      <c r="IJ37" s="32">
        <v>10</v>
      </c>
      <c r="IK37" s="32">
        <v>12</v>
      </c>
      <c r="IL37" s="26"/>
      <c r="IM37" s="30">
        <v>10</v>
      </c>
      <c r="IN37" s="30">
        <v>8</v>
      </c>
      <c r="IO37" s="30">
        <v>12.396694214876034</v>
      </c>
      <c r="IP37" s="31">
        <v>15</v>
      </c>
      <c r="IQ37" s="31">
        <v>12</v>
      </c>
      <c r="IR37" s="31"/>
      <c r="IS37" s="32">
        <v>10</v>
      </c>
      <c r="IT37" s="32">
        <v>10</v>
      </c>
      <c r="IU37" s="26"/>
      <c r="IV37" s="30">
        <v>8</v>
      </c>
      <c r="IW37" s="30">
        <v>10</v>
      </c>
      <c r="IX37" s="30">
        <v>10</v>
      </c>
      <c r="IY37" s="31">
        <v>15</v>
      </c>
      <c r="IZ37" s="31">
        <v>16</v>
      </c>
      <c r="JA37" s="31"/>
      <c r="JB37" s="32">
        <v>10</v>
      </c>
      <c r="JC37" s="32">
        <v>10</v>
      </c>
      <c r="JD37" s="26"/>
      <c r="JE37" s="30">
        <v>8</v>
      </c>
      <c r="JF37" s="30">
        <v>5</v>
      </c>
      <c r="JG37" s="30">
        <v>7.8988941548183247</v>
      </c>
      <c r="JH37" s="31">
        <v>16</v>
      </c>
      <c r="JI37" s="31">
        <v>4</v>
      </c>
      <c r="JJ37" s="31"/>
      <c r="JK37" s="32">
        <v>10</v>
      </c>
      <c r="JL37" s="32">
        <v>10</v>
      </c>
      <c r="JM37" s="26"/>
      <c r="JN37" s="30">
        <v>6</v>
      </c>
      <c r="JO37" s="30"/>
      <c r="JP37" s="30">
        <v>10</v>
      </c>
      <c r="JQ37" s="33">
        <v>18.568446088794925</v>
      </c>
      <c r="JR37" s="33">
        <v>4.6421115221987312</v>
      </c>
      <c r="JS37" s="31"/>
      <c r="JT37" s="32">
        <v>12</v>
      </c>
      <c r="JU37" s="32">
        <v>12</v>
      </c>
      <c r="JV37" s="26"/>
      <c r="JW37" s="30">
        <v>10</v>
      </c>
      <c r="JX37" s="30">
        <v>10</v>
      </c>
      <c r="JY37" s="30">
        <v>10</v>
      </c>
      <c r="JZ37" s="33">
        <v>21.328620507399577</v>
      </c>
      <c r="KA37" s="33">
        <v>5.3321551268498943</v>
      </c>
      <c r="KB37" s="31"/>
      <c r="KC37" s="32">
        <v>10</v>
      </c>
      <c r="KD37" s="32">
        <v>10</v>
      </c>
      <c r="KE37" s="26"/>
      <c r="KF37" s="30">
        <v>8</v>
      </c>
      <c r="KG37" s="30">
        <v>8</v>
      </c>
      <c r="KH37" s="30">
        <v>10</v>
      </c>
      <c r="KI37" s="33">
        <v>18.986654334038057</v>
      </c>
      <c r="KJ37" s="33">
        <v>4.7466635835095143</v>
      </c>
      <c r="KK37" s="31"/>
      <c r="KL37" s="32">
        <v>10</v>
      </c>
      <c r="KM37" s="32">
        <v>10</v>
      </c>
      <c r="KN37" s="26"/>
      <c r="KO37" s="30">
        <v>8</v>
      </c>
      <c r="KP37" s="30">
        <v>7</v>
      </c>
      <c r="KQ37" s="30">
        <v>10</v>
      </c>
      <c r="KR37" s="33">
        <v>18.024775369978862</v>
      </c>
      <c r="KS37" s="33">
        <v>4.5061938424947154</v>
      </c>
      <c r="KT37" s="31"/>
      <c r="KU37" s="32">
        <v>10</v>
      </c>
      <c r="KV37" s="32">
        <v>8</v>
      </c>
      <c r="KW37" s="26"/>
      <c r="KX37" s="30">
        <v>8</v>
      </c>
      <c r="KY37" s="30">
        <v>8</v>
      </c>
      <c r="KZ37" s="30">
        <v>10</v>
      </c>
      <c r="LA37" s="33">
        <v>18.61026691331924</v>
      </c>
      <c r="LB37" s="33">
        <v>4.65256672832981</v>
      </c>
      <c r="LC37" s="31"/>
      <c r="LD37" s="32">
        <v>10</v>
      </c>
      <c r="LE37" s="32">
        <v>8</v>
      </c>
      <c r="LF37" s="26"/>
      <c r="LG37" s="30">
        <v>8</v>
      </c>
      <c r="LH37" s="30">
        <v>5</v>
      </c>
      <c r="LI37" s="30">
        <v>10</v>
      </c>
      <c r="LJ37" s="33">
        <v>16.264829849720552</v>
      </c>
      <c r="LK37" s="33">
        <v>4.0662074624301381</v>
      </c>
      <c r="LL37" s="31"/>
      <c r="LM37" s="32">
        <v>10</v>
      </c>
      <c r="LN37" s="32">
        <v>10</v>
      </c>
      <c r="LO37" s="26"/>
      <c r="LP37" s="30">
        <v>8</v>
      </c>
      <c r="LQ37" s="30">
        <v>5</v>
      </c>
      <c r="LR37" s="30">
        <v>10</v>
      </c>
      <c r="LS37" s="33">
        <v>16.264829849720552</v>
      </c>
      <c r="LT37" s="33">
        <v>4.0662074624301381</v>
      </c>
      <c r="LU37" s="31"/>
      <c r="LV37" s="32">
        <v>10</v>
      </c>
      <c r="LW37" s="32">
        <v>10</v>
      </c>
      <c r="LX37" s="26"/>
      <c r="LY37" s="30">
        <v>8</v>
      </c>
      <c r="LZ37" s="30">
        <v>5</v>
      </c>
      <c r="MA37" s="30">
        <v>9</v>
      </c>
      <c r="MB37" s="33">
        <v>15.356841775585668</v>
      </c>
      <c r="MC37" s="33">
        <v>3.839210443896417</v>
      </c>
      <c r="MD37" s="31"/>
      <c r="ME37" s="32">
        <v>10</v>
      </c>
      <c r="MF37" s="32">
        <v>8</v>
      </c>
      <c r="MG37" s="26"/>
      <c r="MH37" s="30">
        <v>8</v>
      </c>
      <c r="MI37" s="30">
        <v>5</v>
      </c>
      <c r="MJ37" s="30">
        <v>10</v>
      </c>
      <c r="MK37" s="33">
        <v>16.620129530903768</v>
      </c>
      <c r="ML37" s="33">
        <v>4.1550323827259419</v>
      </c>
      <c r="MM37" s="31"/>
      <c r="MN37" s="32">
        <v>12</v>
      </c>
      <c r="MO37" s="32">
        <v>10</v>
      </c>
      <c r="MP37" s="26"/>
      <c r="MQ37" s="30">
        <v>9</v>
      </c>
      <c r="MR37" s="30">
        <v>5</v>
      </c>
      <c r="MS37" s="30">
        <v>10</v>
      </c>
      <c r="MT37" s="33">
        <v>16.817518242672225</v>
      </c>
      <c r="MU37" s="33">
        <v>4.2043795606680563</v>
      </c>
      <c r="MV37" s="31"/>
      <c r="MW37" s="32">
        <v>10</v>
      </c>
      <c r="MX37" s="32"/>
      <c r="MY37" s="26"/>
      <c r="MZ37" s="30">
        <v>9</v>
      </c>
      <c r="NA37" s="30">
        <v>10</v>
      </c>
      <c r="NB37" s="30">
        <v>10</v>
      </c>
      <c r="NC37" s="33">
        <v>23.133957019262731</v>
      </c>
      <c r="ND37" s="33">
        <v>5.7834892548156827</v>
      </c>
      <c r="NE37" s="31"/>
      <c r="NF37" s="32">
        <v>20</v>
      </c>
      <c r="NG37" s="32">
        <v>20</v>
      </c>
      <c r="NH37" s="26"/>
      <c r="NI37" s="30">
        <v>8</v>
      </c>
      <c r="NJ37" s="30">
        <v>10</v>
      </c>
      <c r="NK37" s="30">
        <v>10</v>
      </c>
      <c r="NL37" s="33">
        <v>20.627120379803376</v>
      </c>
      <c r="NM37" s="33">
        <v>5.156780094950844</v>
      </c>
      <c r="NN37" s="31"/>
      <c r="NO37" s="32">
        <v>14</v>
      </c>
      <c r="NP37" s="32">
        <v>15</v>
      </c>
      <c r="NQ37" s="26"/>
      <c r="NR37" s="30">
        <v>12</v>
      </c>
      <c r="NS37" s="30">
        <v>10</v>
      </c>
      <c r="NT37" s="30">
        <v>10</v>
      </c>
      <c r="NU37" s="33">
        <v>21.94962474865201</v>
      </c>
      <c r="NV37" s="33">
        <v>5.4874061871630024</v>
      </c>
      <c r="NW37" s="31"/>
      <c r="NX37" s="32">
        <v>14</v>
      </c>
      <c r="NY37" s="32">
        <v>10</v>
      </c>
      <c r="NZ37" s="26"/>
      <c r="OA37" s="30">
        <v>8</v>
      </c>
      <c r="OB37" s="30">
        <v>6</v>
      </c>
      <c r="OC37" s="30">
        <v>16</v>
      </c>
      <c r="OD37" s="33">
        <v>21.732497165706711</v>
      </c>
      <c r="OE37" s="33">
        <v>5.4331242914266777</v>
      </c>
      <c r="OF37" s="31"/>
      <c r="OG37" s="32">
        <v>15</v>
      </c>
      <c r="OH37" s="32">
        <v>14</v>
      </c>
      <c r="OI37" s="26"/>
      <c r="OJ37" s="30">
        <v>20</v>
      </c>
      <c r="OK37" s="30">
        <v>20</v>
      </c>
      <c r="OL37" s="30">
        <v>18</v>
      </c>
      <c r="OM37" s="33">
        <v>38.096021371311501</v>
      </c>
      <c r="ON37" s="33">
        <v>9.5240053428278753</v>
      </c>
      <c r="OO37" s="31"/>
      <c r="OP37" s="32">
        <v>14</v>
      </c>
      <c r="OQ37" s="32">
        <v>20</v>
      </c>
      <c r="OR37" s="26"/>
      <c r="OS37" s="30">
        <v>20</v>
      </c>
      <c r="OT37" s="30"/>
      <c r="OU37" s="30">
        <v>18</v>
      </c>
      <c r="OV37" s="33">
        <v>38.609232021909477</v>
      </c>
      <c r="OW37" s="33">
        <v>9.6523080054773693</v>
      </c>
      <c r="OX37" s="31"/>
      <c r="OY37" s="32">
        <v>20</v>
      </c>
      <c r="OZ37" s="32">
        <v>20</v>
      </c>
      <c r="PA37" s="26"/>
      <c r="PB37" s="30">
        <v>20</v>
      </c>
      <c r="PC37" s="30">
        <v>20</v>
      </c>
      <c r="PD37" s="30">
        <v>20</v>
      </c>
      <c r="PE37" s="33">
        <v>42.361373457363243</v>
      </c>
      <c r="PF37" s="33">
        <v>10.590343364340811</v>
      </c>
      <c r="PG37" s="31"/>
      <c r="PH37" s="32">
        <v>25</v>
      </c>
      <c r="PI37" s="32">
        <v>30</v>
      </c>
      <c r="PJ37" s="26"/>
      <c r="PK37" s="30">
        <v>25</v>
      </c>
      <c r="PL37" s="30">
        <v>40</v>
      </c>
      <c r="PM37" s="30">
        <v>25</v>
      </c>
      <c r="PN37" s="33">
        <v>57.494608940752322</v>
      </c>
      <c r="PO37" s="33">
        <v>14.37365223518808</v>
      </c>
      <c r="PP37" s="31"/>
      <c r="PQ37" s="32">
        <v>28</v>
      </c>
      <c r="PR37" s="32">
        <v>20</v>
      </c>
      <c r="PS37" s="26"/>
      <c r="PT37" s="30">
        <v>30</v>
      </c>
      <c r="PU37" s="30">
        <v>30</v>
      </c>
      <c r="PV37" s="30">
        <v>25</v>
      </c>
      <c r="PW37" s="33">
        <v>55.644342054108868</v>
      </c>
      <c r="PX37" s="33">
        <v>13.911085513527217</v>
      </c>
      <c r="PY37" s="31"/>
      <c r="PZ37" s="32">
        <v>25</v>
      </c>
      <c r="QA37" s="32">
        <v>28</v>
      </c>
      <c r="QB37" s="26"/>
      <c r="QC37" s="30">
        <v>30</v>
      </c>
      <c r="QD37" s="30"/>
      <c r="QE37" s="30">
        <v>30</v>
      </c>
      <c r="QF37" s="33">
        <v>62.227396871850829</v>
      </c>
      <c r="QG37" s="33">
        <v>15.556849217962707</v>
      </c>
      <c r="QH37" s="31"/>
      <c r="QI37" s="32">
        <v>35</v>
      </c>
      <c r="QJ37" s="32">
        <v>40</v>
      </c>
      <c r="QK37" s="26"/>
      <c r="QL37" s="30">
        <v>30</v>
      </c>
      <c r="QM37" s="30">
        <v>30</v>
      </c>
      <c r="QN37" s="30"/>
      <c r="QO37" s="33">
        <v>62.753262197528443</v>
      </c>
      <c r="QP37" s="33">
        <v>15.688315549382111</v>
      </c>
      <c r="QQ37" s="31"/>
      <c r="QR37" s="32">
        <v>40</v>
      </c>
      <c r="QS37" s="32">
        <v>38</v>
      </c>
      <c r="QT37" s="26"/>
      <c r="QU37" s="30">
        <v>30</v>
      </c>
      <c r="QV37" s="30">
        <v>35</v>
      </c>
      <c r="QW37" s="30"/>
      <c r="QX37" s="33">
        <v>67.193902725472725</v>
      </c>
      <c r="QY37" s="33">
        <v>16.798475681368181</v>
      </c>
      <c r="QZ37" s="31"/>
      <c r="RA37" s="32">
        <v>40</v>
      </c>
      <c r="RB37" s="32">
        <v>40</v>
      </c>
      <c r="RC37" s="26"/>
      <c r="RD37" s="30">
        <v>35</v>
      </c>
      <c r="RE37" s="30">
        <v>30</v>
      </c>
      <c r="RF37" s="30">
        <v>30</v>
      </c>
      <c r="RG37" s="33">
        <v>65.830548177419672</v>
      </c>
      <c r="RH37" s="33">
        <v>16.457637044354918</v>
      </c>
      <c r="RI37" s="31"/>
      <c r="RJ37" s="32">
        <v>40</v>
      </c>
      <c r="RK37" s="32">
        <v>40</v>
      </c>
      <c r="RL37" s="26"/>
      <c r="RM37" s="30">
        <v>30</v>
      </c>
      <c r="RN37" s="30">
        <v>40</v>
      </c>
      <c r="RO37" s="30">
        <v>60</v>
      </c>
      <c r="RP37" s="33">
        <v>84.917511850162668</v>
      </c>
      <c r="RQ37" s="33">
        <v>21.229377962540667</v>
      </c>
      <c r="RR37" s="31"/>
      <c r="RS37" s="32">
        <v>40</v>
      </c>
      <c r="RT37" s="32">
        <v>40</v>
      </c>
      <c r="RU37" s="26"/>
      <c r="RV37" s="30">
        <v>45</v>
      </c>
      <c r="RW37" s="30">
        <v>40</v>
      </c>
      <c r="RX37" s="30">
        <v>50</v>
      </c>
      <c r="RY37" s="33">
        <v>94.655758621970293</v>
      </c>
      <c r="RZ37" s="33">
        <v>23.663939655492573</v>
      </c>
      <c r="SA37" s="31"/>
      <c r="SB37" s="32">
        <v>60</v>
      </c>
      <c r="SC37" s="32">
        <v>60</v>
      </c>
      <c r="SD37" s="26"/>
      <c r="SE37" s="34">
        <v>50</v>
      </c>
      <c r="SF37" s="34">
        <v>40</v>
      </c>
      <c r="SG37" s="34">
        <v>45</v>
      </c>
      <c r="SH37" s="35">
        <v>94.655758621970293</v>
      </c>
      <c r="SI37" s="35">
        <v>23.663939655492573</v>
      </c>
      <c r="SJ37" s="36"/>
      <c r="SK37" s="37">
        <v>60</v>
      </c>
      <c r="SL37" s="37">
        <v>60</v>
      </c>
      <c r="SM37" s="26"/>
      <c r="SN37" s="34">
        <v>70</v>
      </c>
      <c r="SO37" s="34">
        <v>80</v>
      </c>
      <c r="SP37" s="34">
        <v>70</v>
      </c>
      <c r="SQ37" s="35">
        <v>148.02135093147618</v>
      </c>
      <c r="SR37" s="35">
        <v>37.005337732869044</v>
      </c>
      <c r="SS37" s="36"/>
      <c r="ST37" s="37">
        <v>80</v>
      </c>
      <c r="SU37" s="37">
        <v>80</v>
      </c>
      <c r="SV37" s="26"/>
      <c r="SW37" s="34">
        <v>90</v>
      </c>
      <c r="SX37" s="34">
        <v>70</v>
      </c>
      <c r="SY37" s="34"/>
      <c r="SZ37" s="35">
        <v>162.4339561537515</v>
      </c>
      <c r="TA37" s="35">
        <v>40.608489038437874</v>
      </c>
      <c r="TB37" s="36"/>
      <c r="TC37" s="37">
        <v>90</v>
      </c>
      <c r="TD37" s="37">
        <v>90</v>
      </c>
      <c r="TE37" s="26"/>
      <c r="TF37" s="34">
        <v>90</v>
      </c>
      <c r="TG37" s="34"/>
      <c r="TH37" s="34">
        <v>80</v>
      </c>
      <c r="TI37" s="35">
        <v>170.61408344206993</v>
      </c>
      <c r="TJ37" s="35">
        <v>42.653520860517482</v>
      </c>
      <c r="TK37" s="36"/>
      <c r="TL37" s="37">
        <v>90</v>
      </c>
      <c r="TM37" s="37">
        <v>90</v>
      </c>
      <c r="TN37" s="26"/>
      <c r="TO37" s="34">
        <v>80</v>
      </c>
      <c r="TP37" s="34">
        <v>80</v>
      </c>
      <c r="TQ37" s="34"/>
      <c r="TR37" s="35">
        <v>158.92818731590077</v>
      </c>
      <c r="TS37" s="35">
        <v>39.732046828975193</v>
      </c>
      <c r="TT37" s="36"/>
      <c r="TU37" s="37">
        <v>80</v>
      </c>
      <c r="TV37" s="37">
        <v>80</v>
      </c>
      <c r="TW37" s="26"/>
      <c r="TX37" s="34"/>
      <c r="TY37" s="34">
        <v>80</v>
      </c>
      <c r="TZ37" s="34">
        <v>70</v>
      </c>
      <c r="UA37" s="35">
        <v>161.2653665411346</v>
      </c>
      <c r="UB37" s="35">
        <v>40.316341635283649</v>
      </c>
      <c r="UC37" s="36"/>
      <c r="UD37" s="37">
        <v>100</v>
      </c>
      <c r="UE37" s="37">
        <v>120</v>
      </c>
      <c r="UF37" s="26"/>
      <c r="UG37" s="34">
        <v>70</v>
      </c>
      <c r="UH37" s="34">
        <v>100</v>
      </c>
      <c r="UI37" s="34">
        <v>80</v>
      </c>
      <c r="UJ37" s="35">
        <v>175.81910577459558</v>
      </c>
      <c r="UK37" s="35">
        <v>43.954776443648896</v>
      </c>
      <c r="UL37" s="36"/>
      <c r="UM37" s="37">
        <v>120</v>
      </c>
      <c r="UN37" s="37">
        <v>120</v>
      </c>
      <c r="UO37" s="26"/>
      <c r="UP37" s="34"/>
      <c r="UQ37" s="34">
        <v>70</v>
      </c>
      <c r="UR37" s="34">
        <v>100</v>
      </c>
      <c r="US37" s="35">
        <v>170.0680612213275</v>
      </c>
      <c r="UT37" s="35">
        <v>42.517015305331874</v>
      </c>
      <c r="UU37" s="36"/>
      <c r="UV37" s="37">
        <v>140</v>
      </c>
      <c r="UW37" s="37">
        <v>140</v>
      </c>
      <c r="UX37" s="26"/>
      <c r="UY37" s="34">
        <v>80</v>
      </c>
      <c r="UZ37" s="34">
        <v>100</v>
      </c>
      <c r="VA37" s="34">
        <v>100</v>
      </c>
      <c r="VB37" s="35">
        <v>180.80734873116288</v>
      </c>
      <c r="VC37" s="35">
        <v>45.201837182790719</v>
      </c>
      <c r="VD37" s="36"/>
      <c r="VE37" s="37">
        <v>130</v>
      </c>
      <c r="VF37" s="37">
        <v>140</v>
      </c>
      <c r="VG37" s="26"/>
      <c r="VH37" s="34">
        <v>110</v>
      </c>
      <c r="VI37" s="34">
        <v>120</v>
      </c>
      <c r="VJ37" s="34">
        <v>140</v>
      </c>
      <c r="VK37" s="35">
        <v>220.41947479203108</v>
      </c>
      <c r="VL37" s="35">
        <v>55.10486869800777</v>
      </c>
      <c r="VM37" s="36"/>
      <c r="VN37" s="37">
        <v>120</v>
      </c>
      <c r="VO37" s="37">
        <v>120</v>
      </c>
      <c r="VP37" s="26"/>
      <c r="VQ37" s="34">
        <v>150</v>
      </c>
      <c r="VR37" s="34">
        <v>180</v>
      </c>
      <c r="VS37" s="34">
        <v>160</v>
      </c>
      <c r="VT37" s="35">
        <v>284.32703817023173</v>
      </c>
      <c r="VU37" s="35">
        <v>71.081759542557933</v>
      </c>
      <c r="VV37" s="36"/>
      <c r="VW37" s="37">
        <v>140</v>
      </c>
      <c r="VX37" s="37">
        <v>130</v>
      </c>
      <c r="VY37" s="26"/>
      <c r="VZ37" s="34">
        <v>100</v>
      </c>
      <c r="WA37" s="34">
        <v>170</v>
      </c>
      <c r="WB37" s="34">
        <v>140</v>
      </c>
      <c r="WC37" s="35">
        <v>251.2289061727063</v>
      </c>
      <c r="WD37" s="35">
        <v>62.807226543176576</v>
      </c>
      <c r="WE37" s="36"/>
      <c r="WF37" s="37">
        <v>150</v>
      </c>
      <c r="WG37" s="37">
        <v>160</v>
      </c>
      <c r="WH37" s="26"/>
      <c r="WI37" s="38">
        <v>142.46937662035788</v>
      </c>
      <c r="WJ37" s="34">
        <v>250</v>
      </c>
      <c r="WK37" s="34">
        <v>250</v>
      </c>
      <c r="WL37" s="34">
        <v>300</v>
      </c>
      <c r="WM37" s="35">
        <v>443.47975798812007</v>
      </c>
      <c r="WN37" s="35">
        <v>110.86993949703002</v>
      </c>
      <c r="WO37" s="36"/>
      <c r="WP37" s="37">
        <v>160</v>
      </c>
      <c r="WQ37" s="37">
        <v>150</v>
      </c>
      <c r="WR37" s="34">
        <v>400</v>
      </c>
      <c r="WS37" s="34">
        <v>400</v>
      </c>
      <c r="WT37" s="34">
        <v>500</v>
      </c>
      <c r="WU37" s="35">
        <v>715.30696971247778</v>
      </c>
      <c r="WV37" s="35">
        <v>178.82674242811945</v>
      </c>
      <c r="WW37" s="36"/>
      <c r="WX37" s="37">
        <v>240</v>
      </c>
      <c r="WY37" s="37">
        <v>230</v>
      </c>
      <c r="WZ37" s="26"/>
      <c r="XA37" s="34">
        <v>600</v>
      </c>
      <c r="XB37" s="34">
        <v>600</v>
      </c>
      <c r="XC37" s="34">
        <v>600</v>
      </c>
      <c r="XD37" s="35">
        <v>966.53587588518394</v>
      </c>
      <c r="XE37" s="35">
        <v>241.63396897129599</v>
      </c>
      <c r="XF37" s="36"/>
      <c r="XG37" s="37">
        <v>260</v>
      </c>
      <c r="XH37" s="37">
        <v>240</v>
      </c>
      <c r="XI37" s="26"/>
      <c r="XJ37" s="34">
        <v>500</v>
      </c>
      <c r="XK37" s="34">
        <v>160</v>
      </c>
      <c r="XL37" s="34">
        <v>150</v>
      </c>
      <c r="XM37" s="35">
        <v>511.78866870641713</v>
      </c>
      <c r="XN37" s="35">
        <v>127.94716717660428</v>
      </c>
      <c r="XO37" s="36"/>
      <c r="XP37" s="37">
        <v>360</v>
      </c>
      <c r="XQ37" s="37">
        <v>350</v>
      </c>
      <c r="XR37" s="26"/>
      <c r="XS37" s="34">
        <v>450</v>
      </c>
      <c r="XT37" s="34">
        <v>350</v>
      </c>
      <c r="XU37" s="34">
        <v>500</v>
      </c>
      <c r="XV37" s="35">
        <v>767.59497611282359</v>
      </c>
      <c r="XW37" s="35">
        <v>191.8987440282059</v>
      </c>
      <c r="XX37" s="36"/>
      <c r="XY37" s="37">
        <v>400</v>
      </c>
      <c r="XZ37" s="37">
        <v>400</v>
      </c>
      <c r="YA37" s="26"/>
      <c r="YB37" s="34">
        <v>500</v>
      </c>
      <c r="YC37" s="34">
        <v>300</v>
      </c>
      <c r="YD37" s="34">
        <v>400</v>
      </c>
      <c r="YE37" s="35">
        <v>718.2998859037433</v>
      </c>
      <c r="YF37" s="35">
        <v>179.57497147593583</v>
      </c>
      <c r="YG37" s="36"/>
      <c r="YH37" s="37">
        <v>400</v>
      </c>
      <c r="YI37" s="37">
        <v>400</v>
      </c>
      <c r="YJ37" s="26"/>
      <c r="YK37" s="34"/>
      <c r="YL37" s="34">
        <v>350</v>
      </c>
      <c r="YM37" s="34">
        <v>300</v>
      </c>
      <c r="YN37" s="35">
        <v>607.38593293331235</v>
      </c>
      <c r="YO37" s="35">
        <v>151.84648323332809</v>
      </c>
      <c r="YP37" s="36"/>
      <c r="YQ37" s="37">
        <v>400</v>
      </c>
      <c r="YR37" s="37">
        <v>400</v>
      </c>
      <c r="YS37" s="26"/>
      <c r="YT37" s="34">
        <v>350</v>
      </c>
      <c r="YU37" s="34">
        <v>350</v>
      </c>
      <c r="YV37" s="34">
        <v>320</v>
      </c>
      <c r="YW37" s="35">
        <v>629.56872352739856</v>
      </c>
      <c r="YX37" s="35">
        <v>157.39218088184964</v>
      </c>
      <c r="YY37" s="36"/>
      <c r="YZ37" s="37">
        <v>400</v>
      </c>
      <c r="ZA37" s="37">
        <v>400</v>
      </c>
      <c r="ZB37" s="26"/>
      <c r="ZC37" s="34">
        <v>300</v>
      </c>
      <c r="ZD37" s="34">
        <v>350</v>
      </c>
      <c r="ZE37" s="34">
        <v>400</v>
      </c>
      <c r="ZF37" s="35">
        <v>641.18828050525315</v>
      </c>
      <c r="ZG37" s="35">
        <v>160.29707012631329</v>
      </c>
      <c r="ZH37" s="36"/>
      <c r="ZI37" s="37">
        <v>380</v>
      </c>
      <c r="ZJ37" s="37">
        <v>400</v>
      </c>
      <c r="ZK37" s="26"/>
      <c r="ZL37" s="34">
        <v>300</v>
      </c>
      <c r="ZM37" s="34">
        <v>355</v>
      </c>
      <c r="ZN37" s="34">
        <v>405</v>
      </c>
      <c r="ZO37" s="35">
        <v>649.28675961103056</v>
      </c>
      <c r="ZP37" s="35">
        <v>162.32168990275764</v>
      </c>
      <c r="ZQ37" s="36"/>
      <c r="ZR37" s="37">
        <v>400</v>
      </c>
      <c r="ZS37" s="37">
        <v>400</v>
      </c>
      <c r="ZT37" s="26"/>
      <c r="ZU37" s="34">
        <v>385</v>
      </c>
      <c r="ZV37" s="34">
        <v>385</v>
      </c>
      <c r="ZW37" s="34">
        <v>415</v>
      </c>
      <c r="ZX37" s="35">
        <v>701.39871211777279</v>
      </c>
      <c r="ZY37" s="35">
        <v>175.3496780294432</v>
      </c>
      <c r="ZZ37" s="36"/>
      <c r="AAA37" s="37">
        <v>360</v>
      </c>
      <c r="AAB37" s="37">
        <v>380</v>
      </c>
      <c r="AAC37" s="26"/>
      <c r="AAD37" s="39">
        <v>390</v>
      </c>
      <c r="AAE37" s="39">
        <v>390</v>
      </c>
      <c r="AAF37" s="39">
        <v>450</v>
      </c>
      <c r="AAG37" s="35">
        <v>723.581502711859</v>
      </c>
      <c r="AAH37" s="35">
        <v>180.89537567796475</v>
      </c>
      <c r="AAI37" s="36"/>
      <c r="AAJ37" s="56">
        <v>400</v>
      </c>
      <c r="AAK37" s="37">
        <v>340</v>
      </c>
      <c r="AAL37" s="3"/>
      <c r="AAM37" s="34">
        <v>320</v>
      </c>
      <c r="AAN37" s="34">
        <v>350</v>
      </c>
      <c r="AAO37" s="34">
        <v>350</v>
      </c>
      <c r="AAP37" s="35">
        <v>605.80144789087763</v>
      </c>
      <c r="AAQ37" s="35">
        <v>151.45036197271941</v>
      </c>
      <c r="AAR37" s="36"/>
      <c r="AAS37" s="37">
        <v>350</v>
      </c>
      <c r="AAT37" s="37">
        <v>300</v>
      </c>
      <c r="AAU37" s="3"/>
      <c r="AAV37" s="34">
        <v>350</v>
      </c>
      <c r="AAW37" s="34">
        <v>350</v>
      </c>
      <c r="AAX37" s="34">
        <v>350</v>
      </c>
      <c r="AAY37" s="35">
        <v>519.5742345049498</v>
      </c>
      <c r="AAZ37" s="35">
        <v>129.89355862623745</v>
      </c>
      <c r="ABA37" s="36"/>
      <c r="ABB37" s="37">
        <v>300</v>
      </c>
      <c r="ABC37" s="37">
        <v>350</v>
      </c>
      <c r="ABD37" s="3"/>
      <c r="ABE37" s="34">
        <v>400</v>
      </c>
      <c r="ABF37" s="34">
        <v>300</v>
      </c>
      <c r="ABG37" s="34">
        <v>300</v>
      </c>
      <c r="ABH37" s="35">
        <v>589.0181338027129</v>
      </c>
      <c r="ABI37" s="35">
        <v>147.25453345067822</v>
      </c>
      <c r="ABJ37" s="36"/>
      <c r="ABK37" s="54">
        <v>400</v>
      </c>
      <c r="ABL37" s="54">
        <v>400</v>
      </c>
      <c r="ABM37" s="3"/>
      <c r="ABN37" s="34">
        <v>600</v>
      </c>
      <c r="ABO37" s="34">
        <v>300</v>
      </c>
      <c r="ABP37" s="34">
        <v>400</v>
      </c>
      <c r="ABQ37" s="35">
        <v>789.81977032636485</v>
      </c>
      <c r="ABR37" s="35">
        <v>197.45494258159121</v>
      </c>
      <c r="ABS37" s="36"/>
      <c r="ABT37" s="37">
        <v>600</v>
      </c>
      <c r="ABU37" s="37">
        <v>600</v>
      </c>
      <c r="ABV37" s="3"/>
      <c r="ABW37" s="34">
        <v>600</v>
      </c>
      <c r="ABX37" s="34">
        <v>700</v>
      </c>
      <c r="ABY37" s="34">
        <v>400</v>
      </c>
      <c r="ABZ37" s="35">
        <v>789.81977032636485</v>
      </c>
      <c r="ACA37" s="35">
        <v>197.45494258159121</v>
      </c>
      <c r="ACB37" s="36"/>
      <c r="ACC37" s="37">
        <v>600</v>
      </c>
      <c r="ACD37" s="37">
        <v>600</v>
      </c>
      <c r="ACE37" s="3"/>
      <c r="ACF37" s="34">
        <v>400</v>
      </c>
      <c r="ACG37" s="34">
        <v>400</v>
      </c>
      <c r="ACH37" s="34">
        <v>400</v>
      </c>
      <c r="ACI37" s="35">
        <v>576.13565438190312</v>
      </c>
      <c r="ACJ37" s="35">
        <v>144.03391359547578</v>
      </c>
      <c r="ACK37" s="36"/>
      <c r="ACL37" s="37">
        <v>500</v>
      </c>
      <c r="ACM37" s="37">
        <v>500</v>
      </c>
      <c r="ACN37" s="3"/>
      <c r="ACO37" s="34">
        <v>300</v>
      </c>
      <c r="ACP37" s="34">
        <v>400</v>
      </c>
      <c r="ACQ37" s="34">
        <v>260</v>
      </c>
      <c r="ACR37" s="35">
        <v>460.90852350552251</v>
      </c>
      <c r="ACS37" s="35">
        <v>115.22713087638063</v>
      </c>
      <c r="ACT37" s="36"/>
      <c r="ACU37" s="37">
        <v>400</v>
      </c>
      <c r="ACV37" s="37">
        <v>400</v>
      </c>
      <c r="ACW37" s="3"/>
      <c r="ACX37" s="34">
        <v>350</v>
      </c>
      <c r="ACY37" s="34">
        <v>350</v>
      </c>
      <c r="ACZ37" s="34">
        <v>350</v>
      </c>
      <c r="ADA37" s="35">
        <v>488.9038475564742</v>
      </c>
      <c r="ADB37" s="35">
        <v>122.22596188911855</v>
      </c>
      <c r="ADC37" s="36"/>
      <c r="ADD37" s="37">
        <v>400</v>
      </c>
      <c r="ADE37" s="37">
        <v>350</v>
      </c>
      <c r="ADF37" s="3"/>
      <c r="ADG37" s="34">
        <v>300</v>
      </c>
      <c r="ADH37" s="34">
        <v>270</v>
      </c>
      <c r="ADI37" s="34">
        <v>300</v>
      </c>
      <c r="ADJ37" s="35">
        <v>426.82725944349443</v>
      </c>
      <c r="ADK37" s="35">
        <v>106.70681486087361</v>
      </c>
      <c r="ADL37" s="36"/>
      <c r="ADM37" s="37">
        <v>400</v>
      </c>
      <c r="ADN37" s="37">
        <v>400</v>
      </c>
      <c r="ADO37" s="3"/>
      <c r="ADP37" s="39">
        <v>350</v>
      </c>
      <c r="ADQ37" s="34">
        <v>200</v>
      </c>
      <c r="ADR37" s="34">
        <v>400</v>
      </c>
      <c r="ADS37" s="35">
        <v>419.25364520748815</v>
      </c>
      <c r="ADT37" s="35">
        <v>104.81341130187204</v>
      </c>
      <c r="ADU37" s="36"/>
      <c r="ADV37" s="37">
        <v>400</v>
      </c>
      <c r="ADW37" s="37">
        <v>400</v>
      </c>
      <c r="ADX37" s="3"/>
      <c r="ADY37" s="34">
        <v>400</v>
      </c>
      <c r="ADZ37" s="34">
        <v>400</v>
      </c>
      <c r="AEA37" s="34">
        <v>300</v>
      </c>
      <c r="AEB37" s="35">
        <v>513.92382315756606</v>
      </c>
      <c r="AEC37" s="35">
        <v>128.48095578939152</v>
      </c>
      <c r="AED37" s="36"/>
      <c r="AEE37" s="37">
        <v>400</v>
      </c>
      <c r="AEF37" s="37">
        <v>400</v>
      </c>
      <c r="AEG37" s="3"/>
      <c r="AEH37" s="34">
        <v>383.15018315018301</v>
      </c>
      <c r="AEI37" s="34">
        <v>350</v>
      </c>
      <c r="AEJ37" s="34">
        <v>126.90355329949237</v>
      </c>
      <c r="AEK37" s="35">
        <v>549.63954731046033</v>
      </c>
      <c r="AEL37" s="35">
        <v>900.03475872087893</v>
      </c>
      <c r="AEM37" s="36"/>
      <c r="AEN37" s="37">
        <v>500</v>
      </c>
      <c r="AEO37" s="37">
        <v>900</v>
      </c>
      <c r="AEP37" s="26"/>
      <c r="AEQ37" s="34">
        <v>300</v>
      </c>
      <c r="AER37" s="34">
        <v>400</v>
      </c>
      <c r="AES37" s="34">
        <v>300</v>
      </c>
      <c r="AET37" s="35">
        <v>605.65755772781915</v>
      </c>
      <c r="AEU37" s="35">
        <v>991.76425077930412</v>
      </c>
      <c r="AEV37" s="36"/>
      <c r="AEW37" s="37">
        <v>400</v>
      </c>
      <c r="AEX37" s="56">
        <v>980</v>
      </c>
      <c r="AEY37" s="26"/>
      <c r="AEZ37" s="34">
        <v>380</v>
      </c>
      <c r="AFA37" s="34">
        <v>400</v>
      </c>
      <c r="AFB37" s="34">
        <v>300</v>
      </c>
      <c r="AFC37" s="35">
        <v>639.2219547914093</v>
      </c>
      <c r="AFD37" s="35">
        <v>1046.7259509709329</v>
      </c>
      <c r="AFE37" s="36"/>
      <c r="AFF37" s="37">
        <v>600</v>
      </c>
      <c r="AFG37" s="56">
        <v>780</v>
      </c>
      <c r="AFH37" s="26"/>
      <c r="AFI37" s="87">
        <v>400</v>
      </c>
      <c r="AFJ37" s="34">
        <v>400</v>
      </c>
      <c r="AFK37" s="34">
        <v>300</v>
      </c>
      <c r="AFL37" s="35">
        <v>647.61305405730695</v>
      </c>
      <c r="AFM37" s="35">
        <v>1060.4663760188403</v>
      </c>
      <c r="AFN37" s="36"/>
      <c r="AFO37" s="37">
        <v>600</v>
      </c>
      <c r="AFP37" s="37">
        <v>780</v>
      </c>
      <c r="AFQ37" s="36"/>
      <c r="AFR37" s="87">
        <v>350</v>
      </c>
      <c r="AFS37" s="34">
        <v>400</v>
      </c>
      <c r="AFT37" s="34">
        <v>400</v>
      </c>
      <c r="AFU37" s="35">
        <v>669.26508698448902</v>
      </c>
      <c r="AFV37" s="35">
        <v>1095.9215799371009</v>
      </c>
      <c r="AFW37" s="36"/>
      <c r="AFX37" s="37">
        <v>600</v>
      </c>
      <c r="AFY37" s="37">
        <v>785</v>
      </c>
      <c r="AFZ37" s="36"/>
      <c r="AGA37" s="87">
        <v>400</v>
      </c>
      <c r="AGB37" s="34">
        <v>400</v>
      </c>
      <c r="AGC37" s="34">
        <v>400</v>
      </c>
      <c r="AGD37" s="35">
        <v>692.2656894365474</v>
      </c>
      <c r="AGE37" s="35">
        <v>1133.5850664523464</v>
      </c>
      <c r="AGF37" s="36"/>
      <c r="AGG37" s="37">
        <v>700</v>
      </c>
      <c r="AGH37" s="37">
        <v>700</v>
      </c>
      <c r="AGI37" s="36"/>
      <c r="AGJ37" s="87">
        <v>400</v>
      </c>
      <c r="AGK37" s="34">
        <v>400</v>
      </c>
      <c r="AGL37" s="34">
        <v>400</v>
      </c>
      <c r="AGM37" s="36">
        <v>950</v>
      </c>
      <c r="AGN37" s="36">
        <v>900</v>
      </c>
      <c r="AGO37" s="36"/>
      <c r="AGP37" s="37">
        <v>700</v>
      </c>
      <c r="AGQ37" s="37">
        <v>700</v>
      </c>
      <c r="AGR37" s="36"/>
      <c r="AGS37" s="87">
        <v>400</v>
      </c>
      <c r="AGT37" s="34">
        <v>400</v>
      </c>
      <c r="AGU37" s="34">
        <v>400</v>
      </c>
      <c r="AGV37" s="36">
        <v>950</v>
      </c>
      <c r="AGW37" s="36">
        <v>900</v>
      </c>
      <c r="AGX37" s="36"/>
      <c r="AGY37" s="26">
        <v>630</v>
      </c>
      <c r="AGZ37" s="37">
        <v>780</v>
      </c>
      <c r="AHA37" s="36"/>
      <c r="AHB37" s="87">
        <v>400</v>
      </c>
      <c r="AHC37" s="34">
        <v>400</v>
      </c>
      <c r="AHD37" s="34">
        <v>400</v>
      </c>
      <c r="AHE37" s="36">
        <v>950</v>
      </c>
      <c r="AHF37" s="36">
        <v>950</v>
      </c>
      <c r="AHG37" s="36"/>
      <c r="AHH37" s="26">
        <v>640</v>
      </c>
      <c r="AHI37" s="37">
        <v>780</v>
      </c>
      <c r="AHJ37" s="36"/>
      <c r="AHK37" s="87">
        <v>400</v>
      </c>
      <c r="AHL37" s="34">
        <v>400</v>
      </c>
      <c r="AHM37" s="34">
        <v>400</v>
      </c>
      <c r="AHN37" s="36">
        <v>950</v>
      </c>
      <c r="AHO37" s="36">
        <v>950</v>
      </c>
      <c r="AHP37" s="36"/>
      <c r="AHQ37" s="26">
        <v>720</v>
      </c>
      <c r="AHR37" s="37">
        <v>710</v>
      </c>
      <c r="AHS37" s="36"/>
      <c r="AHT37" s="34">
        <v>400</v>
      </c>
      <c r="AHU37" s="34">
        <v>400</v>
      </c>
      <c r="AHV37" s="34">
        <v>400</v>
      </c>
      <c r="AHW37" s="36">
        <v>600</v>
      </c>
      <c r="AHX37" s="36">
        <v>600</v>
      </c>
      <c r="AHY37" s="36"/>
      <c r="AHZ37" s="26">
        <v>400</v>
      </c>
      <c r="AIA37" s="37">
        <v>400</v>
      </c>
      <c r="AIB37" s="36"/>
      <c r="AIC37" s="34">
        <v>400</v>
      </c>
      <c r="AID37" s="34">
        <v>600</v>
      </c>
      <c r="AIE37" s="34">
        <v>450</v>
      </c>
      <c r="AIF37" s="36">
        <v>600</v>
      </c>
      <c r="AIG37" s="36">
        <v>600</v>
      </c>
      <c r="AIH37" s="36"/>
      <c r="AII37" s="26">
        <v>500</v>
      </c>
      <c r="AIJ37" s="37">
        <v>500</v>
      </c>
      <c r="AIL37" s="34">
        <v>400</v>
      </c>
      <c r="AIM37" s="34">
        <v>400</v>
      </c>
      <c r="AIN37" s="34">
        <v>400</v>
      </c>
      <c r="AIO37" s="92">
        <v>1100</v>
      </c>
      <c r="AIP37" s="92">
        <v>1200</v>
      </c>
      <c r="AIQ37" s="36"/>
      <c r="AIR37" s="67">
        <v>400</v>
      </c>
      <c r="AIS37" s="56">
        <v>500</v>
      </c>
      <c r="AIU37" s="34">
        <v>400</v>
      </c>
      <c r="AIV37" s="34">
        <v>450</v>
      </c>
      <c r="AIW37" s="34">
        <v>800</v>
      </c>
      <c r="AIX37" s="36">
        <v>600</v>
      </c>
      <c r="AIY37" s="36">
        <v>700</v>
      </c>
      <c r="AIZ37" s="36"/>
      <c r="AJA37" s="26">
        <v>400</v>
      </c>
      <c r="AJB37" s="26">
        <v>500</v>
      </c>
      <c r="AJD37" s="34">
        <v>400</v>
      </c>
      <c r="AJE37" s="39">
        <v>500</v>
      </c>
      <c r="AJF37" s="39">
        <v>500</v>
      </c>
      <c r="AJG37" s="92">
        <v>800</v>
      </c>
      <c r="AJH37" s="92">
        <v>850</v>
      </c>
      <c r="AJI37" s="36"/>
      <c r="AJJ37" s="67">
        <v>800</v>
      </c>
      <c r="AJK37" s="26"/>
      <c r="AJM37" s="34">
        <v>600</v>
      </c>
      <c r="AJN37" s="34">
        <v>800</v>
      </c>
      <c r="AJO37" s="34">
        <v>600</v>
      </c>
      <c r="AJP37" s="36">
        <v>600</v>
      </c>
      <c r="AJQ37" s="36">
        <v>600</v>
      </c>
      <c r="AJR37" s="34"/>
      <c r="AJS37" s="37">
        <v>500</v>
      </c>
      <c r="AJT37" s="37">
        <v>500</v>
      </c>
      <c r="AJV37" s="34">
        <v>600</v>
      </c>
      <c r="AJW37" s="34">
        <v>850</v>
      </c>
      <c r="AJX37" s="34">
        <v>600</v>
      </c>
      <c r="AJY37" s="36">
        <v>700</v>
      </c>
      <c r="AJZ37" s="36">
        <v>800</v>
      </c>
      <c r="AKA37" s="34"/>
      <c r="AKB37" s="37">
        <v>500</v>
      </c>
      <c r="AKC37" s="37">
        <v>500</v>
      </c>
      <c r="AKE37" s="34">
        <v>600</v>
      </c>
      <c r="AKF37" s="34">
        <v>600</v>
      </c>
      <c r="AKG37" s="34">
        <v>500</v>
      </c>
      <c r="AKH37" s="92">
        <v>1200</v>
      </c>
      <c r="AKI37" s="92">
        <v>1300</v>
      </c>
      <c r="AKJ37" s="34"/>
      <c r="AKK37" s="56">
        <v>800</v>
      </c>
      <c r="AKL37" s="37">
        <v>392.67015706806285</v>
      </c>
      <c r="AKN37" s="34">
        <v>600</v>
      </c>
      <c r="AKO37" s="34">
        <v>700</v>
      </c>
      <c r="AKP37" s="34">
        <v>600</v>
      </c>
      <c r="AKQ37" s="36">
        <v>800</v>
      </c>
      <c r="AKR37" s="92">
        <v>1000</v>
      </c>
      <c r="AKS37" s="34"/>
      <c r="AKT37" s="37">
        <v>800</v>
      </c>
      <c r="AKU37" s="37">
        <v>700</v>
      </c>
      <c r="AKW37" s="34">
        <v>700</v>
      </c>
      <c r="AKX37" s="34">
        <v>700</v>
      </c>
      <c r="AKY37" s="34">
        <v>600</v>
      </c>
      <c r="AKZ37" s="36">
        <v>800</v>
      </c>
      <c r="ALA37" s="36">
        <v>800</v>
      </c>
      <c r="ALB37" s="34"/>
      <c r="ALC37" s="37">
        <v>700</v>
      </c>
      <c r="ALD37" s="37">
        <v>800</v>
      </c>
      <c r="ALF37" s="34">
        <v>700</v>
      </c>
      <c r="ALG37" s="34">
        <v>800</v>
      </c>
      <c r="ALH37" s="34">
        <v>1200</v>
      </c>
      <c r="ALI37" s="36">
        <v>600</v>
      </c>
      <c r="ALJ37" s="36">
        <v>800</v>
      </c>
      <c r="ALK37" s="34"/>
      <c r="ALL37" s="37">
        <v>800</v>
      </c>
      <c r="ALM37" s="37">
        <v>1000</v>
      </c>
      <c r="ALO37" s="34">
        <v>800</v>
      </c>
      <c r="ALP37" s="34">
        <v>700</v>
      </c>
      <c r="ALQ37" s="34">
        <v>1000</v>
      </c>
      <c r="ALR37" s="36">
        <v>800</v>
      </c>
      <c r="ALS37" s="36">
        <v>800</v>
      </c>
      <c r="ALT37" s="34"/>
      <c r="ALU37" s="37">
        <v>700</v>
      </c>
      <c r="ALV37" s="37">
        <v>800</v>
      </c>
      <c r="ALX37" s="34">
        <v>800</v>
      </c>
      <c r="ALY37" s="34">
        <v>700</v>
      </c>
      <c r="ALZ37" s="34">
        <v>700</v>
      </c>
      <c r="AMA37" s="36"/>
      <c r="AMB37" s="92">
        <v>1500</v>
      </c>
      <c r="AMC37" s="34"/>
      <c r="AMD37" s="37">
        <v>700</v>
      </c>
      <c r="AME37" s="37">
        <v>800</v>
      </c>
      <c r="AMG37" s="34">
        <v>900</v>
      </c>
      <c r="AMH37" s="34">
        <v>900</v>
      </c>
      <c r="AMI37" s="34">
        <v>1200</v>
      </c>
      <c r="AMJ37" s="36">
        <v>800</v>
      </c>
      <c r="AMK37" s="36">
        <v>800</v>
      </c>
      <c r="AML37" s="34"/>
      <c r="AMM37" s="37">
        <v>1000</v>
      </c>
      <c r="AMN37" s="37">
        <v>1000</v>
      </c>
      <c r="AMP37" s="34">
        <v>1000</v>
      </c>
      <c r="AMQ37" s="34">
        <v>700</v>
      </c>
      <c r="AMR37" s="34">
        <v>1200</v>
      </c>
      <c r="AMS37" s="36">
        <v>600</v>
      </c>
      <c r="AMT37" s="36">
        <v>800</v>
      </c>
      <c r="AMU37" s="34"/>
      <c r="AMV37" s="37">
        <v>800</v>
      </c>
      <c r="AMW37" s="37">
        <v>900</v>
      </c>
      <c r="AMY37" s="34">
        <v>700</v>
      </c>
      <c r="AMZ37" s="34">
        <v>575</v>
      </c>
      <c r="ANA37" s="34">
        <v>1000</v>
      </c>
      <c r="ANB37" s="36">
        <v>1908.8607594936711</v>
      </c>
      <c r="ANC37" s="36">
        <v>2545.1476793248944</v>
      </c>
      <c r="AND37" s="34"/>
      <c r="ANE37" s="37">
        <v>600</v>
      </c>
      <c r="ANF37" s="37">
        <v>700</v>
      </c>
      <c r="ANH37" s="34">
        <v>800</v>
      </c>
      <c r="ANI37" s="34">
        <v>850</v>
      </c>
      <c r="ANJ37" s="34">
        <v>1000</v>
      </c>
      <c r="ANK37" s="36">
        <v>1000</v>
      </c>
      <c r="ANL37" s="36">
        <v>1250</v>
      </c>
      <c r="ANM37" s="34"/>
      <c r="ANN37" s="37">
        <v>1100</v>
      </c>
      <c r="ANO37" s="37">
        <v>1200</v>
      </c>
      <c r="ANP37" s="36"/>
      <c r="ANQ37" s="34">
        <v>600</v>
      </c>
      <c r="ANR37" s="34">
        <v>700</v>
      </c>
      <c r="ANS37" s="34">
        <v>1000</v>
      </c>
      <c r="ANT37" s="36">
        <v>800</v>
      </c>
      <c r="ANU37" s="36">
        <v>800</v>
      </c>
      <c r="ANV37" s="34"/>
      <c r="ANW37" s="37">
        <v>1200</v>
      </c>
      <c r="ANX37" s="37">
        <v>1000</v>
      </c>
      <c r="ANY37" s="36"/>
      <c r="ANZ37" s="34">
        <v>800</v>
      </c>
      <c r="AOA37" s="34">
        <v>800</v>
      </c>
      <c r="AOB37" s="34">
        <v>1000</v>
      </c>
      <c r="AOC37" s="36">
        <v>900</v>
      </c>
      <c r="AOD37" s="36">
        <v>800</v>
      </c>
      <c r="AOE37" s="34"/>
      <c r="AOF37" s="37">
        <v>1200</v>
      </c>
      <c r="AOG37" s="37">
        <v>1200</v>
      </c>
      <c r="AOH37" s="36"/>
      <c r="AOI37" s="34">
        <v>800</v>
      </c>
      <c r="AOJ37" s="34"/>
      <c r="AOK37" s="34">
        <v>800</v>
      </c>
      <c r="AOL37" s="36">
        <v>800</v>
      </c>
      <c r="AOM37" s="36">
        <v>800</v>
      </c>
      <c r="AON37" s="34"/>
      <c r="AOO37" s="37">
        <v>1000</v>
      </c>
      <c r="AOP37" s="37">
        <v>1000</v>
      </c>
      <c r="AOQ37" s="36"/>
      <c r="AOR37" s="34">
        <v>800</v>
      </c>
      <c r="AOS37" s="34">
        <v>1000</v>
      </c>
      <c r="AOT37" s="34">
        <v>900</v>
      </c>
      <c r="AOU37" s="36">
        <v>1500</v>
      </c>
      <c r="AOV37" s="36">
        <v>1200</v>
      </c>
      <c r="AOW37" s="34"/>
      <c r="AOX37" s="37">
        <v>1000</v>
      </c>
      <c r="AOY37" s="37">
        <v>1000</v>
      </c>
      <c r="AOZ37" s="36"/>
      <c r="APA37" s="34">
        <v>800</v>
      </c>
      <c r="APB37" s="34">
        <v>1000</v>
      </c>
      <c r="APC37" s="34">
        <v>1000</v>
      </c>
      <c r="APD37" s="36">
        <v>1500</v>
      </c>
      <c r="APE37" s="36">
        <v>1200</v>
      </c>
      <c r="APF37" s="34"/>
      <c r="APG37" s="37">
        <v>1000</v>
      </c>
      <c r="APH37" s="37">
        <v>1000</v>
      </c>
      <c r="API37" s="36"/>
      <c r="APJ37" s="34">
        <v>1200</v>
      </c>
      <c r="APK37" s="34">
        <v>900</v>
      </c>
      <c r="APL37" s="34">
        <v>1000</v>
      </c>
      <c r="APM37" s="36">
        <v>1500</v>
      </c>
      <c r="APN37" s="36">
        <v>1000</v>
      </c>
      <c r="APO37" s="34"/>
      <c r="APP37" s="37">
        <v>800</v>
      </c>
      <c r="APQ37" s="37">
        <v>800</v>
      </c>
      <c r="APR37" s="36"/>
      <c r="APS37" s="34">
        <v>800</v>
      </c>
      <c r="APT37" s="34">
        <v>1000</v>
      </c>
      <c r="APU37" s="34">
        <v>900</v>
      </c>
      <c r="APV37" s="36">
        <v>1500</v>
      </c>
      <c r="APW37" s="36">
        <v>1000</v>
      </c>
      <c r="APX37" s="34"/>
      <c r="APY37" s="37">
        <v>600</v>
      </c>
      <c r="APZ37" s="37">
        <v>800</v>
      </c>
      <c r="AQA37" s="36"/>
      <c r="AQB37" s="34">
        <v>800</v>
      </c>
      <c r="AQC37" s="34">
        <v>1000</v>
      </c>
      <c r="AQD37" s="34">
        <v>1000</v>
      </c>
      <c r="AQE37" s="36">
        <v>1000</v>
      </c>
      <c r="AQF37" s="36">
        <v>1000</v>
      </c>
      <c r="AQG37" s="34"/>
      <c r="AQH37" s="37">
        <v>800</v>
      </c>
      <c r="AQI37" s="37">
        <v>1000</v>
      </c>
      <c r="AQJ37" s="36"/>
      <c r="AQK37" s="34">
        <v>800</v>
      </c>
      <c r="AQL37" s="34">
        <v>1000</v>
      </c>
      <c r="AQM37" s="34">
        <v>1000</v>
      </c>
      <c r="AQN37" s="36">
        <v>1000</v>
      </c>
      <c r="AQO37" s="36">
        <v>1000</v>
      </c>
      <c r="AQP37" s="34"/>
      <c r="AQQ37" s="37">
        <v>800</v>
      </c>
      <c r="AQR37" s="37">
        <v>1000</v>
      </c>
      <c r="AQS37" s="36"/>
      <c r="AQT37" s="34">
        <v>800</v>
      </c>
      <c r="AQU37" s="34">
        <v>900</v>
      </c>
      <c r="AQV37" s="34">
        <v>800</v>
      </c>
      <c r="AQW37" s="36">
        <v>892.1775898520084</v>
      </c>
      <c r="AQX37" s="36">
        <v>892.1775898520084</v>
      </c>
      <c r="AQY37" s="34"/>
      <c r="AQZ37" s="37">
        <v>800</v>
      </c>
      <c r="ARA37" s="37">
        <v>800</v>
      </c>
      <c r="ARC37" s="34">
        <v>800</v>
      </c>
      <c r="ARD37" s="34">
        <v>1000</v>
      </c>
      <c r="ARE37" s="34">
        <v>800</v>
      </c>
      <c r="ARF37" s="36">
        <v>1000</v>
      </c>
      <c r="ARG37" s="36">
        <v>1000</v>
      </c>
      <c r="ARH37" s="34"/>
      <c r="ARI37" s="37">
        <v>800</v>
      </c>
      <c r="ARJ37" s="37">
        <v>1000</v>
      </c>
      <c r="ARL37" s="34">
        <v>800</v>
      </c>
      <c r="ARM37" s="34">
        <v>700</v>
      </c>
      <c r="ARN37" s="34"/>
      <c r="ARO37" s="36">
        <v>1000</v>
      </c>
      <c r="ARP37" s="36">
        <v>1000</v>
      </c>
      <c r="ARQ37" s="34"/>
      <c r="ARR37" s="37">
        <v>800</v>
      </c>
      <c r="ARS37" s="37">
        <v>1000</v>
      </c>
      <c r="ARU37" s="34">
        <v>800</v>
      </c>
      <c r="ARV37" s="34">
        <v>800</v>
      </c>
      <c r="ARW37" s="34"/>
      <c r="ARX37" s="36">
        <v>800</v>
      </c>
      <c r="ARY37" s="36">
        <v>900</v>
      </c>
      <c r="ARZ37" s="36"/>
      <c r="ASA37" s="37">
        <v>800</v>
      </c>
      <c r="ASB37" s="37">
        <v>1000</v>
      </c>
      <c r="ASD37" s="34">
        <v>800</v>
      </c>
      <c r="ASE37" s="34">
        <v>800</v>
      </c>
      <c r="ASF37" s="34"/>
      <c r="ASG37" s="36">
        <v>800</v>
      </c>
      <c r="ASH37" s="36">
        <v>1000</v>
      </c>
      <c r="ASI37" s="36"/>
      <c r="ASJ37" s="37">
        <v>800</v>
      </c>
      <c r="ASK37" s="37">
        <v>1200</v>
      </c>
      <c r="ASM37" s="34">
        <v>800</v>
      </c>
      <c r="ASN37" s="34">
        <v>800</v>
      </c>
      <c r="ASO37" s="34">
        <v>700</v>
      </c>
      <c r="ASP37" s="36">
        <v>800</v>
      </c>
      <c r="ASQ37" s="36">
        <v>800</v>
      </c>
      <c r="ASR37" s="36"/>
      <c r="ASS37" s="37">
        <v>800</v>
      </c>
      <c r="AST37" s="37">
        <v>1300</v>
      </c>
      <c r="ASV37" s="34">
        <v>900</v>
      </c>
      <c r="ASW37" s="34">
        <v>800</v>
      </c>
      <c r="ASX37" s="34">
        <v>1000</v>
      </c>
      <c r="ASY37" s="36">
        <v>1300</v>
      </c>
      <c r="ASZ37" s="36">
        <v>1200</v>
      </c>
      <c r="ATA37" s="36"/>
      <c r="ATB37" s="37">
        <v>800</v>
      </c>
      <c r="ATC37" s="37">
        <v>1400</v>
      </c>
      <c r="ATE37" s="34">
        <v>900</v>
      </c>
      <c r="ATF37" s="34">
        <v>1000</v>
      </c>
      <c r="ATG37" s="39">
        <v>1000</v>
      </c>
      <c r="ATH37" s="36">
        <v>1500</v>
      </c>
      <c r="ATI37" s="36">
        <v>1500</v>
      </c>
      <c r="ATJ37" s="36"/>
      <c r="ATK37" s="37">
        <v>800</v>
      </c>
      <c r="ATL37" s="37">
        <v>1400</v>
      </c>
      <c r="ATN37" s="34">
        <v>900</v>
      </c>
      <c r="ATO37" s="34">
        <v>1000</v>
      </c>
      <c r="ATP37" s="34">
        <v>1000</v>
      </c>
      <c r="ATQ37" s="36">
        <v>1200</v>
      </c>
      <c r="ATR37" s="36">
        <v>1500</v>
      </c>
      <c r="ATS37" s="36"/>
      <c r="ATT37" s="37">
        <v>800</v>
      </c>
      <c r="ATU37" s="37">
        <v>700</v>
      </c>
      <c r="ATW37" s="34">
        <v>1000</v>
      </c>
      <c r="ATX37" s="34">
        <v>800</v>
      </c>
      <c r="ATY37" s="34">
        <v>1000</v>
      </c>
      <c r="ATZ37" s="36">
        <v>1200</v>
      </c>
      <c r="AUA37" s="36">
        <v>1500</v>
      </c>
      <c r="AUB37" s="36"/>
      <c r="AUC37" s="37">
        <v>1200</v>
      </c>
      <c r="AUD37" s="37">
        <v>700</v>
      </c>
      <c r="AUF37" s="34">
        <v>1000</v>
      </c>
      <c r="AUG37" s="34">
        <v>800</v>
      </c>
      <c r="AUH37" s="34">
        <v>1000</v>
      </c>
      <c r="AUI37" s="36">
        <v>1200</v>
      </c>
      <c r="AUJ37" s="36">
        <v>1300</v>
      </c>
      <c r="AUK37" s="36"/>
      <c r="AUL37" s="37">
        <v>1200</v>
      </c>
      <c r="AUM37" s="37">
        <v>1300</v>
      </c>
      <c r="AUO37" s="34">
        <v>1400</v>
      </c>
      <c r="AUP37" s="34">
        <v>1400</v>
      </c>
      <c r="AUQ37" s="34">
        <v>1200</v>
      </c>
      <c r="AUR37" s="36">
        <v>1200</v>
      </c>
      <c r="AUS37" s="36">
        <v>1500</v>
      </c>
      <c r="AUT37" s="36"/>
      <c r="AUU37" s="37">
        <v>1600</v>
      </c>
      <c r="AUV37" s="37">
        <v>2000</v>
      </c>
      <c r="AUX37" s="34">
        <v>1400</v>
      </c>
      <c r="AUY37" s="34">
        <v>1400</v>
      </c>
      <c r="AUZ37" s="34">
        <v>1750</v>
      </c>
      <c r="AVA37" s="36">
        <v>1300</v>
      </c>
      <c r="AVB37" s="36">
        <v>1500</v>
      </c>
      <c r="AVC37" s="36"/>
      <c r="AVD37" s="37">
        <v>1800</v>
      </c>
      <c r="AVE37" s="37">
        <v>1600</v>
      </c>
      <c r="AVG37" s="34">
        <v>1200</v>
      </c>
      <c r="AVH37" s="34">
        <v>1400</v>
      </c>
      <c r="AVI37" s="34">
        <v>1400</v>
      </c>
      <c r="AVJ37" s="36">
        <v>1200</v>
      </c>
      <c r="AVK37" s="36">
        <v>1200</v>
      </c>
      <c r="AVL37" s="36"/>
      <c r="AVM37" s="37">
        <v>1500</v>
      </c>
      <c r="AVN37" s="37">
        <v>1400</v>
      </c>
      <c r="AVP37" s="34">
        <v>1500</v>
      </c>
      <c r="AVQ37" s="34">
        <v>1800</v>
      </c>
      <c r="AVR37" s="34">
        <v>1800</v>
      </c>
      <c r="AVS37" s="36">
        <v>1500</v>
      </c>
      <c r="AVT37" s="36">
        <v>1500</v>
      </c>
      <c r="AVU37" s="36"/>
      <c r="AVV37" s="37">
        <v>1800</v>
      </c>
      <c r="AVW37" s="37">
        <v>1600</v>
      </c>
      <c r="AVY37" s="34">
        <v>1600</v>
      </c>
      <c r="AVZ37" s="34">
        <v>1500</v>
      </c>
      <c r="AWA37" s="34">
        <v>2000</v>
      </c>
      <c r="AWB37" s="36">
        <v>1600</v>
      </c>
      <c r="AWC37" s="36">
        <v>1800</v>
      </c>
      <c r="AWD37" s="36"/>
      <c r="AWE37" s="37">
        <v>1000</v>
      </c>
      <c r="AWF37" s="37">
        <v>1000</v>
      </c>
      <c r="AWH37" s="34">
        <v>1600</v>
      </c>
      <c r="AWI37" s="34">
        <v>1500</v>
      </c>
      <c r="AWJ37" s="34">
        <v>1500</v>
      </c>
      <c r="AWK37" s="36">
        <v>1800</v>
      </c>
      <c r="AWL37" s="36">
        <v>1800</v>
      </c>
      <c r="AWM37" s="36"/>
      <c r="AWN37" s="37">
        <v>1500</v>
      </c>
      <c r="AWO37" s="37">
        <v>1600</v>
      </c>
      <c r="AWQ37" s="34">
        <v>1600</v>
      </c>
      <c r="AWR37" s="34">
        <v>2000</v>
      </c>
      <c r="AWS37" s="34">
        <v>1800</v>
      </c>
      <c r="AWT37" s="36">
        <v>2000</v>
      </c>
      <c r="AWU37" s="36">
        <v>2000</v>
      </c>
      <c r="AWV37" s="36"/>
      <c r="AWW37" s="37">
        <v>2000</v>
      </c>
      <c r="AWX37" s="37">
        <v>1800</v>
      </c>
    </row>
    <row r="38" spans="1:1298" ht="15.5">
      <c r="A38" t="str">
        <f>'[1]enter market prices'!A38</f>
        <v>0117-05</v>
      </c>
      <c r="B38" t="str">
        <f>'[1]enter market prices'!B38</f>
        <v>Onions, 1 kg</v>
      </c>
      <c r="C38" s="3">
        <f>'[1]item price series'!F38</f>
        <v>0.91</v>
      </c>
      <c r="D38" s="3"/>
      <c r="E38" s="3"/>
      <c r="F38" s="3"/>
      <c r="G38" s="3"/>
      <c r="H38" s="3"/>
      <c r="I38" s="3"/>
      <c r="J38" s="3"/>
      <c r="K38" s="3"/>
      <c r="L38" s="3"/>
      <c r="M38" s="24">
        <v>5.5555555555555554</v>
      </c>
      <c r="N38" s="24">
        <v>5.1679586563307494</v>
      </c>
      <c r="O38" s="24">
        <v>5.4200542005420056</v>
      </c>
      <c r="P38" s="25">
        <v>10</v>
      </c>
      <c r="Q38" s="25">
        <v>6.666666666666667</v>
      </c>
      <c r="R38" s="25"/>
      <c r="S38" s="26">
        <v>7.5</v>
      </c>
      <c r="T38" s="26">
        <v>6.666666666666667</v>
      </c>
      <c r="U38" s="26"/>
      <c r="V38" s="27">
        <v>8.3472454090150254</v>
      </c>
      <c r="W38" s="27">
        <v>5.1679586563307494</v>
      </c>
      <c r="X38" s="27">
        <v>5.8139534883720927</v>
      </c>
      <c r="Y38" s="25">
        <v>10.526315789473683</v>
      </c>
      <c r="Z38" s="25">
        <v>10</v>
      </c>
      <c r="AA38" s="25"/>
      <c r="AB38" s="26">
        <v>15.748031496062993</v>
      </c>
      <c r="AC38" s="26">
        <v>19.512195121951219</v>
      </c>
      <c r="AD38" s="26"/>
      <c r="AE38" s="27">
        <v>4.8076923076923084</v>
      </c>
      <c r="AF38" s="27">
        <v>5.3050397877984086</v>
      </c>
      <c r="AG38" s="27">
        <v>6.6006600660066006</v>
      </c>
      <c r="AH38" s="25">
        <v>20</v>
      </c>
      <c r="AI38" s="25">
        <v>12.5</v>
      </c>
      <c r="AJ38" s="25"/>
      <c r="AK38" s="26">
        <v>8.5714285714285712</v>
      </c>
      <c r="AL38" s="26">
        <v>14.285714285714285</v>
      </c>
      <c r="AM38" s="26"/>
      <c r="AN38" s="27">
        <v>11.389521640091116</v>
      </c>
      <c r="AO38" s="27">
        <v>8.9020771513353125</v>
      </c>
      <c r="AP38" s="27">
        <v>9.7560975609756095</v>
      </c>
      <c r="AQ38" s="25">
        <v>10</v>
      </c>
      <c r="AR38" s="25">
        <v>9.0909090909090899</v>
      </c>
      <c r="AS38" s="25"/>
      <c r="AT38" s="26">
        <v>5</v>
      </c>
      <c r="AU38" s="26">
        <v>12.5</v>
      </c>
      <c r="AV38" s="26"/>
      <c r="AW38" s="27">
        <v>9.0909090909090899</v>
      </c>
      <c r="AX38" s="27">
        <v>5.454545454545455</v>
      </c>
      <c r="AY38" s="27">
        <v>9.0909090909090899</v>
      </c>
      <c r="AZ38" s="25">
        <v>10</v>
      </c>
      <c r="BA38" s="25">
        <v>12.5</v>
      </c>
      <c r="BB38" s="25"/>
      <c r="BC38" s="26">
        <v>11.111111111111111</v>
      </c>
      <c r="BD38" s="26">
        <v>8.3333333333333339</v>
      </c>
      <c r="BE38" s="26"/>
      <c r="BF38" s="27">
        <v>7.0175438596491233</v>
      </c>
      <c r="BG38" s="27">
        <v>6.3291139240506329</v>
      </c>
      <c r="BH38" s="27">
        <v>8.4985835694051008</v>
      </c>
      <c r="BI38" s="25">
        <v>7.1770334928229671</v>
      </c>
      <c r="BJ38" s="25">
        <v>5</v>
      </c>
      <c r="BK38" s="25"/>
      <c r="BL38" s="26">
        <v>11.111111111111111</v>
      </c>
      <c r="BM38" s="26">
        <v>5.7887120115774238</v>
      </c>
      <c r="BN38" s="26"/>
      <c r="BO38" s="27">
        <v>6.3492063492063489</v>
      </c>
      <c r="BP38" s="27">
        <v>7.0671378091872787</v>
      </c>
      <c r="BQ38" s="27">
        <v>5.4495912806539506</v>
      </c>
      <c r="BR38" s="25">
        <v>8.7873462214411262</v>
      </c>
      <c r="BS38" s="25">
        <v>3.3333333333333335</v>
      </c>
      <c r="BT38" s="25"/>
      <c r="BU38" s="26">
        <v>6.309148264984227</v>
      </c>
      <c r="BV38" s="26">
        <v>7.2727272727272725</v>
      </c>
      <c r="BW38" s="26"/>
      <c r="BX38" s="27">
        <v>6.6445182724252492</v>
      </c>
      <c r="BY38" s="27">
        <v>4.5766590389016022</v>
      </c>
      <c r="BZ38" s="27">
        <v>5.7636887608069163</v>
      </c>
      <c r="CA38" s="25">
        <v>3.3333333333333335</v>
      </c>
      <c r="CB38" s="25">
        <v>2.5</v>
      </c>
      <c r="CC38" s="25"/>
      <c r="CD38" s="26">
        <v>6.1099796334012222</v>
      </c>
      <c r="CE38" s="26">
        <v>2.8571428571428572</v>
      </c>
      <c r="CF38" s="26"/>
      <c r="CG38" s="27">
        <v>5.5432372505543244</v>
      </c>
      <c r="CH38" s="27">
        <v>5.5865921787709496</v>
      </c>
      <c r="CI38" s="27">
        <v>5.7803468208092479</v>
      </c>
      <c r="CJ38" s="25">
        <v>3.3333333333333335</v>
      </c>
      <c r="CK38" s="25">
        <v>3.3333333333333335</v>
      </c>
      <c r="CL38" s="25"/>
      <c r="CM38" s="26">
        <v>4.6620046620046622</v>
      </c>
      <c r="CN38" s="26">
        <v>3.5714285714285712</v>
      </c>
      <c r="CO38" s="26"/>
      <c r="CP38" s="27">
        <v>16.129032258064516</v>
      </c>
      <c r="CQ38" s="27">
        <v>21.459227467811157</v>
      </c>
      <c r="CR38" s="27">
        <v>19.607843137254903</v>
      </c>
      <c r="CS38" s="25">
        <v>29.239766081871345</v>
      </c>
      <c r="CT38" s="25">
        <v>32.786885245901644</v>
      </c>
      <c r="CU38" s="25"/>
      <c r="CV38" s="26">
        <v>15.384615384615385</v>
      </c>
      <c r="CW38" s="26">
        <v>24.03846153846154</v>
      </c>
      <c r="CX38" s="26"/>
      <c r="CY38" s="27">
        <v>15.060240963855422</v>
      </c>
      <c r="CZ38" s="27">
        <v>11.286681715575622</v>
      </c>
      <c r="DA38" s="27">
        <v>12.820512820512819</v>
      </c>
      <c r="DB38" s="25"/>
      <c r="DC38" s="25">
        <v>10</v>
      </c>
      <c r="DD38" s="25"/>
      <c r="DE38" s="26">
        <v>15.957446808510637</v>
      </c>
      <c r="DF38" s="26">
        <v>13.586956521739131</v>
      </c>
      <c r="DG38" s="26"/>
      <c r="DH38" s="27">
        <v>6.430868167202572</v>
      </c>
      <c r="DI38" s="27">
        <v>11.876484560570072</v>
      </c>
      <c r="DJ38" s="27">
        <v>10.752688172043012</v>
      </c>
      <c r="DK38" s="25">
        <v>20</v>
      </c>
      <c r="DL38" s="25"/>
      <c r="DM38" s="25"/>
      <c r="DN38" s="26">
        <v>16.44736842105263</v>
      </c>
      <c r="DO38" s="26">
        <v>19.762845849802371</v>
      </c>
      <c r="DP38" s="26"/>
      <c r="DQ38" s="27">
        <v>8.1300813008130088</v>
      </c>
      <c r="DR38" s="27">
        <v>7.6923076923076925</v>
      </c>
      <c r="DS38" s="27">
        <v>8.7976539589442826</v>
      </c>
      <c r="DT38" s="25">
        <v>23.640661938534279</v>
      </c>
      <c r="DU38" s="25">
        <v>16.077170418006428</v>
      </c>
      <c r="DV38" s="25"/>
      <c r="DW38" s="26">
        <v>11.76470588235294</v>
      </c>
      <c r="DX38" s="26">
        <v>14.925373134328359</v>
      </c>
      <c r="DY38" s="26"/>
      <c r="DZ38" s="27">
        <v>8.8495575221238933</v>
      </c>
      <c r="EA38" s="27">
        <v>6.0790273556231007</v>
      </c>
      <c r="EB38" s="27">
        <v>6.369426751592357</v>
      </c>
      <c r="EC38" s="25">
        <v>41.32231404958678</v>
      </c>
      <c r="ED38" s="25">
        <v>17.857142857142858</v>
      </c>
      <c r="EE38" s="25"/>
      <c r="EF38" s="26">
        <v>26.737967914438503</v>
      </c>
      <c r="EG38" s="26">
        <v>21.276595744680851</v>
      </c>
      <c r="EH38" s="26"/>
      <c r="EI38" s="27">
        <v>5.7306590257879657</v>
      </c>
      <c r="EJ38" s="27">
        <v>5.7636887608069163</v>
      </c>
      <c r="EK38" s="27">
        <v>5.9055118110236222</v>
      </c>
      <c r="EL38" s="25">
        <v>38.461538461538467</v>
      </c>
      <c r="EM38" s="25">
        <v>18.939393939393941</v>
      </c>
      <c r="EN38" s="25"/>
      <c r="EO38" s="26">
        <v>9.1743119266055047</v>
      </c>
      <c r="EP38" s="26">
        <v>15.723270440251572</v>
      </c>
      <c r="EQ38" s="26"/>
      <c r="ER38" s="27">
        <v>7.4626865671641793</v>
      </c>
      <c r="ES38" s="27">
        <v>5.7803468208092479</v>
      </c>
      <c r="ET38" s="27">
        <v>5.7361376673040159</v>
      </c>
      <c r="EU38" s="25">
        <v>50</v>
      </c>
      <c r="EV38" s="25">
        <v>24.630541871921185</v>
      </c>
      <c r="EW38" s="25"/>
      <c r="EX38" s="26">
        <v>9.8039215686274517</v>
      </c>
      <c r="EY38" s="26">
        <v>13.054830287206265</v>
      </c>
      <c r="EZ38" s="26"/>
      <c r="FA38" s="27">
        <v>7.1942446043165473</v>
      </c>
      <c r="FB38" s="27">
        <v>6.8965517241379306</v>
      </c>
      <c r="FC38" s="27">
        <v>7.3260073260073257</v>
      </c>
      <c r="FD38" s="25">
        <v>9.460737937559129</v>
      </c>
      <c r="FE38" s="25">
        <v>11.538461538461538</v>
      </c>
      <c r="FF38" s="25"/>
      <c r="FG38" s="26">
        <v>10.90909090909091</v>
      </c>
      <c r="FH38" s="26">
        <v>14.084507042253522</v>
      </c>
      <c r="FI38" s="26"/>
      <c r="FJ38" s="27">
        <v>5.6657223796034</v>
      </c>
      <c r="FK38" s="27">
        <v>3.5906642728904847</v>
      </c>
      <c r="FL38" s="27">
        <v>5.1413881748071972</v>
      </c>
      <c r="FM38" s="25">
        <v>7.8247261345852896</v>
      </c>
      <c r="FN38" s="25">
        <v>4.694835680751174</v>
      </c>
      <c r="FO38" s="25"/>
      <c r="FP38" s="26">
        <v>11.494252873563218</v>
      </c>
      <c r="FQ38" s="26">
        <v>7.6142131979695433</v>
      </c>
      <c r="FR38" s="26"/>
      <c r="FS38" s="27">
        <v>5.8309037900874632</v>
      </c>
      <c r="FT38" s="27">
        <v>5.7915057915057915</v>
      </c>
      <c r="FU38" s="27">
        <v>5.8027079303675047</v>
      </c>
      <c r="FV38" s="25">
        <v>20.66115702479339</v>
      </c>
      <c r="FW38" s="25">
        <v>7.1090047393364921</v>
      </c>
      <c r="FX38" s="25"/>
      <c r="FY38" s="26">
        <v>13.774104683195592</v>
      </c>
      <c r="FZ38" s="26">
        <v>8.4602368866328259</v>
      </c>
      <c r="GA38" s="26"/>
      <c r="GB38" s="27">
        <v>5.4794520547945202</v>
      </c>
      <c r="GC38" s="27">
        <v>4.4843049327354256</v>
      </c>
      <c r="GD38" s="27">
        <v>4.885993485342019</v>
      </c>
      <c r="GE38" s="25">
        <v>16.611295681063122</v>
      </c>
      <c r="GF38" s="25">
        <v>8.2644628099173563</v>
      </c>
      <c r="GG38" s="25"/>
      <c r="GH38" s="26">
        <v>9.2024539877300615</v>
      </c>
      <c r="GI38" s="26">
        <v>8.064516129032258</v>
      </c>
      <c r="GJ38" s="26"/>
      <c r="GK38" s="27">
        <v>4.3572984749455346</v>
      </c>
      <c r="GL38" s="27">
        <v>4.9751243781094523</v>
      </c>
      <c r="GM38" s="27">
        <v>4.1753653444676404</v>
      </c>
      <c r="GN38" s="25">
        <v>15.873015873015872</v>
      </c>
      <c r="GO38" s="25">
        <v>6.666666666666667</v>
      </c>
      <c r="GP38" s="25"/>
      <c r="GQ38" s="26">
        <v>5.8479532163742682</v>
      </c>
      <c r="GR38" s="26">
        <v>6.1224489795918364</v>
      </c>
      <c r="GS38" s="26"/>
      <c r="GT38" s="27">
        <v>7.1428571428571423</v>
      </c>
      <c r="GU38" s="27">
        <v>3.0395136778115504</v>
      </c>
      <c r="GV38" s="27">
        <v>8.0213903743315509</v>
      </c>
      <c r="GW38" s="25">
        <v>10</v>
      </c>
      <c r="GX38" s="25">
        <v>8.9285714285714288</v>
      </c>
      <c r="GY38" s="25"/>
      <c r="GZ38" s="26">
        <v>5.8309037900874632</v>
      </c>
      <c r="HA38" s="26">
        <v>6.1224489795918364</v>
      </c>
      <c r="HB38" s="26"/>
      <c r="HC38" s="27">
        <v>8.3333333333333339</v>
      </c>
      <c r="HD38" s="27">
        <v>5.3003533568904597</v>
      </c>
      <c r="HE38" s="27">
        <v>7.0921985815602833</v>
      </c>
      <c r="HF38" s="25">
        <v>14.285714285714285</v>
      </c>
      <c r="HG38" s="25">
        <v>7.8947368421052637</v>
      </c>
      <c r="HH38" s="25"/>
      <c r="HI38" s="26">
        <v>5.5762081784386615</v>
      </c>
      <c r="HJ38" s="26">
        <v>6.0851926977687629</v>
      </c>
      <c r="HK38" s="26"/>
      <c r="HL38" s="30">
        <v>6.6225165562913908</v>
      </c>
      <c r="HM38" s="30">
        <v>5.3859964093357275</v>
      </c>
      <c r="HN38" s="30">
        <v>10</v>
      </c>
      <c r="HO38" s="31">
        <v>24.570024570024568</v>
      </c>
      <c r="HP38" s="31">
        <v>14.285714285714285</v>
      </c>
      <c r="HQ38" s="25"/>
      <c r="HR38" s="32">
        <v>8.5470085470085486</v>
      </c>
      <c r="HS38" s="32">
        <v>13.157894736842104</v>
      </c>
      <c r="HT38" s="26"/>
      <c r="HU38" s="30">
        <v>6.2695924764890281</v>
      </c>
      <c r="HV38" s="30">
        <v>7.9617834394904454</v>
      </c>
      <c r="HW38" s="30">
        <v>10</v>
      </c>
      <c r="HX38" s="31">
        <v>16.806722689075631</v>
      </c>
      <c r="HY38" s="31">
        <v>5</v>
      </c>
      <c r="HZ38" s="31"/>
      <c r="IA38" s="32">
        <v>8.6206896551724128</v>
      </c>
      <c r="IB38" s="32">
        <v>4.9261083743842367</v>
      </c>
      <c r="IC38" s="26"/>
      <c r="ID38" s="30">
        <v>8.8495575221238933</v>
      </c>
      <c r="IE38" s="30">
        <v>8.2644628099173563</v>
      </c>
      <c r="IF38" s="30">
        <v>8</v>
      </c>
      <c r="IG38" s="31">
        <v>18.18181818181818</v>
      </c>
      <c r="IH38" s="31">
        <v>5</v>
      </c>
      <c r="II38" s="31"/>
      <c r="IJ38" s="32">
        <v>13.953488372093023</v>
      </c>
      <c r="IK38" s="32">
        <v>9.765625</v>
      </c>
      <c r="IL38" s="26"/>
      <c r="IM38" s="30">
        <v>6.6518847006651889</v>
      </c>
      <c r="IN38" s="30">
        <v>4.8309178743961354</v>
      </c>
      <c r="IO38" s="30">
        <v>10</v>
      </c>
      <c r="IP38" s="31">
        <v>11.627906976744185</v>
      </c>
      <c r="IQ38" s="31">
        <v>9.375</v>
      </c>
      <c r="IR38" s="31"/>
      <c r="IS38" s="32">
        <v>12.5</v>
      </c>
      <c r="IT38" s="32">
        <v>12.5</v>
      </c>
      <c r="IU38" s="26"/>
      <c r="IV38" s="30">
        <v>11.299435028248588</v>
      </c>
      <c r="IW38" s="30">
        <v>10.90909090909091</v>
      </c>
      <c r="IX38" s="30">
        <v>14.035087719298247</v>
      </c>
      <c r="IY38" s="31">
        <v>9.2592592592592595</v>
      </c>
      <c r="IZ38" s="31">
        <v>12</v>
      </c>
      <c r="JA38" s="31"/>
      <c r="JB38" s="32">
        <v>13.761467889908257</v>
      </c>
      <c r="JC38" s="32">
        <v>13.966480446927374</v>
      </c>
      <c r="JD38" s="26"/>
      <c r="JE38" s="30">
        <v>5.6980056980056979</v>
      </c>
      <c r="JF38" s="30">
        <v>2.0986358866736623</v>
      </c>
      <c r="JG38" s="30">
        <v>10</v>
      </c>
      <c r="JH38" s="31">
        <v>10.638297872340425</v>
      </c>
      <c r="JI38" s="31">
        <v>6.8181818181818175</v>
      </c>
      <c r="JJ38" s="31"/>
      <c r="JK38" s="32">
        <v>9.4339622641509422</v>
      </c>
      <c r="JL38" s="32">
        <v>12.987012987012989</v>
      </c>
      <c r="JM38" s="26"/>
      <c r="JN38" s="30">
        <v>6.510416666666667</v>
      </c>
      <c r="JO38" s="30">
        <v>4.9504950495049505</v>
      </c>
      <c r="JP38" s="30">
        <v>4.4444444444444446</v>
      </c>
      <c r="JQ38" s="33">
        <v>9.6499244637350099</v>
      </c>
      <c r="JR38" s="33">
        <v>6.184724315393801</v>
      </c>
      <c r="JS38" s="31"/>
      <c r="JT38" s="32">
        <v>9.9667774086378724</v>
      </c>
      <c r="JU38" s="32">
        <v>11.111111111111111</v>
      </c>
      <c r="JV38" s="26"/>
      <c r="JW38" s="30">
        <v>4.6403712296983759</v>
      </c>
      <c r="JX38" s="30">
        <v>5.1020408163265305</v>
      </c>
      <c r="JY38" s="30">
        <v>6.9930069930069934</v>
      </c>
      <c r="JZ38" s="33">
        <v>8.6282042260964449</v>
      </c>
      <c r="KA38" s="33">
        <v>5.5298945267254487</v>
      </c>
      <c r="KB38" s="31"/>
      <c r="KC38" s="32">
        <v>5.1993067590987874</v>
      </c>
      <c r="KD38" s="32">
        <v>5.825242718446602</v>
      </c>
      <c r="KE38" s="26"/>
      <c r="KF38" s="30">
        <v>4.8780487804878048</v>
      </c>
      <c r="KG38" s="30">
        <v>6.2761506276150625</v>
      </c>
      <c r="KH38" s="30">
        <v>6.6225165562913908</v>
      </c>
      <c r="KI38" s="33">
        <v>10.588729711300843</v>
      </c>
      <c r="KJ38" s="33">
        <v>6.7864131331519042</v>
      </c>
      <c r="KK38" s="31"/>
      <c r="KL38" s="32">
        <v>17.543859649122805</v>
      </c>
      <c r="KM38" s="32">
        <v>4.5766590389016022</v>
      </c>
      <c r="KN38" s="26"/>
      <c r="KO38" s="30">
        <v>4.8899755501222497</v>
      </c>
      <c r="KP38" s="30">
        <v>4.8076923076923084</v>
      </c>
      <c r="KQ38" s="30">
        <v>5.0890585241730282</v>
      </c>
      <c r="KR38" s="33">
        <v>7.7126651341581347</v>
      </c>
      <c r="KS38" s="33">
        <v>4.9431171996195324</v>
      </c>
      <c r="KT38" s="31"/>
      <c r="KU38" s="32">
        <v>6.1099796334012222</v>
      </c>
      <c r="KV38" s="32">
        <v>4.282655246252677</v>
      </c>
      <c r="KW38" s="26"/>
      <c r="KX38" s="30">
        <v>5.7636887608069163</v>
      </c>
      <c r="KY38" s="30">
        <v>4.9627791563275432</v>
      </c>
      <c r="KZ38" s="30">
        <v>7.9872204472843444</v>
      </c>
      <c r="LA38" s="33">
        <v>9.3408330603148695</v>
      </c>
      <c r="LB38" s="33">
        <v>5.9866248250199856</v>
      </c>
      <c r="LC38" s="31"/>
      <c r="LD38" s="32">
        <v>5.1546391752577323</v>
      </c>
      <c r="LE38" s="32">
        <v>4.9261083743842367</v>
      </c>
      <c r="LF38" s="26"/>
      <c r="LG38" s="30">
        <v>7.2463768115942031</v>
      </c>
      <c r="LH38" s="30">
        <v>5.8479532163742682</v>
      </c>
      <c r="LI38" s="30">
        <v>5.2493438320209975</v>
      </c>
      <c r="LJ38" s="33">
        <v>7.583279597946059</v>
      </c>
      <c r="LK38" s="33">
        <v>4.8601928332290658</v>
      </c>
      <c r="LL38" s="31"/>
      <c r="LM38" s="32">
        <v>7.009345794392523</v>
      </c>
      <c r="LN38" s="32">
        <v>7.6335877862595414</v>
      </c>
      <c r="LO38" s="26"/>
      <c r="LP38" s="30">
        <v>7.1942446043165473</v>
      </c>
      <c r="LQ38" s="30">
        <v>6.8259385665529013</v>
      </c>
      <c r="LR38" s="30">
        <v>8.7976539589442826</v>
      </c>
      <c r="LS38" s="33">
        <v>8.5469320827764541</v>
      </c>
      <c r="LT38" s="33">
        <v>5.4778064712340013</v>
      </c>
      <c r="LU38" s="31"/>
      <c r="LV38" s="32">
        <v>4.4742729306487696</v>
      </c>
      <c r="LW38" s="32">
        <v>5.3619302949061662</v>
      </c>
      <c r="LX38" s="26"/>
      <c r="LY38" s="30">
        <v>6.4516129032258061</v>
      </c>
      <c r="LZ38" s="30">
        <v>11.152416356877323</v>
      </c>
      <c r="MA38" s="30">
        <v>6</v>
      </c>
      <c r="MB38" s="33">
        <v>9.7324837450908124</v>
      </c>
      <c r="MC38" s="33">
        <v>6.2376373093536586</v>
      </c>
      <c r="MD38" s="31"/>
      <c r="ME38" s="32">
        <v>8.7976539589442826</v>
      </c>
      <c r="MF38" s="32">
        <v>9.8039215686274517</v>
      </c>
      <c r="MG38" s="26"/>
      <c r="MH38" s="30">
        <v>6.8728522336769755</v>
      </c>
      <c r="MI38" s="30">
        <v>5.1020408163265305</v>
      </c>
      <c r="MJ38" s="30">
        <v>7.518796992481203</v>
      </c>
      <c r="MK38" s="33">
        <v>8.023916264496485</v>
      </c>
      <c r="ML38" s="33">
        <v>5.1426008786091124</v>
      </c>
      <c r="MM38" s="31"/>
      <c r="MN38" s="32">
        <v>6.25</v>
      </c>
      <c r="MO38" s="32">
        <v>8.9820359281437128</v>
      </c>
      <c r="MP38" s="26"/>
      <c r="MQ38" s="30">
        <v>4.123711340206186</v>
      </c>
      <c r="MR38" s="30">
        <v>6.0975609756097562</v>
      </c>
      <c r="MS38" s="30">
        <v>5.7251908396946565</v>
      </c>
      <c r="MT38" s="33">
        <v>8.2675104179816774</v>
      </c>
      <c r="MU38" s="33">
        <v>5.2987225860700775</v>
      </c>
      <c r="MV38" s="31"/>
      <c r="MW38" s="32">
        <v>14.285714285714285</v>
      </c>
      <c r="MX38" s="32"/>
      <c r="MY38" s="26"/>
      <c r="MZ38" s="30">
        <v>8.8105726872246706</v>
      </c>
      <c r="NA38" s="30">
        <v>10.101010101010102</v>
      </c>
      <c r="NB38" s="30">
        <v>9.2592592592592595</v>
      </c>
      <c r="NC38" s="33">
        <v>14.378390948193745</v>
      </c>
      <c r="ND38" s="33">
        <v>9.2152414713423596</v>
      </c>
      <c r="NE38" s="31"/>
      <c r="NF38" s="32">
        <v>22.421524663677129</v>
      </c>
      <c r="NG38" s="32">
        <v>25.906735751295336</v>
      </c>
      <c r="NH38" s="26"/>
      <c r="NI38" s="30">
        <v>6.968641114982578</v>
      </c>
      <c r="NJ38" s="30">
        <v>8.8105726872246706</v>
      </c>
      <c r="NK38" s="30">
        <v>10.169491525423728</v>
      </c>
      <c r="NL38" s="33">
        <v>11.239292762502236</v>
      </c>
      <c r="NM38" s="33">
        <v>7.2033649068764367</v>
      </c>
      <c r="NN38" s="31"/>
      <c r="NO38" s="32">
        <v>13.698630136986301</v>
      </c>
      <c r="NP38" s="32">
        <v>11.857707509881422</v>
      </c>
      <c r="NQ38" s="26"/>
      <c r="NR38" s="30">
        <v>6.4935064935064943</v>
      </c>
      <c r="NS38" s="30">
        <v>6.437768240343348</v>
      </c>
      <c r="NT38" s="30">
        <v>11.152416356877323</v>
      </c>
      <c r="NU38" s="33">
        <v>9.7563473679531683</v>
      </c>
      <c r="NV38" s="33">
        <v>6.2529317221881699</v>
      </c>
      <c r="NW38" s="31"/>
      <c r="NX38" s="32">
        <v>7.3349633251833737</v>
      </c>
      <c r="NY38" s="32">
        <v>10</v>
      </c>
      <c r="NZ38" s="26"/>
      <c r="OA38" s="30">
        <v>5.8139534883720927</v>
      </c>
      <c r="OB38" s="30">
        <v>6.4724919093851137</v>
      </c>
      <c r="OC38" s="30">
        <v>8.0808080808080813</v>
      </c>
      <c r="OD38" s="33">
        <v>9.6858370950310437</v>
      </c>
      <c r="OE38" s="33">
        <v>6.2077410472698986</v>
      </c>
      <c r="OF38" s="31"/>
      <c r="OG38" s="32">
        <v>10.309278350515465</v>
      </c>
      <c r="OH38" s="32">
        <v>17.921146953405017</v>
      </c>
      <c r="OI38" s="26"/>
      <c r="OJ38" s="30">
        <v>10.752688172043012</v>
      </c>
      <c r="OK38" s="30">
        <v>7.6142131979695433</v>
      </c>
      <c r="OL38" s="30">
        <v>9.4043887147335425</v>
      </c>
      <c r="OM38" s="33">
        <v>11.189451077522749</v>
      </c>
      <c r="ON38" s="33">
        <v>7.1714209178668549</v>
      </c>
      <c r="OO38" s="31"/>
      <c r="OP38" s="32">
        <v>10.273972602739725</v>
      </c>
      <c r="OQ38" s="32">
        <v>9.1407678244972583</v>
      </c>
      <c r="OR38" s="26"/>
      <c r="OS38" s="30">
        <v>6.1349693251533743</v>
      </c>
      <c r="OT38" s="30">
        <v>8.3565459610027855</v>
      </c>
      <c r="OU38" s="30">
        <v>11.261261261261261</v>
      </c>
      <c r="OV38" s="33">
        <v>10.689406073866495</v>
      </c>
      <c r="OW38" s="33">
        <v>6.8509375291598928</v>
      </c>
      <c r="OX38" s="31"/>
      <c r="OY38" s="32">
        <v>12.244897959183673</v>
      </c>
      <c r="OZ38" s="32">
        <v>8.720930232558139</v>
      </c>
      <c r="PA38" s="26"/>
      <c r="PB38" s="30">
        <v>15.306122448979592</v>
      </c>
      <c r="PC38" s="30">
        <v>11.76470588235294</v>
      </c>
      <c r="PD38" s="30">
        <v>12.106537530266344</v>
      </c>
      <c r="PE38" s="33">
        <v>16.029080314371921</v>
      </c>
      <c r="PF38" s="33">
        <v>10.273183292392916</v>
      </c>
      <c r="PG38" s="31"/>
      <c r="PH38" s="32">
        <v>11.320754716981131</v>
      </c>
      <c r="PI38" s="32">
        <v>11.600928074245939</v>
      </c>
      <c r="PJ38" s="26"/>
      <c r="PK38" s="30">
        <v>21.459227467811157</v>
      </c>
      <c r="PL38" s="30">
        <v>24.03846153846154</v>
      </c>
      <c r="PM38" s="30">
        <v>24.875621890547265</v>
      </c>
      <c r="PN38" s="33">
        <v>28.498449852263622</v>
      </c>
      <c r="PO38" s="33">
        <v>18.264915587132602</v>
      </c>
      <c r="PP38" s="31"/>
      <c r="PQ38" s="32">
        <v>15.151515151515152</v>
      </c>
      <c r="PR38" s="32">
        <v>23.364485981308409</v>
      </c>
      <c r="PS38" s="26"/>
      <c r="PT38" s="30">
        <v>15.060240963855422</v>
      </c>
      <c r="PU38" s="30">
        <v>13.651877133105803</v>
      </c>
      <c r="PV38" s="30">
        <v>13.192612137203167</v>
      </c>
      <c r="PW38" s="33">
        <v>18.424549677368059</v>
      </c>
      <c r="PX38" s="33">
        <v>11.808461384131352</v>
      </c>
      <c r="PY38" s="31"/>
      <c r="PZ38" s="32">
        <v>15.24390243902439</v>
      </c>
      <c r="QA38" s="32">
        <v>20.833333333333332</v>
      </c>
      <c r="QB38" s="26"/>
      <c r="QC38" s="30">
        <v>11.933174224343675</v>
      </c>
      <c r="QD38" s="30">
        <v>11.961722488038278</v>
      </c>
      <c r="QE38" s="30">
        <v>14.204545454545453</v>
      </c>
      <c r="QF38" s="33">
        <v>17.759435262407305</v>
      </c>
      <c r="QG38" s="33">
        <v>11.382183509088323</v>
      </c>
      <c r="QH38" s="31"/>
      <c r="QI38" s="32">
        <v>19.685039370078741</v>
      </c>
      <c r="QJ38" s="32">
        <v>22.222222222222221</v>
      </c>
      <c r="QK38" s="26"/>
      <c r="QL38" s="30">
        <v>11.185682326621924</v>
      </c>
      <c r="QM38" s="30">
        <v>14.792899408284024</v>
      </c>
      <c r="QN38" s="30">
        <v>13.927576601671309</v>
      </c>
      <c r="QO38" s="33">
        <v>19.397107502343225</v>
      </c>
      <c r="QP38" s="33">
        <v>12.431782535592706</v>
      </c>
      <c r="QQ38" s="31"/>
      <c r="QR38" s="32">
        <v>23.148148148148145</v>
      </c>
      <c r="QS38" s="32">
        <v>27.932960893854748</v>
      </c>
      <c r="QT38" s="26"/>
      <c r="QU38" s="30">
        <v>12.886597938144329</v>
      </c>
      <c r="QV38" s="30">
        <v>16.949152542372882</v>
      </c>
      <c r="QW38" s="30">
        <v>18.315018315018317</v>
      </c>
      <c r="QX38" s="33">
        <v>23.895689305856955</v>
      </c>
      <c r="QY38" s="33">
        <v>15.314964509662872</v>
      </c>
      <c r="QZ38" s="31"/>
      <c r="RA38" s="32">
        <v>28.571428571428569</v>
      </c>
      <c r="RB38" s="32">
        <v>37.5</v>
      </c>
      <c r="RC38" s="26"/>
      <c r="RD38" s="30">
        <v>19.45525291828794</v>
      </c>
      <c r="RE38" s="30">
        <v>19.230769230769234</v>
      </c>
      <c r="RF38" s="30">
        <v>20.833333333333332</v>
      </c>
      <c r="RG38" s="33">
        <v>27.753674361859098</v>
      </c>
      <c r="RH38" s="33">
        <v>17.787582204646061</v>
      </c>
      <c r="RI38" s="31"/>
      <c r="RJ38" s="32">
        <v>55.55555555555555</v>
      </c>
      <c r="RK38" s="32">
        <v>10</v>
      </c>
      <c r="RL38" s="26"/>
      <c r="RM38" s="30">
        <v>24.390243902439025</v>
      </c>
      <c r="RN38" s="30">
        <v>12.919896640826872</v>
      </c>
      <c r="RO38" s="30">
        <v>20.408163265306122</v>
      </c>
      <c r="RP38" s="33">
        <v>27.341426606689542</v>
      </c>
      <c r="RQ38" s="33">
        <v>17.523368870651026</v>
      </c>
      <c r="RR38" s="31"/>
      <c r="RS38" s="32">
        <v>29.411764705882351</v>
      </c>
      <c r="RT38" s="32">
        <v>38.022813688212928</v>
      </c>
      <c r="RU38" s="26"/>
      <c r="RV38" s="30">
        <v>30.120481927710845</v>
      </c>
      <c r="RW38" s="30">
        <v>25.839793281653744</v>
      </c>
      <c r="RX38" s="30">
        <v>33.112582781456958</v>
      </c>
      <c r="RY38" s="33">
        <v>36.466147600893365</v>
      </c>
      <c r="RZ38" s="33">
        <v>23.371485507845296</v>
      </c>
      <c r="SA38" s="31"/>
      <c r="SB38" s="32">
        <v>21.645021645021643</v>
      </c>
      <c r="SC38" s="32">
        <v>30.674846625766872</v>
      </c>
      <c r="SD38" s="26"/>
      <c r="SE38" s="34">
        <v>24.390243902439025</v>
      </c>
      <c r="SF38" s="34">
        <v>30.303030303030305</v>
      </c>
      <c r="SG38" s="34">
        <v>27.624309392265193</v>
      </c>
      <c r="SH38" s="35">
        <v>34.202294750705462</v>
      </c>
      <c r="SI38" s="35">
        <v>21.920561635679416</v>
      </c>
      <c r="SJ38" s="36"/>
      <c r="SK38" s="37">
        <v>20.833333333333332</v>
      </c>
      <c r="SL38" s="37">
        <v>32.051282051282051</v>
      </c>
      <c r="SM38" s="26"/>
      <c r="SN38" s="34">
        <v>38.910505836575879</v>
      </c>
      <c r="SO38" s="34">
        <v>35.211267605633807</v>
      </c>
      <c r="SP38" s="34">
        <v>46.082949308755765</v>
      </c>
      <c r="SQ38" s="35">
        <v>52.132742248559644</v>
      </c>
      <c r="SR38" s="35">
        <v>33.412348441122326</v>
      </c>
      <c r="SS38" s="36"/>
      <c r="ST38" s="37">
        <v>64.102564102564102</v>
      </c>
      <c r="SU38" s="37">
        <v>32.89473684210526</v>
      </c>
      <c r="SV38" s="26"/>
      <c r="SW38" s="34">
        <v>26.881720430107528</v>
      </c>
      <c r="SX38" s="34">
        <v>38.610038610038607</v>
      </c>
      <c r="SY38" s="34">
        <v>47.619047619047613</v>
      </c>
      <c r="SZ38" s="35">
        <v>44.41514160824962</v>
      </c>
      <c r="TA38" s="35">
        <v>28.466068030741813</v>
      </c>
      <c r="TB38" s="36"/>
      <c r="TC38" s="37">
        <v>16.666666666666668</v>
      </c>
      <c r="TD38" s="37">
        <v>32.679738562091508</v>
      </c>
      <c r="TE38" s="26"/>
      <c r="TF38" s="34">
        <v>38.759689922480618</v>
      </c>
      <c r="TG38" s="34">
        <v>43.227665706051873</v>
      </c>
      <c r="TH38" s="34">
        <v>32.786885245901644</v>
      </c>
      <c r="TI38" s="35">
        <v>45.533559485443277</v>
      </c>
      <c r="TJ38" s="35">
        <v>29.182872215670471</v>
      </c>
      <c r="TK38" s="36"/>
      <c r="TL38" s="37">
        <v>24.154589371980677</v>
      </c>
      <c r="TM38" s="37">
        <v>30.120481927710845</v>
      </c>
      <c r="TN38" s="26"/>
      <c r="TO38" s="34">
        <v>55.865921787709496</v>
      </c>
      <c r="TP38" s="34">
        <v>55.248618784530386</v>
      </c>
      <c r="TQ38" s="34">
        <v>71.68458781362007</v>
      </c>
      <c r="TR38" s="35">
        <v>69.94838947357421</v>
      </c>
      <c r="TS38" s="35">
        <v>44.830558708063485</v>
      </c>
      <c r="TT38" s="36"/>
      <c r="TU38" s="37">
        <v>22.222222222222221</v>
      </c>
      <c r="TV38" s="37">
        <v>40.983606557377044</v>
      </c>
      <c r="TW38" s="26"/>
      <c r="TX38" s="34">
        <v>93.023255813953483</v>
      </c>
      <c r="TY38" s="34">
        <v>173.91304347826087</v>
      </c>
      <c r="TZ38" s="34">
        <v>198.01980198019803</v>
      </c>
      <c r="UA38" s="35">
        <v>181.35768286792964</v>
      </c>
      <c r="UB38" s="35">
        <v>116.23378765626403</v>
      </c>
      <c r="UC38" s="36"/>
      <c r="UD38" s="37">
        <v>96.618357487922708</v>
      </c>
      <c r="UE38" s="37">
        <v>95.238095238095227</v>
      </c>
      <c r="UF38" s="26"/>
      <c r="UG38" s="34"/>
      <c r="UH38" s="34">
        <v>138.88888888888889</v>
      </c>
      <c r="UI38" s="34">
        <v>95.693779904306226</v>
      </c>
      <c r="UJ38" s="35">
        <v>64.960164392902698</v>
      </c>
      <c r="UK38" s="35">
        <v>41.633559906360375</v>
      </c>
      <c r="UL38" s="36"/>
      <c r="UM38" s="37">
        <v>182.92682926829269</v>
      </c>
      <c r="UN38" s="37">
        <v>243.90243902439025</v>
      </c>
      <c r="UO38" s="26"/>
      <c r="UP38" s="34">
        <v>76.335877862595424</v>
      </c>
      <c r="UQ38" s="34">
        <v>138.88888888888889</v>
      </c>
      <c r="UR38" s="34">
        <v>400</v>
      </c>
      <c r="US38" s="35">
        <v>272.12532516265935</v>
      </c>
      <c r="UT38" s="35">
        <v>174.40759476334082</v>
      </c>
      <c r="UU38" s="36"/>
      <c r="UV38" s="37">
        <v>173.91304347826087</v>
      </c>
      <c r="UW38" s="37">
        <v>195.1219512195122</v>
      </c>
      <c r="UX38" s="26"/>
      <c r="UY38" s="34">
        <v>70.175438596491219</v>
      </c>
      <c r="UZ38" s="34">
        <v>79.744816586921857</v>
      </c>
      <c r="VA38" s="34">
        <v>58.651026392961882</v>
      </c>
      <c r="VB38" s="35">
        <v>97.750118901688566</v>
      </c>
      <c r="VC38" s="35">
        <v>62.648939841536787</v>
      </c>
      <c r="VD38" s="36"/>
      <c r="VE38" s="37">
        <v>50</v>
      </c>
      <c r="VF38" s="37">
        <v>121.21212121212122</v>
      </c>
      <c r="VG38" s="26"/>
      <c r="VH38" s="34">
        <v>62.111801242236027</v>
      </c>
      <c r="VI38" s="34">
        <v>90</v>
      </c>
      <c r="VJ38" s="34">
        <v>124.68827930174564</v>
      </c>
      <c r="VK38" s="35">
        <v>126.4821805949091</v>
      </c>
      <c r="VL38" s="35">
        <v>81.063579381282679</v>
      </c>
      <c r="VM38" s="36"/>
      <c r="VN38" s="37">
        <v>100</v>
      </c>
      <c r="VO38" s="37">
        <v>100</v>
      </c>
      <c r="VP38" s="26"/>
      <c r="VQ38" s="34">
        <v>129.03225806451613</v>
      </c>
      <c r="VR38" s="34">
        <v>91.49130832570907</v>
      </c>
      <c r="VS38" s="34">
        <v>125.78616352201257</v>
      </c>
      <c r="VT38" s="35">
        <v>158.8448739013661</v>
      </c>
      <c r="VU38" s="61">
        <v>101.80512372769378</v>
      </c>
      <c r="VV38" s="36"/>
      <c r="VW38" s="37">
        <v>105.26315789473684</v>
      </c>
      <c r="VX38" s="37">
        <v>150</v>
      </c>
      <c r="VY38" s="26"/>
      <c r="VZ38" s="34">
        <v>100.40160642570281</v>
      </c>
      <c r="WA38" s="34">
        <v>100</v>
      </c>
      <c r="WB38" s="34">
        <v>170.94017094017093</v>
      </c>
      <c r="WC38" s="35">
        <v>157.70519924479206</v>
      </c>
      <c r="WD38" s="61">
        <v>101.0746958796168</v>
      </c>
      <c r="WE38" s="36"/>
      <c r="WF38" s="37">
        <v>74.074074074074076</v>
      </c>
      <c r="WG38" s="37">
        <v>93.75</v>
      </c>
      <c r="WH38" s="26"/>
      <c r="WI38" s="38">
        <v>118.6417124085901</v>
      </c>
      <c r="WJ38" s="34">
        <v>108.69565217391305</v>
      </c>
      <c r="WK38" s="34">
        <v>86.580086580086572</v>
      </c>
      <c r="WL38" s="34">
        <v>175.43859649122805</v>
      </c>
      <c r="WM38" s="35">
        <v>157.15720479557945</v>
      </c>
      <c r="WN38" s="61">
        <v>100.72348125534872</v>
      </c>
      <c r="WO38" s="36"/>
      <c r="WP38" s="37">
        <v>71.428571428571431</v>
      </c>
      <c r="WQ38" s="37">
        <v>93.75</v>
      </c>
      <c r="WR38" s="34">
        <v>72.72727272727272</v>
      </c>
      <c r="WS38" s="34">
        <v>100</v>
      </c>
      <c r="WT38" s="34">
        <v>111.1111111111111</v>
      </c>
      <c r="WU38" s="35">
        <v>132.25024066763089</v>
      </c>
      <c r="WV38" s="61">
        <v>84.760381518799861</v>
      </c>
      <c r="WW38" s="36"/>
      <c r="WX38" s="37">
        <v>111.1111111111111</v>
      </c>
      <c r="WY38" s="37">
        <v>115.38461538461539</v>
      </c>
      <c r="WZ38" s="26"/>
      <c r="XA38" s="34">
        <v>125.94458438287154</v>
      </c>
      <c r="XB38" s="34">
        <v>150</v>
      </c>
      <c r="XC38" s="34">
        <v>191.20458891013385</v>
      </c>
      <c r="XD38" s="35">
        <v>197.74894955124185</v>
      </c>
      <c r="XE38" s="61">
        <v>126.7390994851142</v>
      </c>
      <c r="XF38" s="36"/>
      <c r="XG38" s="37">
        <v>85.714285714285708</v>
      </c>
      <c r="XH38" s="37">
        <v>120</v>
      </c>
      <c r="XI38" s="26"/>
      <c r="XJ38" s="34">
        <v>239.23444976076556</v>
      </c>
      <c r="XK38" s="34">
        <v>173.61111111111111</v>
      </c>
      <c r="XL38" s="34">
        <v>231.4814814814815</v>
      </c>
      <c r="XM38" s="35">
        <v>260.01872843295473</v>
      </c>
      <c r="XN38" s="61">
        <v>166.64836685930294</v>
      </c>
      <c r="XO38" s="36"/>
      <c r="XP38" s="37">
        <v>100</v>
      </c>
      <c r="XQ38" s="37">
        <v>76.923076923076934</v>
      </c>
      <c r="XR38" s="26"/>
      <c r="XS38" s="34">
        <v>176.47058823529412</v>
      </c>
      <c r="XT38" s="34">
        <v>165.74585635359117</v>
      </c>
      <c r="XU38" s="34">
        <v>165.74585635359117</v>
      </c>
      <c r="XV38" s="35">
        <v>220.32503257961571</v>
      </c>
      <c r="XW38" s="61">
        <v>141.20831633511744</v>
      </c>
      <c r="XX38" s="36"/>
      <c r="XY38" s="37">
        <v>120</v>
      </c>
      <c r="XZ38" s="37">
        <v>148.14814814814815</v>
      </c>
      <c r="YA38" s="26"/>
      <c r="YB38" s="34">
        <v>195.3125</v>
      </c>
      <c r="YC38" s="34">
        <v>257.73195876288656</v>
      </c>
      <c r="YD38" s="34">
        <v>173.41040462427745</v>
      </c>
      <c r="YE38" s="35">
        <v>285.11586012164599</v>
      </c>
      <c r="YF38" s="61">
        <v>182.73334671432781</v>
      </c>
      <c r="YG38" s="36"/>
      <c r="YH38" s="37">
        <v>232.55813953488371</v>
      </c>
      <c r="YI38" s="37">
        <v>210.52631578947367</v>
      </c>
      <c r="YJ38" s="26"/>
      <c r="YK38" s="34">
        <v>125</v>
      </c>
      <c r="YL38" s="34">
        <v>125</v>
      </c>
      <c r="YM38" s="34">
        <v>192.30769230769232</v>
      </c>
      <c r="YN38" s="35">
        <v>214.74613328223808</v>
      </c>
      <c r="YO38" s="61">
        <v>137.63274905816178</v>
      </c>
      <c r="YP38" s="36"/>
      <c r="YQ38" s="37">
        <v>215.51724137931032</v>
      </c>
      <c r="YR38" s="37">
        <v>210.08403361344537</v>
      </c>
      <c r="YS38" s="26"/>
      <c r="YT38" s="39">
        <v>250</v>
      </c>
      <c r="YU38" s="39">
        <v>220</v>
      </c>
      <c r="YV38" s="39">
        <v>220</v>
      </c>
      <c r="YW38" s="35">
        <v>399.68750083813165</v>
      </c>
      <c r="YX38" s="61">
        <v>256.16335280989364</v>
      </c>
      <c r="YY38" s="36"/>
      <c r="YZ38" s="56">
        <v>612.5</v>
      </c>
      <c r="ZA38" s="56">
        <v>594.11764705882399</v>
      </c>
      <c r="ZB38" s="26"/>
      <c r="ZC38" s="34">
        <v>62.5</v>
      </c>
      <c r="ZD38" s="34">
        <v>20</v>
      </c>
      <c r="ZE38" s="34">
        <v>142.85714285714286</v>
      </c>
      <c r="ZF38" s="35">
        <v>133.31748616911139</v>
      </c>
      <c r="ZG38" s="61">
        <v>85.444388862930552</v>
      </c>
      <c r="ZH38" s="36"/>
      <c r="ZI38" s="37">
        <v>217.39130434782609</v>
      </c>
      <c r="ZJ38" s="37">
        <v>200</v>
      </c>
      <c r="ZK38" s="26"/>
      <c r="ZL38" s="34">
        <v>177.51479289940826</v>
      </c>
      <c r="ZM38" s="34">
        <v>200</v>
      </c>
      <c r="ZN38" s="34">
        <v>118.34319526627219</v>
      </c>
      <c r="ZO38" s="35">
        <v>237.19102079491114</v>
      </c>
      <c r="ZP38" s="61">
        <v>152.01788150946592</v>
      </c>
      <c r="ZQ38" s="36"/>
      <c r="ZR38" s="37">
        <v>225</v>
      </c>
      <c r="ZS38" s="37">
        <v>222.30769230769201</v>
      </c>
      <c r="ZT38" s="26"/>
      <c r="ZU38" s="34">
        <v>250.60240963855401</v>
      </c>
      <c r="ZV38" s="34">
        <v>208.22510822510799</v>
      </c>
      <c r="ZW38" s="34">
        <v>242.04545454545499</v>
      </c>
      <c r="ZX38" s="35">
        <v>316.9415394431872</v>
      </c>
      <c r="ZY38" s="61">
        <v>203.13071391586109</v>
      </c>
      <c r="ZZ38" s="36"/>
      <c r="AAA38" s="37">
        <v>278.57142857142901</v>
      </c>
      <c r="AAB38" s="37">
        <v>200</v>
      </c>
      <c r="AAC38" s="26"/>
      <c r="AAD38" s="39">
        <v>281.15942028985501</v>
      </c>
      <c r="AAE38" s="34">
        <v>230</v>
      </c>
      <c r="AAF38" s="34">
        <v>270.27027027027026</v>
      </c>
      <c r="AAG38" s="35">
        <v>354.02600153104345</v>
      </c>
      <c r="AAH38" s="61">
        <v>226.89848279944169</v>
      </c>
      <c r="AAI38" s="36"/>
      <c r="AAJ38" s="56">
        <v>266.66666666666703</v>
      </c>
      <c r="AAK38" s="56">
        <v>272.41379310344797</v>
      </c>
      <c r="AAL38" s="3"/>
      <c r="AAM38" s="34">
        <v>480.76923076923077</v>
      </c>
      <c r="AAN38" s="34">
        <v>300</v>
      </c>
      <c r="AAO38" s="34">
        <v>310.55900621118008</v>
      </c>
      <c r="AAP38" s="35">
        <v>455.43205539909792</v>
      </c>
      <c r="AAQ38" s="61">
        <v>291.89054459669484</v>
      </c>
      <c r="AAR38" s="36"/>
      <c r="AAS38" s="37">
        <v>217.39130434782609</v>
      </c>
      <c r="AAT38" s="37">
        <v>208.33333333333334</v>
      </c>
      <c r="AAU38" s="3"/>
      <c r="AAV38" s="34">
        <v>500</v>
      </c>
      <c r="AAW38" s="34">
        <v>300</v>
      </c>
      <c r="AAX38" s="34">
        <v>294.11764705882354</v>
      </c>
      <c r="AAY38" s="35">
        <v>581.10466663586158</v>
      </c>
      <c r="AAZ38" s="61">
        <v>372.43526361662066</v>
      </c>
      <c r="ABA38" s="36"/>
      <c r="ABB38" s="37">
        <v>200</v>
      </c>
      <c r="ABC38" s="37">
        <v>185.87360594795538</v>
      </c>
      <c r="ABD38" s="3"/>
      <c r="ABE38" s="39">
        <v>500</v>
      </c>
      <c r="ABF38" s="34">
        <v>300</v>
      </c>
      <c r="ABG38" s="34">
        <v>243.90243902439025</v>
      </c>
      <c r="ABH38" s="35">
        <v>323.10128599342215</v>
      </c>
      <c r="ABI38" s="61">
        <v>207.07855147760256</v>
      </c>
      <c r="ABJ38" s="36"/>
      <c r="ABK38" s="56">
        <v>353.84615384615398</v>
      </c>
      <c r="ABL38" s="56">
        <v>330.43478260869603</v>
      </c>
      <c r="ABM38" s="3"/>
      <c r="ABN38" s="34">
        <v>251.25628140703515</v>
      </c>
      <c r="ABO38" s="34">
        <v>350</v>
      </c>
      <c r="ABP38" s="34">
        <v>300</v>
      </c>
      <c r="ABQ38" s="35">
        <v>346.88856785233594</v>
      </c>
      <c r="ABR38" s="61">
        <v>222.32403666899728</v>
      </c>
      <c r="ABS38" s="36"/>
      <c r="ABT38" s="37">
        <v>170.06802721088434</v>
      </c>
      <c r="ABU38" s="37">
        <v>150</v>
      </c>
      <c r="ABV38" s="3"/>
      <c r="ABW38" s="34">
        <v>400</v>
      </c>
      <c r="ABX38" s="34">
        <v>400</v>
      </c>
      <c r="ABY38" s="34">
        <v>326.79738562091507</v>
      </c>
      <c r="ABZ38" s="35">
        <v>346.88856785233594</v>
      </c>
      <c r="ACA38" s="61">
        <v>222.32403666899728</v>
      </c>
      <c r="ACB38" s="36"/>
      <c r="ACC38" s="37">
        <v>256.41025641025641</v>
      </c>
      <c r="ACD38" s="37">
        <v>238.09523809523807</v>
      </c>
      <c r="ACE38" s="3"/>
      <c r="ACF38" s="34">
        <v>218.34061135371181</v>
      </c>
      <c r="ACG38" s="34">
        <v>350</v>
      </c>
      <c r="ACH38" s="34">
        <v>100</v>
      </c>
      <c r="ACI38" s="35">
        <v>213.62091058991263</v>
      </c>
      <c r="ACJ38" s="61">
        <v>136.91158360535317</v>
      </c>
      <c r="ACK38" s="36"/>
      <c r="ACL38" s="37">
        <v>166.66666666666666</v>
      </c>
      <c r="ACM38" s="37">
        <v>217.39130434782609</v>
      </c>
      <c r="ACN38" s="3"/>
      <c r="ACO38" s="34">
        <v>250</v>
      </c>
      <c r="ACP38" s="34">
        <v>300</v>
      </c>
      <c r="ACQ38" s="34">
        <v>236.96682464454977</v>
      </c>
      <c r="ACR38" s="35">
        <v>335.89627242339031</v>
      </c>
      <c r="ACS38" s="61">
        <v>215.27897459862754</v>
      </c>
      <c r="ACT38" s="36"/>
      <c r="ACU38" s="37">
        <v>625</v>
      </c>
      <c r="ACV38" s="37">
        <v>800</v>
      </c>
      <c r="ACW38" s="3"/>
      <c r="ACX38" s="34">
        <v>350</v>
      </c>
      <c r="ACY38" s="34">
        <v>350</v>
      </c>
      <c r="ACZ38" s="34">
        <v>219.29824561403507</v>
      </c>
      <c r="ADA38" s="35">
        <v>356.84780723321944</v>
      </c>
      <c r="ADB38" s="61">
        <v>228.70700372674531</v>
      </c>
      <c r="ADC38" s="36"/>
      <c r="ADD38" s="37">
        <v>588.23529411764707</v>
      </c>
      <c r="ADE38" s="37">
        <v>666.66666666666663</v>
      </c>
      <c r="ADF38" s="3"/>
      <c r="ADG38" s="34">
        <v>300</v>
      </c>
      <c r="ADH38" s="34">
        <v>227.27272727272725</v>
      </c>
      <c r="ADI38" s="34">
        <v>214.28571428571428</v>
      </c>
      <c r="ADJ38" s="35">
        <v>274.40069894374932</v>
      </c>
      <c r="ADK38" s="61">
        <v>175.86590250485764</v>
      </c>
      <c r="ADL38" s="36"/>
      <c r="ADM38" s="37">
        <v>357.14285714285717</v>
      </c>
      <c r="ADN38" s="37">
        <v>500</v>
      </c>
      <c r="ADO38" s="3"/>
      <c r="ADP38" s="39">
        <v>377.30496453900702</v>
      </c>
      <c r="ADQ38" s="34">
        <v>250</v>
      </c>
      <c r="ADR38" s="34">
        <v>200</v>
      </c>
      <c r="ADS38" s="35">
        <v>211.77431109034379</v>
      </c>
      <c r="ADT38" s="61">
        <v>135.72808119881137</v>
      </c>
      <c r="ADU38" s="36"/>
      <c r="ADV38" s="56">
        <v>327.27272727272702</v>
      </c>
      <c r="ADW38" s="56">
        <v>563.15789473684197</v>
      </c>
      <c r="ADX38" s="3"/>
      <c r="ADY38" s="34">
        <v>199.60079840319361</v>
      </c>
      <c r="ADZ38" s="34">
        <v>300</v>
      </c>
      <c r="AEA38" s="34">
        <v>273.22404371584702</v>
      </c>
      <c r="AEB38" s="35">
        <v>267.3149186767717</v>
      </c>
      <c r="AEC38" s="61">
        <v>171.32456151556744</v>
      </c>
      <c r="AED38" s="36"/>
      <c r="AEE38" s="37">
        <v>333.33333333333331</v>
      </c>
      <c r="AEF38" s="37">
        <v>344.82758620689657</v>
      </c>
      <c r="AEG38" s="3"/>
      <c r="AEH38" s="34">
        <v>346.59832246039099</v>
      </c>
      <c r="AEI38" s="34">
        <v>250</v>
      </c>
      <c r="AEJ38" s="34">
        <v>117.64705882352941</v>
      </c>
      <c r="AEK38" s="35"/>
      <c r="AEL38" s="61">
        <v>166.88126099906049</v>
      </c>
      <c r="AEM38" s="36"/>
      <c r="AEN38" s="37">
        <v>283.33333333333297</v>
      </c>
      <c r="AEO38" s="37">
        <v>175.75757575757501</v>
      </c>
      <c r="AEP38" s="26"/>
      <c r="AEQ38" s="34"/>
      <c r="AER38" s="34">
        <v>300</v>
      </c>
      <c r="AES38" s="34">
        <v>202.42914979757086</v>
      </c>
      <c r="AET38" s="34"/>
      <c r="AEU38" s="61">
        <v>215.88150789427345</v>
      </c>
      <c r="AEV38" s="36"/>
      <c r="AEW38" s="37">
        <v>277.77777777777777</v>
      </c>
      <c r="AEX38" s="56">
        <v>846</v>
      </c>
      <c r="AEY38" s="26"/>
      <c r="AEZ38" s="34"/>
      <c r="AFA38" s="34">
        <v>250</v>
      </c>
      <c r="AFB38" s="34">
        <v>277.82101167315102</v>
      </c>
      <c r="AFC38" s="34"/>
      <c r="AFD38" s="61">
        <v>251.38255834958471</v>
      </c>
      <c r="AFE38" s="36"/>
      <c r="AFF38" s="37">
        <v>712.5</v>
      </c>
      <c r="AFG38" s="56">
        <v>863.15789473684197</v>
      </c>
      <c r="AFH38" s="26"/>
      <c r="AFI38" s="87"/>
      <c r="AFJ38" s="34">
        <v>300</v>
      </c>
      <c r="AFK38" s="34">
        <v>247.92899408284001</v>
      </c>
      <c r="AFL38" s="34"/>
      <c r="AFM38" s="61">
        <v>268.85247506184612</v>
      </c>
      <c r="AFN38" s="36"/>
      <c r="AFO38" s="37">
        <v>850</v>
      </c>
      <c r="AFP38" s="37">
        <v>912.5</v>
      </c>
      <c r="AFQ38" s="36"/>
      <c r="AFR38" s="87">
        <v>289.01734104046244</v>
      </c>
      <c r="AFS38" s="34">
        <v>300</v>
      </c>
      <c r="AFT38" s="34">
        <v>235.97046413502099</v>
      </c>
      <c r="AFU38" s="34"/>
      <c r="AFV38" s="61">
        <v>269.47787262220652</v>
      </c>
      <c r="AFW38" s="36"/>
      <c r="AFX38" s="37">
        <v>865.11627906976696</v>
      </c>
      <c r="AFY38" s="37">
        <v>897.80487804877998</v>
      </c>
      <c r="AFZ38" s="36"/>
      <c r="AGA38" s="87">
        <v>500</v>
      </c>
      <c r="AGB38" s="34">
        <v>500</v>
      </c>
      <c r="AGC38" s="34">
        <v>588.23529411764707</v>
      </c>
      <c r="AGD38" s="34"/>
      <c r="AGE38" s="61">
        <v>417.60128949122219</v>
      </c>
      <c r="AGF38" s="36"/>
      <c r="AGG38" s="37">
        <v>871.52263374485597</v>
      </c>
      <c r="AGH38" s="37">
        <v>896.66666666666697</v>
      </c>
      <c r="AGI38" s="36"/>
      <c r="AGJ38" s="87">
        <v>500</v>
      </c>
      <c r="AGK38" s="34">
        <v>500</v>
      </c>
      <c r="AGL38" s="34">
        <v>588.23529411764707</v>
      </c>
      <c r="AGM38" s="36">
        <v>6666.666666666667</v>
      </c>
      <c r="AGN38" s="36">
        <v>769.23076923076928</v>
      </c>
      <c r="AGO38" s="36"/>
      <c r="AGP38" s="37">
        <v>875.52263374485597</v>
      </c>
      <c r="AGQ38" s="37">
        <v>896.66666666666697</v>
      </c>
      <c r="AGR38" s="36"/>
      <c r="AGS38" s="87">
        <v>497.61904761904799</v>
      </c>
      <c r="AGT38" s="34">
        <v>500</v>
      </c>
      <c r="AGU38" s="34">
        <v>590.71428571428601</v>
      </c>
      <c r="AGV38" s="36">
        <v>3720</v>
      </c>
      <c r="AGW38" s="36"/>
      <c r="AGX38" s="36"/>
      <c r="AGY38" s="26">
        <v>839.92700729927003</v>
      </c>
      <c r="AGZ38" s="37">
        <v>936.66666666666697</v>
      </c>
      <c r="AHA38" s="36"/>
      <c r="AHB38" s="87">
        <v>499.741784037559</v>
      </c>
      <c r="AHC38" s="34">
        <v>500</v>
      </c>
      <c r="AHD38" s="34">
        <v>595.71428571428601</v>
      </c>
      <c r="AHE38" s="36">
        <v>3810</v>
      </c>
      <c r="AHF38" s="36">
        <v>3933.3333333333298</v>
      </c>
      <c r="AHG38" s="36"/>
      <c r="AHH38" s="26">
        <v>877.77777777777806</v>
      </c>
      <c r="AHI38" s="37">
        <v>910.27027027026998</v>
      </c>
      <c r="AHJ38" s="36"/>
      <c r="AHK38" s="87">
        <v>550.51282051282101</v>
      </c>
      <c r="AHL38" s="34">
        <v>500</v>
      </c>
      <c r="AHM38" s="34">
        <v>550</v>
      </c>
      <c r="AHN38" s="36">
        <v>5000</v>
      </c>
      <c r="AHO38" s="36">
        <v>10000</v>
      </c>
      <c r="AHP38" s="36"/>
      <c r="AHQ38" s="26">
        <v>824.82758620689697</v>
      </c>
      <c r="AHR38" s="37">
        <v>969.00369003690003</v>
      </c>
      <c r="AHS38" s="36"/>
      <c r="AHT38" s="34">
        <v>308.64197530864197</v>
      </c>
      <c r="AHU38" s="34">
        <v>500</v>
      </c>
      <c r="AHV38" s="34">
        <v>264.55026455026456</v>
      </c>
      <c r="AHW38" s="36">
        <v>14285.714285714286</v>
      </c>
      <c r="AHX38" s="36">
        <v>5000</v>
      </c>
      <c r="AHY38" s="36"/>
      <c r="AHZ38" s="26">
        <v>277.77777777777777</v>
      </c>
      <c r="AIA38" s="37">
        <v>327.86885245901635</v>
      </c>
      <c r="AIB38" s="36"/>
      <c r="AIC38" s="34">
        <v>469.48356807511738</v>
      </c>
      <c r="AID38" s="34">
        <v>500</v>
      </c>
      <c r="AIE38" s="34">
        <v>3670.3296703296701</v>
      </c>
      <c r="AIF38" s="92">
        <v>3333.3333333333335</v>
      </c>
      <c r="AIG38" s="92">
        <v>10000</v>
      </c>
      <c r="AIH38" s="36"/>
      <c r="AII38" s="26"/>
      <c r="AIJ38" s="37">
        <v>588.23529411764707</v>
      </c>
      <c r="AIL38" s="34">
        <v>242.71844660194176</v>
      </c>
      <c r="AIM38" s="34">
        <v>303.951367781155</v>
      </c>
      <c r="AIN38" s="34">
        <v>255.75447570332483</v>
      </c>
      <c r="AIO38" s="36">
        <v>14285.714285714286</v>
      </c>
      <c r="AIP38" s="36"/>
      <c r="AIQ38" s="36"/>
      <c r="AIR38" s="26">
        <v>139.66480446927375</v>
      </c>
      <c r="AIS38" s="37">
        <v>136.98630136986301</v>
      </c>
      <c r="AIU38" s="34">
        <v>277.77777777777777</v>
      </c>
      <c r="AIV38" s="34">
        <v>500</v>
      </c>
      <c r="AIW38" s="34">
        <v>507.61421319796949</v>
      </c>
      <c r="AIX38" s="36">
        <v>2500</v>
      </c>
      <c r="AIY38" s="36">
        <v>2000</v>
      </c>
      <c r="AIZ38" s="36"/>
      <c r="AJA38" s="26">
        <v>204.08163265306123</v>
      </c>
      <c r="AJB38" s="37">
        <v>196.07843137254901</v>
      </c>
      <c r="AJD38" s="34">
        <v>216.91973969631238</v>
      </c>
      <c r="AJE38" s="34">
        <v>204.49897750511246</v>
      </c>
      <c r="AJF38" s="34">
        <v>444.4444444444444</v>
      </c>
      <c r="AJG38" s="92">
        <v>8200</v>
      </c>
      <c r="AJH38" s="36"/>
      <c r="AJI38" s="36"/>
      <c r="AJJ38" s="67">
        <v>7500</v>
      </c>
      <c r="AJK38" s="26"/>
      <c r="AJM38" s="34">
        <v>259.06735751295332</v>
      </c>
      <c r="AJN38" s="34">
        <v>400</v>
      </c>
      <c r="AJO38" s="39">
        <v>3463.4770776976602</v>
      </c>
      <c r="AJP38" s="92">
        <v>6249.0722649908166</v>
      </c>
      <c r="AJQ38" s="36"/>
      <c r="AJR38" s="34" t="s">
        <v>132</v>
      </c>
      <c r="AJS38" s="37">
        <v>5000</v>
      </c>
      <c r="AJT38" s="37"/>
      <c r="AJV38" s="39">
        <v>260.20133447066007</v>
      </c>
      <c r="AJW38" s="39">
        <v>401.75086042269925</v>
      </c>
      <c r="AJX38" s="39">
        <v>3478.6372400483274</v>
      </c>
      <c r="AJY38" s="92">
        <v>334.79238368558265</v>
      </c>
      <c r="AJZ38" s="92">
        <v>5021.8857552837408</v>
      </c>
      <c r="AKA38" s="34" t="s">
        <v>132</v>
      </c>
      <c r="AKB38" s="56">
        <v>5021.8857552837408</v>
      </c>
      <c r="AKC38" s="37"/>
      <c r="AKE38" s="34">
        <v>403.22580645161287</v>
      </c>
      <c r="AKF38" s="34">
        <v>321.88841201716741</v>
      </c>
      <c r="AKG38" s="34">
        <v>490.19607843137254</v>
      </c>
      <c r="AKH38" s="36">
        <v>1666.6666666666667</v>
      </c>
      <c r="AKI38" s="36">
        <v>1666.6666666666667</v>
      </c>
      <c r="AKJ38" s="34"/>
      <c r="AKK38" s="37">
        <v>171.82130584192439</v>
      </c>
      <c r="AKL38" s="37">
        <v>168.35016835016836</v>
      </c>
      <c r="AKN38" s="34">
        <v>406.5040650406504</v>
      </c>
      <c r="AKO38" s="34">
        <v>775.19379844961247</v>
      </c>
      <c r="AKP38" s="34">
        <v>598.80239520958082</v>
      </c>
      <c r="AKQ38" s="36">
        <v>4761.9047619047615</v>
      </c>
      <c r="AKR38" s="36">
        <v>3947.3684210526312</v>
      </c>
      <c r="AKS38" s="34"/>
      <c r="AKT38" s="37">
        <v>396.82539682539681</v>
      </c>
      <c r="AKU38" s="37">
        <v>383.14176245210729</v>
      </c>
      <c r="AKW38" s="34"/>
      <c r="AKX38" s="34">
        <v>500</v>
      </c>
      <c r="AKY38" s="34">
        <v>579.71014492753625</v>
      </c>
      <c r="AKZ38" s="36">
        <v>4000</v>
      </c>
      <c r="ALA38" s="36">
        <v>5000</v>
      </c>
      <c r="ALB38" s="34"/>
      <c r="ALC38" s="56">
        <v>465.11627906976798</v>
      </c>
      <c r="ALD38" s="56">
        <v>596.42147117296201</v>
      </c>
      <c r="ALF38" s="34">
        <v>255.75447570332483</v>
      </c>
      <c r="ALG38" s="34">
        <v>563.38028169014092</v>
      </c>
      <c r="ALH38" s="34">
        <v>298.50746268656712</v>
      </c>
      <c r="ALI38" s="36">
        <v>8333.3333333333339</v>
      </c>
      <c r="ALJ38" s="36">
        <v>10000</v>
      </c>
      <c r="ALK38" s="34"/>
      <c r="ALL38" s="37">
        <v>357.14285714285717</v>
      </c>
      <c r="ALM38" s="37">
        <v>500</v>
      </c>
      <c r="ALO38" s="34">
        <v>429.18454935622321</v>
      </c>
      <c r="ALP38" s="34">
        <v>563.38028169014092</v>
      </c>
      <c r="ALQ38" s="34">
        <v>326.79738562091507</v>
      </c>
      <c r="ALR38" s="36">
        <v>11111.111111111111</v>
      </c>
      <c r="ALS38" s="36">
        <v>5000</v>
      </c>
      <c r="ALT38" s="34"/>
      <c r="ALU38" s="37">
        <v>367.64705882352945</v>
      </c>
      <c r="ALV38" s="37">
        <v>426.43923240938165</v>
      </c>
      <c r="ALX38" s="34">
        <v>326.79738562091507</v>
      </c>
      <c r="ALY38" s="34">
        <v>268.0965147453083</v>
      </c>
      <c r="ALZ38" s="34">
        <v>623.05295950155755</v>
      </c>
      <c r="AMA38" s="36">
        <v>11111.111111111111</v>
      </c>
      <c r="AMB38" s="36">
        <v>6666.666666666667</v>
      </c>
      <c r="AMC38" s="34"/>
      <c r="AMD38" s="37">
        <v>464.03712296983758</v>
      </c>
      <c r="AME38" s="37">
        <v>487.80487804878049</v>
      </c>
      <c r="AMG38" s="34">
        <v>325.73289902280129</v>
      </c>
      <c r="AMH38" s="34">
        <v>500</v>
      </c>
      <c r="AMI38" s="34">
        <v>355.87188612099646</v>
      </c>
      <c r="AMJ38" s="36"/>
      <c r="AMK38" s="36">
        <v>5000</v>
      </c>
      <c r="AML38" s="34"/>
      <c r="AMM38" s="37">
        <v>285.71428571428572</v>
      </c>
      <c r="AMN38" s="37">
        <v>333.33333333333331</v>
      </c>
      <c r="AMP38" s="34">
        <v>261.78010471204186</v>
      </c>
      <c r="AMQ38" s="34">
        <v>583.65758754863816</v>
      </c>
      <c r="AMR38" s="34">
        <v>622.40663900414938</v>
      </c>
      <c r="AMS38" s="36">
        <v>5714.2857142857147</v>
      </c>
      <c r="AMT38" s="36">
        <v>6666.666666666667</v>
      </c>
      <c r="AMU38" s="34"/>
      <c r="AMV38" s="37">
        <v>402.4144869215292</v>
      </c>
      <c r="AMW38" s="37">
        <v>376.64783427495291</v>
      </c>
      <c r="AMY38" s="34">
        <v>269.77894124490979</v>
      </c>
      <c r="AMZ38" s="34">
        <v>541.82879377431914</v>
      </c>
      <c r="ANA38" s="34">
        <v>565.01042610105947</v>
      </c>
      <c r="ANB38" s="36">
        <v>5112.7073400497902</v>
      </c>
      <c r="ANC38" s="36">
        <v>5964.8252300580889</v>
      </c>
      <c r="AND38" s="34"/>
      <c r="ANE38" s="37">
        <v>303.24805978729523</v>
      </c>
      <c r="ANF38" s="37">
        <v>286.36313282375096</v>
      </c>
      <c r="ANH38" s="34">
        <v>284.42229605020304</v>
      </c>
      <c r="ANI38" s="34">
        <v>404.5766590389016</v>
      </c>
      <c r="ANJ38" s="34">
        <v>360.78537025857707</v>
      </c>
      <c r="ANK38" s="36">
        <v>7503.333333333333</v>
      </c>
      <c r="ANL38" s="36"/>
      <c r="ANM38" s="34"/>
      <c r="ANN38" s="37">
        <v>247.03968484882074</v>
      </c>
      <c r="ANO38" s="37">
        <v>523.89635854341736</v>
      </c>
      <c r="ANP38" s="36"/>
      <c r="ANQ38" s="34">
        <v>957.85440613026822</v>
      </c>
      <c r="ANR38" s="34">
        <v>1689.1891891891892</v>
      </c>
      <c r="ANS38" s="34">
        <v>781.25</v>
      </c>
      <c r="ANT38" s="36">
        <v>1800</v>
      </c>
      <c r="ANU38" s="92">
        <v>3333.3333333333298</v>
      </c>
      <c r="ANV38" s="34"/>
      <c r="ANW38" s="37">
        <v>386.10038610038612</v>
      </c>
      <c r="ANX38" s="37">
        <v>411.52263374485597</v>
      </c>
      <c r="ANY38" s="36"/>
      <c r="ANZ38" s="34">
        <v>531.91489361702122</v>
      </c>
      <c r="AOA38" s="34"/>
      <c r="AOB38" s="34">
        <v>591.71597633136093</v>
      </c>
      <c r="AOC38" s="92">
        <f>16666.6666666667/100</f>
        <v>166.666666666667</v>
      </c>
      <c r="AOD38" s="92">
        <f>20000/100</f>
        <v>200</v>
      </c>
      <c r="AOE38" s="34"/>
      <c r="AOF38" s="37">
        <v>763.3587786259543</v>
      </c>
      <c r="AOG38" s="37">
        <v>800</v>
      </c>
      <c r="AOH38" s="36"/>
      <c r="AOI38" s="34">
        <v>467.28971962616822</v>
      </c>
      <c r="AOJ38" s="34"/>
      <c r="AOK38" s="34">
        <v>500</v>
      </c>
      <c r="AOL38" s="36"/>
      <c r="AOM38" s="36">
        <v>666.66666666666697</v>
      </c>
      <c r="AON38" s="34"/>
      <c r="AOO38" s="37">
        <v>417.53653444676411</v>
      </c>
      <c r="AOP38" s="37"/>
      <c r="AOQ38" s="36"/>
      <c r="AOR38" s="34">
        <v>628.93081761006283</v>
      </c>
      <c r="AOS38" s="34">
        <v>867.05202312138726</v>
      </c>
      <c r="AOT38" s="34">
        <v>502.51256281407029</v>
      </c>
      <c r="AOU38" s="36"/>
      <c r="AOV38" s="36">
        <v>400</v>
      </c>
      <c r="AOW38" s="34"/>
      <c r="AOX38" s="37">
        <v>488.99755501222489</v>
      </c>
      <c r="AOY38" s="37">
        <v>491.40049140049143</v>
      </c>
      <c r="AOZ38" s="36"/>
      <c r="APA38" s="34">
        <v>507.09939148073022</v>
      </c>
      <c r="APB38" s="34">
        <v>428.57142857142856</v>
      </c>
      <c r="APC38" s="34">
        <v>568.18181818181824</v>
      </c>
      <c r="APD38" s="36"/>
      <c r="APE38" s="92">
        <v>316.53726341969019</v>
      </c>
      <c r="APF38" s="34"/>
      <c r="APG38" s="37">
        <v>493.82716049382714</v>
      </c>
      <c r="APH38" s="37">
        <v>523.56020942408372</v>
      </c>
      <c r="API38" s="36"/>
      <c r="APJ38" s="34">
        <v>321.19914346895075</v>
      </c>
      <c r="APK38" s="34">
        <v>600</v>
      </c>
      <c r="APL38" s="34"/>
      <c r="APM38" s="36">
        <v>10000</v>
      </c>
      <c r="APN38" s="36">
        <v>7500</v>
      </c>
      <c r="APO38" s="34"/>
      <c r="APP38" s="37">
        <v>444.4444444444444</v>
      </c>
      <c r="APQ38" s="37">
        <v>434.78260869565219</v>
      </c>
      <c r="APR38" s="36"/>
      <c r="APS38" s="34">
        <v>391.38943248532286</v>
      </c>
      <c r="APT38" s="34">
        <v>600</v>
      </c>
      <c r="APU38" s="34">
        <v>284.49502133712662</v>
      </c>
      <c r="APV38" s="36"/>
      <c r="APW38" s="36">
        <v>7500</v>
      </c>
      <c r="APX38" s="34"/>
      <c r="APY38" s="37">
        <v>459.77011494252872</v>
      </c>
      <c r="APZ38" s="37">
        <v>443.45898004434594</v>
      </c>
      <c r="AQA38" s="36"/>
      <c r="AQB38" s="34">
        <v>395.25691699604744</v>
      </c>
      <c r="AQC38" s="34">
        <v>700</v>
      </c>
      <c r="AQD38" s="34">
        <v>542.0054200542005</v>
      </c>
      <c r="AQE38" s="36">
        <v>12000</v>
      </c>
      <c r="AQF38" s="36">
        <v>7500</v>
      </c>
      <c r="AQG38" s="34"/>
      <c r="AQH38" s="37">
        <v>1067.6156583629893</v>
      </c>
      <c r="AQI38" s="37">
        <v>1351.3513513513512</v>
      </c>
      <c r="AQJ38" s="36"/>
      <c r="AQK38" s="34">
        <v>531.91489361702122</v>
      </c>
      <c r="AQL38" s="34">
        <v>500</v>
      </c>
      <c r="AQM38" s="34">
        <v>501.67224080267556</v>
      </c>
      <c r="AQN38" s="92">
        <v>1200</v>
      </c>
      <c r="AQO38" s="92">
        <v>1250</v>
      </c>
      <c r="AQP38" s="34"/>
      <c r="AQQ38" s="37">
        <v>829.87551867219918</v>
      </c>
      <c r="AQR38" s="37">
        <v>980.39215686274508</v>
      </c>
      <c r="AQS38" s="36"/>
      <c r="AQT38" s="34">
        <v>469.04315196998124</v>
      </c>
      <c r="AQU38" s="34">
        <v>450</v>
      </c>
      <c r="AQV38" s="34">
        <v>501.67224080267556</v>
      </c>
      <c r="AQW38" s="36">
        <v>1292.6131195028124</v>
      </c>
      <c r="AQX38" s="36">
        <v>1346.4719994820962</v>
      </c>
      <c r="AQY38" s="34"/>
      <c r="AQZ38" s="37">
        <v>1739.1304347826087</v>
      </c>
      <c r="ARA38" s="37">
        <v>930.23255813953483</v>
      </c>
      <c r="ARC38" s="34">
        <v>576.36887608069162</v>
      </c>
      <c r="ARD38" s="34">
        <v>500</v>
      </c>
      <c r="ARE38" s="34">
        <v>413.22314049586777</v>
      </c>
      <c r="ARF38" s="92">
        <v>600</v>
      </c>
      <c r="ARG38" s="92">
        <v>666.66666666666697</v>
      </c>
      <c r="ARH38" s="34"/>
      <c r="ARI38" s="37">
        <v>689.65517241379314</v>
      </c>
      <c r="ARJ38" s="37">
        <v>711.74377224199293</v>
      </c>
      <c r="ARL38" s="34">
        <v>576.36887608069162</v>
      </c>
      <c r="ARM38" s="34">
        <v>742.57425742574253</v>
      </c>
      <c r="ARN38" s="34">
        <v>495.04950495049502</v>
      </c>
      <c r="ARO38" s="92">
        <v>1200</v>
      </c>
      <c r="ARP38" s="36">
        <v>500</v>
      </c>
      <c r="ARQ38" s="34"/>
      <c r="ARR38" s="37">
        <v>377.35849056603774</v>
      </c>
      <c r="ARS38" s="37">
        <v>408.16326530612247</v>
      </c>
      <c r="ARU38" s="34">
        <v>479.61630695443648</v>
      </c>
      <c r="ARV38" s="34">
        <v>1141.5525114155253</v>
      </c>
      <c r="ARW38" s="34">
        <v>666.66666666666663</v>
      </c>
      <c r="ARX38" s="92">
        <v>12000</v>
      </c>
      <c r="ARY38" s="36">
        <v>3333.3333333333335</v>
      </c>
      <c r="ARZ38" s="36"/>
      <c r="ASA38" s="37">
        <v>372.43947858472995</v>
      </c>
      <c r="ASB38" s="37">
        <v>360.36036036036035</v>
      </c>
      <c r="ASD38" s="34">
        <v>479.61630695443648</v>
      </c>
      <c r="ASE38" s="34">
        <v>1141.5525114155253</v>
      </c>
      <c r="ASF38" s="34">
        <v>666.66666666666663</v>
      </c>
      <c r="ASG38" s="36">
        <v>12000</v>
      </c>
      <c r="ASH38" s="36">
        <v>3333.3333333333335</v>
      </c>
      <c r="ASI38" s="36"/>
      <c r="ASJ38" s="37">
        <v>600</v>
      </c>
      <c r="ASK38" s="37">
        <v>621.11801242236015</v>
      </c>
      <c r="ASM38" s="34">
        <v>414.93775933609959</v>
      </c>
      <c r="ASN38" s="34">
        <v>869.56521739130437</v>
      </c>
      <c r="ASO38" s="34">
        <v>856.16438356164383</v>
      </c>
      <c r="ASP38" s="36">
        <v>12000</v>
      </c>
      <c r="ASQ38" s="36">
        <v>3333.3333333333335</v>
      </c>
      <c r="ASR38" s="36"/>
      <c r="ASS38" s="37">
        <v>434.78260869565219</v>
      </c>
      <c r="AST38" s="37">
        <v>422.83298097251588</v>
      </c>
      <c r="ASV38" s="34">
        <v>581.39534883720933</v>
      </c>
      <c r="ASW38" s="34">
        <v>551.47058823529414</v>
      </c>
      <c r="ASX38" s="34">
        <v>982.31827111984285</v>
      </c>
      <c r="ASY38" s="36">
        <v>1102.9411764705883</v>
      </c>
      <c r="ASZ38" s="36">
        <v>857.14285714285711</v>
      </c>
      <c r="ATA38" s="36"/>
      <c r="ATB38" s="37">
        <v>490.19607843137254</v>
      </c>
      <c r="ATC38" s="37">
        <v>622.40663900414938</v>
      </c>
      <c r="ATE38" s="34">
        <v>408.58018386108273</v>
      </c>
      <c r="ATF38" s="34">
        <v>476.19047619047615</v>
      </c>
      <c r="ATG38" s="34">
        <v>1165.5011655011656</v>
      </c>
      <c r="ATH38" s="36">
        <v>1102.9411764705883</v>
      </c>
      <c r="ATI38" s="36">
        <v>564.9717514124294</v>
      </c>
      <c r="ATJ38" s="36"/>
      <c r="ATK38" s="37">
        <v>714.28571428571433</v>
      </c>
      <c r="ATL38" s="37">
        <v>617.28395061728395</v>
      </c>
      <c r="ATN38" s="34">
        <v>453.78287856378847</v>
      </c>
      <c r="ATO38" s="34">
        <v>497.32977303070754</v>
      </c>
      <c r="ATP38" s="39">
        <v>746.17411573933282</v>
      </c>
      <c r="ATQ38" s="36">
        <v>2222.2222222222222</v>
      </c>
      <c r="ATR38" s="36">
        <v>2459.0163934426232</v>
      </c>
      <c r="ATS38" s="36"/>
      <c r="ATT38" s="37">
        <v>250</v>
      </c>
      <c r="ATU38" s="37">
        <v>2475.2475247524753</v>
      </c>
      <c r="ATW38" s="34">
        <v>515.46391752577313</v>
      </c>
      <c r="ATX38" s="34">
        <v>435.41364296081275</v>
      </c>
      <c r="ATY38" s="34">
        <v>625</v>
      </c>
      <c r="ATZ38" s="36">
        <v>561.79775280898878</v>
      </c>
      <c r="AUA38" s="36">
        <v>614.7540983606558</v>
      </c>
      <c r="AUB38" s="36"/>
      <c r="AUC38" s="37">
        <v>750</v>
      </c>
      <c r="AUD38" s="37">
        <v>775.19379844961247</v>
      </c>
      <c r="AUF38" s="34">
        <v>515.46391752577313</v>
      </c>
      <c r="AUG38" s="34">
        <v>435.41364296081275</v>
      </c>
      <c r="AUH38" s="34">
        <v>625</v>
      </c>
      <c r="AUI38" s="36">
        <v>625</v>
      </c>
      <c r="AUJ38" s="36"/>
      <c r="AUK38" s="36"/>
      <c r="AUL38" s="37">
        <v>740.74074074074065</v>
      </c>
      <c r="AUM38" s="37">
        <v>596.12518628912073</v>
      </c>
      <c r="AUO38" s="34">
        <v>341.29692832764511</v>
      </c>
      <c r="AUP38" s="34">
        <v>581.39534883721001</v>
      </c>
      <c r="AUQ38" s="34">
        <v>402.57648953301151</v>
      </c>
      <c r="AUR38" s="36">
        <v>1408.450704225352</v>
      </c>
      <c r="AUS38" s="36">
        <v>1388.8888888888889</v>
      </c>
      <c r="AUT38" s="36"/>
      <c r="AUU38" s="37">
        <v>737.10073710073709</v>
      </c>
      <c r="AUV38" s="37">
        <v>750</v>
      </c>
      <c r="AUX38" s="34">
        <v>348.91835310537334</v>
      </c>
      <c r="AUY38" s="34">
        <v>582.52427184466012</v>
      </c>
      <c r="AUZ38" s="34">
        <v>534.18803418803418</v>
      </c>
      <c r="AVA38" s="36">
        <v>740.74074074074065</v>
      </c>
      <c r="AVB38" s="36">
        <v>961.53846153846155</v>
      </c>
      <c r="AVC38" s="36"/>
      <c r="AVD38" s="37">
        <v>566.03773584905662</v>
      </c>
      <c r="AVE38" s="37">
        <v>594.3536404160476</v>
      </c>
      <c r="AVG38" s="34">
        <v>370.64492216456637</v>
      </c>
      <c r="AVH38" s="34">
        <v>1351.3513513513512</v>
      </c>
      <c r="AVI38" s="34">
        <v>646.83053040103493</v>
      </c>
      <c r="AVJ38" s="36">
        <v>1071.4285714285713</v>
      </c>
      <c r="AVK38" s="36">
        <v>801.28205128205127</v>
      </c>
      <c r="AVL38" s="36"/>
      <c r="AVM38" s="37">
        <v>606.06060606060612</v>
      </c>
      <c r="AVN38" s="37">
        <v>621.11801242236015</v>
      </c>
      <c r="AVP38" s="34">
        <v>376.78975131876416</v>
      </c>
      <c r="AVQ38" s="34">
        <v>1243.7810945273632</v>
      </c>
      <c r="AVR38" s="34">
        <v>590.55118110236219</v>
      </c>
      <c r="AVS38" s="36">
        <v>1071.4285714285713</v>
      </c>
      <c r="AVT38" s="36">
        <v>569.25996204933585</v>
      </c>
      <c r="AVU38" s="36"/>
      <c r="AVV38" s="37">
        <v>410.95890410958901</v>
      </c>
      <c r="AVW38" s="37">
        <v>422.53521126760563</v>
      </c>
      <c r="AVY38" s="34">
        <v>515.99587203302372</v>
      </c>
      <c r="AVZ38" s="34">
        <v>666.66666666666663</v>
      </c>
      <c r="AWA38" s="34">
        <v>775.19379844961247</v>
      </c>
      <c r="AWB38" s="36">
        <v>641.02564102564111</v>
      </c>
      <c r="AWC38" s="36">
        <v>664.13662239089183</v>
      </c>
      <c r="AWD38" s="36"/>
      <c r="AWE38" s="37">
        <v>437.95620437956205</v>
      </c>
      <c r="AWF38" s="37">
        <v>500</v>
      </c>
      <c r="AWH38" s="34">
        <v>892.85714285714289</v>
      </c>
      <c r="AWI38" s="34">
        <v>1000</v>
      </c>
      <c r="AWJ38" s="34">
        <v>850.34013605441999</v>
      </c>
      <c r="AWK38" s="36">
        <v>914.07678244972578</v>
      </c>
      <c r="AWL38" s="36">
        <v>1234.5679012345679</v>
      </c>
      <c r="AWM38" s="36"/>
      <c r="AWN38" s="37">
        <v>800</v>
      </c>
      <c r="AWO38" s="37">
        <v>738.00738007380073</v>
      </c>
      <c r="AWQ38" s="34">
        <v>863.55785837651126</v>
      </c>
      <c r="AWR38" s="34">
        <v>1470.5882352941178</v>
      </c>
      <c r="AWS38" s="34">
        <v>970.87378640776706</v>
      </c>
      <c r="AWT38" s="36">
        <v>772.79752704791349</v>
      </c>
      <c r="AWU38" s="36">
        <v>850.34013605442169</v>
      </c>
      <c r="AWV38" s="36"/>
      <c r="AWW38" s="37">
        <v>977.19869706840393</v>
      </c>
      <c r="AWX38" s="37">
        <v>744.41687344913157</v>
      </c>
    </row>
    <row r="39" spans="1:1298" ht="15.5">
      <c r="A39" t="str">
        <f>'[1]enter market prices'!A39</f>
        <v>0117-06</v>
      </c>
      <c r="B39" t="str">
        <f>'[1]enter market prices'!B39</f>
        <v>Fresh tomatoes, 1 kg</v>
      </c>
      <c r="C39" s="3">
        <f>'[1]item price series'!F39</f>
        <v>0.32</v>
      </c>
      <c r="D39" s="3"/>
      <c r="E39" s="3"/>
      <c r="F39" s="3"/>
      <c r="G39" s="3"/>
      <c r="H39" s="3"/>
      <c r="I39" s="3"/>
      <c r="J39" s="3"/>
      <c r="K39" s="3"/>
      <c r="L39" s="3"/>
      <c r="M39" s="24">
        <v>4.796163069544364</v>
      </c>
      <c r="N39" s="24">
        <v>4.5871559633027523</v>
      </c>
      <c r="O39" s="24">
        <v>5.7803468208092479</v>
      </c>
      <c r="P39" s="25">
        <v>25</v>
      </c>
      <c r="Q39" s="25">
        <v>12.5</v>
      </c>
      <c r="R39" s="25"/>
      <c r="S39" s="26">
        <v>16</v>
      </c>
      <c r="T39" s="26">
        <v>22.857142857142858</v>
      </c>
      <c r="U39" s="26"/>
      <c r="V39" s="27">
        <v>6.4935064935064943</v>
      </c>
      <c r="W39" s="27">
        <v>6.2111801242236018</v>
      </c>
      <c r="X39" s="27">
        <v>6.1919504643962853</v>
      </c>
      <c r="Y39" s="25">
        <v>20</v>
      </c>
      <c r="Z39" s="25">
        <v>12.5</v>
      </c>
      <c r="AA39" s="25"/>
      <c r="AB39" s="26">
        <v>7.9365079365079358</v>
      </c>
      <c r="AC39" s="26">
        <v>80.645161290322577</v>
      </c>
      <c r="AD39" s="26"/>
      <c r="AE39" s="27">
        <v>5.7471264367816088</v>
      </c>
      <c r="AF39" s="27">
        <v>6.1728395061728394</v>
      </c>
      <c r="AG39" s="27">
        <v>5.9880239520958085</v>
      </c>
      <c r="AH39" s="25">
        <v>20</v>
      </c>
      <c r="AI39" s="25">
        <v>6</v>
      </c>
      <c r="AJ39" s="25"/>
      <c r="AK39" s="26">
        <v>7.5</v>
      </c>
      <c r="AL39" s="26">
        <v>12.5</v>
      </c>
      <c r="AM39" s="26"/>
      <c r="AN39" s="27">
        <v>6.6225165562913908</v>
      </c>
      <c r="AO39" s="27">
        <v>5.8823529411764701</v>
      </c>
      <c r="AP39" s="27">
        <v>7.3170731707317076</v>
      </c>
      <c r="AQ39" s="25">
        <v>11.111111111111111</v>
      </c>
      <c r="AR39" s="25">
        <v>22.421524663677129</v>
      </c>
      <c r="AS39" s="25"/>
      <c r="AT39" s="26">
        <v>13.927576601671309</v>
      </c>
      <c r="AU39" s="26">
        <v>17.301038062283737</v>
      </c>
      <c r="AV39" s="26"/>
      <c r="AW39" s="27">
        <v>8</v>
      </c>
      <c r="AX39" s="27">
        <v>4</v>
      </c>
      <c r="AY39" s="27">
        <v>6.666666666666667</v>
      </c>
      <c r="AZ39" s="25">
        <v>10</v>
      </c>
      <c r="BA39" s="25">
        <v>5</v>
      </c>
      <c r="BB39" s="25"/>
      <c r="BC39" s="26">
        <v>20</v>
      </c>
      <c r="BD39" s="26">
        <v>19.230769230769234</v>
      </c>
      <c r="BE39" s="26"/>
      <c r="BF39" s="27">
        <v>4.395604395604396</v>
      </c>
      <c r="BG39" s="27">
        <v>4.5558086560364464</v>
      </c>
      <c r="BH39" s="27">
        <v>5.5710306406685239</v>
      </c>
      <c r="BI39" s="25">
        <v>11.848341232227487</v>
      </c>
      <c r="BJ39" s="25">
        <v>13.333333333333334</v>
      </c>
      <c r="BK39" s="25"/>
      <c r="BL39" s="26">
        <v>12.5</v>
      </c>
      <c r="BM39" s="26">
        <v>20</v>
      </c>
      <c r="BN39" s="26"/>
      <c r="BO39" s="27">
        <v>8.8028169014084519</v>
      </c>
      <c r="BP39" s="27">
        <v>9.4936708860759502</v>
      </c>
      <c r="BQ39" s="27">
        <v>6.7796610169491522</v>
      </c>
      <c r="BR39" s="25">
        <v>11.286681715575622</v>
      </c>
      <c r="BS39" s="25">
        <v>5.964214711729622</v>
      </c>
      <c r="BT39" s="25"/>
      <c r="BU39" s="26">
        <v>11.086474501108649</v>
      </c>
      <c r="BV39" s="26">
        <v>8.064516129032258</v>
      </c>
      <c r="BW39" s="26"/>
      <c r="BX39" s="27">
        <v>10.59322033898305</v>
      </c>
      <c r="BY39" s="27">
        <v>8.3565459610027855</v>
      </c>
      <c r="BZ39" s="27">
        <v>6.6006600660066006</v>
      </c>
      <c r="CA39" s="25">
        <v>22.831050228310502</v>
      </c>
      <c r="CB39" s="25">
        <v>18.796992481203006</v>
      </c>
      <c r="CC39" s="25"/>
      <c r="CD39" s="26">
        <v>14</v>
      </c>
      <c r="CE39" s="26">
        <v>8.3333333333333339</v>
      </c>
      <c r="CF39" s="26"/>
      <c r="CG39" s="27">
        <v>10.91703056768559</v>
      </c>
      <c r="CH39" s="27">
        <v>9.9800399201596814</v>
      </c>
      <c r="CI39" s="27">
        <v>11.320754716981131</v>
      </c>
      <c r="CJ39" s="25">
        <v>20</v>
      </c>
      <c r="CK39" s="25">
        <v>18.796992481203006</v>
      </c>
      <c r="CL39" s="25"/>
      <c r="CM39" s="26">
        <v>12.903225806451612</v>
      </c>
      <c r="CN39" s="26">
        <v>24.03846153846154</v>
      </c>
      <c r="CO39" s="26"/>
      <c r="CP39" s="27">
        <v>10.183299389002038</v>
      </c>
      <c r="CQ39" s="27">
        <v>7.3529411764705879</v>
      </c>
      <c r="CR39" s="27">
        <v>5.0632911392405067</v>
      </c>
      <c r="CS39" s="25">
        <v>24.570024570024568</v>
      </c>
      <c r="CT39" s="25">
        <v>20</v>
      </c>
      <c r="CU39" s="25"/>
      <c r="CV39" s="26">
        <v>7.7720207253886011</v>
      </c>
      <c r="CW39" s="26">
        <v>20.408163265306122</v>
      </c>
      <c r="CX39" s="26"/>
      <c r="CY39" s="27">
        <v>9.1743119266055047</v>
      </c>
      <c r="CZ39" s="27">
        <v>6.0667340748230538</v>
      </c>
      <c r="DA39" s="27">
        <v>12.254901960784313</v>
      </c>
      <c r="DB39" s="25"/>
      <c r="DC39" s="25">
        <v>59.171597633136095</v>
      </c>
      <c r="DD39" s="25"/>
      <c r="DE39" s="26">
        <v>15.197568389057752</v>
      </c>
      <c r="DF39" s="26">
        <v>13.477088948787063</v>
      </c>
      <c r="DG39" s="26"/>
      <c r="DH39" s="27">
        <v>8.2644628099173563</v>
      </c>
      <c r="DI39" s="27">
        <v>13.089005235602095</v>
      </c>
      <c r="DJ39" s="27">
        <v>8.2417582417582427</v>
      </c>
      <c r="DK39" s="25">
        <v>15.948963317384369</v>
      </c>
      <c r="DL39" s="25">
        <v>100</v>
      </c>
      <c r="DM39" s="25"/>
      <c r="DN39" s="26">
        <v>19.607843137254903</v>
      </c>
      <c r="DO39" s="26">
        <v>21.645021645021643</v>
      </c>
      <c r="DP39" s="26"/>
      <c r="DQ39" s="27">
        <v>10.141987829614605</v>
      </c>
      <c r="DR39" s="27">
        <v>6.5359477124183005</v>
      </c>
      <c r="DS39" s="27">
        <v>7.5566750629722916</v>
      </c>
      <c r="DT39" s="25">
        <v>28.409090909090907</v>
      </c>
      <c r="DU39" s="25">
        <v>14.450867052023121</v>
      </c>
      <c r="DV39" s="25"/>
      <c r="DW39" s="26">
        <v>12.953367875647668</v>
      </c>
      <c r="DX39" s="26">
        <v>18.939393939393941</v>
      </c>
      <c r="DY39" s="26"/>
      <c r="DZ39" s="27">
        <v>8.1300813008130088</v>
      </c>
      <c r="EA39" s="27">
        <v>6.5934065934065931</v>
      </c>
      <c r="EB39" s="27">
        <v>5.1282051282051286</v>
      </c>
      <c r="EC39" s="25">
        <v>21.834061135371179</v>
      </c>
      <c r="ED39" s="25">
        <v>18.518518518518519</v>
      </c>
      <c r="EE39" s="25"/>
      <c r="EF39" s="26">
        <v>7.9113924050632916</v>
      </c>
      <c r="EG39" s="26">
        <v>9.1240875912408743</v>
      </c>
      <c r="EH39" s="26"/>
      <c r="EI39" s="27">
        <v>5.8997050147492622</v>
      </c>
      <c r="EJ39" s="27">
        <v>12.106537530266344</v>
      </c>
      <c r="EK39" s="27">
        <v>4.9140049140049138</v>
      </c>
      <c r="EL39" s="25">
        <v>27.777777777777775</v>
      </c>
      <c r="EM39" s="25">
        <v>16.5016501650165</v>
      </c>
      <c r="EN39" s="25"/>
      <c r="EO39" s="26">
        <v>6.887052341597796</v>
      </c>
      <c r="EP39" s="26">
        <v>13.123359580052494</v>
      </c>
      <c r="EQ39" s="26"/>
      <c r="ER39" s="27">
        <v>6.6225165562913908</v>
      </c>
      <c r="ES39" s="27">
        <v>7.2992700729927007</v>
      </c>
      <c r="ET39" s="27">
        <v>5.9880239520958085</v>
      </c>
      <c r="EU39" s="25">
        <v>23.584905660377359</v>
      </c>
      <c r="EV39" s="25">
        <v>44.642857142857146</v>
      </c>
      <c r="EW39" s="25"/>
      <c r="EX39" s="26">
        <v>13.550135501355014</v>
      </c>
      <c r="EY39" s="26">
        <v>16.129032258064516</v>
      </c>
      <c r="EZ39" s="26"/>
      <c r="FA39" s="27">
        <v>7.1174377224199281</v>
      </c>
      <c r="FB39" s="27">
        <v>8.0862533692722369</v>
      </c>
      <c r="FC39" s="27">
        <v>6.9284064665127021</v>
      </c>
      <c r="FD39" s="25">
        <v>17.035775127768314</v>
      </c>
      <c r="FE39" s="25">
        <v>9.7465886939571149</v>
      </c>
      <c r="FF39" s="25"/>
      <c r="FG39" s="26">
        <v>18.450184501845019</v>
      </c>
      <c r="FH39" s="26">
        <v>20.408163265306122</v>
      </c>
      <c r="FI39" s="26"/>
      <c r="FJ39" s="27">
        <v>6.309148264984227</v>
      </c>
      <c r="FK39" s="27">
        <v>3.8986354775828458</v>
      </c>
      <c r="FL39" s="27">
        <v>7.8947368421052637</v>
      </c>
      <c r="FM39" s="25">
        <v>29.069767441860463</v>
      </c>
      <c r="FN39" s="25">
        <v>8.8235294117647065</v>
      </c>
      <c r="FO39" s="25"/>
      <c r="FP39" s="26">
        <v>26.755852842809364</v>
      </c>
      <c r="FQ39" s="26">
        <v>17.130620985010708</v>
      </c>
      <c r="FR39" s="26"/>
      <c r="FS39" s="27">
        <v>5.3908355795148255</v>
      </c>
      <c r="FT39" s="27">
        <v>6.437768240343348</v>
      </c>
      <c r="FU39" s="27">
        <v>5.8823529411764701</v>
      </c>
      <c r="FV39" s="25">
        <v>16.949152542372882</v>
      </c>
      <c r="FW39" s="25">
        <v>11.235955056179774</v>
      </c>
      <c r="FX39" s="25"/>
      <c r="FY39" s="26">
        <v>10</v>
      </c>
      <c r="FZ39" s="26">
        <v>13.850415512465373</v>
      </c>
      <c r="GA39" s="26"/>
      <c r="GB39" s="27">
        <v>5.7142857142857144</v>
      </c>
      <c r="GC39" s="27">
        <v>6.015037593984963</v>
      </c>
      <c r="GD39" s="27">
        <v>6.2992125984251963</v>
      </c>
      <c r="GE39" s="25">
        <v>12.787723785166239</v>
      </c>
      <c r="GF39" s="25">
        <v>19.011406844106464</v>
      </c>
      <c r="GG39" s="25"/>
      <c r="GH39" s="26">
        <v>15.772870662460567</v>
      </c>
      <c r="GI39" s="26">
        <v>12.987012987012989</v>
      </c>
      <c r="GJ39" s="26"/>
      <c r="GK39" s="27">
        <v>6.0120240480961922</v>
      </c>
      <c r="GL39" s="27">
        <v>4.6153846153846159</v>
      </c>
      <c r="GM39" s="27">
        <v>5.7142857142857144</v>
      </c>
      <c r="GN39" s="25">
        <v>32.258064516129032</v>
      </c>
      <c r="GO39" s="25">
        <v>10</v>
      </c>
      <c r="GP39" s="25"/>
      <c r="GQ39" s="26">
        <v>18.115942028985508</v>
      </c>
      <c r="GR39" s="26">
        <v>15.923566878980891</v>
      </c>
      <c r="GS39" s="26"/>
      <c r="GT39" s="27">
        <v>8.5616438356164384</v>
      </c>
      <c r="GU39" s="27">
        <v>10</v>
      </c>
      <c r="GV39" s="27">
        <v>12.468827930174564</v>
      </c>
      <c r="GW39" s="25">
        <v>47.619047619047613</v>
      </c>
      <c r="GX39" s="25">
        <v>30.303030303030305</v>
      </c>
      <c r="GY39" s="25"/>
      <c r="GZ39" s="26">
        <v>18.115942028985508</v>
      </c>
      <c r="HA39" s="26">
        <v>15.923566878980891</v>
      </c>
      <c r="HB39" s="26"/>
      <c r="HC39" s="27">
        <v>6.6815144766146997</v>
      </c>
      <c r="HD39" s="27">
        <v>5.1282051282051286</v>
      </c>
      <c r="HE39" s="27">
        <v>5.3763440860215059</v>
      </c>
      <c r="HF39" s="25">
        <v>27.027027027027028</v>
      </c>
      <c r="HG39" s="25"/>
      <c r="HH39" s="25"/>
      <c r="HI39" s="26">
        <v>10.79913606911447</v>
      </c>
      <c r="HJ39" s="26">
        <v>12.437810945273633</v>
      </c>
      <c r="HK39" s="26"/>
      <c r="HL39" s="30">
        <v>7.2992700729927007</v>
      </c>
      <c r="HM39" s="30">
        <v>6.6225165562913908</v>
      </c>
      <c r="HN39" s="30">
        <v>7.4906367041198498</v>
      </c>
      <c r="HO39" s="31">
        <v>23.640661938534279</v>
      </c>
      <c r="HP39" s="31"/>
      <c r="HQ39" s="25"/>
      <c r="HR39" s="32">
        <v>11.76470588235294</v>
      </c>
      <c r="HS39" s="32">
        <v>17.985611510791365</v>
      </c>
      <c r="HT39" s="26"/>
      <c r="HU39" s="30">
        <v>9.0579710144927539</v>
      </c>
      <c r="HV39" s="30">
        <v>7.5</v>
      </c>
      <c r="HW39" s="30">
        <v>6.1349693251533743</v>
      </c>
      <c r="HX39" s="31">
        <v>28.571428571428569</v>
      </c>
      <c r="HY39" s="31">
        <v>15.151515151515152</v>
      </c>
      <c r="HZ39" s="31"/>
      <c r="IA39" s="32">
        <v>13.333333333333334</v>
      </c>
      <c r="IB39" s="32">
        <v>18.450184501845019</v>
      </c>
      <c r="IC39" s="26"/>
      <c r="ID39" s="30">
        <v>8.064516129032258</v>
      </c>
      <c r="IE39" s="30">
        <v>8.291873963515755</v>
      </c>
      <c r="IF39" s="30">
        <v>8.6206896551724128</v>
      </c>
      <c r="IG39" s="31">
        <v>11.627906976744185</v>
      </c>
      <c r="IH39" s="31">
        <v>10.204081632653061</v>
      </c>
      <c r="II39" s="31"/>
      <c r="IJ39" s="32">
        <v>18.656716417910445</v>
      </c>
      <c r="IK39" s="32">
        <v>15.384615384615385</v>
      </c>
      <c r="IL39" s="26"/>
      <c r="IM39" s="30">
        <v>4.7619047619047628</v>
      </c>
      <c r="IN39" s="30">
        <v>4.2492917847025504</v>
      </c>
      <c r="IO39" s="30">
        <v>7.3710073710073711</v>
      </c>
      <c r="IP39" s="31">
        <v>10</v>
      </c>
      <c r="IQ39" s="31">
        <v>8.3333333333333339</v>
      </c>
      <c r="IR39" s="31"/>
      <c r="IS39" s="32">
        <v>6.5963060686015833</v>
      </c>
      <c r="IT39" s="32">
        <v>6.5963060686015833</v>
      </c>
      <c r="IU39" s="26"/>
      <c r="IV39" s="30">
        <v>9.0090090090090094</v>
      </c>
      <c r="IW39" s="30">
        <v>7.2815533980582527</v>
      </c>
      <c r="IX39" s="30">
        <v>8.2191780821917799</v>
      </c>
      <c r="IY39" s="31">
        <v>8.4745762711864412</v>
      </c>
      <c r="IZ39" s="31">
        <v>16.666666666666668</v>
      </c>
      <c r="JA39" s="31"/>
      <c r="JB39" s="32">
        <v>6.4267352185089974</v>
      </c>
      <c r="JC39" s="32">
        <v>9.3023255813953494</v>
      </c>
      <c r="JD39" s="26"/>
      <c r="JE39" s="30">
        <v>3.6900369003690034</v>
      </c>
      <c r="JF39" s="30">
        <v>3.6968576709796674</v>
      </c>
      <c r="JG39" s="30">
        <v>6.25</v>
      </c>
      <c r="JH39" s="31">
        <v>11.363636363636363</v>
      </c>
      <c r="JI39" s="31">
        <v>10.204081632653061</v>
      </c>
      <c r="JJ39" s="31"/>
      <c r="JK39" s="32">
        <v>20.833333333333332</v>
      </c>
      <c r="JL39" s="32">
        <v>21.645021645021643</v>
      </c>
      <c r="JM39" s="26"/>
      <c r="JN39" s="30">
        <v>7.3529411764705879</v>
      </c>
      <c r="JO39" s="30">
        <v>4.4052863436123353</v>
      </c>
      <c r="JP39" s="30">
        <v>5.2631578947368416</v>
      </c>
      <c r="JQ39" s="33">
        <v>10.656337140995866</v>
      </c>
      <c r="JR39" s="33">
        <v>9.5689558000779211</v>
      </c>
      <c r="JS39" s="31"/>
      <c r="JT39" s="32">
        <v>10.940919037199125</v>
      </c>
      <c r="JU39" s="32">
        <v>15.723270440251572</v>
      </c>
      <c r="JV39" s="26"/>
      <c r="JW39" s="30">
        <v>7.5528700906344417</v>
      </c>
      <c r="JX39" s="30">
        <v>6.0362173038229372</v>
      </c>
      <c r="JY39" s="30">
        <v>6.2893081761006293</v>
      </c>
      <c r="JZ39" s="33">
        <v>11.157494342682865</v>
      </c>
      <c r="KA39" s="33">
        <v>10.018974511796857</v>
      </c>
      <c r="KB39" s="31"/>
      <c r="KC39" s="32">
        <v>11.904761904761903</v>
      </c>
      <c r="KD39" s="32">
        <v>9.6153846153846168</v>
      </c>
      <c r="KE39" s="26"/>
      <c r="KF39" s="30">
        <v>11.933174224343675</v>
      </c>
      <c r="KG39" s="30">
        <v>6.9735006973500697</v>
      </c>
      <c r="KH39" s="30">
        <v>11.574074074074073</v>
      </c>
      <c r="KI39" s="33">
        <v>15.30794102591935</v>
      </c>
      <c r="KJ39" s="33">
        <v>13.74590622735615</v>
      </c>
      <c r="KK39" s="31"/>
      <c r="KL39" s="32">
        <v>8.9820359281437128</v>
      </c>
      <c r="KM39" s="32">
        <v>10.56338028169014</v>
      </c>
      <c r="KN39" s="26"/>
      <c r="KO39" s="30">
        <v>7.4257425742574252</v>
      </c>
      <c r="KP39" s="30">
        <v>6.2111801242236018</v>
      </c>
      <c r="KQ39" s="30">
        <v>6.0422960725075532</v>
      </c>
      <c r="KR39" s="33">
        <v>13.468638280864987</v>
      </c>
      <c r="KS39" s="33">
        <v>12.094287435878762</v>
      </c>
      <c r="KT39" s="31"/>
      <c r="KU39" s="32">
        <v>23.584905660377359</v>
      </c>
      <c r="KV39" s="32">
        <v>15.822784810126583</v>
      </c>
      <c r="KW39" s="26"/>
      <c r="KX39" s="30">
        <v>9.1743119266055047</v>
      </c>
      <c r="KY39" s="30">
        <v>5.7306590257879657</v>
      </c>
      <c r="KZ39" s="30">
        <v>6.9930069930069934</v>
      </c>
      <c r="LA39" s="33">
        <v>13.245815334070608</v>
      </c>
      <c r="LB39" s="33">
        <v>11.894201524471564</v>
      </c>
      <c r="LC39" s="31"/>
      <c r="LD39" s="32">
        <v>12.658227848101266</v>
      </c>
      <c r="LE39" s="32">
        <v>18.18181818181818</v>
      </c>
      <c r="LF39" s="26"/>
      <c r="LG39" s="30">
        <v>6.8181818181818175</v>
      </c>
      <c r="LH39" s="30">
        <v>6.1475409836065573</v>
      </c>
      <c r="LI39" s="30">
        <v>4.5317220543806647</v>
      </c>
      <c r="LJ39" s="33">
        <v>11.352268605485733</v>
      </c>
      <c r="LK39" s="33">
        <v>10.193873849823921</v>
      </c>
      <c r="LL39" s="31"/>
      <c r="LM39" s="32">
        <v>22.026431718061676</v>
      </c>
      <c r="LN39" s="32">
        <v>26.315789473684209</v>
      </c>
      <c r="LO39" s="26"/>
      <c r="LP39" s="30">
        <v>5.6497175141242941</v>
      </c>
      <c r="LQ39" s="30">
        <v>2.7210884353741496</v>
      </c>
      <c r="LR39" s="30">
        <v>5.9952038369304557</v>
      </c>
      <c r="LS39" s="33">
        <v>8.7592890938268617</v>
      </c>
      <c r="LT39" s="33">
        <v>7.8654840842526905</v>
      </c>
      <c r="LU39" s="31"/>
      <c r="LV39" s="32">
        <v>17.064846416382252</v>
      </c>
      <c r="LW39" s="32">
        <v>17.543859649122805</v>
      </c>
      <c r="LX39" s="26"/>
      <c r="LY39" s="30">
        <v>9.8684210526315788</v>
      </c>
      <c r="LZ39" s="30">
        <v>6.0362173038229372</v>
      </c>
      <c r="MA39" s="30">
        <v>14.492753623188406</v>
      </c>
      <c r="MB39" s="33">
        <v>14.731909310523939</v>
      </c>
      <c r="MC39" s="33">
        <v>13.228653258429658</v>
      </c>
      <c r="MD39" s="31"/>
      <c r="ME39" s="32">
        <v>20.080321285140563</v>
      </c>
      <c r="MF39" s="32">
        <v>18.726591760299627</v>
      </c>
      <c r="MG39" s="26"/>
      <c r="MH39" s="30">
        <v>6.666666666666667</v>
      </c>
      <c r="MI39" s="30">
        <v>4.5662100456620998</v>
      </c>
      <c r="MJ39" s="30">
        <v>4.5045045045045047</v>
      </c>
      <c r="MK39" s="33">
        <v>8.0657217539180639</v>
      </c>
      <c r="ML39" s="33">
        <v>7.2426889218856072</v>
      </c>
      <c r="MM39" s="31"/>
      <c r="MN39" s="32">
        <v>10.729613733905579</v>
      </c>
      <c r="MO39" s="32">
        <v>13.333333333333334</v>
      </c>
      <c r="MP39" s="26"/>
      <c r="MQ39" s="30">
        <v>6.1855670103092777</v>
      </c>
      <c r="MR39" s="30">
        <v>5.4054054054054053</v>
      </c>
      <c r="MS39" s="30">
        <v>6.0728744939271255</v>
      </c>
      <c r="MT39" s="33">
        <v>9.6677162583952292</v>
      </c>
      <c r="MU39" s="33">
        <v>8.6812145993753074</v>
      </c>
      <c r="MV39" s="31"/>
      <c r="MW39" s="32">
        <v>16.286644951140065</v>
      </c>
      <c r="MX39" s="32"/>
      <c r="MY39" s="26"/>
      <c r="MZ39" s="30">
        <v>8.2417582417582427</v>
      </c>
      <c r="NA39" s="30">
        <v>7.4294205052005937</v>
      </c>
      <c r="NB39" s="30">
        <v>6.5934065934065931</v>
      </c>
      <c r="NC39" s="33">
        <v>10.067820323743691</v>
      </c>
      <c r="ND39" s="33">
        <v>9.0404917192800482</v>
      </c>
      <c r="NE39" s="31"/>
      <c r="NF39" s="32">
        <v>10.989010989010989</v>
      </c>
      <c r="NG39" s="32">
        <v>10.893246187363834</v>
      </c>
      <c r="NH39" s="26"/>
      <c r="NI39" s="30">
        <v>5.5555555555555554</v>
      </c>
      <c r="NJ39" s="30">
        <v>6.4020486555697822</v>
      </c>
      <c r="NK39" s="30">
        <v>5.4744525547445262</v>
      </c>
      <c r="NL39" s="33">
        <v>9.3129954674246385</v>
      </c>
      <c r="NM39" s="33">
        <v>8.3626898074833491</v>
      </c>
      <c r="NN39" s="31"/>
      <c r="NO39" s="32">
        <v>10.16260162601626</v>
      </c>
      <c r="NP39" s="32">
        <v>19.920318725099602</v>
      </c>
      <c r="NQ39" s="26"/>
      <c r="NR39" s="30">
        <v>5.928853754940711</v>
      </c>
      <c r="NS39" s="30">
        <v>5.859375</v>
      </c>
      <c r="NT39" s="30">
        <v>5.2539404553415059</v>
      </c>
      <c r="NU39" s="33">
        <v>9.9096064291352572</v>
      </c>
      <c r="NV39" s="33">
        <v>8.8984220996316594</v>
      </c>
      <c r="NW39" s="31"/>
      <c r="NX39" s="32">
        <v>18.382352941176471</v>
      </c>
      <c r="NY39" s="32">
        <v>18.315018315018317</v>
      </c>
      <c r="NZ39" s="26"/>
      <c r="OA39" s="30">
        <v>5.8708414872798436</v>
      </c>
      <c r="OB39" s="30">
        <v>7.9365079365079358</v>
      </c>
      <c r="OC39" s="30">
        <v>5.7720057720057723</v>
      </c>
      <c r="OD39" s="33">
        <v>8.7938370896743265</v>
      </c>
      <c r="OE39" s="33">
        <v>7.8965067744014368</v>
      </c>
      <c r="OF39" s="31"/>
      <c r="OG39" s="32">
        <v>7.5414781297134237</v>
      </c>
      <c r="OH39" s="32">
        <v>11.160714285714286</v>
      </c>
      <c r="OI39" s="26"/>
      <c r="OJ39" s="30">
        <v>7.1428571428571423</v>
      </c>
      <c r="OK39" s="30">
        <v>8.1300813008130088</v>
      </c>
      <c r="OL39" s="30">
        <v>8.7260034904013963</v>
      </c>
      <c r="OM39" s="33">
        <v>11.943759543272185</v>
      </c>
      <c r="ON39" s="33">
        <v>10.725008569468901</v>
      </c>
      <c r="OO39" s="31"/>
      <c r="OP39" s="32">
        <v>13.550135501355014</v>
      </c>
      <c r="OQ39" s="32">
        <v>19.920318725099602</v>
      </c>
      <c r="OR39" s="26"/>
      <c r="OS39" s="30">
        <v>17.064846416382252</v>
      </c>
      <c r="OT39" s="30">
        <v>11.312217194570135</v>
      </c>
      <c r="OU39" s="30">
        <v>11.210762331838565</v>
      </c>
      <c r="OV39" s="33">
        <v>17.964778579780667</v>
      </c>
      <c r="OW39" s="33">
        <v>16.131637908374479</v>
      </c>
      <c r="OX39" s="31"/>
      <c r="OY39" s="32">
        <v>15.67398119122257</v>
      </c>
      <c r="OZ39" s="32">
        <v>23.809523809523807</v>
      </c>
      <c r="PA39" s="26"/>
      <c r="PB39" s="30">
        <v>13.477088948787063</v>
      </c>
      <c r="PC39" s="30">
        <v>9.6525096525096519</v>
      </c>
      <c r="PD39" s="33">
        <v>9.8250065484026337</v>
      </c>
      <c r="PE39" s="33">
        <v>10.593501484058244</v>
      </c>
      <c r="PF39" s="33">
        <v>9.5125319448686287</v>
      </c>
      <c r="PG39" s="31"/>
      <c r="PH39" s="32"/>
      <c r="PI39" s="33">
        <v>20.866442478988446</v>
      </c>
      <c r="PJ39" s="26"/>
      <c r="PK39" s="30">
        <v>13.586956521739131</v>
      </c>
      <c r="PL39" s="30">
        <v>10.309278350515465</v>
      </c>
      <c r="PM39" s="30">
        <v>9.6153846153846168</v>
      </c>
      <c r="PN39" s="33">
        <v>15.794626550917737</v>
      </c>
      <c r="PO39" s="33">
        <v>14.182929964089398</v>
      </c>
      <c r="PP39" s="31"/>
      <c r="PQ39" s="32">
        <v>53.87931034482758</v>
      </c>
      <c r="PR39" s="33">
        <v>56.947608200455576</v>
      </c>
      <c r="PS39" s="26"/>
      <c r="PT39" s="30">
        <v>8.2781456953642394</v>
      </c>
      <c r="PU39" s="30">
        <v>8.9285714285714288</v>
      </c>
      <c r="PV39" s="30">
        <v>11.135857461024498</v>
      </c>
      <c r="PW39" s="33">
        <v>13.237311946547367</v>
      </c>
      <c r="PX39" s="33">
        <v>11.886565829552739</v>
      </c>
      <c r="PY39" s="31"/>
      <c r="PZ39" s="32">
        <v>45.787545787545781</v>
      </c>
      <c r="QA39" s="26">
        <v>46.296296296296291</v>
      </c>
      <c r="QB39" s="26"/>
      <c r="QC39" s="30">
        <v>11.79245283018868</v>
      </c>
      <c r="QD39" s="30">
        <v>8.8652482269503547</v>
      </c>
      <c r="QE39" s="30">
        <v>12.01923076923077</v>
      </c>
      <c r="QF39" s="33">
        <v>11.112671962914026</v>
      </c>
      <c r="QG39" s="33">
        <v>9.9787258442493307</v>
      </c>
      <c r="QH39" s="31"/>
      <c r="QI39" s="32">
        <v>45.871559633027523</v>
      </c>
      <c r="QJ39" s="26">
        <v>3.795066413662239</v>
      </c>
      <c r="QK39" s="26"/>
      <c r="QL39" s="30">
        <v>11.037527593818986</v>
      </c>
      <c r="QM39" s="30">
        <v>9.7847358121330714</v>
      </c>
      <c r="QN39" s="30">
        <v>13.123359580052494</v>
      </c>
      <c r="QO39" s="33">
        <v>10.472512508782058</v>
      </c>
      <c r="QP39" s="33">
        <v>9.403888783396134</v>
      </c>
      <c r="QQ39" s="31"/>
      <c r="QR39" s="32">
        <v>13.192612137203167</v>
      </c>
      <c r="QS39" s="26">
        <v>23.809523809523807</v>
      </c>
      <c r="QT39" s="26"/>
      <c r="QU39" s="30">
        <v>16.393442622950822</v>
      </c>
      <c r="QV39" s="30">
        <v>14.40922190201729</v>
      </c>
      <c r="QW39" s="30">
        <v>15.67398119122257</v>
      </c>
      <c r="QX39" s="33">
        <v>14.403825172632001</v>
      </c>
      <c r="QY39" s="33">
        <v>12.934047093792</v>
      </c>
      <c r="QZ39" s="31"/>
      <c r="RA39" s="32">
        <v>26.041666666666668</v>
      </c>
      <c r="RB39" s="26">
        <v>25.510204081632654</v>
      </c>
      <c r="RC39" s="26"/>
      <c r="RD39" s="30">
        <v>19.379844961240309</v>
      </c>
      <c r="RE39" s="30">
        <v>18.450184501845019</v>
      </c>
      <c r="RF39" s="30">
        <v>15.082956259426847</v>
      </c>
      <c r="RG39" s="33">
        <v>14.658810776910746</v>
      </c>
      <c r="RH39" s="33">
        <v>13.163013758858627</v>
      </c>
      <c r="RI39" s="31"/>
      <c r="RJ39" s="32">
        <v>25</v>
      </c>
      <c r="RK39" s="26">
        <v>10</v>
      </c>
      <c r="RL39" s="26"/>
      <c r="RM39" s="30">
        <v>28.409090909090907</v>
      </c>
      <c r="RN39" s="30">
        <v>16.666666666666668</v>
      </c>
      <c r="RO39" s="30">
        <v>24.03846153846154</v>
      </c>
      <c r="RP39" s="33">
        <v>24.343794217685996</v>
      </c>
      <c r="RQ39" s="33">
        <v>21.859733583228234</v>
      </c>
      <c r="RR39" s="31"/>
      <c r="RS39" s="32">
        <v>53.191489361702125</v>
      </c>
      <c r="RT39" s="26">
        <v>63.291139240506332</v>
      </c>
      <c r="RU39" s="26"/>
      <c r="RV39" s="30">
        <v>31.948881789137378</v>
      </c>
      <c r="RW39" s="30">
        <v>33.333333333333336</v>
      </c>
      <c r="RX39" s="30">
        <v>22.222222222222221</v>
      </c>
      <c r="RY39" s="33">
        <v>24.602805989367003</v>
      </c>
      <c r="RZ39" s="33">
        <v>22.092315582288727</v>
      </c>
      <c r="SA39" s="31"/>
      <c r="SB39" s="32">
        <v>31.545741324921135</v>
      </c>
      <c r="SC39" s="26">
        <v>31.25</v>
      </c>
      <c r="SD39" s="26"/>
      <c r="SE39" s="34">
        <v>31.25</v>
      </c>
      <c r="SF39" s="34">
        <v>39.603960396039604</v>
      </c>
      <c r="SG39" s="34">
        <v>43.478260869565219</v>
      </c>
      <c r="SH39" s="35">
        <v>30.878067575101813</v>
      </c>
      <c r="SI39" s="35">
        <v>27.727244353152638</v>
      </c>
      <c r="SJ39" s="36"/>
      <c r="SK39" s="37">
        <v>33.039647577092509</v>
      </c>
      <c r="SL39" s="71">
        <v>31.746031746031743</v>
      </c>
      <c r="SM39" s="26"/>
      <c r="SN39" s="34">
        <v>41.666666666666664</v>
      </c>
      <c r="SO39" s="34">
        <v>39.215686274509807</v>
      </c>
      <c r="SP39" s="34">
        <v>33.557046979865774</v>
      </c>
      <c r="SQ39" s="35">
        <v>30.009567484461957</v>
      </c>
      <c r="SR39" s="35">
        <v>26.947366720741339</v>
      </c>
      <c r="SS39" s="36"/>
      <c r="ST39" s="37">
        <v>36.231884057971016</v>
      </c>
      <c r="SU39" s="71">
        <v>16.393442622950822</v>
      </c>
      <c r="SV39" s="26"/>
      <c r="SW39" s="34">
        <v>35.211267605633807</v>
      </c>
      <c r="SX39" s="34">
        <v>33.670033670033668</v>
      </c>
      <c r="SY39" s="34">
        <v>41.152263374485599</v>
      </c>
      <c r="SZ39" s="35">
        <v>40.932637317006041</v>
      </c>
      <c r="TA39" s="35">
        <v>36.755837590780921</v>
      </c>
      <c r="TB39" s="36"/>
      <c r="TC39" s="37">
        <v>106.38297872340425</v>
      </c>
      <c r="TD39" s="71">
        <v>108.69565217391305</v>
      </c>
      <c r="TE39" s="26"/>
      <c r="TF39" s="34">
        <v>29.761904761904759</v>
      </c>
      <c r="TG39" s="34">
        <v>31.746031746031743</v>
      </c>
      <c r="TH39" s="34">
        <v>44.444444444444443</v>
      </c>
      <c r="TI39" s="35">
        <v>42.116896173508081</v>
      </c>
      <c r="TJ39" s="35">
        <v>37.819253706823567</v>
      </c>
      <c r="TK39" s="36"/>
      <c r="TL39" s="37">
        <v>121.95121951219512</v>
      </c>
      <c r="TM39" s="37"/>
      <c r="TN39" s="26"/>
      <c r="TO39" s="34">
        <v>44.943820224719097</v>
      </c>
      <c r="TP39" s="34">
        <v>61.425061425061429</v>
      </c>
      <c r="TQ39" s="34">
        <v>54.200542005420054</v>
      </c>
      <c r="TR39" s="35">
        <v>52.315032736162415</v>
      </c>
      <c r="TS39" s="35">
        <v>46.976764089615202</v>
      </c>
      <c r="TT39" s="36"/>
      <c r="TU39" s="37">
        <v>142.85714285714286</v>
      </c>
      <c r="TV39" s="37">
        <v>70</v>
      </c>
      <c r="TW39" s="26"/>
      <c r="TX39" s="34"/>
      <c r="TY39" s="34">
        <v>231.4814814814815</v>
      </c>
      <c r="TZ39" s="34">
        <v>192.30769230769232</v>
      </c>
      <c r="UA39" s="35">
        <v>156.24478723923343</v>
      </c>
      <c r="UB39" s="35">
        <v>140.30144160257689</v>
      </c>
      <c r="UC39" s="36"/>
      <c r="UD39" s="37">
        <v>75</v>
      </c>
      <c r="UE39" s="37">
        <v>75</v>
      </c>
      <c r="UF39" s="26"/>
      <c r="UG39" s="34">
        <v>68.965517241379303</v>
      </c>
      <c r="UH39" s="34">
        <v>65.502183406113531</v>
      </c>
      <c r="UI39" s="34">
        <v>75.757575757575765</v>
      </c>
      <c r="UJ39" s="35">
        <v>23.443931704635222</v>
      </c>
      <c r="UK39" s="35">
        <v>21.051693775590795</v>
      </c>
      <c r="UL39" s="36"/>
      <c r="UM39" s="37">
        <v>147.92899408284023</v>
      </c>
      <c r="UN39" s="37">
        <v>151.51515151515153</v>
      </c>
      <c r="UO39" s="26"/>
      <c r="UP39" s="34">
        <v>96.15384615384616</v>
      </c>
      <c r="UQ39" s="34"/>
      <c r="UR39" s="34">
        <v>476.19047619047615</v>
      </c>
      <c r="US39" s="35">
        <v>466.35911733099357</v>
      </c>
      <c r="UT39" s="35">
        <v>418.77145229721856</v>
      </c>
      <c r="UU39" s="36"/>
      <c r="UV39" s="37">
        <v>125</v>
      </c>
      <c r="UW39" s="37">
        <v>50</v>
      </c>
      <c r="UX39" s="26"/>
      <c r="UY39" s="34">
        <v>51.020408163265309</v>
      </c>
      <c r="UZ39" s="34">
        <v>90</v>
      </c>
      <c r="VA39" s="34">
        <v>24.66091245376079</v>
      </c>
      <c r="VB39" s="35">
        <v>114.2213760738989</v>
      </c>
      <c r="VC39" s="35">
        <v>102.56613361737855</v>
      </c>
      <c r="VD39" s="36"/>
      <c r="VE39" s="37">
        <v>50</v>
      </c>
      <c r="VF39" s="37">
        <v>131.57894736842104</v>
      </c>
      <c r="VG39" s="26"/>
      <c r="VH39" s="34">
        <v>61.728395061728392</v>
      </c>
      <c r="VI39" s="34">
        <v>100</v>
      </c>
      <c r="VJ39" s="34">
        <v>106.38297872340425</v>
      </c>
      <c r="VK39" s="35">
        <v>169.7083773184257</v>
      </c>
      <c r="VL39" s="35">
        <v>152.39119595940261</v>
      </c>
      <c r="VM39" s="36"/>
      <c r="VN39" s="37">
        <v>50</v>
      </c>
      <c r="VO39" s="37">
        <v>151.51515151515153</v>
      </c>
      <c r="VP39" s="26"/>
      <c r="VQ39" s="34">
        <v>99.009900990099013</v>
      </c>
      <c r="VR39" s="34">
        <v>232.55813953488371</v>
      </c>
      <c r="VS39" s="34">
        <v>75.187969924812023</v>
      </c>
      <c r="VT39" s="35">
        <v>261.5441871007751</v>
      </c>
      <c r="VU39" s="35">
        <v>234.85600474355309</v>
      </c>
      <c r="VV39" s="36"/>
      <c r="VW39" s="37">
        <v>163.93442622950818</v>
      </c>
      <c r="VX39" s="37">
        <v>166.66666666666666</v>
      </c>
      <c r="VY39" s="26"/>
      <c r="VZ39" s="34">
        <v>126.90355329949237</v>
      </c>
      <c r="WA39" s="34">
        <v>91.407678244972573</v>
      </c>
      <c r="WB39" s="34">
        <v>90.497737556561077</v>
      </c>
      <c r="WC39" s="35">
        <v>207.13725476425162</v>
      </c>
      <c r="WD39" s="35">
        <v>186.00080019647081</v>
      </c>
      <c r="WE39" s="36"/>
      <c r="WF39" s="37">
        <v>156.25</v>
      </c>
      <c r="WG39" s="37">
        <v>147.05882352941177</v>
      </c>
      <c r="WH39" s="26"/>
      <c r="WI39" s="38">
        <v>124.28894201033282</v>
      </c>
      <c r="WJ39" s="34">
        <v>43.290043290043286</v>
      </c>
      <c r="WK39" s="34">
        <v>118.7648456057007</v>
      </c>
      <c r="WL39" s="34">
        <v>380.22813688212926</v>
      </c>
      <c r="WM39" s="35">
        <v>326.2082108504793</v>
      </c>
      <c r="WN39" s="35">
        <v>292.92165872287933</v>
      </c>
      <c r="WO39" s="36"/>
      <c r="WP39" s="37">
        <v>178.57142857142858</v>
      </c>
      <c r="WQ39" s="37">
        <v>125</v>
      </c>
      <c r="WR39" s="34">
        <v>96.15384615384616</v>
      </c>
      <c r="WS39" s="34">
        <v>100</v>
      </c>
      <c r="WT39" s="34">
        <v>130.20833333333334</v>
      </c>
      <c r="WU39" s="35">
        <v>191.73464415634143</v>
      </c>
      <c r="WV39" s="35">
        <v>172.16988454855147</v>
      </c>
      <c r="WW39" s="36"/>
      <c r="WX39" s="37">
        <v>78.94736842105263</v>
      </c>
      <c r="WY39" s="37">
        <v>75.757575757575765</v>
      </c>
      <c r="WZ39" s="26"/>
      <c r="XA39" s="34">
        <v>209.64360587002096</v>
      </c>
      <c r="XB39" s="34">
        <v>250</v>
      </c>
      <c r="XC39" s="34">
        <v>314.46540880503142</v>
      </c>
      <c r="XD39" s="35">
        <v>438.54349323331024</v>
      </c>
      <c r="XE39" s="35">
        <v>393.79415718909485</v>
      </c>
      <c r="XF39" s="36"/>
      <c r="XG39" s="37">
        <v>125</v>
      </c>
      <c r="XH39" s="37">
        <v>142.85714285714286</v>
      </c>
      <c r="XI39" s="26"/>
      <c r="XJ39" s="34">
        <v>144.09221902017291</v>
      </c>
      <c r="XK39" s="34">
        <v>140.44943820224719</v>
      </c>
      <c r="XL39" s="34">
        <v>192.30769230769232</v>
      </c>
      <c r="XM39" s="35">
        <v>344.73342036830655</v>
      </c>
      <c r="XN39" s="35">
        <v>309.55654073888741</v>
      </c>
      <c r="XO39" s="36"/>
      <c r="XP39" s="37">
        <v>307.69230769230774</v>
      </c>
      <c r="XQ39" s="37">
        <v>312.5</v>
      </c>
      <c r="XR39" s="26"/>
      <c r="XS39" s="34">
        <v>154.32098765432099</v>
      </c>
      <c r="XT39" s="34">
        <v>190.83969465648858</v>
      </c>
      <c r="XU39" s="34">
        <v>159.2356687898089</v>
      </c>
      <c r="XV39" s="35">
        <v>434.35373406985167</v>
      </c>
      <c r="XW39" s="35">
        <v>390.03192447088702</v>
      </c>
      <c r="XX39" s="36"/>
      <c r="XY39" s="37">
        <v>581.39534883720933</v>
      </c>
      <c r="XZ39" s="37">
        <v>500</v>
      </c>
      <c r="YA39" s="26"/>
      <c r="YB39" s="34">
        <v>137.36263736263737</v>
      </c>
      <c r="YC39" s="34">
        <v>117.64705882352941</v>
      </c>
      <c r="YD39" s="34">
        <v>180.50541516245488</v>
      </c>
      <c r="YE39" s="35">
        <v>534.8702260489971</v>
      </c>
      <c r="YF39" s="35">
        <v>480.29163155420127</v>
      </c>
      <c r="YG39" s="36"/>
      <c r="YH39" s="37">
        <v>909.09090909090901</v>
      </c>
      <c r="YI39" s="37">
        <v>1000</v>
      </c>
      <c r="YJ39" s="26"/>
      <c r="YK39" s="34">
        <v>142.85714285714286</v>
      </c>
      <c r="YL39" s="34">
        <v>125</v>
      </c>
      <c r="YM39" s="34">
        <v>106.83760683760683</v>
      </c>
      <c r="YN39" s="35">
        <v>298.50740485173742</v>
      </c>
      <c r="YO39" s="35">
        <v>268.04746558115187</v>
      </c>
      <c r="YP39" s="36"/>
      <c r="YQ39" s="37">
        <v>322.58064516129031</v>
      </c>
      <c r="YR39" s="37">
        <v>333.33333333333331</v>
      </c>
      <c r="YS39" s="26"/>
      <c r="YT39" s="34">
        <v>142.85714285714286</v>
      </c>
      <c r="YU39" s="34">
        <v>117.64705882352941</v>
      </c>
      <c r="YV39" s="34">
        <v>111.1111111111111</v>
      </c>
      <c r="YW39" s="35">
        <v>235.0081183190419</v>
      </c>
      <c r="YX39" s="35">
        <v>211.02769808240487</v>
      </c>
      <c r="YY39" s="36"/>
      <c r="YZ39" s="37">
        <v>142.85714285714286</v>
      </c>
      <c r="ZA39" s="37">
        <v>135.13513513513513</v>
      </c>
      <c r="ZB39" s="26"/>
      <c r="ZC39" s="34">
        <v>169.4915254237288</v>
      </c>
      <c r="ZD39" s="34">
        <v>200</v>
      </c>
      <c r="ZE39" s="34">
        <v>171.23287671232876</v>
      </c>
      <c r="ZF39" s="35">
        <v>333.32523196499517</v>
      </c>
      <c r="ZG39" s="35">
        <v>299.3124531930568</v>
      </c>
      <c r="ZH39" s="36"/>
      <c r="ZI39" s="37">
        <v>185.18518518518516</v>
      </c>
      <c r="ZJ39" s="37">
        <v>166.66666666666666</v>
      </c>
      <c r="ZK39" s="26"/>
      <c r="ZL39" s="34">
        <v>178.57142857142858</v>
      </c>
      <c r="ZM39" s="34">
        <v>200</v>
      </c>
      <c r="ZN39" s="34">
        <v>126.90355329949237</v>
      </c>
      <c r="ZO39" s="35">
        <v>363.90819058269648</v>
      </c>
      <c r="ZP39" s="35">
        <v>326.77470174772736</v>
      </c>
      <c r="ZQ39" s="36"/>
      <c r="ZR39" s="37">
        <v>370.37037037037032</v>
      </c>
      <c r="ZS39" s="37">
        <v>277.77777777777777</v>
      </c>
      <c r="ZT39" s="26"/>
      <c r="ZU39" s="34">
        <v>196.23978201634901</v>
      </c>
      <c r="ZV39" s="34">
        <v>226.42225031605599</v>
      </c>
      <c r="ZW39" s="34">
        <v>217.64705882352899</v>
      </c>
      <c r="ZX39" s="35">
        <v>444.7807277700382</v>
      </c>
      <c r="ZY39" s="35">
        <v>399.3949392220751</v>
      </c>
      <c r="ZZ39" s="36"/>
      <c r="AAA39" s="37">
        <v>344.82758620689657</v>
      </c>
      <c r="AAB39" s="37">
        <v>377.35849056603774</v>
      </c>
      <c r="AAC39" s="26"/>
      <c r="AAD39" s="39">
        <v>226.05633802816899</v>
      </c>
      <c r="AAE39" s="39">
        <v>230</v>
      </c>
      <c r="AAF39" s="39">
        <v>273.61111111111097</v>
      </c>
      <c r="AAG39" s="35">
        <v>508.78770119155581</v>
      </c>
      <c r="AAH39" s="35">
        <v>456.87058882507051</v>
      </c>
      <c r="AAI39" s="36"/>
      <c r="AAJ39" s="37">
        <v>400</v>
      </c>
      <c r="AAK39" s="37">
        <v>434.78260869565219</v>
      </c>
      <c r="AAL39" s="3"/>
      <c r="AAM39" s="34">
        <v>206.61157024793388</v>
      </c>
      <c r="AAN39" s="34">
        <v>300</v>
      </c>
      <c r="AAO39" s="34">
        <v>235.84905660377359</v>
      </c>
      <c r="AAP39" s="35">
        <v>500.06608296286515</v>
      </c>
      <c r="AAQ39" s="35">
        <v>449.03893164012385</v>
      </c>
      <c r="AAR39" s="36"/>
      <c r="AAS39" s="37">
        <v>384.61538461538464</v>
      </c>
      <c r="AAT39" s="37">
        <v>357.14285714285717</v>
      </c>
      <c r="AAU39" s="3"/>
      <c r="AAV39" s="34">
        <v>370.37037037037032</v>
      </c>
      <c r="AAW39" s="34">
        <v>300</v>
      </c>
      <c r="AAX39" s="34">
        <v>370.37037037037032</v>
      </c>
      <c r="AAY39" s="35">
        <v>642.76320402203203</v>
      </c>
      <c r="AAZ39" s="35">
        <v>577.17512197896758</v>
      </c>
      <c r="ABA39" s="36"/>
      <c r="ABB39" s="37">
        <v>408.16326530612247</v>
      </c>
      <c r="ABC39" s="37">
        <v>344.82758620689657</v>
      </c>
      <c r="ABD39" s="3"/>
      <c r="ABE39" s="34">
        <v>223.21428571428572</v>
      </c>
      <c r="ABF39" s="34">
        <v>300</v>
      </c>
      <c r="ABG39" s="34">
        <v>386.84719535783364</v>
      </c>
      <c r="ABH39" s="35">
        <v>980.65173320402391</v>
      </c>
      <c r="ABI39" s="35">
        <v>880.58522981585838</v>
      </c>
      <c r="ABJ39" s="36"/>
      <c r="ABK39" s="37">
        <v>571.42857142857144</v>
      </c>
      <c r="ABL39" s="37">
        <v>571.42857142857144</v>
      </c>
      <c r="ABM39" s="3"/>
      <c r="ABN39" s="34">
        <v>215.05376344086022</v>
      </c>
      <c r="ABO39" s="34">
        <v>400</v>
      </c>
      <c r="ABP39" s="34">
        <v>200</v>
      </c>
      <c r="ABQ39" s="35">
        <v>1448.2307636340377</v>
      </c>
      <c r="ABR39" s="35">
        <v>1300.4521142836259</v>
      </c>
      <c r="ABS39" s="36"/>
      <c r="ABT39" s="37">
        <v>1666.6666666666667</v>
      </c>
      <c r="ABU39" s="37">
        <v>1666.6666666666667</v>
      </c>
      <c r="ABV39" s="3"/>
      <c r="ABW39" s="34">
        <v>400</v>
      </c>
      <c r="ABX39" s="34">
        <v>200</v>
      </c>
      <c r="ABY39" s="34">
        <v>383.87715930902112</v>
      </c>
      <c r="ABZ39" s="35">
        <v>1448.2307636340377</v>
      </c>
      <c r="ACA39" s="35">
        <v>1300.4521142836259</v>
      </c>
      <c r="ACB39" s="36"/>
      <c r="ACC39" s="37">
        <v>1351.3513513513512</v>
      </c>
      <c r="ACD39" s="37"/>
      <c r="ACE39" s="3"/>
      <c r="ACF39" s="34">
        <v>100</v>
      </c>
      <c r="ACG39" s="34">
        <v>350</v>
      </c>
      <c r="ACH39" s="34">
        <v>400</v>
      </c>
      <c r="ACI39" s="35">
        <v>1245.1802579675407</v>
      </c>
      <c r="ACJ39" s="35">
        <v>1118.1210479708532</v>
      </c>
      <c r="ACK39" s="36"/>
      <c r="ACL39" s="37">
        <v>1111.1111111111111</v>
      </c>
      <c r="ACM39" s="37">
        <v>1200</v>
      </c>
      <c r="ACN39" s="3"/>
      <c r="ACO39" s="34">
        <v>266.66666666666669</v>
      </c>
      <c r="ACP39" s="34">
        <v>300</v>
      </c>
      <c r="ACQ39" s="34">
        <v>344.82758620689657</v>
      </c>
      <c r="ACR39" s="35">
        <v>1033.6351120390555</v>
      </c>
      <c r="ACS39" s="35">
        <v>928.16214142282558</v>
      </c>
      <c r="ACT39" s="36"/>
      <c r="ACU39" s="37">
        <v>588.23529411764707</v>
      </c>
      <c r="ACV39" s="37">
        <v>689.65517241379314</v>
      </c>
      <c r="ACW39" s="3"/>
      <c r="ACX39" s="34">
        <v>189.39393939393941</v>
      </c>
      <c r="ACY39" s="34">
        <v>350</v>
      </c>
      <c r="ACZ39" s="34"/>
      <c r="ADA39" s="35">
        <v>809.30794589737013</v>
      </c>
      <c r="ADB39" s="35">
        <v>726.72550243845501</v>
      </c>
      <c r="ADC39" s="36"/>
      <c r="ADD39" s="37">
        <v>333.33333333333331</v>
      </c>
      <c r="ADE39" s="37">
        <v>370.37037037037032</v>
      </c>
      <c r="ADF39" s="3"/>
      <c r="ADG39" s="34">
        <v>200</v>
      </c>
      <c r="ADH39" s="34">
        <v>142.85714285714286</v>
      </c>
      <c r="ADI39" s="34">
        <v>193.05019305019306</v>
      </c>
      <c r="ADJ39" s="35">
        <v>813.23343363189622</v>
      </c>
      <c r="ADK39" s="35">
        <v>730.25043020007024</v>
      </c>
      <c r="ADL39" s="36"/>
      <c r="ADM39" s="37">
        <v>769.23076923076928</v>
      </c>
      <c r="ADN39" s="37">
        <v>800</v>
      </c>
      <c r="ADO39" s="3"/>
      <c r="ADP39" s="34">
        <v>212.7659574468085</v>
      </c>
      <c r="ADQ39" s="34">
        <v>300</v>
      </c>
      <c r="ADR39" s="34">
        <v>305.81039755351679</v>
      </c>
      <c r="ADS39" s="35">
        <v>1222.6801164889844</v>
      </c>
      <c r="ADT39" s="35">
        <v>1097.9168392962313</v>
      </c>
      <c r="ADU39" s="36"/>
      <c r="ADV39" s="37">
        <v>1142.8571428571429</v>
      </c>
      <c r="ADW39" s="37">
        <v>1176.4705882352941</v>
      </c>
      <c r="ADX39" s="3"/>
      <c r="ADY39" s="34">
        <v>211.86440677966101</v>
      </c>
      <c r="ADZ39" s="34">
        <v>300</v>
      </c>
      <c r="AEA39" s="34">
        <v>239.23444976076556</v>
      </c>
      <c r="AEB39" s="35">
        <v>1180.7073936592462</v>
      </c>
      <c r="AEC39" s="35">
        <v>1060.2270473674866</v>
      </c>
      <c r="AED39" s="36"/>
      <c r="AEE39" s="37">
        <v>1071.4285714285713</v>
      </c>
      <c r="AEF39" s="37">
        <v>1111.1111111111111</v>
      </c>
      <c r="AEG39" s="3"/>
      <c r="AEH39" s="34">
        <v>242.71844660194176</v>
      </c>
      <c r="AEI39" s="34">
        <v>250</v>
      </c>
      <c r="AEJ39" s="34">
        <v>220.26431718061673</v>
      </c>
      <c r="AEK39" s="35">
        <v>239.53240949170555</v>
      </c>
      <c r="AEL39" s="35">
        <v>177.2712777826703</v>
      </c>
      <c r="AEM39" s="36"/>
      <c r="AEN39" s="37">
        <v>833.33333333333337</v>
      </c>
      <c r="AEO39" s="37">
        <v>714.28571428571433</v>
      </c>
      <c r="AEP39" s="26"/>
      <c r="AEQ39" s="34"/>
      <c r="AER39" s="34">
        <v>500</v>
      </c>
      <c r="AES39" s="34">
        <v>300.30030030030031</v>
      </c>
      <c r="AET39" s="35">
        <v>337.69361942839595</v>
      </c>
      <c r="AEU39" s="35">
        <v>249.91766058780223</v>
      </c>
      <c r="AEV39" s="36"/>
      <c r="AEW39" s="37">
        <v>714.28571428571433</v>
      </c>
      <c r="AEX39" s="56">
        <v>860</v>
      </c>
      <c r="AEY39" s="26"/>
      <c r="AEZ39" s="34"/>
      <c r="AFA39" s="34">
        <v>550</v>
      </c>
      <c r="AFB39" s="34">
        <v>300</v>
      </c>
      <c r="AFC39" s="35">
        <v>354.73739255776314</v>
      </c>
      <c r="AFD39" s="35">
        <v>262.53128330087179</v>
      </c>
      <c r="AFE39" s="36"/>
      <c r="AFF39" s="37">
        <v>869.56521739130437</v>
      </c>
      <c r="AFG39" s="56">
        <v>740.74074074074065</v>
      </c>
      <c r="AFH39" s="26"/>
      <c r="AFI39" s="87"/>
      <c r="AFJ39" s="34">
        <v>550</v>
      </c>
      <c r="AFK39" s="34">
        <v>321.54340836012864</v>
      </c>
      <c r="AFL39" s="35">
        <v>362.94441212542154</v>
      </c>
      <c r="AFM39" s="35">
        <v>268.6050703455287</v>
      </c>
      <c r="AFN39" s="36"/>
      <c r="AFO39" s="37">
        <v>869.56521739130437</v>
      </c>
      <c r="AFP39" s="37">
        <v>769.23076923076928</v>
      </c>
      <c r="AFQ39" s="36"/>
      <c r="AFR39" s="87">
        <v>389.85507246376801</v>
      </c>
      <c r="AFS39" s="34">
        <v>500</v>
      </c>
      <c r="AFT39" s="34">
        <v>419.38461538461502</v>
      </c>
      <c r="AFU39" s="35">
        <v>499.00861771257854</v>
      </c>
      <c r="AFV39" s="35">
        <v>369.30240661039227</v>
      </c>
      <c r="AFW39" s="36"/>
      <c r="AFX39" s="37">
        <v>1666.6666666666667</v>
      </c>
      <c r="AFY39" s="37">
        <v>2105.2631578947367</v>
      </c>
      <c r="AFZ39" s="36"/>
      <c r="AGA39" s="87">
        <v>320</v>
      </c>
      <c r="AGB39" s="34">
        <v>600</v>
      </c>
      <c r="AGC39" s="34">
        <v>400</v>
      </c>
      <c r="AGD39" s="35">
        <v>501.57378582120424</v>
      </c>
      <c r="AGE39" s="35">
        <v>371.2008162214691</v>
      </c>
      <c r="AGF39" s="36"/>
      <c r="AGG39" s="37">
        <v>1666.6666666666667</v>
      </c>
      <c r="AGH39" s="37">
        <v>2112.1146953405</v>
      </c>
      <c r="AGI39" s="36"/>
      <c r="AGJ39" s="87">
        <v>350</v>
      </c>
      <c r="AGK39" s="34">
        <v>600</v>
      </c>
      <c r="AGL39" s="34">
        <v>380</v>
      </c>
      <c r="AGM39" s="36">
        <v>6666.666666666667</v>
      </c>
      <c r="AGN39" s="36">
        <v>666.66666666666663</v>
      </c>
      <c r="AGO39" s="36"/>
      <c r="AGP39" s="37">
        <v>1666.6666666666667</v>
      </c>
      <c r="AGQ39" s="37">
        <v>2122.1146953405</v>
      </c>
      <c r="AGR39" s="36"/>
      <c r="AGS39" s="87">
        <v>315.45741324921136</v>
      </c>
      <c r="AGT39" s="34">
        <v>530</v>
      </c>
      <c r="AGU39" s="34">
        <v>485.71428571428601</v>
      </c>
      <c r="AGV39" s="36">
        <v>4889.8305084745798</v>
      </c>
      <c r="AGW39" s="36">
        <v>2450</v>
      </c>
      <c r="AGX39" s="36"/>
      <c r="AGY39" s="26">
        <v>1576.3668430335099</v>
      </c>
      <c r="AGZ39" s="37">
        <v>2216.6666666666601</v>
      </c>
      <c r="AHA39" s="36"/>
      <c r="AHB39" s="87">
        <v>320.26431718061701</v>
      </c>
      <c r="AHC39" s="34">
        <v>530</v>
      </c>
      <c r="AHD39" s="34">
        <v>485.71428571428601</v>
      </c>
      <c r="AHE39" s="36">
        <v>4940</v>
      </c>
      <c r="AHF39" s="36">
        <v>2600</v>
      </c>
      <c r="AHG39" s="36"/>
      <c r="AHH39" s="26">
        <v>1680</v>
      </c>
      <c r="AHI39" s="37">
        <v>2113.8461538461502</v>
      </c>
      <c r="AHJ39" s="36"/>
      <c r="AHK39" s="87">
        <v>446.532951289398</v>
      </c>
      <c r="AHL39" s="34">
        <v>400</v>
      </c>
      <c r="AHM39" s="34">
        <v>494.11764705882399</v>
      </c>
      <c r="AHN39" s="36">
        <v>4000</v>
      </c>
      <c r="AHO39" s="36">
        <v>4000</v>
      </c>
      <c r="AHP39" s="36"/>
      <c r="AHQ39" s="26">
        <v>1790.67924528301</v>
      </c>
      <c r="AHR39" s="37">
        <v>2010.2072434607601</v>
      </c>
      <c r="AHS39" s="36"/>
      <c r="AHT39" s="34">
        <v>281.69014084507046</v>
      </c>
      <c r="AHU39" s="34">
        <v>400</v>
      </c>
      <c r="AHV39" s="34">
        <v>245.09803921568627</v>
      </c>
      <c r="AHW39" s="36">
        <v>8571.4285714285706</v>
      </c>
      <c r="AHX39" s="36">
        <v>1000</v>
      </c>
      <c r="AHY39" s="36"/>
      <c r="AHZ39" s="26">
        <v>229.88505747126436</v>
      </c>
      <c r="AIA39" s="37">
        <v>243.90243902439025</v>
      </c>
      <c r="AIB39" s="36"/>
      <c r="AIC39" s="34">
        <v>334.44816053511704</v>
      </c>
      <c r="AID39" s="34">
        <v>400</v>
      </c>
      <c r="AIE39" s="34">
        <v>319.4888178913738</v>
      </c>
      <c r="AIF39" s="36">
        <v>200</v>
      </c>
      <c r="AIG39" s="92">
        <v>8000</v>
      </c>
      <c r="AIH39" s="36"/>
      <c r="AII39" s="26"/>
      <c r="AIJ39" s="37">
        <v>512.82051282051282</v>
      </c>
      <c r="AIL39" s="34">
        <v>400</v>
      </c>
      <c r="AIM39" s="34">
        <v>1360.5442176870747</v>
      </c>
      <c r="AIN39" s="34">
        <v>289.85507246376812</v>
      </c>
      <c r="AIO39" s="36">
        <v>8571.4285714285706</v>
      </c>
      <c r="AIP39" s="36">
        <v>1000</v>
      </c>
      <c r="AIQ39" s="36"/>
      <c r="AIR39" s="26">
        <v>434.78260869565219</v>
      </c>
      <c r="AIS39" s="37">
        <v>500</v>
      </c>
      <c r="AIU39" s="34">
        <v>511.50895140664966</v>
      </c>
      <c r="AIV39" s="34">
        <v>600</v>
      </c>
      <c r="AIW39" s="34">
        <v>735.2941176470589</v>
      </c>
      <c r="AIX39" s="36">
        <v>3333.3333333333335</v>
      </c>
      <c r="AIY39" s="36">
        <v>1764.7058823529412</v>
      </c>
      <c r="AIZ39" s="36"/>
      <c r="AJA39" s="26">
        <v>750</v>
      </c>
      <c r="AJB39" s="37">
        <v>665.18847006651879</v>
      </c>
      <c r="AJD39" s="34">
        <v>496.27791563275434</v>
      </c>
      <c r="AJE39" s="34">
        <v>400</v>
      </c>
      <c r="AJF39" s="34">
        <v>400</v>
      </c>
      <c r="AJG39" s="36">
        <v>300</v>
      </c>
      <c r="AJH39" s="36">
        <v>300</v>
      </c>
      <c r="AJI39" s="36"/>
      <c r="AJJ39" s="26">
        <v>1000</v>
      </c>
      <c r="AJK39" s="26">
        <v>950.1187648456056</v>
      </c>
      <c r="AJM39" s="34">
        <v>586.51026392961876</v>
      </c>
      <c r="AJN39" s="34">
        <v>500</v>
      </c>
      <c r="AJO39" s="34">
        <v>324.67532467532465</v>
      </c>
      <c r="AJP39" s="36">
        <v>6666.666666666667</v>
      </c>
      <c r="AJQ39" s="36">
        <v>10000</v>
      </c>
      <c r="AJR39" s="34"/>
      <c r="AJS39" s="37">
        <v>1023.0179028132993</v>
      </c>
      <c r="AJT39" s="37">
        <v>987.65432098765427</v>
      </c>
      <c r="AJV39" s="34">
        <v>285.71428571428572</v>
      </c>
      <c r="AJW39" s="34">
        <v>400</v>
      </c>
      <c r="AJX39" s="34">
        <v>387.59689922480624</v>
      </c>
      <c r="AJY39" s="36">
        <v>10000</v>
      </c>
      <c r="AJZ39" s="36">
        <v>8000</v>
      </c>
      <c r="AKA39" s="34"/>
      <c r="AKB39" s="37">
        <v>821.91780821917803</v>
      </c>
      <c r="AKC39" s="37">
        <v>1007.5566750629723</v>
      </c>
      <c r="AKE39" s="34">
        <v>264.55026455026456</v>
      </c>
      <c r="AKF39" s="34">
        <v>439.56043956043953</v>
      </c>
      <c r="AKG39" s="34">
        <v>445.43429844098</v>
      </c>
      <c r="AKH39" s="36">
        <v>7142.8571428571431</v>
      </c>
      <c r="AKI39" s="36">
        <v>8333.3333333333339</v>
      </c>
      <c r="AKJ39" s="34"/>
      <c r="AKK39" s="37">
        <v>1063.8297872340424</v>
      </c>
      <c r="AKL39" s="37">
        <v>907.44101633393825</v>
      </c>
      <c r="AKN39" s="34"/>
      <c r="AKO39" s="39">
        <v>1100</v>
      </c>
      <c r="AKP39" s="34"/>
      <c r="AKQ39" s="36">
        <v>5000</v>
      </c>
      <c r="AKR39" s="36">
        <v>5000</v>
      </c>
      <c r="AKS39" s="34"/>
      <c r="AKT39" s="37">
        <v>836.82008368200832</v>
      </c>
      <c r="AKU39" s="37"/>
      <c r="AKW39" s="34"/>
      <c r="AKX39" s="34"/>
      <c r="AKY39" s="39">
        <v>2000</v>
      </c>
      <c r="AKZ39" s="36">
        <v>400</v>
      </c>
      <c r="ALA39" s="36">
        <v>4000</v>
      </c>
      <c r="ALB39" s="34"/>
      <c r="ALC39" s="37">
        <v>266.66666666666669</v>
      </c>
      <c r="ALD39" s="37">
        <v>284.49502133712662</v>
      </c>
      <c r="ALF39" s="34">
        <v>322.58064516129031</v>
      </c>
      <c r="ALG39" s="34">
        <v>357.14285714285717</v>
      </c>
      <c r="ALH39" s="34">
        <v>300.30030030030031</v>
      </c>
      <c r="ALI39" s="36">
        <v>2631.5789473684199</v>
      </c>
      <c r="ALJ39" s="36">
        <v>2000</v>
      </c>
      <c r="ALK39" s="34"/>
      <c r="ALL39" s="37">
        <v>198.01980198019803</v>
      </c>
      <c r="ALM39" s="37">
        <v>255.4278416347382</v>
      </c>
      <c r="ALO39" s="34">
        <v>367.64705882352945</v>
      </c>
      <c r="ALP39" s="34">
        <v>600</v>
      </c>
      <c r="ALQ39" s="34">
        <v>602.40963855421694</v>
      </c>
      <c r="ALR39" s="36">
        <v>6153.8461538461543</v>
      </c>
      <c r="ALS39" s="36">
        <v>7500</v>
      </c>
      <c r="ALT39" s="34"/>
      <c r="ALU39" s="37">
        <v>296.2962962962963</v>
      </c>
      <c r="ALV39" s="37">
        <v>372.20843672456579</v>
      </c>
      <c r="ALX39" s="34">
        <v>408.16326530612247</v>
      </c>
      <c r="ALY39" s="34">
        <v>437.95620437956205</v>
      </c>
      <c r="ALZ39" s="34">
        <v>354.6099290780142</v>
      </c>
      <c r="AMA39" s="92">
        <v>14285.714285714281</v>
      </c>
      <c r="AMB39" s="36">
        <v>5714.2857142857147</v>
      </c>
      <c r="AMC39" s="34"/>
      <c r="AMD39" s="37">
        <v>216.91973969631238</v>
      </c>
      <c r="AME39" s="37">
        <v>201.2072434607646</v>
      </c>
      <c r="AMG39" s="34">
        <v>460.82949308755758</v>
      </c>
      <c r="AMH39" s="34">
        <v>600</v>
      </c>
      <c r="AMI39" s="34">
        <v>692.04152249134938</v>
      </c>
      <c r="AMJ39" s="36"/>
      <c r="AMK39" s="92">
        <v>500</v>
      </c>
      <c r="AML39" s="34"/>
      <c r="AMM39" s="37">
        <v>597.60956175298804</v>
      </c>
      <c r="AMN39" s="37">
        <v>408.16326530612247</v>
      </c>
      <c r="AMP39" s="34">
        <v>439.56043956043953</v>
      </c>
      <c r="AMQ39" s="34">
        <v>595.23809523809518</v>
      </c>
      <c r="AMR39" s="34">
        <v>668.15144766146989</v>
      </c>
      <c r="AMS39" s="92">
        <v>952.38095238095195</v>
      </c>
      <c r="AMT39" s="92">
        <v>500</v>
      </c>
      <c r="AMU39" s="34"/>
      <c r="AMV39" s="37">
        <v>980.39215686274508</v>
      </c>
      <c r="AMW39" s="37">
        <v>994.0357852882704</v>
      </c>
      <c r="AMY39" s="34">
        <v>439.56043956043953</v>
      </c>
      <c r="AMZ39" s="34">
        <v>597.61904761904759</v>
      </c>
      <c r="ANA39" s="34">
        <v>701.72278265426439</v>
      </c>
      <c r="ANB39" s="92">
        <v>1240.0612296094957</v>
      </c>
      <c r="ANC39" s="36">
        <v>651.0321455449855</v>
      </c>
      <c r="AND39" s="34"/>
      <c r="ANE39" s="37">
        <v>1640.1960784313726</v>
      </c>
      <c r="ANF39" s="37">
        <v>1597.0178926441351</v>
      </c>
      <c r="ANH39" s="34">
        <v>522.10217174563275</v>
      </c>
      <c r="ANI39" s="34">
        <v>558.35654596100278</v>
      </c>
      <c r="ANJ39" s="34">
        <v>524.39786903968627</v>
      </c>
      <c r="ANK39" s="92">
        <v>1858.3445266091751</v>
      </c>
      <c r="ANL39" s="36">
        <v>1026.1087639515747</v>
      </c>
      <c r="ANM39" s="34"/>
      <c r="ANN39" s="37">
        <v>746.14285714285711</v>
      </c>
      <c r="ANO39" s="37">
        <v>770.92756836659271</v>
      </c>
      <c r="ANP39" s="36"/>
      <c r="ANQ39" s="34"/>
      <c r="ANR39" s="34"/>
      <c r="ANS39" s="34">
        <v>697.67441860465124</v>
      </c>
      <c r="ANT39" s="92">
        <v>1333.3333333333298</v>
      </c>
      <c r="ANU39" s="34"/>
      <c r="ANV39" s="34"/>
      <c r="ANW39" s="37">
        <v>1666.6666666666667</v>
      </c>
      <c r="ANX39" s="37">
        <v>2564.1025641025644</v>
      </c>
      <c r="ANY39" s="36"/>
      <c r="ANZ39" s="34">
        <v>664.45182724252493</v>
      </c>
      <c r="AOA39" s="34"/>
      <c r="AOB39" s="34">
        <v>952.38095238095229</v>
      </c>
      <c r="AOC39" s="92">
        <f>25000/100</f>
        <v>250</v>
      </c>
      <c r="AOD39" s="92">
        <f>14285.7142857143/10</f>
        <v>1428.57142857143</v>
      </c>
      <c r="AOE39" s="34"/>
      <c r="AOF39" s="37">
        <v>2200</v>
      </c>
      <c r="AOG39" s="37">
        <v>2500</v>
      </c>
      <c r="AOH39" s="36"/>
      <c r="AOI39" s="34">
        <v>604.83870967741939</v>
      </c>
      <c r="AOJ39" s="34">
        <v>677.20090293453723</v>
      </c>
      <c r="AOK39" s="34">
        <v>797.44816586921854</v>
      </c>
      <c r="AOL39" s="36">
        <v>700</v>
      </c>
      <c r="AOM39" s="36"/>
      <c r="AON39" s="34"/>
      <c r="AOO39" s="37"/>
      <c r="AOP39" s="37">
        <v>2127.6595744680849</v>
      </c>
      <c r="AOQ39" s="36"/>
      <c r="AOR39" s="34">
        <v>710.90047393364932</v>
      </c>
      <c r="AOS39" s="34">
        <v>902.52707581227435</v>
      </c>
      <c r="AOT39" s="34">
        <v>552.4861878453039</v>
      </c>
      <c r="AOU39" s="92">
        <v>537.13711019222126</v>
      </c>
      <c r="AOV39" s="36"/>
      <c r="AOW39" s="34"/>
      <c r="AOX39" s="37">
        <v>715.99045346062053</v>
      </c>
      <c r="AOY39" s="37">
        <v>775.19379844961247</v>
      </c>
      <c r="AOZ39" s="36"/>
      <c r="APA39" s="34">
        <v>835.65459610027858</v>
      </c>
      <c r="APB39" s="34">
        <v>416.66666666666669</v>
      </c>
      <c r="APC39" s="34">
        <v>793.65079365079362</v>
      </c>
      <c r="APD39" s="92">
        <v>470.24899873462454</v>
      </c>
      <c r="APE39" s="36"/>
      <c r="APF39" s="34"/>
      <c r="APG39" s="37">
        <v>410.95890410958901</v>
      </c>
      <c r="APH39" s="37">
        <v>428.57142857142856</v>
      </c>
      <c r="API39" s="36"/>
      <c r="APJ39" s="34">
        <v>571.42857142857144</v>
      </c>
      <c r="APK39" s="34">
        <v>600</v>
      </c>
      <c r="APL39" s="34">
        <v>545.45454545454538</v>
      </c>
      <c r="APM39" s="35">
        <v>393.48686597973779</v>
      </c>
      <c r="APN39" s="36"/>
      <c r="APO39" s="34"/>
      <c r="APP39" s="37">
        <v>308.00821355236138</v>
      </c>
      <c r="APQ39" s="37">
        <v>379.26675094816687</v>
      </c>
      <c r="APR39" s="36"/>
      <c r="APS39" s="34">
        <v>481.92771084337352</v>
      </c>
      <c r="APT39" s="34">
        <v>600</v>
      </c>
      <c r="APU39" s="34">
        <v>506.75675675675677</v>
      </c>
      <c r="APV39" s="36">
        <v>6250</v>
      </c>
      <c r="APW39" s="36">
        <v>10000</v>
      </c>
      <c r="APX39" s="34"/>
      <c r="APY39" s="37">
        <v>298.50746268656712</v>
      </c>
      <c r="APZ39" s="37">
        <v>404.04040404040404</v>
      </c>
      <c r="AQA39" s="36"/>
      <c r="AQB39" s="34">
        <v>399.20159680638722</v>
      </c>
      <c r="AQC39" s="34">
        <v>500</v>
      </c>
      <c r="AQD39" s="34">
        <v>724.63768115942025</v>
      </c>
      <c r="AQE39" s="36">
        <v>6250</v>
      </c>
      <c r="AQF39" s="36">
        <v>10000</v>
      </c>
      <c r="AQG39" s="34"/>
      <c r="AQH39" s="37">
        <v>600</v>
      </c>
      <c r="AQI39" s="37">
        <v>509.33786078098473</v>
      </c>
      <c r="AQJ39" s="36"/>
      <c r="AQK39" s="34">
        <v>438.59649122807014</v>
      </c>
      <c r="AQL39" s="34">
        <v>500</v>
      </c>
      <c r="AQM39" s="34">
        <v>425.531914893617</v>
      </c>
      <c r="AQN39" s="92">
        <v>650</v>
      </c>
      <c r="AQO39" s="36"/>
      <c r="AQP39" s="34"/>
      <c r="AQQ39" s="37">
        <v>727.27272727272725</v>
      </c>
      <c r="AQR39" s="37">
        <v>931.09869646182494</v>
      </c>
      <c r="AQS39" s="36"/>
      <c r="AQT39" s="34">
        <v>404.04040404040404</v>
      </c>
      <c r="AQU39" s="34">
        <v>500</v>
      </c>
      <c r="AQV39" s="34">
        <v>583.09037900874637</v>
      </c>
      <c r="AQW39" s="36">
        <v>664.11698009459781</v>
      </c>
      <c r="AQX39" s="36"/>
      <c r="AQY39" s="34"/>
      <c r="AQZ39" s="37">
        <v>758.7253414264037</v>
      </c>
      <c r="ARA39" s="37">
        <v>645.16129032258061</v>
      </c>
      <c r="ARC39" s="34">
        <v>483.09178743961348</v>
      </c>
      <c r="ARD39" s="34">
        <v>500</v>
      </c>
      <c r="ARE39" s="34">
        <v>547.94520547945206</v>
      </c>
      <c r="ARF39" s="36">
        <v>625</v>
      </c>
      <c r="ARG39" s="36">
        <v>1162.79069767442</v>
      </c>
      <c r="ARH39" s="34"/>
      <c r="ARI39" s="37">
        <v>843.17032040472168</v>
      </c>
      <c r="ARJ39" s="37">
        <v>909.09090909090901</v>
      </c>
      <c r="ARL39" s="34">
        <v>483.09178743961348</v>
      </c>
      <c r="ARM39" s="34">
        <v>990.09900990099004</v>
      </c>
      <c r="ARN39" s="34">
        <v>628.93081761006283</v>
      </c>
      <c r="ARO39" s="36">
        <v>625</v>
      </c>
      <c r="ARP39" s="92">
        <v>1000</v>
      </c>
      <c r="ARQ39" s="34"/>
      <c r="ARR39" s="37">
        <v>1030.9278350515463</v>
      </c>
      <c r="ARS39" s="37">
        <v>1020.4081632653061</v>
      </c>
      <c r="ARU39" s="34">
        <v>569.80056980056986</v>
      </c>
      <c r="ARV39" s="34">
        <v>917.43119266055055</v>
      </c>
      <c r="ARW39" s="34">
        <v>1621.6216216216217</v>
      </c>
      <c r="ARX39" s="92">
        <v>10000</v>
      </c>
      <c r="ARY39" s="92">
        <v>9090.9090909090919</v>
      </c>
      <c r="ARZ39" s="36"/>
      <c r="ASA39" s="37">
        <v>1340.4825737265417</v>
      </c>
      <c r="ASB39" s="37">
        <v>1250</v>
      </c>
      <c r="ASD39" s="34">
        <v>1282.0512820512822</v>
      </c>
      <c r="ASE39" s="34">
        <v>917.43119266055055</v>
      </c>
      <c r="ASF39" s="34">
        <v>1621.6216216216217</v>
      </c>
      <c r="ASG39" s="36"/>
      <c r="ASH39" s="36">
        <v>10656.868951042043</v>
      </c>
      <c r="ASI39" s="36"/>
      <c r="ASJ39" s="37">
        <v>1282.0512820512822</v>
      </c>
      <c r="ASK39" s="37">
        <v>1204.8192771084339</v>
      </c>
      <c r="ASM39" s="34">
        <v>796.81274900398398</v>
      </c>
      <c r="ASN39" s="34">
        <v>733.94495412844037</v>
      </c>
      <c r="ASO39" s="34">
        <v>967.11798839458413</v>
      </c>
      <c r="ASP39" s="35">
        <v>1018.3299389002036</v>
      </c>
      <c r="ASQ39" s="36"/>
      <c r="ASR39" s="36"/>
      <c r="ASS39" s="37">
        <v>859.10652920962195</v>
      </c>
      <c r="AST39" s="37">
        <v>1018.3299389002036</v>
      </c>
      <c r="ASV39" s="34">
        <v>966.18357487922697</v>
      </c>
      <c r="ASW39" s="34">
        <v>775.19379844961247</v>
      </c>
      <c r="ASX39" s="34">
        <v>1010.1010101010102</v>
      </c>
      <c r="ASY39" s="36">
        <v>1322.7513227513227</v>
      </c>
      <c r="ASZ39" s="36">
        <v>1351.3513513513512</v>
      </c>
      <c r="ATA39" s="36"/>
      <c r="ATB39" s="37">
        <v>1016.2601626016261</v>
      </c>
      <c r="ATC39" s="37">
        <v>1063.8297872340424</v>
      </c>
      <c r="ATE39" s="34">
        <v>763.3587786259543</v>
      </c>
      <c r="ATF39" s="34">
        <v>645.16129032258061</v>
      </c>
      <c r="ATG39" s="34">
        <v>1351.3513513513512</v>
      </c>
      <c r="ATH39" s="36">
        <v>2304.147465437788</v>
      </c>
      <c r="ATI39" s="36">
        <v>1182.0330969267138</v>
      </c>
      <c r="ATJ39" s="36"/>
      <c r="ATK39" s="37">
        <v>526.31578947368416</v>
      </c>
      <c r="ATL39" s="37">
        <v>490.19607843137254</v>
      </c>
      <c r="ATN39" s="34">
        <v>679.12889207181115</v>
      </c>
      <c r="ATO39" s="34">
        <v>641.7657045840408</v>
      </c>
      <c r="ATP39" s="34">
        <v>1231.536769327467</v>
      </c>
      <c r="ATQ39" s="36">
        <v>1811.5942028985507</v>
      </c>
      <c r="ATR39" s="36">
        <v>2531.6455696202534</v>
      </c>
      <c r="ATS39" s="36"/>
      <c r="ATT39" s="37">
        <v>513.87461459403903</v>
      </c>
      <c r="ATU39" s="37">
        <v>454.5454545454545</v>
      </c>
      <c r="ATW39" s="34">
        <v>606.79611650485435</v>
      </c>
      <c r="ATX39" s="34"/>
      <c r="ATY39" s="34"/>
      <c r="ATZ39" s="36">
        <v>578.70370370370495</v>
      </c>
      <c r="AUA39" s="36"/>
      <c r="AUB39" s="36"/>
      <c r="AUC39" s="37">
        <v>379.74683544303798</v>
      </c>
      <c r="AUD39" s="37">
        <v>512.82051282051282</v>
      </c>
      <c r="AUF39" s="34">
        <v>606.79611650485435</v>
      </c>
      <c r="AUG39" s="34">
        <v>813.00813008130081</v>
      </c>
      <c r="AUH39" s="34">
        <v>838.22296730930418</v>
      </c>
      <c r="AUI39" s="36">
        <v>578.70370370370495</v>
      </c>
      <c r="AUJ39" s="36"/>
      <c r="AUK39" s="36"/>
      <c r="AUL39" s="37">
        <v>625</v>
      </c>
      <c r="AUM39" s="37">
        <v>554.93895671476139</v>
      </c>
      <c r="AUO39" s="34">
        <v>377.83375314861451</v>
      </c>
      <c r="AUP39" s="34">
        <v>545.85152838427996</v>
      </c>
      <c r="AUQ39" s="34">
        <v>434.78260869565202</v>
      </c>
      <c r="AUR39" s="36">
        <v>1157.4074074074074</v>
      </c>
      <c r="AUS39" s="36">
        <v>2336.4485981308412</v>
      </c>
      <c r="AUT39" s="36"/>
      <c r="AUU39" s="37">
        <v>684.93150684931504</v>
      </c>
      <c r="AUV39" s="37">
        <v>713.26676176890157</v>
      </c>
      <c r="AUX39" s="34">
        <v>872.60034904013958</v>
      </c>
      <c r="AUY39" s="34">
        <v>838.92617449664431</v>
      </c>
      <c r="AUZ39" s="34">
        <v>1052.6315789473683</v>
      </c>
      <c r="AVA39" s="36">
        <v>976.5625</v>
      </c>
      <c r="AVB39" s="36">
        <v>894.45438282647581</v>
      </c>
      <c r="AVC39" s="36"/>
      <c r="AVD39" s="37">
        <v>833.33333333333337</v>
      </c>
      <c r="AVE39" s="37">
        <v>735.2941176470589</v>
      </c>
      <c r="AVG39" s="34">
        <v>1497.0059880239521</v>
      </c>
      <c r="AVH39" s="34">
        <v>909.09090909090901</v>
      </c>
      <c r="AVI39" s="34">
        <v>914.07678244972578</v>
      </c>
      <c r="AVJ39" s="36">
        <v>1111.1111111111099</v>
      </c>
      <c r="AVK39" s="36">
        <v>1000</v>
      </c>
      <c r="AVL39" s="36"/>
      <c r="AVM39" s="37">
        <v>1000</v>
      </c>
      <c r="AVN39" s="37">
        <v>920.81031307550643</v>
      </c>
      <c r="AVP39" s="34">
        <v>988.14229249011851</v>
      </c>
      <c r="AVQ39" s="34">
        <v>932.83582089552237</v>
      </c>
      <c r="AVR39" s="34">
        <v>1253.1328320802004</v>
      </c>
      <c r="AVS39" s="36">
        <v>754.14781297134232</v>
      </c>
      <c r="AVT39" s="36">
        <v>1000</v>
      </c>
      <c r="AVU39" s="36"/>
      <c r="AVV39" s="37">
        <v>517.06308169596696</v>
      </c>
      <c r="AVW39" s="37">
        <v>555.55555555555554</v>
      </c>
      <c r="AVY39" s="34">
        <v>578.7037037037037</v>
      </c>
      <c r="AVZ39" s="34">
        <v>500</v>
      </c>
      <c r="AWA39" s="34">
        <v>748.50299401197503</v>
      </c>
      <c r="AWB39" s="36">
        <v>1396.6480446927374</v>
      </c>
      <c r="AWC39" s="36">
        <v>1016.2601626016261</v>
      </c>
      <c r="AWD39" s="36"/>
      <c r="AWE39" s="37">
        <v>581.39534883721001</v>
      </c>
      <c r="AWF39" s="37">
        <v>560.53811659193002</v>
      </c>
      <c r="AWH39" s="34">
        <v>1002.004008016032</v>
      </c>
      <c r="AWI39" s="34">
        <v>714.28571428571433</v>
      </c>
      <c r="AWJ39" s="34">
        <v>894.45438282647581</v>
      </c>
      <c r="AWK39" s="36">
        <v>843.17032040472168</v>
      </c>
      <c r="AWL39" s="36">
        <v>1005.0251256281406</v>
      </c>
      <c r="AWM39" s="36"/>
      <c r="AWN39" s="37">
        <v>1347.7088948787061</v>
      </c>
      <c r="AWO39" s="37">
        <v>1308.9005235602094</v>
      </c>
      <c r="AWQ39" s="34">
        <v>1008.0645161290322</v>
      </c>
      <c r="AWR39" s="34">
        <v>718.39080459770003</v>
      </c>
      <c r="AWS39" s="34">
        <v>905.79710144927537</v>
      </c>
      <c r="AWT39" s="36">
        <v>1000</v>
      </c>
      <c r="AWU39" s="36">
        <v>1256.281407035176</v>
      </c>
      <c r="AWV39" s="36"/>
      <c r="AWW39" s="37">
        <v>454.5454545454545</v>
      </c>
      <c r="AWX39" s="37">
        <v>519.21079958463133</v>
      </c>
    </row>
    <row r="40" spans="1:1298" ht="15.5">
      <c r="A40" t="str">
        <f>'[1]enter market prices'!A40</f>
        <v>0117-07</v>
      </c>
      <c r="B40" t="str">
        <f>'[1]enter market prices'!B40</f>
        <v>Potato, 1 kg</v>
      </c>
      <c r="C40" s="3">
        <f>'[1]item price series'!F40</f>
        <v>0.09</v>
      </c>
      <c r="D40" s="3"/>
      <c r="E40" s="3"/>
      <c r="F40" s="3"/>
      <c r="G40" s="3"/>
      <c r="H40" s="3"/>
      <c r="I40" s="3"/>
      <c r="J40" s="3"/>
      <c r="K40" s="3"/>
      <c r="L40" s="3"/>
      <c r="M40" s="24">
        <v>2.3529411764705879</v>
      </c>
      <c r="N40" s="24">
        <v>2.8490028490028489</v>
      </c>
      <c r="O40" s="24">
        <v>3.0769230769230771</v>
      </c>
      <c r="P40" s="25">
        <v>18.18181818181818</v>
      </c>
      <c r="Q40" s="25">
        <v>11.111111111111111</v>
      </c>
      <c r="R40" s="25"/>
      <c r="S40" s="26">
        <v>5</v>
      </c>
      <c r="T40" s="26">
        <v>12</v>
      </c>
      <c r="U40" s="26"/>
      <c r="V40" s="27">
        <v>3.134796238244514</v>
      </c>
      <c r="W40" s="27">
        <v>3.2414910858995136</v>
      </c>
      <c r="X40" s="27">
        <v>3.8461538461538463</v>
      </c>
      <c r="Y40" s="25">
        <v>11.111111111111111</v>
      </c>
      <c r="Z40" s="25"/>
      <c r="AA40" s="25"/>
      <c r="AB40" s="26">
        <v>20</v>
      </c>
      <c r="AC40" s="26">
        <v>17.777777777777779</v>
      </c>
      <c r="AD40" s="26"/>
      <c r="AE40" s="27">
        <v>5.1546391752577323</v>
      </c>
      <c r="AF40" s="27">
        <v>3.5026269702276709</v>
      </c>
      <c r="AG40" s="27">
        <v>4.7846889952153111</v>
      </c>
      <c r="AH40" s="25">
        <v>20</v>
      </c>
      <c r="AI40" s="25">
        <v>9.4117647058823515</v>
      </c>
      <c r="AJ40" s="25"/>
      <c r="AK40" s="26">
        <v>20</v>
      </c>
      <c r="AL40" s="26">
        <v>18</v>
      </c>
      <c r="AM40" s="26"/>
      <c r="AN40" s="27">
        <v>3.1695721077654517</v>
      </c>
      <c r="AO40" s="27">
        <v>3.9370078740157481</v>
      </c>
      <c r="AP40" s="27">
        <v>2.5773195876288661</v>
      </c>
      <c r="AQ40" s="25">
        <v>18.18181818181818</v>
      </c>
      <c r="AR40" s="25">
        <v>10.526315789473683</v>
      </c>
      <c r="AS40" s="25"/>
      <c r="AT40" s="26">
        <v>10</v>
      </c>
      <c r="AU40" s="26">
        <v>10</v>
      </c>
      <c r="AV40" s="26"/>
      <c r="AW40" s="27">
        <v>3.3333333333333335</v>
      </c>
      <c r="AX40" s="27">
        <v>2.6666666666666665</v>
      </c>
      <c r="AY40" s="27">
        <v>3.3333333333333335</v>
      </c>
      <c r="AZ40" s="25">
        <v>18.484288354898339</v>
      </c>
      <c r="BA40" s="25">
        <v>11.111111111111111</v>
      </c>
      <c r="BB40" s="25"/>
      <c r="BC40" s="26">
        <v>6</v>
      </c>
      <c r="BD40" s="26">
        <v>10</v>
      </c>
      <c r="BE40" s="26"/>
      <c r="BF40" s="27">
        <v>4.4943820224719104</v>
      </c>
      <c r="BG40" s="27">
        <v>3.6968576709796674</v>
      </c>
      <c r="BH40" s="27">
        <v>4.166666666666667</v>
      </c>
      <c r="BI40" s="25">
        <v>12.771392081736909</v>
      </c>
      <c r="BJ40" s="25">
        <v>20</v>
      </c>
      <c r="BK40" s="25"/>
      <c r="BL40" s="26">
        <v>10</v>
      </c>
      <c r="BM40" s="26">
        <v>12</v>
      </c>
      <c r="BN40" s="26"/>
      <c r="BO40" s="27">
        <v>2.5316455696202533</v>
      </c>
      <c r="BP40" s="27">
        <v>3.6319612590799033</v>
      </c>
      <c r="BQ40" s="27">
        <v>3.0441400304414001</v>
      </c>
      <c r="BR40" s="25">
        <v>13.888888888888888</v>
      </c>
      <c r="BS40" s="25">
        <v>14.084507042253522</v>
      </c>
      <c r="BT40" s="25"/>
      <c r="BU40" s="26">
        <v>10</v>
      </c>
      <c r="BV40" s="26">
        <v>10</v>
      </c>
      <c r="BW40" s="26"/>
      <c r="BX40" s="27">
        <v>4.5146726862302478</v>
      </c>
      <c r="BY40" s="27">
        <v>2.4539877300613497</v>
      </c>
      <c r="BZ40" s="27">
        <v>4.7505938242280283</v>
      </c>
      <c r="CA40" s="25">
        <v>20.731707317073173</v>
      </c>
      <c r="CB40" s="25">
        <v>9.8039215686274517</v>
      </c>
      <c r="CC40" s="25"/>
      <c r="CD40" s="26">
        <v>10</v>
      </c>
      <c r="CE40" s="26">
        <v>8</v>
      </c>
      <c r="CF40" s="26"/>
      <c r="CG40" s="27">
        <v>9.025270758122744</v>
      </c>
      <c r="CH40" s="27">
        <v>5.5679287305122491</v>
      </c>
      <c r="CI40" s="27">
        <v>7.8616352201257858</v>
      </c>
      <c r="CJ40" s="25">
        <v>10</v>
      </c>
      <c r="CK40" s="25"/>
      <c r="CL40" s="25"/>
      <c r="CM40" s="26">
        <v>10</v>
      </c>
      <c r="CN40" s="62">
        <v>10</v>
      </c>
      <c r="CO40" s="26"/>
      <c r="CP40" s="27">
        <v>5.1813471502590671</v>
      </c>
      <c r="CQ40" s="27">
        <v>5.8823529411764701</v>
      </c>
      <c r="CR40" s="27">
        <v>5.1546391752577323</v>
      </c>
      <c r="CS40" s="28">
        <v>8.7310821815084392</v>
      </c>
      <c r="CT40" s="25"/>
      <c r="CU40" s="25"/>
      <c r="CV40" s="26">
        <v>14</v>
      </c>
      <c r="CW40" s="26">
        <v>14</v>
      </c>
      <c r="CX40" s="26"/>
      <c r="CY40" s="27">
        <v>4.6403712296983759</v>
      </c>
      <c r="CZ40" s="27">
        <v>7.5301204819277112</v>
      </c>
      <c r="DA40" s="27">
        <v>7.3170731707317076</v>
      </c>
      <c r="DB40" s="25">
        <v>30</v>
      </c>
      <c r="DC40" s="25"/>
      <c r="DD40" s="25"/>
      <c r="DE40" s="26">
        <v>12</v>
      </c>
      <c r="DF40" s="26">
        <v>20</v>
      </c>
      <c r="DG40" s="26"/>
      <c r="DH40" s="27">
        <v>4.3478260869565215</v>
      </c>
      <c r="DI40" s="27">
        <v>4.3936731107205631</v>
      </c>
      <c r="DJ40" s="27">
        <v>6.437768240343348</v>
      </c>
      <c r="DK40" s="25">
        <v>33.333333333333336</v>
      </c>
      <c r="DL40" s="25"/>
      <c r="DM40" s="25"/>
      <c r="DN40" s="26">
        <v>10</v>
      </c>
      <c r="DO40" s="26">
        <v>12</v>
      </c>
      <c r="DP40" s="26"/>
      <c r="DQ40" s="27">
        <v>3.5842293906810037</v>
      </c>
      <c r="DR40" s="27">
        <v>5.4644808743169397</v>
      </c>
      <c r="DS40" s="27">
        <v>5.333333333333333</v>
      </c>
      <c r="DT40" s="25">
        <v>15.873015873015872</v>
      </c>
      <c r="DU40" s="25"/>
      <c r="DV40" s="25"/>
      <c r="DW40" s="26">
        <v>10</v>
      </c>
      <c r="DX40" s="26">
        <v>12</v>
      </c>
      <c r="DY40" s="26"/>
      <c r="DZ40" s="27">
        <v>5.3475935828877006</v>
      </c>
      <c r="EA40" s="27">
        <v>6.6755674232309747</v>
      </c>
      <c r="EB40" s="27">
        <v>5.4249547920433994</v>
      </c>
      <c r="EC40" s="25">
        <v>12.5</v>
      </c>
      <c r="ED40" s="25">
        <v>15.306122448979592</v>
      </c>
      <c r="EE40" s="25"/>
      <c r="EF40" s="26">
        <v>12</v>
      </c>
      <c r="EG40" s="26">
        <v>12</v>
      </c>
      <c r="EH40" s="26"/>
      <c r="EI40" s="27">
        <v>3.766478342749529</v>
      </c>
      <c r="EJ40" s="27">
        <v>6.4239828693790146</v>
      </c>
      <c r="EK40" s="27">
        <v>6.0606060606060606</v>
      </c>
      <c r="EL40" s="25"/>
      <c r="EM40" s="25">
        <v>20</v>
      </c>
      <c r="EN40" s="25"/>
      <c r="EO40" s="26">
        <v>12</v>
      </c>
      <c r="EP40" s="26">
        <v>12</v>
      </c>
      <c r="EQ40" s="26"/>
      <c r="ER40" s="27">
        <v>4.3415340086830687</v>
      </c>
      <c r="ES40" s="27">
        <v>4.0983606557377055</v>
      </c>
      <c r="ET40" s="27">
        <v>4.3572984749455346</v>
      </c>
      <c r="EU40" s="25">
        <v>21.929824561403507</v>
      </c>
      <c r="EV40" s="25">
        <v>36.764705882352942</v>
      </c>
      <c r="EW40" s="25"/>
      <c r="EX40" s="26">
        <v>10</v>
      </c>
      <c r="EY40" s="26">
        <v>10</v>
      </c>
      <c r="EZ40" s="26"/>
      <c r="FA40" s="27">
        <v>4.9504950495049505</v>
      </c>
      <c r="FB40" s="27">
        <v>4.6728971962616823</v>
      </c>
      <c r="FC40" s="27">
        <v>3.9682539682539679</v>
      </c>
      <c r="FD40" s="25">
        <v>17.921146953405017</v>
      </c>
      <c r="FE40" s="25">
        <v>20</v>
      </c>
      <c r="FF40" s="25"/>
      <c r="FG40" s="26">
        <v>10</v>
      </c>
      <c r="FH40" s="26">
        <v>10</v>
      </c>
      <c r="FI40" s="26"/>
      <c r="FJ40" s="27">
        <v>3.4364261168384878</v>
      </c>
      <c r="FK40" s="27">
        <v>4.6801872074882995</v>
      </c>
      <c r="FL40" s="27">
        <v>6.9204152249134951</v>
      </c>
      <c r="FM40" s="25">
        <v>10</v>
      </c>
      <c r="FN40" s="25">
        <v>20</v>
      </c>
      <c r="FO40" s="25"/>
      <c r="FP40" s="26">
        <v>10</v>
      </c>
      <c r="FQ40" s="26">
        <v>10</v>
      </c>
      <c r="FR40" s="26"/>
      <c r="FS40" s="27">
        <v>2.7510316368638241</v>
      </c>
      <c r="FT40" s="27">
        <v>4.0106951871657754</v>
      </c>
      <c r="FU40" s="27">
        <v>5.2356020942408383</v>
      </c>
      <c r="FV40" s="25">
        <v>14.727540500736376</v>
      </c>
      <c r="FW40" s="25">
        <v>16.666666666666668</v>
      </c>
      <c r="FX40" s="25"/>
      <c r="FY40" s="26">
        <v>10</v>
      </c>
      <c r="FZ40" s="26">
        <v>10</v>
      </c>
      <c r="GA40" s="26"/>
      <c r="GB40" s="27">
        <v>5.0505050505050511</v>
      </c>
      <c r="GC40" s="27">
        <v>4.5871559633027523</v>
      </c>
      <c r="GD40" s="27">
        <v>4.8939641109298524</v>
      </c>
      <c r="GE40" s="25">
        <v>18.518518518518519</v>
      </c>
      <c r="GF40" s="25">
        <v>16.835016835016834</v>
      </c>
      <c r="GG40" s="25"/>
      <c r="GH40" s="26">
        <v>10</v>
      </c>
      <c r="GI40" s="26">
        <v>10</v>
      </c>
      <c r="GJ40" s="26"/>
      <c r="GK40" s="27">
        <v>3.6330608537693005</v>
      </c>
      <c r="GL40" s="27">
        <v>3.3955857385398982</v>
      </c>
      <c r="GM40" s="27">
        <v>4.4642857142857144</v>
      </c>
      <c r="GN40" s="25">
        <v>16.393442622950822</v>
      </c>
      <c r="GO40" s="25">
        <v>14.925373134328359</v>
      </c>
      <c r="GP40" s="25"/>
      <c r="GQ40" s="26">
        <v>12</v>
      </c>
      <c r="GR40" s="26">
        <v>10</v>
      </c>
      <c r="GS40" s="26"/>
      <c r="GT40" s="27">
        <v>3.1948881789137378</v>
      </c>
      <c r="GU40" s="27">
        <v>3.5523978685612789</v>
      </c>
      <c r="GV40" s="27">
        <v>4.9423393739703458</v>
      </c>
      <c r="GW40" s="25">
        <v>17.953321364452425</v>
      </c>
      <c r="GX40" s="25">
        <v>35.714285714285715</v>
      </c>
      <c r="GY40" s="25"/>
      <c r="GZ40" s="26">
        <v>12</v>
      </c>
      <c r="HA40" s="26">
        <v>10</v>
      </c>
      <c r="HB40" s="26"/>
      <c r="HC40" s="27">
        <v>4.3763676148796495</v>
      </c>
      <c r="HD40" s="27">
        <v>4.166666666666667</v>
      </c>
      <c r="HE40" s="27">
        <v>4.1736227045075127</v>
      </c>
      <c r="HF40" s="25">
        <v>13.698630136986301</v>
      </c>
      <c r="HG40" s="25">
        <v>20</v>
      </c>
      <c r="HH40" s="25"/>
      <c r="HI40" s="26">
        <v>10</v>
      </c>
      <c r="HJ40" s="26">
        <v>10</v>
      </c>
      <c r="HK40" s="26"/>
      <c r="HL40" s="30">
        <v>3.8022813688212929</v>
      </c>
      <c r="HM40" s="30">
        <v>4.7468354430379751</v>
      </c>
      <c r="HN40" s="30">
        <v>4.8543689320388346</v>
      </c>
      <c r="HO40" s="31">
        <v>15.290519877675841</v>
      </c>
      <c r="HP40" s="31">
        <v>18.518518518518519</v>
      </c>
      <c r="HQ40" s="25"/>
      <c r="HR40" s="32">
        <v>10</v>
      </c>
      <c r="HS40" s="32">
        <v>12</v>
      </c>
      <c r="HT40" s="26"/>
      <c r="HU40" s="30">
        <v>3.6900369003690034</v>
      </c>
      <c r="HV40" s="30">
        <v>5.2356020942408383</v>
      </c>
      <c r="HW40" s="30">
        <v>10.169491525423728</v>
      </c>
      <c r="HX40" s="31">
        <v>12.195121951219512</v>
      </c>
      <c r="HY40" s="31">
        <v>8.4033613445378155</v>
      </c>
      <c r="HZ40" s="31"/>
      <c r="IA40" s="32">
        <v>10</v>
      </c>
      <c r="IB40" s="32">
        <v>10</v>
      </c>
      <c r="IC40" s="26"/>
      <c r="ID40" s="30">
        <v>8.1300813008130088</v>
      </c>
      <c r="IE40" s="30">
        <v>7.2202166064981954</v>
      </c>
      <c r="IF40" s="30">
        <v>7.2463768115942031</v>
      </c>
      <c r="IG40" s="31">
        <v>16.129032258064516</v>
      </c>
      <c r="IH40" s="31">
        <v>13.774104683195592</v>
      </c>
      <c r="II40" s="31"/>
      <c r="IJ40" s="32">
        <v>15</v>
      </c>
      <c r="IK40" s="32">
        <v>10</v>
      </c>
      <c r="IL40" s="26"/>
      <c r="IM40" s="30">
        <v>3.9370078740157481</v>
      </c>
      <c r="IN40" s="30">
        <v>3.2362459546925568</v>
      </c>
      <c r="IO40" s="30">
        <v>4.048582995951417</v>
      </c>
      <c r="IP40" s="31">
        <v>14.084507042253522</v>
      </c>
      <c r="IQ40" s="31">
        <v>11.467889908256881</v>
      </c>
      <c r="IR40" s="31"/>
      <c r="IS40" s="32">
        <v>14</v>
      </c>
      <c r="IT40" s="32">
        <v>14</v>
      </c>
      <c r="IU40" s="26"/>
      <c r="IV40" s="30">
        <v>9.2250922509225095</v>
      </c>
      <c r="IW40" s="30">
        <v>6.5645514223194743</v>
      </c>
      <c r="IX40" s="30">
        <v>8.7260034904013963</v>
      </c>
      <c r="IY40" s="31">
        <v>8.7719298245614024</v>
      </c>
      <c r="IZ40" s="31">
        <v>10</v>
      </c>
      <c r="JA40" s="31"/>
      <c r="JB40" s="32">
        <v>15</v>
      </c>
      <c r="JC40" s="32">
        <v>14</v>
      </c>
      <c r="JD40" s="26"/>
      <c r="JE40" s="30">
        <v>3.5398230088495577</v>
      </c>
      <c r="JF40" s="30">
        <v>2.5862068965517242</v>
      </c>
      <c r="JG40" s="30">
        <v>4.1152263374485596</v>
      </c>
      <c r="JH40" s="31">
        <v>7.6335877862595414</v>
      </c>
      <c r="JI40" s="31">
        <v>12.5</v>
      </c>
      <c r="JJ40" s="31"/>
      <c r="JK40" s="32">
        <v>14</v>
      </c>
      <c r="JL40" s="32">
        <v>12</v>
      </c>
      <c r="JM40" s="26"/>
      <c r="JN40" s="30">
        <v>3.5971223021582737</v>
      </c>
      <c r="JO40" s="30">
        <v>2.838221381267739</v>
      </c>
      <c r="JP40" s="30">
        <v>3.992015968063872</v>
      </c>
      <c r="JQ40" s="33">
        <v>7.5780444836192338</v>
      </c>
      <c r="JR40" s="33">
        <v>12.409047841926496</v>
      </c>
      <c r="JS40" s="31"/>
      <c r="JT40" s="32">
        <v>12</v>
      </c>
      <c r="JU40" s="32">
        <v>13</v>
      </c>
      <c r="JV40" s="26"/>
      <c r="JW40" s="30">
        <v>3.9292730844793708</v>
      </c>
      <c r="JX40" s="30">
        <v>3.6764705882352939</v>
      </c>
      <c r="JY40" s="30">
        <v>4.1039671682626535</v>
      </c>
      <c r="JZ40" s="33">
        <v>7.7085923180686855</v>
      </c>
      <c r="KA40" s="33">
        <v>12.622819920837474</v>
      </c>
      <c r="KB40" s="31"/>
      <c r="KC40" s="32">
        <v>12</v>
      </c>
      <c r="KD40" s="32">
        <v>10</v>
      </c>
      <c r="KE40" s="26"/>
      <c r="KF40" s="30">
        <v>3.7313432835820897</v>
      </c>
      <c r="KG40" s="30">
        <v>3.6737692872887582</v>
      </c>
      <c r="KH40" s="30">
        <v>6.0362173038229372</v>
      </c>
      <c r="KI40" s="33">
        <v>8.6831800899949076</v>
      </c>
      <c r="KJ40" s="33">
        <v>14.218707397366662</v>
      </c>
      <c r="KK40" s="31"/>
      <c r="KL40" s="32">
        <v>12</v>
      </c>
      <c r="KM40" s="32">
        <v>12</v>
      </c>
      <c r="KN40" s="26"/>
      <c r="KO40" s="30">
        <v>3.9292730844793708</v>
      </c>
      <c r="KP40" s="30">
        <v>4.2444821731748732</v>
      </c>
      <c r="KQ40" s="30">
        <v>4.7058823529411757</v>
      </c>
      <c r="KR40" s="33">
        <v>7.9249245004097135</v>
      </c>
      <c r="KS40" s="33">
        <v>12.977063869420906</v>
      </c>
      <c r="KT40" s="31"/>
      <c r="KU40" s="32">
        <v>10</v>
      </c>
      <c r="KV40" s="32">
        <v>10</v>
      </c>
      <c r="KW40" s="26"/>
      <c r="KX40" s="30">
        <v>3.5335689045936394</v>
      </c>
      <c r="KY40" s="30">
        <v>6.0120240480961922</v>
      </c>
      <c r="KZ40" s="30">
        <v>4.8231511254019299</v>
      </c>
      <c r="LA40" s="33">
        <v>8.5361182317413871</v>
      </c>
      <c r="LB40" s="33">
        <v>13.977893604476522</v>
      </c>
      <c r="LC40" s="31"/>
      <c r="LD40" s="32">
        <v>10</v>
      </c>
      <c r="LE40" s="32">
        <v>10</v>
      </c>
      <c r="LF40" s="26"/>
      <c r="LG40" s="30">
        <v>4.3859649122807012</v>
      </c>
      <c r="LH40" s="30">
        <v>4.1379310344827589</v>
      </c>
      <c r="LI40" s="30">
        <v>3.4305317324185247</v>
      </c>
      <c r="LJ40" s="33">
        <v>6.990494883661988</v>
      </c>
      <c r="LK40" s="33">
        <v>11.446935371996505</v>
      </c>
      <c r="LL40" s="31"/>
      <c r="LM40" s="32">
        <v>10</v>
      </c>
      <c r="LN40" s="32">
        <v>12</v>
      </c>
      <c r="LO40" s="26"/>
      <c r="LP40" s="30">
        <v>3.7453183520599249</v>
      </c>
      <c r="LQ40" s="30">
        <v>5.0420168067226898</v>
      </c>
      <c r="LR40" s="30">
        <v>4.8076923076923084</v>
      </c>
      <c r="LS40" s="33">
        <v>7.8294844028203903</v>
      </c>
      <c r="LT40" s="33">
        <v>12.820780709618386</v>
      </c>
      <c r="LU40" s="31"/>
      <c r="LV40" s="32">
        <v>12</v>
      </c>
      <c r="LW40" s="32">
        <v>12</v>
      </c>
      <c r="LX40" s="26"/>
      <c r="LY40" s="30">
        <v>3.9840637450199203</v>
      </c>
      <c r="LZ40" s="30">
        <v>3.8560411311053984</v>
      </c>
      <c r="MA40" s="30">
        <v>3.7593984962406015</v>
      </c>
      <c r="MB40" s="33">
        <v>7.096287389958194</v>
      </c>
      <c r="MC40" s="33">
        <v>11.62017060105654</v>
      </c>
      <c r="MD40" s="31"/>
      <c r="ME40" s="32">
        <v>12</v>
      </c>
      <c r="MF40" s="32">
        <v>12</v>
      </c>
      <c r="MG40" s="26"/>
      <c r="MH40" s="30">
        <v>5.1020408163265305</v>
      </c>
      <c r="MI40" s="30">
        <v>3.5756853396901072</v>
      </c>
      <c r="MJ40" s="30">
        <v>5.0933786078098473</v>
      </c>
      <c r="MK40" s="33">
        <v>7.8941788601973411</v>
      </c>
      <c r="ML40" s="33">
        <v>12.926717883573142</v>
      </c>
      <c r="MM40" s="31"/>
      <c r="MN40" s="32">
        <v>12</v>
      </c>
      <c r="MO40" s="32">
        <v>12</v>
      </c>
      <c r="MP40" s="26"/>
      <c r="MQ40" s="30">
        <v>4.0160642570281118</v>
      </c>
      <c r="MR40" s="30">
        <v>4.1067761806981524</v>
      </c>
      <c r="MS40" s="30">
        <v>5.7887120115774238</v>
      </c>
      <c r="MT40" s="33">
        <v>8.418180399553421</v>
      </c>
      <c r="MU40" s="33">
        <v>13.784770404268722</v>
      </c>
      <c r="MV40" s="31"/>
      <c r="MW40" s="32">
        <v>14</v>
      </c>
      <c r="MX40" s="32"/>
      <c r="MY40" s="26"/>
      <c r="MZ40" s="30">
        <v>3.6036036036036037</v>
      </c>
      <c r="NA40" s="30">
        <v>5.3821313240043063</v>
      </c>
      <c r="NB40" s="30">
        <v>4.0376850605652761</v>
      </c>
      <c r="NC40" s="33">
        <v>9.5090565057048888</v>
      </c>
      <c r="ND40" s="33">
        <v>15.57108002809175</v>
      </c>
      <c r="NE40" s="31"/>
      <c r="NF40" s="32">
        <v>20</v>
      </c>
      <c r="NG40" s="32">
        <v>20</v>
      </c>
      <c r="NH40" s="26"/>
      <c r="NI40" s="30">
        <v>4.2372881355932206</v>
      </c>
      <c r="NJ40" s="30">
        <v>5.9880239520958085</v>
      </c>
      <c r="NK40" s="30">
        <v>3.9113428943937421</v>
      </c>
      <c r="NL40" s="33">
        <v>8.6189872824290941</v>
      </c>
      <c r="NM40" s="33">
        <v>14.113591674977636</v>
      </c>
      <c r="NN40" s="31"/>
      <c r="NO40" s="32">
        <v>15</v>
      </c>
      <c r="NP40" s="32">
        <v>14</v>
      </c>
      <c r="NQ40" s="26"/>
      <c r="NR40" s="30">
        <v>5.1282051282051286</v>
      </c>
      <c r="NS40" s="30">
        <v>4.6801872074882995</v>
      </c>
      <c r="NT40" s="30">
        <v>4.123711340206186</v>
      </c>
      <c r="NU40" s="33">
        <v>8.8981294888468714</v>
      </c>
      <c r="NV40" s="33">
        <v>14.570687037986746</v>
      </c>
      <c r="NW40" s="31"/>
      <c r="NX40" s="32">
        <v>14</v>
      </c>
      <c r="NY40" s="32">
        <v>18</v>
      </c>
      <c r="NZ40" s="26"/>
      <c r="OA40" s="30">
        <v>5.0632911392405067</v>
      </c>
      <c r="OB40" s="30">
        <v>5.1546391752577323</v>
      </c>
      <c r="OC40" s="30">
        <v>3.9408866995073888</v>
      </c>
      <c r="OD40" s="33">
        <v>8.3909310025882906</v>
      </c>
      <c r="OE40" s="33">
        <v>13.740149516738319</v>
      </c>
      <c r="OF40" s="31"/>
      <c r="OG40" s="32">
        <v>15</v>
      </c>
      <c r="OH40" s="32">
        <v>12</v>
      </c>
      <c r="OI40" s="26"/>
      <c r="OJ40" s="30">
        <v>4.9875311720698257</v>
      </c>
      <c r="OK40" s="30">
        <v>6.2893081761006293</v>
      </c>
      <c r="OL40" s="30">
        <v>3.5587188612099641</v>
      </c>
      <c r="OM40" s="33">
        <v>8.5214802428999761</v>
      </c>
      <c r="ON40" s="33">
        <v>13.953923897748705</v>
      </c>
      <c r="OO40" s="31"/>
      <c r="OP40" s="32">
        <v>14</v>
      </c>
      <c r="OQ40" s="32">
        <v>12</v>
      </c>
      <c r="OR40" s="26"/>
      <c r="OS40" s="30">
        <v>5.1020408163265305</v>
      </c>
      <c r="OT40" s="30">
        <v>6.1601642710472282</v>
      </c>
      <c r="OU40" s="30">
        <v>8.5616438356164384</v>
      </c>
      <c r="OV40" s="33">
        <v>12.00767538778646</v>
      </c>
      <c r="OW40" s="33">
        <v>19.662568447500323</v>
      </c>
      <c r="OX40" s="31"/>
      <c r="OY40" s="32">
        <v>20</v>
      </c>
      <c r="OZ40" s="32">
        <v>20</v>
      </c>
      <c r="PA40" s="26"/>
      <c r="PB40" s="30">
        <v>6.6889632107023411</v>
      </c>
      <c r="PC40" s="30">
        <v>9.2764378478664202</v>
      </c>
      <c r="PD40" s="30">
        <v>8.1168831168831161</v>
      </c>
      <c r="PE40" s="33">
        <v>9.9671022445544555</v>
      </c>
      <c r="PF40" s="33">
        <v>16.321129925457917</v>
      </c>
      <c r="PG40" s="31"/>
      <c r="PH40" s="32">
        <v>20</v>
      </c>
      <c r="PI40" s="32">
        <v>24</v>
      </c>
      <c r="PJ40" s="26"/>
      <c r="PK40" s="30">
        <v>6.968641114982578</v>
      </c>
      <c r="PL40" s="30">
        <v>7.8369905956112849</v>
      </c>
      <c r="PM40" s="30">
        <v>9.7719869706840381</v>
      </c>
      <c r="PN40" s="33">
        <v>11.101998948599883</v>
      </c>
      <c r="PO40" s="33">
        <v>18.179523278332304</v>
      </c>
      <c r="PP40" s="31"/>
      <c r="PQ40" s="32">
        <v>28</v>
      </c>
      <c r="PR40" s="32">
        <v>28</v>
      </c>
      <c r="PS40" s="26"/>
      <c r="PT40" s="30">
        <v>5.5248618784530388</v>
      </c>
      <c r="PU40" s="30">
        <v>7.5528700906344417</v>
      </c>
      <c r="PV40" s="30">
        <v>8.3892617449664435</v>
      </c>
      <c r="PW40" s="33">
        <v>11.045216577202899</v>
      </c>
      <c r="PX40" s="33">
        <v>18.086542145169741</v>
      </c>
      <c r="PY40" s="31"/>
      <c r="PZ40" s="32">
        <v>35</v>
      </c>
      <c r="QA40" s="32">
        <v>30</v>
      </c>
      <c r="QB40" s="26"/>
      <c r="QC40" s="30">
        <v>7.4850299401197606</v>
      </c>
      <c r="QD40" s="30">
        <v>6.1881188118811883</v>
      </c>
      <c r="QE40" s="30">
        <v>7.2358900144717797</v>
      </c>
      <c r="QF40" s="33">
        <v>10.480673178672445</v>
      </c>
      <c r="QG40" s="33">
        <v>17.162102330076124</v>
      </c>
      <c r="QH40" s="31"/>
      <c r="QI40" s="32">
        <v>30</v>
      </c>
      <c r="QJ40" s="32">
        <v>30</v>
      </c>
      <c r="QK40" s="26"/>
      <c r="QL40" s="30">
        <v>7.2463768115942031</v>
      </c>
      <c r="QM40" s="30">
        <v>10.172939979654121</v>
      </c>
      <c r="QN40" s="30">
        <v>7.3964497041420119</v>
      </c>
      <c r="QO40" s="33">
        <v>11.918400025431875</v>
      </c>
      <c r="QP40" s="33">
        <v>19.516380041644691</v>
      </c>
      <c r="QQ40" s="31"/>
      <c r="QR40" s="32">
        <v>35</v>
      </c>
      <c r="QS40" s="32">
        <v>30</v>
      </c>
      <c r="QT40" s="26"/>
      <c r="QU40" s="30">
        <v>14.044943820224718</v>
      </c>
      <c r="QV40" s="30">
        <v>10.638297872340425</v>
      </c>
      <c r="QW40" s="30">
        <v>9.4876660341555965</v>
      </c>
      <c r="QX40" s="33">
        <v>15.195844115936959</v>
      </c>
      <c r="QY40" s="33">
        <v>24.883194739846765</v>
      </c>
      <c r="QZ40" s="31"/>
      <c r="RA40" s="32">
        <v>35</v>
      </c>
      <c r="RB40" s="32">
        <v>40</v>
      </c>
      <c r="RC40" s="26"/>
      <c r="RD40" s="30">
        <v>14.66275659824047</v>
      </c>
      <c r="RE40" s="30">
        <v>11.363636363636363</v>
      </c>
      <c r="RF40" s="30">
        <v>11.299435028248588</v>
      </c>
      <c r="RG40" s="33">
        <v>17.275655507947079</v>
      </c>
      <c r="RH40" s="33">
        <v>28.288885894263338</v>
      </c>
      <c r="RI40" s="31"/>
      <c r="RJ40" s="32">
        <v>45</v>
      </c>
      <c r="RK40" s="32">
        <v>45</v>
      </c>
      <c r="RL40" s="26"/>
      <c r="RM40" s="30">
        <v>10.266940451745379</v>
      </c>
      <c r="RN40" s="30">
        <v>12.422360248447204</v>
      </c>
      <c r="RO40" s="30">
        <v>24.03846153846154</v>
      </c>
      <c r="RP40" s="33">
        <v>19.727184442041004</v>
      </c>
      <c r="RQ40" s="33">
        <v>32.303264523842138</v>
      </c>
      <c r="RR40" s="31"/>
      <c r="RS40" s="32">
        <v>40</v>
      </c>
      <c r="RT40" s="32">
        <v>50</v>
      </c>
      <c r="RU40" s="26"/>
      <c r="RV40" s="30">
        <v>14.285714285714285</v>
      </c>
      <c r="RW40" s="30">
        <v>10.537407797681769</v>
      </c>
      <c r="RX40" s="30">
        <v>18.6219739292365</v>
      </c>
      <c r="RY40" s="33">
        <v>18.03312179024428</v>
      </c>
      <c r="RZ40" s="33">
        <v>29.529236931525006</v>
      </c>
      <c r="SA40" s="31"/>
      <c r="SB40" s="32">
        <v>40</v>
      </c>
      <c r="SC40" s="32">
        <v>40</v>
      </c>
      <c r="SD40" s="26"/>
      <c r="SE40" s="34">
        <v>15.957446808510637</v>
      </c>
      <c r="SF40" s="34">
        <v>17.271157167530223</v>
      </c>
      <c r="SG40" s="34">
        <v>26.737967914438503</v>
      </c>
      <c r="SH40" s="35">
        <v>22.341051954169274</v>
      </c>
      <c r="SI40" s="35">
        <v>36.583472574952182</v>
      </c>
      <c r="SJ40" s="36"/>
      <c r="SK40" s="37">
        <v>40</v>
      </c>
      <c r="SL40" s="37">
        <v>40</v>
      </c>
      <c r="SM40" s="26"/>
      <c r="SN40" s="34">
        <v>22.522522522522522</v>
      </c>
      <c r="SO40" s="34">
        <v>20.833333333333332</v>
      </c>
      <c r="SP40" s="34">
        <v>6.9444444444444438</v>
      </c>
      <c r="SQ40" s="35">
        <v>21.496830391213351</v>
      </c>
      <c r="SR40" s="35">
        <v>35.201059765611859</v>
      </c>
      <c r="SS40" s="36"/>
      <c r="ST40" s="37">
        <v>50</v>
      </c>
      <c r="SU40" s="37">
        <v>50</v>
      </c>
      <c r="SV40" s="26"/>
      <c r="SW40" s="34">
        <v>21.881838074398249</v>
      </c>
      <c r="SX40" s="34">
        <v>28.368794326241133</v>
      </c>
      <c r="SY40" s="34">
        <v>27.624309392265193</v>
      </c>
      <c r="SZ40" s="35">
        <v>31.201192530707459</v>
      </c>
      <c r="TA40" s="35">
        <v>51.091952769033462</v>
      </c>
      <c r="TB40" s="36"/>
      <c r="TC40" s="37">
        <v>60</v>
      </c>
      <c r="TD40" s="37">
        <v>70</v>
      </c>
      <c r="TE40" s="26"/>
      <c r="TF40" s="34">
        <v>21.367521367521366</v>
      </c>
      <c r="TG40" s="34">
        <v>20.080321285140563</v>
      </c>
      <c r="TH40" s="34">
        <v>40.322580645161288</v>
      </c>
      <c r="TI40" s="35">
        <v>32.216928800404325</v>
      </c>
      <c r="TJ40" s="35">
        <v>52.755220910662089</v>
      </c>
      <c r="TK40" s="36"/>
      <c r="TL40" s="37">
        <v>60</v>
      </c>
      <c r="TM40" s="37">
        <v>70</v>
      </c>
      <c r="TN40" s="26"/>
      <c r="TO40" s="34">
        <v>31.545741324921135</v>
      </c>
      <c r="TP40" s="34">
        <v>34.782608695652172</v>
      </c>
      <c r="TQ40" s="34">
        <v>32.362459546925564</v>
      </c>
      <c r="TR40" s="35">
        <v>36.628873770413733</v>
      </c>
      <c r="TS40" s="35">
        <v>59.979780799052499</v>
      </c>
      <c r="TT40" s="36"/>
      <c r="TU40" s="37">
        <v>60</v>
      </c>
      <c r="TV40" s="37">
        <v>70</v>
      </c>
      <c r="TW40" s="26"/>
      <c r="TX40" s="34"/>
      <c r="TY40" s="34">
        <v>150.15015015015015</v>
      </c>
      <c r="TZ40" s="34">
        <v>94.637223974763401</v>
      </c>
      <c r="UA40" s="35">
        <v>112.50379509280241</v>
      </c>
      <c r="UB40" s="35">
        <v>184.22496446446397</v>
      </c>
      <c r="UC40" s="36"/>
      <c r="UD40" s="37">
        <v>100</v>
      </c>
      <c r="UE40" s="37">
        <v>100</v>
      </c>
      <c r="UF40" s="26"/>
      <c r="UG40" s="34"/>
      <c r="UH40" s="34">
        <v>57.58157389635317</v>
      </c>
      <c r="UI40" s="34">
        <v>60.728744939271252</v>
      </c>
      <c r="UJ40" s="35">
        <v>21.068934535636927</v>
      </c>
      <c r="UK40" s="35">
        <v>34.500380302105476</v>
      </c>
      <c r="UL40" s="36"/>
      <c r="UM40" s="37">
        <v>110</v>
      </c>
      <c r="UN40" s="37">
        <v>110</v>
      </c>
      <c r="UO40" s="26"/>
      <c r="UP40" s="34">
        <v>64.935064935064929</v>
      </c>
      <c r="UQ40" s="34"/>
      <c r="UR40" s="34">
        <v>416.66666666666669</v>
      </c>
      <c r="US40" s="35">
        <v>385.75992626026658</v>
      </c>
      <c r="UT40" s="35">
        <v>631.68187925118661</v>
      </c>
      <c r="UU40" s="36"/>
      <c r="UV40" s="37">
        <v>200</v>
      </c>
      <c r="UW40" s="37">
        <v>200</v>
      </c>
      <c r="UX40" s="26"/>
      <c r="UY40" s="34">
        <v>86.206896551724142</v>
      </c>
      <c r="UZ40" s="34">
        <v>80</v>
      </c>
      <c r="VA40" s="34">
        <v>66.666666666666671</v>
      </c>
      <c r="VB40" s="35">
        <v>152.19201581477898</v>
      </c>
      <c r="VC40" s="35">
        <v>249.21442589670059</v>
      </c>
      <c r="VD40" s="36"/>
      <c r="VE40" s="37">
        <v>160</v>
      </c>
      <c r="VF40" s="37">
        <v>160</v>
      </c>
      <c r="VG40" s="26"/>
      <c r="VH40" s="34">
        <v>155.440414507772</v>
      </c>
      <c r="VI40" s="34">
        <v>80</v>
      </c>
      <c r="VJ40" s="34">
        <v>267.37967914438502</v>
      </c>
      <c r="VK40" s="35">
        <v>280.39137422641102</v>
      </c>
      <c r="VL40" s="35">
        <v>459.140875295748</v>
      </c>
      <c r="VM40" s="36"/>
      <c r="VN40" s="37">
        <v>180</v>
      </c>
      <c r="VO40" s="37">
        <v>180</v>
      </c>
      <c r="VP40" s="26"/>
      <c r="VQ40" s="34">
        <v>265.48672566371681</v>
      </c>
      <c r="VR40" s="34">
        <v>84.530853761622993</v>
      </c>
      <c r="VS40" s="34">
        <v>92.307692307692307</v>
      </c>
      <c r="VT40" s="35">
        <v>247.13977352009005</v>
      </c>
      <c r="VU40" s="35">
        <v>404.69137913914744</v>
      </c>
      <c r="VV40" s="36"/>
      <c r="VW40" s="37">
        <v>160</v>
      </c>
      <c r="VX40" s="37">
        <v>160</v>
      </c>
      <c r="VY40" s="26"/>
      <c r="VZ40" s="34">
        <v>103.51966873706004</v>
      </c>
      <c r="WA40" s="34">
        <v>100</v>
      </c>
      <c r="WB40" s="34"/>
      <c r="WC40" s="35">
        <v>185.01476854183321</v>
      </c>
      <c r="WD40" s="35">
        <v>302.96168348725189</v>
      </c>
      <c r="WE40" s="36"/>
      <c r="WF40" s="37">
        <v>160</v>
      </c>
      <c r="WG40" s="37">
        <v>160</v>
      </c>
      <c r="WH40" s="26"/>
      <c r="WI40" s="38">
        <v>131.83011796015239</v>
      </c>
      <c r="WJ40" s="34">
        <v>96.71179883945841</v>
      </c>
      <c r="WK40" s="34">
        <v>72.992700729926995</v>
      </c>
      <c r="WL40" s="34">
        <v>129.19896640826872</v>
      </c>
      <c r="WM40" s="35">
        <v>192.32401481575013</v>
      </c>
      <c r="WN40" s="35">
        <v>314.93057426079088</v>
      </c>
      <c r="WO40" s="36"/>
      <c r="WP40" s="37">
        <v>200</v>
      </c>
      <c r="WQ40" s="37">
        <v>190</v>
      </c>
      <c r="WR40" s="34">
        <v>126.05042016806722</v>
      </c>
      <c r="WS40" s="34">
        <v>130</v>
      </c>
      <c r="WT40" s="34">
        <v>69.156293222683274</v>
      </c>
      <c r="WU40" s="35">
        <v>205.704777394926</v>
      </c>
      <c r="WV40" s="35">
        <v>336.84157298419132</v>
      </c>
      <c r="WW40" s="36"/>
      <c r="WX40" s="37">
        <v>200</v>
      </c>
      <c r="WY40" s="37">
        <v>200</v>
      </c>
      <c r="WZ40" s="26"/>
      <c r="XA40" s="34">
        <v>179.21146953405017</v>
      </c>
      <c r="XB40" s="34">
        <v>150</v>
      </c>
      <c r="XC40" s="34">
        <v>176.05633802816899</v>
      </c>
      <c r="XD40" s="35">
        <v>290.24347946380567</v>
      </c>
      <c r="XE40" s="35">
        <v>475.27369762198174</v>
      </c>
      <c r="XF40" s="36"/>
      <c r="XG40" s="37">
        <v>200</v>
      </c>
      <c r="XH40" s="37">
        <v>220</v>
      </c>
      <c r="XI40" s="26"/>
      <c r="XJ40" s="34">
        <v>114.15525114155251</v>
      </c>
      <c r="XK40" s="34">
        <v>141.64305949008499</v>
      </c>
      <c r="XL40" s="34">
        <v>122.54901960784314</v>
      </c>
      <c r="XM40" s="35">
        <v>286.62062267345402</v>
      </c>
      <c r="XN40" s="35">
        <v>469.34126962778095</v>
      </c>
      <c r="XO40" s="36"/>
      <c r="XP40" s="37">
        <v>400</v>
      </c>
      <c r="XQ40" s="37">
        <v>390</v>
      </c>
      <c r="XR40" s="26"/>
      <c r="XS40" s="34">
        <v>107.06638115631692</v>
      </c>
      <c r="XT40" s="34">
        <v>72.25433526011561</v>
      </c>
      <c r="XU40" s="34">
        <v>133.68983957219251</v>
      </c>
      <c r="XV40" s="35">
        <v>258.45952037712738</v>
      </c>
      <c r="XW40" s="35">
        <v>423.2274646175461</v>
      </c>
      <c r="XX40" s="36"/>
      <c r="XY40" s="37">
        <v>400</v>
      </c>
      <c r="XZ40" s="37">
        <v>400</v>
      </c>
      <c r="YA40" s="26"/>
      <c r="YB40" s="34">
        <v>130.20833333333334</v>
      </c>
      <c r="YC40" s="34">
        <v>125.31328320802004</v>
      </c>
      <c r="YD40" s="34">
        <v>146.19883040935673</v>
      </c>
      <c r="YE40" s="35">
        <v>298.67311086471148</v>
      </c>
      <c r="YF40" s="35">
        <v>489.07721904096508</v>
      </c>
      <c r="YG40" s="36"/>
      <c r="YH40" s="37">
        <v>400</v>
      </c>
      <c r="YI40" s="37">
        <v>400</v>
      </c>
      <c r="YJ40" s="26"/>
      <c r="YK40" s="34">
        <v>100</v>
      </c>
      <c r="YL40" s="34">
        <v>111.1111111111111</v>
      </c>
      <c r="YM40" s="34">
        <v>100</v>
      </c>
      <c r="YN40" s="35">
        <v>257.59847210359567</v>
      </c>
      <c r="YO40" s="35">
        <v>421.81749806963796</v>
      </c>
      <c r="YP40" s="36"/>
      <c r="YQ40" s="37">
        <v>400</v>
      </c>
      <c r="YR40" s="37">
        <v>400</v>
      </c>
      <c r="YS40" s="26"/>
      <c r="YT40" s="39">
        <v>371.42857142857099</v>
      </c>
      <c r="YU40" s="39">
        <v>400</v>
      </c>
      <c r="YV40" s="39">
        <v>400</v>
      </c>
      <c r="YW40" s="35">
        <v>670.90730555696246</v>
      </c>
      <c r="YX40" s="35">
        <v>1098.6107128495262</v>
      </c>
      <c r="YY40" s="36"/>
      <c r="YZ40" s="37">
        <v>500</v>
      </c>
      <c r="ZA40" s="37">
        <v>460</v>
      </c>
      <c r="ZB40" s="26"/>
      <c r="ZC40" s="34">
        <v>103.95010395010395</v>
      </c>
      <c r="ZD40" s="34">
        <v>150</v>
      </c>
      <c r="ZE40" s="34">
        <v>93.457943925233636</v>
      </c>
      <c r="ZF40" s="35">
        <v>332.33589829205869</v>
      </c>
      <c r="ZG40" s="35">
        <v>544.20003345324619</v>
      </c>
      <c r="ZH40" s="36"/>
      <c r="ZI40" s="37">
        <v>600</v>
      </c>
      <c r="ZJ40" s="37">
        <v>600</v>
      </c>
      <c r="ZK40" s="26"/>
      <c r="ZL40" s="34">
        <v>109.89010989010988</v>
      </c>
      <c r="ZM40" s="34">
        <v>120</v>
      </c>
      <c r="ZN40" s="34">
        <v>90.090090090090087</v>
      </c>
      <c r="ZO40" s="35">
        <v>327.18785458310964</v>
      </c>
      <c r="ZP40" s="35">
        <v>535.77011187984203</v>
      </c>
      <c r="ZQ40" s="36"/>
      <c r="ZR40" s="37">
        <v>600</v>
      </c>
      <c r="ZS40" s="37">
        <v>650</v>
      </c>
      <c r="ZT40" s="26"/>
      <c r="ZU40" s="34">
        <v>119.33174224343675</v>
      </c>
      <c r="ZV40" s="34">
        <v>130.415913200723</v>
      </c>
      <c r="ZW40" s="34">
        <v>92.250922509225092</v>
      </c>
      <c r="ZX40" s="35">
        <v>329.88370039352583</v>
      </c>
      <c r="ZY40" s="35">
        <v>540.18455939439855</v>
      </c>
      <c r="ZZ40" s="36"/>
      <c r="AAA40" s="37">
        <v>600</v>
      </c>
      <c r="AAB40" s="37">
        <v>600</v>
      </c>
      <c r="AAC40" s="26"/>
      <c r="AAD40" s="34">
        <v>131.57894736842104</v>
      </c>
      <c r="AAE40" s="34">
        <v>150</v>
      </c>
      <c r="AAF40" s="34">
        <v>112.61261261261261</v>
      </c>
      <c r="AAG40" s="35">
        <v>353.54360102943991</v>
      </c>
      <c r="AAH40" s="35">
        <v>578.92764668570783</v>
      </c>
      <c r="AAI40" s="36"/>
      <c r="AAJ40" s="56">
        <v>600</v>
      </c>
      <c r="AAK40" s="56">
        <v>600</v>
      </c>
      <c r="AAL40" s="3"/>
      <c r="AAM40" s="34">
        <v>194.55252918287937</v>
      </c>
      <c r="AAN40" s="34">
        <v>180</v>
      </c>
      <c r="AAO40" s="34">
        <v>221.23893805309734</v>
      </c>
      <c r="AAP40" s="35">
        <v>379.36312874779969</v>
      </c>
      <c r="AAQ40" s="35">
        <v>621.20712332452194</v>
      </c>
      <c r="AAR40" s="36"/>
      <c r="AAS40" s="37">
        <v>400</v>
      </c>
      <c r="AAT40" s="37">
        <v>350</v>
      </c>
      <c r="AAU40" s="3"/>
      <c r="AAV40" s="34">
        <v>194.55252918287937</v>
      </c>
      <c r="AAW40" s="34">
        <v>200</v>
      </c>
      <c r="AAX40" s="34">
        <v>151.9756838905775</v>
      </c>
      <c r="AAY40" s="35">
        <v>422.19301625186591</v>
      </c>
      <c r="AAZ40" s="35">
        <v>691.34106411243033</v>
      </c>
      <c r="ABA40" s="36"/>
      <c r="ABB40" s="37">
        <v>500</v>
      </c>
      <c r="ABC40" s="37">
        <v>500</v>
      </c>
      <c r="ABD40" s="3"/>
      <c r="ABE40" s="34">
        <v>300</v>
      </c>
      <c r="ABF40" s="34">
        <v>200</v>
      </c>
      <c r="ABG40" s="34">
        <v>226.24434389140271</v>
      </c>
      <c r="ABH40" s="35">
        <v>545.26350090749327</v>
      </c>
      <c r="ABI40" s="35">
        <v>892.86898273602014</v>
      </c>
      <c r="ABJ40" s="36"/>
      <c r="ABK40" s="56">
        <v>500</v>
      </c>
      <c r="ABL40" s="56">
        <v>500</v>
      </c>
      <c r="ABM40" s="3"/>
      <c r="ABN40" s="34">
        <v>170.35775127768312</v>
      </c>
      <c r="ABO40" s="34">
        <v>400</v>
      </c>
      <c r="ABP40" s="34">
        <v>200</v>
      </c>
      <c r="ABQ40" s="35">
        <v>641.01290471192237</v>
      </c>
      <c r="ABR40" s="35">
        <v>1049.6586314657727</v>
      </c>
      <c r="ABS40" s="36"/>
      <c r="ABT40" s="37">
        <v>600</v>
      </c>
      <c r="ABU40" s="37">
        <v>600</v>
      </c>
      <c r="ABV40" s="3"/>
      <c r="ABW40" s="34">
        <v>250</v>
      </c>
      <c r="ABX40" s="34">
        <v>200</v>
      </c>
      <c r="ABY40" s="34">
        <v>192.30769230769232</v>
      </c>
      <c r="ABZ40" s="35">
        <v>641.01290471192237</v>
      </c>
      <c r="ACA40" s="35">
        <v>1049.6586314657727</v>
      </c>
      <c r="ACB40" s="36"/>
      <c r="ACC40" s="37">
        <v>600</v>
      </c>
      <c r="ACD40" s="37">
        <v>600</v>
      </c>
      <c r="ACE40" s="3"/>
      <c r="ACF40" s="34">
        <v>333.33333333333331</v>
      </c>
      <c r="ACG40" s="34">
        <v>250</v>
      </c>
      <c r="ACH40" s="34">
        <v>222.2222222222222</v>
      </c>
      <c r="ACI40" s="35">
        <v>742.80449015046838</v>
      </c>
      <c r="ACJ40" s="35">
        <v>1216.3423526213917</v>
      </c>
      <c r="ACK40" s="36"/>
      <c r="ACL40" s="37">
        <v>600</v>
      </c>
      <c r="ACM40" s="37">
        <v>600</v>
      </c>
      <c r="ACN40" s="3"/>
      <c r="ACO40" s="34">
        <v>333.33333333333331</v>
      </c>
      <c r="ACP40" s="34">
        <v>300</v>
      </c>
      <c r="ACQ40" s="34">
        <v>202.42914979757086</v>
      </c>
      <c r="ACR40" s="35">
        <v>691.49146132389342</v>
      </c>
      <c r="ACS40" s="35">
        <v>1132.3172679178754</v>
      </c>
      <c r="ACT40" s="36"/>
      <c r="ACU40" s="37">
        <v>450</v>
      </c>
      <c r="ACV40" s="37">
        <v>400</v>
      </c>
      <c r="ACW40" s="3"/>
      <c r="ACX40" s="34">
        <v>400</v>
      </c>
      <c r="ACY40" s="34">
        <v>300</v>
      </c>
      <c r="ACZ40" s="34">
        <v>142.45014245014247</v>
      </c>
      <c r="ADA40" s="35">
        <v>695.66148493972821</v>
      </c>
      <c r="ADB40" s="35">
        <v>1139.145681588805</v>
      </c>
      <c r="ADC40" s="36"/>
      <c r="ADD40" s="37">
        <v>400</v>
      </c>
      <c r="ADE40" s="37">
        <v>450</v>
      </c>
      <c r="ADF40" s="3"/>
      <c r="ADG40" s="34">
        <v>250</v>
      </c>
      <c r="ADH40" s="34">
        <v>152.4390243902439</v>
      </c>
      <c r="ADI40" s="34">
        <v>222.2222222222222</v>
      </c>
      <c r="ADJ40" s="35">
        <v>670.09435790259431</v>
      </c>
      <c r="ADK40" s="35">
        <v>1097.2795110654984</v>
      </c>
      <c r="ADL40" s="36"/>
      <c r="ADM40" s="37">
        <v>700</v>
      </c>
      <c r="ADN40" s="37">
        <v>700</v>
      </c>
      <c r="ADO40" s="3"/>
      <c r="ADP40" s="39">
        <v>383.15018315018301</v>
      </c>
      <c r="ADQ40" s="34">
        <v>250</v>
      </c>
      <c r="ADR40" s="34">
        <v>126.90355329949237</v>
      </c>
      <c r="ADS40" s="35">
        <v>549.63954731046033</v>
      </c>
      <c r="ADT40" s="35">
        <v>900.03475872087893</v>
      </c>
      <c r="ADU40" s="36"/>
      <c r="ADV40" s="37">
        <v>500</v>
      </c>
      <c r="ADW40" s="56">
        <v>900</v>
      </c>
      <c r="ADX40" s="3"/>
      <c r="ADY40" s="34"/>
      <c r="ADZ40" s="34">
        <v>250</v>
      </c>
      <c r="AEA40" s="34">
        <v>138.12154696132598</v>
      </c>
      <c r="AEB40" s="35">
        <v>563.43760630659915</v>
      </c>
      <c r="AEC40" s="35">
        <v>922.62908032705627</v>
      </c>
      <c r="AED40" s="36"/>
      <c r="AEE40" s="37">
        <v>500</v>
      </c>
      <c r="AEF40" s="37">
        <v>500</v>
      </c>
      <c r="AEG40" s="3"/>
      <c r="AEH40" s="34">
        <v>200</v>
      </c>
      <c r="AEI40" s="34">
        <v>200</v>
      </c>
      <c r="AEJ40" s="34">
        <v>200</v>
      </c>
      <c r="AEK40" s="35">
        <v>413.72871799140535</v>
      </c>
      <c r="AEL40" s="35">
        <v>215.48370728719033</v>
      </c>
      <c r="AEM40" s="36"/>
      <c r="AEN40" s="37">
        <v>156.25</v>
      </c>
      <c r="AEO40" s="37">
        <v>168.75</v>
      </c>
      <c r="AEP40" s="26"/>
      <c r="AEQ40" s="34"/>
      <c r="AER40" s="34">
        <v>300</v>
      </c>
      <c r="AES40" s="39">
        <v>218.20330969267101</v>
      </c>
      <c r="AET40" s="35">
        <v>645.28128177444</v>
      </c>
      <c r="AEU40" s="35">
        <v>336.08400092418759</v>
      </c>
      <c r="AEV40" s="36"/>
      <c r="AEW40" s="37">
        <v>500</v>
      </c>
      <c r="AEX40" s="37">
        <v>500</v>
      </c>
      <c r="AEY40" s="26"/>
      <c r="AEZ40" s="34"/>
      <c r="AFA40" s="34">
        <v>500</v>
      </c>
      <c r="AFB40" s="39">
        <v>141.24293785310735</v>
      </c>
      <c r="AFC40" s="35">
        <v>753.672215111838</v>
      </c>
      <c r="AFD40" s="35">
        <v>392.53761203741573</v>
      </c>
      <c r="AFE40" s="36"/>
      <c r="AFF40" s="37">
        <v>500</v>
      </c>
      <c r="AFG40" s="37">
        <v>500</v>
      </c>
      <c r="AFH40" s="26"/>
      <c r="AFI40" s="87"/>
      <c r="AFJ40" s="34">
        <v>500</v>
      </c>
      <c r="AFK40" s="34">
        <v>224.71910112359549</v>
      </c>
      <c r="AFL40" s="35">
        <v>846.0873359598661</v>
      </c>
      <c r="AFM40" s="35">
        <v>440.67048747909706</v>
      </c>
      <c r="AFN40" s="36"/>
      <c r="AFO40" s="37">
        <v>500</v>
      </c>
      <c r="AFP40" s="37">
        <v>600</v>
      </c>
      <c r="AFQ40" s="36"/>
      <c r="AFR40" s="87">
        <v>390.47619047619003</v>
      </c>
      <c r="AFS40" s="34">
        <v>400</v>
      </c>
      <c r="AFT40" s="34">
        <v>300</v>
      </c>
      <c r="AFU40" s="35">
        <v>866.96005121984342</v>
      </c>
      <c r="AFV40" s="35">
        <v>451.54169334366867</v>
      </c>
      <c r="AFW40" s="36"/>
      <c r="AFX40" s="37">
        <v>600</v>
      </c>
      <c r="AFY40" s="37">
        <v>600</v>
      </c>
      <c r="AFZ40" s="36"/>
      <c r="AGA40" s="87">
        <v>410</v>
      </c>
      <c r="AGB40" s="34">
        <v>400</v>
      </c>
      <c r="AGC40" s="34">
        <v>281.81818181818198</v>
      </c>
      <c r="AGD40" s="35">
        <v>867.74819672095271</v>
      </c>
      <c r="AGE40" s="35">
        <v>451.95218579216311</v>
      </c>
      <c r="AGF40" s="36"/>
      <c r="AGG40" s="37">
        <v>600</v>
      </c>
      <c r="AGH40" s="37">
        <v>600</v>
      </c>
      <c r="AGI40" s="36"/>
      <c r="AGJ40" s="87">
        <v>420</v>
      </c>
      <c r="AGK40" s="34">
        <v>400</v>
      </c>
      <c r="AGL40" s="34">
        <v>281.81818181818198</v>
      </c>
      <c r="AGM40" s="35">
        <v>873.62115190663553</v>
      </c>
      <c r="AGN40" s="35">
        <v>455.0110166180396</v>
      </c>
      <c r="AGO40" s="36"/>
      <c r="AGP40" s="37">
        <v>600</v>
      </c>
      <c r="AGQ40" s="37">
        <v>600</v>
      </c>
      <c r="AGR40" s="36"/>
      <c r="AGS40" s="87">
        <v>440.38461538461502</v>
      </c>
      <c r="AGT40" s="34">
        <v>400</v>
      </c>
      <c r="AGU40" s="34">
        <v>266.66666666666703</v>
      </c>
      <c r="AGV40" s="35">
        <v>876.6945282217539</v>
      </c>
      <c r="AGW40" s="35">
        <v>456.61173344883042</v>
      </c>
      <c r="AGX40" s="36"/>
      <c r="AGY40" s="26">
        <v>600</v>
      </c>
      <c r="AGZ40" s="37">
        <v>600</v>
      </c>
      <c r="AHA40" s="36"/>
      <c r="AHB40" s="87">
        <v>477.935943060498</v>
      </c>
      <c r="AHC40" s="34">
        <v>400</v>
      </c>
      <c r="AHD40" s="34">
        <v>250</v>
      </c>
      <c r="AHE40" s="35">
        <v>964.46941985520596</v>
      </c>
      <c r="AHF40" s="35">
        <v>502.32782284125341</v>
      </c>
      <c r="AHG40" s="36"/>
      <c r="AHH40" s="26">
        <v>800</v>
      </c>
      <c r="AHI40" s="37">
        <v>800</v>
      </c>
      <c r="AHJ40" s="36"/>
      <c r="AHK40" s="87">
        <v>431.238938053097</v>
      </c>
      <c r="AHL40" s="34">
        <v>400</v>
      </c>
      <c r="AHM40" s="34">
        <v>300</v>
      </c>
      <c r="AHN40" s="35">
        <v>966.40925401221284</v>
      </c>
      <c r="AHO40" s="35">
        <v>503.33815313136114</v>
      </c>
      <c r="AHP40" s="36"/>
      <c r="AHQ40" s="26">
        <v>800</v>
      </c>
      <c r="AHR40" s="37">
        <v>800</v>
      </c>
      <c r="AHS40" s="36"/>
      <c r="AHT40" s="34">
        <v>225.22522522522522</v>
      </c>
      <c r="AHU40" s="34">
        <v>400</v>
      </c>
      <c r="AHV40" s="34">
        <v>222.71714922049</v>
      </c>
      <c r="AHW40" s="36">
        <v>300</v>
      </c>
      <c r="AHX40" s="36"/>
      <c r="AHY40" s="36"/>
      <c r="AHZ40" s="26">
        <v>600</v>
      </c>
      <c r="AIA40" s="37">
        <v>700</v>
      </c>
      <c r="AIB40" s="36"/>
      <c r="AIC40" s="34">
        <v>281.69014084507046</v>
      </c>
      <c r="AID40" s="34">
        <v>300</v>
      </c>
      <c r="AIE40" s="34">
        <v>236.96682464454977</v>
      </c>
      <c r="AIF40" s="36">
        <v>300</v>
      </c>
      <c r="AIG40" s="92">
        <v>8333.3333333333339</v>
      </c>
      <c r="AIH40" s="36"/>
      <c r="AII40" s="26">
        <v>800</v>
      </c>
      <c r="AIJ40" s="37">
        <v>800</v>
      </c>
      <c r="AIL40" s="101">
        <v>700</v>
      </c>
      <c r="AIM40" s="101">
        <v>750</v>
      </c>
      <c r="AIN40" s="101">
        <v>750</v>
      </c>
      <c r="AIO40" s="103">
        <v>1500</v>
      </c>
      <c r="AIP40" s="36"/>
      <c r="AIQ40" s="36"/>
      <c r="AIR40" s="104">
        <v>1600</v>
      </c>
      <c r="AIS40" s="102">
        <v>1600</v>
      </c>
      <c r="AIU40" s="34">
        <v>320.51282051282055</v>
      </c>
      <c r="AIV40" s="34">
        <v>600</v>
      </c>
      <c r="AIW40" s="34">
        <v>403.22580645161287</v>
      </c>
      <c r="AIX40" s="36">
        <v>300</v>
      </c>
      <c r="AIY40" s="36">
        <v>500</v>
      </c>
      <c r="AIZ40" s="36"/>
      <c r="AJA40" s="26">
        <v>600</v>
      </c>
      <c r="AJB40" s="26">
        <v>800</v>
      </c>
      <c r="AJD40" s="34"/>
      <c r="AJE40" s="34"/>
      <c r="AJF40" s="39">
        <v>1000</v>
      </c>
      <c r="AJG40" s="92">
        <v>1500</v>
      </c>
      <c r="AJH40" s="92">
        <v>1500</v>
      </c>
      <c r="AJI40" s="36"/>
      <c r="AJJ40" s="67">
        <v>1100</v>
      </c>
      <c r="AJK40" s="67">
        <v>1200</v>
      </c>
      <c r="AJM40" s="34"/>
      <c r="AJN40" s="39">
        <v>700</v>
      </c>
      <c r="AJO40" s="34"/>
      <c r="AJP40" s="92">
        <v>2000</v>
      </c>
      <c r="AJQ40" s="36"/>
      <c r="AJR40" s="34"/>
      <c r="AJS40" s="56">
        <v>2000</v>
      </c>
      <c r="AJT40" s="56">
        <v>2500</v>
      </c>
      <c r="AJV40" s="34"/>
      <c r="AJW40" s="39">
        <v>700</v>
      </c>
      <c r="AJX40" s="34"/>
      <c r="AJY40" s="92">
        <v>500</v>
      </c>
      <c r="AJZ40" s="36"/>
      <c r="AKA40" s="34"/>
      <c r="AKB40" s="56">
        <v>2000</v>
      </c>
      <c r="AKC40" s="56">
        <v>2500</v>
      </c>
      <c r="AKE40" s="34">
        <v>271.00271002710025</v>
      </c>
      <c r="AKF40" s="34">
        <v>619.83471074380168</v>
      </c>
      <c r="AKG40" s="34">
        <v>257.73195876288656</v>
      </c>
      <c r="AKH40" s="36">
        <v>500</v>
      </c>
      <c r="AKI40" s="36">
        <v>500</v>
      </c>
      <c r="AKJ40" s="34"/>
      <c r="AKK40" s="37">
        <v>800</v>
      </c>
      <c r="AKL40" s="37">
        <v>800</v>
      </c>
      <c r="AKN40" s="34">
        <v>303.03030303030306</v>
      </c>
      <c r="AKO40" s="34">
        <v>836.82008368200832</v>
      </c>
      <c r="AKP40" s="34">
        <v>298.50746268656712</v>
      </c>
      <c r="AKQ40" s="36"/>
      <c r="AKR40" s="36">
        <v>500</v>
      </c>
      <c r="AKS40" s="34"/>
      <c r="AKT40" s="37">
        <v>1000</v>
      </c>
      <c r="AKU40" s="37">
        <v>1000</v>
      </c>
      <c r="AKW40" s="34"/>
      <c r="AKX40" s="34">
        <v>500</v>
      </c>
      <c r="AKY40" s="34"/>
      <c r="AKZ40" s="36">
        <v>500</v>
      </c>
      <c r="ALA40" s="36">
        <v>500</v>
      </c>
      <c r="ALB40" s="34"/>
      <c r="ALC40" s="56">
        <v>1000</v>
      </c>
      <c r="ALD40" s="56">
        <v>1000</v>
      </c>
      <c r="ALF40" s="34">
        <v>700</v>
      </c>
      <c r="ALG40" s="34">
        <v>402.4144869215292</v>
      </c>
      <c r="ALH40" s="34">
        <v>404.04040404040404</v>
      </c>
      <c r="ALI40" s="36">
        <v>500</v>
      </c>
      <c r="ALJ40" s="36">
        <v>500</v>
      </c>
      <c r="ALK40" s="34"/>
      <c r="ALL40" s="37">
        <v>1000</v>
      </c>
      <c r="ALM40" s="37">
        <v>1000</v>
      </c>
      <c r="ALO40" s="34">
        <v>750</v>
      </c>
      <c r="ALP40" s="34">
        <v>600</v>
      </c>
      <c r="ALQ40" s="34">
        <v>612.24489795918373</v>
      </c>
      <c r="ALR40" s="36">
        <v>500</v>
      </c>
      <c r="ALS40" s="36">
        <v>500</v>
      </c>
      <c r="ALT40" s="34"/>
      <c r="ALU40" s="37">
        <v>800</v>
      </c>
      <c r="ALV40" s="37">
        <v>800</v>
      </c>
      <c r="ALX40" s="34">
        <v>557.10306406685243</v>
      </c>
      <c r="ALY40" s="34">
        <v>1000</v>
      </c>
      <c r="ALZ40" s="39">
        <v>1500</v>
      </c>
      <c r="AMA40" s="36">
        <v>500</v>
      </c>
      <c r="AMB40" s="36">
        <v>500</v>
      </c>
      <c r="AMC40" s="34"/>
      <c r="AMD40" s="37">
        <v>800</v>
      </c>
      <c r="AME40" s="37">
        <v>800</v>
      </c>
      <c r="AMG40" s="34">
        <v>600</v>
      </c>
      <c r="AMH40" s="34">
        <v>600</v>
      </c>
      <c r="AMI40" s="34">
        <v>527.70448548812669</v>
      </c>
      <c r="AMJ40" s="36">
        <v>500</v>
      </c>
      <c r="AMK40" s="36">
        <v>600</v>
      </c>
      <c r="AML40" s="34"/>
      <c r="AMM40" s="37">
        <v>1000</v>
      </c>
      <c r="AMN40" s="37">
        <v>1000</v>
      </c>
      <c r="AMP40" s="34">
        <v>500</v>
      </c>
      <c r="AMQ40" s="34">
        <v>417.82729805013929</v>
      </c>
      <c r="AMR40" s="34">
        <v>405.67951318458415</v>
      </c>
      <c r="AMS40" s="36">
        <v>1500</v>
      </c>
      <c r="AMT40" s="36">
        <v>500</v>
      </c>
      <c r="AMU40" s="34"/>
      <c r="AMV40" s="37">
        <v>1000</v>
      </c>
      <c r="AMW40" s="37">
        <v>1000</v>
      </c>
      <c r="AMY40" s="34">
        <v>410.25641025641028</v>
      </c>
      <c r="AMZ40" s="34">
        <v>508.91364902506962</v>
      </c>
      <c r="ANA40" s="34">
        <v>404.45265981809848</v>
      </c>
      <c r="ANB40" s="36">
        <v>537.76233823300527</v>
      </c>
      <c r="ANC40" s="36">
        <v>179.25411274433509</v>
      </c>
      <c r="AND40" s="34"/>
      <c r="ANE40" s="37">
        <v>2000</v>
      </c>
      <c r="ANF40" s="37">
        <v>1500</v>
      </c>
      <c r="ANH40" s="34">
        <v>325.02749319905081</v>
      </c>
      <c r="ANI40" s="34">
        <v>452.45398773006133</v>
      </c>
      <c r="ANJ40" s="34">
        <v>315.46515189636995</v>
      </c>
      <c r="ANK40" s="36">
        <v>2383.9349117531729</v>
      </c>
      <c r="ANL40" s="36"/>
      <c r="ANM40" s="34"/>
      <c r="ANN40" s="37">
        <v>560</v>
      </c>
      <c r="ANO40" s="37">
        <v>658</v>
      </c>
      <c r="ANP40" s="36"/>
      <c r="ANQ40" s="34">
        <v>994.0357852882704</v>
      </c>
      <c r="ANR40" s="34">
        <v>1141.5525114155253</v>
      </c>
      <c r="ANS40" s="34">
        <v>714.28571428571433</v>
      </c>
      <c r="ANT40" s="36">
        <v>500</v>
      </c>
      <c r="ANU40" s="36">
        <v>1000</v>
      </c>
      <c r="ANV40" s="34"/>
      <c r="ANW40" s="37">
        <v>1000</v>
      </c>
      <c r="ANX40" s="37">
        <v>1000</v>
      </c>
      <c r="ANY40" s="36"/>
      <c r="ANZ40" s="34">
        <v>419.28721174004193</v>
      </c>
      <c r="AOA40" s="34"/>
      <c r="AOB40" s="34">
        <v>542.0054200542005</v>
      </c>
      <c r="AOC40" s="36">
        <v>1000</v>
      </c>
      <c r="AOD40" s="36">
        <v>700</v>
      </c>
      <c r="AOE40" s="34"/>
      <c r="AOF40" s="37">
        <v>1000</v>
      </c>
      <c r="AOG40" s="37">
        <v>1200</v>
      </c>
      <c r="AOH40" s="36"/>
      <c r="AOI40" s="34">
        <v>498.75311720698255</v>
      </c>
      <c r="AOJ40" s="34">
        <v>482.31511254019296</v>
      </c>
      <c r="AOK40" s="34">
        <v>472.5897920604915</v>
      </c>
      <c r="AOL40" s="36">
        <v>1200</v>
      </c>
      <c r="AOM40" s="36">
        <v>1000</v>
      </c>
      <c r="AON40" s="34"/>
      <c r="AOO40" s="37">
        <v>1200</v>
      </c>
      <c r="AOP40" s="37">
        <v>1200</v>
      </c>
      <c r="AOQ40" s="36"/>
      <c r="AOR40" s="34">
        <v>872.09302325581393</v>
      </c>
      <c r="AOS40" s="34">
        <v>695.41029207232259</v>
      </c>
      <c r="AOT40" s="34">
        <v>355.87188612099646</v>
      </c>
      <c r="AOU40" s="36">
        <v>1000</v>
      </c>
      <c r="AOV40" s="36">
        <v>1000</v>
      </c>
      <c r="AOW40" s="34"/>
      <c r="AOX40" s="37">
        <v>1000</v>
      </c>
      <c r="AOY40" s="37">
        <v>1200</v>
      </c>
      <c r="AOZ40" s="36"/>
      <c r="APA40" s="34">
        <v>642.3982869379015</v>
      </c>
      <c r="APB40" s="34">
        <v>1298.7012987012986</v>
      </c>
      <c r="APC40" s="34">
        <v>360.75036075036076</v>
      </c>
      <c r="APD40" s="36">
        <v>1000</v>
      </c>
      <c r="APE40" s="36">
        <v>1000</v>
      </c>
      <c r="APF40" s="34"/>
      <c r="APG40" s="37">
        <v>1000</v>
      </c>
      <c r="APH40" s="37">
        <v>1000</v>
      </c>
      <c r="API40" s="36"/>
      <c r="APJ40" s="34">
        <v>472.97297297297297</v>
      </c>
      <c r="APK40" s="34">
        <v>1200</v>
      </c>
      <c r="APL40" s="34">
        <v>561.79775280898878</v>
      </c>
      <c r="APM40" s="36">
        <v>1000</v>
      </c>
      <c r="APN40" s="36">
        <v>1000</v>
      </c>
      <c r="APO40" s="34"/>
      <c r="APP40" s="37">
        <v>1000</v>
      </c>
      <c r="APQ40" s="37">
        <v>1000</v>
      </c>
      <c r="APR40" s="36"/>
      <c r="APS40" s="34">
        <v>400.80160320641284</v>
      </c>
      <c r="APT40" s="34">
        <v>600</v>
      </c>
      <c r="APU40" s="34">
        <v>438.98156277436345</v>
      </c>
      <c r="APV40" s="36">
        <v>1000</v>
      </c>
      <c r="APW40" s="36">
        <v>1000</v>
      </c>
      <c r="APX40" s="34"/>
      <c r="APY40" s="37">
        <v>1000</v>
      </c>
      <c r="APZ40" s="37">
        <v>1000</v>
      </c>
      <c r="AQA40" s="36"/>
      <c r="AQB40" s="34">
        <v>380.95238095238091</v>
      </c>
      <c r="AQC40" s="34">
        <v>500</v>
      </c>
      <c r="AQD40" s="34">
        <v>358.85167464114829</v>
      </c>
      <c r="AQE40" s="36">
        <v>1000</v>
      </c>
      <c r="AQF40" s="36">
        <v>1000</v>
      </c>
      <c r="AQG40" s="34"/>
      <c r="AQH40" s="37">
        <v>1000</v>
      </c>
      <c r="AQI40" s="37">
        <v>1000</v>
      </c>
      <c r="AQJ40" s="36"/>
      <c r="AQK40" s="34">
        <v>375.93984962406012</v>
      </c>
      <c r="AQL40" s="34">
        <v>400</v>
      </c>
      <c r="AQM40" s="34">
        <v>397.87798408488061</v>
      </c>
      <c r="AQN40" s="36"/>
      <c r="AQO40" s="36">
        <v>500</v>
      </c>
      <c r="AQP40" s="34"/>
      <c r="AQQ40" s="37">
        <v>1000</v>
      </c>
      <c r="AQR40" s="37">
        <v>1000</v>
      </c>
      <c r="AQS40" s="36"/>
      <c r="AQT40" s="34">
        <v>330.57851239669424</v>
      </c>
      <c r="AQU40" s="34">
        <v>800</v>
      </c>
      <c r="AQV40" s="34">
        <v>397.87798408488061</v>
      </c>
      <c r="AQW40" s="36"/>
      <c r="AQX40" s="36">
        <v>641.83961224066923</v>
      </c>
      <c r="AQY40" s="34"/>
      <c r="AQZ40" s="37">
        <v>1000</v>
      </c>
      <c r="ARA40" s="37">
        <v>1500</v>
      </c>
      <c r="ARC40" s="34">
        <v>399.20159680638722</v>
      </c>
      <c r="ARD40" s="34">
        <v>500</v>
      </c>
      <c r="ARE40" s="34">
        <v>511.07325383304936</v>
      </c>
      <c r="ARF40" s="36"/>
      <c r="ARG40" s="36">
        <v>1000</v>
      </c>
      <c r="ARH40" s="34"/>
      <c r="ARI40" s="37">
        <v>1000</v>
      </c>
      <c r="ARJ40" s="37">
        <v>1000</v>
      </c>
      <c r="ARL40" s="34">
        <v>399.20159680638722</v>
      </c>
      <c r="ARM40" s="34">
        <v>909.09090909090901</v>
      </c>
      <c r="ARN40" s="34">
        <v>335.34540576794097</v>
      </c>
      <c r="ARO40" s="36">
        <v>1000</v>
      </c>
      <c r="ARP40" s="36">
        <v>1000</v>
      </c>
      <c r="ARQ40" s="34"/>
      <c r="ARR40" s="37">
        <v>1200</v>
      </c>
      <c r="ARS40" s="37">
        <v>1200</v>
      </c>
      <c r="ARU40" s="34">
        <v>733.49633251833745</v>
      </c>
      <c r="ARV40" s="34">
        <v>1154.7344110854503</v>
      </c>
      <c r="ARW40" s="34">
        <v>517.06308169596696</v>
      </c>
      <c r="ARX40" s="36">
        <v>1000</v>
      </c>
      <c r="ARY40" s="36">
        <v>1000</v>
      </c>
      <c r="ARZ40" s="36"/>
      <c r="ASA40" s="37">
        <v>1000</v>
      </c>
      <c r="ASB40" s="37">
        <v>1200</v>
      </c>
      <c r="ASD40" s="34">
        <v>495.04950495049502</v>
      </c>
      <c r="ASE40" s="34">
        <v>1154.7344110854503</v>
      </c>
      <c r="ASF40" s="34">
        <v>517.06308169596696</v>
      </c>
      <c r="ASG40" s="36">
        <v>1000</v>
      </c>
      <c r="ASH40" s="36">
        <v>1000</v>
      </c>
      <c r="ASI40" s="36"/>
      <c r="ASJ40" s="37">
        <v>1200</v>
      </c>
      <c r="ASK40" s="37">
        <v>1200</v>
      </c>
      <c r="ASM40" s="34">
        <v>530.97345132743362</v>
      </c>
      <c r="ASN40" s="34">
        <v>492.61083743842363</v>
      </c>
      <c r="ASO40" s="34">
        <v>561.79775280898878</v>
      </c>
      <c r="ASP40" s="36">
        <v>1000</v>
      </c>
      <c r="ASQ40" s="36">
        <v>1000</v>
      </c>
      <c r="ASR40" s="36"/>
      <c r="ASS40" s="37">
        <v>1200</v>
      </c>
      <c r="AST40" s="37">
        <v>1200</v>
      </c>
      <c r="ASV40" s="34">
        <v>707.54716981132071</v>
      </c>
      <c r="ASW40" s="34">
        <v>541.71180931744311</v>
      </c>
      <c r="ASX40" s="34">
        <v>888.09946714031969</v>
      </c>
      <c r="ASY40" s="36">
        <v>1000</v>
      </c>
      <c r="ASZ40" s="36">
        <v>1000</v>
      </c>
      <c r="ATA40" s="36"/>
      <c r="ATB40" s="37">
        <v>1600</v>
      </c>
      <c r="ATC40" s="37">
        <v>1600</v>
      </c>
      <c r="ATE40" s="34">
        <v>610.99796334012228</v>
      </c>
      <c r="ATF40" s="34">
        <v>520.83333333333337</v>
      </c>
      <c r="ATG40" s="34"/>
      <c r="ATH40" s="36">
        <v>2000</v>
      </c>
      <c r="ATI40" s="36">
        <v>2000</v>
      </c>
      <c r="ATJ40" s="36"/>
      <c r="ATK40" s="37">
        <v>1600</v>
      </c>
      <c r="ATL40" s="37">
        <v>1600</v>
      </c>
      <c r="ATN40" s="34">
        <v>594.86049436301528</v>
      </c>
      <c r="ATO40" s="34">
        <v>540.68502400960392</v>
      </c>
      <c r="ATP40" s="34">
        <v>347.22222222222223</v>
      </c>
      <c r="ATQ40" s="36">
        <v>2000</v>
      </c>
      <c r="ATR40" s="36">
        <v>2000</v>
      </c>
      <c r="ATS40" s="36"/>
      <c r="ATT40" s="37">
        <v>1600</v>
      </c>
      <c r="ATU40" s="37">
        <v>1600</v>
      </c>
      <c r="ATW40" s="34">
        <v>1006.7114093959733</v>
      </c>
      <c r="ATX40" s="34">
        <v>826.44628099173553</v>
      </c>
      <c r="ATY40" s="34">
        <v>666.66666666666663</v>
      </c>
      <c r="ATZ40" s="36">
        <v>2000</v>
      </c>
      <c r="AUA40" s="36">
        <v>2000</v>
      </c>
      <c r="AUB40" s="36"/>
      <c r="AUC40" s="37">
        <v>2000</v>
      </c>
      <c r="AUD40" s="37">
        <v>2000</v>
      </c>
      <c r="AUF40" s="34">
        <v>1006.7114093959733</v>
      </c>
      <c r="AUG40" s="34">
        <v>826.44628099173553</v>
      </c>
      <c r="AUH40" s="34">
        <v>666.66666666666663</v>
      </c>
      <c r="AUI40" s="36">
        <v>1000</v>
      </c>
      <c r="AUJ40" s="36"/>
      <c r="AUK40" s="36"/>
      <c r="AUL40" s="37">
        <v>1600</v>
      </c>
      <c r="AUM40" s="37">
        <v>1800</v>
      </c>
      <c r="AUO40" s="34">
        <v>467.72684752104772</v>
      </c>
      <c r="AUP40" s="34">
        <v>471.69811320754701</v>
      </c>
      <c r="AUQ40" s="34">
        <v>500</v>
      </c>
      <c r="AUR40" s="36">
        <v>2000</v>
      </c>
      <c r="AUS40" s="36">
        <v>2000</v>
      </c>
      <c r="AUT40" s="36"/>
      <c r="AUU40" s="37">
        <v>2000</v>
      </c>
      <c r="AUV40" s="37">
        <v>2000</v>
      </c>
      <c r="AUX40" s="34">
        <v>725.51390568319232</v>
      </c>
      <c r="AUY40" s="34">
        <v>607.5334143377886</v>
      </c>
      <c r="AUZ40" s="34">
        <v>1059.3220338983051</v>
      </c>
      <c r="AVA40" s="36">
        <v>2000</v>
      </c>
      <c r="AVB40" s="36">
        <v>2500</v>
      </c>
      <c r="AVC40" s="36"/>
      <c r="AVD40" s="37">
        <v>1600</v>
      </c>
      <c r="AVE40" s="37">
        <v>1800</v>
      </c>
      <c r="AVG40" s="34">
        <v>1000</v>
      </c>
      <c r="AVH40" s="34">
        <v>576.70126874279129</v>
      </c>
      <c r="AVI40" s="34">
        <v>734.2143906020558</v>
      </c>
      <c r="AVJ40" s="36">
        <v>3000</v>
      </c>
      <c r="AVK40" s="36">
        <v>3000</v>
      </c>
      <c r="AVL40" s="36"/>
      <c r="AVM40" s="37">
        <v>1800</v>
      </c>
      <c r="AVN40" s="37">
        <v>1700</v>
      </c>
      <c r="AVP40" s="34">
        <v>932.83582089552237</v>
      </c>
      <c r="AVQ40" s="34">
        <v>714.28571428571433</v>
      </c>
      <c r="AVR40" s="34">
        <v>628.93081761006283</v>
      </c>
      <c r="AVS40" s="36">
        <v>2500</v>
      </c>
      <c r="AVT40" s="36">
        <v>2000</v>
      </c>
      <c r="AVU40" s="36"/>
      <c r="AVV40" s="37">
        <v>2000</v>
      </c>
      <c r="AVW40" s="37">
        <v>2000</v>
      </c>
      <c r="AVY40" s="34">
        <v>866.55112651646448</v>
      </c>
      <c r="AVZ40" s="34">
        <v>294.11764705882354</v>
      </c>
      <c r="AWA40" s="34">
        <v>948.76660341555976</v>
      </c>
      <c r="AWB40" s="36">
        <v>1500</v>
      </c>
      <c r="AWC40" s="36">
        <v>1500</v>
      </c>
      <c r="AWD40" s="36"/>
      <c r="AWE40" s="37">
        <v>1600</v>
      </c>
      <c r="AWF40" s="37">
        <v>1800</v>
      </c>
      <c r="AWH40" s="34">
        <v>1048.2180293501049</v>
      </c>
      <c r="AWI40" s="34">
        <v>1075.2688172043001</v>
      </c>
      <c r="AWJ40" s="34">
        <v>1091.703056768559</v>
      </c>
      <c r="AWK40" s="36">
        <v>2000</v>
      </c>
      <c r="AWL40" s="36">
        <v>2500</v>
      </c>
      <c r="AWM40" s="36"/>
      <c r="AWN40" s="37">
        <v>2000</v>
      </c>
      <c r="AWO40" s="37">
        <v>2000</v>
      </c>
      <c r="AWQ40" s="34">
        <v>1035.1966873706006</v>
      </c>
      <c r="AWR40" s="34">
        <v>1555.2099533437013</v>
      </c>
      <c r="AWS40" s="34">
        <v>964.18732782369148</v>
      </c>
      <c r="AWT40" s="36">
        <v>3000</v>
      </c>
      <c r="AWU40" s="36">
        <v>2500</v>
      </c>
      <c r="AWV40" s="36"/>
      <c r="AWW40" s="37">
        <v>2000</v>
      </c>
      <c r="AWX40" s="37">
        <v>2000</v>
      </c>
    </row>
    <row r="41" spans="1:1298" ht="15.5">
      <c r="A41" t="str">
        <f>'[1]enter market prices'!A41</f>
        <v>0117-08</v>
      </c>
      <c r="B41" t="str">
        <f>'[1]enter market prices'!B41</f>
        <v>Sweet potato, 1 kg</v>
      </c>
      <c r="C41" s="3">
        <f>'[1]item price series'!F41</f>
        <v>0.14000000000000001</v>
      </c>
      <c r="D41" s="3"/>
      <c r="E41" s="3"/>
      <c r="F41" s="3"/>
      <c r="G41" s="3"/>
      <c r="H41" s="3"/>
      <c r="I41" s="3"/>
      <c r="J41" s="3"/>
      <c r="K41" s="3"/>
      <c r="L41" s="3"/>
      <c r="M41" s="24">
        <v>4.545454545454545</v>
      </c>
      <c r="N41" s="24">
        <v>3.3333333333333335</v>
      </c>
      <c r="O41" s="24">
        <v>3.5714285714285712</v>
      </c>
      <c r="P41" s="28">
        <v>4.5913682277318637</v>
      </c>
      <c r="Q41" s="28">
        <v>3.0609121518212423</v>
      </c>
      <c r="R41" s="25"/>
      <c r="S41" s="62">
        <v>4.031221303948576</v>
      </c>
      <c r="T41" s="26"/>
      <c r="U41" s="26"/>
      <c r="V41" s="27">
        <v>4.3478260869565215</v>
      </c>
      <c r="W41" s="27">
        <v>4.166666666666667</v>
      </c>
      <c r="X41" s="27">
        <v>3.8461538461538463</v>
      </c>
      <c r="Y41" s="28">
        <v>5.17</v>
      </c>
      <c r="Z41" s="28">
        <v>3.45</v>
      </c>
      <c r="AA41" s="25"/>
      <c r="AB41" s="62">
        <v>4.54</v>
      </c>
      <c r="AC41" s="26"/>
      <c r="AD41" s="26"/>
      <c r="AE41" s="27">
        <v>4.0783034257748776</v>
      </c>
      <c r="AF41" s="27">
        <v>3.2425421530479897</v>
      </c>
      <c r="AG41" s="27">
        <v>3.8699690402476778</v>
      </c>
      <c r="AH41" s="25">
        <v>10</v>
      </c>
      <c r="AI41" s="28"/>
      <c r="AJ41" s="25"/>
      <c r="AK41" s="26">
        <v>3.6363636363636362</v>
      </c>
      <c r="AL41" s="26">
        <v>4.545454545454545</v>
      </c>
      <c r="AM41" s="26"/>
      <c r="AN41" s="27">
        <v>3.1847133757961785</v>
      </c>
      <c r="AO41" s="27">
        <v>2.3877745940783193</v>
      </c>
      <c r="AP41" s="27">
        <v>3.0826140567200988</v>
      </c>
      <c r="AQ41" s="25">
        <v>66.666666666666671</v>
      </c>
      <c r="AR41" s="25">
        <v>7.6923076923076925</v>
      </c>
      <c r="AS41" s="25"/>
      <c r="AT41" s="26">
        <v>3.225806451612903</v>
      </c>
      <c r="AU41" s="26">
        <v>4.3516100957354222</v>
      </c>
      <c r="AV41" s="26"/>
      <c r="AW41" s="27">
        <v>3.3333333333333335</v>
      </c>
      <c r="AX41" s="27">
        <v>2.6315789473684208</v>
      </c>
      <c r="AY41" s="27">
        <v>2.0833333333333335</v>
      </c>
      <c r="AZ41" s="25">
        <v>5.2798310454065467</v>
      </c>
      <c r="BA41" s="25">
        <v>6.25</v>
      </c>
      <c r="BB41" s="25"/>
      <c r="BC41" s="26">
        <v>5</v>
      </c>
      <c r="BD41" s="26">
        <v>4.7619047619047628</v>
      </c>
      <c r="BE41" s="26"/>
      <c r="BF41" s="27">
        <v>2.3084025854108958</v>
      </c>
      <c r="BG41" s="27">
        <v>2.7442371020856204</v>
      </c>
      <c r="BH41" s="27">
        <v>1.8328445747800588</v>
      </c>
      <c r="BI41" s="25">
        <v>7.8678206136900082</v>
      </c>
      <c r="BJ41" s="25">
        <v>20</v>
      </c>
      <c r="BK41" s="25"/>
      <c r="BL41" s="26">
        <v>4.6511627906976747</v>
      </c>
      <c r="BM41" s="26">
        <v>3.3333333333333335</v>
      </c>
      <c r="BN41" s="26"/>
      <c r="BO41" s="27">
        <v>2.7777777777777777</v>
      </c>
      <c r="BP41" s="27">
        <v>2.5188916876574305</v>
      </c>
      <c r="BQ41" s="27">
        <v>2.8653295128939829</v>
      </c>
      <c r="BR41" s="25">
        <v>6.4102564102564097</v>
      </c>
      <c r="BS41" s="25">
        <v>7.1428571428571423</v>
      </c>
      <c r="BT41" s="25"/>
      <c r="BU41" s="26">
        <v>3.3333333333333335</v>
      </c>
      <c r="BV41" s="26">
        <v>4.8780487804878048</v>
      </c>
      <c r="BW41" s="26"/>
      <c r="BX41" s="27">
        <v>6.6050198150594452</v>
      </c>
      <c r="BY41" s="27">
        <v>4.3402777777777777</v>
      </c>
      <c r="BZ41" s="27">
        <v>2.4360535931790497</v>
      </c>
      <c r="CA41" s="25">
        <v>7.4074074074074074</v>
      </c>
      <c r="CB41" s="25">
        <v>4.9504950495049505</v>
      </c>
      <c r="CC41" s="25"/>
      <c r="CD41" s="26">
        <v>4.3478260869565215</v>
      </c>
      <c r="CE41" s="26">
        <v>4.7619047619047628</v>
      </c>
      <c r="CF41" s="26"/>
      <c r="CG41" s="27">
        <v>4.6168051708217916</v>
      </c>
      <c r="CH41" s="27">
        <v>2.9411764705882351</v>
      </c>
      <c r="CI41" s="57">
        <v>2.1554795453315108</v>
      </c>
      <c r="CJ41" s="28">
        <v>6.25</v>
      </c>
      <c r="CK41" s="28">
        <v>4.3803185809830953</v>
      </c>
      <c r="CL41" s="25"/>
      <c r="CM41" s="62">
        <v>3.8470624059068919</v>
      </c>
      <c r="CN41" s="26">
        <v>4.2134493017075494</v>
      </c>
      <c r="CO41" s="26"/>
      <c r="CP41" s="27">
        <v>7.6103500761035008</v>
      </c>
      <c r="CQ41" s="27"/>
      <c r="CR41" s="27">
        <v>7.1123755334281649</v>
      </c>
      <c r="CS41" s="27"/>
      <c r="CT41" s="25">
        <v>11.111111111111111</v>
      </c>
      <c r="CU41" s="25"/>
      <c r="CV41" s="62">
        <v>8.563205814699689</v>
      </c>
      <c r="CW41" s="62">
        <v>9.378749225623471</v>
      </c>
      <c r="CX41" s="26"/>
      <c r="CY41" s="27">
        <v>6.3532401524777633</v>
      </c>
      <c r="CZ41" s="27">
        <v>5.9701492537313436</v>
      </c>
      <c r="DA41" s="27"/>
      <c r="DB41" s="27"/>
      <c r="DC41" s="28">
        <v>9.3003532490771352</v>
      </c>
      <c r="DD41" s="25"/>
      <c r="DE41" s="62">
        <v>7.167675511913262</v>
      </c>
      <c r="DF41" s="62">
        <v>7.850311274952622</v>
      </c>
      <c r="DG41" s="26"/>
      <c r="DH41" s="27">
        <v>4.545454545454545</v>
      </c>
      <c r="DI41" s="27">
        <v>3.5714285714285712</v>
      </c>
      <c r="DJ41" s="27"/>
      <c r="DK41" s="27">
        <v>40</v>
      </c>
      <c r="DL41" s="28">
        <v>14.40436771514131</v>
      </c>
      <c r="DM41" s="25" t="s">
        <v>132</v>
      </c>
      <c r="DN41" s="62">
        <v>11.101280883783348</v>
      </c>
      <c r="DO41" s="62">
        <v>12.158545729857956</v>
      </c>
      <c r="DP41" s="26"/>
      <c r="DQ41" s="27">
        <v>4.9805964079647058</v>
      </c>
      <c r="DR41" s="27">
        <v>3.9133257491151259</v>
      </c>
      <c r="DS41" s="27">
        <v>7.1428571428571423</v>
      </c>
      <c r="DT41" s="27">
        <v>14.450867052023121</v>
      </c>
      <c r="DU41" s="28">
        <v>20</v>
      </c>
      <c r="DV41" s="25"/>
      <c r="DW41" s="62">
        <v>12.164019932587292</v>
      </c>
      <c r="DX41" s="62">
        <v>13.322498021405133</v>
      </c>
      <c r="DY41" s="26"/>
      <c r="DZ41" s="27">
        <v>5.9311981020166069</v>
      </c>
      <c r="EA41" s="27">
        <v>4.166666666666667</v>
      </c>
      <c r="EB41" s="27">
        <v>6.25</v>
      </c>
      <c r="EC41" s="27">
        <v>10</v>
      </c>
      <c r="ED41" s="25">
        <v>20</v>
      </c>
      <c r="EE41" s="25"/>
      <c r="EF41" s="26">
        <v>2.9411764705882351</v>
      </c>
      <c r="EG41" s="26"/>
      <c r="EH41" s="26"/>
      <c r="EI41" s="27">
        <v>4.7619047619047628</v>
      </c>
      <c r="EJ41" s="27">
        <v>4</v>
      </c>
      <c r="EK41" s="27">
        <v>4</v>
      </c>
      <c r="EL41" s="25">
        <v>23.923444976076556</v>
      </c>
      <c r="EM41" s="25"/>
      <c r="EN41" s="25"/>
      <c r="EO41" s="26">
        <v>4.0849673202614385</v>
      </c>
      <c r="EP41" s="26">
        <v>3.6630036630036629</v>
      </c>
      <c r="EQ41" s="26"/>
      <c r="ER41" s="27">
        <v>4</v>
      </c>
      <c r="ES41" s="27">
        <v>2.8571428571428572</v>
      </c>
      <c r="ET41" s="27">
        <v>2.5</v>
      </c>
      <c r="EU41" s="28">
        <v>16.735457081690306</v>
      </c>
      <c r="EV41" s="25"/>
      <c r="EW41" s="25"/>
      <c r="EX41" s="26">
        <v>2.0833333333333335</v>
      </c>
      <c r="EY41" s="26">
        <v>2</v>
      </c>
      <c r="EZ41" s="26"/>
      <c r="FA41" s="27">
        <v>4.545454545454545</v>
      </c>
      <c r="FB41" s="27">
        <v>2.5</v>
      </c>
      <c r="FC41" s="27">
        <v>2</v>
      </c>
      <c r="FD41" s="25">
        <v>9.8911968348170127</v>
      </c>
      <c r="FE41" s="25">
        <v>20</v>
      </c>
      <c r="FF41" s="25"/>
      <c r="FG41" s="26">
        <v>3.7965072133637054</v>
      </c>
      <c r="FH41" s="26">
        <v>2</v>
      </c>
      <c r="FI41" s="26"/>
      <c r="FJ41" s="27">
        <v>4.0716612377850163</v>
      </c>
      <c r="FK41" s="27">
        <v>2.0833333333333335</v>
      </c>
      <c r="FL41" s="27">
        <v>2.8571428571428572</v>
      </c>
      <c r="FM41" s="25">
        <v>19.880715705765407</v>
      </c>
      <c r="FN41" s="25">
        <v>20</v>
      </c>
      <c r="FO41" s="25"/>
      <c r="FP41" s="26">
        <v>2.0833333333333335</v>
      </c>
      <c r="FQ41" s="26">
        <v>1.9607843137254901</v>
      </c>
      <c r="FR41" s="26"/>
      <c r="FS41" s="27">
        <v>3.6845983787767134</v>
      </c>
      <c r="FT41" s="27">
        <v>3.132832080200501</v>
      </c>
      <c r="FU41" s="27">
        <v>3.1605562579013906</v>
      </c>
      <c r="FV41" s="25">
        <v>9.3457943925233646</v>
      </c>
      <c r="FW41" s="25">
        <v>10</v>
      </c>
      <c r="FX41" s="25"/>
      <c r="FY41" s="26">
        <v>2</v>
      </c>
      <c r="FZ41" s="26">
        <v>2.7777777777777777</v>
      </c>
      <c r="GA41" s="26"/>
      <c r="GB41" s="27"/>
      <c r="GC41" s="27">
        <v>2.9411764705882351</v>
      </c>
      <c r="GD41" s="27">
        <v>2.7639579878385847</v>
      </c>
      <c r="GE41" s="25">
        <v>7.1428571428571423</v>
      </c>
      <c r="GF41" s="25">
        <v>19.230769230769234</v>
      </c>
      <c r="GG41" s="25"/>
      <c r="GH41" s="26"/>
      <c r="GI41" s="26">
        <v>3.3333333333333335</v>
      </c>
      <c r="GJ41" s="26"/>
      <c r="GK41" s="27">
        <v>4.329004329004329</v>
      </c>
      <c r="GL41" s="27">
        <v>2.9708853238265003</v>
      </c>
      <c r="GM41" s="27">
        <v>4.3936731107205631</v>
      </c>
      <c r="GN41" s="25">
        <v>10.989010989010989</v>
      </c>
      <c r="GO41" s="25">
        <v>9.8039215686274517</v>
      </c>
      <c r="GP41" s="25"/>
      <c r="GQ41" s="26"/>
      <c r="GR41" s="62">
        <v>3.5959439314365538</v>
      </c>
      <c r="GS41" s="26"/>
      <c r="GT41" s="27">
        <v>4.2229729729729728</v>
      </c>
      <c r="GU41" s="27">
        <v>4.0816326530612246</v>
      </c>
      <c r="GV41" s="27"/>
      <c r="GW41" s="25">
        <v>11.235955056179774</v>
      </c>
      <c r="GX41" s="25">
        <v>11.76470588235294</v>
      </c>
      <c r="GY41" s="25"/>
      <c r="GZ41" s="26"/>
      <c r="HA41" s="62">
        <v>3.8841697317312893</v>
      </c>
      <c r="HB41" s="26"/>
      <c r="HC41" s="27">
        <v>2.7777777777777777</v>
      </c>
      <c r="HD41" s="27">
        <v>4</v>
      </c>
      <c r="HE41" s="27">
        <v>3.4674063800277395</v>
      </c>
      <c r="HF41" s="28">
        <v>13.076926719385561</v>
      </c>
      <c r="HG41" s="25">
        <v>20</v>
      </c>
      <c r="HH41" s="25" t="s">
        <v>132</v>
      </c>
      <c r="HI41" s="26" t="s">
        <v>132</v>
      </c>
      <c r="HJ41" s="62">
        <v>4.5205772623279943</v>
      </c>
      <c r="HK41" s="26"/>
      <c r="HL41" s="30">
        <v>3.7037037037037037</v>
      </c>
      <c r="HM41" s="30">
        <v>2.7777777777777777</v>
      </c>
      <c r="HN41" s="30"/>
      <c r="HO41" s="31"/>
      <c r="HP41" s="31">
        <v>20</v>
      </c>
      <c r="HQ41" s="25"/>
      <c r="HR41" s="32"/>
      <c r="HS41" s="63">
        <v>4.8891844133499793</v>
      </c>
      <c r="HT41" s="26"/>
      <c r="HU41" s="30">
        <v>2.9137529137529139</v>
      </c>
      <c r="HV41" s="30">
        <v>3.3333333333333335</v>
      </c>
      <c r="HW41" s="30">
        <v>2.8571428571428572</v>
      </c>
      <c r="HX41" s="31">
        <v>7.8186082877247847</v>
      </c>
      <c r="HY41" s="31">
        <v>8</v>
      </c>
      <c r="HZ41" s="31"/>
      <c r="IA41" s="32">
        <v>5</v>
      </c>
      <c r="IB41" s="32"/>
      <c r="IC41" s="26"/>
      <c r="ID41" s="30">
        <v>3.3333333333333335</v>
      </c>
      <c r="IE41" s="30">
        <v>5.2631578947368416</v>
      </c>
      <c r="IF41" s="30">
        <v>4.166666666666667</v>
      </c>
      <c r="IG41" s="31">
        <v>9.9108027750247771</v>
      </c>
      <c r="IH41" s="31">
        <v>11.013215859030838</v>
      </c>
      <c r="II41" s="31"/>
      <c r="IJ41" s="32">
        <v>4</v>
      </c>
      <c r="IK41" s="32">
        <v>5.6179775280898872</v>
      </c>
      <c r="IL41" s="26"/>
      <c r="IM41" s="30">
        <v>4.0192926045016071</v>
      </c>
      <c r="IN41" s="30">
        <v>3.2722513089005236</v>
      </c>
      <c r="IO41" s="30">
        <v>2.454590083456063</v>
      </c>
      <c r="IP41" s="31">
        <v>9.9009900990099009</v>
      </c>
      <c r="IQ41" s="31">
        <v>6.666666666666667</v>
      </c>
      <c r="IR41" s="31"/>
      <c r="IS41" s="32">
        <v>3.3333333333333335</v>
      </c>
      <c r="IT41" s="32">
        <v>3.3333333333333335</v>
      </c>
      <c r="IU41" s="26"/>
      <c r="IV41" s="30">
        <v>2.3809523809523814</v>
      </c>
      <c r="IW41" s="30">
        <v>2.0512820512820511</v>
      </c>
      <c r="IX41" s="30">
        <v>2.7777777777777777</v>
      </c>
      <c r="IY41" s="31">
        <v>4.8780487804878048</v>
      </c>
      <c r="IZ41" s="31">
        <v>10</v>
      </c>
      <c r="JA41" s="31"/>
      <c r="JB41" s="32">
        <v>1.7241379310344827</v>
      </c>
      <c r="JC41" s="32">
        <v>1.4285714285714286</v>
      </c>
      <c r="JD41" s="26"/>
      <c r="JE41" s="30">
        <v>4</v>
      </c>
      <c r="JF41" s="30">
        <v>2.5</v>
      </c>
      <c r="JG41" s="30">
        <v>1.9436345966958211</v>
      </c>
      <c r="JH41" s="31">
        <v>7.4626865671641793</v>
      </c>
      <c r="JI41" s="31">
        <v>12</v>
      </c>
      <c r="JJ41" s="31"/>
      <c r="JK41" s="32">
        <v>2.5</v>
      </c>
      <c r="JL41" s="32">
        <v>1.6666666666666667</v>
      </c>
      <c r="JM41" s="26"/>
      <c r="JN41" s="30">
        <v>2.4330900243309004</v>
      </c>
      <c r="JO41" s="30">
        <v>4.166666666666667</v>
      </c>
      <c r="JP41" s="30">
        <v>2.4390243902439024</v>
      </c>
      <c r="JQ41" s="33">
        <v>7.8857220996166086</v>
      </c>
      <c r="JR41" s="33">
        <v>12.680241136183506</v>
      </c>
      <c r="JS41" s="31"/>
      <c r="JT41" s="32">
        <v>1.8181818181818181</v>
      </c>
      <c r="JU41" s="32">
        <v>2.2222222222222223</v>
      </c>
      <c r="JV41" s="26"/>
      <c r="JW41" s="30"/>
      <c r="JX41" s="30">
        <v>3.0940594059405941</v>
      </c>
      <c r="JY41" s="30">
        <v>3.3333333333333335</v>
      </c>
      <c r="JZ41" s="33">
        <v>8.290691869474065</v>
      </c>
      <c r="KA41" s="33">
        <v>13.331432526114293</v>
      </c>
      <c r="KB41" s="31"/>
      <c r="KC41" s="32">
        <v>1.8181818181818181</v>
      </c>
      <c r="KD41" s="32">
        <v>2</v>
      </c>
      <c r="KE41" s="26"/>
      <c r="KF41" s="30"/>
      <c r="KG41" s="30">
        <v>3.5561877667140824</v>
      </c>
      <c r="KH41" s="30">
        <v>4.6082949308755756</v>
      </c>
      <c r="KI41" s="33">
        <v>10.536683819853058</v>
      </c>
      <c r="KJ41" s="33">
        <v>16.942987582323713</v>
      </c>
      <c r="KK41" s="31"/>
      <c r="KL41" s="32">
        <v>1.5384615384615385</v>
      </c>
      <c r="KM41" s="32">
        <v>3.3333333333333335</v>
      </c>
      <c r="KN41" s="26"/>
      <c r="KO41" s="30"/>
      <c r="KP41" s="30">
        <v>3.125</v>
      </c>
      <c r="KQ41" s="30">
        <v>4.8685491723466408</v>
      </c>
      <c r="KR41" s="33">
        <v>10.316085335367292</v>
      </c>
      <c r="KS41" s="33">
        <v>16.5882652192706</v>
      </c>
      <c r="KT41" s="31"/>
      <c r="KU41" s="63">
        <v>1.5062519467506437</v>
      </c>
      <c r="KV41" s="63">
        <v>3.2635458846263949</v>
      </c>
      <c r="KW41" s="26"/>
      <c r="KX41" s="30">
        <v>2.1739130434782608</v>
      </c>
      <c r="KY41" s="30">
        <v>2.7027027027027026</v>
      </c>
      <c r="KZ41" s="30">
        <v>3.0156815440289506</v>
      </c>
      <c r="LA41" s="33">
        <v>6.790276390997418</v>
      </c>
      <c r="LB41" s="33">
        <v>10.918764436723844</v>
      </c>
      <c r="LC41" s="31"/>
      <c r="LD41" s="63">
        <v>0.9914484710445296</v>
      </c>
      <c r="LE41" s="63">
        <v>2.1481383539298142</v>
      </c>
      <c r="LF41" s="26"/>
      <c r="LG41" s="30">
        <v>3.3422459893048129</v>
      </c>
      <c r="LH41" s="30">
        <v>2.7027027027027026</v>
      </c>
      <c r="LI41" s="30">
        <v>3.568242640499554</v>
      </c>
      <c r="LJ41" s="33">
        <v>12.027417409324624</v>
      </c>
      <c r="LK41" s="33">
        <v>19.340087194193988</v>
      </c>
      <c r="LL41" s="31"/>
      <c r="LM41" s="63">
        <v>1.2076311241209161</v>
      </c>
      <c r="LN41" s="63">
        <v>2.6165341022619848</v>
      </c>
      <c r="LO41" s="26"/>
      <c r="LP41" s="30">
        <v>4.4682752457551382</v>
      </c>
      <c r="LQ41" s="30">
        <v>2.5</v>
      </c>
      <c r="LR41" s="30">
        <v>4.3516100957354222</v>
      </c>
      <c r="LS41" s="33">
        <v>14.162725084583879</v>
      </c>
      <c r="LT41" s="33">
        <v>22.773661936010868</v>
      </c>
      <c r="LU41" s="31"/>
      <c r="LV41" s="63">
        <v>1.4220299364726157</v>
      </c>
      <c r="LW41" s="63">
        <v>3.0810648623573336</v>
      </c>
      <c r="LX41" s="26"/>
      <c r="LY41" s="30"/>
      <c r="LZ41" s="30">
        <v>4.166666666666667</v>
      </c>
      <c r="MA41" s="30">
        <v>3.9246467817896384</v>
      </c>
      <c r="MB41" s="33">
        <v>17.029087527779431</v>
      </c>
      <c r="MC41" s="33">
        <v>27.38277274466931</v>
      </c>
      <c r="MD41" s="31"/>
      <c r="ME41" s="32">
        <v>5</v>
      </c>
      <c r="MF41" s="32"/>
      <c r="MG41" s="26"/>
      <c r="MH41" s="30">
        <v>2.5</v>
      </c>
      <c r="MI41" s="30">
        <v>3.5435861091424519</v>
      </c>
      <c r="MJ41" s="30">
        <v>6.1652281134401976</v>
      </c>
      <c r="MK41" s="33">
        <v>16.55550195141468</v>
      </c>
      <c r="ML41" s="33">
        <v>26.621247137874793</v>
      </c>
      <c r="MM41" s="31"/>
      <c r="MN41" s="32">
        <v>3.4482758620689653</v>
      </c>
      <c r="MO41" s="32">
        <v>5</v>
      </c>
      <c r="MP41" s="26"/>
      <c r="MQ41" s="30">
        <v>2.5641025641025643</v>
      </c>
      <c r="MR41" s="30">
        <v>2.5</v>
      </c>
      <c r="MS41" s="30">
        <v>3.3333333333333335</v>
      </c>
      <c r="MT41" s="33">
        <v>11.260112175701817</v>
      </c>
      <c r="MU41" s="33">
        <v>18.106260378528514</v>
      </c>
      <c r="MV41" s="31"/>
      <c r="MW41" s="32">
        <v>2.7272727272727275</v>
      </c>
      <c r="MX41" s="32"/>
      <c r="MY41" s="26"/>
      <c r="MZ41" s="30"/>
      <c r="NA41" s="30">
        <v>3.3333333333333335</v>
      </c>
      <c r="NB41" s="30">
        <v>2.8571428571428572</v>
      </c>
      <c r="NC41" s="33">
        <v>11.494443611462204</v>
      </c>
      <c r="ND41" s="33">
        <v>18.483065327231216</v>
      </c>
      <c r="NE41" s="31"/>
      <c r="NF41" s="32">
        <v>1.7857142857142856</v>
      </c>
      <c r="NG41" s="32">
        <v>1.5625</v>
      </c>
      <c r="NH41" s="26"/>
      <c r="NI41" s="30">
        <v>4.166666666666667</v>
      </c>
      <c r="NJ41" s="30">
        <v>3.4482758620689653</v>
      </c>
      <c r="NK41" s="30">
        <v>2.8571428571428572</v>
      </c>
      <c r="NL41" s="33">
        <v>12.937233496995582</v>
      </c>
      <c r="NM41" s="33">
        <v>20.803071463168887</v>
      </c>
      <c r="NN41" s="31"/>
      <c r="NO41" s="32">
        <v>1.8518518518518519</v>
      </c>
      <c r="NP41" s="32">
        <v>1.8518518518518519</v>
      </c>
      <c r="NQ41" s="26"/>
      <c r="NR41" s="30">
        <v>3.3333333333333335</v>
      </c>
      <c r="NS41" s="30">
        <v>2.7906976744186047</v>
      </c>
      <c r="NT41" s="30">
        <v>3.4482758620689653</v>
      </c>
      <c r="NU41" s="33">
        <v>12.042873427691058</v>
      </c>
      <c r="NV41" s="33">
        <v>19.364940471727213</v>
      </c>
      <c r="NW41" s="31"/>
      <c r="NX41" s="32">
        <v>1.8518518518518519</v>
      </c>
      <c r="NY41" s="32">
        <v>2.1428571428571428</v>
      </c>
      <c r="NZ41" s="26"/>
      <c r="OA41" s="30"/>
      <c r="OB41" s="30"/>
      <c r="OC41" s="30">
        <v>4.3668122270742353</v>
      </c>
      <c r="OD41" s="33">
        <v>16.602434381925146</v>
      </c>
      <c r="OE41" s="33">
        <v>26.696714486135626</v>
      </c>
      <c r="OF41" s="31"/>
      <c r="OG41" s="32">
        <v>2.6809651474530831</v>
      </c>
      <c r="OH41" s="32">
        <v>3.125</v>
      </c>
      <c r="OI41" s="26"/>
      <c r="OJ41" s="30">
        <v>3.7764350453172209</v>
      </c>
      <c r="OK41" s="30">
        <v>4.545454545454545</v>
      </c>
      <c r="OL41" s="30">
        <v>3.5714285714285712</v>
      </c>
      <c r="OM41" s="33">
        <v>16.589015102986263</v>
      </c>
      <c r="ON41" s="33">
        <v>26.675136285601905</v>
      </c>
      <c r="OO41" s="31"/>
      <c r="OP41" s="32"/>
      <c r="OQ41" s="32">
        <v>4.7619047619047628</v>
      </c>
      <c r="OR41" s="26"/>
      <c r="OS41" s="30"/>
      <c r="OT41" s="30">
        <v>5.4644808743169397</v>
      </c>
      <c r="OU41" s="30">
        <v>5.636978579481398</v>
      </c>
      <c r="OV41" s="33">
        <v>23.226774399623782</v>
      </c>
      <c r="OW41" s="33">
        <v>37.348653234595034</v>
      </c>
      <c r="OX41" s="31" t="s">
        <v>132</v>
      </c>
      <c r="OY41" s="32" t="s">
        <v>132</v>
      </c>
      <c r="OZ41" s="33">
        <v>6.6672847622729492</v>
      </c>
      <c r="PA41" s="26"/>
      <c r="PB41" s="30"/>
      <c r="PC41" s="30">
        <v>2.8571428571428572</v>
      </c>
      <c r="PD41" s="30">
        <v>15.576323987538942</v>
      </c>
      <c r="PE41" s="33">
        <v>27.545302593723076</v>
      </c>
      <c r="PF41" s="33">
        <v>44.292846570706693</v>
      </c>
      <c r="PG41" s="31"/>
      <c r="PH41" s="32"/>
      <c r="PI41" s="33">
        <v>11.070722108286423</v>
      </c>
      <c r="PJ41" s="26"/>
      <c r="PK41" s="30"/>
      <c r="PL41" s="30"/>
      <c r="PM41" s="30">
        <v>10.121457489878543</v>
      </c>
      <c r="PN41" s="33">
        <v>24.057111318441631</v>
      </c>
      <c r="PO41" s="33">
        <v>38.683835000054138</v>
      </c>
      <c r="PP41" s="31"/>
      <c r="PQ41" s="32"/>
      <c r="PR41" s="33">
        <v>11.024919682618014</v>
      </c>
      <c r="PS41" s="26"/>
      <c r="PT41" s="30"/>
      <c r="PU41" s="30">
        <v>7.4074074074074074</v>
      </c>
      <c r="PV41" s="30">
        <v>6.2972292191435768</v>
      </c>
      <c r="PW41" s="33">
        <v>13.204723890662871</v>
      </c>
      <c r="PX41" s="33">
        <v>21.233196016185893</v>
      </c>
      <c r="PY41" s="31"/>
      <c r="PZ41" s="32"/>
      <c r="QA41" s="33">
        <v>6.9002501579636855</v>
      </c>
      <c r="QB41" s="26"/>
      <c r="QC41" s="30"/>
      <c r="QD41" s="30">
        <v>6.1538461538461542</v>
      </c>
      <c r="QE41" s="30">
        <v>9.9009900990099009</v>
      </c>
      <c r="QF41" s="33">
        <v>15.46919379227074</v>
      </c>
      <c r="QG41" s="33">
        <v>24.874463617971347</v>
      </c>
      <c r="QH41" s="31" t="s">
        <v>132</v>
      </c>
      <c r="QI41" s="32" t="s">
        <v>132</v>
      </c>
      <c r="QJ41" s="33">
        <v>8.0835697734024095</v>
      </c>
      <c r="QK41" s="26"/>
      <c r="QL41" s="30"/>
      <c r="QM41" s="30">
        <v>10.515247108307046</v>
      </c>
      <c r="QN41" s="30">
        <v>6.587615283267457</v>
      </c>
      <c r="QO41" s="30"/>
      <c r="QP41" s="33">
        <v>20.374327408571556</v>
      </c>
      <c r="QQ41" s="31"/>
      <c r="QR41" s="32"/>
      <c r="QS41" s="33">
        <v>6.621139644367747</v>
      </c>
      <c r="QT41" s="26"/>
      <c r="QU41" s="30"/>
      <c r="QV41" s="30">
        <v>6.4935064935064943</v>
      </c>
      <c r="QW41" s="30">
        <v>7.2150072150072146</v>
      </c>
      <c r="QX41" s="30"/>
      <c r="QY41" s="33">
        <v>17.191457213243797</v>
      </c>
      <c r="QZ41" s="31"/>
      <c r="RA41" s="32">
        <v>4.545454545454545</v>
      </c>
      <c r="RB41" s="26">
        <v>10</v>
      </c>
      <c r="RC41" s="26"/>
      <c r="RD41" s="30">
        <v>7.1428571428571423</v>
      </c>
      <c r="RE41" s="30">
        <v>8.5251491901108274</v>
      </c>
      <c r="RF41" s="30">
        <v>10.537407797681769</v>
      </c>
      <c r="RG41" s="30"/>
      <c r="RH41" s="33">
        <v>19.940323050706827</v>
      </c>
      <c r="RI41" s="31"/>
      <c r="RJ41" s="32">
        <v>4.545454545454545</v>
      </c>
      <c r="RK41" s="26">
        <v>5</v>
      </c>
      <c r="RL41" s="26"/>
      <c r="RM41" s="30">
        <v>10.537407797681769</v>
      </c>
      <c r="RN41" s="30">
        <v>7.0224719101123592</v>
      </c>
      <c r="RO41" s="30">
        <v>7.704160246533128</v>
      </c>
      <c r="RP41" s="30"/>
      <c r="RQ41" s="33">
        <v>20.037205803505973</v>
      </c>
      <c r="RR41" s="31"/>
      <c r="RS41" s="32">
        <v>6.666666666666667</v>
      </c>
      <c r="RT41" s="26">
        <v>6.25</v>
      </c>
      <c r="RU41" s="26"/>
      <c r="RV41" s="30"/>
      <c r="RW41" s="30">
        <v>11.76470588235294</v>
      </c>
      <c r="RX41" s="30">
        <v>11.904761904761903</v>
      </c>
      <c r="RY41" s="30"/>
      <c r="RZ41" s="33">
        <v>26.13063335575735</v>
      </c>
      <c r="SA41" s="31"/>
      <c r="SB41" s="32">
        <v>3.3333333333333335</v>
      </c>
      <c r="SC41" s="26">
        <v>5.5555555555555554</v>
      </c>
      <c r="SD41" s="26"/>
      <c r="SE41" s="34">
        <v>17.035775127768314</v>
      </c>
      <c r="SF41" s="34"/>
      <c r="SG41" s="34">
        <v>19.607843137254903</v>
      </c>
      <c r="SH41" s="34"/>
      <c r="SI41" s="35">
        <v>41.644371044418115</v>
      </c>
      <c r="SJ41" s="36"/>
      <c r="SK41" s="37">
        <v>10.107816711590296</v>
      </c>
      <c r="SL41" s="71">
        <v>9.0909090909090899</v>
      </c>
      <c r="SM41" s="26"/>
      <c r="SN41" s="35">
        <v>21.105449274729313</v>
      </c>
      <c r="SO41" s="34" t="s">
        <v>132</v>
      </c>
      <c r="SP41" s="35">
        <v>24.291958282874724</v>
      </c>
      <c r="SQ41" s="34" t="s">
        <v>132</v>
      </c>
      <c r="SR41" s="35">
        <v>51.592789530505598</v>
      </c>
      <c r="SS41" s="36" t="s">
        <v>132</v>
      </c>
      <c r="ST41" s="35">
        <v>12.522471756333667</v>
      </c>
      <c r="SU41" s="35">
        <v>11.262635203878279</v>
      </c>
      <c r="SV41" s="26"/>
      <c r="SW41" s="35">
        <v>20.307918549222286</v>
      </c>
      <c r="SX41" s="34" t="s">
        <v>132</v>
      </c>
      <c r="SY41" s="35">
        <v>23.374016055673493</v>
      </c>
      <c r="SZ41" s="34" t="s">
        <v>132</v>
      </c>
      <c r="TA41" s="35">
        <v>49.643206068453317</v>
      </c>
      <c r="TB41" s="36" t="s">
        <v>132</v>
      </c>
      <c r="TC41" s="35">
        <v>12.04927377533034</v>
      </c>
      <c r="TD41" s="35">
        <v>10.837043807630437</v>
      </c>
      <c r="TE41" s="26"/>
      <c r="TF41" s="34">
        <v>23.310023310023311</v>
      </c>
      <c r="TG41" s="34"/>
      <c r="TH41" s="34">
        <v>48.309178743961354</v>
      </c>
      <c r="TI41" s="34"/>
      <c r="TJ41" s="35">
        <v>81.393071030001337</v>
      </c>
      <c r="TK41" s="36"/>
      <c r="TL41" s="54">
        <v>19.755520924717551</v>
      </c>
      <c r="TM41" s="54">
        <v>17.767995789261114</v>
      </c>
      <c r="TN41" s="26"/>
      <c r="TO41" s="34"/>
      <c r="TP41" s="34"/>
      <c r="TQ41" s="34">
        <v>26.041666666666668</v>
      </c>
      <c r="TR41" s="34" t="s">
        <v>132</v>
      </c>
      <c r="TS41" s="35">
        <v>59.191143267469279</v>
      </c>
      <c r="TT41" s="36" t="s">
        <v>132</v>
      </c>
      <c r="TU41" s="54">
        <v>14.366725012101126</v>
      </c>
      <c r="TV41" s="54">
        <v>12.92134540482307</v>
      </c>
      <c r="TW41" s="26"/>
      <c r="TX41" s="34">
        <v>40.95004095004095</v>
      </c>
      <c r="TY41" s="34">
        <v>26.809651474530831</v>
      </c>
      <c r="TZ41" s="34"/>
      <c r="UA41" s="34" t="s">
        <v>132</v>
      </c>
      <c r="UB41" s="35">
        <v>77.006854311599653</v>
      </c>
      <c r="UC41" s="36" t="s">
        <v>132</v>
      </c>
      <c r="UD41" s="54">
        <v>18.690909464992792</v>
      </c>
      <c r="UE41" s="54">
        <v>16.810490694575332</v>
      </c>
      <c r="UF41" s="26"/>
      <c r="UG41" s="34"/>
      <c r="UH41" s="34">
        <v>50</v>
      </c>
      <c r="UI41" s="34">
        <v>41.3564929693962</v>
      </c>
      <c r="UJ41" s="34" t="s">
        <v>132</v>
      </c>
      <c r="UK41" s="35">
        <v>79.804011356523716</v>
      </c>
      <c r="UL41" s="36" t="s">
        <v>132</v>
      </c>
      <c r="UM41" s="54">
        <v>25.199877361176291</v>
      </c>
      <c r="UN41" s="54">
        <v>22.664616972112491</v>
      </c>
      <c r="UO41" s="26"/>
      <c r="UP41" s="34">
        <v>38.580246913580247</v>
      </c>
      <c r="UQ41" s="34"/>
      <c r="UR41" s="34">
        <v>119.04761904761904</v>
      </c>
      <c r="US41" s="34" t="s">
        <v>132</v>
      </c>
      <c r="UT41" s="35">
        <v>132.86878376109203</v>
      </c>
      <c r="UU41" s="36" t="s">
        <v>132</v>
      </c>
      <c r="UV41" s="54">
        <v>43.48024712657061</v>
      </c>
      <c r="UW41" s="54">
        <v>39.105870748988345</v>
      </c>
      <c r="UX41" s="26"/>
      <c r="UY41" s="34">
        <v>31.25</v>
      </c>
      <c r="UZ41" s="34">
        <v>33.783783783783782</v>
      </c>
      <c r="VA41" s="34">
        <v>40</v>
      </c>
      <c r="VB41" s="34" t="s">
        <v>132</v>
      </c>
      <c r="VC41" s="35">
        <v>80.711907501614448</v>
      </c>
      <c r="VD41" s="36" t="s">
        <v>132</v>
      </c>
      <c r="VE41" s="54">
        <v>75</v>
      </c>
      <c r="VF41" s="54">
        <v>95.238095238095227</v>
      </c>
      <c r="VG41" s="26"/>
      <c r="VH41" s="34">
        <v>54.764512595837893</v>
      </c>
      <c r="VI41" s="34">
        <v>42.857142857142854</v>
      </c>
      <c r="VJ41" s="34">
        <v>56.561085972850677</v>
      </c>
      <c r="VK41" s="34" t="s">
        <v>132</v>
      </c>
      <c r="VL41" s="35">
        <v>94.137063646328528</v>
      </c>
      <c r="VM41" s="36"/>
      <c r="VN41" s="37">
        <v>50</v>
      </c>
      <c r="VO41" s="37">
        <v>50</v>
      </c>
      <c r="VP41" s="26"/>
      <c r="VQ41" s="34">
        <v>33.875338753387531</v>
      </c>
      <c r="VR41" s="34">
        <v>36.92762186115214</v>
      </c>
      <c r="VS41" s="34">
        <v>82.191780821917803</v>
      </c>
      <c r="VT41" s="34"/>
      <c r="VU41" s="35">
        <v>89.969083301034345</v>
      </c>
      <c r="VV41" s="36"/>
      <c r="VW41" s="37">
        <v>41.666666666666664</v>
      </c>
      <c r="VX41" s="37">
        <v>36.36363636363636</v>
      </c>
      <c r="VY41" s="26"/>
      <c r="VZ41" s="34"/>
      <c r="WA41" s="34">
        <v>60.422960725075534</v>
      </c>
      <c r="WB41" s="34">
        <v>35.294117647058826</v>
      </c>
      <c r="WC41" s="34"/>
      <c r="WD41" s="35">
        <v>86.686588392185953</v>
      </c>
      <c r="WE41" s="36"/>
      <c r="WF41" s="37">
        <v>41.666666666666664</v>
      </c>
      <c r="WG41" s="37">
        <v>45.454545454545453</v>
      </c>
      <c r="WH41" s="26"/>
      <c r="WI41" s="38">
        <v>53.038056598165817</v>
      </c>
      <c r="WJ41" s="34"/>
      <c r="WK41" s="35">
        <v>45.234079217335584</v>
      </c>
      <c r="WL41" s="35">
        <v>26.42202391930249</v>
      </c>
      <c r="WM41" s="34" t="s">
        <v>132</v>
      </c>
      <c r="WN41" s="35">
        <v>64.895661506130224</v>
      </c>
      <c r="WO41" s="36" t="s">
        <v>132</v>
      </c>
      <c r="WP41" s="35">
        <v>31.192667126954326</v>
      </c>
      <c r="WQ41" s="35">
        <v>34.028364138495633</v>
      </c>
      <c r="WR41" s="34"/>
      <c r="WS41" s="35">
        <v>47.021109666737878</v>
      </c>
      <c r="WT41" s="35">
        <v>27.465859940629834</v>
      </c>
      <c r="WU41" s="34"/>
      <c r="WV41" s="35">
        <v>67.459448039472861</v>
      </c>
      <c r="WW41" s="36" t="s">
        <v>132</v>
      </c>
      <c r="WX41" s="35">
        <v>32.42497354102133</v>
      </c>
      <c r="WY41" s="35">
        <v>35.372698408386903</v>
      </c>
      <c r="WZ41" s="26"/>
      <c r="XA41" s="34"/>
      <c r="XB41" s="35">
        <v>50.29255918001251</v>
      </c>
      <c r="XC41" s="35">
        <v>29.376771332795546</v>
      </c>
      <c r="XD41" s="34"/>
      <c r="XE41" s="35">
        <v>72.152875736493428</v>
      </c>
      <c r="XF41" s="36" t="s">
        <v>132</v>
      </c>
      <c r="XG41" s="35">
        <v>34.680910601216958</v>
      </c>
      <c r="XH41" s="35">
        <v>37.833720655873044</v>
      </c>
      <c r="XI41" s="26"/>
      <c r="XJ41" s="34">
        <v>76.219512195121951</v>
      </c>
      <c r="XK41" s="34">
        <v>96.525096525096529</v>
      </c>
      <c r="XL41" s="34">
        <v>102.04081632653062</v>
      </c>
      <c r="XM41" s="34"/>
      <c r="XN41" s="35">
        <v>165.90707699755046</v>
      </c>
      <c r="XO41" s="36"/>
      <c r="XP41" s="35">
        <v>79.744687189939796</v>
      </c>
      <c r="XQ41" s="35">
        <v>86.994204207207062</v>
      </c>
      <c r="XR41" s="26"/>
      <c r="XS41" s="34">
        <v>116.82242990654206</v>
      </c>
      <c r="XT41" s="34">
        <v>104.16666666666667</v>
      </c>
      <c r="XU41" s="34"/>
      <c r="XV41" s="34"/>
      <c r="XW41" s="35">
        <v>200.13973660294877</v>
      </c>
      <c r="XX41" s="36"/>
      <c r="XY41" s="35">
        <v>96.198914347184441</v>
      </c>
      <c r="XZ41" s="35">
        <v>104.9442701969285</v>
      </c>
      <c r="YA41" s="26"/>
      <c r="YB41" s="34">
        <v>87.873462214411248</v>
      </c>
      <c r="YC41" s="34">
        <v>158.47860538827257</v>
      </c>
      <c r="YD41" s="34">
        <v>113.76564277588167</v>
      </c>
      <c r="YE41" s="34"/>
      <c r="YF41" s="35">
        <v>217.42811393214788</v>
      </c>
      <c r="YG41" s="36"/>
      <c r="YH41" s="35">
        <v>104.50872407373988</v>
      </c>
      <c r="YI41" s="35">
        <v>114.00951717135263</v>
      </c>
      <c r="YJ41" s="26"/>
      <c r="YK41" s="34">
        <v>83.333333333333329</v>
      </c>
      <c r="YL41" s="34"/>
      <c r="YM41" s="34">
        <v>111.1111111111111</v>
      </c>
      <c r="YN41" s="34"/>
      <c r="YO41" s="35">
        <v>177.3495128791773</v>
      </c>
      <c r="YP41" s="36"/>
      <c r="YQ41" s="36"/>
      <c r="YR41" s="35">
        <v>92.34</v>
      </c>
      <c r="YS41" s="26"/>
      <c r="YT41" s="34">
        <v>74.074074074074076</v>
      </c>
      <c r="YU41" s="34">
        <v>40</v>
      </c>
      <c r="YV41" s="34">
        <v>90.909090909090907</v>
      </c>
      <c r="YW41" s="34"/>
      <c r="YX41" s="35">
        <v>133.08976407719919</v>
      </c>
      <c r="YY41" s="36"/>
      <c r="YZ41" s="37">
        <v>90.909090909090907</v>
      </c>
      <c r="ZA41" s="26"/>
      <c r="ZB41" s="26"/>
      <c r="ZC41" s="34">
        <v>48.07692307692308</v>
      </c>
      <c r="ZD41" s="34">
        <v>150</v>
      </c>
      <c r="ZE41" s="34">
        <v>44.802867383512542</v>
      </c>
      <c r="ZF41" s="34"/>
      <c r="ZG41" s="35">
        <v>155.18886772600516</v>
      </c>
      <c r="ZH41" s="36"/>
      <c r="ZI41" s="37">
        <v>100</v>
      </c>
      <c r="ZJ41" s="26"/>
      <c r="ZK41" s="26"/>
      <c r="ZL41" s="34">
        <v>43.440486533449175</v>
      </c>
      <c r="ZM41" s="34">
        <v>200</v>
      </c>
      <c r="ZN41" s="34">
        <v>71.123755334281654</v>
      </c>
      <c r="ZO41" s="34"/>
      <c r="ZP41" s="35">
        <v>189.92960103895481</v>
      </c>
      <c r="ZQ41" s="36"/>
      <c r="ZR41" s="37">
        <v>90.909090909090907</v>
      </c>
      <c r="ZS41" s="26">
        <v>100</v>
      </c>
      <c r="ZT41" s="26"/>
      <c r="ZU41" s="34">
        <v>458.82352941176401</v>
      </c>
      <c r="ZV41" s="34">
        <v>500</v>
      </c>
      <c r="ZW41" s="34">
        <v>483.33333333333297</v>
      </c>
      <c r="ZX41" s="34"/>
      <c r="ZY41" s="35">
        <v>761.45909420455996</v>
      </c>
      <c r="ZZ41" s="36"/>
      <c r="AAA41" s="37">
        <v>95.5555555555556</v>
      </c>
      <c r="AAB41" s="37">
        <v>106.666666666666</v>
      </c>
      <c r="AAC41" s="26"/>
      <c r="AAD41" s="39">
        <v>459.311981020166</v>
      </c>
      <c r="AAE41" s="39">
        <v>600</v>
      </c>
      <c r="AAF41" s="39">
        <v>498.77579092159499</v>
      </c>
      <c r="AAG41" s="34"/>
      <c r="AAH41" s="35">
        <v>823.2786311003623</v>
      </c>
      <c r="AAI41" s="36"/>
      <c r="AAJ41" s="37">
        <v>111.1111111111111</v>
      </c>
      <c r="AAK41" s="37"/>
      <c r="AAL41" s="3"/>
      <c r="AAM41" s="34">
        <v>107.52688172043011</v>
      </c>
      <c r="AAN41" s="34"/>
      <c r="AAO41" s="34">
        <v>84.745762711864401</v>
      </c>
      <c r="AAP41" s="34"/>
      <c r="AAQ41" s="35">
        <v>171.19604394663321</v>
      </c>
      <c r="AAR41" s="36"/>
      <c r="AAS41" s="37">
        <v>76.923076923076934</v>
      </c>
      <c r="AAT41" s="37">
        <v>80</v>
      </c>
      <c r="AAU41" s="3"/>
      <c r="AAV41" s="34">
        <v>107.52688172043011</v>
      </c>
      <c r="AAW41" s="34">
        <v>300</v>
      </c>
      <c r="AAX41" s="34">
        <v>133.33333333333334</v>
      </c>
      <c r="AAY41" s="34"/>
      <c r="AAZ41" s="35">
        <v>70.330101043533858</v>
      </c>
      <c r="ABA41" s="36"/>
      <c r="ABB41" s="37">
        <v>200</v>
      </c>
      <c r="ABC41" s="37"/>
      <c r="ABD41" s="3"/>
      <c r="ABE41" s="34"/>
      <c r="ABF41" s="34">
        <v>300</v>
      </c>
      <c r="ABG41" s="34">
        <v>100</v>
      </c>
      <c r="ABH41" s="34"/>
      <c r="ABI41" s="35">
        <v>291.47114040722272</v>
      </c>
      <c r="ABJ41" s="36"/>
      <c r="ABK41" s="54">
        <v>828.86597938144314</v>
      </c>
      <c r="ABL41" s="37"/>
      <c r="ABM41" s="3"/>
      <c r="ABN41" s="34">
        <v>500</v>
      </c>
      <c r="ABO41" s="34">
        <v>300</v>
      </c>
      <c r="ABP41" s="34">
        <v>500</v>
      </c>
      <c r="ABQ41" s="34"/>
      <c r="ABR41" s="35">
        <v>334.47942750579239</v>
      </c>
      <c r="ABS41" s="36"/>
      <c r="ABT41" s="54">
        <v>1795.8762886597933</v>
      </c>
      <c r="ABU41" s="37"/>
      <c r="ABV41" s="3"/>
      <c r="ABW41" s="34">
        <v>181.81818181818181</v>
      </c>
      <c r="ABX41" s="34">
        <v>200</v>
      </c>
      <c r="ABY41" s="34">
        <v>165.28925619834712</v>
      </c>
      <c r="ABZ41" s="34"/>
      <c r="ACA41" s="35">
        <v>334.47942750579239</v>
      </c>
      <c r="ACB41" s="36"/>
      <c r="ACC41" s="54">
        <v>755.79790406407062</v>
      </c>
      <c r="ACD41" s="37"/>
      <c r="ACE41" s="3"/>
      <c r="ACF41" s="34">
        <v>160</v>
      </c>
      <c r="ACG41" s="34">
        <v>153.84615384615387</v>
      </c>
      <c r="ACH41" s="34">
        <v>57.142857142857139</v>
      </c>
      <c r="ACI41" s="34"/>
      <c r="ACJ41" s="35">
        <v>226.80772254972644</v>
      </c>
      <c r="ACK41" s="36"/>
      <c r="ACL41" s="54">
        <v>512.50028322193259</v>
      </c>
      <c r="ACM41" s="37"/>
      <c r="ACN41" s="3"/>
      <c r="ACO41" s="34">
        <v>114.28571428571428</v>
      </c>
      <c r="ACP41" s="34">
        <v>300</v>
      </c>
      <c r="ACQ41" s="34">
        <v>196.85039370078741</v>
      </c>
      <c r="ACR41" s="34"/>
      <c r="ACS41" s="35">
        <v>373.62397460454116</v>
      </c>
      <c r="ACT41" s="36"/>
      <c r="ACU41" s="54">
        <v>844.2498811359917</v>
      </c>
      <c r="ACV41" s="37"/>
      <c r="ACW41" s="3"/>
      <c r="ACX41" s="34"/>
      <c r="ACY41" s="34">
        <v>200</v>
      </c>
      <c r="ACZ41" s="34">
        <v>140.44943820224719</v>
      </c>
      <c r="ADA41" s="34"/>
      <c r="ADB41" s="35">
        <v>200.0499308593252</v>
      </c>
      <c r="ADC41" s="36"/>
      <c r="ADD41" s="37">
        <v>166.66666666666666</v>
      </c>
      <c r="ADE41" s="37"/>
      <c r="ADF41" s="3"/>
      <c r="ADG41" s="34">
        <v>300</v>
      </c>
      <c r="ADH41" s="34">
        <v>76.923076923076934</v>
      </c>
      <c r="ADI41" s="34">
        <v>105.26315789473684</v>
      </c>
      <c r="ADJ41" s="34"/>
      <c r="ADK41" s="35">
        <v>194.68028248440839</v>
      </c>
      <c r="ADL41" s="36"/>
      <c r="ADM41" s="37">
        <v>222.2222222222222</v>
      </c>
      <c r="ADN41" s="37">
        <v>148.14814814814815</v>
      </c>
      <c r="ADO41" s="3"/>
      <c r="ADP41" s="39">
        <v>346.59832246039099</v>
      </c>
      <c r="ADQ41" s="34">
        <v>300</v>
      </c>
      <c r="ADR41" s="34">
        <v>117.64705882352941</v>
      </c>
      <c r="ADS41" s="34"/>
      <c r="ADT41" s="35">
        <v>166.88126099906049</v>
      </c>
      <c r="ADU41" s="36"/>
      <c r="ADV41" s="56">
        <v>283.33333333333297</v>
      </c>
      <c r="ADW41" s="56">
        <v>175.75757575757501</v>
      </c>
      <c r="ADX41" s="3"/>
      <c r="ADY41" s="34"/>
      <c r="ADZ41" s="34">
        <v>80.580177276390017</v>
      </c>
      <c r="AEA41" s="34">
        <v>95.877277085330775</v>
      </c>
      <c r="AEB41" s="34"/>
      <c r="AEC41" s="35">
        <v>105.57534351380575</v>
      </c>
      <c r="AED41" s="36"/>
      <c r="AEE41" s="37">
        <v>100</v>
      </c>
      <c r="AEF41" s="37">
        <v>90.909090909090907</v>
      </c>
      <c r="AEG41" s="3"/>
      <c r="AEH41" s="34">
        <v>165.359477124183</v>
      </c>
      <c r="AEI41" s="34">
        <v>300</v>
      </c>
      <c r="AEJ41" s="34"/>
      <c r="AEK41" s="34">
        <v>128.53275311186053</v>
      </c>
      <c r="AEL41" s="35"/>
      <c r="AEM41" s="36"/>
      <c r="AEN41" s="37">
        <v>183.333333333333</v>
      </c>
      <c r="AEO41" s="37"/>
      <c r="AEP41" s="26"/>
      <c r="AEQ41" s="34"/>
      <c r="AER41" s="34">
        <v>300</v>
      </c>
      <c r="AES41" s="39">
        <v>253.37423312883399</v>
      </c>
      <c r="AET41" s="35">
        <v>145.75826096723546</v>
      </c>
      <c r="AEU41" s="36"/>
      <c r="AEV41" s="36"/>
      <c r="AEW41" s="56">
        <v>211.111111111111</v>
      </c>
      <c r="AEX41" s="37">
        <v>85</v>
      </c>
      <c r="AEY41" s="26"/>
      <c r="AEZ41" s="34"/>
      <c r="AFA41" s="34">
        <v>300</v>
      </c>
      <c r="AFB41" s="39">
        <v>265.83747927031499</v>
      </c>
      <c r="AFC41" s="35">
        <v>151.39515214509564</v>
      </c>
      <c r="AFD41" s="36"/>
      <c r="AFE41" s="36"/>
      <c r="AFF41" s="56">
        <v>277.71602282584001</v>
      </c>
      <c r="AFG41" s="37">
        <v>71.554082874614394</v>
      </c>
      <c r="AFH41" s="26"/>
      <c r="AFI41" s="87"/>
      <c r="AFJ41" s="34">
        <v>400</v>
      </c>
      <c r="AFK41" s="34">
        <v>254.55950540958301</v>
      </c>
      <c r="AFL41" s="35">
        <v>175.13356668648862</v>
      </c>
      <c r="AFM41" s="36"/>
      <c r="AFN41" s="36" t="s">
        <v>132</v>
      </c>
      <c r="AFO41" s="54">
        <v>321.2612617665726</v>
      </c>
      <c r="AFP41" s="54">
        <v>82.773599862707144</v>
      </c>
      <c r="AFQ41" s="36"/>
      <c r="AFR41" s="87">
        <v>271.11111111111097</v>
      </c>
      <c r="AFS41" s="34">
        <v>400</v>
      </c>
      <c r="AFT41" s="34">
        <v>311.11111111111097</v>
      </c>
      <c r="AFU41" s="35">
        <v>175.20187712484801</v>
      </c>
      <c r="AFV41" s="36" t="s">
        <v>132</v>
      </c>
      <c r="AFW41" s="36"/>
      <c r="AFX41" s="35">
        <v>321.38656897086457</v>
      </c>
      <c r="AFY41" s="35">
        <v>82.805885511873001</v>
      </c>
      <c r="AFZ41" s="36"/>
      <c r="AGA41" s="93">
        <v>273.25791855203613</v>
      </c>
      <c r="AGB41" s="34">
        <v>320</v>
      </c>
      <c r="AGC41" s="34">
        <v>340</v>
      </c>
      <c r="AGD41" s="35">
        <v>167.65032232234461</v>
      </c>
      <c r="AGE41" s="36"/>
      <c r="AGF41" s="36" t="s">
        <v>132</v>
      </c>
      <c r="AGG41" s="35">
        <v>323.93148524099593</v>
      </c>
      <c r="AGH41" s="35">
        <v>83.461588225202334</v>
      </c>
      <c r="AGI41" s="36"/>
      <c r="AGJ41" s="34"/>
      <c r="AGK41" s="34">
        <v>300</v>
      </c>
      <c r="AGL41" s="34">
        <v>330</v>
      </c>
      <c r="AGM41" s="35">
        <v>169.75966819592756</v>
      </c>
      <c r="AGN41" s="36" t="s">
        <v>132</v>
      </c>
      <c r="AGO41" s="36"/>
      <c r="AGP41" s="54">
        <v>328.0071322916645</v>
      </c>
      <c r="AGQ41" s="54">
        <v>84.511686753417607</v>
      </c>
      <c r="AGR41" s="36"/>
      <c r="AGS41" s="34">
        <v>148.06375442739099</v>
      </c>
      <c r="AGT41" s="34">
        <v>500</v>
      </c>
      <c r="AGU41" s="34">
        <v>300</v>
      </c>
      <c r="AGV41" s="35">
        <v>170.31004061394628</v>
      </c>
      <c r="AGW41" s="36"/>
      <c r="AGX41" s="36" t="s">
        <v>132</v>
      </c>
      <c r="AGY41" s="62">
        <v>329.07055377714005</v>
      </c>
      <c r="AGZ41" s="54">
        <v>84.785679403636721</v>
      </c>
      <c r="AHA41" s="36"/>
      <c r="AHB41" s="87"/>
      <c r="AHC41" s="34"/>
      <c r="AHD41" s="34">
        <v>320.857142857143</v>
      </c>
      <c r="AHE41" s="36">
        <v>250</v>
      </c>
      <c r="AHF41" s="36">
        <v>500</v>
      </c>
      <c r="AHG41" s="36"/>
      <c r="AHH41" s="26">
        <v>251.81818181818201</v>
      </c>
      <c r="AHI41" s="37">
        <v>166.66666666666666</v>
      </c>
      <c r="AHJ41" s="36"/>
      <c r="AHK41" s="87">
        <v>376.923076923076</v>
      </c>
      <c r="AHL41" s="34">
        <v>270.12810248198599</v>
      </c>
      <c r="AHM41" s="34">
        <v>325</v>
      </c>
      <c r="AHN41" s="36">
        <v>285.71428571428572</v>
      </c>
      <c r="AHO41" s="36">
        <v>500</v>
      </c>
      <c r="AHP41" s="36"/>
      <c r="AHQ41" s="26">
        <v>242.222222222222</v>
      </c>
      <c r="AHR41" s="37">
        <v>181.81818181818181</v>
      </c>
      <c r="AHS41" s="36"/>
      <c r="AHT41" s="34"/>
      <c r="AHU41" s="34">
        <v>85.106382978723403</v>
      </c>
      <c r="AHV41" s="34">
        <v>122.54901960784314</v>
      </c>
      <c r="AHW41" s="36">
        <v>6849.3150684931506</v>
      </c>
      <c r="AHX41" s="36">
        <v>416.66666666666669</v>
      </c>
      <c r="AHY41" s="36"/>
      <c r="AHZ41" s="26">
        <v>178.57142857142858</v>
      </c>
      <c r="AIA41" s="37">
        <v>158.60428231562253</v>
      </c>
      <c r="AIB41" s="36"/>
      <c r="AIC41" s="39">
        <v>57.208237986270028</v>
      </c>
      <c r="AID41" s="34">
        <v>400</v>
      </c>
      <c r="AIE41" s="39">
        <v>139.86013986013987</v>
      </c>
      <c r="AIF41" s="92">
        <v>2439.0243902439024</v>
      </c>
      <c r="AIG41" s="92">
        <v>1666.6666666666667</v>
      </c>
      <c r="AIH41" s="36"/>
      <c r="AII41" s="26">
        <v>111.1111111111111</v>
      </c>
      <c r="AIJ41" s="37">
        <v>106.95187165775401</v>
      </c>
      <c r="AIL41" s="34">
        <v>68.166325835037497</v>
      </c>
      <c r="AIM41" s="34"/>
      <c r="AIN41" s="34">
        <v>134.77088948787062</v>
      </c>
      <c r="AIO41" s="36">
        <v>6849.3150684931506</v>
      </c>
      <c r="AIP41" s="36">
        <v>416.66666666666669</v>
      </c>
      <c r="AIQ41" s="36"/>
      <c r="AIR41" s="26">
        <v>90.909090909090907</v>
      </c>
      <c r="AIS41" s="37">
        <v>90.909090909090907</v>
      </c>
      <c r="AIU41" s="34"/>
      <c r="AIV41" s="34"/>
      <c r="AIW41" s="34">
        <v>133.33333333333334</v>
      </c>
      <c r="AIX41" s="36">
        <v>2222.2222222222222</v>
      </c>
      <c r="AIY41" s="36">
        <v>3125</v>
      </c>
      <c r="AIZ41" s="36"/>
      <c r="AJA41" s="26">
        <v>111.1111111111111</v>
      </c>
      <c r="AJB41" s="37">
        <v>106.95187165775401</v>
      </c>
      <c r="AJD41" s="34"/>
      <c r="AJE41" s="39">
        <v>600</v>
      </c>
      <c r="AJF41" s="34"/>
      <c r="AJG41" s="92">
        <v>1100</v>
      </c>
      <c r="AJH41" s="92">
        <v>1200</v>
      </c>
      <c r="AJI41" s="36"/>
      <c r="AJJ41" s="56">
        <v>300</v>
      </c>
      <c r="AJK41" s="56">
        <v>500</v>
      </c>
      <c r="AJM41" s="34"/>
      <c r="AJN41" s="34">
        <v>200</v>
      </c>
      <c r="AJO41" s="34">
        <v>222.2222222222222</v>
      </c>
      <c r="AJP41" s="92">
        <v>2300</v>
      </c>
      <c r="AJQ41" s="92">
        <v>2400</v>
      </c>
      <c r="AJR41" s="34"/>
      <c r="AJS41" s="56">
        <v>1000</v>
      </c>
      <c r="AJT41" s="56">
        <v>1200</v>
      </c>
      <c r="AJV41" s="34"/>
      <c r="AJW41" s="34">
        <v>600</v>
      </c>
      <c r="AJX41" s="34">
        <v>173.91304347826087</v>
      </c>
      <c r="AJY41" s="36">
        <v>500</v>
      </c>
      <c r="AJZ41" s="36">
        <v>300</v>
      </c>
      <c r="AKA41" s="34"/>
      <c r="AKB41" s="54">
        <v>1587.1158358195985</v>
      </c>
      <c r="AKC41" s="54">
        <v>1904.5390029835182</v>
      </c>
      <c r="AKE41" s="34"/>
      <c r="AKF41" s="34">
        <v>105.26315789473684</v>
      </c>
      <c r="AKG41" s="34">
        <v>231.74971031286213</v>
      </c>
      <c r="AKH41" s="36">
        <v>500</v>
      </c>
      <c r="AKI41" s="36">
        <v>500</v>
      </c>
      <c r="AKJ41" s="34"/>
      <c r="AKK41" s="37">
        <v>129.03225806451613</v>
      </c>
      <c r="AKL41" s="36"/>
      <c r="AKN41" s="34"/>
      <c r="AKO41" s="34">
        <v>344.82758620689657</v>
      </c>
      <c r="AKP41" s="34">
        <v>222.2222222222222</v>
      </c>
      <c r="AKQ41" s="36">
        <v>333.33333333333331</v>
      </c>
      <c r="AKR41" s="36">
        <v>300</v>
      </c>
      <c r="AKS41" s="34"/>
      <c r="AKT41" s="54">
        <v>164.4829876831536</v>
      </c>
      <c r="AKU41" s="36"/>
      <c r="AKW41" s="34">
        <v>151.51515151515153</v>
      </c>
      <c r="AKX41" s="34">
        <v>492.12598425196853</v>
      </c>
      <c r="AKY41" s="34">
        <v>223.96416573348264</v>
      </c>
      <c r="AKZ41" s="36">
        <v>500</v>
      </c>
      <c r="ALA41" s="36">
        <v>400</v>
      </c>
      <c r="ALB41" s="34"/>
      <c r="ALC41" s="54">
        <v>180.51471542739529</v>
      </c>
      <c r="ALD41" s="36"/>
      <c r="ALF41" s="34">
        <v>215.05376344086022</v>
      </c>
      <c r="ALG41" s="34"/>
      <c r="ALH41" s="34">
        <v>268.0965147453083</v>
      </c>
      <c r="ALI41" s="36">
        <v>700</v>
      </c>
      <c r="ALJ41" s="36">
        <v>500</v>
      </c>
      <c r="ALK41" s="34"/>
      <c r="ALL41" s="37">
        <v>303.64372469635623</v>
      </c>
      <c r="ALM41" s="37">
        <v>272.72727272727269</v>
      </c>
      <c r="ALO41" s="34">
        <v>140.25245441795232</v>
      </c>
      <c r="ALP41" s="34">
        <v>600</v>
      </c>
      <c r="ALQ41" s="34">
        <v>246.91358024691357</v>
      </c>
      <c r="ALR41" s="36">
        <v>400</v>
      </c>
      <c r="ALS41" s="36">
        <v>500</v>
      </c>
      <c r="ALT41" s="34"/>
      <c r="ALU41" s="37">
        <v>127.3074474856779</v>
      </c>
      <c r="ALV41" s="37">
        <v>217.39130434782609</v>
      </c>
      <c r="ALX41" s="34">
        <v>273.59781121751024</v>
      </c>
      <c r="ALY41" s="34">
        <v>750</v>
      </c>
      <c r="ALZ41" s="34">
        <v>186.21973929236498</v>
      </c>
      <c r="AMA41" s="36">
        <v>500</v>
      </c>
      <c r="AMB41" s="36">
        <v>500</v>
      </c>
      <c r="AMC41" s="34"/>
      <c r="AMD41" s="37">
        <v>139.86013986013987</v>
      </c>
      <c r="AME41" s="37">
        <v>133.33333333333334</v>
      </c>
      <c r="AMG41" s="34">
        <v>95.693779904306226</v>
      </c>
      <c r="AMH41" s="34">
        <v>500</v>
      </c>
      <c r="AMI41" s="34">
        <v>222.2222222222222</v>
      </c>
      <c r="AMJ41" s="36">
        <v>500</v>
      </c>
      <c r="AMK41" s="36">
        <v>500</v>
      </c>
      <c r="AML41" s="34"/>
      <c r="AMM41" s="37">
        <v>123.45679012345678</v>
      </c>
      <c r="AMN41" s="37">
        <v>121.21212121212122</v>
      </c>
      <c r="AMP41" s="34">
        <v>215.28525296017224</v>
      </c>
      <c r="AMQ41" s="34">
        <v>166.66666666666666</v>
      </c>
      <c r="AMR41" s="34">
        <v>186.39328984156569</v>
      </c>
      <c r="AMS41" s="36">
        <v>1000</v>
      </c>
      <c r="AMT41" s="36">
        <v>2307.6923076923076</v>
      </c>
      <c r="AMU41" s="34"/>
      <c r="AMV41" s="37">
        <v>153.84615384615387</v>
      </c>
      <c r="AMW41" s="37">
        <v>137.93103448275861</v>
      </c>
      <c r="AMY41" s="34">
        <v>215.28525296017224</v>
      </c>
      <c r="AMZ41" s="34">
        <v>166.66666666666666</v>
      </c>
      <c r="ANA41" s="34">
        <v>159.86331158744952</v>
      </c>
      <c r="ANB41" s="36">
        <v>817.15603657171368</v>
      </c>
      <c r="ANC41" s="36">
        <v>1885.7446997808777</v>
      </c>
      <c r="AND41" s="34"/>
      <c r="ANE41" s="37">
        <v>576.92307692307691</v>
      </c>
      <c r="ANF41" s="37">
        <v>568.9655172413793</v>
      </c>
      <c r="ANH41" s="34"/>
      <c r="ANI41" s="34">
        <v>304.34027777777777</v>
      </c>
      <c r="ANJ41" s="34">
        <v>195.78983682426272</v>
      </c>
      <c r="ANK41" s="36">
        <v>1191.3976490021362</v>
      </c>
      <c r="ANL41" s="36">
        <v>3129.9504950495048</v>
      </c>
      <c r="ANM41" s="34"/>
      <c r="ANN41" s="37">
        <v>165.45893719806759</v>
      </c>
      <c r="ANO41" s="37">
        <v>100.73784059078176</v>
      </c>
      <c r="ANP41" s="36"/>
      <c r="ANQ41" s="34">
        <v>664.89361702127655</v>
      </c>
      <c r="ANR41" s="34">
        <v>500</v>
      </c>
      <c r="ANS41" s="34">
        <v>167.50418760469012</v>
      </c>
      <c r="ANT41" s="36">
        <v>500</v>
      </c>
      <c r="ANU41" s="36">
        <v>1000</v>
      </c>
      <c r="ANV41" s="34"/>
      <c r="ANW41" s="37"/>
      <c r="ANX41" s="37">
        <v>137.93103448275861</v>
      </c>
      <c r="ANY41" s="36"/>
      <c r="ANZ41" s="34"/>
      <c r="AOA41" s="34"/>
      <c r="AOB41" s="34">
        <v>476.19047619047615</v>
      </c>
      <c r="AOC41" s="36">
        <v>1000</v>
      </c>
      <c r="AOD41" s="36">
        <v>700</v>
      </c>
      <c r="AOE41" s="34"/>
      <c r="AOF41" s="37"/>
      <c r="AOG41" s="37">
        <v>150.12823842586027</v>
      </c>
      <c r="AOH41" s="36"/>
      <c r="AOI41" s="34"/>
      <c r="AOJ41" s="34"/>
      <c r="AOK41" s="34">
        <v>409.16530278232403</v>
      </c>
      <c r="AOL41" s="36">
        <v>1000</v>
      </c>
      <c r="AOM41" s="36">
        <v>1000</v>
      </c>
      <c r="AON41" s="34"/>
      <c r="AOO41" s="37"/>
      <c r="AOP41" s="54">
        <v>142.17357408187675</v>
      </c>
      <c r="AOQ41" s="36"/>
      <c r="AOR41" s="34">
        <v>273.97260273972603</v>
      </c>
      <c r="AOS41" s="34">
        <v>212.7659574468085</v>
      </c>
      <c r="AOT41" s="34">
        <v>384.61538461538464</v>
      </c>
      <c r="AOU41" s="36">
        <v>416.66666666666669</v>
      </c>
      <c r="AOV41" s="36">
        <v>1000</v>
      </c>
      <c r="AOW41" s="34"/>
      <c r="AOX41" s="37"/>
      <c r="AOY41" s="54">
        <v>100.8490118938289</v>
      </c>
      <c r="AOZ41" s="36"/>
      <c r="APA41" s="34">
        <v>268.81720430107526</v>
      </c>
      <c r="APB41" s="34">
        <v>333.33333333333297</v>
      </c>
      <c r="APC41" s="34">
        <v>500</v>
      </c>
      <c r="APD41" s="36">
        <v>833.33333333333337</v>
      </c>
      <c r="APE41" s="36">
        <v>1000</v>
      </c>
      <c r="APF41" s="34"/>
      <c r="APG41" s="37">
        <v>386.59793814432993</v>
      </c>
      <c r="APH41" s="37">
        <v>408.58018386108273</v>
      </c>
      <c r="API41" s="36"/>
      <c r="APJ41" s="34">
        <v>632.91139240506334</v>
      </c>
      <c r="APK41" s="34">
        <v>172.41379310344828</v>
      </c>
      <c r="APL41" s="34">
        <v>217.39130434782609</v>
      </c>
      <c r="APM41" s="36">
        <v>833.33333333333337</v>
      </c>
      <c r="APN41" s="36">
        <v>1000</v>
      </c>
      <c r="APO41" s="34"/>
      <c r="APP41" s="37">
        <v>278.03521779425392</v>
      </c>
      <c r="APQ41" s="37">
        <v>272.72727272727269</v>
      </c>
      <c r="APR41" s="36"/>
      <c r="APS41" s="34"/>
      <c r="APT41" s="34">
        <v>500</v>
      </c>
      <c r="APU41" s="34">
        <v>508.64699898270607</v>
      </c>
      <c r="APV41" s="36">
        <v>1000</v>
      </c>
      <c r="APW41" s="36">
        <v>1000</v>
      </c>
      <c r="APX41" s="34"/>
      <c r="APY41" s="37">
        <v>90.909090909090907</v>
      </c>
      <c r="APZ41" s="37">
        <v>105.26315789473684</v>
      </c>
      <c r="AQA41" s="36"/>
      <c r="AQB41" s="34">
        <v>383.87715930902112</v>
      </c>
      <c r="AQC41" s="34">
        <v>700</v>
      </c>
      <c r="AQD41" s="34">
        <v>426.62116040955635</v>
      </c>
      <c r="AQE41" s="36">
        <v>1000</v>
      </c>
      <c r="AQF41" s="36">
        <v>1000</v>
      </c>
      <c r="AQG41" s="34"/>
      <c r="AQH41" s="37">
        <v>93.023255813953483</v>
      </c>
      <c r="AQI41" s="37">
        <v>100</v>
      </c>
      <c r="AQJ41" s="36"/>
      <c r="AQK41" s="34">
        <v>414.93775933609959</v>
      </c>
      <c r="AQL41" s="34">
        <v>500</v>
      </c>
      <c r="AQM41" s="34"/>
      <c r="AQN41" s="36"/>
      <c r="AQO41" s="36">
        <v>200</v>
      </c>
      <c r="AQP41" s="34"/>
      <c r="AQQ41" s="37">
        <v>95.238095238095227</v>
      </c>
      <c r="AQR41" s="37">
        <v>90.909090909090907</v>
      </c>
      <c r="AQS41" s="36"/>
      <c r="AQT41" s="34">
        <v>414.93775933609959</v>
      </c>
      <c r="AQU41" s="34">
        <v>208.33333333333334</v>
      </c>
      <c r="AQV41" s="34">
        <v>333.33333333333331</v>
      </c>
      <c r="AQW41" s="36"/>
      <c r="AQX41" s="36">
        <v>152.25609160881891</v>
      </c>
      <c r="AQY41" s="34"/>
      <c r="AQZ41" s="37">
        <v>267.02269692923898</v>
      </c>
      <c r="ARA41" s="37">
        <v>149.03129657228018</v>
      </c>
      <c r="ARC41" s="34">
        <v>324.46463335496429</v>
      </c>
      <c r="ARD41" s="34">
        <v>1500</v>
      </c>
      <c r="ARE41" s="34">
        <v>514.4032921810699</v>
      </c>
      <c r="ARF41" s="36">
        <v>1000</v>
      </c>
      <c r="ARG41" s="36">
        <v>1000</v>
      </c>
      <c r="ARH41" s="34"/>
      <c r="ARI41" s="37">
        <v>162.16216216216216</v>
      </c>
      <c r="ARJ41" s="37">
        <v>156.25</v>
      </c>
      <c r="ARL41" s="34">
        <v>324.46463335496429</v>
      </c>
      <c r="ARM41" s="34">
        <v>318.4713375796178</v>
      </c>
      <c r="ARN41" s="34">
        <v>389.61038961038963</v>
      </c>
      <c r="ARO41" s="36">
        <v>1000</v>
      </c>
      <c r="ARP41" s="36">
        <v>1000</v>
      </c>
      <c r="ARQ41" s="34"/>
      <c r="ARR41" s="37">
        <v>106.89470871191877</v>
      </c>
      <c r="ARS41" s="37">
        <v>106.95187165775401</v>
      </c>
      <c r="ARU41" s="34">
        <v>259.96533795493934</v>
      </c>
      <c r="ARV41" s="34">
        <v>500</v>
      </c>
      <c r="ARW41" s="34">
        <v>434.78260869565219</v>
      </c>
      <c r="ARX41" s="36">
        <v>1000</v>
      </c>
      <c r="ARY41" s="36">
        <v>1000</v>
      </c>
      <c r="ARZ41" s="36"/>
      <c r="ASA41" s="37">
        <v>90.909090909090907</v>
      </c>
      <c r="ASB41" s="37"/>
      <c r="ASD41" s="34">
        <v>261.09660574412533</v>
      </c>
      <c r="ASE41" s="34">
        <v>500</v>
      </c>
      <c r="ASF41" s="34">
        <v>434.78260869565219</v>
      </c>
      <c r="ASG41" s="36">
        <v>1000</v>
      </c>
      <c r="ASH41" s="36">
        <v>1000</v>
      </c>
      <c r="ASI41" s="36"/>
      <c r="ASJ41" s="54">
        <v>90.965056430125216</v>
      </c>
      <c r="ASK41" s="37"/>
      <c r="ASM41" s="34">
        <v>402.68456375838923</v>
      </c>
      <c r="ASN41" s="34"/>
      <c r="ASO41" s="34"/>
      <c r="ASP41" s="36">
        <v>1000</v>
      </c>
      <c r="ASQ41" s="36">
        <v>1000</v>
      </c>
      <c r="ASR41" s="36"/>
      <c r="ASS41" s="54">
        <v>91.567346131932482</v>
      </c>
      <c r="AST41" s="37"/>
      <c r="ASV41" s="34">
        <v>402.68456375838923</v>
      </c>
      <c r="ASW41" s="34">
        <v>437.82837127845886</v>
      </c>
      <c r="ASX41" s="34">
        <v>927.64378478664185</v>
      </c>
      <c r="ASY41" s="36">
        <v>1000</v>
      </c>
      <c r="ASZ41" s="36">
        <v>1168.2242990654206</v>
      </c>
      <c r="ATA41" s="36"/>
      <c r="ATB41" s="54">
        <v>121.95151439643953</v>
      </c>
      <c r="ATC41" s="37"/>
      <c r="ATE41" s="34">
        <v>586.1664712778429</v>
      </c>
      <c r="ATF41" s="34">
        <v>451.26353790613717</v>
      </c>
      <c r="ATG41" s="34"/>
      <c r="ATH41" s="36">
        <v>1000</v>
      </c>
      <c r="ATI41" s="36">
        <v>1000</v>
      </c>
      <c r="ATJ41" s="36"/>
      <c r="ATK41" s="54">
        <v>108.78794802434901</v>
      </c>
      <c r="ATL41" s="37"/>
      <c r="ATN41" s="34">
        <v>588.96774473675737</v>
      </c>
      <c r="ATO41" s="34">
        <v>435.79967835172124</v>
      </c>
      <c r="ATP41" s="34">
        <v>285.71428571428572</v>
      </c>
      <c r="ATQ41" s="36">
        <v>1000</v>
      </c>
      <c r="ATR41" s="36">
        <v>1000</v>
      </c>
      <c r="ATS41" s="36"/>
      <c r="ATT41" s="54">
        <v>94.755302793025052</v>
      </c>
      <c r="ATU41" s="37"/>
      <c r="ATW41" s="34">
        <v>357.14285714285717</v>
      </c>
      <c r="ATX41" s="34">
        <v>465.98322460391427</v>
      </c>
      <c r="ATY41" s="34">
        <v>416.66666666666669</v>
      </c>
      <c r="ATZ41" s="36">
        <v>1000</v>
      </c>
      <c r="AUA41" s="36">
        <v>1000</v>
      </c>
      <c r="AUB41" s="36"/>
      <c r="AUC41" s="37">
        <v>217.39130434782609</v>
      </c>
      <c r="AUD41" s="37">
        <v>157.89473684210526</v>
      </c>
      <c r="AUF41" s="34">
        <v>357.14285714285717</v>
      </c>
      <c r="AUG41" s="34">
        <v>465.98322460391427</v>
      </c>
      <c r="AUH41" s="34">
        <v>416.66666666666669</v>
      </c>
      <c r="AUI41" s="36">
        <v>1000</v>
      </c>
      <c r="AUJ41" s="36">
        <v>1000</v>
      </c>
      <c r="AUK41" s="36"/>
      <c r="AUL41" s="37">
        <v>300</v>
      </c>
      <c r="AUM41" s="37">
        <v>285.71428571428572</v>
      </c>
      <c r="AUO41" s="34">
        <v>368.45983787767136</v>
      </c>
      <c r="AUP41" s="34">
        <v>384.61538461538498</v>
      </c>
      <c r="AUQ41" s="34">
        <v>363.10820624546113</v>
      </c>
      <c r="AUR41" s="36">
        <v>1000</v>
      </c>
      <c r="AUS41" s="36">
        <v>1000</v>
      </c>
      <c r="AUT41" s="36"/>
      <c r="AUU41" s="37">
        <v>300</v>
      </c>
      <c r="AUV41" s="37">
        <v>260.86956521739131</v>
      </c>
      <c r="AUX41" s="34">
        <v>309.40594059405942</v>
      </c>
      <c r="AUY41" s="34">
        <v>368.45983787767136</v>
      </c>
      <c r="AUZ41" s="34">
        <v>600.24009603841534</v>
      </c>
      <c r="AVA41" s="36">
        <v>894.45438282647581</v>
      </c>
      <c r="AVB41" s="36">
        <v>1589.8251192368839</v>
      </c>
      <c r="AVC41" s="36"/>
      <c r="AVD41" s="37">
        <v>166.66666666666666</v>
      </c>
      <c r="AVE41" s="37">
        <v>171.42857142857142</v>
      </c>
      <c r="AVG41" s="34">
        <v>309.59752321981426</v>
      </c>
      <c r="AVH41" s="34">
        <v>363.63636363636363</v>
      </c>
      <c r="AVI41" s="34">
        <v>591.01654846335691</v>
      </c>
      <c r="AVJ41" s="36">
        <v>1000</v>
      </c>
      <c r="AVK41" s="36">
        <v>1000</v>
      </c>
      <c r="AVL41" s="36"/>
      <c r="AVM41" s="37">
        <v>151.8987341772152</v>
      </c>
      <c r="AVN41" s="37">
        <v>150</v>
      </c>
      <c r="AVP41" s="34">
        <v>504.54086781029264</v>
      </c>
      <c r="AVQ41" s="34">
        <v>759.30144267274113</v>
      </c>
      <c r="AVR41" s="34">
        <v>511.77072671443193</v>
      </c>
      <c r="AVS41" s="36">
        <v>500</v>
      </c>
      <c r="AVT41" s="36">
        <v>700</v>
      </c>
      <c r="AVU41" s="36"/>
      <c r="AVV41" s="37">
        <v>151.8987341772152</v>
      </c>
      <c r="AVW41" s="54">
        <v>236.43305843027221</v>
      </c>
      <c r="AVY41" s="34">
        <v>544.069640914037</v>
      </c>
      <c r="AVZ41" s="34">
        <v>911.57702825888782</v>
      </c>
      <c r="AWA41" s="34">
        <v>500</v>
      </c>
      <c r="AWB41" s="36">
        <v>500</v>
      </c>
      <c r="AWC41" s="36">
        <v>500</v>
      </c>
      <c r="AWD41" s="36"/>
      <c r="AWE41" s="37">
        <v>151.8987341772152</v>
      </c>
      <c r="AWF41" s="54">
        <v>245.59359072022087</v>
      </c>
      <c r="AWH41" s="34">
        <v>572.73768613974801</v>
      </c>
      <c r="AWI41" s="34">
        <v>555.55555555555554</v>
      </c>
      <c r="AWJ41" s="34">
        <v>1231.5270935960591</v>
      </c>
      <c r="AWK41" s="36">
        <v>1000</v>
      </c>
      <c r="AWL41" s="36">
        <v>1200</v>
      </c>
      <c r="AWM41" s="36"/>
      <c r="AWN41" s="54">
        <v>204.59044057578373</v>
      </c>
      <c r="AWO41" s="54">
        <v>330.78683110958809</v>
      </c>
      <c r="AWQ41" s="34">
        <v>661.37566137566137</v>
      </c>
      <c r="AWR41" s="34">
        <v>787.40157480314963</v>
      </c>
      <c r="AWS41" s="34">
        <v>737.46312684365773</v>
      </c>
      <c r="AWT41" s="36">
        <v>1200</v>
      </c>
      <c r="AWU41" s="36">
        <v>1300</v>
      </c>
      <c r="AWV41" s="36"/>
      <c r="AWW41" s="54">
        <v>204.59044057578373</v>
      </c>
      <c r="AWX41" s="54">
        <v>204.59044057578373</v>
      </c>
    </row>
    <row r="42" spans="1:1298" ht="15.5">
      <c r="A42" t="str">
        <f>'[1]enter market prices'!A42</f>
        <v>0117-09</v>
      </c>
      <c r="B42" t="str">
        <f>'[1]enter market prices'!B42</f>
        <v>Milokhia (green leave), 1 kg</v>
      </c>
      <c r="C42" s="3">
        <f>'[1]item price series'!F42</f>
        <v>0.4</v>
      </c>
      <c r="D42" s="3"/>
      <c r="E42" s="3"/>
      <c r="F42" s="3"/>
      <c r="G42" s="3"/>
      <c r="H42" s="3"/>
      <c r="I42" s="3"/>
      <c r="J42" s="3"/>
      <c r="K42" s="3"/>
      <c r="L42" s="3"/>
      <c r="M42" s="24">
        <v>5</v>
      </c>
      <c r="N42" s="24">
        <v>3.3333333333333335</v>
      </c>
      <c r="O42" s="24">
        <v>3.0769230769230771</v>
      </c>
      <c r="P42" s="25">
        <v>2.8571428571428572</v>
      </c>
      <c r="Q42" s="25">
        <v>1.8181818181818181</v>
      </c>
      <c r="R42" s="25"/>
      <c r="S42" s="26">
        <v>2.5</v>
      </c>
      <c r="T42" s="26">
        <v>2.8571428571428572</v>
      </c>
      <c r="U42" s="26"/>
      <c r="V42" s="27">
        <v>2.2222222222222223</v>
      </c>
      <c r="W42" s="27">
        <v>2.5</v>
      </c>
      <c r="X42" s="27">
        <v>3.3333333333333335</v>
      </c>
      <c r="Y42" s="25">
        <v>8</v>
      </c>
      <c r="Z42" s="25">
        <v>1.8181818181818181</v>
      </c>
      <c r="AA42" s="25"/>
      <c r="AB42" s="26">
        <v>4</v>
      </c>
      <c r="AC42" s="26">
        <v>5</v>
      </c>
      <c r="AD42" s="26"/>
      <c r="AE42" s="27">
        <v>5.3619302949061662</v>
      </c>
      <c r="AF42" s="27">
        <v>4.9627791563275432</v>
      </c>
      <c r="AG42" s="27">
        <v>6.7796610169491522</v>
      </c>
      <c r="AH42" s="25">
        <v>1.4285714285714286</v>
      </c>
      <c r="AI42" s="25">
        <v>2.5</v>
      </c>
      <c r="AJ42" s="25"/>
      <c r="AK42" s="26">
        <v>5</v>
      </c>
      <c r="AL42" s="26">
        <v>5</v>
      </c>
      <c r="AM42" s="26"/>
      <c r="AN42" s="27">
        <v>5.1679586563307494</v>
      </c>
      <c r="AO42" s="27">
        <v>2.3310023310023311</v>
      </c>
      <c r="AP42" s="27">
        <v>5.3908355795148255</v>
      </c>
      <c r="AQ42" s="25">
        <v>4.0816326530612246</v>
      </c>
      <c r="AR42" s="25">
        <v>2</v>
      </c>
      <c r="AS42" s="25"/>
      <c r="AT42" s="26">
        <v>10</v>
      </c>
      <c r="AU42" s="26">
        <v>10</v>
      </c>
      <c r="AV42" s="26"/>
      <c r="AW42" s="27">
        <v>15.748031496062993</v>
      </c>
      <c r="AX42" s="27">
        <v>12.658227848101266</v>
      </c>
      <c r="AY42" s="27">
        <v>9.8039215686274517</v>
      </c>
      <c r="AZ42" s="25">
        <v>4.0241448692152924</v>
      </c>
      <c r="BA42" s="25">
        <v>3.3333333333333335</v>
      </c>
      <c r="BB42" s="25"/>
      <c r="BC42" s="26">
        <v>13.986013986013987</v>
      </c>
      <c r="BD42" s="26">
        <v>14.925373134328359</v>
      </c>
      <c r="BE42" s="26"/>
      <c r="BF42" s="27">
        <v>12.903225806451612</v>
      </c>
      <c r="BG42" s="27">
        <v>8.1300813008130088</v>
      </c>
      <c r="BH42" s="27">
        <v>15.873015873015872</v>
      </c>
      <c r="BI42" s="25">
        <v>4</v>
      </c>
      <c r="BJ42" s="25">
        <v>3.3333333333333335</v>
      </c>
      <c r="BK42" s="25"/>
      <c r="BL42" s="26">
        <v>20</v>
      </c>
      <c r="BM42" s="26">
        <v>12.195121951219512</v>
      </c>
      <c r="BN42" s="26"/>
      <c r="BO42" s="27">
        <v>10.526315789473683</v>
      </c>
      <c r="BP42" s="27">
        <v>12.903225806451612</v>
      </c>
      <c r="BQ42" s="27">
        <v>10.309278350515465</v>
      </c>
      <c r="BR42" s="25">
        <v>2.8571428571428572</v>
      </c>
      <c r="BS42" s="25">
        <v>4</v>
      </c>
      <c r="BT42" s="25"/>
      <c r="BU42" s="26">
        <v>7.042253521126761</v>
      </c>
      <c r="BV42" s="26">
        <v>11.904761904761903</v>
      </c>
      <c r="BW42" s="26"/>
      <c r="BX42" s="27">
        <v>10.638297872340425</v>
      </c>
      <c r="BY42" s="27">
        <v>7.1684587813620073</v>
      </c>
      <c r="BZ42" s="27">
        <v>10.695187165775401</v>
      </c>
      <c r="CA42" s="25">
        <v>6.25</v>
      </c>
      <c r="CB42" s="25">
        <v>2.8571428571428572</v>
      </c>
      <c r="CC42" s="25"/>
      <c r="CD42" s="26">
        <v>14.925373134328359</v>
      </c>
      <c r="CE42" s="26">
        <v>6.3897763578274756</v>
      </c>
      <c r="CF42" s="26"/>
      <c r="CG42" s="27">
        <v>8.2304526748971192</v>
      </c>
      <c r="CH42" s="27">
        <v>5.4644808743169397</v>
      </c>
      <c r="CI42" s="27">
        <v>9.2592592592592595</v>
      </c>
      <c r="CJ42" s="25">
        <v>3.3333333333333335</v>
      </c>
      <c r="CK42" s="25">
        <v>2.8571428571428572</v>
      </c>
      <c r="CL42" s="25"/>
      <c r="CM42" s="26">
        <v>22.598870056497177</v>
      </c>
      <c r="CN42" s="26">
        <v>11.173184357541899</v>
      </c>
      <c r="CO42" s="26"/>
      <c r="CP42" s="27">
        <v>15.384615384615385</v>
      </c>
      <c r="CQ42" s="27">
        <v>10.183299389002038</v>
      </c>
      <c r="CR42" s="27">
        <v>4.9019607843137258</v>
      </c>
      <c r="CS42" s="25">
        <v>5</v>
      </c>
      <c r="CT42" s="25">
        <v>6.968641114982578</v>
      </c>
      <c r="CU42" s="25"/>
      <c r="CV42" s="26">
        <v>8.6580086580086579</v>
      </c>
      <c r="CW42" s="25">
        <v>14.084507042253522</v>
      </c>
      <c r="CX42" s="26"/>
      <c r="CY42" s="27">
        <v>8.0321285140562235</v>
      </c>
      <c r="CZ42" s="27">
        <v>4.0404040404040407</v>
      </c>
      <c r="DA42" s="27">
        <v>10.204081632653061</v>
      </c>
      <c r="DB42" s="25"/>
      <c r="DC42" s="25">
        <v>4</v>
      </c>
      <c r="DD42" s="25"/>
      <c r="DE42" s="26">
        <v>5</v>
      </c>
      <c r="DF42" s="25">
        <v>10.638297872340425</v>
      </c>
      <c r="DG42" s="26"/>
      <c r="DH42" s="27">
        <v>5.333333333333333</v>
      </c>
      <c r="DI42" s="27">
        <v>3.7383177570093458</v>
      </c>
      <c r="DJ42" s="27">
        <v>8.4033613445378155</v>
      </c>
      <c r="DK42" s="25">
        <v>2.8571428571428572</v>
      </c>
      <c r="DL42" s="25">
        <v>2.2222222222222223</v>
      </c>
      <c r="DM42" s="25"/>
      <c r="DN42" s="26">
        <v>5.7803468208092479</v>
      </c>
      <c r="DO42" s="25">
        <v>4</v>
      </c>
      <c r="DP42" s="26"/>
      <c r="DQ42" s="27">
        <v>4.4444444444444446</v>
      </c>
      <c r="DR42" s="27">
        <v>4</v>
      </c>
      <c r="DS42" s="27">
        <v>2.5</v>
      </c>
      <c r="DT42" s="25">
        <v>3.7037037037037037</v>
      </c>
      <c r="DU42" s="25">
        <v>1</v>
      </c>
      <c r="DV42" s="25"/>
      <c r="DW42" s="26">
        <v>2.8571428571428572</v>
      </c>
      <c r="DX42" s="25">
        <v>4.694835680751174</v>
      </c>
      <c r="DY42" s="26"/>
      <c r="DZ42" s="27">
        <v>4.1841004184100417</v>
      </c>
      <c r="EA42" s="27">
        <v>3.6363636363636362</v>
      </c>
      <c r="EB42" s="27">
        <v>2.9112081513828238</v>
      </c>
      <c r="EC42" s="25">
        <v>2.8571428571428572</v>
      </c>
      <c r="ED42" s="25">
        <v>3.9447731755424065</v>
      </c>
      <c r="EE42" s="25"/>
      <c r="EF42" s="26">
        <v>3.5971223021582737</v>
      </c>
      <c r="EG42" s="25">
        <v>4.545454545454545</v>
      </c>
      <c r="EH42" s="26"/>
      <c r="EI42" s="27">
        <v>4.4444444444444446</v>
      </c>
      <c r="EJ42" s="27">
        <v>4.8780487804878048</v>
      </c>
      <c r="EK42" s="27">
        <v>4</v>
      </c>
      <c r="EL42" s="25">
        <v>3.3444816053511706</v>
      </c>
      <c r="EM42" s="25">
        <v>2.0597322348094749</v>
      </c>
      <c r="EN42" s="25"/>
      <c r="EO42" s="26">
        <v>3.0769230769230771</v>
      </c>
      <c r="EP42" s="26">
        <v>4.048582995951417</v>
      </c>
      <c r="EQ42" s="26"/>
      <c r="ER42" s="27">
        <v>3.3333333333333335</v>
      </c>
      <c r="ES42" s="27">
        <v>6.0060060060060056</v>
      </c>
      <c r="ET42" s="27">
        <v>5</v>
      </c>
      <c r="EU42" s="25">
        <v>6.6889632107023411</v>
      </c>
      <c r="EV42" s="25">
        <v>7.2992700729927007</v>
      </c>
      <c r="EW42" s="25"/>
      <c r="EX42" s="26">
        <v>7.6923076923076925</v>
      </c>
      <c r="EY42" s="26">
        <v>16.528925619834713</v>
      </c>
      <c r="EZ42" s="26"/>
      <c r="FA42" s="27">
        <v>5.7142857142857144</v>
      </c>
      <c r="FB42" s="27">
        <v>16.129032258064516</v>
      </c>
      <c r="FC42" s="27">
        <v>4</v>
      </c>
      <c r="FD42" s="25">
        <v>6.9444444444444438</v>
      </c>
      <c r="FE42" s="25">
        <v>7.0175438596491233</v>
      </c>
      <c r="FF42" s="25"/>
      <c r="FG42" s="26">
        <v>13.333333333333334</v>
      </c>
      <c r="FH42" s="26">
        <v>11.235955056179774</v>
      </c>
      <c r="FI42" s="26"/>
      <c r="FJ42" s="27">
        <v>7.6923076923076925</v>
      </c>
      <c r="FK42" s="27">
        <v>4.9019607843137258</v>
      </c>
      <c r="FL42" s="27">
        <v>8.3333333333333339</v>
      </c>
      <c r="FM42" s="25">
        <v>9.6618357487922708</v>
      </c>
      <c r="FN42" s="25">
        <v>5.1282051282051286</v>
      </c>
      <c r="FO42" s="25"/>
      <c r="FP42" s="26">
        <v>11.869436201780417</v>
      </c>
      <c r="FQ42" s="26">
        <v>13.157894736842104</v>
      </c>
      <c r="FR42" s="26"/>
      <c r="FS42" s="27">
        <v>6.6225165562913908</v>
      </c>
      <c r="FT42" s="27">
        <v>7.3260073260073257</v>
      </c>
      <c r="FU42" s="27">
        <v>7.8125</v>
      </c>
      <c r="FV42" s="25">
        <v>22.988505747126435</v>
      </c>
      <c r="FW42" s="25">
        <v>21.276595744680851</v>
      </c>
      <c r="FX42" s="25"/>
      <c r="FY42" s="26">
        <v>4</v>
      </c>
      <c r="FZ42" s="26">
        <v>11.278195488721805</v>
      </c>
      <c r="GA42" s="26"/>
      <c r="GB42" s="27">
        <v>7.3529411764705879</v>
      </c>
      <c r="GC42" s="27">
        <v>8.3333333333333339</v>
      </c>
      <c r="GD42" s="27">
        <v>4.4742729306487696</v>
      </c>
      <c r="GE42" s="25">
        <v>4</v>
      </c>
      <c r="GF42" s="25">
        <v>3.9840637450199203</v>
      </c>
      <c r="GG42" s="25"/>
      <c r="GH42" s="26">
        <v>12.345679012345679</v>
      </c>
      <c r="GI42" s="26">
        <v>6.2893081761006293</v>
      </c>
      <c r="GJ42" s="26"/>
      <c r="GK42" s="27">
        <v>5.7471264367816088</v>
      </c>
      <c r="GL42" s="27">
        <v>2.8328611898017</v>
      </c>
      <c r="GM42" s="27">
        <v>5.3763440860215059</v>
      </c>
      <c r="GN42" s="25">
        <v>3.7735849056603774</v>
      </c>
      <c r="GO42" s="25">
        <v>4.4444444444444446</v>
      </c>
      <c r="GP42" s="25"/>
      <c r="GQ42" s="26">
        <v>12.048192771084338</v>
      </c>
      <c r="GR42" s="26">
        <v>13.605442176870747</v>
      </c>
      <c r="GS42" s="26"/>
      <c r="GT42" s="27">
        <v>11.494252873563218</v>
      </c>
      <c r="GU42" s="27">
        <v>7.8125</v>
      </c>
      <c r="GV42" s="27">
        <v>12.422360248447204</v>
      </c>
      <c r="GW42" s="25">
        <v>2.1052631578947367</v>
      </c>
      <c r="GX42" s="25">
        <v>2</v>
      </c>
      <c r="GY42" s="25"/>
      <c r="GZ42" s="26">
        <v>12.048192771084338</v>
      </c>
      <c r="HA42" s="26">
        <v>13.605442176870747</v>
      </c>
      <c r="HB42" s="26"/>
      <c r="HC42" s="27">
        <v>4.1152263374485596</v>
      </c>
      <c r="HD42" s="27">
        <v>4</v>
      </c>
      <c r="HE42" s="27">
        <v>5.4945054945054945</v>
      </c>
      <c r="HF42" s="25">
        <v>3.7735849056603774</v>
      </c>
      <c r="HG42" s="25">
        <v>18.18181818181818</v>
      </c>
      <c r="HH42" s="25"/>
      <c r="HI42" s="26">
        <v>2.8901734104046239</v>
      </c>
      <c r="HJ42" s="26">
        <v>3.7593984962406015</v>
      </c>
      <c r="HK42" s="26"/>
      <c r="HL42" s="30">
        <v>2.3529411764705879</v>
      </c>
      <c r="HM42" s="30">
        <v>4</v>
      </c>
      <c r="HN42" s="30">
        <v>2</v>
      </c>
      <c r="HO42" s="31">
        <v>2.8571428571428572</v>
      </c>
      <c r="HP42" s="31">
        <v>1.3157894736842104</v>
      </c>
      <c r="HQ42" s="25"/>
      <c r="HR42" s="32">
        <v>2.9673590504451042</v>
      </c>
      <c r="HS42" s="32">
        <v>3.5087719298245617</v>
      </c>
      <c r="HT42" s="26"/>
      <c r="HU42" s="30">
        <v>6.3897763578274756</v>
      </c>
      <c r="HV42" s="30">
        <v>4.0650406504065044</v>
      </c>
      <c r="HW42" s="30">
        <v>3.4722222222222219</v>
      </c>
      <c r="HX42" s="31">
        <v>1</v>
      </c>
      <c r="HY42" s="31">
        <v>2.4330900243309004</v>
      </c>
      <c r="HZ42" s="31"/>
      <c r="IA42" s="32">
        <v>2.8248587570621471</v>
      </c>
      <c r="IB42" s="32">
        <v>4.166666666666667</v>
      </c>
      <c r="IC42" s="26"/>
      <c r="ID42" s="30">
        <v>7.8740157480314963</v>
      </c>
      <c r="IE42" s="30">
        <v>7.0671378091872787</v>
      </c>
      <c r="IF42" s="30">
        <v>6.5359477124183005</v>
      </c>
      <c r="IG42" s="31">
        <v>5.2631578947368416</v>
      </c>
      <c r="IH42" s="31">
        <v>3.4071550255536627</v>
      </c>
      <c r="II42" s="31"/>
      <c r="IJ42" s="32">
        <v>4.2372881355932206</v>
      </c>
      <c r="IK42" s="32">
        <v>3.4482758620689653</v>
      </c>
      <c r="IL42" s="26"/>
      <c r="IM42" s="30">
        <v>6.0606060606060606</v>
      </c>
      <c r="IN42" s="30">
        <v>3.9840637450199203</v>
      </c>
      <c r="IO42" s="30">
        <v>6.0606060606060606</v>
      </c>
      <c r="IP42" s="31">
        <v>2</v>
      </c>
      <c r="IQ42" s="31">
        <v>2</v>
      </c>
      <c r="IR42" s="31"/>
      <c r="IS42" s="32">
        <v>5</v>
      </c>
      <c r="IT42" s="32">
        <v>5</v>
      </c>
      <c r="IU42" s="26"/>
      <c r="IV42" s="30">
        <v>3.8461538461538463</v>
      </c>
      <c r="IW42" s="30">
        <v>4</v>
      </c>
      <c r="IX42" s="30">
        <v>2.2222222222222223</v>
      </c>
      <c r="IY42" s="31">
        <v>15.384615384615385</v>
      </c>
      <c r="IZ42" s="31">
        <v>7.1428571428571423</v>
      </c>
      <c r="JA42" s="31"/>
      <c r="JB42" s="32">
        <v>14.598540145985401</v>
      </c>
      <c r="JC42" s="32">
        <v>4.7169811320754711</v>
      </c>
      <c r="JD42" s="26"/>
      <c r="JE42" s="30">
        <v>7.8125</v>
      </c>
      <c r="JF42" s="30">
        <v>9.0909090909090899</v>
      </c>
      <c r="JG42" s="30">
        <v>5.5555555555555554</v>
      </c>
      <c r="JH42" s="31">
        <v>9.7560975609756095</v>
      </c>
      <c r="JI42" s="31">
        <v>7.2202166064981954</v>
      </c>
      <c r="JJ42" s="31"/>
      <c r="JK42" s="32">
        <v>5.5710306406685239</v>
      </c>
      <c r="JL42" s="32">
        <v>6.369426751592357</v>
      </c>
      <c r="JM42" s="26"/>
      <c r="JN42" s="30">
        <v>10</v>
      </c>
      <c r="JO42" s="30">
        <v>6.666666666666667</v>
      </c>
      <c r="JP42" s="30">
        <v>8</v>
      </c>
      <c r="JQ42" s="33">
        <v>11.70081573681016</v>
      </c>
      <c r="JR42" s="33">
        <v>8.659448469480445</v>
      </c>
      <c r="JS42" s="31"/>
      <c r="JT42" s="32">
        <v>9.6153846153846168</v>
      </c>
      <c r="JU42" s="32">
        <v>11.76470588235294</v>
      </c>
      <c r="JV42" s="26"/>
      <c r="JW42" s="30">
        <v>6</v>
      </c>
      <c r="JX42" s="30">
        <v>4</v>
      </c>
      <c r="JY42" s="30">
        <v>4</v>
      </c>
      <c r="JZ42" s="33">
        <v>7.9289948232281713</v>
      </c>
      <c r="KA42" s="33">
        <v>5.868028659789803</v>
      </c>
      <c r="KB42" s="31"/>
      <c r="KC42" s="32">
        <v>14.388489208633095</v>
      </c>
      <c r="KD42" s="32">
        <v>8.5470085470085486</v>
      </c>
      <c r="KE42" s="26"/>
      <c r="KF42" s="30">
        <v>7.3529411764705879</v>
      </c>
      <c r="KG42" s="30">
        <v>5</v>
      </c>
      <c r="KH42" s="30">
        <v>5.9347181008902083</v>
      </c>
      <c r="KI42" s="33">
        <v>8.460008994134034</v>
      </c>
      <c r="KJ42" s="33">
        <v>6.2610174866334924</v>
      </c>
      <c r="KK42" s="31"/>
      <c r="KL42" s="32">
        <v>6.8027210884353737</v>
      </c>
      <c r="KM42" s="32">
        <v>7.2463768115942031</v>
      </c>
      <c r="KN42" s="26"/>
      <c r="KO42" s="30">
        <v>6.25</v>
      </c>
      <c r="KP42" s="30">
        <v>2.3529411764705879</v>
      </c>
      <c r="KQ42" s="30">
        <v>2.6666666666666665</v>
      </c>
      <c r="KR42" s="33">
        <v>5.8129429240199624</v>
      </c>
      <c r="KS42" s="33">
        <v>4.3019974708450999</v>
      </c>
      <c r="KT42" s="31"/>
      <c r="KU42" s="32">
        <v>3.5842293906810037</v>
      </c>
      <c r="KV42" s="32">
        <v>10.101010101010102</v>
      </c>
      <c r="KW42" s="26"/>
      <c r="KX42" s="30">
        <v>1.9157088122605364</v>
      </c>
      <c r="KY42" s="30">
        <v>3.0769230769230771</v>
      </c>
      <c r="KZ42" s="30">
        <v>5.7306590257879657</v>
      </c>
      <c r="LA42" s="33">
        <v>4.5358371948545475</v>
      </c>
      <c r="LB42" s="33">
        <v>3.3568470214627526</v>
      </c>
      <c r="LC42" s="31"/>
      <c r="LD42" s="32">
        <v>1.8181818181818181</v>
      </c>
      <c r="LE42" s="32">
        <v>2.8571428571428572</v>
      </c>
      <c r="LF42" s="26"/>
      <c r="LG42" s="30">
        <v>2.6666666666666665</v>
      </c>
      <c r="LH42" s="30">
        <v>2.6666666666666665</v>
      </c>
      <c r="LI42" s="30">
        <v>2.8571428571428572</v>
      </c>
      <c r="LJ42" s="33">
        <v>4.6847729575879891</v>
      </c>
      <c r="LK42" s="33">
        <v>3.4670702393701736</v>
      </c>
      <c r="LL42" s="31"/>
      <c r="LM42" s="32">
        <v>4</v>
      </c>
      <c r="LN42" s="32">
        <v>2.5</v>
      </c>
      <c r="LO42" s="26"/>
      <c r="LP42" s="30">
        <v>2</v>
      </c>
      <c r="LQ42" s="30">
        <v>2.1052631578947367</v>
      </c>
      <c r="LR42" s="30">
        <v>2.2222222222222223</v>
      </c>
      <c r="LS42" s="33">
        <v>3.9346870798919786</v>
      </c>
      <c r="LT42" s="33">
        <v>2.9119525320500212</v>
      </c>
      <c r="LU42" s="31"/>
      <c r="LV42" s="32">
        <v>2.770083102493075</v>
      </c>
      <c r="LW42" s="32">
        <v>4.4052863436123353</v>
      </c>
      <c r="LX42" s="26"/>
      <c r="LY42" s="30">
        <v>6</v>
      </c>
      <c r="LZ42" s="30">
        <v>4</v>
      </c>
      <c r="MA42" s="30">
        <v>2</v>
      </c>
      <c r="MB42" s="33">
        <v>7.5367415897270318</v>
      </c>
      <c r="MC42" s="33">
        <v>5.577732945465856</v>
      </c>
      <c r="MD42" s="31"/>
      <c r="ME42" s="32">
        <v>5.7142857142857144</v>
      </c>
      <c r="MF42" s="32">
        <v>8.4033613445378155</v>
      </c>
      <c r="MG42" s="26"/>
      <c r="MH42" s="30">
        <v>5</v>
      </c>
      <c r="MI42" s="30">
        <v>4.4444444444444446</v>
      </c>
      <c r="MJ42" s="30">
        <v>5</v>
      </c>
      <c r="MK42" s="33">
        <v>7.7043735066910504</v>
      </c>
      <c r="ML42" s="33">
        <v>5.7017926674067363</v>
      </c>
      <c r="MM42" s="31"/>
      <c r="MN42" s="32">
        <v>3.5587188612099641</v>
      </c>
      <c r="MO42" s="32">
        <v>4.0983606557377055</v>
      </c>
      <c r="MP42" s="26"/>
      <c r="MQ42" s="30">
        <v>5.7142857142857144</v>
      </c>
      <c r="MR42" s="30">
        <v>4.8192771084337354</v>
      </c>
      <c r="MS42" s="30">
        <v>4</v>
      </c>
      <c r="MT42" s="33">
        <v>7.67341214285518</v>
      </c>
      <c r="MU42" s="33">
        <v>5.6788790226906602</v>
      </c>
      <c r="MV42" s="31"/>
      <c r="MW42" s="32">
        <v>3.5842293906810037</v>
      </c>
      <c r="MX42" s="32"/>
      <c r="MY42" s="26"/>
      <c r="MZ42" s="30">
        <v>7.1428571428571423</v>
      </c>
      <c r="NA42" s="30">
        <v>9.1743119266055047</v>
      </c>
      <c r="NB42" s="30">
        <v>10</v>
      </c>
      <c r="NC42" s="33">
        <v>15.922408271962311</v>
      </c>
      <c r="ND42" s="33">
        <v>11.783731753618323</v>
      </c>
      <c r="NE42" s="31"/>
      <c r="NF42" s="32">
        <v>18.691588785046729</v>
      </c>
      <c r="NG42" s="32">
        <v>8.1300813008130088</v>
      </c>
      <c r="NH42" s="26"/>
      <c r="NI42" s="30">
        <v>10.204081632653061</v>
      </c>
      <c r="NJ42" s="30">
        <v>9.8522167487684733</v>
      </c>
      <c r="NK42" s="30">
        <v>8.1632653061224492</v>
      </c>
      <c r="NL42" s="33">
        <v>16.528348770457608</v>
      </c>
      <c r="NM42" s="33">
        <v>12.23217147272134</v>
      </c>
      <c r="NN42" s="31"/>
      <c r="NO42" s="32">
        <v>12.461059190031152</v>
      </c>
      <c r="NP42" s="32">
        <v>12.578616352201259</v>
      </c>
      <c r="NQ42" s="26"/>
      <c r="NR42" s="30">
        <v>9.2165898617511512</v>
      </c>
      <c r="NS42" s="30">
        <v>7.4349442379182156</v>
      </c>
      <c r="NT42" s="30">
        <v>12.987012987012989</v>
      </c>
      <c r="NU42" s="33">
        <v>16.956069092707846</v>
      </c>
      <c r="NV42" s="33">
        <v>12.548715393520252</v>
      </c>
      <c r="NW42" s="31"/>
      <c r="NX42" s="32">
        <v>14.285714285714285</v>
      </c>
      <c r="NY42" s="32">
        <v>9.2592592592592595</v>
      </c>
      <c r="NZ42" s="26"/>
      <c r="OA42" s="30">
        <v>11.111111111111111</v>
      </c>
      <c r="OB42" s="30">
        <v>9.1743119266055047</v>
      </c>
      <c r="OC42" s="30">
        <v>6.7340067340067336</v>
      </c>
      <c r="OD42" s="33">
        <v>18.985343168410569</v>
      </c>
      <c r="OE42" s="33">
        <v>14.050524727524074</v>
      </c>
      <c r="OF42" s="31"/>
      <c r="OG42" s="32">
        <v>19.230769230769234</v>
      </c>
      <c r="OH42" s="32">
        <v>26.315789473684209</v>
      </c>
      <c r="OI42" s="26"/>
      <c r="OJ42" s="30">
        <v>5.7142857142857144</v>
      </c>
      <c r="OK42" s="30">
        <v>2.8571428571428572</v>
      </c>
      <c r="OL42" s="30">
        <v>3.3333333333333335</v>
      </c>
      <c r="OM42" s="33">
        <v>8.0011831888111882</v>
      </c>
      <c r="ON42" s="33">
        <v>5.9214532624775966</v>
      </c>
      <c r="OO42" s="31"/>
      <c r="OP42" s="32">
        <v>8.695652173913043</v>
      </c>
      <c r="OQ42" s="32">
        <v>8.8888888888888893</v>
      </c>
      <c r="OR42" s="26"/>
      <c r="OS42" s="30">
        <v>4</v>
      </c>
      <c r="OT42" s="30">
        <v>6.666666666666667</v>
      </c>
      <c r="OU42" s="30">
        <v>2.6315789473684208</v>
      </c>
      <c r="OV42" s="33">
        <v>8.5154750525079503</v>
      </c>
      <c r="OW42" s="33">
        <v>6.3020663745997485</v>
      </c>
      <c r="OX42" s="31"/>
      <c r="OY42" s="32">
        <v>8.064516129032258</v>
      </c>
      <c r="OZ42" s="32">
        <v>8.695652173913043</v>
      </c>
      <c r="PA42" s="26"/>
      <c r="PB42" s="30">
        <v>8</v>
      </c>
      <c r="PC42" s="30">
        <v>3.0769230769230771</v>
      </c>
      <c r="PD42" s="30">
        <v>8</v>
      </c>
      <c r="PE42" s="33">
        <v>13.215507972173764</v>
      </c>
      <c r="PF42" s="33">
        <v>9.7804300877098296</v>
      </c>
      <c r="PG42" s="31"/>
      <c r="PH42" s="32">
        <v>10</v>
      </c>
      <c r="PI42" s="32">
        <v>26.666666666666668</v>
      </c>
      <c r="PJ42" s="26"/>
      <c r="PK42" s="30">
        <v>10.526315789473683</v>
      </c>
      <c r="PL42" s="30">
        <v>4.4444444444444446</v>
      </c>
      <c r="PM42" s="30">
        <v>6.25</v>
      </c>
      <c r="PN42" s="33">
        <v>10.220685348334232</v>
      </c>
      <c r="PO42" s="33">
        <v>7.5640451133881532</v>
      </c>
      <c r="PP42" s="31"/>
      <c r="PQ42" s="32">
        <v>4.7169811320754711</v>
      </c>
      <c r="PR42" s="32">
        <v>3.5211267605633805</v>
      </c>
      <c r="PS42" s="26"/>
      <c r="PT42" s="30">
        <v>7.1428571428571423</v>
      </c>
      <c r="PU42" s="30">
        <v>4</v>
      </c>
      <c r="PV42" s="30">
        <v>4</v>
      </c>
      <c r="PW42" s="33">
        <v>7.8606039051152825</v>
      </c>
      <c r="PX42" s="33">
        <v>5.8174144424138401</v>
      </c>
      <c r="PY42" s="31"/>
      <c r="PZ42" s="32">
        <v>3.3333333333333335</v>
      </c>
      <c r="QA42" s="32">
        <v>6.666666666666667</v>
      </c>
      <c r="QB42" s="26"/>
      <c r="QC42" s="30">
        <v>9.1575091575091587</v>
      </c>
      <c r="QD42" s="30">
        <v>4</v>
      </c>
      <c r="QE42" s="30">
        <v>4</v>
      </c>
      <c r="QF42" s="33">
        <v>8.3518846468939163</v>
      </c>
      <c r="QG42" s="33">
        <v>6.1809976628637306</v>
      </c>
      <c r="QH42" s="31"/>
      <c r="QI42" s="32">
        <v>2.8571428571428572</v>
      </c>
      <c r="QJ42" s="32">
        <v>4.4444444444444446</v>
      </c>
      <c r="QK42" s="26"/>
      <c r="QL42" s="30">
        <v>8.8183421516754841</v>
      </c>
      <c r="QM42" s="30">
        <v>9.1185410334346493</v>
      </c>
      <c r="QN42" s="30">
        <v>27.932960893854748</v>
      </c>
      <c r="QO42" s="33">
        <v>20.712165733840472</v>
      </c>
      <c r="QP42" s="33">
        <v>15.328498106271834</v>
      </c>
      <c r="QQ42" s="31"/>
      <c r="QR42" s="32">
        <v>3.3333333333333335</v>
      </c>
      <c r="QS42" s="32">
        <v>4.4444444444444446</v>
      </c>
      <c r="QT42" s="26"/>
      <c r="QU42" s="30">
        <v>9.3283582089552226</v>
      </c>
      <c r="QV42" s="30">
        <v>9.0909090909090899</v>
      </c>
      <c r="QW42" s="30"/>
      <c r="QX42" s="33">
        <v>14.269279009095277</v>
      </c>
      <c r="QY42" s="33">
        <v>10.56029673958315</v>
      </c>
      <c r="QZ42" s="31"/>
      <c r="RA42" s="32">
        <v>11.834319526627219</v>
      </c>
      <c r="RB42" s="32">
        <v>5.8823529411764701</v>
      </c>
      <c r="RC42" s="26"/>
      <c r="RD42" s="30">
        <v>11.111111111111111</v>
      </c>
      <c r="RE42" s="30">
        <v>4</v>
      </c>
      <c r="RF42" s="30">
        <v>10</v>
      </c>
      <c r="RG42" s="33">
        <v>13.138389406474573</v>
      </c>
      <c r="RH42" s="33">
        <v>9.7233567809649379</v>
      </c>
      <c r="RI42" s="31"/>
      <c r="RJ42" s="32">
        <v>13.333333333333334</v>
      </c>
      <c r="RK42" s="32">
        <v>4</v>
      </c>
      <c r="RL42" s="26"/>
      <c r="RM42" s="30">
        <v>16.666666666666668</v>
      </c>
      <c r="RN42" s="30">
        <v>4.4444444444444446</v>
      </c>
      <c r="RO42" s="30">
        <v>22.522522522522522</v>
      </c>
      <c r="RP42" s="33">
        <v>24.117615242837442</v>
      </c>
      <c r="RQ42" s="33">
        <v>17.848776623760561</v>
      </c>
      <c r="RR42" s="31"/>
      <c r="RS42" s="32">
        <v>26.143790849673202</v>
      </c>
      <c r="RT42" s="32">
        <v>13.333333333333334</v>
      </c>
      <c r="RU42" s="26"/>
      <c r="RV42" s="30">
        <v>11.111111111111111</v>
      </c>
      <c r="RW42" s="30">
        <v>18.518518518518519</v>
      </c>
      <c r="RX42" s="30">
        <v>20</v>
      </c>
      <c r="RY42" s="33">
        <v>27.368812559098611</v>
      </c>
      <c r="RZ42" s="33">
        <v>20.254897381282369</v>
      </c>
      <c r="SA42" s="31"/>
      <c r="SB42" s="32">
        <v>27.777777777777775</v>
      </c>
      <c r="SC42" s="32">
        <v>16.666666666666668</v>
      </c>
      <c r="SD42" s="26"/>
      <c r="SE42" s="34">
        <v>37.037037037037038</v>
      </c>
      <c r="SF42" s="34">
        <v>16.666666666666668</v>
      </c>
      <c r="SG42" s="34">
        <v>40</v>
      </c>
      <c r="SH42" s="35">
        <v>49.217073755084563</v>
      </c>
      <c r="SI42" s="35">
        <v>36.424188158095077</v>
      </c>
      <c r="SJ42" s="36"/>
      <c r="SK42" s="37">
        <v>35.294117647058826</v>
      </c>
      <c r="SL42" s="37">
        <v>30.76923076923077</v>
      </c>
      <c r="SM42" s="26"/>
      <c r="SN42" s="34">
        <v>19.230769230769234</v>
      </c>
      <c r="SO42" s="34">
        <v>17.857142857142858</v>
      </c>
      <c r="SP42" s="34">
        <v>18.518518518518519</v>
      </c>
      <c r="SQ42" s="35">
        <v>33.904284228521675</v>
      </c>
      <c r="SR42" s="35">
        <v>25.091618291866222</v>
      </c>
      <c r="SS42" s="36"/>
      <c r="ST42" s="37">
        <v>40</v>
      </c>
      <c r="SU42" s="37">
        <v>33.333333333333336</v>
      </c>
      <c r="SV42" s="26"/>
      <c r="SW42" s="34">
        <v>16.891891891891891</v>
      </c>
      <c r="SX42" s="34">
        <v>25.125628140703519</v>
      </c>
      <c r="SY42" s="34">
        <v>13.850415512465373</v>
      </c>
      <c r="SZ42" s="35">
        <v>32.140015590028597</v>
      </c>
      <c r="TA42" s="35">
        <v>23.785932115364123</v>
      </c>
      <c r="TB42" s="36"/>
      <c r="TC42" s="37">
        <v>29.850746268656717</v>
      </c>
      <c r="TD42" s="37"/>
      <c r="TE42" s="26"/>
      <c r="TF42" s="34">
        <v>21.978021978021978</v>
      </c>
      <c r="TG42" s="34">
        <v>15.873015873015872</v>
      </c>
      <c r="TH42" s="34">
        <v>18.903591682419659</v>
      </c>
      <c r="TI42" s="35">
        <v>33.138088388040195</v>
      </c>
      <c r="TJ42" s="35">
        <v>24.524578048910616</v>
      </c>
      <c r="TK42" s="36"/>
      <c r="TL42" s="37">
        <v>34.782608695652172</v>
      </c>
      <c r="TM42" s="37">
        <v>29.411764705882351</v>
      </c>
      <c r="TN42" s="26"/>
      <c r="TO42" s="34">
        <v>13.333333333333334</v>
      </c>
      <c r="TP42" s="34">
        <v>16.666666666666668</v>
      </c>
      <c r="TQ42" s="34"/>
      <c r="TR42" s="35">
        <v>25.080526078577943</v>
      </c>
      <c r="TS42" s="35">
        <v>18.561400166456604</v>
      </c>
      <c r="TT42" s="36"/>
      <c r="TU42" s="37">
        <v>20</v>
      </c>
      <c r="TV42" s="37">
        <v>22.222222222222221</v>
      </c>
      <c r="TW42" s="26"/>
      <c r="TX42" s="34">
        <v>20</v>
      </c>
      <c r="TY42" s="34">
        <v>11.76470588235294</v>
      </c>
      <c r="TZ42" s="34"/>
      <c r="UA42" s="35">
        <v>25.453991587986792</v>
      </c>
      <c r="UB42" s="35">
        <v>18.837791608437882</v>
      </c>
      <c r="UC42" s="36"/>
      <c r="UD42" s="37">
        <v>18.18181818181818</v>
      </c>
      <c r="UE42" s="37">
        <v>18.518518518518519</v>
      </c>
      <c r="UF42" s="26"/>
      <c r="UG42" s="34">
        <v>19.45525291828794</v>
      </c>
      <c r="UH42" s="34"/>
      <c r="UI42" s="34">
        <v>13.333333333333334</v>
      </c>
      <c r="UJ42" s="35">
        <v>24.94899770923184</v>
      </c>
      <c r="UK42" s="35">
        <v>18.464059676507322</v>
      </c>
      <c r="UL42" s="36"/>
      <c r="UM42" s="37">
        <v>16.666666666666668</v>
      </c>
      <c r="UN42" s="37">
        <v>14.285714285714285</v>
      </c>
      <c r="UO42" s="26"/>
      <c r="UP42" s="34"/>
      <c r="UQ42" s="34"/>
      <c r="UR42" s="34">
        <v>168.0672268907563</v>
      </c>
      <c r="US42" s="35">
        <v>227.94073526706549</v>
      </c>
      <c r="UT42" s="35">
        <v>168.69260191244919</v>
      </c>
      <c r="UU42" s="36"/>
      <c r="UV42" s="37">
        <v>33.333333333333336</v>
      </c>
      <c r="UW42" s="37">
        <v>45.454545454545453</v>
      </c>
      <c r="UX42" s="26"/>
      <c r="UY42" s="34">
        <v>35.714285714285715</v>
      </c>
      <c r="UZ42" s="34">
        <v>40</v>
      </c>
      <c r="VA42" s="34"/>
      <c r="VB42" s="35">
        <v>59.957144279835141</v>
      </c>
      <c r="VC42" s="35">
        <v>44.372615802766077</v>
      </c>
      <c r="VD42" s="36"/>
      <c r="VE42" s="37">
        <v>40</v>
      </c>
      <c r="VF42" s="37">
        <v>40</v>
      </c>
      <c r="VG42" s="26"/>
      <c r="VH42" s="34"/>
      <c r="VI42" s="34">
        <v>20</v>
      </c>
      <c r="VJ42" s="34">
        <v>20.408163265306122</v>
      </c>
      <c r="VK42" s="35">
        <v>39.337391976389867</v>
      </c>
      <c r="VL42" s="35">
        <v>29.112510307436544</v>
      </c>
      <c r="VM42" s="36"/>
      <c r="VN42" s="37">
        <v>52.631578947368418</v>
      </c>
      <c r="VO42" s="37">
        <v>43.103448275862071</v>
      </c>
      <c r="VP42" s="26"/>
      <c r="VQ42" s="34">
        <v>50</v>
      </c>
      <c r="VR42" s="34">
        <v>40</v>
      </c>
      <c r="VS42" s="34">
        <v>80</v>
      </c>
      <c r="VT42" s="35">
        <v>87.783408676373995</v>
      </c>
      <c r="VU42" s="35">
        <v>64.966060572767759</v>
      </c>
      <c r="VV42" s="36"/>
      <c r="VW42" s="37">
        <v>55.55555555555555</v>
      </c>
      <c r="VX42" s="37">
        <v>50</v>
      </c>
      <c r="VY42" s="26"/>
      <c r="VZ42" s="34"/>
      <c r="WA42" s="34"/>
      <c r="WB42" s="34">
        <v>66.666666666666671</v>
      </c>
      <c r="WC42" s="35">
        <v>110.99758505138709</v>
      </c>
      <c r="WD42" s="35">
        <v>82.14622720409514</v>
      </c>
      <c r="WE42" s="36"/>
      <c r="WF42" s="37">
        <v>100</v>
      </c>
      <c r="WG42" s="37">
        <v>80</v>
      </c>
      <c r="WH42" s="26"/>
      <c r="WI42" s="38">
        <v>74.652452585827831</v>
      </c>
      <c r="WJ42" s="34">
        <v>90.909090909090907</v>
      </c>
      <c r="WK42" s="34"/>
      <c r="WL42" s="34">
        <v>74.626865671641781</v>
      </c>
      <c r="WM42" s="35">
        <v>143.91765016679139</v>
      </c>
      <c r="WN42" s="35">
        <v>106.50945228950265</v>
      </c>
      <c r="WO42" s="36"/>
      <c r="WP42" s="37">
        <v>117.64705882352941</v>
      </c>
      <c r="WQ42" s="37">
        <v>150</v>
      </c>
      <c r="WR42" s="34"/>
      <c r="WS42" s="34">
        <v>40</v>
      </c>
      <c r="WT42" s="34">
        <v>35.97122302158273</v>
      </c>
      <c r="WU42" s="35">
        <v>72.701468603541102</v>
      </c>
      <c r="WV42" s="35">
        <v>53.804335970129699</v>
      </c>
      <c r="WW42" s="36"/>
      <c r="WX42" s="37">
        <v>80</v>
      </c>
      <c r="WY42" s="37">
        <v>90.909090909090907</v>
      </c>
      <c r="WZ42" s="26"/>
      <c r="XA42" s="34">
        <v>115.38461538461539</v>
      </c>
      <c r="XB42" s="34">
        <v>62.5</v>
      </c>
      <c r="XC42" s="34">
        <v>61.224489795918366</v>
      </c>
      <c r="XD42" s="35">
        <v>126.64658554347257</v>
      </c>
      <c r="XE42" s="35">
        <v>93.727617459970674</v>
      </c>
      <c r="XF42" s="36"/>
      <c r="XG42" s="37">
        <v>71.428571428571431</v>
      </c>
      <c r="XH42" s="37">
        <v>100</v>
      </c>
      <c r="XI42" s="26"/>
      <c r="XJ42" s="34">
        <v>60.24096385542169</v>
      </c>
      <c r="XK42" s="34">
        <v>57.803468208092482</v>
      </c>
      <c r="XL42" s="34">
        <v>52.631578947368418</v>
      </c>
      <c r="XM42" s="35">
        <v>98.506509281253457</v>
      </c>
      <c r="XN42" s="35">
        <v>72.90192925146917</v>
      </c>
      <c r="XO42" s="36"/>
      <c r="XP42" s="37">
        <v>95.238095238095227</v>
      </c>
      <c r="XQ42" s="37">
        <v>85.714285714285708</v>
      </c>
      <c r="XR42" s="26"/>
      <c r="XS42" s="34">
        <v>28.571428571428569</v>
      </c>
      <c r="XT42" s="34">
        <v>44.444444444444443</v>
      </c>
      <c r="XU42" s="34">
        <v>50</v>
      </c>
      <c r="XV42" s="35">
        <v>85.522040162115943</v>
      </c>
      <c r="XW42" s="35">
        <v>63.292484596511805</v>
      </c>
      <c r="XX42" s="36"/>
      <c r="XY42" s="37">
        <v>115.38461538461539</v>
      </c>
      <c r="XZ42" s="37">
        <v>120</v>
      </c>
      <c r="YA42" s="26"/>
      <c r="YB42" s="34">
        <v>43.478260869565219</v>
      </c>
      <c r="YC42" s="34">
        <v>30.487804878048781</v>
      </c>
      <c r="YD42" s="34">
        <v>61.728395061728392</v>
      </c>
      <c r="YE42" s="35">
        <v>83.316523062948178</v>
      </c>
      <c r="YF42" s="35">
        <v>61.6602427000158</v>
      </c>
      <c r="YG42" s="36"/>
      <c r="YH42" s="37">
        <v>80</v>
      </c>
      <c r="YI42" s="37">
        <v>100</v>
      </c>
      <c r="YJ42" s="26"/>
      <c r="YK42" s="34">
        <v>57.142857142857139</v>
      </c>
      <c r="YL42" s="34">
        <v>44.444444444444443</v>
      </c>
      <c r="YM42" s="34">
        <v>87.719298245614027</v>
      </c>
      <c r="YN42" s="35">
        <v>110.69910294161195</v>
      </c>
      <c r="YO42" s="35">
        <v>81.925328891806686</v>
      </c>
      <c r="YP42" s="36"/>
      <c r="YQ42" s="37">
        <v>100</v>
      </c>
      <c r="YR42" s="37">
        <v>111.1111111111111</v>
      </c>
      <c r="YS42" s="26"/>
      <c r="YT42" s="34">
        <v>80</v>
      </c>
      <c r="YU42" s="34">
        <v>66.666666666666671</v>
      </c>
      <c r="YV42" s="34">
        <v>50</v>
      </c>
      <c r="YW42" s="35">
        <v>259.14810138728751</v>
      </c>
      <c r="YX42" s="35">
        <v>191.78830608084454</v>
      </c>
      <c r="YY42" s="36"/>
      <c r="YZ42" s="37">
        <v>1111.1111111111111</v>
      </c>
      <c r="ZA42" s="37">
        <v>150</v>
      </c>
      <c r="ZB42" s="26"/>
      <c r="ZC42" s="34">
        <v>30.76923076923077</v>
      </c>
      <c r="ZD42" s="34">
        <v>64.516129032258064</v>
      </c>
      <c r="ZE42" s="34">
        <v>90.909090909090907</v>
      </c>
      <c r="ZF42" s="35">
        <v>129.15298683641623</v>
      </c>
      <c r="ZG42" s="35">
        <v>95.58253538435136</v>
      </c>
      <c r="ZH42" s="36"/>
      <c r="ZI42" s="37">
        <v>166.66666666666666</v>
      </c>
      <c r="ZJ42" s="37">
        <v>187.5</v>
      </c>
      <c r="ZK42" s="26"/>
      <c r="ZL42" s="34">
        <v>144.23076923076923</v>
      </c>
      <c r="ZM42" s="34"/>
      <c r="ZN42" s="34">
        <v>92.16589861751153</v>
      </c>
      <c r="ZO42" s="35">
        <v>209.28851098997589</v>
      </c>
      <c r="ZP42" s="35">
        <v>154.88860921640813</v>
      </c>
      <c r="ZQ42" s="36"/>
      <c r="ZR42" s="37">
        <v>200</v>
      </c>
      <c r="ZS42" s="37">
        <v>209.42408376963351</v>
      </c>
      <c r="ZT42" s="26"/>
      <c r="ZU42" s="34">
        <v>370.37037037037032</v>
      </c>
      <c r="ZV42" s="34">
        <v>500</v>
      </c>
      <c r="ZW42" s="34">
        <v>462.96296296296299</v>
      </c>
      <c r="ZX42" s="35">
        <v>630.75023667486505</v>
      </c>
      <c r="ZY42" s="35">
        <v>466.80071667273398</v>
      </c>
      <c r="ZZ42" s="36"/>
      <c r="AAA42" s="37">
        <v>210.52631578947367</v>
      </c>
      <c r="AAB42" s="37">
        <v>200</v>
      </c>
      <c r="AAC42" s="26"/>
      <c r="AAD42" s="34"/>
      <c r="AAE42" s="34">
        <v>111.1111111111111</v>
      </c>
      <c r="AAF42" s="34">
        <v>285.71428571428572</v>
      </c>
      <c r="AAG42" s="35">
        <v>324.16390094152638</v>
      </c>
      <c r="AAH42" s="35">
        <v>239.90469203253755</v>
      </c>
      <c r="AAI42" s="36"/>
      <c r="AAJ42" s="56">
        <v>242.857142857143</v>
      </c>
      <c r="AAK42" s="56">
        <v>248.14814814814801</v>
      </c>
      <c r="AAL42" s="3"/>
      <c r="AAM42" s="34">
        <v>189.39393939393941</v>
      </c>
      <c r="AAN42" s="34"/>
      <c r="AAO42" s="34">
        <v>178.57142857142858</v>
      </c>
      <c r="AAP42" s="35">
        <v>298.65123035719824</v>
      </c>
      <c r="AAQ42" s="35">
        <v>221.02347373005648</v>
      </c>
      <c r="AAR42" s="36"/>
      <c r="AAS42" s="37">
        <v>210.52631578947367</v>
      </c>
      <c r="AAT42" s="37">
        <v>230.76923076923077</v>
      </c>
      <c r="AAU42" s="3"/>
      <c r="AAV42" s="34">
        <v>189.39393939393941</v>
      </c>
      <c r="AAW42" s="34">
        <v>312.5</v>
      </c>
      <c r="AAX42" s="34">
        <v>179.85611510791367</v>
      </c>
      <c r="AAY42" s="35">
        <v>308.11187879756153</v>
      </c>
      <c r="AAZ42" s="35">
        <v>228.02503665523511</v>
      </c>
      <c r="ABA42" s="36"/>
      <c r="ABB42" s="37">
        <v>169.4915254237288</v>
      </c>
      <c r="ABC42" s="37">
        <v>126.58227848101266</v>
      </c>
      <c r="ABD42" s="3"/>
      <c r="ABE42" s="34"/>
      <c r="ABF42" s="34">
        <v>100</v>
      </c>
      <c r="ABG42" s="39">
        <v>171.42857142857099</v>
      </c>
      <c r="ABH42" s="35">
        <v>97.374744344955033</v>
      </c>
      <c r="ABI42" s="35">
        <v>72.064341482728466</v>
      </c>
      <c r="ABJ42" s="36"/>
      <c r="ABK42" s="54">
        <v>375</v>
      </c>
      <c r="ABL42" s="54">
        <v>307.69230769230774</v>
      </c>
      <c r="ABM42" s="3"/>
      <c r="ABN42" s="34">
        <v>218.34061135371181</v>
      </c>
      <c r="ABO42" s="34"/>
      <c r="ABP42" s="34">
        <v>241.54589371980674</v>
      </c>
      <c r="ABQ42" s="35">
        <v>180.35056176483482</v>
      </c>
      <c r="ABR42" s="35">
        <v>133.47243740718827</v>
      </c>
      <c r="ABS42" s="36"/>
      <c r="ABT42" s="37">
        <v>266.66666666666669</v>
      </c>
      <c r="ABU42" s="37">
        <v>333.33333333333331</v>
      </c>
      <c r="ABV42" s="3"/>
      <c r="ABW42" s="34">
        <v>246.91358024691357</v>
      </c>
      <c r="ABX42" s="34">
        <v>204.08163265306123</v>
      </c>
      <c r="ABY42" s="34">
        <v>248.13895781637717</v>
      </c>
      <c r="ABZ42" s="35">
        <v>180.35056176483482</v>
      </c>
      <c r="ACA42" s="35">
        <v>133.47243740718827</v>
      </c>
      <c r="ACB42" s="36"/>
      <c r="ACC42" s="37">
        <v>333.33333333333331</v>
      </c>
      <c r="ACD42" s="37">
        <v>352.94117647058823</v>
      </c>
      <c r="ACE42" s="3"/>
      <c r="ACF42" s="34">
        <v>198.01980198019803</v>
      </c>
      <c r="ACG42" s="34">
        <v>142.85714285714286</v>
      </c>
      <c r="ACH42" s="34">
        <v>83.333333333333329</v>
      </c>
      <c r="ACI42" s="35">
        <v>131.06273251947479</v>
      </c>
      <c r="ACJ42" s="35">
        <v>96.995885077589691</v>
      </c>
      <c r="ACK42" s="36"/>
      <c r="ACL42" s="37">
        <v>375</v>
      </c>
      <c r="ACM42" s="37">
        <v>384.61538461538464</v>
      </c>
      <c r="ACN42" s="3"/>
      <c r="ACO42" s="34">
        <v>100</v>
      </c>
      <c r="ACP42" s="34">
        <v>117.64705882352941</v>
      </c>
      <c r="ACQ42" s="34">
        <v>200</v>
      </c>
      <c r="ACR42" s="35">
        <v>127.55353436110204</v>
      </c>
      <c r="ACS42" s="35">
        <v>94.398825068685682</v>
      </c>
      <c r="ACT42" s="36"/>
      <c r="ACU42" s="37">
        <v>416.66666666666669</v>
      </c>
      <c r="ACV42" s="37">
        <v>307.69230769230774</v>
      </c>
      <c r="ACW42" s="3"/>
      <c r="ACX42" s="34">
        <v>285.71428571428572</v>
      </c>
      <c r="ACY42" s="34">
        <v>222.2222222222222</v>
      </c>
      <c r="ACZ42" s="34">
        <v>111.1111111111111</v>
      </c>
      <c r="ADA42" s="35">
        <v>254.45321617203388</v>
      </c>
      <c r="ADB42" s="35">
        <v>188.31375204067504</v>
      </c>
      <c r="ADC42" s="36"/>
      <c r="ADD42" s="37">
        <v>1111.1111111111111</v>
      </c>
      <c r="ADE42" s="37">
        <v>1000</v>
      </c>
      <c r="ADF42" s="3"/>
      <c r="ADG42" s="34">
        <v>125</v>
      </c>
      <c r="ADH42" s="34">
        <v>125</v>
      </c>
      <c r="ADI42" s="34">
        <v>166.66666666666666</v>
      </c>
      <c r="ADJ42" s="35">
        <v>169.58310234471736</v>
      </c>
      <c r="ADK42" s="35">
        <v>125.50374000240825</v>
      </c>
      <c r="ADL42" s="36"/>
      <c r="ADM42" s="37">
        <v>625</v>
      </c>
      <c r="ADN42" s="37">
        <v>769.23076923076928</v>
      </c>
      <c r="ADO42" s="3"/>
      <c r="ADP42" s="34">
        <v>242.71844660194176</v>
      </c>
      <c r="ADQ42" s="34">
        <v>261.09660574412533</v>
      </c>
      <c r="ADR42" s="34">
        <v>220.26431718061673</v>
      </c>
      <c r="ADS42" s="35">
        <v>239.53240949170555</v>
      </c>
      <c r="ADT42" s="35">
        <v>177.2712777826703</v>
      </c>
      <c r="ADU42" s="36"/>
      <c r="ADV42" s="37">
        <v>833.33333333333337</v>
      </c>
      <c r="ADW42" s="37">
        <v>714.28571428571433</v>
      </c>
      <c r="ADX42" s="3"/>
      <c r="ADY42" s="34"/>
      <c r="ADZ42" s="34">
        <v>303.03030303030306</v>
      </c>
      <c r="AEA42" s="34">
        <v>515.46391752577313</v>
      </c>
      <c r="AEB42" s="35">
        <v>322.84823077169568</v>
      </c>
      <c r="AEC42" s="35">
        <v>238.93100111262697</v>
      </c>
      <c r="AED42" s="36"/>
      <c r="AEE42" s="37">
        <v>588.23529411764707</v>
      </c>
      <c r="AEF42" s="37">
        <v>714.28571428571433</v>
      </c>
      <c r="AEG42" s="3"/>
      <c r="AEH42" s="34">
        <v>146.06741573033707</v>
      </c>
      <c r="AEI42" s="34">
        <v>200</v>
      </c>
      <c r="AEJ42" s="34">
        <v>211.41649048625794</v>
      </c>
      <c r="AEK42" s="35">
        <v>18.824980636180225</v>
      </c>
      <c r="AEL42" s="35"/>
      <c r="AEM42" s="36"/>
      <c r="AEN42" s="37">
        <v>155.93405390109638</v>
      </c>
      <c r="AEO42" s="37"/>
      <c r="AEP42" s="26"/>
      <c r="AEQ42" s="34"/>
      <c r="AER42" s="34">
        <v>400</v>
      </c>
      <c r="AES42" s="34"/>
      <c r="AET42" s="35">
        <v>44.960111981878583</v>
      </c>
      <c r="AEU42" s="36"/>
      <c r="AEV42" s="36"/>
      <c r="AEW42" s="37">
        <v>750</v>
      </c>
      <c r="AEX42" s="56">
        <v>403.8</v>
      </c>
      <c r="AEY42" s="26"/>
      <c r="AEZ42" s="34"/>
      <c r="AFA42" s="34"/>
      <c r="AFB42" s="34">
        <v>462.46719160104999</v>
      </c>
      <c r="AFC42" s="35">
        <v>51.143078913759354</v>
      </c>
      <c r="AFD42" s="36"/>
      <c r="AFE42" s="36"/>
      <c r="AFF42" s="37">
        <v>642.85714285714289</v>
      </c>
      <c r="AFG42" s="56">
        <v>600</v>
      </c>
      <c r="AFH42" s="26"/>
      <c r="AFI42" s="87"/>
      <c r="AFJ42" s="34"/>
      <c r="AFK42" s="34">
        <v>471.42857142857099</v>
      </c>
      <c r="AFL42" s="35">
        <v>52.72234145645168</v>
      </c>
      <c r="AFM42" s="36"/>
      <c r="AFN42" s="36"/>
      <c r="AFO42" s="37">
        <v>625</v>
      </c>
      <c r="AFP42" s="37">
        <v>705.88235294117646</v>
      </c>
      <c r="AFQ42" s="36"/>
      <c r="AFR42" s="87">
        <v>451.57894736842098</v>
      </c>
      <c r="AFS42" s="34">
        <v>462.76595744680799</v>
      </c>
      <c r="AFT42" s="34">
        <v>500</v>
      </c>
      <c r="AFU42" s="35">
        <v>52.731779724876851</v>
      </c>
      <c r="AFV42" s="36"/>
      <c r="AFW42" s="36"/>
      <c r="AFX42" s="37">
        <v>600</v>
      </c>
      <c r="AFY42" s="37">
        <v>731.72413793103397</v>
      </c>
      <c r="AFZ42" s="36"/>
      <c r="AGA42" s="87">
        <v>434.16666666666703</v>
      </c>
      <c r="AGB42" s="34">
        <v>434.08163265306098</v>
      </c>
      <c r="AGC42" s="34">
        <v>550</v>
      </c>
      <c r="AGD42" s="35">
        <v>52.865459199464411</v>
      </c>
      <c r="AGE42" s="36"/>
      <c r="AGF42" s="36"/>
      <c r="AGG42" s="37">
        <v>888.8888888888888</v>
      </c>
      <c r="AGH42" s="37">
        <v>445.222222222222</v>
      </c>
      <c r="AGI42" s="36"/>
      <c r="AGJ42" s="87">
        <v>434.16666666666703</v>
      </c>
      <c r="AGK42" s="34">
        <v>444.08163265306098</v>
      </c>
      <c r="AGL42" s="34">
        <v>550</v>
      </c>
      <c r="AGM42" s="36">
        <v>1428.5714285714287</v>
      </c>
      <c r="AGN42" s="36">
        <v>62.5</v>
      </c>
      <c r="AGO42" s="36"/>
      <c r="AGP42" s="37">
        <v>888.8888888888888</v>
      </c>
      <c r="AGQ42" s="37">
        <v>452.222222222222</v>
      </c>
      <c r="AGR42" s="36"/>
      <c r="AGS42" s="87">
        <v>497.46031746031701</v>
      </c>
      <c r="AGT42" s="34">
        <v>435.29411764705901</v>
      </c>
      <c r="AGU42" s="34">
        <v>500</v>
      </c>
      <c r="AGV42" s="36">
        <v>1000</v>
      </c>
      <c r="AGW42" s="36"/>
      <c r="AGX42" s="36"/>
      <c r="AGY42" s="26">
        <v>842.41176470588198</v>
      </c>
      <c r="AGZ42" s="37">
        <v>500</v>
      </c>
      <c r="AHA42" s="36"/>
      <c r="AHB42" s="87">
        <v>502.040816326531</v>
      </c>
      <c r="AHC42" s="34">
        <v>400</v>
      </c>
      <c r="AHD42" s="34">
        <v>536.66666666666697</v>
      </c>
      <c r="AHE42" s="36">
        <v>1014.28571428571</v>
      </c>
      <c r="AHF42" s="36">
        <v>1000</v>
      </c>
      <c r="AHG42" s="36"/>
      <c r="AHH42" s="26">
        <v>745.30769230769204</v>
      </c>
      <c r="AHI42" s="37">
        <v>600</v>
      </c>
      <c r="AHJ42" s="36"/>
      <c r="AHK42" s="87">
        <v>525</v>
      </c>
      <c r="AHL42" s="34">
        <v>384.84288354898302</v>
      </c>
      <c r="AHM42" s="34">
        <v>529.27906976744202</v>
      </c>
      <c r="AHN42" s="36">
        <v>1022.5</v>
      </c>
      <c r="AHO42" s="36">
        <v>1000</v>
      </c>
      <c r="AHP42" s="36"/>
      <c r="AHQ42" s="26">
        <v>740</v>
      </c>
      <c r="AHR42" s="37">
        <v>608.78048780487802</v>
      </c>
      <c r="AHS42" s="36"/>
      <c r="AHT42" s="34">
        <v>193.79844961240312</v>
      </c>
      <c r="AHU42" s="34">
        <v>222.2222222222222</v>
      </c>
      <c r="AHV42" s="34">
        <v>250</v>
      </c>
      <c r="AHW42" s="36">
        <v>1666.6666666666667</v>
      </c>
      <c r="AHX42" s="36">
        <v>2000</v>
      </c>
      <c r="AHY42" s="36"/>
      <c r="AHZ42" s="26">
        <v>648.64864864864865</v>
      </c>
      <c r="AIA42" s="37">
        <v>714.28571428571433</v>
      </c>
      <c r="AIB42" s="36"/>
      <c r="AIC42" s="34">
        <v>274.72527472527474</v>
      </c>
      <c r="AID42" s="34">
        <v>184.84288354898337</v>
      </c>
      <c r="AIE42" s="34"/>
      <c r="AIF42" s="36"/>
      <c r="AIG42" s="92">
        <v>1666.6666666666667</v>
      </c>
      <c r="AIH42" s="36"/>
      <c r="AII42" s="26"/>
      <c r="AIJ42" s="37">
        <v>80</v>
      </c>
      <c r="AIL42" s="34">
        <v>348.43205574912895</v>
      </c>
      <c r="AIM42" s="34">
        <v>427.35042735042731</v>
      </c>
      <c r="AIN42" s="34">
        <v>595.23809523809518</v>
      </c>
      <c r="AIO42" s="36">
        <v>1666.6666666666667</v>
      </c>
      <c r="AIP42" s="36">
        <v>2000</v>
      </c>
      <c r="AIQ42" s="36"/>
      <c r="AIR42" s="26">
        <v>666.66666666666663</v>
      </c>
      <c r="AIS42" s="37">
        <v>793.65079365079362</v>
      </c>
      <c r="AIU42" s="34">
        <v>483.09178743961348</v>
      </c>
      <c r="AIV42" s="34">
        <v>309.59752321981426</v>
      </c>
      <c r="AIW42" s="34">
        <v>325.73289902280129</v>
      </c>
      <c r="AIX42" s="36">
        <v>2000</v>
      </c>
      <c r="AIY42" s="36">
        <v>2500</v>
      </c>
      <c r="AIZ42" s="36"/>
      <c r="AJA42" s="26">
        <v>1219.5121951219512</v>
      </c>
      <c r="AJB42" s="37">
        <v>993.37748344370857</v>
      </c>
      <c r="AJD42" s="34">
        <v>267.37967914438502</v>
      </c>
      <c r="AJE42" s="34"/>
      <c r="AJF42" s="34"/>
      <c r="AJG42" s="36">
        <v>3333.3333333333335</v>
      </c>
      <c r="AJH42" s="36"/>
      <c r="AJI42" s="36"/>
      <c r="AJJ42" s="26">
        <v>481.28342245989302</v>
      </c>
      <c r="AJK42" s="37">
        <v>579.71014492753625</v>
      </c>
      <c r="AJM42" s="34">
        <v>242.13075060532688</v>
      </c>
      <c r="AJN42" s="34"/>
      <c r="AJO42" s="34">
        <v>268.81720430107526</v>
      </c>
      <c r="AJP42" s="36">
        <v>6666.666666666667</v>
      </c>
      <c r="AJQ42" s="36">
        <v>3571.4285714285716</v>
      </c>
      <c r="AJR42" s="34"/>
      <c r="AJS42" s="37">
        <v>828.72928176795574</v>
      </c>
      <c r="AJT42" s="37">
        <v>764.33121019108285</v>
      </c>
      <c r="AJV42" s="34">
        <v>366.30036630036625</v>
      </c>
      <c r="AJW42" s="34">
        <v>460.82949308755758</v>
      </c>
      <c r="AJX42" s="34">
        <v>217.39130434782609</v>
      </c>
      <c r="AJY42" s="36">
        <v>2500</v>
      </c>
      <c r="AJZ42" s="36">
        <v>7500</v>
      </c>
      <c r="AKA42" s="34"/>
      <c r="AKB42" s="37">
        <v>495.86776859504135</v>
      </c>
      <c r="AKC42" s="37">
        <v>526.31578947368416</v>
      </c>
      <c r="AKE42" s="34">
        <v>116.27906976744185</v>
      </c>
      <c r="AKF42" s="34">
        <v>790.51383399209487</v>
      </c>
      <c r="AKG42" s="34">
        <v>336.70033670033672</v>
      </c>
      <c r="AKH42" s="36">
        <v>1666.6666666666667</v>
      </c>
      <c r="AKI42" s="36">
        <v>1428.5714285714287</v>
      </c>
      <c r="AKJ42" s="34"/>
      <c r="AKK42" s="37">
        <v>495.86776859504135</v>
      </c>
      <c r="AKL42" s="37">
        <v>535.71428571428567</v>
      </c>
      <c r="AKN42" s="34">
        <v>318.4713375796178</v>
      </c>
      <c r="AKO42" s="34"/>
      <c r="AKP42" s="34"/>
      <c r="AKQ42" s="36"/>
      <c r="AKR42" s="92">
        <v>2500</v>
      </c>
      <c r="AKS42" s="34"/>
      <c r="AKT42" s="37">
        <v>526.31578947368416</v>
      </c>
      <c r="AKU42" s="37">
        <v>588.23529411764707</v>
      </c>
      <c r="AKW42" s="39">
        <v>816.32653061224403</v>
      </c>
      <c r="AKX42" s="39">
        <v>727.27272727272805</v>
      </c>
      <c r="AKY42" s="34">
        <v>500</v>
      </c>
      <c r="AKZ42" s="36">
        <v>1111.1111111111111</v>
      </c>
      <c r="ALA42" s="36">
        <v>1111.1111111111111</v>
      </c>
      <c r="ALB42" s="34"/>
      <c r="ALC42" s="37">
        <v>526.31578947368416</v>
      </c>
      <c r="ALD42" s="37">
        <v>526.31578947368416</v>
      </c>
      <c r="ALF42" s="39">
        <v>1027.3972602739739</v>
      </c>
      <c r="ALG42" s="34">
        <v>505.05050505050508</v>
      </c>
      <c r="ALH42" s="34">
        <v>311.52647975077878</v>
      </c>
      <c r="ALI42" s="36">
        <v>1666.6666666666667</v>
      </c>
      <c r="ALJ42" s="36">
        <v>2000</v>
      </c>
      <c r="ALK42" s="34"/>
      <c r="ALL42" s="37">
        <v>492.61083743842363</v>
      </c>
      <c r="ALM42" s="37">
        <v>500</v>
      </c>
      <c r="ALO42" s="34">
        <v>358.42293906810033</v>
      </c>
      <c r="ALP42" s="34">
        <v>563.38028169014092</v>
      </c>
      <c r="ALQ42" s="34">
        <v>363.63636363636363</v>
      </c>
      <c r="ALR42" s="36">
        <v>1428.5714285714287</v>
      </c>
      <c r="ALS42" s="36">
        <v>1923.0769230769231</v>
      </c>
      <c r="ALT42" s="34"/>
      <c r="ALU42" s="37">
        <v>481.28342245989302</v>
      </c>
      <c r="ALV42" s="37">
        <v>500</v>
      </c>
      <c r="ALX42" s="34">
        <v>400</v>
      </c>
      <c r="ALY42" s="34">
        <v>209.20502092050208</v>
      </c>
      <c r="ALZ42" s="34">
        <v>285.71428571428572</v>
      </c>
      <c r="AMA42" s="36"/>
      <c r="AMB42" s="92">
        <v>5000</v>
      </c>
      <c r="AMC42" s="34"/>
      <c r="AMD42" s="37">
        <v>610.6870229007634</v>
      </c>
      <c r="AME42" s="37">
        <v>701.75438596491222</v>
      </c>
      <c r="AMG42" s="34">
        <v>471.69811320754718</v>
      </c>
      <c r="AMH42" s="34">
        <v>1470.5882352941178</v>
      </c>
      <c r="AMI42" s="34">
        <v>724.63768115942025</v>
      </c>
      <c r="AMJ42" s="36">
        <v>1428.5714285714287</v>
      </c>
      <c r="AMK42" s="36">
        <v>4950.4950495049507</v>
      </c>
      <c r="AML42" s="34"/>
      <c r="AMM42" s="37">
        <v>819.67213114754099</v>
      </c>
      <c r="AMN42" s="37">
        <v>851.063829787234</v>
      </c>
      <c r="AMP42" s="34">
        <v>1063.8297872340424</v>
      </c>
      <c r="AMQ42" s="34">
        <v>312.5</v>
      </c>
      <c r="AMR42" s="34">
        <v>510.20408163265307</v>
      </c>
      <c r="AMS42" s="36">
        <v>5000</v>
      </c>
      <c r="AMT42" s="36">
        <v>3333.3333333333335</v>
      </c>
      <c r="AMU42" s="34"/>
      <c r="AMV42" s="37">
        <v>802.13903743315507</v>
      </c>
      <c r="AMW42" s="37">
        <v>727.27272727272725</v>
      </c>
      <c r="AMY42" s="34">
        <v>773.46078733682793</v>
      </c>
      <c r="AMZ42" s="34">
        <v>311.04876160990716</v>
      </c>
      <c r="ANA42" s="34">
        <v>417.96849032772718</v>
      </c>
      <c r="ANB42" s="36">
        <v>10608.745837975817</v>
      </c>
      <c r="ANC42" s="36">
        <v>7072.4972253172118</v>
      </c>
      <c r="AND42" s="34"/>
      <c r="ANE42" s="37">
        <v>1010.8256162775531</v>
      </c>
      <c r="ANF42" s="37">
        <v>860.32510535821791</v>
      </c>
      <c r="ANH42" s="34">
        <v>493.73008531195393</v>
      </c>
      <c r="ANI42" s="34">
        <v>361.96722039126917</v>
      </c>
      <c r="ANJ42" s="34">
        <v>336.42808618857669</v>
      </c>
      <c r="ANK42" s="36">
        <v>1028.7300559909393</v>
      </c>
      <c r="ANL42" s="36">
        <v>2502.8571428571427</v>
      </c>
      <c r="ANM42" s="34"/>
      <c r="ANN42" s="37">
        <v>999.68147069530391</v>
      </c>
      <c r="ANO42" s="37">
        <v>704.97851807968175</v>
      </c>
      <c r="ANP42" s="36"/>
      <c r="ANQ42" s="34"/>
      <c r="ANR42" s="34">
        <v>967.74193548387098</v>
      </c>
      <c r="ANS42" s="34"/>
      <c r="ANT42" s="36">
        <v>1000</v>
      </c>
      <c r="ANU42" s="36"/>
      <c r="ANV42" s="34"/>
      <c r="ANW42" s="37">
        <v>416.66666666666669</v>
      </c>
      <c r="ANX42" s="37">
        <v>581.39534883720933</v>
      </c>
      <c r="ANY42" s="36"/>
      <c r="ANZ42" s="34">
        <v>46.296296296296291</v>
      </c>
      <c r="AOA42" s="34">
        <v>512.82051282051282</v>
      </c>
      <c r="AOB42" s="34">
        <v>600</v>
      </c>
      <c r="AOC42" s="36">
        <f>6666.66666666667/100</f>
        <v>66.6666666666667</v>
      </c>
      <c r="AOD42" s="36">
        <f>20000/100</f>
        <v>200</v>
      </c>
      <c r="AOE42" s="34"/>
      <c r="AOF42" s="37">
        <v>436.68122270742361</v>
      </c>
      <c r="AOG42" s="37">
        <v>543.47826086956513</v>
      </c>
      <c r="AOH42" s="36"/>
      <c r="AOI42" s="34">
        <v>534.75935828877004</v>
      </c>
      <c r="AOJ42" s="34">
        <v>534.75935828877004</v>
      </c>
      <c r="AOK42" s="34"/>
      <c r="AOL42" s="36"/>
      <c r="AOM42" s="36">
        <v>500</v>
      </c>
      <c r="AON42" s="34"/>
      <c r="AOO42" s="37">
        <v>584.41558441558504</v>
      </c>
      <c r="AOP42" s="37"/>
      <c r="AOQ42" s="36"/>
      <c r="AOR42" s="34">
        <v>696.8641114982579</v>
      </c>
      <c r="AOS42" s="34">
        <v>419.11148365465209</v>
      </c>
      <c r="AOT42" s="34">
        <v>327.86885245901635</v>
      </c>
      <c r="AOU42" s="36"/>
      <c r="AOV42" s="92">
        <v>395.00940786427651</v>
      </c>
      <c r="AOW42" s="34"/>
      <c r="AOX42" s="37">
        <v>161.72506738544473</v>
      </c>
      <c r="AOY42" s="37">
        <v>212.7659574468085</v>
      </c>
      <c r="AOZ42" s="36"/>
      <c r="APA42" s="34">
        <v>523.56020942408372</v>
      </c>
      <c r="APB42" s="34">
        <v>333.33333333333331</v>
      </c>
      <c r="APC42" s="34">
        <v>238.09523809523807</v>
      </c>
      <c r="APD42" s="36"/>
      <c r="APE42" s="92">
        <v>310.27795262552996</v>
      </c>
      <c r="APF42" s="34"/>
      <c r="APG42" s="37">
        <v>199.33554817275748</v>
      </c>
      <c r="APH42" s="37">
        <v>216.60649819494586</v>
      </c>
      <c r="API42" s="36"/>
      <c r="APJ42" s="34">
        <v>404.04040404040404</v>
      </c>
      <c r="APK42" s="34">
        <v>208.33333333333334</v>
      </c>
      <c r="APL42" s="34">
        <v>555.55555555555554</v>
      </c>
      <c r="APM42" s="36">
        <v>2857.1428571428573</v>
      </c>
      <c r="APN42" s="36">
        <v>3750</v>
      </c>
      <c r="APO42" s="34"/>
      <c r="APP42" s="37">
        <v>333.33333333333331</v>
      </c>
      <c r="APQ42" s="37">
        <v>500</v>
      </c>
      <c r="APR42" s="36"/>
      <c r="APS42" s="34">
        <v>343.05317324185245</v>
      </c>
      <c r="APT42" s="34">
        <v>285.71428571428572</v>
      </c>
      <c r="APU42" s="34">
        <v>769.23076923076928</v>
      </c>
      <c r="APV42" s="36">
        <v>2857.1428571428573</v>
      </c>
      <c r="APW42" s="36">
        <v>3750</v>
      </c>
      <c r="APX42" s="34"/>
      <c r="APY42" s="37">
        <v>428.57142857142856</v>
      </c>
      <c r="APZ42" s="37">
        <v>505.05050505050508</v>
      </c>
      <c r="AQA42" s="36"/>
      <c r="AQB42" s="34">
        <v>549.45054945054949</v>
      </c>
      <c r="AQC42" s="34">
        <v>1000</v>
      </c>
      <c r="AQD42" s="34">
        <v>454.5454545454545</v>
      </c>
      <c r="AQE42" s="36">
        <v>4000</v>
      </c>
      <c r="AQF42" s="36">
        <v>3750</v>
      </c>
      <c r="AQG42" s="34"/>
      <c r="AQH42" s="37">
        <v>711.74377224199293</v>
      </c>
      <c r="AQI42" s="37">
        <v>707.54716981132071</v>
      </c>
      <c r="AQJ42" s="36"/>
      <c r="AQK42" s="34">
        <v>507.61421319796949</v>
      </c>
      <c r="AQL42" s="34">
        <v>714.28571428571433</v>
      </c>
      <c r="AQM42" s="34">
        <v>428.57142857142856</v>
      </c>
      <c r="AQN42" s="92">
        <v>750</v>
      </c>
      <c r="AQO42" s="36"/>
      <c r="AQP42" s="34"/>
      <c r="AQQ42" s="37">
        <v>777.20207253886008</v>
      </c>
      <c r="AQR42" s="37">
        <v>1069.5187165775401</v>
      </c>
      <c r="AQS42" s="36"/>
      <c r="AQT42" s="34">
        <v>500</v>
      </c>
      <c r="AQU42" s="34">
        <v>400</v>
      </c>
      <c r="AQV42" s="34">
        <v>250</v>
      </c>
      <c r="AQW42" s="36">
        <v>594.03615634994628</v>
      </c>
      <c r="AQX42" s="36"/>
      <c r="AQY42" s="34"/>
      <c r="AQZ42" s="37">
        <v>750</v>
      </c>
      <c r="ARA42" s="37">
        <v>1201.9230769230769</v>
      </c>
      <c r="ARC42" s="34">
        <v>526.31578947368416</v>
      </c>
      <c r="ARD42" s="34">
        <v>400</v>
      </c>
      <c r="ARE42" s="34">
        <v>600</v>
      </c>
      <c r="ARF42" s="92">
        <v>750</v>
      </c>
      <c r="ARG42" s="36">
        <v>375</v>
      </c>
      <c r="ARH42" s="34"/>
      <c r="ARI42" s="37">
        <v>1169.5906432748538</v>
      </c>
      <c r="ARJ42" s="37">
        <v>813.00813008130081</v>
      </c>
      <c r="ARL42" s="34">
        <v>526.31578947368416</v>
      </c>
      <c r="ARM42" s="34">
        <v>714.28571428571433</v>
      </c>
      <c r="ARN42" s="34">
        <v>214.28571428571428</v>
      </c>
      <c r="ARO42" s="92">
        <v>750</v>
      </c>
      <c r="ARP42" s="92">
        <v>375</v>
      </c>
      <c r="ARQ42" s="34"/>
      <c r="ARR42" s="37">
        <v>1329.7872340425531</v>
      </c>
      <c r="ARS42" s="37">
        <v>1363.6363636363635</v>
      </c>
      <c r="ARU42" s="34">
        <v>527.70448548812669</v>
      </c>
      <c r="ARV42" s="34">
        <v>375</v>
      </c>
      <c r="ARW42" s="34">
        <v>200</v>
      </c>
      <c r="ARX42" s="92">
        <v>750</v>
      </c>
      <c r="ARY42" s="36">
        <v>375</v>
      </c>
      <c r="ARZ42" s="36"/>
      <c r="ASA42" s="37">
        <v>872.09302325581393</v>
      </c>
      <c r="ASB42" s="37">
        <v>1025.6410256410256</v>
      </c>
      <c r="ASD42" s="34">
        <v>453.51473922902494</v>
      </c>
      <c r="ASE42" s="34">
        <v>375</v>
      </c>
      <c r="ASF42" s="34">
        <v>200</v>
      </c>
      <c r="ASG42" s="92">
        <v>1000</v>
      </c>
      <c r="ASH42" s="92">
        <v>375</v>
      </c>
      <c r="ASI42" s="36"/>
      <c r="ASJ42" s="37">
        <v>966.18357487922697</v>
      </c>
      <c r="ASK42" s="37">
        <v>1063.8297872340424</v>
      </c>
      <c r="ASM42" s="34">
        <v>249.37655860349128</v>
      </c>
      <c r="ASN42" s="34">
        <v>404.04040404040404</v>
      </c>
      <c r="ASO42" s="34">
        <v>555.55555555555554</v>
      </c>
      <c r="ASP42" s="35">
        <v>738.91625615763542</v>
      </c>
      <c r="ASQ42" s="35">
        <v>362.29501151068979</v>
      </c>
      <c r="ASR42" s="36"/>
      <c r="ASS42" s="37">
        <v>552.4861878453039</v>
      </c>
      <c r="AST42" s="37">
        <v>738.91625615763542</v>
      </c>
      <c r="ASV42" s="34">
        <v>680.27210884353735</v>
      </c>
      <c r="ASW42" s="34">
        <v>337.83783783783781</v>
      </c>
      <c r="ASX42" s="34"/>
      <c r="ASY42" s="36">
        <v>735.2941176470589</v>
      </c>
      <c r="ASZ42" s="36">
        <v>222.2222222222222</v>
      </c>
      <c r="ATA42" s="36"/>
      <c r="ATB42" s="37">
        <v>523.56020942408372</v>
      </c>
      <c r="ATC42" s="37">
        <v>578.03468208092488</v>
      </c>
      <c r="ATE42" s="34">
        <v>453.51473922902494</v>
      </c>
      <c r="ATF42" s="34">
        <v>509.16496945010181</v>
      </c>
      <c r="ATG42" s="34"/>
      <c r="ATH42" s="36">
        <v>333.33333333333331</v>
      </c>
      <c r="ATI42" s="36">
        <v>217.15526601520088</v>
      </c>
      <c r="ATJ42" s="36"/>
      <c r="ATK42" s="37">
        <v>370.37037037037032</v>
      </c>
      <c r="ATL42" s="37">
        <v>537.63440860215053</v>
      </c>
      <c r="ATN42" s="34">
        <v>504.60973863229503</v>
      </c>
      <c r="ATO42" s="34">
        <v>508.56291627676558</v>
      </c>
      <c r="ATP42" s="34">
        <v>373.13432835820902</v>
      </c>
      <c r="ATQ42" s="36">
        <v>533.80782918149464</v>
      </c>
      <c r="ATR42" s="36">
        <v>596.42147117296213</v>
      </c>
      <c r="ATS42" s="36"/>
      <c r="ATT42" s="37">
        <v>1129.9435028248588</v>
      </c>
      <c r="ATU42" s="37">
        <v>1092.8961748633881</v>
      </c>
      <c r="ATW42" s="34">
        <v>724.63768115942025</v>
      </c>
      <c r="ATX42" s="34">
        <v>625</v>
      </c>
      <c r="ATY42" s="34">
        <v>444.4444444444444</v>
      </c>
      <c r="ATZ42" s="36">
        <v>887.5739644970414</v>
      </c>
      <c r="AUA42" s="36">
        <v>596.42147117296213</v>
      </c>
      <c r="AUB42" s="36"/>
      <c r="AUC42" s="37">
        <v>625</v>
      </c>
      <c r="AUD42" s="37">
        <v>1169.5906432748538</v>
      </c>
      <c r="AUF42" s="34">
        <v>724.63768115942025</v>
      </c>
      <c r="AUG42" s="34">
        <v>625</v>
      </c>
      <c r="AUH42" s="34">
        <v>444.4444444444444</v>
      </c>
      <c r="AUI42" s="36">
        <v>887.57396449704095</v>
      </c>
      <c r="AUJ42" s="36">
        <v>709.21985815602841</v>
      </c>
      <c r="AUK42" s="36"/>
      <c r="AUL42" s="37">
        <v>1500</v>
      </c>
      <c r="AUM42" s="37">
        <v>1063.8297872340424</v>
      </c>
      <c r="AUO42" s="34">
        <v>181.15942028985501</v>
      </c>
      <c r="AUP42" s="34">
        <v>168.91891891891899</v>
      </c>
      <c r="AUQ42" s="34">
        <v>240.3846153846155</v>
      </c>
      <c r="AUR42" s="36">
        <v>729.92700729927003</v>
      </c>
      <c r="AUS42" s="36">
        <v>709.21985815602841</v>
      </c>
      <c r="AUT42" s="36"/>
      <c r="AUU42" s="37">
        <v>1129.9435028248588</v>
      </c>
      <c r="AUV42" s="37">
        <v>1169.5906432748538</v>
      </c>
      <c r="AUX42" s="34">
        <v>318.06615776081497</v>
      </c>
      <c r="AUY42" s="34">
        <v>357.14285714285751</v>
      </c>
      <c r="AUZ42" s="34">
        <v>320.51282051282067</v>
      </c>
      <c r="AVA42" s="36">
        <v>666.66666666666663</v>
      </c>
      <c r="AVB42" s="36">
        <v>833.33333333333337</v>
      </c>
      <c r="AVC42" s="36"/>
      <c r="AVD42" s="37">
        <v>1459.8540145985401</v>
      </c>
      <c r="AVE42" s="37">
        <v>1339.2857142857142</v>
      </c>
      <c r="AVG42" s="34">
        <v>504.20168067226888</v>
      </c>
      <c r="AVH42" s="34">
        <v>1287.001287001287</v>
      </c>
      <c r="AVI42" s="34">
        <v>866.55112651646448</v>
      </c>
      <c r="AVJ42" s="36">
        <v>583.65758754863816</v>
      </c>
      <c r="AVK42" s="36">
        <v>595.23809523809518</v>
      </c>
      <c r="AVL42" s="36"/>
      <c r="AVM42" s="37">
        <v>1307.1895424836603</v>
      </c>
      <c r="AVN42" s="37">
        <v>1219.5121951219512</v>
      </c>
      <c r="AVP42" s="34">
        <v>619.83471074380168</v>
      </c>
      <c r="AVQ42" s="34">
        <v>1000</v>
      </c>
      <c r="AVR42" s="34">
        <v>481.92771084337352</v>
      </c>
      <c r="AVS42" s="36">
        <v>998.00399201596804</v>
      </c>
      <c r="AVT42" s="36">
        <v>1190.4761904761904</v>
      </c>
      <c r="AVU42" s="36"/>
      <c r="AVV42" s="37">
        <v>1169.5906432748538</v>
      </c>
      <c r="AVW42" s="37">
        <v>1587.3015873015872</v>
      </c>
      <c r="AVY42" s="34">
        <v>667.55674232309752</v>
      </c>
      <c r="AVZ42" s="34">
        <v>333.33333333333331</v>
      </c>
      <c r="AWA42" s="34">
        <v>500</v>
      </c>
      <c r="AWB42" s="36">
        <v>632.6717332157682</v>
      </c>
      <c r="AWC42" s="36">
        <v>976.5625</v>
      </c>
      <c r="AWD42" s="36"/>
      <c r="AWE42" s="37">
        <v>307.69230769230796</v>
      </c>
      <c r="AWF42" s="37">
        <v>350</v>
      </c>
      <c r="AWH42" s="34">
        <v>576.92307692307691</v>
      </c>
      <c r="AWI42" s="34">
        <v>541.12554112554085</v>
      </c>
      <c r="AWJ42" s="34">
        <v>555.55555555555588</v>
      </c>
      <c r="AWK42" s="36">
        <v>714.28571428571502</v>
      </c>
      <c r="AWL42" s="36">
        <v>976.5625</v>
      </c>
      <c r="AWM42" s="36"/>
      <c r="AWN42" s="37">
        <v>970.87378640776501</v>
      </c>
      <c r="AWO42" s="37">
        <v>914.634146341465</v>
      </c>
      <c r="AWQ42" s="34">
        <v>974.65886939571146</v>
      </c>
      <c r="AWR42" s="34">
        <v>833.33333333333496</v>
      </c>
      <c r="AWS42" s="34">
        <v>934.57943925233644</v>
      </c>
      <c r="AWT42" s="36">
        <v>699.30069930069931</v>
      </c>
      <c r="AWU42" s="36">
        <v>575.81573896353166</v>
      </c>
      <c r="AWV42" s="36"/>
      <c r="AWW42" s="37">
        <v>837.00440528634499</v>
      </c>
      <c r="AWX42" s="37">
        <v>558.65921787709499</v>
      </c>
    </row>
    <row r="43" spans="1:1298" ht="15.5">
      <c r="A43" t="str">
        <f>'[1]enter market prices'!A43</f>
        <v>0117-10</v>
      </c>
      <c r="B43" t="str">
        <f>'[1]enter market prices'!B43</f>
        <v>Tomatoe sauce, 250g</v>
      </c>
      <c r="C43" s="3">
        <f>'[1]item price series'!F43</f>
        <v>0.19</v>
      </c>
      <c r="D43" s="3"/>
      <c r="E43" s="3"/>
      <c r="F43" s="3"/>
      <c r="G43" s="3"/>
      <c r="H43" s="3"/>
      <c r="I43" s="3"/>
      <c r="J43" s="3"/>
      <c r="K43" s="3"/>
      <c r="L43" s="3"/>
      <c r="M43" s="24">
        <v>3</v>
      </c>
      <c r="N43" s="24">
        <v>10</v>
      </c>
      <c r="O43" s="24">
        <v>6</v>
      </c>
      <c r="P43" s="25">
        <v>17</v>
      </c>
      <c r="Q43" s="25">
        <v>15</v>
      </c>
      <c r="R43" s="25"/>
      <c r="S43" s="26">
        <v>4.166666666666667</v>
      </c>
      <c r="T43" s="26">
        <v>3.5714285714285712</v>
      </c>
      <c r="U43" s="26"/>
      <c r="V43" s="27">
        <v>4</v>
      </c>
      <c r="W43" s="27">
        <v>5</v>
      </c>
      <c r="X43" s="27">
        <v>5</v>
      </c>
      <c r="Y43" s="25"/>
      <c r="Z43" s="25">
        <v>24</v>
      </c>
      <c r="AA43" s="25"/>
      <c r="AB43" s="26">
        <v>5.9523809523809517</v>
      </c>
      <c r="AC43" s="26">
        <v>5.9523809523809517</v>
      </c>
      <c r="AD43" s="26"/>
      <c r="AE43" s="27">
        <v>4</v>
      </c>
      <c r="AF43" s="27">
        <v>5</v>
      </c>
      <c r="AG43" s="27">
        <v>4</v>
      </c>
      <c r="AH43" s="25">
        <v>2</v>
      </c>
      <c r="AI43" s="25">
        <v>3.2</v>
      </c>
      <c r="AJ43" s="25"/>
      <c r="AK43" s="62">
        <v>2.9675219602404064</v>
      </c>
      <c r="AL43" s="62">
        <v>2.9675219602404064</v>
      </c>
      <c r="AM43" s="26"/>
      <c r="AN43" s="27">
        <v>4</v>
      </c>
      <c r="AO43" s="27">
        <v>5</v>
      </c>
      <c r="AP43" s="27">
        <v>5</v>
      </c>
      <c r="AQ43" s="25">
        <v>7.0000000000000009</v>
      </c>
      <c r="AR43" s="25">
        <v>10</v>
      </c>
      <c r="AS43" s="25"/>
      <c r="AT43" s="26">
        <v>5</v>
      </c>
      <c r="AU43" s="26">
        <v>10</v>
      </c>
      <c r="AV43" s="26"/>
      <c r="AW43" s="27">
        <v>5</v>
      </c>
      <c r="AX43" s="27">
        <v>5</v>
      </c>
      <c r="AY43" s="27">
        <v>4</v>
      </c>
      <c r="AZ43" s="25">
        <v>6.5445026178010473</v>
      </c>
      <c r="BA43" s="25">
        <v>10</v>
      </c>
      <c r="BB43" s="25"/>
      <c r="BC43" s="26">
        <v>10</v>
      </c>
      <c r="BD43" s="26">
        <v>4.166666666666667</v>
      </c>
      <c r="BE43" s="26"/>
      <c r="BF43" s="27">
        <v>5</v>
      </c>
      <c r="BG43" s="27">
        <v>5</v>
      </c>
      <c r="BH43" s="27">
        <v>5</v>
      </c>
      <c r="BI43" s="25">
        <v>10</v>
      </c>
      <c r="BJ43" s="25">
        <v>12</v>
      </c>
      <c r="BK43" s="25"/>
      <c r="BL43" s="26">
        <v>8</v>
      </c>
      <c r="BM43" s="26">
        <v>7</v>
      </c>
      <c r="BN43" s="26"/>
      <c r="BO43" s="27">
        <v>5</v>
      </c>
      <c r="BP43" s="27">
        <v>5</v>
      </c>
      <c r="BQ43" s="27">
        <v>5</v>
      </c>
      <c r="BR43" s="25">
        <v>8</v>
      </c>
      <c r="BS43" s="25">
        <v>8</v>
      </c>
      <c r="BT43" s="25"/>
      <c r="BU43" s="26">
        <v>4.7619047619047628</v>
      </c>
      <c r="BV43" s="26">
        <v>8</v>
      </c>
      <c r="BW43" s="26"/>
      <c r="BX43" s="27">
        <v>4</v>
      </c>
      <c r="BY43" s="27">
        <v>10</v>
      </c>
      <c r="BZ43" s="27">
        <v>5</v>
      </c>
      <c r="CA43" s="25">
        <v>8</v>
      </c>
      <c r="CB43" s="25">
        <v>5</v>
      </c>
      <c r="CC43" s="25"/>
      <c r="CD43" s="26">
        <v>10</v>
      </c>
      <c r="CE43" s="26">
        <v>8</v>
      </c>
      <c r="CF43" s="26"/>
      <c r="CG43" s="27">
        <v>5</v>
      </c>
      <c r="CH43" s="27">
        <v>8</v>
      </c>
      <c r="CI43" s="27">
        <v>5</v>
      </c>
      <c r="CJ43" s="25">
        <v>8</v>
      </c>
      <c r="CK43" s="25">
        <v>10</v>
      </c>
      <c r="CL43" s="25"/>
      <c r="CM43" s="26">
        <v>9</v>
      </c>
      <c r="CN43" s="26">
        <v>8</v>
      </c>
      <c r="CO43" s="26"/>
      <c r="CP43" s="27">
        <v>5</v>
      </c>
      <c r="CQ43" s="27">
        <v>10</v>
      </c>
      <c r="CR43" s="27">
        <v>3.125</v>
      </c>
      <c r="CS43" s="25">
        <v>6.25</v>
      </c>
      <c r="CT43" s="25">
        <v>12</v>
      </c>
      <c r="CU43" s="25"/>
      <c r="CV43" s="26">
        <v>10</v>
      </c>
      <c r="CW43" s="26">
        <v>9</v>
      </c>
      <c r="CX43" s="26"/>
      <c r="CY43" s="27">
        <v>3</v>
      </c>
      <c r="CZ43" s="27">
        <v>10</v>
      </c>
      <c r="DA43" s="27">
        <v>5</v>
      </c>
      <c r="DB43" s="25">
        <v>10</v>
      </c>
      <c r="DC43" s="25">
        <v>7.1428571428571423</v>
      </c>
      <c r="DD43" s="25"/>
      <c r="DE43" s="26">
        <v>9</v>
      </c>
      <c r="DF43" s="26">
        <v>16.8</v>
      </c>
      <c r="DG43" s="26"/>
      <c r="DH43" s="27">
        <v>5</v>
      </c>
      <c r="DI43" s="27">
        <v>8</v>
      </c>
      <c r="DJ43" s="27">
        <v>5</v>
      </c>
      <c r="DK43" s="25">
        <v>10</v>
      </c>
      <c r="DL43" s="25">
        <v>20</v>
      </c>
      <c r="DM43" s="25"/>
      <c r="DN43" s="26">
        <v>10</v>
      </c>
      <c r="DO43" s="26">
        <v>13.44</v>
      </c>
      <c r="DP43" s="26"/>
      <c r="DQ43" s="27">
        <v>5</v>
      </c>
      <c r="DR43" s="27">
        <v>8</v>
      </c>
      <c r="DS43" s="27">
        <v>4</v>
      </c>
      <c r="DT43" s="25">
        <v>10</v>
      </c>
      <c r="DU43" s="25">
        <v>10</v>
      </c>
      <c r="DV43" s="25"/>
      <c r="DW43" s="26">
        <v>10</v>
      </c>
      <c r="DX43" s="26">
        <v>11.76</v>
      </c>
      <c r="DY43" s="26"/>
      <c r="DZ43" s="27">
        <v>5</v>
      </c>
      <c r="EA43" s="27">
        <v>5</v>
      </c>
      <c r="EB43" s="27">
        <v>5</v>
      </c>
      <c r="EC43" s="25">
        <v>16</v>
      </c>
      <c r="ED43" s="25">
        <v>10</v>
      </c>
      <c r="EE43" s="25"/>
      <c r="EF43" s="26">
        <v>10</v>
      </c>
      <c r="EG43" s="26">
        <v>13.44</v>
      </c>
      <c r="EH43" s="26"/>
      <c r="EI43" s="27">
        <v>5</v>
      </c>
      <c r="EJ43" s="27">
        <v>5</v>
      </c>
      <c r="EK43" s="27">
        <v>5</v>
      </c>
      <c r="EL43" s="25">
        <v>8</v>
      </c>
      <c r="EM43" s="25">
        <v>16</v>
      </c>
      <c r="EN43" s="25"/>
      <c r="EO43" s="26">
        <v>6</v>
      </c>
      <c r="EP43" s="26">
        <v>7</v>
      </c>
      <c r="EQ43" s="26"/>
      <c r="ER43" s="27">
        <v>5</v>
      </c>
      <c r="ES43" s="27">
        <v>5</v>
      </c>
      <c r="ET43" s="27">
        <v>5</v>
      </c>
      <c r="EU43" s="25">
        <v>8</v>
      </c>
      <c r="EV43" s="25">
        <v>12</v>
      </c>
      <c r="EW43" s="25"/>
      <c r="EX43" s="26">
        <v>10</v>
      </c>
      <c r="EY43" s="26">
        <v>9</v>
      </c>
      <c r="EZ43" s="26"/>
      <c r="FA43" s="27">
        <v>5</v>
      </c>
      <c r="FB43" s="27">
        <v>5</v>
      </c>
      <c r="FC43" s="27">
        <v>4</v>
      </c>
      <c r="FD43" s="25">
        <v>10</v>
      </c>
      <c r="FE43" s="25">
        <v>6.25</v>
      </c>
      <c r="FF43" s="25"/>
      <c r="FG43" s="26">
        <v>8</v>
      </c>
      <c r="FH43" s="26">
        <v>8</v>
      </c>
      <c r="FI43" s="26"/>
      <c r="FJ43" s="27">
        <v>5</v>
      </c>
      <c r="FK43" s="27">
        <v>5</v>
      </c>
      <c r="FL43" s="27">
        <v>5</v>
      </c>
      <c r="FM43" s="25">
        <v>8</v>
      </c>
      <c r="FN43" s="25">
        <v>6.25</v>
      </c>
      <c r="FO43" s="25"/>
      <c r="FP43" s="26">
        <v>8</v>
      </c>
      <c r="FQ43" s="26">
        <v>6</v>
      </c>
      <c r="FR43" s="26"/>
      <c r="FS43" s="27">
        <v>5</v>
      </c>
      <c r="FT43" s="27">
        <v>7</v>
      </c>
      <c r="FU43" s="27">
        <v>5</v>
      </c>
      <c r="FV43" s="25">
        <v>8</v>
      </c>
      <c r="FW43" s="25">
        <v>5</v>
      </c>
      <c r="FX43" s="25"/>
      <c r="FY43" s="26">
        <v>10</v>
      </c>
      <c r="FZ43" s="26">
        <v>7</v>
      </c>
      <c r="GA43" s="26"/>
      <c r="GB43" s="27">
        <v>5</v>
      </c>
      <c r="GC43" s="27">
        <v>5</v>
      </c>
      <c r="GD43" s="27">
        <v>5</v>
      </c>
      <c r="GE43" s="25">
        <v>10</v>
      </c>
      <c r="GF43" s="25">
        <v>5</v>
      </c>
      <c r="GG43" s="25"/>
      <c r="GH43" s="26">
        <v>8</v>
      </c>
      <c r="GI43" s="26">
        <v>8</v>
      </c>
      <c r="GJ43" s="26"/>
      <c r="GK43" s="27">
        <v>5</v>
      </c>
      <c r="GL43" s="27">
        <v>10</v>
      </c>
      <c r="GM43" s="27">
        <v>5</v>
      </c>
      <c r="GN43" s="25">
        <v>11.76470588235294</v>
      </c>
      <c r="GO43" s="25">
        <v>4.7619047619047628</v>
      </c>
      <c r="GP43" s="25"/>
      <c r="GQ43" s="26">
        <v>8</v>
      </c>
      <c r="GR43" s="26">
        <v>7</v>
      </c>
      <c r="GS43" s="26"/>
      <c r="GT43" s="27">
        <v>5</v>
      </c>
      <c r="GU43" s="27">
        <v>5</v>
      </c>
      <c r="GV43" s="27"/>
      <c r="GW43" s="25">
        <v>12</v>
      </c>
      <c r="GX43" s="25">
        <v>8</v>
      </c>
      <c r="GY43" s="25"/>
      <c r="GZ43" s="26">
        <v>8</v>
      </c>
      <c r="HA43" s="26">
        <v>7</v>
      </c>
      <c r="HB43" s="26"/>
      <c r="HC43" s="27">
        <v>5</v>
      </c>
      <c r="HD43" s="27">
        <v>5</v>
      </c>
      <c r="HE43" s="27">
        <v>5</v>
      </c>
      <c r="HF43" s="25">
        <v>8</v>
      </c>
      <c r="HG43" s="25">
        <v>7.5</v>
      </c>
      <c r="HH43" s="25"/>
      <c r="HI43" s="26">
        <v>9</v>
      </c>
      <c r="HJ43" s="26">
        <v>4.375</v>
      </c>
      <c r="HK43" s="26"/>
      <c r="HL43" s="30">
        <v>5</v>
      </c>
      <c r="HM43" s="30">
        <v>5</v>
      </c>
      <c r="HN43" s="30">
        <v>5</v>
      </c>
      <c r="HO43" s="31">
        <v>8</v>
      </c>
      <c r="HP43" s="31">
        <v>6.25</v>
      </c>
      <c r="HQ43" s="25"/>
      <c r="HR43" s="32">
        <v>8</v>
      </c>
      <c r="HS43" s="32">
        <v>7</v>
      </c>
      <c r="HT43" s="26"/>
      <c r="HU43" s="30">
        <v>5</v>
      </c>
      <c r="HV43" s="30">
        <v>7</v>
      </c>
      <c r="HW43" s="30">
        <v>5</v>
      </c>
      <c r="HX43" s="31">
        <v>8</v>
      </c>
      <c r="HY43" s="31">
        <v>6.25</v>
      </c>
      <c r="HZ43" s="31"/>
      <c r="IA43" s="32">
        <v>7</v>
      </c>
      <c r="IB43" s="32">
        <v>6</v>
      </c>
      <c r="IC43" s="26"/>
      <c r="ID43" s="30">
        <v>5</v>
      </c>
      <c r="IE43" s="30">
        <v>5</v>
      </c>
      <c r="IF43" s="30">
        <v>5</v>
      </c>
      <c r="IG43" s="31">
        <v>8</v>
      </c>
      <c r="IH43" s="31">
        <v>10.714285714285714</v>
      </c>
      <c r="II43" s="31"/>
      <c r="IJ43" s="32">
        <v>8</v>
      </c>
      <c r="IK43" s="32">
        <v>6</v>
      </c>
      <c r="IL43" s="26"/>
      <c r="IM43" s="30">
        <v>5</v>
      </c>
      <c r="IN43" s="30">
        <v>5</v>
      </c>
      <c r="IO43" s="30">
        <v>5</v>
      </c>
      <c r="IP43" s="31">
        <v>8</v>
      </c>
      <c r="IQ43" s="31">
        <v>4.166666666666667</v>
      </c>
      <c r="IR43" s="31"/>
      <c r="IS43" s="32">
        <v>10</v>
      </c>
      <c r="IT43" s="32">
        <v>10</v>
      </c>
      <c r="IU43" s="26"/>
      <c r="IV43" s="30">
        <v>5</v>
      </c>
      <c r="IW43" s="30">
        <v>5</v>
      </c>
      <c r="IX43" s="30">
        <v>2.7173913043478262</v>
      </c>
      <c r="IY43" s="31">
        <v>5</v>
      </c>
      <c r="IZ43" s="31">
        <v>4.7619047619047628</v>
      </c>
      <c r="JA43" s="31"/>
      <c r="JB43" s="32">
        <v>7</v>
      </c>
      <c r="JC43" s="32">
        <v>8</v>
      </c>
      <c r="JD43" s="26"/>
      <c r="JE43" s="30">
        <v>4</v>
      </c>
      <c r="JF43" s="30">
        <v>5</v>
      </c>
      <c r="JG43" s="30">
        <v>5</v>
      </c>
      <c r="JH43" s="31">
        <v>8</v>
      </c>
      <c r="JI43" s="31">
        <v>4.166666666666667</v>
      </c>
      <c r="JJ43" s="31"/>
      <c r="JK43" s="32">
        <v>7</v>
      </c>
      <c r="JL43" s="32">
        <v>7</v>
      </c>
      <c r="JM43" s="26"/>
      <c r="JN43" s="30">
        <v>5</v>
      </c>
      <c r="JO43" s="30">
        <v>5</v>
      </c>
      <c r="JP43" s="30">
        <v>5</v>
      </c>
      <c r="JQ43" s="33">
        <v>7.7027027027027026</v>
      </c>
      <c r="JR43" s="33">
        <v>4.0118243243243246</v>
      </c>
      <c r="JS43" s="31"/>
      <c r="JT43" s="32">
        <v>4.375</v>
      </c>
      <c r="JU43" s="32">
        <v>4.375</v>
      </c>
      <c r="JV43" s="26"/>
      <c r="JW43" s="30">
        <v>5</v>
      </c>
      <c r="JX43" s="30">
        <v>5</v>
      </c>
      <c r="JY43" s="30">
        <v>5</v>
      </c>
      <c r="JZ43" s="33">
        <v>7.7895752895752892</v>
      </c>
      <c r="KA43" s="33">
        <v>4.0570704633204633</v>
      </c>
      <c r="KB43" s="31"/>
      <c r="KC43" s="32">
        <v>5</v>
      </c>
      <c r="KD43" s="32">
        <v>4.375</v>
      </c>
      <c r="KE43" s="26"/>
      <c r="KF43" s="30">
        <v>5</v>
      </c>
      <c r="KG43" s="30">
        <v>5</v>
      </c>
      <c r="KH43" s="30">
        <v>5</v>
      </c>
      <c r="KI43" s="33">
        <v>7.9633204633204633</v>
      </c>
      <c r="KJ43" s="33">
        <v>4.1475627413127416</v>
      </c>
      <c r="KK43" s="31"/>
      <c r="KL43" s="32">
        <v>4.375</v>
      </c>
      <c r="KM43" s="32">
        <v>6.25</v>
      </c>
      <c r="KN43" s="26"/>
      <c r="KO43" s="30">
        <v>5</v>
      </c>
      <c r="KP43" s="30">
        <v>5</v>
      </c>
      <c r="KQ43" s="30">
        <v>5</v>
      </c>
      <c r="KR43" s="33">
        <v>7.9633204633204633</v>
      </c>
      <c r="KS43" s="33">
        <v>4.1475627413127416</v>
      </c>
      <c r="KT43" s="31"/>
      <c r="KU43" s="32">
        <v>6.25</v>
      </c>
      <c r="KV43" s="32">
        <v>4.375</v>
      </c>
      <c r="KW43" s="26"/>
      <c r="KX43" s="30">
        <v>6</v>
      </c>
      <c r="KY43" s="30">
        <v>5</v>
      </c>
      <c r="KZ43" s="30">
        <v>5</v>
      </c>
      <c r="LA43" s="33">
        <v>8.3957528957528957</v>
      </c>
      <c r="LB43" s="33">
        <v>4.3727879665379668</v>
      </c>
      <c r="LC43" s="31"/>
      <c r="LD43" s="32">
        <v>4.375</v>
      </c>
      <c r="LE43" s="32">
        <v>6.25</v>
      </c>
      <c r="LF43" s="26"/>
      <c r="LG43" s="30">
        <v>6</v>
      </c>
      <c r="LH43" s="30">
        <v>5</v>
      </c>
      <c r="LI43" s="30">
        <v>5</v>
      </c>
      <c r="LJ43" s="33">
        <v>7.9633204633204624</v>
      </c>
      <c r="LK43" s="33">
        <v>4.1475627413127416</v>
      </c>
      <c r="LL43" s="31"/>
      <c r="LM43" s="32">
        <v>6.25</v>
      </c>
      <c r="LN43" s="32">
        <v>6.25</v>
      </c>
      <c r="LO43" s="26"/>
      <c r="LP43" s="30">
        <v>5</v>
      </c>
      <c r="LQ43" s="30">
        <v>5</v>
      </c>
      <c r="LR43" s="30">
        <v>5</v>
      </c>
      <c r="LS43" s="33">
        <v>7.4855922731703286</v>
      </c>
      <c r="LT43" s="33">
        <v>3.8987459756095468</v>
      </c>
      <c r="LU43" s="31"/>
      <c r="LV43" s="32">
        <v>5.625</v>
      </c>
      <c r="LW43" s="32">
        <v>6.25</v>
      </c>
      <c r="LX43" s="26"/>
      <c r="LY43" s="30">
        <v>5</v>
      </c>
      <c r="LZ43" s="30">
        <v>5</v>
      </c>
      <c r="MA43" s="30">
        <v>2.1258503401360547</v>
      </c>
      <c r="MB43" s="33">
        <v>6.9016458839002492</v>
      </c>
      <c r="MC43" s="33">
        <v>3.5946072311980473</v>
      </c>
      <c r="MD43" s="31"/>
      <c r="ME43" s="32">
        <v>10</v>
      </c>
      <c r="MF43" s="32">
        <v>6.25</v>
      </c>
      <c r="MG43" s="26"/>
      <c r="MH43" s="30">
        <v>4</v>
      </c>
      <c r="MI43" s="30">
        <v>5</v>
      </c>
      <c r="MJ43" s="30">
        <v>5</v>
      </c>
      <c r="MK43" s="33">
        <v>7.6472029248568063</v>
      </c>
      <c r="ML43" s="33">
        <v>3.9829181900295869</v>
      </c>
      <c r="MM43" s="31"/>
      <c r="MN43" s="32">
        <v>10</v>
      </c>
      <c r="MO43" s="32">
        <v>6.25</v>
      </c>
      <c r="MP43" s="26"/>
      <c r="MQ43" s="30">
        <v>5</v>
      </c>
      <c r="MR43" s="30">
        <v>5</v>
      </c>
      <c r="MS43" s="30">
        <v>5</v>
      </c>
      <c r="MT43" s="33">
        <v>7.725344338859057</v>
      </c>
      <c r="MU43" s="33">
        <v>4.0236168431557591</v>
      </c>
      <c r="MV43" s="31"/>
      <c r="MW43" s="32">
        <v>6.875</v>
      </c>
      <c r="MX43" s="32"/>
      <c r="MY43" s="26"/>
      <c r="MZ43" s="30">
        <v>5</v>
      </c>
      <c r="NA43" s="30">
        <v>5</v>
      </c>
      <c r="NB43" s="30">
        <v>5</v>
      </c>
      <c r="NC43" s="33">
        <v>8.4446005359252467</v>
      </c>
      <c r="ND43" s="33">
        <v>4.3982294457943993</v>
      </c>
      <c r="NE43" s="31"/>
      <c r="NF43" s="32">
        <v>10</v>
      </c>
      <c r="NG43" s="32">
        <v>9.375</v>
      </c>
      <c r="NH43" s="26"/>
      <c r="NI43" s="30">
        <v>5</v>
      </c>
      <c r="NJ43" s="30">
        <v>5</v>
      </c>
      <c r="NK43" s="30">
        <v>5</v>
      </c>
      <c r="NL43" s="33">
        <v>7.7253443388590579</v>
      </c>
      <c r="NM43" s="33">
        <v>4.0236168431557591</v>
      </c>
      <c r="NN43" s="31"/>
      <c r="NO43" s="32">
        <v>6.25</v>
      </c>
      <c r="NP43" s="32">
        <v>7.5</v>
      </c>
      <c r="NQ43" s="26"/>
      <c r="NR43" s="30">
        <v>5</v>
      </c>
      <c r="NS43" s="30">
        <v>5</v>
      </c>
      <c r="NT43" s="30">
        <v>5</v>
      </c>
      <c r="NU43" s="33">
        <v>7.7253443388590579</v>
      </c>
      <c r="NV43" s="33">
        <v>4.0236168431557591</v>
      </c>
      <c r="NW43" s="31"/>
      <c r="NX43" s="32">
        <v>7.5</v>
      </c>
      <c r="NY43" s="32">
        <v>6.25</v>
      </c>
      <c r="NZ43" s="26"/>
      <c r="OA43" s="30">
        <v>5</v>
      </c>
      <c r="OB43" s="30">
        <v>5</v>
      </c>
      <c r="OC43" s="30">
        <v>6</v>
      </c>
      <c r="OD43" s="33">
        <v>7.8834031080908877</v>
      </c>
      <c r="OE43" s="33">
        <v>4.1059391187973366</v>
      </c>
      <c r="OF43" s="31"/>
      <c r="OG43" s="32">
        <v>7.5</v>
      </c>
      <c r="OH43" s="32">
        <v>4.375</v>
      </c>
      <c r="OI43" s="26"/>
      <c r="OJ43" s="30">
        <v>5</v>
      </c>
      <c r="OK43" s="30">
        <v>5</v>
      </c>
      <c r="OL43" s="30">
        <v>5</v>
      </c>
      <c r="OM43" s="33">
        <v>7.5655096283999059</v>
      </c>
      <c r="ON43" s="33">
        <v>3.9403695981249509</v>
      </c>
      <c r="OO43" s="31"/>
      <c r="OP43" s="32">
        <v>7.5</v>
      </c>
      <c r="OQ43" s="32">
        <v>5</v>
      </c>
      <c r="OR43" s="26"/>
      <c r="OS43" s="30">
        <v>5</v>
      </c>
      <c r="OT43" s="30">
        <v>6</v>
      </c>
      <c r="OU43" s="30">
        <v>7</v>
      </c>
      <c r="OV43" s="33">
        <v>9.3982809749981921</v>
      </c>
      <c r="OW43" s="33">
        <v>4.8949380078115583</v>
      </c>
      <c r="OX43" s="31"/>
      <c r="OY43" s="32">
        <v>8.125</v>
      </c>
      <c r="OZ43" s="32">
        <v>9.375</v>
      </c>
      <c r="PA43" s="26"/>
      <c r="PB43" s="30">
        <v>8</v>
      </c>
      <c r="PC43" s="30">
        <v>6</v>
      </c>
      <c r="PD43" s="30">
        <v>8</v>
      </c>
      <c r="PE43" s="33">
        <v>8.7821099106690514</v>
      </c>
      <c r="PF43" s="33">
        <v>4.5740155784734648</v>
      </c>
      <c r="PG43" s="31"/>
      <c r="PH43" s="32">
        <v>9.375</v>
      </c>
      <c r="PI43" s="32">
        <v>7.5</v>
      </c>
      <c r="PJ43" s="26"/>
      <c r="PK43" s="30">
        <v>10</v>
      </c>
      <c r="PL43" s="30">
        <v>10</v>
      </c>
      <c r="PM43" s="30">
        <v>10</v>
      </c>
      <c r="PN43" s="33">
        <v>12.437629207686918</v>
      </c>
      <c r="PO43" s="33">
        <v>6.477931879003604</v>
      </c>
      <c r="PP43" s="31"/>
      <c r="PQ43" s="32">
        <v>12.5</v>
      </c>
      <c r="PR43" s="32">
        <v>15</v>
      </c>
      <c r="PS43" s="26"/>
      <c r="PT43" s="30">
        <v>10</v>
      </c>
      <c r="PU43" s="30"/>
      <c r="PV43" s="30">
        <v>10</v>
      </c>
      <c r="PW43" s="33">
        <v>12.501961772554264</v>
      </c>
      <c r="PX43" s="33">
        <v>6.5114384232053473</v>
      </c>
      <c r="PY43" s="31"/>
      <c r="PZ43" s="32">
        <v>15.625</v>
      </c>
      <c r="QA43" s="32">
        <v>12.5</v>
      </c>
      <c r="QB43" s="26"/>
      <c r="QC43" s="30">
        <v>10</v>
      </c>
      <c r="QD43" s="30">
        <v>15</v>
      </c>
      <c r="QE43" s="30">
        <v>10</v>
      </c>
      <c r="QF43" s="33">
        <v>14.424790655811609</v>
      </c>
      <c r="QG43" s="33">
        <v>7.5129117999018815</v>
      </c>
      <c r="QH43" s="31"/>
      <c r="QI43" s="32">
        <v>15.625</v>
      </c>
      <c r="QJ43" s="32">
        <v>15.625</v>
      </c>
      <c r="QK43" s="26"/>
      <c r="QL43" s="30">
        <v>13</v>
      </c>
      <c r="QM43" s="30">
        <v>15</v>
      </c>
      <c r="QN43" s="30">
        <v>15</v>
      </c>
      <c r="QO43" s="33">
        <v>16.664993525747864</v>
      </c>
      <c r="QP43" s="33">
        <v>8.6796841279936814</v>
      </c>
      <c r="QQ43" s="31"/>
      <c r="QR43" s="32">
        <v>12.5</v>
      </c>
      <c r="QS43" s="32">
        <v>15.625</v>
      </c>
      <c r="QT43" s="26"/>
      <c r="QU43" s="30">
        <v>14</v>
      </c>
      <c r="QV43" s="30">
        <v>15</v>
      </c>
      <c r="QW43" s="30">
        <v>15</v>
      </c>
      <c r="QX43" s="33">
        <v>16.663563913195254</v>
      </c>
      <c r="QY43" s="33">
        <v>8.6789395381225312</v>
      </c>
      <c r="QZ43" s="31"/>
      <c r="RA43" s="32">
        <v>12.5</v>
      </c>
      <c r="RB43" s="32">
        <v>12.5</v>
      </c>
      <c r="RC43" s="26"/>
      <c r="RD43" s="30">
        <v>15</v>
      </c>
      <c r="RE43" s="30">
        <v>20</v>
      </c>
      <c r="RF43" s="30">
        <v>20</v>
      </c>
      <c r="RG43" s="33">
        <v>20.829454891494063</v>
      </c>
      <c r="RH43" s="33">
        <v>10.848674422653161</v>
      </c>
      <c r="RI43" s="31"/>
      <c r="RJ43" s="32">
        <v>15.625</v>
      </c>
      <c r="RK43" s="32">
        <v>15.625</v>
      </c>
      <c r="RL43" s="26"/>
      <c r="RM43" s="30">
        <v>15</v>
      </c>
      <c r="RN43" s="30">
        <v>20</v>
      </c>
      <c r="RO43" s="30">
        <v>20</v>
      </c>
      <c r="RP43" s="33">
        <v>22.116106188840988</v>
      </c>
      <c r="RQ43" s="33">
        <v>11.518805306688018</v>
      </c>
      <c r="RR43" s="31"/>
      <c r="RS43" s="32">
        <v>21.875</v>
      </c>
      <c r="RT43" s="32">
        <v>21.875</v>
      </c>
      <c r="RU43" s="26"/>
      <c r="RV43" s="30">
        <v>18</v>
      </c>
      <c r="RW43" s="30"/>
      <c r="RX43" s="30">
        <v>15</v>
      </c>
      <c r="RY43" s="33">
        <v>19.132504791548733</v>
      </c>
      <c r="RZ43" s="33">
        <v>9.9648462455983022</v>
      </c>
      <c r="SA43" s="31"/>
      <c r="SB43" s="32">
        <v>15.625</v>
      </c>
      <c r="SC43" s="32">
        <v>16.25</v>
      </c>
      <c r="SD43" s="26"/>
      <c r="SE43" s="34">
        <v>20</v>
      </c>
      <c r="SF43" s="34">
        <v>25</v>
      </c>
      <c r="SG43" s="34">
        <v>15</v>
      </c>
      <c r="SH43" s="35">
        <v>25.06825610997587</v>
      </c>
      <c r="SI43" s="35">
        <v>13.056383390612437</v>
      </c>
      <c r="SJ43" s="36"/>
      <c r="SK43" s="37">
        <v>35</v>
      </c>
      <c r="SL43" s="37">
        <v>21.875</v>
      </c>
      <c r="SM43" s="26"/>
      <c r="SN43" s="34">
        <v>30</v>
      </c>
      <c r="SO43" s="34">
        <v>30</v>
      </c>
      <c r="SP43" s="34">
        <v>30</v>
      </c>
      <c r="SQ43" s="35">
        <v>35.254245547305672</v>
      </c>
      <c r="SR43" s="35">
        <v>18.361586222555044</v>
      </c>
      <c r="SS43" s="36"/>
      <c r="ST43" s="37">
        <v>31.25</v>
      </c>
      <c r="SU43" s="37">
        <v>31.25</v>
      </c>
      <c r="SV43" s="26"/>
      <c r="SW43" s="34">
        <v>28</v>
      </c>
      <c r="SX43" s="34">
        <v>35</v>
      </c>
      <c r="SY43" s="34">
        <v>30</v>
      </c>
      <c r="SZ43" s="35">
        <v>35.249956709647847</v>
      </c>
      <c r="TA43" s="35">
        <v>18.359352452941593</v>
      </c>
      <c r="TB43" s="36"/>
      <c r="TC43" s="37">
        <v>31.25</v>
      </c>
      <c r="TD43" s="37">
        <v>21.875</v>
      </c>
      <c r="TE43" s="26"/>
      <c r="TF43" s="34"/>
      <c r="TG43" s="34"/>
      <c r="TH43" s="34">
        <v>30</v>
      </c>
      <c r="TI43" s="35">
        <v>34.932582722968938</v>
      </c>
      <c r="TJ43" s="35">
        <v>18.194053501546328</v>
      </c>
      <c r="TK43" s="36"/>
      <c r="TL43" s="37">
        <v>31.25</v>
      </c>
      <c r="TM43" s="37">
        <v>28.125</v>
      </c>
      <c r="TN43" s="26"/>
      <c r="TO43" s="34">
        <v>30</v>
      </c>
      <c r="TP43" s="34">
        <v>35</v>
      </c>
      <c r="TQ43" s="34"/>
      <c r="TR43" s="35">
        <v>38.620983108696784</v>
      </c>
      <c r="TS43" s="35">
        <v>20.115095369112915</v>
      </c>
      <c r="TT43" s="36"/>
      <c r="TU43" s="37">
        <v>37.5</v>
      </c>
      <c r="TV43" s="37">
        <v>34.375</v>
      </c>
      <c r="TW43" s="26"/>
      <c r="TX43" s="34"/>
      <c r="TY43" s="34">
        <v>81.775700934579433</v>
      </c>
      <c r="TZ43" s="34"/>
      <c r="UA43" s="35">
        <v>90.463410568993851</v>
      </c>
      <c r="UB43" s="35">
        <v>47.116359671350978</v>
      </c>
      <c r="UC43" s="36"/>
      <c r="UD43" s="37">
        <v>59.375</v>
      </c>
      <c r="UE43" s="37">
        <v>56.25</v>
      </c>
      <c r="UF43" s="26"/>
      <c r="UG43" s="34">
        <v>50</v>
      </c>
      <c r="UH43" s="34">
        <v>70</v>
      </c>
      <c r="UI43" s="34"/>
      <c r="UJ43" s="35">
        <v>30.101753034259598</v>
      </c>
      <c r="UK43" s="35">
        <v>15.677996372010213</v>
      </c>
      <c r="UL43" s="36"/>
      <c r="UM43" s="37">
        <v>62.5</v>
      </c>
      <c r="UN43" s="37">
        <v>62.5</v>
      </c>
      <c r="UO43" s="26"/>
      <c r="UP43" s="34">
        <v>30</v>
      </c>
      <c r="UQ43" s="34"/>
      <c r="UR43" s="34">
        <v>60</v>
      </c>
      <c r="US43" s="35">
        <v>75.276122663250348</v>
      </c>
      <c r="UT43" s="35">
        <v>39.206313887109566</v>
      </c>
      <c r="UU43" s="36"/>
      <c r="UV43" s="37">
        <v>75</v>
      </c>
      <c r="UW43" s="37">
        <v>75</v>
      </c>
      <c r="UX43" s="26"/>
      <c r="UY43" s="34">
        <v>60</v>
      </c>
      <c r="UZ43" s="34">
        <v>60</v>
      </c>
      <c r="VA43" s="34">
        <v>70</v>
      </c>
      <c r="VB43" s="35">
        <v>95.397444924845303</v>
      </c>
      <c r="VC43" s="35">
        <v>49.686169231690272</v>
      </c>
      <c r="VD43" s="36"/>
      <c r="VE43" s="37">
        <v>62.5</v>
      </c>
      <c r="VF43" s="37">
        <v>68.75</v>
      </c>
      <c r="VG43" s="26"/>
      <c r="VH43" s="34">
        <v>60</v>
      </c>
      <c r="VI43" s="34">
        <v>70</v>
      </c>
      <c r="VJ43" s="34">
        <v>60</v>
      </c>
      <c r="VK43" s="35">
        <v>90.445068433841996</v>
      </c>
      <c r="VL43" s="35">
        <v>47.106806475959381</v>
      </c>
      <c r="VM43" s="36"/>
      <c r="VN43" s="37">
        <v>43.75</v>
      </c>
      <c r="VO43" s="37">
        <v>50</v>
      </c>
      <c r="VP43" s="26"/>
      <c r="VQ43" s="34">
        <v>70</v>
      </c>
      <c r="VR43" s="34">
        <v>100</v>
      </c>
      <c r="VS43" s="34">
        <v>65.78947368421052</v>
      </c>
      <c r="VT43" s="35">
        <v>109.67100488736568</v>
      </c>
      <c r="VU43" s="35">
        <v>57.12031504550297</v>
      </c>
      <c r="VV43" s="36"/>
      <c r="VW43" s="37">
        <v>50</v>
      </c>
      <c r="VX43" s="37">
        <v>46.875</v>
      </c>
      <c r="VY43" s="26"/>
      <c r="VZ43" s="34">
        <v>65</v>
      </c>
      <c r="WA43" s="34">
        <v>75</v>
      </c>
      <c r="WB43" s="34">
        <v>61.090225563909769</v>
      </c>
      <c r="WC43" s="35">
        <v>96.652433119446556</v>
      </c>
      <c r="WD43" s="35">
        <v>50.339808916378416</v>
      </c>
      <c r="WE43" s="36"/>
      <c r="WF43" s="37">
        <v>56.25</v>
      </c>
      <c r="WG43" s="37">
        <v>50</v>
      </c>
      <c r="WH43" s="26"/>
      <c r="WI43" s="38">
        <v>65.914220784265808</v>
      </c>
      <c r="WJ43" s="34">
        <v>80</v>
      </c>
      <c r="WK43" s="34">
        <v>80</v>
      </c>
      <c r="WL43" s="34">
        <v>90</v>
      </c>
      <c r="WM43" s="35">
        <v>118.81118044619987</v>
      </c>
      <c r="WN43" s="35">
        <v>61.880823149062437</v>
      </c>
      <c r="WO43" s="36"/>
      <c r="WP43" s="37">
        <v>62.5</v>
      </c>
      <c r="WQ43" s="37">
        <v>59.375</v>
      </c>
      <c r="WR43" s="34">
        <v>120</v>
      </c>
      <c r="WS43" s="34">
        <v>130</v>
      </c>
      <c r="WT43" s="34">
        <v>100</v>
      </c>
      <c r="WU43" s="35">
        <v>168.56422204563134</v>
      </c>
      <c r="WV43" s="35">
        <v>87.793865648766328</v>
      </c>
      <c r="WW43" s="36"/>
      <c r="WX43" s="37">
        <v>93.75</v>
      </c>
      <c r="WY43" s="37">
        <v>93.75</v>
      </c>
      <c r="WZ43" s="26"/>
      <c r="XA43" s="34">
        <v>90</v>
      </c>
      <c r="XB43" s="34">
        <v>90</v>
      </c>
      <c r="XC43" s="34">
        <v>120</v>
      </c>
      <c r="XD43" s="35">
        <v>151.32261500287905</v>
      </c>
      <c r="XE43" s="35">
        <v>78.813861980666161</v>
      </c>
      <c r="XF43" s="36"/>
      <c r="XG43" s="37">
        <v>106.25</v>
      </c>
      <c r="XH43" s="37">
        <v>106.25</v>
      </c>
      <c r="XI43" s="26"/>
      <c r="XJ43" s="34">
        <v>110</v>
      </c>
      <c r="XK43" s="34">
        <v>130</v>
      </c>
      <c r="XL43" s="34">
        <v>140</v>
      </c>
      <c r="XM43" s="35">
        <v>187.49330552235509</v>
      </c>
      <c r="XN43" s="35">
        <v>97.652763292893283</v>
      </c>
      <c r="XO43" s="36"/>
      <c r="XP43" s="37">
        <v>112.5</v>
      </c>
      <c r="XQ43" s="37">
        <v>125</v>
      </c>
      <c r="XR43" s="26"/>
      <c r="XS43" s="34">
        <v>100</v>
      </c>
      <c r="XT43" s="34">
        <v>115</v>
      </c>
      <c r="XU43" s="34">
        <v>150</v>
      </c>
      <c r="XV43" s="35">
        <v>182.98114027499651</v>
      </c>
      <c r="XW43" s="35">
        <v>95.302677226560689</v>
      </c>
      <c r="XX43" s="36"/>
      <c r="XY43" s="37">
        <v>125</v>
      </c>
      <c r="XZ43" s="37">
        <v>125</v>
      </c>
      <c r="YA43" s="26"/>
      <c r="YB43" s="34">
        <v>120</v>
      </c>
      <c r="YC43" s="34">
        <v>120</v>
      </c>
      <c r="YD43" s="34">
        <v>200</v>
      </c>
      <c r="YE43" s="35">
        <v>213.79592733012819</v>
      </c>
      <c r="YF43" s="35">
        <v>111.35204548444177</v>
      </c>
      <c r="YG43" s="36"/>
      <c r="YH43" s="37">
        <v>125</v>
      </c>
      <c r="YI43" s="37">
        <v>125</v>
      </c>
      <c r="YJ43" s="26"/>
      <c r="YK43" s="34"/>
      <c r="YL43" s="34">
        <v>125</v>
      </c>
      <c r="YM43" s="34">
        <v>150</v>
      </c>
      <c r="YN43" s="35">
        <v>201.67177599474604</v>
      </c>
      <c r="YO43" s="35">
        <v>105.03738333059691</v>
      </c>
      <c r="YP43" s="36"/>
      <c r="YQ43" s="37">
        <v>118.75</v>
      </c>
      <c r="YR43" s="37">
        <v>125</v>
      </c>
      <c r="YS43" s="26"/>
      <c r="YT43" s="34">
        <v>120</v>
      </c>
      <c r="YU43" s="34">
        <v>150</v>
      </c>
      <c r="YV43" s="34">
        <v>130</v>
      </c>
      <c r="YW43" s="35">
        <v>199.83756247955964</v>
      </c>
      <c r="YX43" s="35">
        <v>104.08206379143732</v>
      </c>
      <c r="YY43" s="36"/>
      <c r="YZ43" s="37">
        <v>137.5</v>
      </c>
      <c r="ZA43" s="37">
        <v>131.25</v>
      </c>
      <c r="ZB43" s="26"/>
      <c r="ZC43" s="34">
        <v>120</v>
      </c>
      <c r="ZD43" s="34">
        <v>120</v>
      </c>
      <c r="ZE43" s="34">
        <v>150</v>
      </c>
      <c r="ZF43" s="35">
        <v>201.50669677837925</v>
      </c>
      <c r="ZG43" s="35">
        <v>104.95140457207253</v>
      </c>
      <c r="ZH43" s="36"/>
      <c r="ZI43" s="37">
        <v>156.25</v>
      </c>
      <c r="ZJ43" s="37">
        <v>156.25</v>
      </c>
      <c r="ZK43" s="26"/>
      <c r="ZL43" s="34">
        <v>110</v>
      </c>
      <c r="ZM43" s="34">
        <v>140</v>
      </c>
      <c r="ZN43" s="34">
        <v>150</v>
      </c>
      <c r="ZO43" s="35">
        <v>203.13914680689521</v>
      </c>
      <c r="ZP43" s="35">
        <v>105.80163896192458</v>
      </c>
      <c r="ZQ43" s="36"/>
      <c r="ZR43" s="37">
        <v>150</v>
      </c>
      <c r="ZS43" s="37">
        <v>143.75</v>
      </c>
      <c r="ZT43" s="26"/>
      <c r="ZU43" s="34">
        <v>120</v>
      </c>
      <c r="ZV43" s="34">
        <v>115</v>
      </c>
      <c r="ZW43" s="34">
        <v>140</v>
      </c>
      <c r="ZX43" s="35">
        <v>205.24849234935954</v>
      </c>
      <c r="ZY43" s="35">
        <v>106.90025643195808</v>
      </c>
      <c r="ZZ43" s="36"/>
      <c r="AAA43" s="37">
        <v>187.5</v>
      </c>
      <c r="AAB43" s="37">
        <v>200</v>
      </c>
      <c r="AAC43" s="26"/>
      <c r="AAD43" s="34">
        <v>140</v>
      </c>
      <c r="AAE43" s="34">
        <v>150</v>
      </c>
      <c r="AAF43" s="34">
        <v>150</v>
      </c>
      <c r="AAG43" s="35">
        <v>255.06573142182251</v>
      </c>
      <c r="AAH43" s="35">
        <v>132.84673511553254</v>
      </c>
      <c r="AAI43" s="36"/>
      <c r="AAJ43" s="56">
        <v>275</v>
      </c>
      <c r="AAK43" s="56">
        <v>287.5</v>
      </c>
      <c r="AAL43" s="3"/>
      <c r="AAM43" s="34">
        <v>180</v>
      </c>
      <c r="AAN43" s="34">
        <v>200</v>
      </c>
      <c r="AAO43" s="34">
        <v>200</v>
      </c>
      <c r="AAP43" s="35">
        <v>287.82478480305184</v>
      </c>
      <c r="AAQ43" s="35">
        <v>149.90874208492284</v>
      </c>
      <c r="AAR43" s="36"/>
      <c r="AAS43" s="37">
        <v>187.5</v>
      </c>
      <c r="AAT43" s="37">
        <v>187.5</v>
      </c>
      <c r="AAU43" s="3"/>
      <c r="AAV43" s="34">
        <v>200</v>
      </c>
      <c r="AAW43" s="34">
        <v>240</v>
      </c>
      <c r="AAX43" s="34">
        <v>200</v>
      </c>
      <c r="AAY43" s="35">
        <v>350.74635432709027</v>
      </c>
      <c r="AAZ43" s="35">
        <v>182.68039287869283</v>
      </c>
      <c r="ABA43" s="36"/>
      <c r="ABB43" s="37">
        <v>175</v>
      </c>
      <c r="ABC43" s="37">
        <v>187.5</v>
      </c>
      <c r="ABD43" s="3"/>
      <c r="ABE43" s="34">
        <v>240</v>
      </c>
      <c r="ABF43" s="34">
        <v>220</v>
      </c>
      <c r="ABG43" s="34">
        <v>200</v>
      </c>
      <c r="ABH43" s="35">
        <v>412.78618390539384</v>
      </c>
      <c r="ABI43" s="35">
        <v>214.99280411739264</v>
      </c>
      <c r="ABJ43" s="36"/>
      <c r="ABK43" s="37">
        <v>287.5</v>
      </c>
      <c r="ABL43" s="37">
        <v>281.25</v>
      </c>
      <c r="ABM43" s="3"/>
      <c r="ABN43" s="34">
        <v>300</v>
      </c>
      <c r="ABO43" s="34">
        <v>300</v>
      </c>
      <c r="ABP43" s="34">
        <v>300</v>
      </c>
      <c r="ABQ43" s="35">
        <v>543.23315101948447</v>
      </c>
      <c r="ABR43" s="35">
        <v>282.93393282264816</v>
      </c>
      <c r="ABS43" s="36"/>
      <c r="ABT43" s="37">
        <v>200</v>
      </c>
      <c r="ABU43" s="37">
        <v>187.5</v>
      </c>
      <c r="ABV43" s="3"/>
      <c r="ABW43" s="34">
        <v>300</v>
      </c>
      <c r="ABX43" s="34">
        <v>250</v>
      </c>
      <c r="ABY43" s="34">
        <v>300</v>
      </c>
      <c r="ABZ43" s="35">
        <v>543.23315101948447</v>
      </c>
      <c r="ACA43" s="35">
        <v>282.93393282264816</v>
      </c>
      <c r="ACB43" s="36"/>
      <c r="ACC43" s="37">
        <v>218.75</v>
      </c>
      <c r="ACD43" s="37">
        <v>218.75</v>
      </c>
      <c r="ACE43" s="3"/>
      <c r="ACF43" s="34">
        <v>200</v>
      </c>
      <c r="ACG43" s="34">
        <v>200</v>
      </c>
      <c r="ACH43" s="34">
        <v>200</v>
      </c>
      <c r="ACI43" s="35">
        <v>408.3429003607481</v>
      </c>
      <c r="ACJ43" s="35">
        <v>212.67859393788964</v>
      </c>
      <c r="ACK43" s="36"/>
      <c r="ACL43" s="37">
        <v>218.75</v>
      </c>
      <c r="ACM43" s="37">
        <v>231.25</v>
      </c>
      <c r="ACN43" s="3"/>
      <c r="ACO43" s="34">
        <v>250</v>
      </c>
      <c r="ACP43" s="34">
        <v>200</v>
      </c>
      <c r="ACQ43" s="34">
        <v>200</v>
      </c>
      <c r="ACR43" s="35">
        <v>414.83036250676707</v>
      </c>
      <c r="ACS43" s="35">
        <v>216.05748047227456</v>
      </c>
      <c r="ACT43" s="36"/>
      <c r="ACU43" s="37">
        <v>156.25</v>
      </c>
      <c r="ACV43" s="37">
        <v>175</v>
      </c>
      <c r="ACW43" s="3"/>
      <c r="ACX43" s="34">
        <v>200</v>
      </c>
      <c r="ACY43" s="34">
        <v>200</v>
      </c>
      <c r="ACZ43" s="34">
        <v>200</v>
      </c>
      <c r="ADA43" s="35">
        <v>391.81823263032209</v>
      </c>
      <c r="ADB43" s="35">
        <v>204.07199616162612</v>
      </c>
      <c r="ADC43" s="36"/>
      <c r="ADD43" s="37">
        <v>181.25</v>
      </c>
      <c r="ADE43" s="37">
        <v>175</v>
      </c>
      <c r="ADF43" s="3"/>
      <c r="ADG43" s="34">
        <v>250</v>
      </c>
      <c r="ADH43" s="34">
        <v>150</v>
      </c>
      <c r="ADI43" s="34">
        <v>150</v>
      </c>
      <c r="ADJ43" s="35">
        <v>365.50116920779186</v>
      </c>
      <c r="ADK43" s="35">
        <v>190.36519229572497</v>
      </c>
      <c r="ADL43" s="36"/>
      <c r="ADM43" s="37">
        <v>175</v>
      </c>
      <c r="ADN43" s="37">
        <v>187.5</v>
      </c>
      <c r="ADO43" s="3"/>
      <c r="ADP43" s="34">
        <v>200</v>
      </c>
      <c r="ADQ43" s="34">
        <v>250</v>
      </c>
      <c r="ADR43" s="34">
        <v>200</v>
      </c>
      <c r="ADS43" s="35">
        <v>413.72871799140535</v>
      </c>
      <c r="ADT43" s="35">
        <v>215.48370728719033</v>
      </c>
      <c r="ADU43" s="36"/>
      <c r="ADV43" s="37">
        <v>156.25</v>
      </c>
      <c r="ADW43" s="37">
        <v>168.75</v>
      </c>
      <c r="ADX43" s="3"/>
      <c r="ADY43" s="34">
        <v>200</v>
      </c>
      <c r="ADZ43" s="34">
        <v>180</v>
      </c>
      <c r="AEA43" s="34">
        <v>150</v>
      </c>
      <c r="AEB43" s="35">
        <v>353.43204151727332</v>
      </c>
      <c r="AEC43" s="35">
        <v>184.07918829024655</v>
      </c>
      <c r="AED43" s="36"/>
      <c r="AEE43" s="37">
        <v>168.75</v>
      </c>
      <c r="AEF43" s="37">
        <v>187.5</v>
      </c>
      <c r="AEG43" s="3"/>
      <c r="AEH43" s="34">
        <v>200</v>
      </c>
      <c r="AEI43" s="34">
        <v>200</v>
      </c>
      <c r="AEJ43" s="34">
        <v>200</v>
      </c>
      <c r="AEK43" s="35">
        <v>329.75458154617229</v>
      </c>
      <c r="AEL43" s="35"/>
      <c r="AEM43" s="36"/>
      <c r="AEN43" s="37">
        <v>200</v>
      </c>
      <c r="AEO43" s="37">
        <v>200</v>
      </c>
      <c r="AEP43" s="26"/>
      <c r="AEQ43" s="39">
        <v>280</v>
      </c>
      <c r="AER43" s="34">
        <v>300</v>
      </c>
      <c r="AES43" s="34"/>
      <c r="AET43" s="35">
        <v>486.21828115774946</v>
      </c>
      <c r="AEU43" s="36"/>
      <c r="AEV43" s="36"/>
      <c r="AEW43" s="37">
        <v>187.5</v>
      </c>
      <c r="AEX43" s="37">
        <v>448</v>
      </c>
      <c r="AEY43" s="26"/>
      <c r="AEZ43" s="39">
        <v>295</v>
      </c>
      <c r="AFA43" s="34">
        <v>290</v>
      </c>
      <c r="AFB43" s="34">
        <v>298.35016835016802</v>
      </c>
      <c r="AFC43" s="35">
        <v>494.37008458286874</v>
      </c>
      <c r="AFD43" s="36"/>
      <c r="AFE43" s="36"/>
      <c r="AFF43" s="37">
        <v>268.75</v>
      </c>
      <c r="AFG43" s="37">
        <v>381.25</v>
      </c>
      <c r="AFH43" s="26"/>
      <c r="AFI43" s="87">
        <v>295</v>
      </c>
      <c r="AFJ43" s="34">
        <v>290</v>
      </c>
      <c r="AFK43" s="34">
        <v>300</v>
      </c>
      <c r="AFL43" s="35">
        <v>513.30180083326968</v>
      </c>
      <c r="AFM43" s="36"/>
      <c r="AFN43" s="36"/>
      <c r="AFO43" s="37">
        <v>387.5</v>
      </c>
      <c r="AFP43" s="37">
        <v>387.5</v>
      </c>
      <c r="AFQ43" s="36"/>
      <c r="AFR43" s="87">
        <v>270</v>
      </c>
      <c r="AFS43" s="34">
        <v>319.47368421052602</v>
      </c>
      <c r="AFT43" s="34">
        <v>300</v>
      </c>
      <c r="AFU43" s="35">
        <v>515.58119960160707</v>
      </c>
      <c r="AFV43" s="36"/>
      <c r="AFW43" s="36"/>
      <c r="AFX43" s="37">
        <v>387.5</v>
      </c>
      <c r="AFY43" s="37">
        <v>389.25</v>
      </c>
      <c r="AFZ43" s="36"/>
      <c r="AGA43" s="87">
        <v>280</v>
      </c>
      <c r="AGB43" s="34">
        <v>320</v>
      </c>
      <c r="AGC43" s="34">
        <v>300</v>
      </c>
      <c r="AGD43" s="35">
        <v>520.52730563479611</v>
      </c>
      <c r="AGE43" s="36"/>
      <c r="AGF43" s="36"/>
      <c r="AGG43" s="37">
        <v>387.5</v>
      </c>
      <c r="AGH43" s="37">
        <v>390.5</v>
      </c>
      <c r="AGI43" s="36"/>
      <c r="AGJ43" s="87">
        <v>300</v>
      </c>
      <c r="AGK43" s="34">
        <v>310</v>
      </c>
      <c r="AGL43" s="34">
        <v>300</v>
      </c>
      <c r="AGM43" s="36"/>
      <c r="AGN43" s="36">
        <v>750</v>
      </c>
      <c r="AGO43" s="36"/>
      <c r="AGP43" s="37">
        <v>387.5</v>
      </c>
      <c r="AGQ43" s="37">
        <v>397.5</v>
      </c>
      <c r="AGR43" s="36"/>
      <c r="AGS43" s="87">
        <v>260</v>
      </c>
      <c r="AGT43" s="34">
        <v>350</v>
      </c>
      <c r="AGU43" s="34">
        <v>300</v>
      </c>
      <c r="AGV43" s="36">
        <v>730</v>
      </c>
      <c r="AGW43" s="36">
        <v>775</v>
      </c>
      <c r="AGX43" s="36"/>
      <c r="AGY43" s="26">
        <v>390</v>
      </c>
      <c r="AGZ43" s="37">
        <v>400</v>
      </c>
      <c r="AHA43" s="36"/>
      <c r="AHB43" s="87">
        <v>270</v>
      </c>
      <c r="AHC43" s="34">
        <v>300</v>
      </c>
      <c r="AHD43" s="34">
        <v>350</v>
      </c>
      <c r="AHE43" s="36">
        <v>750</v>
      </c>
      <c r="AHF43" s="36">
        <v>800</v>
      </c>
      <c r="AHG43" s="36"/>
      <c r="AHH43" s="26">
        <v>400</v>
      </c>
      <c r="AHI43" s="37">
        <v>400</v>
      </c>
      <c r="AHJ43" s="36"/>
      <c r="AHK43" s="87">
        <v>280</v>
      </c>
      <c r="AHL43" s="34">
        <v>350</v>
      </c>
      <c r="AHM43" s="34">
        <v>300</v>
      </c>
      <c r="AHN43" s="36">
        <v>800</v>
      </c>
      <c r="AHO43" s="36"/>
      <c r="AHP43" s="36"/>
      <c r="AHQ43" s="26">
        <v>400</v>
      </c>
      <c r="AHR43" s="37">
        <v>400</v>
      </c>
      <c r="AHS43" s="36"/>
      <c r="AHT43" s="34">
        <v>200</v>
      </c>
      <c r="AHU43" s="34">
        <v>500</v>
      </c>
      <c r="AHV43" s="34">
        <v>300</v>
      </c>
      <c r="AHW43" s="36">
        <v>600</v>
      </c>
      <c r="AHX43" s="36">
        <v>650</v>
      </c>
      <c r="AHY43" s="36"/>
      <c r="AHZ43" s="26">
        <v>150</v>
      </c>
      <c r="AIA43" s="26">
        <v>150</v>
      </c>
      <c r="AIB43" s="36"/>
      <c r="AIC43" s="34">
        <v>250</v>
      </c>
      <c r="AID43" s="34">
        <v>500</v>
      </c>
      <c r="AIE43" s="34">
        <v>350</v>
      </c>
      <c r="AIF43" s="92">
        <v>250</v>
      </c>
      <c r="AIG43" s="36">
        <v>500</v>
      </c>
      <c r="AIH43" s="36"/>
      <c r="AII43" s="26">
        <v>170</v>
      </c>
      <c r="AIJ43" s="26">
        <v>150</v>
      </c>
      <c r="AIL43" s="34">
        <v>300</v>
      </c>
      <c r="AIM43" s="34"/>
      <c r="AIN43" s="34">
        <v>300</v>
      </c>
      <c r="AIO43" s="36">
        <v>600</v>
      </c>
      <c r="AIP43" s="92">
        <v>650</v>
      </c>
      <c r="AIQ43" s="36"/>
      <c r="AIR43" s="67">
        <v>350</v>
      </c>
      <c r="AIS43" s="67">
        <v>350</v>
      </c>
      <c r="AIU43" s="34">
        <v>250</v>
      </c>
      <c r="AIV43" s="34">
        <v>500</v>
      </c>
      <c r="AIW43" s="34">
        <v>300</v>
      </c>
      <c r="AIX43" s="36">
        <v>100</v>
      </c>
      <c r="AIY43" s="36">
        <v>50</v>
      </c>
      <c r="AIZ43" s="36"/>
      <c r="AJA43" s="26">
        <v>150</v>
      </c>
      <c r="AJB43" s="26">
        <v>150</v>
      </c>
      <c r="AJD43" s="34">
        <v>300</v>
      </c>
      <c r="AJE43" s="34">
        <v>500</v>
      </c>
      <c r="AJF43" s="39">
        <v>300</v>
      </c>
      <c r="AJG43" s="92">
        <v>400</v>
      </c>
      <c r="AJH43" s="92">
        <v>500</v>
      </c>
      <c r="AJI43" s="36"/>
      <c r="AJJ43" s="67">
        <v>350</v>
      </c>
      <c r="AJK43" s="67">
        <v>350</v>
      </c>
      <c r="AJM43" s="34">
        <v>350</v>
      </c>
      <c r="AJN43" s="34">
        <v>600</v>
      </c>
      <c r="AJO43" s="34"/>
      <c r="AJP43" s="36">
        <v>50</v>
      </c>
      <c r="AJQ43" s="36">
        <v>100</v>
      </c>
      <c r="AJR43" s="34"/>
      <c r="AJS43" s="56">
        <v>250</v>
      </c>
      <c r="AJT43" s="56">
        <v>250</v>
      </c>
      <c r="AJV43" s="34">
        <v>350</v>
      </c>
      <c r="AJW43" s="34">
        <v>600</v>
      </c>
      <c r="AJX43" s="34">
        <v>300</v>
      </c>
      <c r="AJY43" s="92">
        <v>500</v>
      </c>
      <c r="AJZ43" s="92">
        <v>500</v>
      </c>
      <c r="AKA43" s="34"/>
      <c r="AKB43" s="56">
        <v>250</v>
      </c>
      <c r="AKC43" s="56">
        <v>250</v>
      </c>
      <c r="AKE43" s="39">
        <v>400</v>
      </c>
      <c r="AKF43" s="39">
        <v>500</v>
      </c>
      <c r="AKG43" s="39">
        <v>500</v>
      </c>
      <c r="AKH43" s="36">
        <v>357.14285714285717</v>
      </c>
      <c r="AKI43" s="36">
        <v>125</v>
      </c>
      <c r="AKJ43" s="34"/>
      <c r="AKK43" s="56">
        <v>500</v>
      </c>
      <c r="AKL43" s="37">
        <v>300</v>
      </c>
      <c r="AKN43" s="34">
        <v>400</v>
      </c>
      <c r="AKO43" s="34">
        <v>600</v>
      </c>
      <c r="AKP43" s="34">
        <v>300</v>
      </c>
      <c r="AKQ43" s="36"/>
      <c r="AKR43" s="92">
        <v>500</v>
      </c>
      <c r="AKS43" s="34"/>
      <c r="AKT43" s="37">
        <v>500</v>
      </c>
      <c r="AKU43" s="37">
        <v>300</v>
      </c>
      <c r="AKW43" s="34"/>
      <c r="AKX43" s="34">
        <v>700</v>
      </c>
      <c r="AKY43" s="34"/>
      <c r="AKZ43" s="36">
        <v>120</v>
      </c>
      <c r="ALA43" s="36"/>
      <c r="ALB43" s="34"/>
      <c r="ALC43" s="37">
        <v>250</v>
      </c>
      <c r="ALD43" s="37">
        <v>300</v>
      </c>
      <c r="ALF43" s="34">
        <v>350</v>
      </c>
      <c r="ALG43" s="34">
        <v>450</v>
      </c>
      <c r="ALH43" s="34">
        <v>350</v>
      </c>
      <c r="ALI43" s="36">
        <v>700</v>
      </c>
      <c r="ALJ43" s="36">
        <v>250</v>
      </c>
      <c r="ALK43" s="34"/>
      <c r="ALL43" s="37">
        <v>350</v>
      </c>
      <c r="ALM43" s="37">
        <v>300</v>
      </c>
      <c r="ALO43" s="34">
        <v>350</v>
      </c>
      <c r="ALP43" s="34">
        <v>500</v>
      </c>
      <c r="ALQ43" s="34">
        <v>350</v>
      </c>
      <c r="ALR43" s="36">
        <v>150</v>
      </c>
      <c r="ALS43" s="36">
        <v>500</v>
      </c>
      <c r="ALT43" s="34"/>
      <c r="ALU43" s="37">
        <v>350</v>
      </c>
      <c r="ALV43" s="37">
        <v>350</v>
      </c>
      <c r="ALX43" s="34">
        <v>300</v>
      </c>
      <c r="ALY43" s="34">
        <v>350</v>
      </c>
      <c r="ALZ43" s="34">
        <v>500</v>
      </c>
      <c r="AMA43" s="92">
        <v>1500</v>
      </c>
      <c r="AMB43" s="36">
        <v>500</v>
      </c>
      <c r="AMC43" s="34"/>
      <c r="AMD43" s="37">
        <v>350</v>
      </c>
      <c r="AME43" s="37">
        <v>400</v>
      </c>
      <c r="AMG43" s="34">
        <v>350</v>
      </c>
      <c r="AMH43" s="34">
        <v>400</v>
      </c>
      <c r="AMI43" s="34">
        <v>500</v>
      </c>
      <c r="AMJ43" s="36"/>
      <c r="AMK43" s="36">
        <v>300</v>
      </c>
      <c r="AML43" s="34"/>
      <c r="AMM43" s="37">
        <v>400</v>
      </c>
      <c r="AMN43" s="37">
        <v>350</v>
      </c>
      <c r="AMP43" s="34">
        <v>300</v>
      </c>
      <c r="AMQ43" s="34">
        <v>400</v>
      </c>
      <c r="AMR43" s="34">
        <v>500</v>
      </c>
      <c r="AMS43" s="36">
        <v>150</v>
      </c>
      <c r="AMT43" s="36">
        <v>300</v>
      </c>
      <c r="AMU43" s="34"/>
      <c r="AMV43" s="37">
        <v>450</v>
      </c>
      <c r="AMW43" s="37">
        <v>400</v>
      </c>
      <c r="AMY43" s="34">
        <v>275</v>
      </c>
      <c r="AMZ43" s="34">
        <v>450</v>
      </c>
      <c r="ANA43" s="34">
        <v>400</v>
      </c>
      <c r="ANB43" s="92">
        <v>500</v>
      </c>
      <c r="ANC43" s="92">
        <v>500</v>
      </c>
      <c r="AND43" s="34"/>
      <c r="ANE43" s="37">
        <v>300</v>
      </c>
      <c r="ANF43" s="37">
        <v>275</v>
      </c>
      <c r="ANH43" s="34">
        <v>350</v>
      </c>
      <c r="ANI43" s="34">
        <v>450</v>
      </c>
      <c r="ANJ43" s="34">
        <v>350</v>
      </c>
      <c r="ANK43" s="34"/>
      <c r="ANL43" s="92">
        <v>550</v>
      </c>
      <c r="ANM43" s="34"/>
      <c r="ANN43" s="37">
        <v>410</v>
      </c>
      <c r="ANO43" s="37">
        <v>508</v>
      </c>
      <c r="ANP43" s="36"/>
      <c r="ANQ43" s="34">
        <v>400</v>
      </c>
      <c r="ANR43" s="34">
        <v>700</v>
      </c>
      <c r="ANS43" s="34">
        <v>500</v>
      </c>
      <c r="ANT43" s="36">
        <v>1000</v>
      </c>
      <c r="ANU43" s="36">
        <v>150</v>
      </c>
      <c r="ANV43" s="34"/>
      <c r="ANW43" s="37">
        <v>400</v>
      </c>
      <c r="ANX43" s="37">
        <v>500</v>
      </c>
      <c r="ANY43" s="36"/>
      <c r="ANZ43" s="34">
        <v>450</v>
      </c>
      <c r="AOA43" s="34">
        <v>400</v>
      </c>
      <c r="AOB43" s="34">
        <v>500</v>
      </c>
      <c r="AOC43" s="36">
        <v>1000</v>
      </c>
      <c r="AOD43" s="36">
        <v>600</v>
      </c>
      <c r="AOE43" s="34"/>
      <c r="AOF43" s="37">
        <v>400</v>
      </c>
      <c r="AOG43" s="37">
        <v>450</v>
      </c>
      <c r="AOH43" s="36"/>
      <c r="AOI43" s="34">
        <v>400</v>
      </c>
      <c r="AOJ43" s="34">
        <v>700</v>
      </c>
      <c r="AOK43" s="34">
        <v>400</v>
      </c>
      <c r="AOL43" s="36">
        <v>1000</v>
      </c>
      <c r="AOM43" s="36">
        <v>750</v>
      </c>
      <c r="AON43" s="34"/>
      <c r="AOO43" s="37">
        <v>400</v>
      </c>
      <c r="AOP43" s="37">
        <v>400</v>
      </c>
      <c r="AOQ43" s="36"/>
      <c r="AOR43" s="34">
        <v>400</v>
      </c>
      <c r="AOS43" s="34">
        <v>400</v>
      </c>
      <c r="AOT43" s="34">
        <v>500</v>
      </c>
      <c r="AOU43" s="36">
        <v>150</v>
      </c>
      <c r="AOV43" s="36">
        <v>1000</v>
      </c>
      <c r="AOW43" s="34"/>
      <c r="AOX43" s="37">
        <v>150</v>
      </c>
      <c r="AOY43" s="37">
        <v>150</v>
      </c>
      <c r="AOZ43" s="36"/>
      <c r="APA43" s="34">
        <v>400</v>
      </c>
      <c r="APB43" s="34">
        <v>600</v>
      </c>
      <c r="APC43" s="34">
        <v>1000</v>
      </c>
      <c r="APD43" s="36">
        <v>150</v>
      </c>
      <c r="APE43" s="36">
        <v>1000</v>
      </c>
      <c r="APF43" s="34"/>
      <c r="APG43" s="37">
        <v>200</v>
      </c>
      <c r="APH43" s="37">
        <v>250</v>
      </c>
      <c r="API43" s="36"/>
      <c r="APJ43" s="34">
        <v>450</v>
      </c>
      <c r="APK43" s="34">
        <v>500</v>
      </c>
      <c r="APL43" s="34">
        <v>400</v>
      </c>
      <c r="APM43" s="36">
        <v>150</v>
      </c>
      <c r="APN43" s="36">
        <v>1000</v>
      </c>
      <c r="APO43" s="34"/>
      <c r="APP43" s="37">
        <v>200</v>
      </c>
      <c r="APQ43" s="37">
        <v>250</v>
      </c>
      <c r="APR43" s="36"/>
      <c r="APS43" s="34">
        <v>400</v>
      </c>
      <c r="APT43" s="34">
        <v>500</v>
      </c>
      <c r="APU43" s="34"/>
      <c r="APV43" s="36">
        <v>100</v>
      </c>
      <c r="APW43" s="36">
        <v>1000</v>
      </c>
      <c r="APX43" s="34"/>
      <c r="APY43" s="37">
        <v>250</v>
      </c>
      <c r="APZ43" s="37">
        <v>250</v>
      </c>
      <c r="AQA43" s="36"/>
      <c r="AQB43" s="34">
        <v>500</v>
      </c>
      <c r="AQC43" s="34">
        <v>500</v>
      </c>
      <c r="AQD43" s="34"/>
      <c r="AQE43" s="36">
        <v>100</v>
      </c>
      <c r="AQF43" s="36">
        <v>1000</v>
      </c>
      <c r="AQG43" s="34"/>
      <c r="AQH43" s="37">
        <v>300</v>
      </c>
      <c r="AQI43" s="37">
        <v>250</v>
      </c>
      <c r="AQJ43" s="36"/>
      <c r="AQK43" s="34">
        <v>400</v>
      </c>
      <c r="AQL43" s="34">
        <v>400</v>
      </c>
      <c r="AQM43" s="34">
        <v>400</v>
      </c>
      <c r="AQN43" s="36">
        <v>100</v>
      </c>
      <c r="AQO43" s="36">
        <v>1000</v>
      </c>
      <c r="AQP43" s="34"/>
      <c r="AQQ43" s="37">
        <v>300</v>
      </c>
      <c r="AQR43" s="37">
        <v>300</v>
      </c>
      <c r="AQS43" s="36"/>
      <c r="AQT43" s="34">
        <v>400</v>
      </c>
      <c r="AQU43" s="34">
        <v>600</v>
      </c>
      <c r="AQV43" s="34"/>
      <c r="AQW43" s="36">
        <v>127.30769230769232</v>
      </c>
      <c r="AQX43" s="36">
        <v>1273.0769230769233</v>
      </c>
      <c r="AQY43" s="34"/>
      <c r="AQZ43" s="37">
        <v>400</v>
      </c>
      <c r="ARA43" s="37">
        <v>450</v>
      </c>
      <c r="ARC43" s="34">
        <v>500</v>
      </c>
      <c r="ARD43" s="34">
        <v>400</v>
      </c>
      <c r="ARE43" s="34">
        <v>1500</v>
      </c>
      <c r="ARF43" s="36">
        <v>100</v>
      </c>
      <c r="ARG43" s="36">
        <v>1000</v>
      </c>
      <c r="ARH43" s="34"/>
      <c r="ARI43" s="37">
        <v>300</v>
      </c>
      <c r="ARJ43" s="37">
        <v>400</v>
      </c>
      <c r="ARL43" s="34">
        <v>500</v>
      </c>
      <c r="ARM43" s="34">
        <v>400</v>
      </c>
      <c r="ARN43" s="34">
        <v>400</v>
      </c>
      <c r="ARO43" s="36">
        <v>100</v>
      </c>
      <c r="ARP43" s="36">
        <v>1000</v>
      </c>
      <c r="ARQ43" s="34"/>
      <c r="ARR43" s="37">
        <v>300</v>
      </c>
      <c r="ARS43" s="37">
        <v>300</v>
      </c>
      <c r="ARU43" s="34">
        <v>400</v>
      </c>
      <c r="ARV43" s="34">
        <v>450</v>
      </c>
      <c r="ARW43" s="34"/>
      <c r="ARX43" s="36">
        <v>100</v>
      </c>
      <c r="ARY43" s="92">
        <v>1000</v>
      </c>
      <c r="ARZ43" s="36"/>
      <c r="ASA43" s="37">
        <v>300</v>
      </c>
      <c r="ASB43" s="37">
        <v>350</v>
      </c>
      <c r="ASD43" s="34">
        <v>400</v>
      </c>
      <c r="ASE43" s="34">
        <v>450</v>
      </c>
      <c r="ASF43" s="34"/>
      <c r="ASG43" s="36">
        <v>1000</v>
      </c>
      <c r="ASH43" s="36">
        <v>1000</v>
      </c>
      <c r="ASI43" s="36"/>
      <c r="ASJ43" s="37">
        <v>350</v>
      </c>
      <c r="ASK43" s="37">
        <v>400</v>
      </c>
      <c r="ASM43" s="34">
        <v>500</v>
      </c>
      <c r="ASN43" s="34">
        <v>450</v>
      </c>
      <c r="ASO43" s="34">
        <v>600</v>
      </c>
      <c r="ASP43" s="36">
        <v>1000</v>
      </c>
      <c r="ASQ43" s="36">
        <v>1000</v>
      </c>
      <c r="ASR43" s="36"/>
      <c r="ASS43" s="37">
        <v>500</v>
      </c>
      <c r="AST43" s="37">
        <v>400</v>
      </c>
      <c r="ASV43" s="34">
        <v>500</v>
      </c>
      <c r="ASW43" s="34">
        <v>600</v>
      </c>
      <c r="ASX43" s="34">
        <v>700</v>
      </c>
      <c r="ASY43" s="36">
        <v>1000</v>
      </c>
      <c r="ASZ43" s="36">
        <v>1000</v>
      </c>
      <c r="ATA43" s="36"/>
      <c r="ATB43" s="37">
        <v>400</v>
      </c>
      <c r="ATC43" s="37">
        <v>550</v>
      </c>
      <c r="ATE43" s="34">
        <v>600</v>
      </c>
      <c r="ATF43" s="34">
        <v>600</v>
      </c>
      <c r="ATG43" s="34">
        <v>700</v>
      </c>
      <c r="ATH43" s="36">
        <v>1300</v>
      </c>
      <c r="ATI43" s="36">
        <v>1500</v>
      </c>
      <c r="ATJ43" s="36"/>
      <c r="ATK43" s="37">
        <v>400</v>
      </c>
      <c r="ATL43" s="37">
        <v>600</v>
      </c>
      <c r="ATN43" s="34">
        <v>500</v>
      </c>
      <c r="ATO43" s="34">
        <v>550</v>
      </c>
      <c r="ATP43" s="34">
        <v>500</v>
      </c>
      <c r="ATQ43" s="36">
        <v>1200</v>
      </c>
      <c r="ATR43" s="36">
        <v>1500</v>
      </c>
      <c r="ATS43" s="36"/>
      <c r="ATT43" s="37">
        <v>600</v>
      </c>
      <c r="ATU43" s="37">
        <v>600</v>
      </c>
      <c r="ATW43" s="34">
        <v>500</v>
      </c>
      <c r="ATX43" s="34">
        <v>500</v>
      </c>
      <c r="ATY43" s="34">
        <v>600</v>
      </c>
      <c r="ATZ43" s="36">
        <v>1200</v>
      </c>
      <c r="AUA43" s="36">
        <v>1500</v>
      </c>
      <c r="AUB43" s="36"/>
      <c r="AUC43" s="37">
        <v>600</v>
      </c>
      <c r="AUD43" s="37">
        <v>600</v>
      </c>
      <c r="AUF43" s="34">
        <v>500</v>
      </c>
      <c r="AUG43" s="34">
        <v>500</v>
      </c>
      <c r="AUH43" s="34">
        <v>600</v>
      </c>
      <c r="AUI43" s="36">
        <v>400</v>
      </c>
      <c r="AUJ43" s="36">
        <v>500</v>
      </c>
      <c r="AUK43" s="36"/>
      <c r="AUL43" s="37">
        <v>400</v>
      </c>
      <c r="AUM43" s="37">
        <v>450</v>
      </c>
      <c r="AUO43" s="34">
        <v>500</v>
      </c>
      <c r="AUP43" s="34">
        <v>600</v>
      </c>
      <c r="AUQ43" s="34">
        <v>500</v>
      </c>
      <c r="AUR43" s="36">
        <v>200</v>
      </c>
      <c r="AUS43" s="36">
        <v>1500</v>
      </c>
      <c r="AUT43" s="36"/>
      <c r="AUU43" s="37">
        <v>400</v>
      </c>
      <c r="AUV43" s="37">
        <v>600</v>
      </c>
      <c r="AUX43" s="34">
        <v>600</v>
      </c>
      <c r="AUY43" s="34">
        <v>800</v>
      </c>
      <c r="AUZ43" s="34">
        <v>700</v>
      </c>
      <c r="AVA43" s="36">
        <v>1500</v>
      </c>
      <c r="AVB43" s="36">
        <v>1500</v>
      </c>
      <c r="AVC43" s="36"/>
      <c r="AVD43" s="37">
        <v>350</v>
      </c>
      <c r="AVE43" s="37">
        <v>600</v>
      </c>
      <c r="AVG43" s="34">
        <v>500</v>
      </c>
      <c r="AVH43" s="34">
        <v>700</v>
      </c>
      <c r="AVI43" s="34">
        <v>700</v>
      </c>
      <c r="AVJ43" s="36">
        <v>900</v>
      </c>
      <c r="AVK43" s="36">
        <v>1000</v>
      </c>
      <c r="AVL43" s="36"/>
      <c r="AVM43" s="37">
        <v>800</v>
      </c>
      <c r="AVN43" s="37">
        <v>800</v>
      </c>
      <c r="AVP43" s="34">
        <v>600</v>
      </c>
      <c r="AVQ43" s="34">
        <v>800</v>
      </c>
      <c r="AVR43" s="34">
        <v>700</v>
      </c>
      <c r="AVS43" s="36">
        <v>1500</v>
      </c>
      <c r="AVT43" s="36">
        <v>1500</v>
      </c>
      <c r="AVU43" s="36"/>
      <c r="AVV43" s="37">
        <v>700</v>
      </c>
      <c r="AVW43" s="37">
        <v>650</v>
      </c>
      <c r="AVY43" s="34">
        <v>600</v>
      </c>
      <c r="AVZ43" s="34">
        <v>1000</v>
      </c>
      <c r="AWA43" s="34">
        <v>800</v>
      </c>
      <c r="AWB43" s="36">
        <v>900</v>
      </c>
      <c r="AWC43" s="36">
        <v>1000</v>
      </c>
      <c r="AWD43" s="36"/>
      <c r="AWE43" s="37">
        <v>800</v>
      </c>
      <c r="AWF43" s="37">
        <v>800</v>
      </c>
      <c r="AWH43" s="34">
        <v>600</v>
      </c>
      <c r="AWI43" s="34">
        <v>1000</v>
      </c>
      <c r="AWJ43" s="34">
        <v>800</v>
      </c>
      <c r="AWK43" s="36">
        <v>1200</v>
      </c>
      <c r="AWL43" s="36">
        <v>1500</v>
      </c>
      <c r="AWM43" s="36"/>
      <c r="AWN43" s="37">
        <v>800</v>
      </c>
      <c r="AWO43" s="37">
        <v>1000</v>
      </c>
      <c r="AWQ43" s="34">
        <v>700</v>
      </c>
      <c r="AWR43" s="34">
        <v>1100</v>
      </c>
      <c r="AWS43" s="34">
        <v>800</v>
      </c>
      <c r="AWT43" s="36">
        <v>1250</v>
      </c>
      <c r="AWU43" s="36">
        <v>1400</v>
      </c>
      <c r="AWV43" s="36"/>
      <c r="AWW43" s="37">
        <v>900</v>
      </c>
      <c r="AWX43" s="37">
        <v>1000</v>
      </c>
    </row>
    <row r="44" spans="1:1298" ht="15.5">
      <c r="A44" t="str">
        <f>'[1]enter market prices'!A44</f>
        <v>0117-11</v>
      </c>
      <c r="B44" t="str">
        <f>'[1]enter market prices'!B44</f>
        <v>Cassava tubers, 1 kg</v>
      </c>
      <c r="C44" s="3">
        <f>'[1]item price series'!F44</f>
        <v>0.25</v>
      </c>
      <c r="D44" s="3"/>
      <c r="E44" s="3"/>
      <c r="F44" s="3"/>
      <c r="G44" s="3"/>
      <c r="H44" s="3"/>
      <c r="I44" s="3"/>
      <c r="J44" s="3"/>
      <c r="K44" s="3"/>
      <c r="L44" s="3"/>
      <c r="M44" s="24">
        <v>4.7619047619047628</v>
      </c>
      <c r="N44" s="24">
        <v>10</v>
      </c>
      <c r="O44" s="24">
        <v>1.6666666666666667</v>
      </c>
      <c r="P44" s="28">
        <v>7.8061417322834652</v>
      </c>
      <c r="Q44" s="25"/>
      <c r="R44" s="25"/>
      <c r="S44" s="26">
        <v>3.8461538461538463</v>
      </c>
      <c r="T44" s="26"/>
      <c r="U44" s="26"/>
      <c r="V44" s="27">
        <v>2.1739130434782608</v>
      </c>
      <c r="W44" s="27">
        <v>1.4492753623188406</v>
      </c>
      <c r="X44" s="27"/>
      <c r="Y44" s="28">
        <v>1.92</v>
      </c>
      <c r="Z44" s="25"/>
      <c r="AA44" s="25"/>
      <c r="AB44" s="26">
        <v>2.5</v>
      </c>
      <c r="AC44" s="26">
        <v>2.9411764705882351</v>
      </c>
      <c r="AD44" s="26"/>
      <c r="AE44" s="57">
        <v>2.8537546024369558</v>
      </c>
      <c r="AF44" s="27">
        <v>2.4521824423737124</v>
      </c>
      <c r="AG44" s="27" t="s">
        <v>132</v>
      </c>
      <c r="AH44" s="28">
        <v>2.5204360648723196</v>
      </c>
      <c r="AI44" s="25" t="s">
        <v>132</v>
      </c>
      <c r="AJ44" s="25"/>
      <c r="AK44" s="26">
        <v>3.225806451612903</v>
      </c>
      <c r="AL44" s="62">
        <v>3.8609621091794106</v>
      </c>
      <c r="AM44" s="26"/>
      <c r="AN44" s="27">
        <v>2.3094688221709005</v>
      </c>
      <c r="AO44" s="27">
        <v>1.7649135192375573</v>
      </c>
      <c r="AP44" s="27">
        <v>1.0638297872340425</v>
      </c>
      <c r="AQ44" s="28">
        <v>1.8108898209474154</v>
      </c>
      <c r="AR44" s="25"/>
      <c r="AS44" s="25"/>
      <c r="AT44" s="26">
        <v>3.4482758620689653</v>
      </c>
      <c r="AU44" s="62">
        <v>2.7740346521866042</v>
      </c>
      <c r="AV44" s="26"/>
      <c r="AW44" s="27">
        <v>1.8867924528301887</v>
      </c>
      <c r="AX44" s="57">
        <v>1.6487695874424748</v>
      </c>
      <c r="AY44" s="27">
        <v>1.5384615384615385</v>
      </c>
      <c r="AZ44" s="28">
        <v>1.6917203196885742</v>
      </c>
      <c r="BA44" s="25" t="s">
        <v>132</v>
      </c>
      <c r="BB44" s="25"/>
      <c r="BC44" s="26">
        <v>2.3809523809523814</v>
      </c>
      <c r="BD44" s="62">
        <v>2.5914833328562716</v>
      </c>
      <c r="BE44" s="26"/>
      <c r="BF44" s="27">
        <v>2.3353573096683791</v>
      </c>
      <c r="BG44" s="27">
        <v>3.4482758620689653</v>
      </c>
      <c r="BH44" s="27"/>
      <c r="BI44" s="28">
        <v>2.6565336109486446</v>
      </c>
      <c r="BJ44" s="25"/>
      <c r="BK44" s="25"/>
      <c r="BL44" s="26">
        <v>3.225806451612903</v>
      </c>
      <c r="BM44" s="26">
        <v>2.3809523809523814</v>
      </c>
      <c r="BN44" s="26"/>
      <c r="BO44" s="27">
        <v>2.5484199796126403</v>
      </c>
      <c r="BP44" s="27">
        <v>2.5252525252525255</v>
      </c>
      <c r="BQ44" s="27"/>
      <c r="BR44" s="28">
        <v>2.35</v>
      </c>
      <c r="BS44" s="25"/>
      <c r="BT44" s="25"/>
      <c r="BU44" s="26">
        <v>2.7027027027027026</v>
      </c>
      <c r="BV44" s="26">
        <v>2.4390243902439024</v>
      </c>
      <c r="BW44" s="26"/>
      <c r="BX44" s="27"/>
      <c r="BY44" s="27">
        <v>2.4937655860349128</v>
      </c>
      <c r="BZ44" s="27">
        <v>1.5422578655151142</v>
      </c>
      <c r="CA44" s="28">
        <v>1.9869278186040686</v>
      </c>
      <c r="CB44" s="25"/>
      <c r="CC44" s="25"/>
      <c r="CD44" s="26">
        <v>2.0833333333333335</v>
      </c>
      <c r="CE44" s="26">
        <v>3.4482758620689653</v>
      </c>
      <c r="CF44" s="26"/>
      <c r="CG44" s="27">
        <v>10</v>
      </c>
      <c r="CH44" s="27">
        <v>2.0833333333333335</v>
      </c>
      <c r="CI44" s="57">
        <v>3.94</v>
      </c>
      <c r="CJ44" s="28">
        <v>5.08</v>
      </c>
      <c r="CK44" s="25"/>
      <c r="CL44" s="25"/>
      <c r="CM44" s="26">
        <v>2.9411764705882351</v>
      </c>
      <c r="CN44" s="62">
        <v>8.81</v>
      </c>
      <c r="CO44" s="26"/>
      <c r="CP44" s="27">
        <v>6.4184852374839538</v>
      </c>
      <c r="CQ44" s="27">
        <v>2.5</v>
      </c>
      <c r="CR44" s="25"/>
      <c r="CS44" s="28">
        <v>4.0009066670281843</v>
      </c>
      <c r="CT44" s="25"/>
      <c r="CU44" s="25"/>
      <c r="CV44" s="26">
        <v>3.4482758620689653</v>
      </c>
      <c r="CW44" s="26"/>
      <c r="CX44" s="26"/>
      <c r="CY44" s="57">
        <v>6.204535729567823</v>
      </c>
      <c r="CZ44" s="57">
        <v>2.416666666666667</v>
      </c>
      <c r="DA44" s="25" t="s">
        <v>132</v>
      </c>
      <c r="DB44" s="28">
        <v>3.8675431114605785</v>
      </c>
      <c r="DC44" s="25"/>
      <c r="DD44" s="25"/>
      <c r="DE44" s="26">
        <v>3.3333333333333335</v>
      </c>
      <c r="DF44" s="26"/>
      <c r="DG44" s="26"/>
      <c r="DH44" s="57">
        <v>4.4400000000000004</v>
      </c>
      <c r="DI44" s="27">
        <v>2.9411764705882351</v>
      </c>
      <c r="DJ44" s="25"/>
      <c r="DK44" s="28">
        <v>2.7677133705226957</v>
      </c>
      <c r="DL44" s="25"/>
      <c r="DM44" s="25"/>
      <c r="DN44" s="26">
        <v>2.7777777777777777</v>
      </c>
      <c r="DO44" s="26">
        <v>3.3333333333333335</v>
      </c>
      <c r="DP44" s="26"/>
      <c r="DQ44" s="57">
        <v>3.5610182995584827</v>
      </c>
      <c r="DR44" s="27">
        <v>2.7777777777777777</v>
      </c>
      <c r="DS44" s="25" t="s">
        <v>132</v>
      </c>
      <c r="DT44" s="28">
        <v>2.2197923334153167</v>
      </c>
      <c r="DU44" s="25"/>
      <c r="DV44" s="25"/>
      <c r="DW44" s="26">
        <v>3.0303030303030303</v>
      </c>
      <c r="DX44" s="26">
        <v>3.5714285714285712</v>
      </c>
      <c r="DY44" s="26"/>
      <c r="DZ44" s="25"/>
      <c r="EA44" s="27">
        <v>2.9411764705882351</v>
      </c>
      <c r="EB44" s="25"/>
      <c r="EC44" s="28">
        <v>1.9032065986238889</v>
      </c>
      <c r="ED44" s="25"/>
      <c r="EE44" s="25"/>
      <c r="EF44" s="26">
        <v>1.7857142857142856</v>
      </c>
      <c r="EG44" s="26"/>
      <c r="EH44" s="26"/>
      <c r="EI44" s="27">
        <v>2.7777777777777777</v>
      </c>
      <c r="EJ44" s="27"/>
      <c r="EK44" s="27">
        <v>2.3809523809523814</v>
      </c>
      <c r="EL44" s="28">
        <v>1.8664504140003526</v>
      </c>
      <c r="EM44" s="25"/>
      <c r="EN44" s="25"/>
      <c r="EO44" s="26">
        <v>3.1746031746031744</v>
      </c>
      <c r="EP44" s="26"/>
      <c r="EQ44" s="26"/>
      <c r="ER44" s="27">
        <v>3.7735849056603774</v>
      </c>
      <c r="ES44" s="27">
        <v>1.4285714285714286</v>
      </c>
      <c r="ET44" s="27">
        <v>1.5625</v>
      </c>
      <c r="EU44" s="28">
        <v>1.5183551150906642</v>
      </c>
      <c r="EV44" s="25"/>
      <c r="EW44" s="25"/>
      <c r="EX44" s="26">
        <v>1.8518518518518519</v>
      </c>
      <c r="EY44" s="26">
        <v>1.8518518518518519</v>
      </c>
      <c r="EZ44" s="26"/>
      <c r="FA44" s="27">
        <v>2.9411764705882351</v>
      </c>
      <c r="FB44" s="27">
        <v>2.0408163265306123</v>
      </c>
      <c r="FC44" s="27"/>
      <c r="FD44" s="28">
        <v>22.9</v>
      </c>
      <c r="FE44" s="25"/>
      <c r="FF44" s="25"/>
      <c r="FG44" s="26">
        <v>5.6053811659192823</v>
      </c>
      <c r="FH44" s="26"/>
      <c r="FI44" s="26"/>
      <c r="FJ44" s="57">
        <v>0.90466531440162257</v>
      </c>
      <c r="FK44" s="57">
        <v>0.62772695285010549</v>
      </c>
      <c r="FL44" s="27" t="s">
        <v>132</v>
      </c>
      <c r="FM44" s="28">
        <v>7.0437241379310338</v>
      </c>
      <c r="FN44" s="25"/>
      <c r="FO44" s="25"/>
      <c r="FP44" s="26">
        <v>1.7241379310344827</v>
      </c>
      <c r="FQ44" s="26"/>
      <c r="FR44" s="26"/>
      <c r="FS44" s="27">
        <v>2.0584602717167555</v>
      </c>
      <c r="FT44" s="27">
        <v>2.7995520716685331</v>
      </c>
      <c r="FU44" s="27">
        <v>3.3715441672285906</v>
      </c>
      <c r="FV44" s="28">
        <v>20.185849785300949</v>
      </c>
      <c r="FW44" s="25"/>
      <c r="FX44" s="25"/>
      <c r="FY44" s="26">
        <v>2.2727272727272725</v>
      </c>
      <c r="FZ44" s="26">
        <v>2.5</v>
      </c>
      <c r="GA44" s="26"/>
      <c r="GB44" s="27"/>
      <c r="GC44" s="27">
        <v>1.6611295681063123</v>
      </c>
      <c r="GD44" s="27">
        <v>2.2831050228310499</v>
      </c>
      <c r="GE44" s="28">
        <v>15.193027135134338</v>
      </c>
      <c r="GF44" s="25"/>
      <c r="GG44" s="25"/>
      <c r="GH44" s="26">
        <v>2.2727272727272725</v>
      </c>
      <c r="GI44" s="26">
        <v>2.1834061135371177</v>
      </c>
      <c r="GJ44" s="26"/>
      <c r="GK44" s="27">
        <v>2.9761904761904758</v>
      </c>
      <c r="GL44" s="27">
        <v>2.4248302618816684</v>
      </c>
      <c r="GM44" s="27">
        <v>2.9291154071470418</v>
      </c>
      <c r="GN44" s="28">
        <v>20.254748497521206</v>
      </c>
      <c r="GO44" s="25"/>
      <c r="GP44" s="25"/>
      <c r="GQ44" s="26">
        <v>2.7777777777777777</v>
      </c>
      <c r="GR44" s="26">
        <v>1.7857142857142856</v>
      </c>
      <c r="GS44" s="26"/>
      <c r="GT44" s="27">
        <v>3.225806451612903</v>
      </c>
      <c r="GU44" s="27"/>
      <c r="GV44" s="27"/>
      <c r="GW44" s="28">
        <v>23.04018874526626</v>
      </c>
      <c r="GX44" s="25"/>
      <c r="GY44" s="25"/>
      <c r="GZ44" s="26">
        <v>2.7777777777777777</v>
      </c>
      <c r="HA44" s="26">
        <v>1.7857142857142856</v>
      </c>
      <c r="HB44" s="26"/>
      <c r="HC44" s="27">
        <v>2.7777777777777777</v>
      </c>
      <c r="HD44" s="27">
        <v>1.6666666666666667</v>
      </c>
      <c r="HE44" s="27">
        <v>1.3793103448275861</v>
      </c>
      <c r="HF44" s="28">
        <v>16.261898168140711</v>
      </c>
      <c r="HG44" s="25"/>
      <c r="HH44" s="25"/>
      <c r="HI44" s="26">
        <v>3.0193236714975846</v>
      </c>
      <c r="HJ44" s="26">
        <v>3.3333333333333335</v>
      </c>
      <c r="HK44" s="26"/>
      <c r="HL44" s="30">
        <v>2.1276595744680851</v>
      </c>
      <c r="HM44" s="30">
        <v>2.4390243902439024</v>
      </c>
      <c r="HN44" s="30">
        <v>2.7027027027027026</v>
      </c>
      <c r="HO44" s="33">
        <v>18.351778172150063</v>
      </c>
      <c r="HP44" s="31"/>
      <c r="HQ44" s="25"/>
      <c r="HR44" s="32">
        <v>2.5</v>
      </c>
      <c r="HS44" s="32">
        <v>2.5</v>
      </c>
      <c r="HT44" s="26"/>
      <c r="HU44" s="30">
        <v>2.4838549428713361</v>
      </c>
      <c r="HV44" s="30">
        <v>4</v>
      </c>
      <c r="HW44" s="30">
        <v>2</v>
      </c>
      <c r="HX44" s="33">
        <v>20.480374200170122</v>
      </c>
      <c r="HY44" s="31"/>
      <c r="HZ44" s="31"/>
      <c r="IA44" s="32">
        <v>2.2123893805309733</v>
      </c>
      <c r="IB44" s="32"/>
      <c r="IC44" s="26"/>
      <c r="ID44" s="30">
        <v>1.7543859649122808</v>
      </c>
      <c r="IE44" s="30">
        <v>2.5641025641025643</v>
      </c>
      <c r="IF44" s="30">
        <v>4</v>
      </c>
      <c r="IG44" s="33">
        <v>20.520743485768548</v>
      </c>
      <c r="IH44" s="31"/>
      <c r="II44" s="31"/>
      <c r="IJ44" s="32">
        <v>2.5</v>
      </c>
      <c r="IK44" s="32"/>
      <c r="IL44" s="26"/>
      <c r="IM44" s="30">
        <v>1.7921146953405018</v>
      </c>
      <c r="IN44" s="30">
        <v>2.0433183489987741</v>
      </c>
      <c r="IO44" s="30">
        <v>2.3618327822390173</v>
      </c>
      <c r="IP44" s="33">
        <v>15.32762474383116</v>
      </c>
      <c r="IQ44" s="31"/>
      <c r="IR44" s="31"/>
      <c r="IS44" s="32">
        <v>1.5625</v>
      </c>
      <c r="IT44" s="32">
        <v>1.5625</v>
      </c>
      <c r="IU44" s="26"/>
      <c r="IV44" s="30">
        <v>2.0833333333333335</v>
      </c>
      <c r="IW44" s="30">
        <v>2</v>
      </c>
      <c r="IX44" s="30">
        <v>2.2727272727272725</v>
      </c>
      <c r="IY44" s="33">
        <v>16.492218060697979</v>
      </c>
      <c r="IZ44" s="31"/>
      <c r="JA44" s="31"/>
      <c r="JB44" s="32">
        <v>1.6666666666666667</v>
      </c>
      <c r="JC44" s="32">
        <v>2.6666666666666665</v>
      </c>
      <c r="JD44" s="26"/>
      <c r="JE44" s="30"/>
      <c r="JF44" s="30">
        <v>1.1111111111111112</v>
      </c>
      <c r="JG44" s="30">
        <v>2.1758050478677111</v>
      </c>
      <c r="JH44" s="33">
        <v>13.603006718843787</v>
      </c>
      <c r="JI44" s="31"/>
      <c r="JJ44" s="31"/>
      <c r="JK44" s="32">
        <v>2.2727272727272725</v>
      </c>
      <c r="JL44" s="32"/>
      <c r="JM44" s="26"/>
      <c r="JN44" s="30"/>
      <c r="JO44" s="64">
        <v>1.1640211640211644</v>
      </c>
      <c r="JP44" s="64">
        <v>2.2794148120518885</v>
      </c>
      <c r="JQ44" s="33">
        <v>14.250768943550638</v>
      </c>
      <c r="JR44" s="31"/>
      <c r="JS44" s="31"/>
      <c r="JT44" s="32">
        <v>2.3809523809523814</v>
      </c>
      <c r="JU44" s="32"/>
      <c r="JV44" s="26"/>
      <c r="JW44" s="30"/>
      <c r="JX44" s="30">
        <v>2.7578599007170435</v>
      </c>
      <c r="JY44" s="30">
        <v>4.2372881355932206</v>
      </c>
      <c r="JZ44" s="33">
        <v>25.809678018208785</v>
      </c>
      <c r="KA44" s="32"/>
      <c r="KB44" s="31"/>
      <c r="KC44" s="32">
        <v>2.3809523809523814</v>
      </c>
      <c r="KD44" s="32">
        <v>2.7027027027027026</v>
      </c>
      <c r="KE44" s="26"/>
      <c r="KF44" s="30"/>
      <c r="KG44" s="30"/>
      <c r="KH44" s="30">
        <v>4.0716612377850163</v>
      </c>
      <c r="KI44" s="33">
        <v>28.192294971014725</v>
      </c>
      <c r="KJ44" s="32"/>
      <c r="KK44" s="31"/>
      <c r="KL44" s="32">
        <v>1.3333333333333333</v>
      </c>
      <c r="KM44" s="32">
        <v>1.875</v>
      </c>
      <c r="KN44" s="26"/>
      <c r="KO44" s="30"/>
      <c r="KP44" s="30">
        <v>1.4084507042253522</v>
      </c>
      <c r="KQ44" s="30">
        <v>3.7009622501850479</v>
      </c>
      <c r="KR44" s="33">
        <v>19.776115389900689</v>
      </c>
      <c r="KS44" s="32"/>
      <c r="KT44" s="31"/>
      <c r="KU44" s="32">
        <v>2.5</v>
      </c>
      <c r="KV44" s="32">
        <v>2.5641025641025643</v>
      </c>
      <c r="KW44" s="26"/>
      <c r="KX44" s="30"/>
      <c r="KY44" s="30">
        <v>2.7777777777777777</v>
      </c>
      <c r="KZ44" s="30">
        <v>2.9377203290246769</v>
      </c>
      <c r="LA44" s="33">
        <v>21.813514650954886</v>
      </c>
      <c r="LB44" s="32"/>
      <c r="LC44" s="31"/>
      <c r="LD44" s="32">
        <v>2.2727272727272725</v>
      </c>
      <c r="LE44" s="32">
        <v>2.9411764705882351</v>
      </c>
      <c r="LF44" s="26"/>
      <c r="LG44" s="30">
        <v>3.1446540880503147</v>
      </c>
      <c r="LH44" s="30"/>
      <c r="LI44" s="30">
        <v>3.0303030303030303</v>
      </c>
      <c r="LJ44" s="33">
        <v>21.205150741432291</v>
      </c>
      <c r="LK44" s="32"/>
      <c r="LL44" s="31"/>
      <c r="LM44" s="32">
        <v>2.0833333333333335</v>
      </c>
      <c r="LN44" s="32">
        <v>2.6315789473684208</v>
      </c>
      <c r="LO44" s="26"/>
      <c r="LP44" s="30"/>
      <c r="LQ44" s="30">
        <v>2.9411764705882351</v>
      </c>
      <c r="LR44" s="30">
        <v>2.4875621890547261</v>
      </c>
      <c r="LS44" s="33">
        <v>18.656211506677327</v>
      </c>
      <c r="LT44" s="32"/>
      <c r="LU44" s="31"/>
      <c r="LV44" s="32">
        <v>2.0833333333333335</v>
      </c>
      <c r="LW44" s="32"/>
      <c r="LX44" s="26"/>
      <c r="LY44" s="30">
        <v>2.2727272727272725</v>
      </c>
      <c r="LZ44" s="30">
        <v>2.3809523809523814</v>
      </c>
      <c r="MA44" s="30">
        <v>2.3730422401518747</v>
      </c>
      <c r="MB44" s="33">
        <v>16.926249936090322</v>
      </c>
      <c r="MC44" s="31"/>
      <c r="MD44" s="31"/>
      <c r="ME44" s="32">
        <v>2.2727272727272725</v>
      </c>
      <c r="MF44" s="32">
        <v>2.6315789473684208</v>
      </c>
      <c r="MG44" s="26"/>
      <c r="MH44" s="30">
        <v>4.3252595155709344</v>
      </c>
      <c r="MI44" s="30">
        <v>2.3809523809523814</v>
      </c>
      <c r="MJ44" s="30">
        <v>3.225806451612903</v>
      </c>
      <c r="MK44" s="33">
        <v>23.118866017669532</v>
      </c>
      <c r="ML44" s="31"/>
      <c r="MM44" s="31"/>
      <c r="MN44" s="32">
        <v>2.5</v>
      </c>
      <c r="MO44" s="32">
        <v>3.1578947368421053</v>
      </c>
      <c r="MP44" s="26"/>
      <c r="MQ44" s="30">
        <v>2.3809523809523814</v>
      </c>
      <c r="MR44" s="30">
        <v>1.9230769230769231</v>
      </c>
      <c r="MS44" s="30">
        <v>2.8571428571428572</v>
      </c>
      <c r="MT44" s="33">
        <v>16.780357573050296</v>
      </c>
      <c r="MU44" s="31"/>
      <c r="MV44" s="31"/>
      <c r="MW44" s="32">
        <v>2.1276595744680851</v>
      </c>
      <c r="MX44" s="32"/>
      <c r="MY44" s="26"/>
      <c r="MZ44" s="30"/>
      <c r="NA44" s="30"/>
      <c r="NB44" s="30">
        <v>2.0833333333333335</v>
      </c>
      <c r="NC44" s="33">
        <v>14.145829299364166</v>
      </c>
      <c r="ND44" s="31"/>
      <c r="NE44" s="31"/>
      <c r="NF44" s="32">
        <v>1.7241379310344827</v>
      </c>
      <c r="NG44" s="32">
        <v>1.2</v>
      </c>
      <c r="NH44" s="26"/>
      <c r="NI44" s="30">
        <v>2.3809523809523814</v>
      </c>
      <c r="NJ44" s="30"/>
      <c r="NK44" s="30">
        <v>2.4449877750611249</v>
      </c>
      <c r="NL44" s="33">
        <v>17.170016874887498</v>
      </c>
      <c r="NM44" s="31"/>
      <c r="NN44" s="31"/>
      <c r="NO44" s="32">
        <v>1.8518518518518519</v>
      </c>
      <c r="NP44" s="32">
        <v>2.7777777777777777</v>
      </c>
      <c r="NQ44" s="26"/>
      <c r="NR44" s="30">
        <v>2.5641025641025643</v>
      </c>
      <c r="NS44" s="30"/>
      <c r="NT44" s="30">
        <v>3.3333333333333335</v>
      </c>
      <c r="NU44" s="33">
        <v>20.566422396238291</v>
      </c>
      <c r="NV44" s="31"/>
      <c r="NW44" s="31"/>
      <c r="NX44" s="32">
        <v>2.5</v>
      </c>
      <c r="NY44" s="32"/>
      <c r="NZ44" s="26"/>
      <c r="OA44" s="30"/>
      <c r="OB44" s="30">
        <v>2.7777777777777777</v>
      </c>
      <c r="OC44" s="30">
        <v>2.8011204481792715</v>
      </c>
      <c r="OD44" s="33">
        <v>19.829781638186727</v>
      </c>
      <c r="OE44" s="31"/>
      <c r="OF44" s="31"/>
      <c r="OG44" s="32">
        <v>2.5</v>
      </c>
      <c r="OH44" s="32">
        <v>2.8216704288939054</v>
      </c>
      <c r="OI44" s="26"/>
      <c r="OJ44" s="30"/>
      <c r="OK44" s="30">
        <v>2.7777777777777777</v>
      </c>
      <c r="OL44" s="30">
        <v>2.4390243902439024</v>
      </c>
      <c r="OM44" s="33">
        <v>18.557744965531896</v>
      </c>
      <c r="ON44" s="31"/>
      <c r="OO44" s="31"/>
      <c r="OP44" s="32">
        <v>2.5</v>
      </c>
      <c r="OQ44" s="32"/>
      <c r="OR44" s="26"/>
      <c r="OS44" s="30">
        <v>3.940110323089046</v>
      </c>
      <c r="OT44" s="30"/>
      <c r="OU44" s="30">
        <v>2.7777777777777777</v>
      </c>
      <c r="OV44" s="33">
        <v>23.862943740106875</v>
      </c>
      <c r="OW44" s="31"/>
      <c r="OX44" s="31"/>
      <c r="OY44" s="32">
        <v>2.2172949002217295</v>
      </c>
      <c r="OZ44" s="32">
        <v>4.166666666666667</v>
      </c>
      <c r="PA44" s="26"/>
      <c r="PB44" s="30"/>
      <c r="PC44" s="30"/>
      <c r="PD44" s="30">
        <v>3.3624747814391394</v>
      </c>
      <c r="PE44" s="33">
        <v>18.191377595547181</v>
      </c>
      <c r="PF44" s="31"/>
      <c r="PG44" s="31"/>
      <c r="PH44" s="32">
        <v>2.2727272727272725</v>
      </c>
      <c r="PI44" s="32">
        <v>3.3333333333333335</v>
      </c>
      <c r="PJ44" s="26"/>
      <c r="PK44" s="30"/>
      <c r="PL44" s="30"/>
      <c r="PM44" s="30">
        <v>3.2851511169513796</v>
      </c>
      <c r="PN44" s="33">
        <v>17.811610997767868</v>
      </c>
      <c r="PO44" s="31"/>
      <c r="PP44" s="31"/>
      <c r="PQ44" s="32">
        <v>2.7777777777777777</v>
      </c>
      <c r="PR44" s="32"/>
      <c r="PS44" s="26"/>
      <c r="PT44" s="30"/>
      <c r="PU44" s="30"/>
      <c r="PV44" s="30">
        <v>4.545454545454545</v>
      </c>
      <c r="PW44" s="33">
        <v>24.962725896809395</v>
      </c>
      <c r="PX44" s="31"/>
      <c r="PY44" s="31"/>
      <c r="PZ44" s="32">
        <v>5</v>
      </c>
      <c r="QA44" s="32">
        <v>3.3333333333333335</v>
      </c>
      <c r="QB44" s="26"/>
      <c r="QC44" s="30"/>
      <c r="QD44" s="30"/>
      <c r="QE44" s="30">
        <v>4.770992366412214</v>
      </c>
      <c r="QF44" s="33">
        <v>24.944117311935393</v>
      </c>
      <c r="QG44" s="31"/>
      <c r="QH44" s="31"/>
      <c r="QI44" s="32">
        <v>3.3333333333333335</v>
      </c>
      <c r="QJ44" s="32">
        <v>2.8571428571428572</v>
      </c>
      <c r="QK44" s="26"/>
      <c r="QL44" s="30"/>
      <c r="QM44" s="30">
        <v>4.545454545454545</v>
      </c>
      <c r="QN44" s="30">
        <v>4.3821209465381248</v>
      </c>
      <c r="QO44" s="33">
        <v>24.774151142987698</v>
      </c>
      <c r="QP44" s="31"/>
      <c r="QQ44" s="31"/>
      <c r="QR44" s="32">
        <v>4.166666666666667</v>
      </c>
      <c r="QS44" s="32">
        <v>4.545454545454545</v>
      </c>
      <c r="QT44" s="26"/>
      <c r="QU44" s="30"/>
      <c r="QV44" s="30"/>
      <c r="QW44" s="30">
        <v>5.5710306406685239</v>
      </c>
      <c r="QX44" s="33">
        <v>30.48995682772145</v>
      </c>
      <c r="QY44" s="31"/>
      <c r="QZ44" s="31"/>
      <c r="RA44" s="32">
        <v>5</v>
      </c>
      <c r="RB44" s="32">
        <v>5</v>
      </c>
      <c r="RC44" s="26"/>
      <c r="RD44" s="30">
        <v>4.2553191489361701</v>
      </c>
      <c r="RE44" s="30">
        <v>5.3191489361702127</v>
      </c>
      <c r="RF44" s="30">
        <v>6.0060060060060056</v>
      </c>
      <c r="RG44" s="33">
        <v>29.030214650433788</v>
      </c>
      <c r="RH44" s="31"/>
      <c r="RI44" s="31"/>
      <c r="RJ44" s="32">
        <v>5.5555555555555554</v>
      </c>
      <c r="RK44" s="32">
        <v>5</v>
      </c>
      <c r="RL44" s="26"/>
      <c r="RM44" s="30">
        <v>9.0009000900090008</v>
      </c>
      <c r="RN44" s="30"/>
      <c r="RO44" s="30">
        <v>6.5445026178010473</v>
      </c>
      <c r="RP44" s="33">
        <v>42.030405034689231</v>
      </c>
      <c r="RQ44" s="31"/>
      <c r="RR44" s="31"/>
      <c r="RS44" s="32">
        <v>6.666666666666667</v>
      </c>
      <c r="RT44" s="32">
        <v>6.25</v>
      </c>
      <c r="RU44" s="26"/>
      <c r="RV44" s="30"/>
      <c r="RW44" s="30"/>
      <c r="RX44" s="30">
        <v>12.121212121212121</v>
      </c>
      <c r="RY44" s="33">
        <v>61.263511668318309</v>
      </c>
      <c r="RZ44" s="31"/>
      <c r="SA44" s="31"/>
      <c r="SB44" s="32">
        <v>5.5555555555555554</v>
      </c>
      <c r="SC44" s="32">
        <v>5.8823529411764701</v>
      </c>
      <c r="SD44" s="26"/>
      <c r="SE44" s="34"/>
      <c r="SF44" s="34"/>
      <c r="SG44" s="34">
        <v>9.3283582089552226</v>
      </c>
      <c r="SH44" s="35">
        <v>51.015381460755052</v>
      </c>
      <c r="SI44" s="36"/>
      <c r="SJ44" s="36"/>
      <c r="SK44" s="37">
        <v>8.3333333333333339</v>
      </c>
      <c r="SL44" s="37"/>
      <c r="SM44" s="26"/>
      <c r="SN44" s="34">
        <v>36.231884057971016</v>
      </c>
      <c r="SO44" s="34"/>
      <c r="SP44" s="34"/>
      <c r="SQ44" s="35">
        <v>198.14669900699067</v>
      </c>
      <c r="SR44" s="36" t="s">
        <v>132</v>
      </c>
      <c r="SS44" s="36" t="s">
        <v>132</v>
      </c>
      <c r="ST44" s="35">
        <v>32.367149758454119</v>
      </c>
      <c r="SU44" s="37"/>
      <c r="SV44" s="26"/>
      <c r="SW44" s="35">
        <v>44.887314218355456</v>
      </c>
      <c r="SX44" s="34" t="s">
        <v>132</v>
      </c>
      <c r="SY44" s="34" t="s">
        <v>132</v>
      </c>
      <c r="SZ44" s="35">
        <v>245.48193865452467</v>
      </c>
      <c r="TA44" s="36" t="s">
        <v>132</v>
      </c>
      <c r="TB44" s="36" t="s">
        <v>132</v>
      </c>
      <c r="TC44" s="35">
        <v>40.099334035064224</v>
      </c>
      <c r="TD44" s="37" t="s">
        <v>132</v>
      </c>
      <c r="TE44" s="26"/>
      <c r="TF44" s="34"/>
      <c r="TG44" s="34"/>
      <c r="TH44" s="34">
        <v>46.620046620046622</v>
      </c>
      <c r="TI44" s="35">
        <v>254.95799033067331</v>
      </c>
      <c r="TJ44" s="36"/>
      <c r="TK44" s="36"/>
      <c r="TL44" s="54">
        <v>41.647241647241664</v>
      </c>
      <c r="TM44" s="37"/>
      <c r="TN44" s="26"/>
      <c r="TO44" s="34" t="s">
        <v>132</v>
      </c>
      <c r="TP44" s="34" t="s">
        <v>132</v>
      </c>
      <c r="TQ44" s="41">
        <v>40.980823519853871</v>
      </c>
      <c r="TR44" s="35">
        <v>224.11793132409963</v>
      </c>
      <c r="TS44" s="36" t="s">
        <v>132</v>
      </c>
      <c r="TT44" s="36" t="s">
        <v>132</v>
      </c>
      <c r="TU44" s="54">
        <v>36.609535677736133</v>
      </c>
      <c r="TV44" s="37" t="s">
        <v>132</v>
      </c>
      <c r="TW44" s="26"/>
      <c r="TX44" s="34" t="s">
        <v>132</v>
      </c>
      <c r="TY44" s="34" t="s">
        <v>132</v>
      </c>
      <c r="TZ44" s="41">
        <v>99.817868659984427</v>
      </c>
      <c r="UA44" s="35">
        <v>545.88884048214356</v>
      </c>
      <c r="UB44" s="36" t="s">
        <v>132</v>
      </c>
      <c r="UC44" s="36" t="s">
        <v>132</v>
      </c>
      <c r="UD44" s="54">
        <v>89.170629336252773</v>
      </c>
      <c r="UE44" s="37" t="s">
        <v>132</v>
      </c>
      <c r="UF44" s="26"/>
      <c r="UG44" s="34" t="s">
        <v>132</v>
      </c>
      <c r="UH44" s="34" t="s">
        <v>132</v>
      </c>
      <c r="UI44" s="41">
        <v>76.547471324071225</v>
      </c>
      <c r="UJ44" s="35">
        <v>171.86963768661533</v>
      </c>
      <c r="UK44" s="36" t="s">
        <v>132</v>
      </c>
      <c r="UL44" s="36" t="s">
        <v>132</v>
      </c>
      <c r="UM44" s="54">
        <v>68.382407716170306</v>
      </c>
      <c r="UN44" s="37" t="s">
        <v>132</v>
      </c>
      <c r="UO44" s="26"/>
      <c r="UP44" s="34" t="s">
        <v>132</v>
      </c>
      <c r="UQ44" s="34" t="s">
        <v>132</v>
      </c>
      <c r="UR44" s="41">
        <v>57.829762347661685</v>
      </c>
      <c r="US44" s="35">
        <v>412.40580997998097</v>
      </c>
      <c r="UT44" s="36" t="s">
        <v>132</v>
      </c>
      <c r="UU44" s="36" t="s">
        <v>132</v>
      </c>
      <c r="UV44" s="54">
        <v>51.661254363911119</v>
      </c>
      <c r="UW44" s="37" t="s">
        <v>132</v>
      </c>
      <c r="UX44" s="26"/>
      <c r="UY44" s="34"/>
      <c r="UZ44" s="34"/>
      <c r="VA44" s="41">
        <v>6.0606060606060606</v>
      </c>
      <c r="VB44" s="35">
        <v>106.56047338868555</v>
      </c>
      <c r="VC44" s="36" t="s">
        <v>132</v>
      </c>
      <c r="VD44" s="36" t="s">
        <v>132</v>
      </c>
      <c r="VE44" s="54">
        <v>50</v>
      </c>
      <c r="VF44" s="37">
        <v>59.594755661501793</v>
      </c>
      <c r="VG44" s="26"/>
      <c r="VH44" s="34"/>
      <c r="VI44" s="34"/>
      <c r="VJ44" s="41">
        <v>4.9800000000000004</v>
      </c>
      <c r="VK44" s="35">
        <v>87.51</v>
      </c>
      <c r="VL44" s="36" t="s">
        <v>132</v>
      </c>
      <c r="VM44" s="36"/>
      <c r="VN44" s="37">
        <v>40</v>
      </c>
      <c r="VO44" s="37">
        <v>50</v>
      </c>
      <c r="VP44" s="26"/>
      <c r="VQ44" s="34"/>
      <c r="VR44" s="34"/>
      <c r="VS44" s="41">
        <v>5.52</v>
      </c>
      <c r="VT44" s="35">
        <v>191.02203619577961</v>
      </c>
      <c r="VU44" s="36"/>
      <c r="VV44" s="36"/>
      <c r="VW44" s="37">
        <v>33.333333333333336</v>
      </c>
      <c r="VX44" s="37">
        <v>31.25</v>
      </c>
      <c r="VY44" s="26"/>
      <c r="VZ44" s="34"/>
      <c r="WA44" s="34"/>
      <c r="WB44" s="41">
        <v>6.7061836228287826</v>
      </c>
      <c r="WC44" s="35">
        <v>199.9206420777347</v>
      </c>
      <c r="WD44" s="36"/>
      <c r="WE44" s="36"/>
      <c r="WF44" s="37">
        <v>38.461538461538467</v>
      </c>
      <c r="WG44" s="37">
        <v>40</v>
      </c>
      <c r="WH44" s="26"/>
      <c r="WI44" s="38">
        <v>40.567040232255735</v>
      </c>
      <c r="WJ44" s="34"/>
      <c r="WK44" s="34">
        <v>105.26315789473684</v>
      </c>
      <c r="WL44" s="41"/>
      <c r="WM44" s="35">
        <v>199.92064207773467</v>
      </c>
      <c r="WN44" s="36"/>
      <c r="WO44" s="36"/>
      <c r="WP44" s="37">
        <v>38.461538461538467</v>
      </c>
      <c r="WQ44" s="37">
        <v>40</v>
      </c>
      <c r="WR44" s="34"/>
      <c r="WS44" s="34"/>
      <c r="WT44" s="41">
        <v>136.69</v>
      </c>
      <c r="WU44" s="35">
        <v>205.47316290099113</v>
      </c>
      <c r="WV44" s="36"/>
      <c r="WW44" s="36"/>
      <c r="WX44" s="37">
        <v>45.454545454545453</v>
      </c>
      <c r="WY44" s="37">
        <v>41.666666666666664</v>
      </c>
      <c r="WZ44" s="26"/>
      <c r="XA44" s="34"/>
      <c r="XB44" s="34">
        <v>80</v>
      </c>
      <c r="XC44" s="34"/>
      <c r="XD44" s="35">
        <v>203.41805761647493</v>
      </c>
      <c r="XE44" s="36"/>
      <c r="XF44" s="36"/>
      <c r="XG44" s="37">
        <v>38.461538461538467</v>
      </c>
      <c r="XH44" s="37">
        <v>45.454545454545453</v>
      </c>
      <c r="XI44" s="26"/>
      <c r="XJ44" s="34">
        <v>47.619047619047613</v>
      </c>
      <c r="XK44" s="34"/>
      <c r="XL44" s="34"/>
      <c r="XM44" s="35">
        <v>235.10404454865179</v>
      </c>
      <c r="XN44" s="36"/>
      <c r="XO44" s="36"/>
      <c r="XP44" s="37">
        <v>66.666666666666671</v>
      </c>
      <c r="XQ44" s="37"/>
      <c r="XR44" s="26"/>
      <c r="XS44" s="34">
        <v>29.411764705882351</v>
      </c>
      <c r="XT44" s="34"/>
      <c r="XU44" s="34">
        <v>100.40160642570281</v>
      </c>
      <c r="XV44" s="35">
        <v>266.19218267078753</v>
      </c>
      <c r="XW44" s="36"/>
      <c r="XX44" s="36"/>
      <c r="XY44" s="37">
        <v>90.909090909090907</v>
      </c>
      <c r="XZ44" s="37"/>
      <c r="YA44" s="26"/>
      <c r="YB44" s="34">
        <v>50</v>
      </c>
      <c r="YC44" s="34"/>
      <c r="YD44" s="34">
        <v>52.631578947368418</v>
      </c>
      <c r="YE44" s="35">
        <v>241.77672479484175</v>
      </c>
      <c r="YF44" s="36"/>
      <c r="YG44" s="36"/>
      <c r="YH44" s="54">
        <v>71.87</v>
      </c>
      <c r="YI44" s="37"/>
      <c r="YJ44" s="26"/>
      <c r="YK44" s="34">
        <v>25</v>
      </c>
      <c r="YL44" s="34"/>
      <c r="YM44" s="34">
        <v>39.215686274509807</v>
      </c>
      <c r="YN44" s="35">
        <v>256.47713950762017</v>
      </c>
      <c r="YO44" s="36"/>
      <c r="YP44" s="36"/>
      <c r="YQ44" s="37">
        <v>55.55555555555555</v>
      </c>
      <c r="YR44" s="37">
        <v>111.1111111111111</v>
      </c>
      <c r="YS44" s="26"/>
      <c r="YT44" s="34">
        <v>50</v>
      </c>
      <c r="YU44" s="34">
        <v>51.282051282051277</v>
      </c>
      <c r="YV44" s="34">
        <v>51.282051282051277</v>
      </c>
      <c r="YW44" s="35">
        <v>277.85023446658852</v>
      </c>
      <c r="YX44" s="36"/>
      <c r="YY44" s="36"/>
      <c r="YZ44" s="37">
        <v>100</v>
      </c>
      <c r="ZA44" s="37"/>
      <c r="ZB44" s="26"/>
      <c r="ZC44" s="34">
        <v>38.461538461538467</v>
      </c>
      <c r="ZD44" s="34"/>
      <c r="ZE44" s="34"/>
      <c r="ZF44" s="35">
        <v>246.59881830809704</v>
      </c>
      <c r="ZG44" s="36"/>
      <c r="ZH44" s="36"/>
      <c r="ZI44" s="35">
        <v>75.630252100840366</v>
      </c>
      <c r="ZJ44" s="37"/>
      <c r="ZK44" s="26"/>
      <c r="ZL44" s="34">
        <v>48.590864917395535</v>
      </c>
      <c r="ZM44" s="34"/>
      <c r="ZN44" s="34">
        <v>75.075075075075077</v>
      </c>
      <c r="ZO44" s="35">
        <v>277.85023446658852</v>
      </c>
      <c r="ZP44" s="36"/>
      <c r="ZQ44" s="36"/>
      <c r="ZR44" s="35">
        <v>100</v>
      </c>
      <c r="ZS44" s="37"/>
      <c r="ZT44" s="26"/>
      <c r="ZU44" s="41">
        <v>40.204844289405465</v>
      </c>
      <c r="ZV44" s="34"/>
      <c r="ZW44" s="34"/>
      <c r="ZX44" s="35">
        <v>241.21064310835712</v>
      </c>
      <c r="ZY44" s="36"/>
      <c r="ZZ44" s="36"/>
      <c r="AAA44" s="37">
        <v>71.428571428571431</v>
      </c>
      <c r="AAB44" s="37"/>
      <c r="AAC44" s="26"/>
      <c r="AAD44" s="34">
        <v>29.850746268656717</v>
      </c>
      <c r="AAE44" s="34"/>
      <c r="AAF44" s="34">
        <v>66.666666666666671</v>
      </c>
      <c r="AAG44" s="35">
        <v>256.47713950762017</v>
      </c>
      <c r="AAH44" s="36"/>
      <c r="AAI44" s="36"/>
      <c r="AAJ44" s="37">
        <v>83.333333333333329</v>
      </c>
      <c r="AAK44" s="37"/>
      <c r="AAL44" s="3"/>
      <c r="AAM44" s="34">
        <v>15.143046430767278</v>
      </c>
      <c r="AAN44" s="34" t="s">
        <v>132</v>
      </c>
      <c r="AAO44" s="34">
        <v>33.819470362046921</v>
      </c>
      <c r="AAP44" s="35">
        <v>149.61166471277843</v>
      </c>
      <c r="AAQ44" s="36"/>
      <c r="AAR44" s="36"/>
      <c r="AAS44" s="37">
        <v>42.274337952558646</v>
      </c>
      <c r="AAT44" s="37"/>
      <c r="AAU44" s="3"/>
      <c r="AAV44" s="34">
        <v>18.383294624045458</v>
      </c>
      <c r="AAW44" s="34"/>
      <c r="AAX44" s="34"/>
      <c r="AAY44" s="35">
        <v>149.61166471277843</v>
      </c>
      <c r="AAZ44" s="36"/>
      <c r="ABA44" s="36"/>
      <c r="ABB44" s="37">
        <v>83.333333333333329</v>
      </c>
      <c r="ABC44" s="37"/>
      <c r="ABD44" s="3"/>
      <c r="ABE44" s="34"/>
      <c r="ABF44" s="34">
        <v>240</v>
      </c>
      <c r="ABG44" s="34">
        <v>103.09278350515463</v>
      </c>
      <c r="ABH44" s="35">
        <v>137.14402598671356</v>
      </c>
      <c r="ABI44" s="36"/>
      <c r="ABJ44" s="36"/>
      <c r="ABK44" s="37">
        <v>86.6666666666667</v>
      </c>
      <c r="ABL44" s="37"/>
      <c r="ABM44" s="3"/>
      <c r="ABN44" s="34">
        <v>106.49627263045794</v>
      </c>
      <c r="ABO44" s="34"/>
      <c r="ABP44" s="34">
        <v>206.18556701030926</v>
      </c>
      <c r="ABQ44" s="35">
        <v>170.3910625895532</v>
      </c>
      <c r="ABR44" s="36"/>
      <c r="ABS44" s="36"/>
      <c r="ABT44" s="37">
        <v>111.1111111111111</v>
      </c>
      <c r="ABU44" s="37"/>
      <c r="ABV44" s="3"/>
      <c r="ABW44" s="34">
        <v>208.33333333333334</v>
      </c>
      <c r="ABX44" s="34">
        <v>318.4713375796178</v>
      </c>
      <c r="ABY44" s="34">
        <v>99.900099900099903</v>
      </c>
      <c r="ABZ44" s="35">
        <v>170.3910625895532</v>
      </c>
      <c r="ACA44" s="36"/>
      <c r="ACB44" s="36"/>
      <c r="ACC44" s="54">
        <v>148.4658516436879</v>
      </c>
      <c r="ACD44" s="37"/>
      <c r="ACE44" s="3"/>
      <c r="ACF44" s="34">
        <v>74.074074074074076</v>
      </c>
      <c r="ACG44" s="34">
        <v>57.971014492753625</v>
      </c>
      <c r="ACH44" s="34">
        <v>62.5</v>
      </c>
      <c r="ACI44" s="35">
        <v>155.31041001016476</v>
      </c>
      <c r="ACJ44" s="36"/>
      <c r="ACK44" s="36"/>
      <c r="ACL44" s="37">
        <v>125</v>
      </c>
      <c r="ACM44" s="37"/>
      <c r="ACN44" s="3"/>
      <c r="ACO44" s="34">
        <v>93.023255813953483</v>
      </c>
      <c r="ACP44" s="34">
        <v>83.682008368200826</v>
      </c>
      <c r="ACQ44" s="34">
        <v>264.55026455026456</v>
      </c>
      <c r="ACR44" s="35">
        <v>142.62625674254699</v>
      </c>
      <c r="ACS44" s="36"/>
      <c r="ACT44" s="36"/>
      <c r="ACU44" s="37">
        <v>105.26315789473684</v>
      </c>
      <c r="ACV44" s="37"/>
      <c r="ACW44" s="3"/>
      <c r="ACX44" s="34">
        <v>95.238095238095227</v>
      </c>
      <c r="ACY44" s="34">
        <v>116.91348402182385</v>
      </c>
      <c r="ACZ44" s="34"/>
      <c r="ADA44" s="35">
        <v>148.84683765540169</v>
      </c>
      <c r="ADB44" s="36"/>
      <c r="ADC44" s="36"/>
      <c r="ADD44" s="37">
        <v>114.94252873563218</v>
      </c>
      <c r="ADE44" s="37"/>
      <c r="ADF44" s="3"/>
      <c r="ADG44" s="34">
        <v>103.44827586206897</v>
      </c>
      <c r="ADH44" s="34">
        <v>107.14285714285714</v>
      </c>
      <c r="ADI44" s="34">
        <v>166.66666666666666</v>
      </c>
      <c r="ADJ44" s="35">
        <v>173.84878786283704</v>
      </c>
      <c r="ADK44" s="36"/>
      <c r="ADL44" s="36"/>
      <c r="ADM44" s="37">
        <v>153.84615384615387</v>
      </c>
      <c r="ADN44" s="37"/>
      <c r="ADO44" s="3"/>
      <c r="ADP44" s="39">
        <v>165.359477124183</v>
      </c>
      <c r="ADQ44" s="39">
        <v>190.90909090909</v>
      </c>
      <c r="ADR44" s="34"/>
      <c r="ADS44" s="35">
        <v>128.53275311186053</v>
      </c>
      <c r="ADT44" s="36"/>
      <c r="ADU44" s="36"/>
      <c r="ADV44" s="56">
        <v>183.333333333333</v>
      </c>
      <c r="ADW44" s="37"/>
      <c r="ADX44" s="3"/>
      <c r="ADY44" s="34"/>
      <c r="ADZ44" s="34">
        <v>80.385852090032159</v>
      </c>
      <c r="AEA44" s="34">
        <v>80</v>
      </c>
      <c r="AEB44" s="35">
        <v>119.35184217529907</v>
      </c>
      <c r="AEC44" s="36"/>
      <c r="AED44" s="36"/>
      <c r="AEE44" s="37">
        <v>71.428571428571431</v>
      </c>
      <c r="AEF44" s="37">
        <v>66.666666666666671</v>
      </c>
      <c r="AEG44" s="3"/>
      <c r="AEH44" s="34">
        <v>1000</v>
      </c>
      <c r="AEI44" s="34">
        <v>500</v>
      </c>
      <c r="AEJ44" s="34">
        <v>1000</v>
      </c>
      <c r="AEK44" s="35">
        <v>1405.5779416780156</v>
      </c>
      <c r="AEL44" s="36"/>
      <c r="AEM44" s="36"/>
      <c r="AEN44" s="37">
        <v>400</v>
      </c>
      <c r="AEO44" s="37">
        <v>400</v>
      </c>
      <c r="AEP44" s="26"/>
      <c r="AEQ44" s="34"/>
      <c r="AER44" s="39">
        <v>1100.42857142857</v>
      </c>
      <c r="AES44" s="39">
        <v>1114.2857142857099</v>
      </c>
      <c r="AET44" s="35">
        <v>1695.7617747986374</v>
      </c>
      <c r="AEU44" s="36"/>
      <c r="AEV44" s="36"/>
      <c r="AEW44" s="56">
        <v>333.33333333333297</v>
      </c>
      <c r="AEX44" s="56">
        <v>680</v>
      </c>
      <c r="AEY44" s="26"/>
      <c r="AEZ44" s="34"/>
      <c r="AFA44" s="39"/>
      <c r="AFB44" s="39">
        <v>1118.20330969267</v>
      </c>
      <c r="AFC44" s="35">
        <v>1786.4442226488322</v>
      </c>
      <c r="AFD44" s="36"/>
      <c r="AFE44" s="36"/>
      <c r="AFF44" s="56">
        <v>380</v>
      </c>
      <c r="AFG44" s="56">
        <v>700</v>
      </c>
      <c r="AFH44" s="26"/>
      <c r="AFI44" s="87"/>
      <c r="AFJ44" s="34"/>
      <c r="AFK44" s="34">
        <v>1130.71895424836</v>
      </c>
      <c r="AFL44" s="35">
        <v>1814.3648710658665</v>
      </c>
      <c r="AFM44" s="36"/>
      <c r="AFN44" s="36"/>
      <c r="AFO44" s="37">
        <v>550.26315789473699</v>
      </c>
      <c r="AFP44" s="37"/>
      <c r="AFQ44" s="36"/>
      <c r="AFR44" s="87">
        <v>990.90909090908997</v>
      </c>
      <c r="AFS44" s="34">
        <v>1300</v>
      </c>
      <c r="AFT44" s="34">
        <v>1107.64705882352</v>
      </c>
      <c r="AFU44" s="35">
        <v>1827.2513241814199</v>
      </c>
      <c r="AFV44" s="36"/>
      <c r="AFW44" s="36"/>
      <c r="AFX44" s="37">
        <v>555</v>
      </c>
      <c r="AFY44" s="37"/>
      <c r="AFZ44" s="36"/>
      <c r="AGA44" s="87"/>
      <c r="AGB44" s="34">
        <v>1300</v>
      </c>
      <c r="AGC44" s="34">
        <v>967.28571428571001</v>
      </c>
      <c r="AGD44" s="35">
        <v>1836.2459929438417</v>
      </c>
      <c r="AGE44" s="36"/>
      <c r="AGF44" s="36"/>
      <c r="AGG44" s="37">
        <v>557.64705882352905</v>
      </c>
      <c r="AGH44" s="37">
        <v>558.96551724137896</v>
      </c>
      <c r="AGI44" s="36"/>
      <c r="AGJ44" s="87"/>
      <c r="AGK44" s="34">
        <v>1300</v>
      </c>
      <c r="AGL44" s="34">
        <v>974.28571428571399</v>
      </c>
      <c r="AGM44" s="35">
        <v>1842.9438321655268</v>
      </c>
      <c r="AGN44" s="36"/>
      <c r="AGO44" s="36"/>
      <c r="AGP44" s="37">
        <v>557.64705882352905</v>
      </c>
      <c r="AGQ44" s="37">
        <v>568.96551724137896</v>
      </c>
      <c r="AGR44" s="36"/>
      <c r="AGS44" s="87">
        <v>1000</v>
      </c>
      <c r="AGT44" s="34">
        <v>1000.14814814814</v>
      </c>
      <c r="AGU44" s="34">
        <v>1413.3333333333301</v>
      </c>
      <c r="AGV44" s="35">
        <v>1844.1431432575853</v>
      </c>
      <c r="AGW44" s="36"/>
      <c r="AGX44" s="36"/>
      <c r="AGY44" s="26">
        <v>536.95652173913004</v>
      </c>
      <c r="AGZ44" s="37">
        <v>590.90909090908997</v>
      </c>
      <c r="AHA44" s="36"/>
      <c r="AHB44" s="87"/>
      <c r="AHC44" s="34"/>
      <c r="AHD44" s="34">
        <v>1140</v>
      </c>
      <c r="AHE44" s="35">
        <v>1847.8943054056208</v>
      </c>
      <c r="AHF44" s="36"/>
      <c r="AHG44" s="36"/>
      <c r="AHH44" s="26">
        <v>533.33333333333303</v>
      </c>
      <c r="AHI44" s="37">
        <v>598.14814814814804</v>
      </c>
      <c r="AHJ44" s="36"/>
      <c r="AHK44" s="87">
        <v>1155.55555555555</v>
      </c>
      <c r="AHL44" s="34">
        <v>1125</v>
      </c>
      <c r="AHM44" s="34">
        <v>1148.8235294117601</v>
      </c>
      <c r="AHN44" s="35">
        <v>1852.7845214731167</v>
      </c>
      <c r="AHO44" s="36"/>
      <c r="AHP44" s="36"/>
      <c r="AHQ44" s="26">
        <v>539.27906976744202</v>
      </c>
      <c r="AHR44" s="37">
        <v>594.17475728155296</v>
      </c>
      <c r="AHS44" s="36"/>
      <c r="AHT44" s="35">
        <v>114.20838869303796</v>
      </c>
      <c r="AHU44" s="35">
        <v>111.18845533817452</v>
      </c>
      <c r="AHV44" s="35">
        <v>113.54303439239423</v>
      </c>
      <c r="AHW44" s="36">
        <v>100</v>
      </c>
      <c r="AHX44" s="36"/>
      <c r="AHY44" s="36"/>
      <c r="AHZ44" s="26">
        <v>133.33333333333334</v>
      </c>
      <c r="AIA44" s="37">
        <v>144.92753623188406</v>
      </c>
      <c r="AIB44" s="36"/>
      <c r="AIC44" s="34"/>
      <c r="AID44" s="39">
        <v>54.054054054054056</v>
      </c>
      <c r="AIE44" s="34">
        <v>113.89521640091115</v>
      </c>
      <c r="AIF44" s="35">
        <v>73.457763437957695</v>
      </c>
      <c r="AIG44" s="36"/>
      <c r="AIH44" s="36"/>
      <c r="AII44" s="26">
        <v>95.238095238095227</v>
      </c>
      <c r="AIJ44" s="37">
        <v>100</v>
      </c>
      <c r="AIL44" s="34"/>
      <c r="AIM44" s="34"/>
      <c r="AIN44" s="34">
        <v>95.877277085330775</v>
      </c>
      <c r="AIO44" s="35">
        <v>100</v>
      </c>
      <c r="AIP44" s="36"/>
      <c r="AIQ44" s="36"/>
      <c r="AIR44" s="26">
        <v>72.992700729926995</v>
      </c>
      <c r="AIS44" s="37">
        <v>83.333333333333329</v>
      </c>
      <c r="AIU44" s="34"/>
      <c r="AIV44" s="34">
        <v>128.2051282051282</v>
      </c>
      <c r="AIW44" s="34">
        <v>97.560975609756099</v>
      </c>
      <c r="AIX44" s="35">
        <v>118.80101500966782</v>
      </c>
      <c r="AIY44" s="36"/>
      <c r="AIZ44" s="36"/>
      <c r="AJA44" s="26">
        <v>95.238095238095227</v>
      </c>
      <c r="AJB44" s="37">
        <v>100</v>
      </c>
      <c r="AJD44" s="34">
        <v>44.444444444444443</v>
      </c>
      <c r="AJE44" s="34">
        <v>285.71428571428572</v>
      </c>
      <c r="AJF44" s="34">
        <v>125</v>
      </c>
      <c r="AJG44" s="35">
        <v>162.93609742394761</v>
      </c>
      <c r="AJH44" s="36"/>
      <c r="AJI44" s="36"/>
      <c r="AJJ44" s="26">
        <v>153.84615384615387</v>
      </c>
      <c r="AJK44" s="37">
        <v>142.85714285714286</v>
      </c>
      <c r="AJM44" s="39">
        <v>300</v>
      </c>
      <c r="AJN44" s="34">
        <v>142.85714285714286</v>
      </c>
      <c r="AJO44" s="34">
        <v>105.26315789473684</v>
      </c>
      <c r="AJP44" s="35">
        <v>130.64805843327747</v>
      </c>
      <c r="AJQ44" s="36"/>
      <c r="AJR44" s="34"/>
      <c r="AJS44" s="37">
        <v>112.35955056179775</v>
      </c>
      <c r="AJT44" s="37">
        <v>103.09278350515463</v>
      </c>
      <c r="AJV44" s="34"/>
      <c r="AJW44" s="34">
        <v>500</v>
      </c>
      <c r="AJX44" s="34">
        <v>62.5</v>
      </c>
      <c r="AJY44" s="35">
        <v>192.16049753227961</v>
      </c>
      <c r="AJZ44" s="36"/>
      <c r="AKA44" s="34"/>
      <c r="AKB44" s="37">
        <v>112.35955056179775</v>
      </c>
      <c r="AKC44" s="37">
        <v>103.09278350515463</v>
      </c>
      <c r="AKE44" s="39">
        <v>1200</v>
      </c>
      <c r="AKF44" s="34">
        <v>142.85714285714286</v>
      </c>
      <c r="AKG44" s="34">
        <v>137.45704467353954</v>
      </c>
      <c r="AKH44" s="35">
        <v>103.0764385042322</v>
      </c>
      <c r="AKI44" s="36"/>
      <c r="AKJ44" s="34"/>
      <c r="AKK44" s="37">
        <v>101.9367991845056</v>
      </c>
      <c r="AKL44" s="37">
        <v>113.5718341851221</v>
      </c>
      <c r="AKN44" s="39">
        <v>1200</v>
      </c>
      <c r="AKO44" s="34">
        <v>212.7659574468085</v>
      </c>
      <c r="AKP44" s="34">
        <v>200</v>
      </c>
      <c r="AKQ44" s="92">
        <v>150</v>
      </c>
      <c r="AKR44" s="36"/>
      <c r="AKS44" s="34"/>
      <c r="AKT44" s="37">
        <v>112.35955056179775</v>
      </c>
      <c r="AKU44" s="37">
        <v>135.13513513513513</v>
      </c>
      <c r="AKW44" s="34"/>
      <c r="AKX44" s="39">
        <v>900.09000900089995</v>
      </c>
      <c r="AKY44" s="39">
        <v>418.19132253005603</v>
      </c>
      <c r="AKZ44" s="35">
        <v>48.251770040605265</v>
      </c>
      <c r="ALA44" s="36"/>
      <c r="ALB44" s="34"/>
      <c r="ALC44" s="37">
        <v>84.388185654008439</v>
      </c>
      <c r="ALD44" s="37">
        <v>71.25044531528323</v>
      </c>
      <c r="ALF44" s="34"/>
      <c r="ALG44" s="39">
        <v>700</v>
      </c>
      <c r="ALH44" s="34"/>
      <c r="ALI44" s="35">
        <v>16.614157717596804</v>
      </c>
      <c r="ALJ44" s="36"/>
      <c r="ALK44" s="34"/>
      <c r="ALL44" s="37">
        <v>117.64705882352941</v>
      </c>
      <c r="ALM44" s="37">
        <v>111.1111111111111</v>
      </c>
      <c r="ALO44" s="34"/>
      <c r="ALP44" s="41"/>
      <c r="ALQ44" s="34">
        <v>80</v>
      </c>
      <c r="ALR44" s="35">
        <v>15.502849121629286</v>
      </c>
      <c r="ALS44" s="36"/>
      <c r="ALT44" s="34"/>
      <c r="ALU44" s="37">
        <v>103.62694300518135</v>
      </c>
      <c r="ALV44" s="37">
        <v>109.8297638660077</v>
      </c>
      <c r="ALX44" s="34"/>
      <c r="ALY44" s="34"/>
      <c r="ALZ44" s="34">
        <v>133.33333333333334</v>
      </c>
      <c r="AMA44" s="35">
        <v>24.011659168623819</v>
      </c>
      <c r="AMB44" s="36"/>
      <c r="AMC44" s="34"/>
      <c r="AMD44" s="37">
        <v>125</v>
      </c>
      <c r="AME44" s="37">
        <v>117.64705882352941</v>
      </c>
      <c r="AMG44" s="34"/>
      <c r="AMH44" s="34"/>
      <c r="AMI44" s="34">
        <v>166.66666666666666</v>
      </c>
      <c r="AMJ44" s="35">
        <v>28.528119575507965</v>
      </c>
      <c r="AMK44" s="36"/>
      <c r="AML44" s="34"/>
      <c r="AMM44" s="37">
        <v>101.41987829614604</v>
      </c>
      <c r="AMN44" s="37">
        <v>109.8297638660077</v>
      </c>
      <c r="AMP44" s="34"/>
      <c r="AMQ44" s="34">
        <v>185.18518518518516</v>
      </c>
      <c r="AMR44" s="34">
        <v>146.73514306676449</v>
      </c>
      <c r="AMS44" s="35">
        <v>29.854675398879465</v>
      </c>
      <c r="AMT44" s="36"/>
      <c r="AMU44" s="34"/>
      <c r="AMV44" s="37">
        <v>133.33333333333334</v>
      </c>
      <c r="AMW44" s="37">
        <v>166.66666666666666</v>
      </c>
      <c r="AMY44" s="34"/>
      <c r="AMZ44" s="34">
        <v>156.6951566951567</v>
      </c>
      <c r="ANA44" s="34">
        <v>122.1480593382603</v>
      </c>
      <c r="ANB44" s="35">
        <v>350.07697371262998</v>
      </c>
      <c r="ANC44" s="34"/>
      <c r="AND44" s="34"/>
      <c r="ANE44" s="37">
        <v>114.28571428571428</v>
      </c>
      <c r="ANF44" s="37">
        <v>133.33333333333331</v>
      </c>
      <c r="ANH44" s="34"/>
      <c r="ANI44" s="34">
        <v>616.81061540288397</v>
      </c>
      <c r="ANJ44" s="34">
        <v>607.4656028132481</v>
      </c>
      <c r="ANK44" s="35">
        <v>909.26832272275669</v>
      </c>
      <c r="ANL44" s="34"/>
      <c r="ANM44" s="34"/>
      <c r="ANN44" s="37">
        <v>216.36904761904745</v>
      </c>
      <c r="ANO44" s="37">
        <v>393.44827586206895</v>
      </c>
      <c r="ANP44" s="36"/>
      <c r="ANQ44" s="34"/>
      <c r="ANR44" s="34">
        <v>500</v>
      </c>
      <c r="ANS44" s="34">
        <v>1041.6666666666667</v>
      </c>
      <c r="ANT44" s="35">
        <v>1087.2945109979266</v>
      </c>
      <c r="ANU44" s="36"/>
      <c r="ANV44" s="34"/>
      <c r="ANW44" s="37">
        <v>200</v>
      </c>
      <c r="ANX44" s="37">
        <v>166.66666666666666</v>
      </c>
      <c r="ANY44" s="36"/>
      <c r="ANZ44" s="34"/>
      <c r="AOA44" s="34"/>
      <c r="AOB44" s="34">
        <v>476.19047619047615</v>
      </c>
      <c r="AOC44" s="35">
        <v>695.30692750620733</v>
      </c>
      <c r="AOD44" s="36"/>
      <c r="AOE44" s="34"/>
      <c r="AOF44" s="37">
        <v>222.2222222222222</v>
      </c>
      <c r="AOG44" s="37">
        <v>168.53932584269663</v>
      </c>
      <c r="AOH44" s="36"/>
      <c r="AOI44" s="34"/>
      <c r="AOJ44" s="34"/>
      <c r="AOK44" s="34">
        <v>500</v>
      </c>
      <c r="AOL44" s="35">
        <v>704.70627330884838</v>
      </c>
      <c r="AOM44" s="36"/>
      <c r="AON44" s="34"/>
      <c r="AOO44" s="37">
        <v>119.61722488038278</v>
      </c>
      <c r="AOP44" s="37">
        <v>114.28571428571428</v>
      </c>
      <c r="AOQ44" s="36"/>
      <c r="AOR44" s="34">
        <v>178.57142857142858</v>
      </c>
      <c r="AOS44" s="34">
        <v>142.85714285714286</v>
      </c>
      <c r="AOT44" s="34">
        <v>238.09523809523807</v>
      </c>
      <c r="AOU44" s="35">
        <v>278.39548061589255</v>
      </c>
      <c r="AOV44" s="36"/>
      <c r="AOW44" s="34"/>
      <c r="AOX44" s="37">
        <v>100</v>
      </c>
      <c r="AOY44" s="37">
        <v>95.238095238095227</v>
      </c>
      <c r="AOZ44" s="36"/>
      <c r="APA44" s="34">
        <v>268.81720430107526</v>
      </c>
      <c r="APB44" s="34">
        <v>694.44444444444446</v>
      </c>
      <c r="APC44" s="34">
        <v>500</v>
      </c>
      <c r="APD44" s="35">
        <v>691.36734256328145</v>
      </c>
      <c r="APE44" s="36"/>
      <c r="APF44" s="34"/>
      <c r="APG44" s="37">
        <v>134.2281879194631</v>
      </c>
      <c r="APH44" s="37">
        <v>121.21212121212122</v>
      </c>
      <c r="API44" s="36"/>
      <c r="APJ44" s="34">
        <v>151.51515151515153</v>
      </c>
      <c r="APK44" s="34">
        <v>250</v>
      </c>
      <c r="APL44" s="34">
        <v>238.09523809523807</v>
      </c>
      <c r="APM44" s="35">
        <v>339.56100609693164</v>
      </c>
      <c r="APN44" s="36"/>
      <c r="APO44" s="34"/>
      <c r="APP44" s="37">
        <v>171.42857142857142</v>
      </c>
      <c r="APQ44" s="37">
        <v>200</v>
      </c>
      <c r="APR44" s="36"/>
      <c r="APS44" s="41">
        <v>89.559563243773766</v>
      </c>
      <c r="APT44" s="34"/>
      <c r="APU44" s="34"/>
      <c r="APV44" s="35">
        <v>200.71217364434014</v>
      </c>
      <c r="APW44" s="36"/>
      <c r="APX44" s="34"/>
      <c r="APY44" s="37">
        <v>105.26315789473684</v>
      </c>
      <c r="APZ44" s="37">
        <v>114.28571428571428</v>
      </c>
      <c r="AQA44" s="36"/>
      <c r="AQB44" s="34"/>
      <c r="AQC44" s="34"/>
      <c r="AQD44" s="34">
        <v>500</v>
      </c>
      <c r="AQE44" s="35">
        <v>925.07376081311509</v>
      </c>
      <c r="AQF44" s="36"/>
      <c r="AQG44" s="34"/>
      <c r="AQH44" s="37">
        <v>102.56410256410255</v>
      </c>
      <c r="AQI44" s="37">
        <v>95.238095238095227</v>
      </c>
      <c r="AQJ44" s="36"/>
      <c r="AQK44" s="34"/>
      <c r="AQL44" s="34"/>
      <c r="AQM44" s="41">
        <v>501.81466478975744</v>
      </c>
      <c r="AQN44" s="92">
        <v>154.73852639607784</v>
      </c>
      <c r="AQO44" s="36"/>
      <c r="AQP44" s="34"/>
      <c r="AQQ44" s="37">
        <v>100.95911155981828</v>
      </c>
      <c r="AQR44" s="37">
        <v>97.560975609756099</v>
      </c>
      <c r="AQS44" s="36"/>
      <c r="AQT44" s="34"/>
      <c r="AQU44" s="34">
        <v>166.66666666666666</v>
      </c>
      <c r="AQV44" s="34"/>
      <c r="AQW44" s="36">
        <v>158.69661951583899</v>
      </c>
      <c r="AQX44" s="36"/>
      <c r="AQY44" s="34"/>
      <c r="AQZ44" s="37">
        <v>148.14814814814815</v>
      </c>
      <c r="ARA44" s="37">
        <v>148.22134387351778</v>
      </c>
      <c r="ARC44" s="34">
        <v>280.58361391694723</v>
      </c>
      <c r="ARD44" s="34">
        <v>316.12223393045315</v>
      </c>
      <c r="ARE44" s="34"/>
      <c r="ARF44" s="35">
        <v>264.30145799756207</v>
      </c>
      <c r="ARG44" s="36"/>
      <c r="ARH44" s="34"/>
      <c r="ARI44" s="37">
        <v>151.51515151515153</v>
      </c>
      <c r="ARJ44" s="37">
        <v>148.14814814814815</v>
      </c>
      <c r="ARL44" s="34">
        <v>280.58361391694723</v>
      </c>
      <c r="ARM44" s="34"/>
      <c r="ARN44" s="34"/>
      <c r="ARO44" s="35">
        <v>241.74639627747229</v>
      </c>
      <c r="ARP44" s="36"/>
      <c r="ARQ44" s="34"/>
      <c r="ARR44" s="37">
        <v>100</v>
      </c>
      <c r="ARS44" s="37">
        <v>102.30179028132991</v>
      </c>
      <c r="ARU44" s="34">
        <v>277.46947835738069</v>
      </c>
      <c r="ARV44" s="34">
        <v>1000</v>
      </c>
      <c r="ARW44" s="34">
        <v>560.5381165919282</v>
      </c>
      <c r="ARX44" s="35">
        <v>504.65403206153132</v>
      </c>
      <c r="ARY44" s="36"/>
      <c r="ARZ44" s="36"/>
      <c r="ASA44" s="37">
        <v>84.281500210703754</v>
      </c>
      <c r="ASB44" s="37">
        <v>86.580086580086572</v>
      </c>
      <c r="ASD44" s="41">
        <v>351.68717921035523</v>
      </c>
      <c r="ASE44" s="34">
        <v>1000</v>
      </c>
      <c r="ASF44" s="34">
        <v>560.5381165919282</v>
      </c>
      <c r="ASG44" s="35">
        <v>639.6391922583191</v>
      </c>
      <c r="ASH44" s="36"/>
      <c r="ASI44" s="36"/>
      <c r="ASJ44" s="37">
        <v>90.909090909090907</v>
      </c>
      <c r="ASK44" s="54">
        <v>109.73857955620088</v>
      </c>
      <c r="ASM44" s="41">
        <v>346.21153319639973</v>
      </c>
      <c r="ASN44" s="34"/>
      <c r="ASO44" s="41">
        <v>551.81073474457662</v>
      </c>
      <c r="ASP44" s="35">
        <v>629.68023441025923</v>
      </c>
      <c r="ASQ44" s="36"/>
      <c r="ASR44" s="36"/>
      <c r="ASS44" s="37">
        <v>93.896713615023472</v>
      </c>
      <c r="AST44" s="37">
        <v>103.62694300518135</v>
      </c>
      <c r="ASV44" s="34"/>
      <c r="ASW44" s="34"/>
      <c r="ASX44" s="34">
        <v>487.80487804878049</v>
      </c>
      <c r="ASY44" s="35">
        <v>687.1716375941611</v>
      </c>
      <c r="ASZ44" s="36"/>
      <c r="ATA44" s="36"/>
      <c r="ATB44" s="37">
        <v>111.1111111111111</v>
      </c>
      <c r="ATC44" s="37">
        <v>125</v>
      </c>
      <c r="ATE44" s="34">
        <v>633.7135614702155</v>
      </c>
      <c r="ATF44" s="34"/>
      <c r="ATG44" s="34"/>
      <c r="ATH44" s="35">
        <v>892.91222126008279</v>
      </c>
      <c r="ATI44" s="36"/>
      <c r="ATJ44" s="36"/>
      <c r="ATK44" s="37">
        <v>150.22533800701052</v>
      </c>
      <c r="ATL44" s="37">
        <v>157.89473684210526</v>
      </c>
      <c r="ATN44" s="34">
        <v>617.97923502960225</v>
      </c>
      <c r="ATO44" s="34">
        <v>299.10269192422732</v>
      </c>
      <c r="ATP44" s="34">
        <v>342.70047978067169</v>
      </c>
      <c r="ATQ44" s="35">
        <v>579.45605556948419</v>
      </c>
      <c r="ATR44" s="36"/>
      <c r="ATS44" s="36"/>
      <c r="ATT44" s="37">
        <v>107.91366906474819</v>
      </c>
      <c r="ATU44" s="37">
        <v>157.89473684210526</v>
      </c>
      <c r="ATW44" s="34">
        <v>280.89887640449439</v>
      </c>
      <c r="ATX44" s="34">
        <v>627.35257214554588</v>
      </c>
      <c r="ATY44" s="34">
        <v>256.41025641025641</v>
      </c>
      <c r="ATZ44" s="35">
        <v>545.43273762884189</v>
      </c>
      <c r="AUA44" s="36"/>
      <c r="AUB44" s="36"/>
      <c r="AUC44" s="37">
        <v>176.47058823529412</v>
      </c>
      <c r="AUD44" s="37">
        <v>139.53488372093022</v>
      </c>
      <c r="AUF44" s="34">
        <v>280.89887640449439</v>
      </c>
      <c r="AUG44" s="34"/>
      <c r="AUH44" s="34">
        <v>256.41025641025641</v>
      </c>
      <c r="AUI44" s="35">
        <v>561.27173834965811</v>
      </c>
      <c r="AUJ44" s="36"/>
      <c r="AUK44" s="36"/>
      <c r="AUL44" s="37">
        <v>238.09523809523807</v>
      </c>
      <c r="AUM44" s="37">
        <v>192.30769230769232</v>
      </c>
      <c r="AUO44" s="34"/>
      <c r="AUP44" s="34" t="s">
        <v>132</v>
      </c>
      <c r="AUQ44" s="41">
        <v>257.93250340792855</v>
      </c>
      <c r="AUR44" s="35">
        <v>564.60387580212398</v>
      </c>
      <c r="AUS44" s="36"/>
      <c r="AUT44" s="36"/>
      <c r="AUU44" s="37">
        <v>213.98002853067047</v>
      </c>
      <c r="AUV44" s="37">
        <v>218.97810218978103</v>
      </c>
      <c r="AUX44" s="34">
        <v>494.07114624505925</v>
      </c>
      <c r="AUY44" s="34">
        <v>675.67567567567562</v>
      </c>
      <c r="AUZ44" s="41">
        <v>525.21360097888771</v>
      </c>
      <c r="AVA44" s="35">
        <v>1149.6714482225857</v>
      </c>
      <c r="AVB44" s="35">
        <v>1221.7466058899422</v>
      </c>
      <c r="AVC44" s="36"/>
      <c r="AVD44" s="37">
        <v>144.92753623188406</v>
      </c>
      <c r="AVE44" s="37">
        <v>179.85611510791367</v>
      </c>
      <c r="AVG44" s="34">
        <v>494.07114624505925</v>
      </c>
      <c r="AVH44" s="34">
        <v>357.14285714285717</v>
      </c>
      <c r="AVI44" s="34">
        <v>591.01654846335691</v>
      </c>
      <c r="AVJ44" s="35">
        <v>991.29004449998581</v>
      </c>
      <c r="AVK44" s="35">
        <v>1053.4359613720421</v>
      </c>
      <c r="AVL44" s="36"/>
      <c r="AVM44" s="37">
        <v>161.29032258064515</v>
      </c>
      <c r="AVN44" s="37">
        <v>178.57142857142858</v>
      </c>
      <c r="AVP44" s="34">
        <v>513.87461459403903</v>
      </c>
      <c r="AVQ44" s="34">
        <v>757.57575757575762</v>
      </c>
      <c r="AVR44" s="34">
        <v>388.65137971239801</v>
      </c>
      <c r="AVS44" s="36">
        <v>1500</v>
      </c>
      <c r="AVT44" s="35">
        <v>1312.1603485656258</v>
      </c>
      <c r="AVU44" s="36"/>
      <c r="AVV44" s="37">
        <v>218.97810218978103</v>
      </c>
      <c r="AVW44" s="37">
        <v>175.43859649122805</v>
      </c>
      <c r="AVY44" s="34">
        <v>384.61538461538464</v>
      </c>
      <c r="AVZ44" s="34">
        <v>263.15789473684208</v>
      </c>
      <c r="AWA44" s="34">
        <v>500</v>
      </c>
      <c r="AWB44" s="36">
        <v>1000</v>
      </c>
      <c r="AWC44" s="35">
        <v>1058.2010582010582</v>
      </c>
      <c r="AWD44" s="36"/>
      <c r="AWE44" s="37">
        <v>162.16216216216216</v>
      </c>
      <c r="AWF44" s="37">
        <v>179.85611510791367</v>
      </c>
      <c r="AWH44" s="34">
        <v>534.18803418803418</v>
      </c>
      <c r="AWI44" s="34">
        <v>704.22535211267598</v>
      </c>
      <c r="AWJ44" s="34">
        <v>500</v>
      </c>
      <c r="AWK44" s="36">
        <v>1500</v>
      </c>
      <c r="AWL44" s="36">
        <v>1587.3015873015872</v>
      </c>
      <c r="AWM44" s="36"/>
      <c r="AWN44" s="37">
        <v>180.50541516245488</v>
      </c>
      <c r="AWO44" s="37">
        <v>170.47391749062393</v>
      </c>
      <c r="AWQ44" s="34">
        <v>558.03571428571433</v>
      </c>
      <c r="AWR44" s="34">
        <v>558.65921787709499</v>
      </c>
      <c r="AWS44" s="34">
        <v>538.79310344827502</v>
      </c>
      <c r="AWT44" s="36">
        <v>1000</v>
      </c>
      <c r="AWU44" s="36">
        <v>1322.75132275132</v>
      </c>
      <c r="AWV44" s="36"/>
      <c r="AWW44" s="37">
        <v>183.89113644722323</v>
      </c>
      <c r="AWX44" s="37">
        <v>215.79628830384118</v>
      </c>
    </row>
    <row r="45" spans="1:1298" ht="15.5">
      <c r="A45" t="str">
        <f>'[1]enter market prices'!A45</f>
        <v>0117-12</v>
      </c>
      <c r="B45" t="str">
        <f>'[1]enter market prices'!B45</f>
        <v>Cassava flour, 1 kg</v>
      </c>
      <c r="C45" s="3">
        <f>'[1]item price series'!F45</f>
        <v>1.55</v>
      </c>
      <c r="D45" s="3"/>
      <c r="E45" s="3"/>
      <c r="F45" s="3"/>
      <c r="G45" s="3"/>
      <c r="H45" s="3"/>
      <c r="I45" s="3"/>
      <c r="J45" s="3"/>
      <c r="K45" s="3"/>
      <c r="L45" s="3"/>
      <c r="M45" s="24">
        <v>4.4117647058823533</v>
      </c>
      <c r="N45" s="24">
        <v>3.3222591362126246</v>
      </c>
      <c r="O45" s="24">
        <v>5.2631578947368416</v>
      </c>
      <c r="P45" s="28">
        <v>4.3329715647989095</v>
      </c>
      <c r="Q45" s="25"/>
      <c r="R45" s="25"/>
      <c r="S45" s="26">
        <v>4.4444444444444446</v>
      </c>
      <c r="T45" s="26"/>
      <c r="U45" s="26"/>
      <c r="V45" s="27">
        <v>3.8759689922480618</v>
      </c>
      <c r="W45" s="27">
        <v>6.7873303167420813</v>
      </c>
      <c r="X45" s="27">
        <v>5.7361376673040159</v>
      </c>
      <c r="Y45" s="28">
        <v>5.47</v>
      </c>
      <c r="Z45" s="25"/>
      <c r="AA45" s="25"/>
      <c r="AB45" s="26">
        <v>8</v>
      </c>
      <c r="AC45" s="26">
        <v>7.5</v>
      </c>
      <c r="AD45" s="26"/>
      <c r="AE45" s="27">
        <v>4.395604395604396</v>
      </c>
      <c r="AF45" s="27">
        <v>5.2356020942408383</v>
      </c>
      <c r="AG45" s="27">
        <v>6.666666666666667</v>
      </c>
      <c r="AH45" s="28">
        <v>5.1875368600968912</v>
      </c>
      <c r="AI45" s="25"/>
      <c r="AJ45" s="25"/>
      <c r="AK45" s="26">
        <v>5.7142857142857144</v>
      </c>
      <c r="AL45" s="26">
        <v>6.666666666666667</v>
      </c>
      <c r="AM45" s="26"/>
      <c r="AN45" s="27">
        <v>7.3891625615763541</v>
      </c>
      <c r="AO45" s="27">
        <v>5.6710775047258979</v>
      </c>
      <c r="AP45" s="27">
        <v>7.1428571428571423</v>
      </c>
      <c r="AQ45" s="28">
        <v>6.4305514255864651</v>
      </c>
      <c r="AR45" s="25" t="s">
        <v>132</v>
      </c>
      <c r="AS45" s="25"/>
      <c r="AT45" s="62">
        <v>7.0835175030490367</v>
      </c>
      <c r="AU45" s="62">
        <v>8.2641037535572099</v>
      </c>
      <c r="AV45" s="26"/>
      <c r="AW45" s="27">
        <v>2.8571428571428572</v>
      </c>
      <c r="AX45" s="27">
        <v>5</v>
      </c>
      <c r="AY45" s="27">
        <v>5.454545454545455</v>
      </c>
      <c r="AZ45" s="28">
        <v>4.237048179468303</v>
      </c>
      <c r="BA45" s="25"/>
      <c r="BB45" s="25"/>
      <c r="BC45" s="62">
        <v>4.6672832474531658</v>
      </c>
      <c r="BD45" s="62">
        <v>5.4451637886953606</v>
      </c>
      <c r="BE45" s="26"/>
      <c r="BF45" s="27">
        <v>2.8943560057887119</v>
      </c>
      <c r="BG45" s="27">
        <v>6.1224489795918364</v>
      </c>
      <c r="BH45" s="27">
        <v>7.4487895716945998</v>
      </c>
      <c r="BI45" s="28">
        <v>5.2409217980758251</v>
      </c>
      <c r="BJ45" s="25"/>
      <c r="BK45" s="25"/>
      <c r="BL45" s="62">
        <v>5.7730914243323417</v>
      </c>
      <c r="BM45" s="62">
        <v>6.7352733283877324</v>
      </c>
      <c r="BN45" s="26"/>
      <c r="BO45" s="27">
        <v>3.4129692832764507</v>
      </c>
      <c r="BP45" s="27">
        <v>4.225352112676056</v>
      </c>
      <c r="BQ45" s="27">
        <v>6.9204152249134951</v>
      </c>
      <c r="BR45" s="28">
        <v>4.6339778283897628</v>
      </c>
      <c r="BS45" s="25" t="s">
        <v>132</v>
      </c>
      <c r="BT45" s="25"/>
      <c r="BU45" s="62">
        <v>5.104517619676205</v>
      </c>
      <c r="BV45" s="62">
        <v>5.955270556288907</v>
      </c>
      <c r="BW45" s="26"/>
      <c r="BX45" s="27">
        <v>4.3988269794721413</v>
      </c>
      <c r="BY45" s="27">
        <v>6.1728395061728394</v>
      </c>
      <c r="BZ45" s="27">
        <v>7.3891625615763541</v>
      </c>
      <c r="CA45" s="28">
        <v>5.7168479485393489</v>
      </c>
      <c r="CB45" s="25"/>
      <c r="CC45" s="25" t="s">
        <v>132</v>
      </c>
      <c r="CD45" s="62">
        <v>6.2973436997364942</v>
      </c>
      <c r="CE45" s="62">
        <v>7.3469009830259111</v>
      </c>
      <c r="CF45" s="26"/>
      <c r="CG45" s="27">
        <v>6.4205457463884432</v>
      </c>
      <c r="CH45" s="27">
        <v>7.6142131979695433</v>
      </c>
      <c r="CI45" s="27">
        <v>8.9285714285714288</v>
      </c>
      <c r="CJ45" s="28">
        <v>7.3091207420863702</v>
      </c>
      <c r="CK45" s="25" t="s">
        <v>132</v>
      </c>
      <c r="CL45" s="25"/>
      <c r="CM45" s="62">
        <v>8.0512978253254168</v>
      </c>
      <c r="CN45" s="62">
        <v>9.3931807962129881</v>
      </c>
      <c r="CO45" s="26"/>
      <c r="CP45" s="27">
        <v>10.245901639344261</v>
      </c>
      <c r="CQ45" s="27">
        <v>13.071895424836601</v>
      </c>
      <c r="CR45" s="27">
        <v>9.9009900990099009</v>
      </c>
      <c r="CS45" s="28">
        <v>10.573384711115676</v>
      </c>
      <c r="CT45" s="25"/>
      <c r="CU45" s="25"/>
      <c r="CV45" s="62">
        <v>11.647019160697933</v>
      </c>
      <c r="CW45" s="62">
        <v>13.588189020814259</v>
      </c>
      <c r="CX45" s="26"/>
      <c r="CY45" s="27">
        <v>9.9206349206349209</v>
      </c>
      <c r="CZ45" s="27">
        <v>6.983240223463687</v>
      </c>
      <c r="DA45" s="27">
        <v>10.810810810810811</v>
      </c>
      <c r="DB45" s="28">
        <v>8.8214550190960193</v>
      </c>
      <c r="DC45" s="25" t="s">
        <v>132</v>
      </c>
      <c r="DD45" s="26"/>
      <c r="DE45" s="62">
        <v>9.7171963793801144</v>
      </c>
      <c r="DF45" s="62">
        <v>11.336729109276803</v>
      </c>
      <c r="DG45" s="26"/>
      <c r="DH45" s="27">
        <v>10.37344398340249</v>
      </c>
      <c r="DI45" s="27">
        <v>9.5969289827255277</v>
      </c>
      <c r="DJ45" s="27">
        <v>15.873015873015872</v>
      </c>
      <c r="DK45" s="28">
        <v>11.408783158896508</v>
      </c>
      <c r="DL45" s="25"/>
      <c r="DM45" s="26" t="s">
        <v>132</v>
      </c>
      <c r="DN45" s="62">
        <v>12.567244991305586</v>
      </c>
      <c r="DO45" s="62">
        <v>14.661785823189852</v>
      </c>
      <c r="DP45" s="26"/>
      <c r="DQ45" s="27">
        <v>9.8619329388560164</v>
      </c>
      <c r="DR45" s="27">
        <v>7.0175438596491233</v>
      </c>
      <c r="DS45" s="27">
        <v>11.467889908256881</v>
      </c>
      <c r="DT45" s="28">
        <v>9.0228343456738447</v>
      </c>
      <c r="DU45" s="25" t="s">
        <v>132</v>
      </c>
      <c r="DV45" s="26"/>
      <c r="DW45" s="62">
        <v>9.9390240097277189</v>
      </c>
      <c r="DX45" s="62">
        <v>11.595528011349007</v>
      </c>
      <c r="DY45" s="26"/>
      <c r="DZ45" s="27">
        <v>8.6505190311418687</v>
      </c>
      <c r="EA45" s="27">
        <v>9.3109869646182499</v>
      </c>
      <c r="EB45" s="27">
        <v>12.165450121654501</v>
      </c>
      <c r="EC45" s="28">
        <v>9.5892693384452752</v>
      </c>
      <c r="ED45" s="25"/>
      <c r="EE45" s="26"/>
      <c r="EF45" s="62">
        <v>10.562975506277636</v>
      </c>
      <c r="EG45" s="62">
        <v>12.323471423990577</v>
      </c>
      <c r="EH45" s="26"/>
      <c r="EI45" s="27">
        <v>8.6805555555555554</v>
      </c>
      <c r="EJ45" s="27">
        <v>10.660980810234541</v>
      </c>
      <c r="EK45" s="27">
        <v>12.594458438287154</v>
      </c>
      <c r="EL45" s="28">
        <v>10.165077898144002</v>
      </c>
      <c r="EM45" s="25" t="s">
        <v>132</v>
      </c>
      <c r="EN45" s="26" t="s">
        <v>132</v>
      </c>
      <c r="EO45" s="62">
        <v>11.197252373235342</v>
      </c>
      <c r="EP45" s="62">
        <v>13.063461102107901</v>
      </c>
      <c r="EQ45" s="26"/>
      <c r="ER45" s="27">
        <v>7.2780203784570592</v>
      </c>
      <c r="ES45" s="27">
        <v>9.9206349206349209</v>
      </c>
      <c r="ET45" s="27">
        <v>12.755102040816327</v>
      </c>
      <c r="EU45" s="25">
        <v>9.5341409769830463</v>
      </c>
      <c r="EV45" s="25"/>
      <c r="EW45" s="26"/>
      <c r="EX45" s="62">
        <v>10.502249343389282</v>
      </c>
      <c r="EY45" s="62">
        <v>12.252624233954164</v>
      </c>
      <c r="EZ45" s="26"/>
      <c r="FA45" s="27">
        <v>8.9928057553956826</v>
      </c>
      <c r="FB45" s="27">
        <v>9.5785440613026811</v>
      </c>
      <c r="FC45" s="27">
        <v>10.526315789473683</v>
      </c>
      <c r="FD45" s="28">
        <v>22.9</v>
      </c>
      <c r="FE45" s="25"/>
      <c r="FF45" s="26"/>
      <c r="FG45" s="62">
        <v>10.202090376803351</v>
      </c>
      <c r="FH45" s="62">
        <v>11.902438772937245</v>
      </c>
      <c r="FI45" s="26"/>
      <c r="FJ45" s="27">
        <v>7.2332730560578655</v>
      </c>
      <c r="FK45" s="27">
        <v>6.2893081761006293</v>
      </c>
      <c r="FL45" s="27">
        <v>8.064516129032258</v>
      </c>
      <c r="FM45" s="28">
        <v>16.98914738598172</v>
      </c>
      <c r="FN45" s="25" t="s">
        <v>132</v>
      </c>
      <c r="FO45" s="26" t="s">
        <v>132</v>
      </c>
      <c r="FP45" s="62">
        <v>7.5687693037824424</v>
      </c>
      <c r="FQ45" s="62">
        <v>8.8302308544128518</v>
      </c>
      <c r="FR45" s="26"/>
      <c r="FS45" s="27">
        <v>7.7639751552795033</v>
      </c>
      <c r="FT45" s="27">
        <v>7.7279752704791349</v>
      </c>
      <c r="FU45" s="27">
        <v>10.615711252653927</v>
      </c>
      <c r="FV45" s="28">
        <v>20.546852813815807</v>
      </c>
      <c r="FW45" s="25"/>
      <c r="FX45" s="26"/>
      <c r="FY45" s="62">
        <v>9.1537488805862495</v>
      </c>
      <c r="FZ45" s="62">
        <v>10.679373694017295</v>
      </c>
      <c r="GA45" s="26"/>
      <c r="GB45" s="27">
        <v>7.1736011477761839</v>
      </c>
      <c r="GC45" s="27">
        <v>4.4052863436123353</v>
      </c>
      <c r="GD45" s="27">
        <v>10.660980810234541</v>
      </c>
      <c r="GE45" s="28">
        <v>17.502881193298869</v>
      </c>
      <c r="GF45" s="25" t="s">
        <v>132</v>
      </c>
      <c r="GG45" s="26" t="s">
        <v>132</v>
      </c>
      <c r="GH45" s="62">
        <v>7.7976408641260582</v>
      </c>
      <c r="GI45" s="62">
        <v>9.0972476748137385</v>
      </c>
      <c r="GJ45" s="26"/>
      <c r="GK45" s="27">
        <v>7.1942446043165473</v>
      </c>
      <c r="GL45" s="27">
        <v>8.9126559714795004</v>
      </c>
      <c r="GM45" s="27">
        <v>10.526315789473683</v>
      </c>
      <c r="GN45" s="28">
        <v>20.960466829865137</v>
      </c>
      <c r="GO45" s="25"/>
      <c r="GP45" s="26"/>
      <c r="GQ45" s="62">
        <v>9.3380164601865907</v>
      </c>
      <c r="GR45" s="62">
        <v>10.894352536884361</v>
      </c>
      <c r="GS45" s="26"/>
      <c r="GT45" s="27">
        <v>4.7732696897374707</v>
      </c>
      <c r="GU45" s="27">
        <v>7.2568940493468794</v>
      </c>
      <c r="GV45" s="27">
        <v>11.441647597254004</v>
      </c>
      <c r="GW45" s="28">
        <v>18.472426169064764</v>
      </c>
      <c r="GX45" s="25" t="s">
        <v>132</v>
      </c>
      <c r="GY45" s="26" t="s">
        <v>132</v>
      </c>
      <c r="GZ45" s="62">
        <v>8.2295790941321396</v>
      </c>
      <c r="HA45" s="62">
        <v>9.6011756098208352</v>
      </c>
      <c r="HB45" s="26"/>
      <c r="HC45" s="27">
        <v>6.9735006973500697</v>
      </c>
      <c r="HD45" s="27">
        <v>8.5034013605442187</v>
      </c>
      <c r="HE45" s="27">
        <v>10.893246187363834</v>
      </c>
      <c r="HF45" s="28">
        <v>20.753430979298894</v>
      </c>
      <c r="HG45" s="25"/>
      <c r="HH45" s="26"/>
      <c r="HI45" s="62">
        <v>9.2457807196313428</v>
      </c>
      <c r="HJ45" s="62">
        <v>10.786744172903241</v>
      </c>
      <c r="HK45" s="26"/>
      <c r="HL45" s="30">
        <v>8.0385852090032142</v>
      </c>
      <c r="HM45" s="30">
        <v>7.2358900144717797</v>
      </c>
      <c r="HN45" s="30">
        <v>9.2378752886836022</v>
      </c>
      <c r="HO45" s="33">
        <v>19.291335405592289</v>
      </c>
      <c r="HP45" s="31" t="s">
        <v>132</v>
      </c>
      <c r="HQ45" s="26"/>
      <c r="HR45" s="63">
        <v>8.5944081789117384</v>
      </c>
      <c r="HS45" s="63">
        <v>10.026809542063702</v>
      </c>
      <c r="HT45" s="26"/>
      <c r="HU45" s="30">
        <v>8.9445438282647576</v>
      </c>
      <c r="HV45" s="30">
        <v>7.1736011477761839</v>
      </c>
      <c r="HW45" s="30">
        <v>8.4033613445378155</v>
      </c>
      <c r="HX45" s="31">
        <v>19.298541069979922</v>
      </c>
      <c r="HY45" s="31"/>
      <c r="HZ45" s="32"/>
      <c r="IA45" s="32">
        <v>8.5976183465670903</v>
      </c>
      <c r="IB45" s="32">
        <v>10.030554737661614</v>
      </c>
      <c r="IC45" s="26"/>
      <c r="ID45" s="30">
        <v>8.4745762711864412</v>
      </c>
      <c r="IE45" s="30">
        <v>6.5019505851755524</v>
      </c>
      <c r="IF45" s="30">
        <v>9.5693779904306222</v>
      </c>
      <c r="IG45" s="33">
        <v>59.254822215753464</v>
      </c>
      <c r="IH45" s="31" t="s">
        <v>132</v>
      </c>
      <c r="II45" s="32" t="s">
        <v>132</v>
      </c>
      <c r="IJ45" s="63">
        <v>6.4009933673133181</v>
      </c>
      <c r="IK45" s="32"/>
      <c r="IL45" s="26"/>
      <c r="IM45" s="30">
        <v>5.1072522982635338</v>
      </c>
      <c r="IN45" s="30">
        <v>6.5789473684210522</v>
      </c>
      <c r="IO45" s="30">
        <v>5.7142857142857144</v>
      </c>
      <c r="IP45" s="33">
        <v>42.00548621665255</v>
      </c>
      <c r="IQ45" s="31"/>
      <c r="IR45" s="32"/>
      <c r="IS45" s="63">
        <v>4.5376364084690559</v>
      </c>
      <c r="IT45" s="32">
        <v>4.5376364084690559</v>
      </c>
      <c r="IU45" s="26"/>
      <c r="IV45" s="30">
        <v>10.37344398340249</v>
      </c>
      <c r="IW45" s="30">
        <v>10.504201680672269</v>
      </c>
      <c r="IX45" s="30">
        <v>10.869565217391305</v>
      </c>
      <c r="IY45" s="33">
        <v>76.639070686901817</v>
      </c>
      <c r="IZ45" s="31" t="s">
        <v>132</v>
      </c>
      <c r="JA45" s="32" t="s">
        <v>132</v>
      </c>
      <c r="JB45" s="63">
        <v>8.2789242259087104</v>
      </c>
      <c r="JC45" s="63">
        <v>8.2789242259087104</v>
      </c>
      <c r="JD45" s="26"/>
      <c r="JE45" s="30">
        <v>4.6296296296296298</v>
      </c>
      <c r="JF45" s="30">
        <v>7.4294205052005937</v>
      </c>
      <c r="JG45" s="30">
        <v>8.0160320641282556</v>
      </c>
      <c r="JH45" s="33">
        <v>48.462072760840108</v>
      </c>
      <c r="JI45" s="31"/>
      <c r="JJ45" s="32"/>
      <c r="JK45" s="63">
        <v>5.2351082107528759</v>
      </c>
      <c r="JL45" s="63">
        <v>5.2351082107528759</v>
      </c>
      <c r="JM45" s="26"/>
      <c r="JN45" s="30">
        <v>7.2463768115942031</v>
      </c>
      <c r="JO45" s="30">
        <v>6.4102564102564097</v>
      </c>
      <c r="JP45" s="30">
        <v>8.8495575221238933</v>
      </c>
      <c r="JQ45" s="33">
        <v>54.330868615841865</v>
      </c>
      <c r="JR45" s="31" t="s">
        <v>132</v>
      </c>
      <c r="JS45" s="32" t="s">
        <v>132</v>
      </c>
      <c r="JT45" s="63">
        <v>5.869084011156084</v>
      </c>
      <c r="JU45" s="63">
        <v>5.869084011156084</v>
      </c>
      <c r="JV45" s="26"/>
      <c r="JW45" s="30">
        <v>4.3554006968641117</v>
      </c>
      <c r="JX45" s="30">
        <v>6.0753341433778862</v>
      </c>
      <c r="JY45" s="30">
        <v>9.0744101633393832</v>
      </c>
      <c r="JZ45" s="33">
        <v>47.086220968168163</v>
      </c>
      <c r="KA45" s="32"/>
      <c r="KB45" s="32"/>
      <c r="KC45" s="32">
        <v>5.0864820252378351</v>
      </c>
      <c r="KD45" s="32">
        <v>5.0864820252378351</v>
      </c>
      <c r="KE45" s="26"/>
      <c r="KF45" s="30">
        <v>8.6805555555555554</v>
      </c>
      <c r="KG45" s="30">
        <v>7.8864353312302837</v>
      </c>
      <c r="KH45" s="30">
        <v>8.5616438356164384</v>
      </c>
      <c r="KI45" s="33">
        <v>60.661556063805939</v>
      </c>
      <c r="KJ45" s="32"/>
      <c r="KK45" s="32" t="s">
        <v>132</v>
      </c>
      <c r="KL45" s="63">
        <v>6.5529555822731824</v>
      </c>
      <c r="KM45" s="63">
        <v>6.5529555822731824</v>
      </c>
      <c r="KN45" s="26"/>
      <c r="KO45" s="30">
        <v>4.8590864917395526</v>
      </c>
      <c r="KP45" s="30">
        <v>3.7064492216456633</v>
      </c>
      <c r="KQ45" s="30">
        <v>4.2432814710042432</v>
      </c>
      <c r="KR45" s="33">
        <v>30.921010644847382</v>
      </c>
      <c r="KS45" s="32"/>
      <c r="KT45" s="32"/>
      <c r="KU45" s="63">
        <v>3.3402375814684695</v>
      </c>
      <c r="KV45" s="63">
        <v>3.3402375814684695</v>
      </c>
      <c r="KW45" s="26"/>
      <c r="KX45" s="30">
        <v>7.518796992481203</v>
      </c>
      <c r="KY45" s="30">
        <v>4.3975373790677228</v>
      </c>
      <c r="KZ45" s="30">
        <v>7.5329566854990579</v>
      </c>
      <c r="LA45" s="33">
        <v>46.951387247735262</v>
      </c>
      <c r="LB45" s="32"/>
      <c r="LC45" s="32"/>
      <c r="LD45" s="63">
        <v>5.0719166326181657</v>
      </c>
      <c r="LE45" s="63">
        <v>5.0719166326181657</v>
      </c>
      <c r="LF45" s="26"/>
      <c r="LG45" s="30">
        <v>8.0515297906602239</v>
      </c>
      <c r="LH45" s="30">
        <v>7.6687116564417179</v>
      </c>
      <c r="LI45" s="30">
        <v>9.3023255813953494</v>
      </c>
      <c r="LJ45" s="33">
        <v>38.721831827810796</v>
      </c>
      <c r="LK45" s="32"/>
      <c r="LL45" s="32"/>
      <c r="LM45" s="63">
        <v>6.525295628019725</v>
      </c>
      <c r="LN45" s="63">
        <v>6.525295628019725</v>
      </c>
      <c r="LO45" s="26"/>
      <c r="LP45" s="30">
        <v>5.1387461459403907</v>
      </c>
      <c r="LQ45" s="30">
        <v>5.4824561403508767</v>
      </c>
      <c r="LR45" s="30">
        <v>7.5872534142640369</v>
      </c>
      <c r="LS45" s="33">
        <v>28.177155392493209</v>
      </c>
      <c r="LT45" s="32"/>
      <c r="LU45" s="32"/>
      <c r="LV45" s="63">
        <v>4.7483360216603536</v>
      </c>
      <c r="LW45" s="63">
        <v>4.7483360216603536</v>
      </c>
      <c r="LX45" s="26"/>
      <c r="LY45" s="30">
        <v>6.0606060606060606</v>
      </c>
      <c r="LZ45" s="30">
        <v>7.1736011477761839</v>
      </c>
      <c r="MA45" s="30">
        <v>8.5763293310463133</v>
      </c>
      <c r="MB45" s="33">
        <v>33.751290464813401</v>
      </c>
      <c r="MC45" s="31" t="s">
        <v>132</v>
      </c>
      <c r="MD45" s="32" t="s">
        <v>132</v>
      </c>
      <c r="ME45" s="63">
        <v>5.6876737931569661</v>
      </c>
      <c r="MF45" s="63">
        <v>5.6876737931569661</v>
      </c>
      <c r="MG45" s="26"/>
      <c r="MH45" s="30">
        <v>5.1706308169596689</v>
      </c>
      <c r="MI45" s="30">
        <v>4.5955882352941178</v>
      </c>
      <c r="MJ45" s="30">
        <v>7.716049382716049</v>
      </c>
      <c r="MK45" s="33">
        <v>27.053397740391635</v>
      </c>
      <c r="ML45" s="31"/>
      <c r="MM45" s="32"/>
      <c r="MN45" s="63">
        <v>4.5589635010931451</v>
      </c>
      <c r="MO45" s="63">
        <v>4.5589635010931451</v>
      </c>
      <c r="MP45" s="26"/>
      <c r="MQ45" s="30">
        <v>6.0024009603841542</v>
      </c>
      <c r="MR45" s="30">
        <v>5.8548009367681502</v>
      </c>
      <c r="MS45" s="30">
        <v>4.8923679060665357</v>
      </c>
      <c r="MT45" s="33">
        <v>25.919563902847393</v>
      </c>
      <c r="MU45" s="31" t="s">
        <v>132</v>
      </c>
      <c r="MV45" s="32" t="s">
        <v>132</v>
      </c>
      <c r="MW45" s="63">
        <v>4.367892969721372</v>
      </c>
      <c r="MX45" s="63">
        <v>4.367892969721372</v>
      </c>
      <c r="MY45" s="26"/>
      <c r="MZ45" s="30">
        <v>5.4704595185995624</v>
      </c>
      <c r="NA45" s="30">
        <v>8.9605734767025087</v>
      </c>
      <c r="NB45" s="30">
        <v>6.8681318681318677</v>
      </c>
      <c r="NC45" s="33">
        <v>32.959954866958135</v>
      </c>
      <c r="ND45" s="31"/>
      <c r="NE45" s="32"/>
      <c r="NF45" s="63">
        <v>5.5543201145411567</v>
      </c>
      <c r="NG45" s="63">
        <v>5.5543201145411567</v>
      </c>
      <c r="NH45" s="26"/>
      <c r="NI45" s="30">
        <v>5.5309734513274336</v>
      </c>
      <c r="NJ45" s="30">
        <v>4.3516100957354222</v>
      </c>
      <c r="NK45" s="30">
        <v>12.345679012345679</v>
      </c>
      <c r="NL45" s="33">
        <v>34.397711620458388</v>
      </c>
      <c r="NM45" s="31" t="s">
        <v>132</v>
      </c>
      <c r="NN45" s="32" t="s">
        <v>132</v>
      </c>
      <c r="NO45" s="63">
        <v>5.7966068921783878</v>
      </c>
      <c r="NP45" s="63">
        <v>5.7966068921783878</v>
      </c>
      <c r="NQ45" s="26"/>
      <c r="NR45" s="30">
        <v>4.9212598425196852</v>
      </c>
      <c r="NS45" s="30">
        <v>3.6258158085569256</v>
      </c>
      <c r="NT45" s="30">
        <v>10.2880658436214</v>
      </c>
      <c r="NU45" s="33">
        <v>10</v>
      </c>
      <c r="NV45" s="31"/>
      <c r="NW45" s="32"/>
      <c r="NX45" s="32">
        <v>12</v>
      </c>
      <c r="NY45" s="32"/>
      <c r="NZ45" s="26"/>
      <c r="OA45" s="30">
        <v>4.0584415584415581</v>
      </c>
      <c r="OB45" s="30">
        <v>3.5842293906810037</v>
      </c>
      <c r="OC45" s="30">
        <v>4.8449612403100772</v>
      </c>
      <c r="OD45" s="33">
        <v>6.6299646291204342</v>
      </c>
      <c r="OE45" s="31" t="s">
        <v>132</v>
      </c>
      <c r="OF45" s="32" t="s">
        <v>132</v>
      </c>
      <c r="OG45" s="33">
        <v>7.9559575549445203</v>
      </c>
      <c r="OH45" s="32"/>
      <c r="OI45" s="26"/>
      <c r="OJ45" s="30">
        <v>4.6860356138706649</v>
      </c>
      <c r="OK45" s="30">
        <v>5.7736720554272516</v>
      </c>
      <c r="OL45" s="30">
        <v>6.119951040391677</v>
      </c>
      <c r="OM45" s="33">
        <v>8.8025134901995177</v>
      </c>
      <c r="ON45" s="31"/>
      <c r="OO45" s="32"/>
      <c r="OP45" s="33">
        <v>10.56301618823942</v>
      </c>
      <c r="OQ45" s="31"/>
      <c r="OR45" s="26"/>
      <c r="OS45" s="30">
        <v>5.3078556263269636</v>
      </c>
      <c r="OT45" s="30">
        <v>5.9665871121718377</v>
      </c>
      <c r="OU45" s="30">
        <v>5.2219321148825069</v>
      </c>
      <c r="OV45" s="33">
        <v>8.7582962188125588</v>
      </c>
      <c r="OW45" s="31" t="s">
        <v>132</v>
      </c>
      <c r="OX45" s="32" t="s">
        <v>132</v>
      </c>
      <c r="OY45" s="33">
        <v>10.50995546257507</v>
      </c>
      <c r="OZ45" s="31"/>
      <c r="PA45" s="26"/>
      <c r="PB45" s="30">
        <v>10.266940451745379</v>
      </c>
      <c r="PC45" s="30">
        <v>7.8616352201257858</v>
      </c>
      <c r="PD45" s="30">
        <v>13.089005235602095</v>
      </c>
      <c r="PE45" s="33">
        <v>16.657791757993614</v>
      </c>
      <c r="PF45" s="31"/>
      <c r="PG45" s="32"/>
      <c r="PH45" s="33">
        <v>19.888938503335911</v>
      </c>
      <c r="PI45" s="31"/>
      <c r="PJ45" s="26"/>
      <c r="PK45" s="30">
        <v>10.23391812865497</v>
      </c>
      <c r="PL45" s="30">
        <v>5.6116722783389443</v>
      </c>
      <c r="PM45" s="30">
        <v>8.4835630965005304</v>
      </c>
      <c r="PN45" s="33">
        <v>9.2099847790429568</v>
      </c>
      <c r="PO45" s="31"/>
      <c r="PP45" s="32"/>
      <c r="PQ45" s="33">
        <v>14.34993203748396</v>
      </c>
      <c r="PR45" s="31"/>
      <c r="PS45" s="26"/>
      <c r="PT45" s="30">
        <v>12.01923076923077</v>
      </c>
      <c r="PU45" s="30">
        <v>9.025270758122744</v>
      </c>
      <c r="PV45" s="30">
        <v>9.1827364554637274</v>
      </c>
      <c r="PW45" s="33">
        <v>8.2968197721002301</v>
      </c>
      <c r="PX45" s="31"/>
      <c r="PY45" s="32"/>
      <c r="PZ45" s="33">
        <v>15.604295088626937</v>
      </c>
      <c r="QA45" s="31"/>
      <c r="QB45" s="26"/>
      <c r="QC45" s="30">
        <v>13.769363166953529</v>
      </c>
      <c r="QD45" s="30">
        <v>10.014306151645208</v>
      </c>
      <c r="QE45" s="30">
        <v>8.34326579261025</v>
      </c>
      <c r="QF45" s="33">
        <v>8.818251624550733</v>
      </c>
      <c r="QG45" s="31" t="s">
        <v>132</v>
      </c>
      <c r="QH45" s="32" t="s">
        <v>132</v>
      </c>
      <c r="QI45" s="33">
        <v>16.584981269325709</v>
      </c>
      <c r="QJ45" s="31"/>
      <c r="QK45" s="26"/>
      <c r="QL45" s="30">
        <v>13.83399209486166</v>
      </c>
      <c r="QM45" s="30">
        <v>17.699115044247787</v>
      </c>
      <c r="QN45" s="30">
        <v>8.064516129032258</v>
      </c>
      <c r="QO45" s="33">
        <v>10.868817847202925</v>
      </c>
      <c r="QP45" s="31"/>
      <c r="QQ45" s="32"/>
      <c r="QR45" s="33">
        <v>20.441596371974384</v>
      </c>
      <c r="QS45" s="31"/>
      <c r="QT45" s="26"/>
      <c r="QU45" s="30">
        <v>20.408163265306122</v>
      </c>
      <c r="QV45" s="30">
        <v>14.749262536873156</v>
      </c>
      <c r="QW45" s="30">
        <v>13.440860215053764</v>
      </c>
      <c r="QX45" s="33">
        <v>13.339333899682387</v>
      </c>
      <c r="QY45" s="31"/>
      <c r="QZ45" s="32"/>
      <c r="RA45" s="33">
        <v>25.088034713772995</v>
      </c>
      <c r="RB45" s="31" t="s">
        <v>132</v>
      </c>
      <c r="RC45" s="26"/>
      <c r="RD45" s="30">
        <v>18.726591760299627</v>
      </c>
      <c r="RE45" s="30">
        <v>17.543859649122805</v>
      </c>
      <c r="RF45" s="30">
        <v>25.974025974025977</v>
      </c>
      <c r="RG45" s="33">
        <v>17.084961945666588</v>
      </c>
      <c r="RH45" s="31" t="s">
        <v>132</v>
      </c>
      <c r="RI45" s="32" t="s">
        <v>132</v>
      </c>
      <c r="RJ45" s="33">
        <v>32.132647821836116</v>
      </c>
      <c r="RK45" s="31"/>
      <c r="RL45" s="26"/>
      <c r="RM45" s="30">
        <v>21.778584392014519</v>
      </c>
      <c r="RN45" s="30">
        <v>13.986013986013987</v>
      </c>
      <c r="RO45" s="30">
        <v>22.222222222222221</v>
      </c>
      <c r="RP45" s="33">
        <v>15.916313622530621</v>
      </c>
      <c r="RQ45" s="31"/>
      <c r="RR45" s="32"/>
      <c r="RS45" s="33">
        <v>29.934705261921199</v>
      </c>
      <c r="RT45" s="31"/>
      <c r="RU45" s="26"/>
      <c r="RV45" s="30">
        <v>22.900763358778626</v>
      </c>
      <c r="RW45" s="30">
        <v>13.799448022079117</v>
      </c>
      <c r="RX45" s="30">
        <v>24.390243902439025</v>
      </c>
      <c r="RY45" s="33">
        <v>16.768204146511351</v>
      </c>
      <c r="RZ45" s="31" t="s">
        <v>132</v>
      </c>
      <c r="SA45" s="32"/>
      <c r="SB45" s="33">
        <v>31.53690363244641</v>
      </c>
      <c r="SC45" s="31"/>
      <c r="SD45" s="26"/>
      <c r="SE45" s="34">
        <v>27.027027027027028</v>
      </c>
      <c r="SF45" s="34">
        <v>27.372262773722628</v>
      </c>
      <c r="SG45" s="34">
        <v>49.26108374384237</v>
      </c>
      <c r="SH45" s="35">
        <v>28.452862193263094</v>
      </c>
      <c r="SI45" s="36"/>
      <c r="SJ45" s="37"/>
      <c r="SK45" s="35">
        <v>53.51289650435843</v>
      </c>
      <c r="SL45" s="36"/>
      <c r="SM45" s="26"/>
      <c r="SN45" s="34">
        <v>5.1652892561983474</v>
      </c>
      <c r="SO45" s="34">
        <v>29.717682020802375</v>
      </c>
      <c r="SP45" s="34">
        <v>34.542314335060446</v>
      </c>
      <c r="SQ45" s="35">
        <v>19.055961470157769</v>
      </c>
      <c r="SR45" s="36" t="s">
        <v>132</v>
      </c>
      <c r="SS45" s="37" t="s">
        <v>132</v>
      </c>
      <c r="ST45" s="35">
        <v>35.839617364928678</v>
      </c>
      <c r="SU45" s="36"/>
      <c r="SV45" s="26"/>
      <c r="SW45" s="34">
        <v>27.22323049001815</v>
      </c>
      <c r="SX45" s="34">
        <v>37.128712871287128</v>
      </c>
      <c r="SY45" s="34">
        <v>46.382189239332092</v>
      </c>
      <c r="SZ45" s="35">
        <v>27.469615454010011</v>
      </c>
      <c r="TA45" s="36"/>
      <c r="TB45" s="37"/>
      <c r="TC45" s="36">
        <v>35.087719298245609</v>
      </c>
      <c r="TD45" s="36"/>
      <c r="TE45" s="26"/>
      <c r="TF45" s="34">
        <v>37.950664136622386</v>
      </c>
      <c r="TG45" s="34">
        <v>39.001560062402497</v>
      </c>
      <c r="TH45" s="34">
        <v>20.387359836901123</v>
      </c>
      <c r="TI45" s="35">
        <v>24.146854083045294</v>
      </c>
      <c r="TJ45" s="36" t="s">
        <v>132</v>
      </c>
      <c r="TK45" s="37" t="s">
        <v>132</v>
      </c>
      <c r="TL45" s="35">
        <v>30.843461912311064</v>
      </c>
      <c r="TM45" s="36"/>
      <c r="TN45" s="26"/>
      <c r="TO45" s="34">
        <v>21.321961620469082</v>
      </c>
      <c r="TP45" s="34">
        <v>47.438330170777988</v>
      </c>
      <c r="TQ45" s="34">
        <v>43.554006968641119</v>
      </c>
      <c r="TR45" s="35">
        <v>27.86160440744866</v>
      </c>
      <c r="TS45" s="36" t="s">
        <v>132</v>
      </c>
      <c r="TT45" s="37"/>
      <c r="TU45" s="54">
        <v>35.58841791156604</v>
      </c>
      <c r="TV45" s="36"/>
      <c r="TW45" s="26"/>
      <c r="TX45" s="34">
        <v>90.634441087613283</v>
      </c>
      <c r="TY45" s="34"/>
      <c r="TZ45" s="34">
        <v>91.743119266055047</v>
      </c>
      <c r="UA45" s="35">
        <v>67.863105973256182</v>
      </c>
      <c r="UB45" s="36" t="s">
        <v>132</v>
      </c>
      <c r="UC45" s="37"/>
      <c r="UD45" s="54">
        <v>86.683470945681051</v>
      </c>
      <c r="UE45" s="36"/>
      <c r="UF45" s="26"/>
      <c r="UG45" s="34">
        <v>69.930069930069934</v>
      </c>
      <c r="UH45" s="34"/>
      <c r="UI45" s="34"/>
      <c r="UJ45" s="35">
        <v>21.366268315011379</v>
      </c>
      <c r="UK45" s="36" t="s">
        <v>132</v>
      </c>
      <c r="UL45" s="37"/>
      <c r="UM45" s="54">
        <v>66.475077013395691</v>
      </c>
      <c r="UN45" s="36"/>
      <c r="UO45" s="26"/>
      <c r="UP45" s="34"/>
      <c r="UQ45" s="34">
        <v>71.839080459770116</v>
      </c>
      <c r="UR45" s="34"/>
      <c r="US45" s="35">
        <v>75.093086406368428</v>
      </c>
      <c r="UT45" s="36" t="s">
        <v>132</v>
      </c>
      <c r="UU45" s="37"/>
      <c r="UV45" s="54" t="s">
        <v>132</v>
      </c>
      <c r="UW45" s="36">
        <v>99.41601779755284</v>
      </c>
      <c r="UX45" s="26"/>
      <c r="UY45" s="34">
        <v>69.930069930069934</v>
      </c>
      <c r="UZ45" s="34">
        <v>357.14285714285717</v>
      </c>
      <c r="VA45" s="34"/>
      <c r="VB45" s="35">
        <v>223.20876053297567</v>
      </c>
      <c r="VC45" s="36" t="s">
        <v>132</v>
      </c>
      <c r="VD45" s="37"/>
      <c r="VE45" s="37"/>
      <c r="VF45" s="54">
        <v>295.50691244239636</v>
      </c>
      <c r="VG45" s="26"/>
      <c r="VH45" s="34">
        <v>75.187969924812023</v>
      </c>
      <c r="VI45" s="34">
        <v>55.031446540880502</v>
      </c>
      <c r="VJ45" s="34">
        <v>237.28813559322035</v>
      </c>
      <c r="VK45" s="35">
        <v>128.05136231853342</v>
      </c>
      <c r="VL45" s="36" t="s">
        <v>132</v>
      </c>
      <c r="VM45" s="37"/>
      <c r="VN45" s="37"/>
      <c r="VO45" s="54">
        <v>169.52767724007919</v>
      </c>
      <c r="VP45" s="26"/>
      <c r="VQ45" s="34">
        <v>129.87012987012986</v>
      </c>
      <c r="VR45" s="34">
        <v>100.20040080160321</v>
      </c>
      <c r="VS45" s="34"/>
      <c r="VT45" s="35">
        <v>120.24587542546878</v>
      </c>
      <c r="VU45" s="36"/>
      <c r="VV45" s="37"/>
      <c r="VW45" s="37"/>
      <c r="VX45" s="54">
        <v>159.19396396479596</v>
      </c>
      <c r="VY45" s="26"/>
      <c r="VZ45" s="34">
        <v>117.64705882352941</v>
      </c>
      <c r="WA45" s="34">
        <v>160.32064128256513</v>
      </c>
      <c r="WB45" s="34">
        <v>70</v>
      </c>
      <c r="WC45" s="35">
        <v>121.24305416801207</v>
      </c>
      <c r="WD45" s="36"/>
      <c r="WE45" s="37"/>
      <c r="WF45" s="37"/>
      <c r="WG45" s="54">
        <v>160.51413262958553</v>
      </c>
      <c r="WH45" s="26"/>
      <c r="WI45" s="38">
        <v>123.45604137772835</v>
      </c>
      <c r="WJ45" s="34"/>
      <c r="WK45" s="34">
        <v>266.66666666666669</v>
      </c>
      <c r="WL45" s="34"/>
      <c r="WM45" s="35">
        <v>278.74553674043966</v>
      </c>
      <c r="WN45" s="36"/>
      <c r="WO45" s="37"/>
      <c r="WP45" s="37"/>
      <c r="WQ45" s="54">
        <v>369.0322580645161</v>
      </c>
      <c r="WR45" s="34">
        <v>118.7648456057007</v>
      </c>
      <c r="WS45" s="34"/>
      <c r="WT45" s="34"/>
      <c r="WU45" s="35">
        <v>124.14438987846182</v>
      </c>
      <c r="WV45" s="36"/>
      <c r="WW45" s="37"/>
      <c r="WX45" s="37"/>
      <c r="WY45" s="54">
        <v>164.35522182208257</v>
      </c>
      <c r="WZ45" s="26"/>
      <c r="XA45" s="34">
        <v>131.23359580052494</v>
      </c>
      <c r="XB45" s="34"/>
      <c r="XC45" s="34">
        <v>140.35087719298244</v>
      </c>
      <c r="XD45" s="35">
        <v>141.94304942802117</v>
      </c>
      <c r="XE45" s="36"/>
      <c r="XF45" s="37"/>
      <c r="XG45" s="37"/>
      <c r="XH45" s="54">
        <v>187.91893373260427</v>
      </c>
      <c r="XI45" s="26"/>
      <c r="XJ45" s="34">
        <v>148.51485148514851</v>
      </c>
      <c r="XK45" s="34">
        <v>255.10204081632654</v>
      </c>
      <c r="XL45" s="34">
        <v>151.9756838905775</v>
      </c>
      <c r="XM45" s="35">
        <v>193.58618857457162</v>
      </c>
      <c r="XN45" s="36"/>
      <c r="XO45" s="37"/>
      <c r="XP45" s="37"/>
      <c r="XQ45" s="54">
        <v>256.28947869504361</v>
      </c>
      <c r="XR45" s="26"/>
      <c r="XS45" s="34">
        <v>127.06480304955528</v>
      </c>
      <c r="XT45" s="34">
        <v>102.98661174047375</v>
      </c>
      <c r="XU45" s="34">
        <v>230.08849557522123</v>
      </c>
      <c r="XV45" s="35">
        <v>160.32743286307431</v>
      </c>
      <c r="XW45" s="36"/>
      <c r="XX45" s="37"/>
      <c r="XY45" s="37"/>
      <c r="XZ45" s="54">
        <v>212.25808768461542</v>
      </c>
      <c r="YA45" s="26"/>
      <c r="YB45" s="34">
        <v>156.25</v>
      </c>
      <c r="YC45" s="34">
        <v>115</v>
      </c>
      <c r="YD45" s="34">
        <v>174.82517482517483</v>
      </c>
      <c r="YE45" s="35">
        <v>155.42680217688977</v>
      </c>
      <c r="YF45" s="36"/>
      <c r="YG45" s="37"/>
      <c r="YH45" s="37"/>
      <c r="YI45" s="54">
        <v>205.77</v>
      </c>
      <c r="YJ45" s="26"/>
      <c r="YK45" s="34">
        <v>133.33333333333334</v>
      </c>
      <c r="YL45" s="34">
        <v>117.64705882352941</v>
      </c>
      <c r="YM45" s="34">
        <v>173.61111111111111</v>
      </c>
      <c r="YN45" s="35">
        <v>147.94124146993292</v>
      </c>
      <c r="YO45" s="36"/>
      <c r="YP45" s="37"/>
      <c r="YQ45" s="37"/>
      <c r="YR45" s="54">
        <v>195.86</v>
      </c>
      <c r="YS45" s="26"/>
      <c r="YT45" s="34">
        <v>106.66666666666667</v>
      </c>
      <c r="YU45" s="34">
        <v>130</v>
      </c>
      <c r="YV45" s="34">
        <v>130</v>
      </c>
      <c r="YW45" s="35">
        <v>127.75837824072715</v>
      </c>
      <c r="YX45" s="36"/>
      <c r="YY45" s="37" t="s">
        <v>132</v>
      </c>
      <c r="YZ45" s="37" t="s">
        <v>132</v>
      </c>
      <c r="ZA45" s="54">
        <v>169.13982682316723</v>
      </c>
      <c r="ZB45" s="26"/>
      <c r="ZC45" s="34">
        <v>291.66666666666669</v>
      </c>
      <c r="ZD45" s="34">
        <v>129.53367875647666</v>
      </c>
      <c r="ZE45" s="34">
        <v>185.52875695732837</v>
      </c>
      <c r="ZF45" s="35">
        <v>211.40379859522133</v>
      </c>
      <c r="ZG45" s="36"/>
      <c r="ZH45" s="37"/>
      <c r="ZI45" s="37"/>
      <c r="ZJ45" s="54">
        <v>279.87833265056906</v>
      </c>
      <c r="ZK45" s="26"/>
      <c r="ZL45" s="34">
        <v>201.214574898785</v>
      </c>
      <c r="ZM45" s="34">
        <v>130</v>
      </c>
      <c r="ZN45" s="34">
        <v>167</v>
      </c>
      <c r="ZO45" s="35">
        <v>160.28515556109022</v>
      </c>
      <c r="ZP45" s="36"/>
      <c r="ZQ45" s="37"/>
      <c r="ZR45" s="37" t="s">
        <v>132</v>
      </c>
      <c r="ZS45" s="54">
        <v>152.78611592642594</v>
      </c>
      <c r="ZT45" s="26"/>
      <c r="ZU45" s="34">
        <v>232.74336283185801</v>
      </c>
      <c r="ZV45" s="34">
        <v>186.56716417910448</v>
      </c>
      <c r="ZW45" s="34">
        <v>167.22408026755852</v>
      </c>
      <c r="ZX45" s="35">
        <v>183.40138990101156</v>
      </c>
      <c r="ZY45" s="36"/>
      <c r="ZZ45" s="37" t="s">
        <v>132</v>
      </c>
      <c r="AAA45" s="37"/>
      <c r="AAB45" s="54">
        <v>149.20425185268013</v>
      </c>
      <c r="AAC45" s="26"/>
      <c r="AAD45" s="34"/>
      <c r="AAE45" s="39">
        <v>470.94017094017101</v>
      </c>
      <c r="AAF45" s="34"/>
      <c r="AAG45" s="35">
        <v>402.21712509480091</v>
      </c>
      <c r="AAH45" s="36"/>
      <c r="AAI45" s="37"/>
      <c r="AAJ45" s="37"/>
      <c r="AAK45" s="54">
        <v>130.45266212869615</v>
      </c>
      <c r="AAL45" s="3"/>
      <c r="AAM45" s="34">
        <v>140</v>
      </c>
      <c r="AAN45" s="34">
        <v>179.21146953405017</v>
      </c>
      <c r="AAO45" s="34">
        <v>279.32960893854749</v>
      </c>
      <c r="AAP45" s="35">
        <v>204.04155211877006</v>
      </c>
      <c r="AAQ45" s="36"/>
      <c r="AAR45" s="37"/>
      <c r="AAS45" s="37">
        <v>250</v>
      </c>
      <c r="AAT45" s="37"/>
      <c r="AAU45" s="3"/>
      <c r="AAV45" s="34">
        <v>150</v>
      </c>
      <c r="AAW45" s="34">
        <v>153.84615384615387</v>
      </c>
      <c r="AAX45" s="34">
        <v>210.52631578947367</v>
      </c>
      <c r="AAY45" s="35">
        <v>88.952966050518796</v>
      </c>
      <c r="AAZ45" s="36"/>
      <c r="ABA45" s="37"/>
      <c r="ABB45" s="37">
        <v>214.84426388421082</v>
      </c>
      <c r="ABC45" s="37"/>
      <c r="ABD45" s="3"/>
      <c r="ABE45" s="34">
        <v>183.82352941176472</v>
      </c>
      <c r="ABF45" s="34"/>
      <c r="ABG45" s="34">
        <v>216.45021645021646</v>
      </c>
      <c r="ABH45" s="35">
        <v>24.691773180703745</v>
      </c>
      <c r="ABI45" s="36"/>
      <c r="ABJ45" s="37"/>
      <c r="ABK45" s="54">
        <v>59.636975230161596</v>
      </c>
      <c r="ABL45" s="37"/>
      <c r="ABM45" s="3"/>
      <c r="ABN45" s="34">
        <v>196.39934533551553</v>
      </c>
      <c r="ABO45" s="34"/>
      <c r="ABP45" s="34">
        <v>220</v>
      </c>
      <c r="ABQ45" s="35">
        <v>24.14479732325854</v>
      </c>
      <c r="ABR45" s="36"/>
      <c r="ABS45" s="37"/>
      <c r="ABT45" s="54">
        <v>62.039535943464728</v>
      </c>
      <c r="ABU45" s="37"/>
      <c r="ABV45" s="3"/>
      <c r="ABW45" s="34">
        <v>250</v>
      </c>
      <c r="ABX45" s="34">
        <v>176.16580310880829</v>
      </c>
      <c r="ABY45" s="34">
        <v>200</v>
      </c>
      <c r="ABZ45" s="35">
        <v>24.14479732325854</v>
      </c>
      <c r="ACA45" s="36"/>
      <c r="ACB45" s="37"/>
      <c r="ACC45" s="54">
        <f t="shared" ref="ACC45" si="0">IF(AND(ACC21&gt;0,ACC27=""),ACC21*$C$32,IF(ACC27&gt;0,ACC27,""))</f>
        <v>200</v>
      </c>
      <c r="ACD45" s="37"/>
      <c r="ACE45" s="3"/>
      <c r="ACF45" s="34">
        <v>800</v>
      </c>
      <c r="ACG45" s="34">
        <v>244.89795918367346</v>
      </c>
      <c r="ACH45" s="34">
        <v>428.57142857142856</v>
      </c>
      <c r="ACI45" s="35">
        <v>56.816612393619756</v>
      </c>
      <c r="ACJ45" s="36"/>
      <c r="ACK45" s="37"/>
      <c r="ACL45" s="54">
        <v>470.63234064829908</v>
      </c>
      <c r="ACM45" s="37"/>
      <c r="ACN45" s="3"/>
      <c r="ACO45" s="34">
        <v>800</v>
      </c>
      <c r="ACP45" s="34">
        <v>454.5454545454545</v>
      </c>
      <c r="ACQ45" s="34">
        <v>200</v>
      </c>
      <c r="ACR45" s="35">
        <v>56.086910245023773</v>
      </c>
      <c r="ACS45" s="36"/>
      <c r="ACT45" s="37"/>
      <c r="ACU45" s="54">
        <v>464.58795652010377</v>
      </c>
      <c r="ACV45" s="37"/>
      <c r="ACW45" s="3"/>
      <c r="ACX45" s="34">
        <v>1000</v>
      </c>
      <c r="ACY45" s="34">
        <v>454.5454545454545</v>
      </c>
      <c r="ACZ45" s="34">
        <v>270.27027027027026</v>
      </c>
      <c r="ADA45" s="35">
        <v>66.508464513524814</v>
      </c>
      <c r="ADB45" s="36"/>
      <c r="ADC45" s="37"/>
      <c r="ADD45" s="54">
        <v>550.91342141404198</v>
      </c>
      <c r="ADE45" s="37"/>
      <c r="ADF45" s="3"/>
      <c r="ADG45" s="34">
        <v>153.84615384615387</v>
      </c>
      <c r="ADH45" s="34">
        <v>285.71428571428572</v>
      </c>
      <c r="ADI45" s="34">
        <v>285.71428571428572</v>
      </c>
      <c r="ADJ45" s="35">
        <v>27.966412663384112</v>
      </c>
      <c r="ADK45" s="36"/>
      <c r="ADL45" s="37"/>
      <c r="ADM45" s="54">
        <v>231.65580799010672</v>
      </c>
      <c r="ADN45" s="37"/>
      <c r="ADO45" s="3"/>
      <c r="ADP45" s="34">
        <v>146.06741573033707</v>
      </c>
      <c r="ADQ45" s="39">
        <v>230.718954248366</v>
      </c>
      <c r="ADR45" s="34">
        <v>211.41649048625794</v>
      </c>
      <c r="ADS45" s="35">
        <v>18.824980636180225</v>
      </c>
      <c r="ADT45" s="36"/>
      <c r="ADU45" s="37"/>
      <c r="ADV45" s="54">
        <v>155.93405390109638</v>
      </c>
      <c r="ADW45" s="37"/>
      <c r="ADX45" s="3"/>
      <c r="ADY45" s="34"/>
      <c r="ADZ45" s="34">
        <v>175.95307917888564</v>
      </c>
      <c r="AEA45" s="34">
        <v>246.71052631578945</v>
      </c>
      <c r="AEB45" s="35">
        <v>24.446704946006047</v>
      </c>
      <c r="AEC45" s="36"/>
      <c r="AED45" s="37"/>
      <c r="AEE45" s="54">
        <v>202.50080892132138</v>
      </c>
      <c r="AEF45" s="37"/>
      <c r="AEG45" s="3"/>
      <c r="AEH45" s="34">
        <v>0.64516129032258063</v>
      </c>
      <c r="AEI45" s="34">
        <v>250</v>
      </c>
      <c r="AEJ45" s="34">
        <v>20.352941176470502</v>
      </c>
      <c r="AEK45" s="35">
        <v>0.75882135286766972</v>
      </c>
      <c r="AEL45" s="36"/>
      <c r="AEM45" s="37"/>
      <c r="AEN45" s="54"/>
      <c r="AEO45" s="37">
        <v>2.3311871664040478</v>
      </c>
      <c r="AEP45" s="26"/>
      <c r="AEQ45" s="34"/>
      <c r="AER45" s="34">
        <v>100</v>
      </c>
      <c r="AES45" s="34"/>
      <c r="AET45" s="35">
        <v>1.0911473653021651</v>
      </c>
      <c r="AEU45" s="36"/>
      <c r="AEV45" s="37"/>
      <c r="AEW45" s="37">
        <v>142.85714285714286</v>
      </c>
      <c r="AEX45" s="37"/>
      <c r="AEY45" s="26"/>
      <c r="AEZ45" s="34"/>
      <c r="AFA45" s="34"/>
      <c r="AFB45" s="34">
        <v>255.10204081632654</v>
      </c>
      <c r="AFC45" s="35">
        <v>2.783539197199401</v>
      </c>
      <c r="AFD45" s="36"/>
      <c r="AFE45" s="37"/>
      <c r="AFF45" s="37">
        <v>364.43148688046648</v>
      </c>
      <c r="AFG45" s="37"/>
      <c r="AFH45" s="26"/>
      <c r="AFI45" s="87"/>
      <c r="AFJ45" s="34">
        <v>260.44943820224699</v>
      </c>
      <c r="AFK45" s="34"/>
      <c r="AFL45" s="35">
        <v>2.8418871828881094</v>
      </c>
      <c r="AFM45" s="36"/>
      <c r="AFN45" s="37" t="s">
        <v>132</v>
      </c>
      <c r="AFO45" s="54">
        <v>372.07062600321001</v>
      </c>
      <c r="AFP45" s="37"/>
      <c r="AFQ45" s="37"/>
      <c r="AFR45" s="87">
        <v>236.96682464454977</v>
      </c>
      <c r="AFS45" s="34">
        <v>342.85714285714283</v>
      </c>
      <c r="AFT45" s="34">
        <v>250</v>
      </c>
      <c r="AFU45" s="35">
        <v>2.9877744924726066</v>
      </c>
      <c r="AFV45" s="36"/>
      <c r="AFW45" s="37" t="s">
        <v>132</v>
      </c>
      <c r="AFX45" s="37">
        <v>500</v>
      </c>
      <c r="AFY45" s="37">
        <v>256.31578947368399</v>
      </c>
      <c r="AFZ45" s="37"/>
      <c r="AGA45" s="87">
        <v>214.28571428571428</v>
      </c>
      <c r="AGB45" s="34">
        <v>353.84615384615398</v>
      </c>
      <c r="AGC45" s="34">
        <v>263.06122448979602</v>
      </c>
      <c r="AGD45" s="35">
        <v>2.9948847637067608</v>
      </c>
      <c r="AGE45" s="36"/>
      <c r="AGF45" s="37" t="s">
        <v>132</v>
      </c>
      <c r="AGG45" s="37">
        <v>400</v>
      </c>
      <c r="AGH45" s="37">
        <v>360</v>
      </c>
      <c r="AGI45" s="37"/>
      <c r="AGJ45" s="87">
        <v>214.28571428571428</v>
      </c>
      <c r="AGK45" s="34">
        <v>360.84615384615398</v>
      </c>
      <c r="AGL45" s="34">
        <v>263.06122448979602</v>
      </c>
      <c r="AGM45" s="35">
        <v>3.0233284749741429</v>
      </c>
      <c r="AGN45" s="36"/>
      <c r="AGO45" s="37" t="s">
        <v>132</v>
      </c>
      <c r="AGP45" s="37">
        <v>400</v>
      </c>
      <c r="AGQ45" s="37">
        <v>370</v>
      </c>
      <c r="AGR45" s="37"/>
      <c r="AGS45" s="87">
        <v>244.29967426710098</v>
      </c>
      <c r="AGT45" s="34">
        <v>370.37037037037032</v>
      </c>
      <c r="AGU45" s="34">
        <v>250</v>
      </c>
      <c r="AGV45" s="35">
        <v>3.0983935880529518</v>
      </c>
      <c r="AGW45" s="36"/>
      <c r="AGX45" s="37" t="s">
        <v>132</v>
      </c>
      <c r="AGY45" s="26">
        <v>438.15789473684202</v>
      </c>
      <c r="AGZ45" s="37">
        <v>333.33333333333331</v>
      </c>
      <c r="AHA45" s="37"/>
      <c r="AHB45" s="87">
        <v>280.89887640449439</v>
      </c>
      <c r="AHC45" s="34">
        <v>340.52631578947398</v>
      </c>
      <c r="AHD45" s="34">
        <v>250</v>
      </c>
      <c r="AHE45" s="35">
        <v>3.1222633111873539</v>
      </c>
      <c r="AHF45" s="36"/>
      <c r="AHG45" s="36"/>
      <c r="AHH45" s="26">
        <v>460.47619047619003</v>
      </c>
      <c r="AHI45" s="37">
        <v>316.66666666666703</v>
      </c>
      <c r="AHJ45" s="36"/>
      <c r="AHK45" s="87">
        <v>256.41025641025641</v>
      </c>
      <c r="AHL45" s="34">
        <v>365.137880986938</v>
      </c>
      <c r="AHM45" s="34">
        <v>250</v>
      </c>
      <c r="AHN45" s="35">
        <v>3.1279761675110689</v>
      </c>
      <c r="AHO45" s="36"/>
      <c r="AHP45" s="36"/>
      <c r="AHQ45" s="26">
        <v>391.57142857142901</v>
      </c>
      <c r="AHR45" s="37"/>
      <c r="AHS45" s="36"/>
      <c r="AHT45" s="34">
        <v>208.33333333333334</v>
      </c>
      <c r="AHU45" s="34">
        <v>443.7869822485207</v>
      </c>
      <c r="AHV45" s="34"/>
      <c r="AHW45" s="36">
        <v>244.29967426710098</v>
      </c>
      <c r="AHX45" s="36"/>
      <c r="AHY45" s="36"/>
      <c r="AHZ45" s="26">
        <v>279.72027972027973</v>
      </c>
      <c r="AIA45" s="37"/>
      <c r="AIB45" s="36"/>
      <c r="AIC45" s="34">
        <v>198.01980198019803</v>
      </c>
      <c r="AID45" s="34">
        <v>194.17475728155338</v>
      </c>
      <c r="AIE45" s="34">
        <v>169.4915254237288</v>
      </c>
      <c r="AIF45" s="35">
        <v>159.910886021403</v>
      </c>
      <c r="AIG45" s="36"/>
      <c r="AIH45" s="36"/>
      <c r="AII45" s="26">
        <v>333.33333333333331</v>
      </c>
      <c r="AIJ45" s="37">
        <v>277.3925104022191</v>
      </c>
      <c r="AIL45" s="34">
        <v>204.08163265306123</v>
      </c>
      <c r="AIM45" s="34">
        <v>239.23444976076556</v>
      </c>
      <c r="AIN45" s="34">
        <v>289.57528957528956</v>
      </c>
      <c r="AIO45" s="35">
        <v>244.29967426710098</v>
      </c>
      <c r="AIP45" s="36"/>
      <c r="AIQ45" s="36"/>
      <c r="AIR45" s="26">
        <v>71.428571428571431</v>
      </c>
      <c r="AIS45" s="37">
        <v>126.58227848101266</v>
      </c>
      <c r="AIU45" s="34">
        <v>181.15942028985506</v>
      </c>
      <c r="AIV45" s="34">
        <v>134.77088948787062</v>
      </c>
      <c r="AIW45" s="34">
        <v>254.66893039049236</v>
      </c>
      <c r="AIX45" s="35">
        <v>235.21094800834689</v>
      </c>
      <c r="AIY45" s="36"/>
      <c r="AIZ45" s="36"/>
      <c r="AJA45" s="26">
        <v>333.33333333333331</v>
      </c>
      <c r="AJB45" s="37">
        <v>277.3925104022191</v>
      </c>
      <c r="AJD45" s="34">
        <v>218.81838074398249</v>
      </c>
      <c r="AJE45" s="34">
        <v>389.8635477582846</v>
      </c>
      <c r="AJF45" s="34">
        <v>230.76923076923077</v>
      </c>
      <c r="AJG45" s="35">
        <v>267.00806807300245</v>
      </c>
      <c r="AJH45" s="36"/>
      <c r="AJI45" s="36"/>
      <c r="AJJ45" s="26">
        <v>190.47619047619045</v>
      </c>
      <c r="AJK45" s="37">
        <v>200</v>
      </c>
      <c r="AJM45" s="34">
        <v>255.10204081632654</v>
      </c>
      <c r="AJN45" s="34">
        <v>339.5585738539898</v>
      </c>
      <c r="AJO45" s="34">
        <v>190.59720457433292</v>
      </c>
      <c r="AJP45" s="35">
        <v>249.89495998129081</v>
      </c>
      <c r="AJQ45" s="36"/>
      <c r="AJR45" s="34"/>
      <c r="AJS45" s="37">
        <v>166.66666666666666</v>
      </c>
      <c r="AJT45" s="56">
        <v>500</v>
      </c>
      <c r="AJV45" s="34">
        <v>241.54589371980674</v>
      </c>
      <c r="AJW45" s="34">
        <v>308.64197530864197</v>
      </c>
      <c r="AJX45" s="34">
        <v>453.72050816696913</v>
      </c>
      <c r="AJY45" s="35">
        <v>284.15610832830748</v>
      </c>
      <c r="AJZ45" s="36"/>
      <c r="AKA45" s="34"/>
      <c r="AKB45" s="37">
        <v>166.66666666666666</v>
      </c>
      <c r="AKC45" s="56">
        <v>500</v>
      </c>
      <c r="AKE45" s="34">
        <v>187.26591760299627</v>
      </c>
      <c r="AKF45" s="34">
        <v>813.00813008130081</v>
      </c>
      <c r="AKG45" s="34"/>
      <c r="AKH45" s="35">
        <v>384.69240726935789</v>
      </c>
      <c r="AKI45" s="36"/>
      <c r="AKJ45" s="34"/>
      <c r="AKK45" s="37">
        <v>246.91358024691357</v>
      </c>
      <c r="AKL45" s="37">
        <v>215.98272138228941</v>
      </c>
      <c r="AKN45" s="34">
        <v>395.77836411609496</v>
      </c>
      <c r="AKO45" s="34">
        <v>337.26812816188874</v>
      </c>
      <c r="AKP45" s="34">
        <v>241.54589371980674</v>
      </c>
      <c r="AKQ45" s="36"/>
      <c r="AKR45" s="92">
        <v>1200</v>
      </c>
      <c r="AKS45" s="34"/>
      <c r="AKT45" s="37">
        <v>266.66666666666669</v>
      </c>
      <c r="AKU45" s="37">
        <v>303.03030303030306</v>
      </c>
      <c r="AKW45" s="34">
        <v>473.18611987381706</v>
      </c>
      <c r="AKX45" s="34">
        <v>317.46031746031747</v>
      </c>
      <c r="AKY45" s="34">
        <v>288.60028860028859</v>
      </c>
      <c r="AKZ45" s="36"/>
      <c r="ALA45" s="35">
        <v>1296.0595671562498</v>
      </c>
      <c r="ALB45" s="34"/>
      <c r="ALC45" s="37">
        <v>278.94002789400281</v>
      </c>
      <c r="ALD45" s="37">
        <v>253.4854245880862</v>
      </c>
      <c r="ALF45" s="34">
        <v>405.40540540540542</v>
      </c>
      <c r="ALG45" s="34">
        <v>352.73368606701939</v>
      </c>
      <c r="ALH45" s="34"/>
      <c r="ALI45" s="36"/>
      <c r="ALJ45" s="35">
        <v>1208.1018766662421</v>
      </c>
      <c r="ALK45" s="34"/>
      <c r="ALL45" s="37">
        <v>330.03300330033005</v>
      </c>
      <c r="ALM45" s="37">
        <v>349.65034965034965</v>
      </c>
      <c r="ALO45" s="34">
        <v>484.26150121065376</v>
      </c>
      <c r="ALP45" s="34">
        <v>440.14084507042259</v>
      </c>
      <c r="ALQ45" s="34">
        <v>307.12530712530713</v>
      </c>
      <c r="ALR45" s="36"/>
      <c r="ALS45" s="35">
        <v>1460.4047081338333</v>
      </c>
      <c r="ALT45" s="34"/>
      <c r="ALU45" s="37">
        <v>400</v>
      </c>
      <c r="ALV45" s="37">
        <v>384.61538461538464</v>
      </c>
      <c r="ALX45" s="34">
        <v>458.71559633027528</v>
      </c>
      <c r="ALY45" s="34">
        <v>349.65034965034965</v>
      </c>
      <c r="ALZ45" s="34">
        <v>486.22366288492708</v>
      </c>
      <c r="AMA45" s="36"/>
      <c r="AMB45" s="35">
        <v>1517.7520954142533</v>
      </c>
      <c r="AMC45" s="34"/>
      <c r="AMD45" s="37">
        <v>400</v>
      </c>
      <c r="AME45" s="37">
        <v>369.68576709796673</v>
      </c>
      <c r="AMG45" s="34">
        <v>434.15340086830679</v>
      </c>
      <c r="AMH45" s="34">
        <v>571.42857142857144</v>
      </c>
      <c r="AMI45" s="34">
        <v>327.51091703056767</v>
      </c>
      <c r="AMJ45" s="36"/>
      <c r="AMK45" s="35">
        <v>1543.6244681291246</v>
      </c>
      <c r="AML45" s="34"/>
      <c r="AMM45" s="37">
        <v>331.67495854063014</v>
      </c>
      <c r="AMN45" s="37">
        <v>400</v>
      </c>
      <c r="AMP45" s="34">
        <v>595.23809523809518</v>
      </c>
      <c r="AMQ45" s="34">
        <v>622.40663900414938</v>
      </c>
      <c r="AMR45" s="34">
        <v>290.97963142580016</v>
      </c>
      <c r="AMS45" s="36"/>
      <c r="AMT45" s="35">
        <v>1680.7643555272512</v>
      </c>
      <c r="AMU45" s="34"/>
      <c r="AMV45" s="37">
        <v>333.33333333333331</v>
      </c>
      <c r="AMW45" s="37">
        <v>285.71428571428572</v>
      </c>
      <c r="AMY45" s="34">
        <v>388.1987577639751</v>
      </c>
      <c r="AMZ45" s="34">
        <v>622.40663900414938</v>
      </c>
      <c r="ANA45" s="34">
        <v>272.82428090814625</v>
      </c>
      <c r="ANB45" s="36"/>
      <c r="ANC45" s="36">
        <v>983.44682379382277</v>
      </c>
      <c r="AND45" s="34"/>
      <c r="ANE45" s="37">
        <v>333.33333333333331</v>
      </c>
      <c r="ANF45" s="37">
        <v>281.55339805825241</v>
      </c>
      <c r="ANH45" s="34">
        <v>185.55824726932721</v>
      </c>
      <c r="ANI45" s="34">
        <v>123.55828425010814</v>
      </c>
      <c r="ANJ45" s="34">
        <v>262.05809295206871</v>
      </c>
      <c r="ANK45" s="36">
        <v>123.86789563536388</v>
      </c>
      <c r="ANL45" s="36"/>
      <c r="ANM45" s="34"/>
      <c r="ANN45" s="37">
        <v>244.39258179497457</v>
      </c>
      <c r="ANO45" s="37">
        <v>284.73941138524503</v>
      </c>
      <c r="ANP45" s="36"/>
      <c r="ANQ45" s="34"/>
      <c r="ANR45" s="34">
        <v>644.12238325281805</v>
      </c>
      <c r="ANS45" s="39">
        <v>613.49693251533745</v>
      </c>
      <c r="ANT45" s="35">
        <v>371.77418330350707</v>
      </c>
      <c r="ANU45" s="36"/>
      <c r="ANV45" s="34"/>
      <c r="ANW45" s="37">
        <v>509.16496945010181</v>
      </c>
      <c r="ANX45" s="37"/>
      <c r="ANY45" s="36"/>
      <c r="ANZ45" s="34">
        <v>619.83471074380168</v>
      </c>
      <c r="AOA45" s="34">
        <v>416.66666666666669</v>
      </c>
      <c r="AOB45" s="34">
        <v>336.70033670033672</v>
      </c>
      <c r="AOC45" s="36"/>
      <c r="AOD45" s="92">
        <f>10000/10</f>
        <v>1000</v>
      </c>
      <c r="AOE45" s="34"/>
      <c r="AOF45" s="37">
        <v>625</v>
      </c>
      <c r="AOG45" s="37">
        <v>641.02564102564111</v>
      </c>
      <c r="AOH45" s="36"/>
      <c r="AOI45" s="34">
        <v>753.76884422110561</v>
      </c>
      <c r="AOJ45" s="34">
        <v>461.53846153846155</v>
      </c>
      <c r="AOK45" s="34">
        <v>454.5454545454545</v>
      </c>
      <c r="AOL45" s="36"/>
      <c r="AOM45" s="92">
        <v>650</v>
      </c>
      <c r="AON45" s="34"/>
      <c r="AOO45" s="37"/>
      <c r="AOP45" s="37">
        <v>519.75051975051974</v>
      </c>
      <c r="AOQ45" s="36"/>
      <c r="AOR45" s="34">
        <v>589.97050147492621</v>
      </c>
      <c r="AOS45" s="34">
        <v>290.97963142580016</v>
      </c>
      <c r="AOT45" s="34">
        <v>387.09677419354836</v>
      </c>
      <c r="AOU45" s="36"/>
      <c r="AOV45" s="92">
        <v>483.96106495557649</v>
      </c>
      <c r="AOW45" s="34"/>
      <c r="AOX45" s="37">
        <v>333.33333333333331</v>
      </c>
      <c r="AOY45" s="37">
        <v>363.63636363636363</v>
      </c>
      <c r="AOZ45" s="36"/>
      <c r="APA45" s="34">
        <v>785.3403141361257</v>
      </c>
      <c r="APB45" s="34">
        <v>857.14285714285711</v>
      </c>
      <c r="APC45" s="34">
        <v>460.82949308755758</v>
      </c>
      <c r="APD45" s="36"/>
      <c r="APE45" s="35">
        <v>754.63019391990815</v>
      </c>
      <c r="APF45" s="34"/>
      <c r="APG45" s="37">
        <v>307.69230769230774</v>
      </c>
      <c r="APH45" s="37">
        <v>386.84719535783364</v>
      </c>
      <c r="API45" s="36"/>
      <c r="APJ45" s="34">
        <v>1060.0706713780919</v>
      </c>
      <c r="APK45" s="34">
        <v>614.0350877192983</v>
      </c>
      <c r="APL45" s="34">
        <v>500</v>
      </c>
      <c r="APM45" s="36"/>
      <c r="APN45" s="35">
        <v>780.70116308946547</v>
      </c>
      <c r="APO45" s="34"/>
      <c r="APP45" s="37">
        <v>416.66666666666669</v>
      </c>
      <c r="APQ45" s="37">
        <v>307.69230769230774</v>
      </c>
      <c r="APR45" s="36"/>
      <c r="APS45" s="34">
        <v>511.94539249146754</v>
      </c>
      <c r="APT45" s="34">
        <v>390.625</v>
      </c>
      <c r="APU45" s="34">
        <v>620.3473945409429</v>
      </c>
      <c r="APV45" s="36"/>
      <c r="APW45" s="35">
        <v>572.13573385818472</v>
      </c>
      <c r="APX45" s="34"/>
      <c r="APY45" s="37">
        <v>373.13432835820896</v>
      </c>
      <c r="APZ45" s="37">
        <v>376.64783427495291</v>
      </c>
      <c r="AQA45" s="36"/>
      <c r="AQB45" s="34">
        <v>694.44444444444446</v>
      </c>
      <c r="AQC45" s="34">
        <v>676.58998646820021</v>
      </c>
      <c r="AQD45" s="34">
        <v>250</v>
      </c>
      <c r="AQE45" s="36"/>
      <c r="AQF45" s="35">
        <v>624.37912533717383</v>
      </c>
      <c r="AQG45" s="34"/>
      <c r="AQH45" s="37">
        <v>445.63279857397504</v>
      </c>
      <c r="AQI45" s="37">
        <v>500</v>
      </c>
      <c r="AQJ45" s="36"/>
      <c r="AQK45" s="34">
        <v>580.27079303675043</v>
      </c>
      <c r="AQL45" s="34">
        <v>358.85167464114829</v>
      </c>
      <c r="AQM45" s="34">
        <v>375.46933667083852</v>
      </c>
      <c r="AQN45" s="36"/>
      <c r="AQO45" s="35">
        <v>515.70005382337604</v>
      </c>
      <c r="AQP45" s="34"/>
      <c r="AQQ45" s="37">
        <v>431.96544276457882</v>
      </c>
      <c r="AQR45" s="37">
        <v>424.62845010615712</v>
      </c>
      <c r="AQS45" s="36"/>
      <c r="AQT45" s="34">
        <v>374.06483790523691</v>
      </c>
      <c r="AQU45" s="34"/>
      <c r="AQV45" s="34">
        <v>490.19607843137254</v>
      </c>
      <c r="AQW45" s="36"/>
      <c r="AQX45" s="36">
        <v>526.51473985919051</v>
      </c>
      <c r="AQY45" s="34"/>
      <c r="AQZ45" s="37">
        <v>519.93067590987869</v>
      </c>
      <c r="ARA45" s="37">
        <v>497.0178926441352</v>
      </c>
      <c r="ARC45" s="34">
        <v>422.53521126760563</v>
      </c>
      <c r="ARD45" s="34">
        <v>316.12223393045315</v>
      </c>
      <c r="ARE45" s="34">
        <v>340.13605442176868</v>
      </c>
      <c r="ARF45" s="36"/>
      <c r="ARG45" s="35">
        <v>425.23574878018587</v>
      </c>
      <c r="ARH45" s="34"/>
      <c r="ARI45" s="37">
        <v>370.37037037037032</v>
      </c>
      <c r="ARJ45" s="37">
        <v>352.11267605633799</v>
      </c>
      <c r="ARL45" s="34">
        <v>422.53521126760563</v>
      </c>
      <c r="ARM45" s="34">
        <v>385.10911424903719</v>
      </c>
      <c r="ARN45" s="34">
        <v>351.69988276670574</v>
      </c>
      <c r="ARO45" s="36"/>
      <c r="ARP45" s="35">
        <v>455.64097899083225</v>
      </c>
      <c r="ARQ45" s="34"/>
      <c r="ARR45" s="37">
        <v>342.46575342465752</v>
      </c>
      <c r="ARS45" s="37">
        <v>421.05263157894734</v>
      </c>
      <c r="ARU45" s="34">
        <v>328.94736842105266</v>
      </c>
      <c r="ARV45" s="34">
        <v>454.5454545454545</v>
      </c>
      <c r="ARW45" s="34">
        <v>352.94117647058823</v>
      </c>
      <c r="ARX45" s="36"/>
      <c r="ARY45" s="35">
        <v>469.51059892676045</v>
      </c>
      <c r="ARZ45" s="36"/>
      <c r="ASA45" s="37">
        <v>470.80979284369113</v>
      </c>
      <c r="ASB45" s="37">
        <v>497.0178926441352</v>
      </c>
      <c r="ASD45" s="34">
        <v>417.82729805013929</v>
      </c>
      <c r="ASE45" s="34">
        <v>454.5454545454545</v>
      </c>
      <c r="ASF45" s="34">
        <v>352.94117647058823</v>
      </c>
      <c r="ASG45" s="36"/>
      <c r="ASH45" s="35">
        <v>531.98428084706779</v>
      </c>
      <c r="ASI45" s="36"/>
      <c r="ASJ45" s="37">
        <v>540.54054054054052</v>
      </c>
      <c r="ASK45" s="37">
        <v>750</v>
      </c>
      <c r="ASM45" s="34">
        <v>635.59322033898297</v>
      </c>
      <c r="ASN45" s="34">
        <v>496.52432969215494</v>
      </c>
      <c r="ASO45" s="34"/>
      <c r="ASP45" s="36"/>
      <c r="ASQ45" s="35">
        <v>720.44206820163345</v>
      </c>
      <c r="ASR45" s="36"/>
      <c r="ASS45" s="37">
        <v>656.16797900262463</v>
      </c>
      <c r="AST45" s="37">
        <v>970.87378640776706</v>
      </c>
      <c r="ASV45" s="34">
        <v>841.7508417508418</v>
      </c>
      <c r="ASW45" s="34">
        <v>299.10269192422732</v>
      </c>
      <c r="ASX45" s="34"/>
      <c r="ASY45" s="36"/>
      <c r="ASZ45" s="35">
        <v>733.88012827564262</v>
      </c>
      <c r="ATA45" s="36"/>
      <c r="ATB45" s="37">
        <v>881.83421516754845</v>
      </c>
      <c r="ATC45" s="37">
        <v>833.33333333333337</v>
      </c>
      <c r="ATE45" s="34">
        <v>932.83582089552237</v>
      </c>
      <c r="ATF45" s="34">
        <v>299.10269192422732</v>
      </c>
      <c r="ATG45" s="34">
        <v>1440.329218106996</v>
      </c>
      <c r="ATH45" s="36"/>
      <c r="ATI45" s="35">
        <v>1005.0031801150488</v>
      </c>
      <c r="ATJ45" s="36"/>
      <c r="ATK45" s="37">
        <v>641.02564102564111</v>
      </c>
      <c r="ATL45" s="37">
        <v>684.93150684931504</v>
      </c>
      <c r="ATN45" s="34">
        <v>932.83582089552237</v>
      </c>
      <c r="ATO45" s="34">
        <v>299.10269192422732</v>
      </c>
      <c r="ATP45" s="34">
        <v>1255.2469135802471</v>
      </c>
      <c r="ATQ45" s="36"/>
      <c r="ATR45" s="35">
        <v>981.50991482693428</v>
      </c>
      <c r="ATS45" s="36"/>
      <c r="ATT45" s="37">
        <v>829.18739635157544</v>
      </c>
      <c r="ATU45" s="37">
        <v>965.25096525096524</v>
      </c>
      <c r="ATW45" s="34">
        <v>666.66666666666663</v>
      </c>
      <c r="ATX45" s="34">
        <v>449.23629829290206</v>
      </c>
      <c r="ATY45" s="34"/>
      <c r="ATZ45" s="36">
        <v>2000</v>
      </c>
      <c r="AUA45" s="36"/>
      <c r="AUB45" s="36"/>
      <c r="AUC45" s="37">
        <v>1231.5270935960591</v>
      </c>
      <c r="AUD45" s="37">
        <v>997.5062344139651</v>
      </c>
      <c r="AUF45" s="34">
        <v>666.66666666666663</v>
      </c>
      <c r="AUG45" s="34">
        <v>449.23629829290206</v>
      </c>
      <c r="AUH45" s="34"/>
      <c r="AUI45" s="36">
        <v>1000</v>
      </c>
      <c r="AUJ45" s="36"/>
      <c r="AUK45" s="36"/>
      <c r="AUL45" s="37">
        <v>636.94267515923559</v>
      </c>
      <c r="AUM45" s="37">
        <v>748.12967581047383</v>
      </c>
      <c r="AUO45" s="34">
        <v>125.6281407035175</v>
      </c>
      <c r="AUP45" s="34"/>
      <c r="AUQ45" s="34"/>
      <c r="AUR45" s="35">
        <v>497.17083195803519</v>
      </c>
      <c r="AUS45" s="36"/>
      <c r="AUT45" s="36"/>
      <c r="AUU45" s="37">
        <v>571.42857142857144</v>
      </c>
      <c r="AUV45" s="37">
        <v>1142.8571428571429</v>
      </c>
      <c r="AUX45" s="34">
        <v>369.27621861152147</v>
      </c>
      <c r="AUY45" s="34">
        <v>250</v>
      </c>
      <c r="AUZ45" s="34">
        <v>206.27062706270624</v>
      </c>
      <c r="AVA45" s="36">
        <v>1600</v>
      </c>
      <c r="AVB45" s="36">
        <v>1500</v>
      </c>
      <c r="AVC45" s="36"/>
      <c r="AVD45" s="37">
        <v>597.60956175298804</v>
      </c>
      <c r="AVE45" s="37">
        <v>800</v>
      </c>
      <c r="AVG45" s="34">
        <v>961.53846153846155</v>
      </c>
      <c r="AVH45" s="34">
        <v>1123.5955056179776</v>
      </c>
      <c r="AVI45" s="34">
        <v>1047.1204188481674</v>
      </c>
      <c r="AVJ45" s="36">
        <v>1200</v>
      </c>
      <c r="AVK45" s="36">
        <v>1000</v>
      </c>
      <c r="AVL45" s="36"/>
      <c r="AVM45" s="37">
        <v>877.19298245614027</v>
      </c>
      <c r="AVN45" s="37">
        <v>793.65079365079362</v>
      </c>
      <c r="AVP45" s="34">
        <v>1128.6681715575621</v>
      </c>
      <c r="AVQ45" s="34">
        <v>714.28571428571433</v>
      </c>
      <c r="AVR45" s="34">
        <v>1560.0624024960998</v>
      </c>
      <c r="AVS45" s="35">
        <v>756.26411091569469</v>
      </c>
      <c r="AVT45" s="36">
        <v>1500</v>
      </c>
      <c r="AVU45" s="36"/>
      <c r="AVV45" s="37">
        <v>444.4444444444444</v>
      </c>
      <c r="AVW45" s="37">
        <v>506.32911392405066</v>
      </c>
      <c r="AVY45" s="34">
        <v>1176.4705882352941</v>
      </c>
      <c r="AVZ45" s="34">
        <v>957.85440613026822</v>
      </c>
      <c r="AWA45" s="34">
        <v>1256.281407035176</v>
      </c>
      <c r="AWB45" s="35">
        <v>1500</v>
      </c>
      <c r="AWC45" s="36">
        <v>1500</v>
      </c>
      <c r="AWD45" s="36"/>
      <c r="AWE45" s="37">
        <v>746.26865671641792</v>
      </c>
      <c r="AWF45" s="37">
        <v>784.92935635792787</v>
      </c>
      <c r="AWH45" s="34">
        <v>1272.2646310432569</v>
      </c>
      <c r="AWI45" s="34">
        <v>625</v>
      </c>
      <c r="AWJ45" s="34">
        <v>1411.7647058823529</v>
      </c>
      <c r="AWK45" s="36">
        <v>1500</v>
      </c>
      <c r="AWL45" s="36">
        <v>1200</v>
      </c>
      <c r="AWM45" s="36"/>
      <c r="AWN45" s="37">
        <v>1046.0251046025105</v>
      </c>
      <c r="AWO45" s="37">
        <v>1250</v>
      </c>
      <c r="AWQ45" s="34">
        <v>284.09090909090901</v>
      </c>
      <c r="AWR45" s="34">
        <v>362.31884057971001</v>
      </c>
      <c r="AWS45" s="34">
        <v>282.00789622109431</v>
      </c>
      <c r="AWT45" s="36">
        <v>350</v>
      </c>
      <c r="AWU45" s="36">
        <v>300</v>
      </c>
      <c r="AWV45" s="36"/>
      <c r="AWW45" s="37">
        <v>313.72549019607834</v>
      </c>
      <c r="AWX45" s="37">
        <v>300</v>
      </c>
    </row>
    <row r="46" spans="1:1298" ht="15.5">
      <c r="A46" t="str">
        <f>'[1]enter market prices'!A46</f>
        <v>0118-01</v>
      </c>
      <c r="B46" t="str">
        <f>'[1]enter market prices'!B46</f>
        <v>Sugar, 1 kg</v>
      </c>
      <c r="C46" s="3">
        <f>'[1]item price series'!F46</f>
        <v>3.55</v>
      </c>
      <c r="D46" s="3"/>
      <c r="E46" s="3"/>
      <c r="F46" s="3"/>
      <c r="G46" s="3"/>
      <c r="H46" s="3"/>
      <c r="I46" s="3"/>
      <c r="J46" s="3"/>
      <c r="K46" s="3"/>
      <c r="L46" s="3"/>
      <c r="M46" s="24">
        <v>8</v>
      </c>
      <c r="N46" s="24">
        <v>2.4242424242424243</v>
      </c>
      <c r="O46" s="24">
        <v>8</v>
      </c>
      <c r="P46" s="25">
        <v>12</v>
      </c>
      <c r="Q46" s="25">
        <v>12</v>
      </c>
      <c r="R46" s="72"/>
      <c r="S46" s="26">
        <v>9</v>
      </c>
      <c r="T46" s="26">
        <v>10</v>
      </c>
      <c r="U46" s="26"/>
      <c r="V46" s="27">
        <v>8</v>
      </c>
      <c r="W46" s="27">
        <v>8</v>
      </c>
      <c r="X46" s="27">
        <v>8</v>
      </c>
      <c r="Y46" s="25"/>
      <c r="Z46" s="25">
        <v>12</v>
      </c>
      <c r="AA46" s="72"/>
      <c r="AB46" s="26">
        <v>11</v>
      </c>
      <c r="AC46" s="26">
        <v>10</v>
      </c>
      <c r="AD46" s="26"/>
      <c r="AE46" s="27">
        <v>8</v>
      </c>
      <c r="AF46" s="27">
        <v>8</v>
      </c>
      <c r="AG46" s="27">
        <v>8</v>
      </c>
      <c r="AH46" s="25">
        <v>13</v>
      </c>
      <c r="AI46" s="25">
        <v>12</v>
      </c>
      <c r="AJ46" s="72"/>
      <c r="AK46" s="26">
        <v>10</v>
      </c>
      <c r="AL46" s="26">
        <v>10</v>
      </c>
      <c r="AM46" s="26"/>
      <c r="AN46" s="27">
        <v>8</v>
      </c>
      <c r="AO46" s="27">
        <v>8</v>
      </c>
      <c r="AP46" s="27">
        <v>7</v>
      </c>
      <c r="AQ46" s="25">
        <v>12</v>
      </c>
      <c r="AR46" s="25">
        <v>12.5</v>
      </c>
      <c r="AS46" s="72"/>
      <c r="AT46" s="26">
        <v>10</v>
      </c>
      <c r="AU46" s="26">
        <v>10</v>
      </c>
      <c r="AV46" s="26"/>
      <c r="AW46" s="27">
        <v>7</v>
      </c>
      <c r="AX46" s="27">
        <v>8</v>
      </c>
      <c r="AY46" s="27">
        <v>8</v>
      </c>
      <c r="AZ46" s="25">
        <v>12</v>
      </c>
      <c r="BA46" s="25">
        <v>12.5</v>
      </c>
      <c r="BB46" s="72"/>
      <c r="BC46" s="26">
        <v>10</v>
      </c>
      <c r="BD46" s="26">
        <v>8</v>
      </c>
      <c r="BE46" s="26"/>
      <c r="BF46" s="27">
        <v>6</v>
      </c>
      <c r="BG46" s="27">
        <v>6</v>
      </c>
      <c r="BH46" s="27">
        <v>7</v>
      </c>
      <c r="BI46" s="25">
        <v>12</v>
      </c>
      <c r="BJ46" s="25">
        <v>12</v>
      </c>
      <c r="BK46" s="25"/>
      <c r="BL46" s="26">
        <v>7</v>
      </c>
      <c r="BM46" s="26">
        <v>7</v>
      </c>
      <c r="BN46" s="26"/>
      <c r="BO46" s="27">
        <v>6</v>
      </c>
      <c r="BP46" s="27">
        <v>6</v>
      </c>
      <c r="BQ46" s="27">
        <v>7</v>
      </c>
      <c r="BR46" s="25">
        <v>13</v>
      </c>
      <c r="BS46" s="25">
        <v>7.5</v>
      </c>
      <c r="BT46" s="25"/>
      <c r="BU46" s="26">
        <v>7</v>
      </c>
      <c r="BV46" s="26">
        <v>6</v>
      </c>
      <c r="BW46" s="26"/>
      <c r="BX46" s="27">
        <v>7</v>
      </c>
      <c r="BY46" s="27">
        <v>6</v>
      </c>
      <c r="BZ46" s="27">
        <v>7</v>
      </c>
      <c r="CA46" s="25">
        <v>7</v>
      </c>
      <c r="CB46" s="25">
        <v>8</v>
      </c>
      <c r="CC46" s="25"/>
      <c r="CD46" s="26">
        <v>6</v>
      </c>
      <c r="CE46" s="26">
        <v>7</v>
      </c>
      <c r="CF46" s="26"/>
      <c r="CG46" s="27">
        <v>6</v>
      </c>
      <c r="CH46" s="27">
        <v>6</v>
      </c>
      <c r="CI46" s="27">
        <v>7</v>
      </c>
      <c r="CJ46" s="25">
        <v>10</v>
      </c>
      <c r="CK46" s="25">
        <v>9</v>
      </c>
      <c r="CL46" s="25"/>
      <c r="CM46" s="26">
        <v>6</v>
      </c>
      <c r="CN46" s="26">
        <v>6</v>
      </c>
      <c r="CO46" s="26"/>
      <c r="CP46" s="27">
        <v>7</v>
      </c>
      <c r="CQ46" s="27">
        <v>8</v>
      </c>
      <c r="CR46" s="27">
        <v>7</v>
      </c>
      <c r="CS46" s="25">
        <v>10</v>
      </c>
      <c r="CT46" s="25">
        <v>12</v>
      </c>
      <c r="CU46" s="25"/>
      <c r="CV46" s="26">
        <v>10</v>
      </c>
      <c r="CW46" s="26">
        <v>8</v>
      </c>
      <c r="CX46" s="26"/>
      <c r="CY46" s="27">
        <v>7</v>
      </c>
      <c r="CZ46" s="27">
        <v>7</v>
      </c>
      <c r="DA46" s="27">
        <v>7</v>
      </c>
      <c r="DB46" s="28">
        <v>9.4087403598971715</v>
      </c>
      <c r="DC46" s="28">
        <v>11.290488431876607</v>
      </c>
      <c r="DD46" s="25"/>
      <c r="DE46" s="26">
        <v>8</v>
      </c>
      <c r="DF46" s="26">
        <v>8</v>
      </c>
      <c r="DG46" s="26"/>
      <c r="DH46" s="27">
        <v>8</v>
      </c>
      <c r="DI46" s="27">
        <v>7</v>
      </c>
      <c r="DJ46" s="27">
        <v>7</v>
      </c>
      <c r="DK46" s="28">
        <v>9.7686375321336758</v>
      </c>
      <c r="DL46" s="25"/>
      <c r="DM46" s="25"/>
      <c r="DN46" s="26">
        <v>8</v>
      </c>
      <c r="DO46" s="26">
        <v>8</v>
      </c>
      <c r="DP46" s="26"/>
      <c r="DQ46" s="27">
        <v>7</v>
      </c>
      <c r="DR46" s="27">
        <v>7</v>
      </c>
      <c r="DS46" s="27">
        <v>7</v>
      </c>
      <c r="DT46" s="28">
        <v>12</v>
      </c>
      <c r="DU46" s="25">
        <v>5</v>
      </c>
      <c r="DV46" s="25"/>
      <c r="DW46" s="26">
        <v>9</v>
      </c>
      <c r="DX46" s="26">
        <v>8</v>
      </c>
      <c r="DY46" s="26"/>
      <c r="DZ46" s="27">
        <v>7</v>
      </c>
      <c r="EA46" s="27">
        <v>8</v>
      </c>
      <c r="EB46" s="27">
        <v>7</v>
      </c>
      <c r="EC46" s="25">
        <v>12</v>
      </c>
      <c r="ED46" s="25">
        <v>12</v>
      </c>
      <c r="EE46" s="25"/>
      <c r="EF46" s="26">
        <v>8</v>
      </c>
      <c r="EG46" s="26">
        <v>8</v>
      </c>
      <c r="EH46" s="26"/>
      <c r="EI46" s="27">
        <v>7</v>
      </c>
      <c r="EJ46" s="27">
        <v>6</v>
      </c>
      <c r="EK46" s="27">
        <v>7</v>
      </c>
      <c r="EL46" s="25">
        <v>12</v>
      </c>
      <c r="EM46" s="25">
        <v>12.5</v>
      </c>
      <c r="EN46" s="25"/>
      <c r="EO46" s="26">
        <v>7</v>
      </c>
      <c r="EP46" s="26">
        <v>7</v>
      </c>
      <c r="EQ46" s="26"/>
      <c r="ER46" s="27">
        <v>7</v>
      </c>
      <c r="ES46" s="27">
        <v>6</v>
      </c>
      <c r="ET46" s="27">
        <v>7</v>
      </c>
      <c r="EU46" s="25">
        <v>11</v>
      </c>
      <c r="EV46" s="25"/>
      <c r="EW46" s="25"/>
      <c r="EX46" s="26">
        <v>8</v>
      </c>
      <c r="EY46" s="26">
        <v>7</v>
      </c>
      <c r="EZ46" s="26"/>
      <c r="FA46" s="27">
        <v>8</v>
      </c>
      <c r="FB46" s="27">
        <v>7</v>
      </c>
      <c r="FC46" s="27">
        <v>7</v>
      </c>
      <c r="FD46" s="25">
        <v>10</v>
      </c>
      <c r="FE46" s="25">
        <v>12.5</v>
      </c>
      <c r="FF46" s="25"/>
      <c r="FG46" s="26">
        <v>7</v>
      </c>
      <c r="FH46" s="26">
        <v>8</v>
      </c>
      <c r="FI46" s="26"/>
      <c r="FJ46" s="27">
        <v>6</v>
      </c>
      <c r="FK46" s="27">
        <v>8</v>
      </c>
      <c r="FL46" s="27">
        <v>7</v>
      </c>
      <c r="FM46" s="25">
        <v>12</v>
      </c>
      <c r="FN46" s="25">
        <v>12.5</v>
      </c>
      <c r="FO46" s="25"/>
      <c r="FP46" s="26">
        <v>7</v>
      </c>
      <c r="FQ46" s="26">
        <v>8</v>
      </c>
      <c r="FR46" s="26"/>
      <c r="FS46" s="27">
        <v>6</v>
      </c>
      <c r="FT46" s="27">
        <v>8</v>
      </c>
      <c r="FU46" s="27">
        <v>8</v>
      </c>
      <c r="FV46" s="25">
        <v>12</v>
      </c>
      <c r="FW46" s="25">
        <v>11</v>
      </c>
      <c r="FX46" s="25"/>
      <c r="FY46" s="26">
        <v>8</v>
      </c>
      <c r="FZ46" s="26">
        <v>8</v>
      </c>
      <c r="GA46" s="26"/>
      <c r="GB46" s="27">
        <v>6</v>
      </c>
      <c r="GC46" s="27">
        <v>8</v>
      </c>
      <c r="GD46" s="27">
        <v>7</v>
      </c>
      <c r="GE46" s="25">
        <v>10</v>
      </c>
      <c r="GF46" s="25">
        <v>12.5</v>
      </c>
      <c r="GG46" s="25"/>
      <c r="GH46" s="26">
        <v>8</v>
      </c>
      <c r="GI46" s="26">
        <v>8</v>
      </c>
      <c r="GJ46" s="26"/>
      <c r="GK46" s="27">
        <v>6</v>
      </c>
      <c r="GL46" s="27">
        <v>8</v>
      </c>
      <c r="GM46" s="27">
        <v>7</v>
      </c>
      <c r="GN46" s="25">
        <v>12</v>
      </c>
      <c r="GO46" s="25">
        <v>12</v>
      </c>
      <c r="GP46" s="25"/>
      <c r="GQ46" s="26">
        <v>7</v>
      </c>
      <c r="GR46" s="26">
        <v>8</v>
      </c>
      <c r="GS46" s="26"/>
      <c r="GT46" s="27">
        <v>7</v>
      </c>
      <c r="GU46" s="27">
        <v>8</v>
      </c>
      <c r="GV46" s="27">
        <v>6</v>
      </c>
      <c r="GW46" s="25">
        <v>12</v>
      </c>
      <c r="GX46" s="25">
        <v>12.5</v>
      </c>
      <c r="GY46" s="25"/>
      <c r="GZ46" s="26">
        <v>7</v>
      </c>
      <c r="HA46" s="26">
        <v>8</v>
      </c>
      <c r="HB46" s="26"/>
      <c r="HC46" s="27">
        <v>6</v>
      </c>
      <c r="HD46" s="27">
        <v>6</v>
      </c>
      <c r="HE46" s="27">
        <v>6</v>
      </c>
      <c r="HF46" s="25">
        <v>12</v>
      </c>
      <c r="HG46" s="25">
        <v>12.5</v>
      </c>
      <c r="HH46" s="25"/>
      <c r="HI46" s="26">
        <v>6</v>
      </c>
      <c r="HJ46" s="26">
        <v>7</v>
      </c>
      <c r="HK46" s="26"/>
      <c r="HL46" s="30">
        <v>6</v>
      </c>
      <c r="HM46" s="30">
        <v>7</v>
      </c>
      <c r="HN46" s="30">
        <v>7</v>
      </c>
      <c r="HO46" s="31">
        <v>13</v>
      </c>
      <c r="HP46" s="31">
        <v>13</v>
      </c>
      <c r="HQ46" s="25"/>
      <c r="HR46" s="32">
        <v>7</v>
      </c>
      <c r="HS46" s="32">
        <v>7</v>
      </c>
      <c r="HT46" s="26"/>
      <c r="HU46" s="30">
        <v>7</v>
      </c>
      <c r="HV46" s="30">
        <v>5</v>
      </c>
      <c r="HW46" s="30">
        <v>8</v>
      </c>
      <c r="HX46" s="31">
        <v>10</v>
      </c>
      <c r="HY46" s="31">
        <v>12</v>
      </c>
      <c r="HZ46" s="31"/>
      <c r="IA46" s="32">
        <v>7</v>
      </c>
      <c r="IB46" s="32">
        <v>6</v>
      </c>
      <c r="IC46" s="26"/>
      <c r="ID46" s="30">
        <v>5</v>
      </c>
      <c r="IE46" s="30">
        <v>5</v>
      </c>
      <c r="IF46" s="30">
        <v>5</v>
      </c>
      <c r="IG46" s="31">
        <v>10</v>
      </c>
      <c r="IH46" s="31">
        <v>10</v>
      </c>
      <c r="II46" s="31"/>
      <c r="IJ46" s="32">
        <v>7</v>
      </c>
      <c r="IK46" s="32">
        <v>6</v>
      </c>
      <c r="IL46" s="26"/>
      <c r="IM46" s="30">
        <v>8</v>
      </c>
      <c r="IN46" s="30">
        <v>7</v>
      </c>
      <c r="IO46" s="30">
        <v>5</v>
      </c>
      <c r="IP46" s="31">
        <v>10</v>
      </c>
      <c r="IQ46" s="31">
        <v>10</v>
      </c>
      <c r="IR46" s="31"/>
      <c r="IS46" s="32">
        <v>7</v>
      </c>
      <c r="IT46" s="32">
        <v>7</v>
      </c>
      <c r="IU46" s="26"/>
      <c r="IV46" s="30">
        <v>6</v>
      </c>
      <c r="IW46" s="30">
        <v>8</v>
      </c>
      <c r="IX46" s="30">
        <v>8</v>
      </c>
      <c r="IY46" s="31">
        <v>10</v>
      </c>
      <c r="IZ46" s="31">
        <v>10</v>
      </c>
      <c r="JA46" s="31"/>
      <c r="JB46" s="32">
        <v>7</v>
      </c>
      <c r="JC46" s="32">
        <v>7</v>
      </c>
      <c r="JD46" s="26"/>
      <c r="JE46" s="30">
        <v>6</v>
      </c>
      <c r="JF46" s="30">
        <v>8</v>
      </c>
      <c r="JG46" s="30">
        <v>7</v>
      </c>
      <c r="JH46" s="31">
        <v>10</v>
      </c>
      <c r="JI46" s="31">
        <v>12.5</v>
      </c>
      <c r="JJ46" s="31"/>
      <c r="JK46" s="32">
        <v>7</v>
      </c>
      <c r="JL46" s="32">
        <v>7</v>
      </c>
      <c r="JM46" s="26"/>
      <c r="JN46" s="30">
        <v>6</v>
      </c>
      <c r="JO46" s="30">
        <v>6</v>
      </c>
      <c r="JP46" s="30">
        <v>7</v>
      </c>
      <c r="JQ46" s="33">
        <v>9.2156862745098032</v>
      </c>
      <c r="JR46" s="33">
        <v>11.519607843137253</v>
      </c>
      <c r="JS46" s="31"/>
      <c r="JT46" s="32">
        <v>7</v>
      </c>
      <c r="JU46" s="32">
        <v>7</v>
      </c>
      <c r="JV46" s="26"/>
      <c r="JW46" s="30">
        <v>6</v>
      </c>
      <c r="JX46" s="30">
        <v>10</v>
      </c>
      <c r="JY46" s="30">
        <v>7</v>
      </c>
      <c r="JZ46" s="33">
        <v>10.910364145658262</v>
      </c>
      <c r="KA46" s="33">
        <v>13.637955182072828</v>
      </c>
      <c r="KB46" s="31"/>
      <c r="KC46" s="32">
        <v>8</v>
      </c>
      <c r="KD46" s="32">
        <v>7</v>
      </c>
      <c r="KE46" s="26"/>
      <c r="KF46" s="30">
        <v>6</v>
      </c>
      <c r="KG46" s="30">
        <v>8</v>
      </c>
      <c r="KH46" s="30">
        <v>8</v>
      </c>
      <c r="KI46" s="33">
        <v>10.392156862745097</v>
      </c>
      <c r="KJ46" s="33">
        <v>12.990196078431373</v>
      </c>
      <c r="KK46" s="31"/>
      <c r="KL46" s="32">
        <v>7</v>
      </c>
      <c r="KM46" s="32">
        <v>7</v>
      </c>
      <c r="KN46" s="26"/>
      <c r="KO46" s="30">
        <v>6</v>
      </c>
      <c r="KP46" s="30">
        <v>6</v>
      </c>
      <c r="KQ46" s="30">
        <v>7</v>
      </c>
      <c r="KR46" s="33">
        <v>8.963585434173666</v>
      </c>
      <c r="KS46" s="33">
        <v>11.204481792717086</v>
      </c>
      <c r="KT46" s="31"/>
      <c r="KU46" s="32">
        <v>6</v>
      </c>
      <c r="KV46" s="32">
        <v>6</v>
      </c>
      <c r="KW46" s="26"/>
      <c r="KX46" s="30">
        <v>5</v>
      </c>
      <c r="KY46" s="30">
        <v>6</v>
      </c>
      <c r="KZ46" s="30">
        <v>7</v>
      </c>
      <c r="LA46" s="33">
        <v>8.5714285714285694</v>
      </c>
      <c r="LB46" s="33">
        <v>10.714285714285714</v>
      </c>
      <c r="LC46" s="31"/>
      <c r="LD46" s="32">
        <v>6</v>
      </c>
      <c r="LE46" s="32">
        <v>6</v>
      </c>
      <c r="LF46" s="26"/>
      <c r="LG46" s="30">
        <v>5</v>
      </c>
      <c r="LH46" s="30">
        <v>5</v>
      </c>
      <c r="LI46" s="30">
        <v>8</v>
      </c>
      <c r="LJ46" s="33">
        <v>8.963585434173666</v>
      </c>
      <c r="LK46" s="33">
        <v>11.204481792717084</v>
      </c>
      <c r="LL46" s="31"/>
      <c r="LM46" s="32">
        <v>6</v>
      </c>
      <c r="LN46" s="32">
        <v>6</v>
      </c>
      <c r="LO46" s="26"/>
      <c r="LP46" s="30">
        <v>5</v>
      </c>
      <c r="LQ46" s="30">
        <v>5</v>
      </c>
      <c r="LR46" s="30">
        <v>8</v>
      </c>
      <c r="LS46" s="33">
        <v>8.963585434173666</v>
      </c>
      <c r="LT46" s="33">
        <v>11.204481792717084</v>
      </c>
      <c r="LU46" s="31"/>
      <c r="LV46" s="32">
        <v>6</v>
      </c>
      <c r="LW46" s="32">
        <v>6</v>
      </c>
      <c r="LX46" s="26"/>
      <c r="LY46" s="30">
        <v>5</v>
      </c>
      <c r="LZ46" s="30">
        <v>4</v>
      </c>
      <c r="MA46" s="30">
        <v>7</v>
      </c>
      <c r="MB46" s="33">
        <v>8.4070229398949081</v>
      </c>
      <c r="MC46" s="33">
        <v>10.508778674868637</v>
      </c>
      <c r="MD46" s="31"/>
      <c r="ME46" s="32">
        <v>7</v>
      </c>
      <c r="MF46" s="32">
        <v>7</v>
      </c>
      <c r="MG46" s="26"/>
      <c r="MH46" s="30">
        <v>5</v>
      </c>
      <c r="MI46" s="30">
        <v>5</v>
      </c>
      <c r="MJ46" s="30">
        <v>8</v>
      </c>
      <c r="MK46" s="33">
        <v>9.0954028670291613</v>
      </c>
      <c r="ML46" s="33">
        <v>11.369253583786454</v>
      </c>
      <c r="MM46" s="31"/>
      <c r="MN46" s="32">
        <v>7</v>
      </c>
      <c r="MO46" s="32">
        <v>6</v>
      </c>
      <c r="MP46" s="26"/>
      <c r="MQ46" s="30">
        <v>5</v>
      </c>
      <c r="MR46" s="30">
        <v>5</v>
      </c>
      <c r="MS46" s="30">
        <v>8</v>
      </c>
      <c r="MT46" s="33">
        <v>10.018124897017627</v>
      </c>
      <c r="MU46" s="33">
        <v>12.522656121272036</v>
      </c>
      <c r="MV46" s="31"/>
      <c r="MW46" s="32">
        <v>10</v>
      </c>
      <c r="MX46" s="32"/>
      <c r="MY46" s="26"/>
      <c r="MZ46" s="30">
        <v>6</v>
      </c>
      <c r="NA46" s="30">
        <v>7</v>
      </c>
      <c r="NB46" s="30">
        <v>7</v>
      </c>
      <c r="NC46" s="33">
        <v>10.838322257007373</v>
      </c>
      <c r="ND46" s="33">
        <v>13.547902821259219</v>
      </c>
      <c r="NE46" s="31"/>
      <c r="NF46" s="32">
        <v>10</v>
      </c>
      <c r="NG46" s="32">
        <v>10</v>
      </c>
      <c r="NH46" s="26"/>
      <c r="NI46" s="30">
        <v>6</v>
      </c>
      <c r="NJ46" s="30">
        <v>7</v>
      </c>
      <c r="NK46" s="30">
        <v>6</v>
      </c>
      <c r="NL46" s="33">
        <v>9.6373189798795291</v>
      </c>
      <c r="NM46" s="33">
        <v>12.046648724849412</v>
      </c>
      <c r="NN46" s="31"/>
      <c r="NO46" s="32">
        <v>7</v>
      </c>
      <c r="NP46" s="32">
        <v>7</v>
      </c>
      <c r="NQ46" s="26"/>
      <c r="NR46" s="30">
        <v>6</v>
      </c>
      <c r="NS46" s="30">
        <v>5</v>
      </c>
      <c r="NT46" s="30">
        <v>8</v>
      </c>
      <c r="NU46" s="33">
        <v>9.6373189798795291</v>
      </c>
      <c r="NV46" s="33">
        <v>12.046648724849412</v>
      </c>
      <c r="NW46" s="31"/>
      <c r="NX46" s="32">
        <v>7</v>
      </c>
      <c r="NY46" s="32">
        <v>7</v>
      </c>
      <c r="NZ46" s="26"/>
      <c r="OA46" s="30">
        <v>7</v>
      </c>
      <c r="OB46" s="30">
        <v>5</v>
      </c>
      <c r="OC46" s="30">
        <v>7</v>
      </c>
      <c r="OD46" s="33">
        <v>9.6373189798795291</v>
      </c>
      <c r="OE46" s="33">
        <v>12.046648724849412</v>
      </c>
      <c r="OF46" s="31"/>
      <c r="OG46" s="32">
        <v>7</v>
      </c>
      <c r="OH46" s="32">
        <v>7</v>
      </c>
      <c r="OI46" s="26"/>
      <c r="OJ46" s="30">
        <v>7</v>
      </c>
      <c r="OK46" s="30">
        <v>8</v>
      </c>
      <c r="OL46" s="30">
        <v>10</v>
      </c>
      <c r="OM46" s="33">
        <v>12.361545925559762</v>
      </c>
      <c r="ON46" s="33">
        <v>15.451932406949705</v>
      </c>
      <c r="OO46" s="31"/>
      <c r="OP46" s="32">
        <v>8</v>
      </c>
      <c r="OQ46" s="32">
        <v>8</v>
      </c>
      <c r="OR46" s="26"/>
      <c r="OS46" s="30">
        <v>8</v>
      </c>
      <c r="OT46" s="30">
        <v>8</v>
      </c>
      <c r="OU46" s="30">
        <v>10</v>
      </c>
      <c r="OV46" s="33">
        <v>13.298914336976614</v>
      </c>
      <c r="OW46" s="33">
        <v>16.623642921220771</v>
      </c>
      <c r="OX46" s="31"/>
      <c r="OY46" s="32">
        <v>10</v>
      </c>
      <c r="OZ46" s="32">
        <v>10</v>
      </c>
      <c r="PA46" s="26"/>
      <c r="PB46" s="30">
        <v>9</v>
      </c>
      <c r="PC46" s="30">
        <v>6</v>
      </c>
      <c r="PD46" s="30">
        <v>10</v>
      </c>
      <c r="PE46" s="33">
        <v>12.225405551930249</v>
      </c>
      <c r="PF46" s="33">
        <v>15.281756939912816</v>
      </c>
      <c r="PG46" s="31"/>
      <c r="PH46" s="32">
        <v>10</v>
      </c>
      <c r="PI46" s="32">
        <v>12</v>
      </c>
      <c r="PJ46" s="26"/>
      <c r="PK46" s="30">
        <v>10</v>
      </c>
      <c r="PL46" s="30">
        <v>11</v>
      </c>
      <c r="PM46" s="30">
        <v>10</v>
      </c>
      <c r="PN46" s="33">
        <v>15.737827191571679</v>
      </c>
      <c r="PO46" s="33">
        <v>19.672283989464603</v>
      </c>
      <c r="PP46" s="31"/>
      <c r="PQ46" s="32">
        <v>15</v>
      </c>
      <c r="PR46" s="32">
        <v>17</v>
      </c>
      <c r="PS46" s="26"/>
      <c r="PT46" s="30">
        <v>10</v>
      </c>
      <c r="PU46" s="30">
        <v>8</v>
      </c>
      <c r="PV46" s="30">
        <v>10</v>
      </c>
      <c r="PW46" s="33">
        <v>14.594248053083771</v>
      </c>
      <c r="PX46" s="33">
        <v>18.242810066354718</v>
      </c>
      <c r="PY46" s="31"/>
      <c r="PZ46" s="32">
        <v>16</v>
      </c>
      <c r="QA46" s="32">
        <v>16</v>
      </c>
      <c r="QB46" s="26"/>
      <c r="QC46" s="30">
        <v>12</v>
      </c>
      <c r="QD46" s="30">
        <v>12</v>
      </c>
      <c r="QE46" s="30">
        <v>12</v>
      </c>
      <c r="QF46" s="33">
        <v>17.521266086118295</v>
      </c>
      <c r="QG46" s="33">
        <v>21.901582607647871</v>
      </c>
      <c r="QH46" s="31"/>
      <c r="QI46" s="32">
        <v>16</v>
      </c>
      <c r="QJ46" s="32">
        <v>15</v>
      </c>
      <c r="QK46" s="26"/>
      <c r="QL46" s="30">
        <v>12</v>
      </c>
      <c r="QM46" s="30">
        <v>13</v>
      </c>
      <c r="QN46" s="30">
        <v>13</v>
      </c>
      <c r="QO46" s="33">
        <v>18.161125842177004</v>
      </c>
      <c r="QP46" s="33">
        <v>22.701407302721258</v>
      </c>
      <c r="QQ46" s="31"/>
      <c r="QR46" s="32">
        <v>15</v>
      </c>
      <c r="QS46" s="32">
        <v>15</v>
      </c>
      <c r="QT46" s="26"/>
      <c r="QU46" s="30">
        <v>13</v>
      </c>
      <c r="QV46" s="30">
        <v>15</v>
      </c>
      <c r="QW46" s="30">
        <v>13</v>
      </c>
      <c r="QX46" s="33">
        <v>19.794810325731156</v>
      </c>
      <c r="QY46" s="33">
        <v>24.743512907163947</v>
      </c>
      <c r="QZ46" s="31"/>
      <c r="RA46" s="32">
        <v>17</v>
      </c>
      <c r="RB46" s="32">
        <v>17</v>
      </c>
      <c r="RC46" s="26"/>
      <c r="RD46" s="30">
        <v>14</v>
      </c>
      <c r="RE46" s="30">
        <v>17</v>
      </c>
      <c r="RF46" s="30">
        <v>17</v>
      </c>
      <c r="RG46" s="33">
        <v>23.198319666468979</v>
      </c>
      <c r="RH46" s="33">
        <v>28.997899583086227</v>
      </c>
      <c r="RI46" s="31"/>
      <c r="RJ46" s="32">
        <v>20</v>
      </c>
      <c r="RK46" s="32">
        <v>20</v>
      </c>
      <c r="RL46" s="26"/>
      <c r="RM46" s="30">
        <v>15</v>
      </c>
      <c r="RN46" s="30">
        <v>16</v>
      </c>
      <c r="RO46" s="30">
        <v>20</v>
      </c>
      <c r="RP46" s="33">
        <v>25.322109495089375</v>
      </c>
      <c r="RQ46" s="33">
        <v>31.652636868861723</v>
      </c>
      <c r="RR46" s="31"/>
      <c r="RS46" s="32">
        <v>24</v>
      </c>
      <c r="RT46" s="32">
        <v>24</v>
      </c>
      <c r="RU46" s="26"/>
      <c r="RV46" s="30">
        <v>20</v>
      </c>
      <c r="RW46" s="30"/>
      <c r="RX46" s="30">
        <v>16</v>
      </c>
      <c r="RY46" s="33">
        <v>26.465688633577283</v>
      </c>
      <c r="RZ46" s="33">
        <v>33.082110791971608</v>
      </c>
      <c r="SA46" s="31"/>
      <c r="SB46" s="32">
        <v>24</v>
      </c>
      <c r="SC46" s="32">
        <v>24</v>
      </c>
      <c r="SD46" s="26"/>
      <c r="SE46" s="34">
        <v>30</v>
      </c>
      <c r="SF46" s="34">
        <v>30</v>
      </c>
      <c r="SG46" s="34">
        <v>30</v>
      </c>
      <c r="SH46" s="35">
        <v>41.168848985564658</v>
      </c>
      <c r="SI46" s="35">
        <v>51.461061231955831</v>
      </c>
      <c r="SJ46" s="36"/>
      <c r="SK46" s="37">
        <v>28</v>
      </c>
      <c r="SL46" s="37">
        <v>28</v>
      </c>
      <c r="SM46" s="26"/>
      <c r="SN46" s="34">
        <v>30</v>
      </c>
      <c r="SO46" s="34">
        <v>35</v>
      </c>
      <c r="SP46" s="34">
        <v>30</v>
      </c>
      <c r="SQ46" s="35">
        <v>44.667656587843133</v>
      </c>
      <c r="SR46" s="35">
        <v>55.834570734803933</v>
      </c>
      <c r="SS46" s="36"/>
      <c r="ST46" s="37">
        <v>34</v>
      </c>
      <c r="SU46" s="37">
        <v>35</v>
      </c>
      <c r="SV46" s="26"/>
      <c r="SW46" s="34">
        <v>35</v>
      </c>
      <c r="SX46" s="34">
        <v>35</v>
      </c>
      <c r="SY46" s="34">
        <v>35</v>
      </c>
      <c r="SZ46" s="35">
        <v>49.582324075868542</v>
      </c>
      <c r="TA46" s="35">
        <v>61.977905094835698</v>
      </c>
      <c r="TB46" s="36"/>
      <c r="TC46" s="37">
        <v>38</v>
      </c>
      <c r="TD46" s="37">
        <v>40</v>
      </c>
      <c r="TE46" s="26"/>
      <c r="TF46" s="34">
        <v>30</v>
      </c>
      <c r="TG46" s="34">
        <v>30</v>
      </c>
      <c r="TH46" s="34">
        <v>35</v>
      </c>
      <c r="TI46" s="35">
        <v>44.912709260376261</v>
      </c>
      <c r="TJ46" s="35">
        <v>56.14088657547034</v>
      </c>
      <c r="TK46" s="36"/>
      <c r="TL46" s="37">
        <v>35</v>
      </c>
      <c r="TM46" s="37">
        <v>36</v>
      </c>
      <c r="TN46" s="26"/>
      <c r="TO46" s="34">
        <v>40</v>
      </c>
      <c r="TP46" s="34">
        <v>40</v>
      </c>
      <c r="TQ46" s="34"/>
      <c r="TR46" s="35">
        <v>57.260641148573065</v>
      </c>
      <c r="TS46" s="36">
        <v>71.575801435716357</v>
      </c>
      <c r="TT46" s="36"/>
      <c r="TU46" s="37">
        <v>48</v>
      </c>
      <c r="TV46" s="37">
        <v>46</v>
      </c>
      <c r="TW46" s="26"/>
      <c r="TX46" s="34">
        <v>70</v>
      </c>
      <c r="TY46" s="34">
        <v>60</v>
      </c>
      <c r="TZ46" s="34">
        <v>70</v>
      </c>
      <c r="UA46" s="35">
        <v>100.74387648583946</v>
      </c>
      <c r="UB46" s="36">
        <v>125.92984560729937</v>
      </c>
      <c r="UC46" s="36"/>
      <c r="UD46" s="37">
        <v>100</v>
      </c>
      <c r="UE46" s="37">
        <v>100</v>
      </c>
      <c r="UF46" s="26"/>
      <c r="UG46" s="34">
        <v>60</v>
      </c>
      <c r="UH46" s="34">
        <v>75</v>
      </c>
      <c r="UI46" s="34">
        <v>70</v>
      </c>
      <c r="UJ46" s="35">
        <v>63.915256200974781</v>
      </c>
      <c r="UK46" s="36">
        <v>79.894070251218508</v>
      </c>
      <c r="UL46" s="36"/>
      <c r="UM46" s="37">
        <v>140</v>
      </c>
      <c r="UN46" s="37">
        <v>140</v>
      </c>
      <c r="UO46" s="26"/>
      <c r="UP46" s="34"/>
      <c r="UQ46" s="34">
        <v>80</v>
      </c>
      <c r="UR46" s="34">
        <v>80</v>
      </c>
      <c r="US46" s="35">
        <v>114.89192693663533</v>
      </c>
      <c r="UT46" s="36">
        <v>143.61490867079422</v>
      </c>
      <c r="UU46" s="36"/>
      <c r="UV46" s="37">
        <v>150</v>
      </c>
      <c r="UW46" s="37">
        <v>150</v>
      </c>
      <c r="UX46" s="26"/>
      <c r="UY46" s="34">
        <v>80</v>
      </c>
      <c r="UZ46" s="34">
        <v>80</v>
      </c>
      <c r="VA46" s="34">
        <v>80</v>
      </c>
      <c r="VB46" s="35">
        <v>109.40345908934384</v>
      </c>
      <c r="VC46" s="36"/>
      <c r="VD46" s="36"/>
      <c r="VE46" s="37">
        <v>120</v>
      </c>
      <c r="VF46" s="37">
        <v>130</v>
      </c>
      <c r="VG46" s="26"/>
      <c r="VH46" s="34">
        <v>80</v>
      </c>
      <c r="VI46" s="34">
        <v>85</v>
      </c>
      <c r="VJ46" s="34">
        <v>80</v>
      </c>
      <c r="VK46" s="35">
        <v>105.62251457232081</v>
      </c>
      <c r="VL46" s="36" t="s">
        <v>132</v>
      </c>
      <c r="VM46" s="36"/>
      <c r="VN46" s="37">
        <v>100</v>
      </c>
      <c r="VO46" s="37">
        <v>100</v>
      </c>
      <c r="VP46" s="26"/>
      <c r="VQ46" s="34">
        <v>100</v>
      </c>
      <c r="VR46" s="34">
        <v>100</v>
      </c>
      <c r="VS46" s="34">
        <v>120</v>
      </c>
      <c r="VT46" s="35">
        <v>134.52844523472271</v>
      </c>
      <c r="VU46" s="36"/>
      <c r="VV46" s="36"/>
      <c r="VW46" s="37">
        <v>115</v>
      </c>
      <c r="VX46" s="37">
        <v>115</v>
      </c>
      <c r="VY46" s="26"/>
      <c r="VZ46" s="34">
        <v>100</v>
      </c>
      <c r="WA46" s="34">
        <v>100</v>
      </c>
      <c r="WB46" s="34">
        <v>100</v>
      </c>
      <c r="WC46" s="35">
        <v>128.79604548310715</v>
      </c>
      <c r="WD46" s="36"/>
      <c r="WE46" s="36"/>
      <c r="WF46" s="37">
        <v>120</v>
      </c>
      <c r="WG46" s="37">
        <v>120</v>
      </c>
      <c r="WH46" s="26"/>
      <c r="WI46" s="38">
        <v>107.31940682246608</v>
      </c>
      <c r="WJ46" s="34">
        <v>120</v>
      </c>
      <c r="WK46" s="34">
        <v>130</v>
      </c>
      <c r="WL46" s="34">
        <v>130</v>
      </c>
      <c r="WM46" s="35">
        <v>156.11641876740262</v>
      </c>
      <c r="WN46" s="36"/>
      <c r="WO46" s="36"/>
      <c r="WP46" s="37">
        <v>120</v>
      </c>
      <c r="WQ46" s="37">
        <v>120</v>
      </c>
      <c r="WR46" s="34">
        <v>130</v>
      </c>
      <c r="WS46" s="34">
        <v>140</v>
      </c>
      <c r="WT46" s="34">
        <v>120</v>
      </c>
      <c r="WU46" s="35">
        <v>163.92223970577271</v>
      </c>
      <c r="WV46" s="36"/>
      <c r="WW46" s="36"/>
      <c r="WX46" s="37">
        <v>140</v>
      </c>
      <c r="WY46" s="37">
        <v>140</v>
      </c>
      <c r="WZ46" s="26"/>
      <c r="XA46" s="34">
        <v>130</v>
      </c>
      <c r="XB46" s="34">
        <v>200</v>
      </c>
      <c r="XC46" s="34">
        <v>140</v>
      </c>
      <c r="XD46" s="35">
        <v>191.24261299006818</v>
      </c>
      <c r="XE46" s="36"/>
      <c r="XF46" s="36"/>
      <c r="XG46" s="37">
        <v>140</v>
      </c>
      <c r="XH46" s="37">
        <v>140</v>
      </c>
      <c r="XI46" s="26"/>
      <c r="XJ46" s="34">
        <v>150</v>
      </c>
      <c r="XK46" s="34">
        <v>150</v>
      </c>
      <c r="XL46" s="34">
        <v>150</v>
      </c>
      <c r="XM46" s="35">
        <v>193.1940682246607</v>
      </c>
      <c r="XN46" s="36"/>
      <c r="XO46" s="36"/>
      <c r="XP46" s="37">
        <v>180</v>
      </c>
      <c r="XQ46" s="37">
        <v>180</v>
      </c>
      <c r="XR46" s="26"/>
      <c r="XS46" s="34">
        <v>140</v>
      </c>
      <c r="XT46" s="34">
        <v>150</v>
      </c>
      <c r="XU46" s="34">
        <v>150</v>
      </c>
      <c r="XV46" s="35">
        <v>193.07210227249868</v>
      </c>
      <c r="XW46" s="36"/>
      <c r="XX46" s="36"/>
      <c r="XY46" s="37">
        <v>190</v>
      </c>
      <c r="XZ46" s="37">
        <v>200</v>
      </c>
      <c r="YA46" s="26"/>
      <c r="YB46" s="34">
        <v>150</v>
      </c>
      <c r="YC46" s="34">
        <v>150</v>
      </c>
      <c r="YD46" s="34">
        <v>150</v>
      </c>
      <c r="YE46" s="35">
        <v>197.58484250249393</v>
      </c>
      <c r="YF46" s="36"/>
      <c r="YG46" s="36"/>
      <c r="YH46" s="37">
        <v>200</v>
      </c>
      <c r="YI46" s="37">
        <v>200</v>
      </c>
      <c r="YJ46" s="26"/>
      <c r="YK46" s="34">
        <v>150</v>
      </c>
      <c r="YL46" s="34">
        <v>160</v>
      </c>
      <c r="YM46" s="34">
        <v>150</v>
      </c>
      <c r="YN46" s="35">
        <v>203.19527630194747</v>
      </c>
      <c r="YO46" s="36"/>
      <c r="YP46" s="36"/>
      <c r="YQ46" s="37">
        <v>210</v>
      </c>
      <c r="YR46" s="37">
        <v>210</v>
      </c>
      <c r="YS46" s="26"/>
      <c r="YT46" s="34">
        <v>170</v>
      </c>
      <c r="YU46" s="34">
        <v>170</v>
      </c>
      <c r="YV46" s="34">
        <v>170</v>
      </c>
      <c r="YW46" s="35">
        <v>222.46589674354868</v>
      </c>
      <c r="YX46" s="36"/>
      <c r="YY46" s="36"/>
      <c r="YZ46" s="37">
        <v>220</v>
      </c>
      <c r="ZA46" s="37">
        <v>220</v>
      </c>
      <c r="ZB46" s="26"/>
      <c r="ZC46" s="34">
        <v>160</v>
      </c>
      <c r="ZD46" s="34">
        <v>130</v>
      </c>
      <c r="ZE46" s="34">
        <v>170</v>
      </c>
      <c r="ZF46" s="35">
        <v>205.39066344086407</v>
      </c>
      <c r="ZG46" s="36"/>
      <c r="ZH46" s="36"/>
      <c r="ZI46" s="37">
        <v>220</v>
      </c>
      <c r="ZJ46" s="37">
        <v>220</v>
      </c>
      <c r="ZK46" s="26"/>
      <c r="ZL46" s="34">
        <v>150</v>
      </c>
      <c r="ZM46" s="34">
        <v>170</v>
      </c>
      <c r="ZN46" s="34">
        <v>150</v>
      </c>
      <c r="ZO46" s="35">
        <v>198.92646797627623</v>
      </c>
      <c r="ZP46" s="36"/>
      <c r="ZQ46" s="36"/>
      <c r="ZR46" s="37">
        <v>170</v>
      </c>
      <c r="ZS46" s="37">
        <v>180</v>
      </c>
      <c r="ZT46" s="26"/>
      <c r="ZU46" s="34"/>
      <c r="ZV46" s="34">
        <v>170</v>
      </c>
      <c r="ZW46" s="34">
        <v>180</v>
      </c>
      <c r="ZX46" s="35">
        <v>214.41614390085454</v>
      </c>
      <c r="ZY46" s="36"/>
      <c r="ZZ46" s="36"/>
      <c r="AAA46" s="37">
        <v>160</v>
      </c>
      <c r="AAB46" s="37">
        <v>160</v>
      </c>
      <c r="AAC46" s="26"/>
      <c r="AAD46" s="39">
        <v>175</v>
      </c>
      <c r="AAE46" s="39">
        <v>180</v>
      </c>
      <c r="AAF46" s="39">
        <v>190</v>
      </c>
      <c r="AAG46" s="35">
        <v>227.83239863867814</v>
      </c>
      <c r="AAH46" s="36"/>
      <c r="AAI46" s="36"/>
      <c r="AAJ46" s="37">
        <v>200</v>
      </c>
      <c r="AAK46" s="37">
        <v>180</v>
      </c>
      <c r="AAL46" s="3"/>
      <c r="AAM46" s="34">
        <v>260</v>
      </c>
      <c r="AAN46" s="34">
        <v>200</v>
      </c>
      <c r="AAO46" s="34">
        <v>200</v>
      </c>
      <c r="AAP46" s="35">
        <v>274.78929022106092</v>
      </c>
      <c r="AAQ46" s="36"/>
      <c r="AAR46" s="36"/>
      <c r="AAS46" s="37">
        <v>220</v>
      </c>
      <c r="AAT46" s="37">
        <v>230</v>
      </c>
      <c r="AAU46" s="3"/>
      <c r="AAV46" s="34">
        <v>240</v>
      </c>
      <c r="AAW46" s="34">
        <v>220</v>
      </c>
      <c r="AAX46" s="34">
        <v>240</v>
      </c>
      <c r="AAY46" s="35">
        <v>341.28006065999</v>
      </c>
      <c r="AAZ46" s="36"/>
      <c r="ABA46" s="36"/>
      <c r="ABB46" s="37">
        <v>200</v>
      </c>
      <c r="ABC46" s="37">
        <v>200</v>
      </c>
      <c r="ABD46" s="3"/>
      <c r="ABE46" s="34">
        <v>200</v>
      </c>
      <c r="ABF46" s="34">
        <v>240</v>
      </c>
      <c r="ABG46" s="34">
        <v>180</v>
      </c>
      <c r="ABH46" s="35">
        <v>386.06034694937233</v>
      </c>
      <c r="ABI46" s="36"/>
      <c r="ABJ46" s="36"/>
      <c r="ABK46" s="54">
        <v>300</v>
      </c>
      <c r="ABL46" s="54">
        <v>300</v>
      </c>
      <c r="ABM46" s="3"/>
      <c r="ABN46" s="34">
        <v>230</v>
      </c>
      <c r="ABO46" s="34">
        <v>240</v>
      </c>
      <c r="ABP46" s="34">
        <v>220</v>
      </c>
      <c r="ABQ46" s="35">
        <v>446.78512911451975</v>
      </c>
      <c r="ABR46" s="36"/>
      <c r="ABS46" s="36"/>
      <c r="ABT46" s="37">
        <v>380</v>
      </c>
      <c r="ABU46" s="37">
        <v>400</v>
      </c>
      <c r="ABV46" s="3"/>
      <c r="ABW46" s="34">
        <v>250</v>
      </c>
      <c r="ABX46" s="34">
        <v>240</v>
      </c>
      <c r="ABY46" s="34">
        <v>240</v>
      </c>
      <c r="ABZ46" s="35">
        <v>446.78512911451975</v>
      </c>
      <c r="ACA46" s="36"/>
      <c r="ACB46" s="36"/>
      <c r="ACC46" s="37">
        <v>400</v>
      </c>
      <c r="ACD46" s="37">
        <v>400</v>
      </c>
      <c r="ACE46" s="3"/>
      <c r="ACF46" s="34">
        <v>220</v>
      </c>
      <c r="ACG46" s="34">
        <v>140</v>
      </c>
      <c r="ACH46" s="34">
        <v>240</v>
      </c>
      <c r="ACI46" s="35">
        <v>341.39297854191955</v>
      </c>
      <c r="ACJ46" s="36"/>
      <c r="ACK46" s="36"/>
      <c r="ACL46" s="37">
        <v>240</v>
      </c>
      <c r="ACM46" s="37">
        <v>240</v>
      </c>
      <c r="ACN46" s="3"/>
      <c r="ACO46" s="34">
        <v>200</v>
      </c>
      <c r="ACP46" s="34">
        <v>200</v>
      </c>
      <c r="ACQ46" s="34">
        <v>200</v>
      </c>
      <c r="ACR46" s="35">
        <v>348.66697666426154</v>
      </c>
      <c r="ACS46" s="36"/>
      <c r="ACT46" s="36"/>
      <c r="ACU46" s="37">
        <v>260</v>
      </c>
      <c r="ACV46" s="37">
        <v>270</v>
      </c>
      <c r="ACW46" s="3"/>
      <c r="ACX46" s="34">
        <v>200</v>
      </c>
      <c r="ACY46" s="34">
        <v>190</v>
      </c>
      <c r="ACZ46" s="34">
        <v>160</v>
      </c>
      <c r="ADA46" s="35">
        <v>318.76276216129986</v>
      </c>
      <c r="ADB46" s="36"/>
      <c r="ADC46" s="36"/>
      <c r="ADD46" s="37">
        <v>240</v>
      </c>
      <c r="ADE46" s="37">
        <v>240</v>
      </c>
      <c r="ADF46" s="3"/>
      <c r="ADG46" s="34">
        <v>200</v>
      </c>
      <c r="ADH46" s="34">
        <v>200</v>
      </c>
      <c r="ADI46" s="34">
        <v>195</v>
      </c>
      <c r="ADJ46" s="35">
        <v>330.40115915704718</v>
      </c>
      <c r="ADK46" s="36"/>
      <c r="ADL46" s="36"/>
      <c r="ADM46" s="37">
        <v>220</v>
      </c>
      <c r="ADN46" s="37">
        <v>200</v>
      </c>
      <c r="ADO46" s="3"/>
      <c r="ADP46" s="34">
        <v>200</v>
      </c>
      <c r="ADQ46" s="34">
        <v>200</v>
      </c>
      <c r="ADR46" s="34">
        <v>200</v>
      </c>
      <c r="ADS46" s="35">
        <v>329.75458154617229</v>
      </c>
      <c r="ADT46" s="36"/>
      <c r="ADU46" s="36"/>
      <c r="ADV46" s="37">
        <v>200</v>
      </c>
      <c r="ADW46" s="37">
        <v>200</v>
      </c>
      <c r="ADX46" s="3"/>
      <c r="ADY46" s="34">
        <v>200</v>
      </c>
      <c r="ADZ46" s="34">
        <v>200</v>
      </c>
      <c r="AEA46" s="34">
        <v>200</v>
      </c>
      <c r="AEB46" s="35">
        <v>329.75458154617229</v>
      </c>
      <c r="AEC46" s="36"/>
      <c r="AED46" s="36"/>
      <c r="AEE46" s="37">
        <v>200</v>
      </c>
      <c r="AEF46" s="37">
        <v>200</v>
      </c>
      <c r="AEG46" s="3"/>
      <c r="AEH46" s="34">
        <v>500</v>
      </c>
      <c r="AEI46" s="34">
        <v>220</v>
      </c>
      <c r="AEJ46" s="34">
        <v>600</v>
      </c>
      <c r="AEK46" s="35">
        <v>559.60926611535933</v>
      </c>
      <c r="AEL46" s="36">
        <v>559.60926611535933</v>
      </c>
      <c r="AEM46" s="36"/>
      <c r="AEN46" s="37">
        <v>900</v>
      </c>
      <c r="AEO46" s="37">
        <v>900</v>
      </c>
      <c r="AEP46" s="26"/>
      <c r="AEQ46" s="39">
        <v>600</v>
      </c>
      <c r="AER46" s="34">
        <v>240</v>
      </c>
      <c r="AES46" s="39">
        <v>620</v>
      </c>
      <c r="AET46" s="35">
        <v>598.97982020248196</v>
      </c>
      <c r="AEU46" s="35">
        <v>598.97982020248196</v>
      </c>
      <c r="AEV46" s="36"/>
      <c r="AEW46" s="56">
        <v>940</v>
      </c>
      <c r="AEX46" s="56">
        <v>840</v>
      </c>
      <c r="AEY46" s="26"/>
      <c r="AEZ46" s="39">
        <v>680</v>
      </c>
      <c r="AFA46" s="34">
        <v>550</v>
      </c>
      <c r="AFB46" s="39">
        <v>620</v>
      </c>
      <c r="AFC46" s="35">
        <v>715.82825612950398</v>
      </c>
      <c r="AFD46" s="35">
        <v>715.82825612950398</v>
      </c>
      <c r="AFE46" s="36"/>
      <c r="AFF46" s="56">
        <v>940</v>
      </c>
      <c r="AFG46" s="56">
        <v>860</v>
      </c>
      <c r="AFH46" s="26"/>
      <c r="AFI46" s="87">
        <v>700</v>
      </c>
      <c r="AFJ46" s="34">
        <v>550</v>
      </c>
      <c r="AFK46" s="34">
        <v>620</v>
      </c>
      <c r="AFL46" s="35">
        <v>722.67073210721264</v>
      </c>
      <c r="AFM46" s="35">
        <v>722.67073210721264</v>
      </c>
      <c r="AFN46" s="36"/>
      <c r="AFO46" s="37">
        <v>940</v>
      </c>
      <c r="AFP46" s="37">
        <v>870</v>
      </c>
      <c r="AFQ46" s="36"/>
      <c r="AFR46" s="87">
        <v>700</v>
      </c>
      <c r="AFS46" s="34">
        <v>540</v>
      </c>
      <c r="AFT46" s="34">
        <v>635</v>
      </c>
      <c r="AFU46" s="35">
        <v>725.09191591470938</v>
      </c>
      <c r="AFV46" s="35">
        <v>725.09191591470938</v>
      </c>
      <c r="AFW46" s="36"/>
      <c r="AFX46" s="37">
        <v>930</v>
      </c>
      <c r="AFY46" s="37">
        <v>890</v>
      </c>
      <c r="AFZ46" s="36"/>
      <c r="AGA46" s="87">
        <v>700</v>
      </c>
      <c r="AGB46" s="34">
        <v>550</v>
      </c>
      <c r="AGC46" s="34">
        <v>635</v>
      </c>
      <c r="AGD46" s="35">
        <v>729.93428352970318</v>
      </c>
      <c r="AGE46" s="35">
        <v>729.93428352970318</v>
      </c>
      <c r="AGF46" s="36"/>
      <c r="AGG46" s="37">
        <v>950</v>
      </c>
      <c r="AGH46" s="37">
        <v>890</v>
      </c>
      <c r="AGI46" s="36"/>
      <c r="AGJ46" s="87">
        <v>720</v>
      </c>
      <c r="AGK46" s="34">
        <v>550</v>
      </c>
      <c r="AGL46" s="34">
        <v>620</v>
      </c>
      <c r="AGM46" s="36">
        <v>750</v>
      </c>
      <c r="AGN46" s="36">
        <v>750</v>
      </c>
      <c r="AGO46" s="36"/>
      <c r="AGP46" s="37">
        <v>950</v>
      </c>
      <c r="AGQ46" s="37">
        <v>900</v>
      </c>
      <c r="AGR46" s="36"/>
      <c r="AGS46" s="87">
        <v>720</v>
      </c>
      <c r="AGT46" s="34">
        <v>550</v>
      </c>
      <c r="AGU46" s="34">
        <v>620</v>
      </c>
      <c r="AGV46" s="36">
        <v>750</v>
      </c>
      <c r="AGW46" s="36">
        <v>750</v>
      </c>
      <c r="AGX46" s="36"/>
      <c r="AGY46" s="26">
        <v>950</v>
      </c>
      <c r="AGZ46" s="37">
        <v>900</v>
      </c>
      <c r="AHA46" s="36"/>
      <c r="AHB46" s="87">
        <v>740</v>
      </c>
      <c r="AHC46" s="34">
        <v>550</v>
      </c>
      <c r="AHD46" s="34">
        <v>620</v>
      </c>
      <c r="AHE46" s="36">
        <v>750</v>
      </c>
      <c r="AHF46" s="36">
        <v>750</v>
      </c>
      <c r="AHG46" s="36"/>
      <c r="AHH46" s="26">
        <v>950</v>
      </c>
      <c r="AHI46" s="37">
        <v>950</v>
      </c>
      <c r="AHJ46" s="36"/>
      <c r="AHK46" s="87">
        <v>640</v>
      </c>
      <c r="AHL46" s="34">
        <v>640</v>
      </c>
      <c r="AHM46" s="34">
        <v>640</v>
      </c>
      <c r="AHN46" s="36">
        <v>750</v>
      </c>
      <c r="AHO46" s="36">
        <v>750</v>
      </c>
      <c r="AHP46" s="36"/>
      <c r="AHQ46" s="26">
        <v>950</v>
      </c>
      <c r="AHR46" s="37">
        <v>950</v>
      </c>
      <c r="AHS46" s="36"/>
      <c r="AHT46" s="34">
        <v>240</v>
      </c>
      <c r="AHU46" s="34">
        <v>240</v>
      </c>
      <c r="AHV46" s="34">
        <v>250</v>
      </c>
      <c r="AHW46" s="36">
        <v>220</v>
      </c>
      <c r="AHX46" s="36">
        <v>400</v>
      </c>
      <c r="AHY46" s="36"/>
      <c r="AHZ46" s="26">
        <v>300</v>
      </c>
      <c r="AIA46" s="37">
        <v>300</v>
      </c>
      <c r="AIB46" s="36"/>
      <c r="AIC46" s="34">
        <v>250</v>
      </c>
      <c r="AID46" s="34">
        <v>230</v>
      </c>
      <c r="AIE46" s="34">
        <v>250</v>
      </c>
      <c r="AIF46" s="36">
        <v>500</v>
      </c>
      <c r="AIG46" s="36">
        <v>500</v>
      </c>
      <c r="AIH46" s="36"/>
      <c r="AII46" s="26">
        <v>320</v>
      </c>
      <c r="AIJ46" s="37">
        <v>320</v>
      </c>
      <c r="AIL46" s="34">
        <v>250</v>
      </c>
      <c r="AIM46" s="34">
        <v>220</v>
      </c>
      <c r="AIN46" s="34">
        <v>240</v>
      </c>
      <c r="AIO46" s="92">
        <v>550</v>
      </c>
      <c r="AIP46" s="92">
        <v>600</v>
      </c>
      <c r="AIQ46" s="36"/>
      <c r="AIR46" s="67">
        <v>300</v>
      </c>
      <c r="AIS46" s="56">
        <v>300</v>
      </c>
      <c r="AIU46" s="34">
        <v>280</v>
      </c>
      <c r="AIV46" s="34">
        <v>280</v>
      </c>
      <c r="AIW46" s="34">
        <v>240</v>
      </c>
      <c r="AIX46" s="36">
        <v>450</v>
      </c>
      <c r="AIY46" s="36">
        <v>500</v>
      </c>
      <c r="AIZ46" s="36"/>
      <c r="AJA46" s="26">
        <v>140</v>
      </c>
      <c r="AJB46" s="37">
        <v>150</v>
      </c>
      <c r="AJD46" s="34"/>
      <c r="AJE46" s="39">
        <v>300</v>
      </c>
      <c r="AJF46" s="39">
        <v>300</v>
      </c>
      <c r="AJG46" s="92">
        <v>800</v>
      </c>
      <c r="AJH46" s="92">
        <v>700</v>
      </c>
      <c r="AJI46" s="36"/>
      <c r="AJJ46" s="67">
        <v>450</v>
      </c>
      <c r="AJK46" s="56">
        <v>450</v>
      </c>
      <c r="AJM46" s="34"/>
      <c r="AJN46" s="34">
        <v>280</v>
      </c>
      <c r="AJO46" s="34">
        <v>300</v>
      </c>
      <c r="AJP46" s="36"/>
      <c r="AJQ46" s="92">
        <v>1000</v>
      </c>
      <c r="AJR46" s="34"/>
      <c r="AJS46" s="37">
        <v>300</v>
      </c>
      <c r="AJT46" s="56">
        <v>350</v>
      </c>
      <c r="AJV46" s="34">
        <v>240</v>
      </c>
      <c r="AJW46" s="34">
        <v>250</v>
      </c>
      <c r="AJX46" s="34">
        <v>250</v>
      </c>
      <c r="AJY46" s="36">
        <v>500</v>
      </c>
      <c r="AJZ46" s="36">
        <v>500</v>
      </c>
      <c r="AKA46" s="34"/>
      <c r="AKB46" s="37">
        <v>300</v>
      </c>
      <c r="AKC46" s="56">
        <v>350</v>
      </c>
      <c r="AKE46" s="34">
        <v>280</v>
      </c>
      <c r="AKF46" s="34">
        <v>280</v>
      </c>
      <c r="AKG46" s="34">
        <v>280</v>
      </c>
      <c r="AKH46" s="36">
        <v>450</v>
      </c>
      <c r="AKI46" s="36">
        <v>500</v>
      </c>
      <c r="AKJ46" s="34"/>
      <c r="AKK46" s="37">
        <v>360</v>
      </c>
      <c r="AKL46" s="37">
        <v>360</v>
      </c>
      <c r="AKN46" s="34">
        <v>280</v>
      </c>
      <c r="AKO46" s="34">
        <v>250</v>
      </c>
      <c r="AKP46" s="34">
        <v>300</v>
      </c>
      <c r="AKQ46" s="36">
        <v>500</v>
      </c>
      <c r="AKR46" s="36">
        <v>500</v>
      </c>
      <c r="AKS46" s="34"/>
      <c r="AKT46" s="37">
        <v>400</v>
      </c>
      <c r="AKU46" s="37">
        <v>380</v>
      </c>
      <c r="AKW46" s="34">
        <v>350</v>
      </c>
      <c r="AKX46" s="34">
        <v>300</v>
      </c>
      <c r="AKY46" s="34">
        <v>300</v>
      </c>
      <c r="AKZ46" s="36">
        <v>500</v>
      </c>
      <c r="ALA46" s="36">
        <v>560</v>
      </c>
      <c r="ALB46" s="34"/>
      <c r="ALC46" s="37">
        <v>500</v>
      </c>
      <c r="ALD46" s="37">
        <v>480</v>
      </c>
      <c r="ALF46" s="34">
        <v>380</v>
      </c>
      <c r="ALG46" s="34">
        <v>400</v>
      </c>
      <c r="ALH46" s="34">
        <v>400</v>
      </c>
      <c r="ALI46" s="36">
        <v>650</v>
      </c>
      <c r="ALJ46" s="36">
        <v>660</v>
      </c>
      <c r="ALK46" s="34"/>
      <c r="ALL46" s="37">
        <v>500</v>
      </c>
      <c r="ALM46" s="37">
        <v>500</v>
      </c>
      <c r="ALO46" s="34">
        <v>400</v>
      </c>
      <c r="ALP46" s="34">
        <v>500</v>
      </c>
      <c r="ALQ46" s="34">
        <v>400</v>
      </c>
      <c r="ALR46" s="36">
        <v>600</v>
      </c>
      <c r="ALS46" s="36">
        <v>500</v>
      </c>
      <c r="ALT46" s="34"/>
      <c r="ALU46" s="37">
        <v>500</v>
      </c>
      <c r="ALV46" s="37">
        <v>600</v>
      </c>
      <c r="ALX46" s="34">
        <v>400</v>
      </c>
      <c r="ALY46" s="34">
        <v>500</v>
      </c>
      <c r="ALZ46" s="34">
        <v>400</v>
      </c>
      <c r="AMA46" s="36">
        <v>600</v>
      </c>
      <c r="AMB46" s="36">
        <v>600</v>
      </c>
      <c r="AMC46" s="34"/>
      <c r="AMD46" s="37">
        <v>500</v>
      </c>
      <c r="AME46" s="37">
        <v>500</v>
      </c>
      <c r="AMG46" s="34">
        <v>500</v>
      </c>
      <c r="AMH46" s="34">
        <v>300</v>
      </c>
      <c r="AMI46" s="34">
        <v>500</v>
      </c>
      <c r="AMJ46" s="36">
        <v>700</v>
      </c>
      <c r="AMK46" s="36">
        <v>750</v>
      </c>
      <c r="AML46" s="34"/>
      <c r="AMM46" s="37">
        <v>500</v>
      </c>
      <c r="AMN46" s="37">
        <v>500</v>
      </c>
      <c r="AMP46" s="34">
        <v>500</v>
      </c>
      <c r="AMQ46" s="34">
        <v>500</v>
      </c>
      <c r="AMR46" s="34">
        <v>450</v>
      </c>
      <c r="AMS46" s="36">
        <v>400</v>
      </c>
      <c r="AMT46" s="36">
        <v>300</v>
      </c>
      <c r="AMU46" s="34"/>
      <c r="AMV46" s="37">
        <v>550</v>
      </c>
      <c r="AMW46" s="37">
        <v>600</v>
      </c>
      <c r="AMY46" s="34">
        <v>390</v>
      </c>
      <c r="AMZ46" s="34">
        <v>390</v>
      </c>
      <c r="ANA46" s="34">
        <v>345</v>
      </c>
      <c r="ANB46" s="35">
        <v>617.86339754816129</v>
      </c>
      <c r="ANC46" s="36">
        <v>463.39754816112094</v>
      </c>
      <c r="AND46" s="34"/>
      <c r="ANE46" s="37">
        <v>1025</v>
      </c>
      <c r="ANF46" s="37">
        <v>375</v>
      </c>
      <c r="ANH46" s="34">
        <v>600</v>
      </c>
      <c r="ANI46" s="34">
        <v>600</v>
      </c>
      <c r="ANJ46" s="34">
        <v>600</v>
      </c>
      <c r="ANK46" s="36">
        <v>1000</v>
      </c>
      <c r="ANL46" s="36">
        <v>1000</v>
      </c>
      <c r="ANM46" s="34"/>
      <c r="ANN46" s="37">
        <v>550</v>
      </c>
      <c r="ANO46" s="37">
        <v>500</v>
      </c>
      <c r="ANP46" s="36"/>
      <c r="ANQ46" s="34">
        <v>340</v>
      </c>
      <c r="ANR46" s="34">
        <v>350</v>
      </c>
      <c r="ANS46" s="34">
        <v>500</v>
      </c>
      <c r="ANT46" s="36">
        <v>900</v>
      </c>
      <c r="ANU46" s="36">
        <v>400</v>
      </c>
      <c r="ANV46" s="34"/>
      <c r="ANW46" s="37">
        <v>500</v>
      </c>
      <c r="ANX46" s="37">
        <v>600</v>
      </c>
      <c r="ANY46" s="36"/>
      <c r="ANZ46" s="34">
        <v>500</v>
      </c>
      <c r="AOA46" s="34">
        <v>500</v>
      </c>
      <c r="AOB46" s="34">
        <v>500</v>
      </c>
      <c r="AOC46" s="36">
        <v>900</v>
      </c>
      <c r="AOD46" s="36">
        <v>900</v>
      </c>
      <c r="AOE46" s="34"/>
      <c r="AOF46" s="37">
        <v>600</v>
      </c>
      <c r="AOG46" s="37">
        <v>600</v>
      </c>
      <c r="AOH46" s="36"/>
      <c r="AOI46" s="34">
        <v>500</v>
      </c>
      <c r="AOJ46" s="34">
        <v>500</v>
      </c>
      <c r="AOK46" s="34">
        <v>500</v>
      </c>
      <c r="AOL46" s="36">
        <v>900</v>
      </c>
      <c r="AOM46" s="36">
        <v>900</v>
      </c>
      <c r="AON46" s="34"/>
      <c r="AOO46" s="37">
        <v>500</v>
      </c>
      <c r="AOP46" s="37">
        <v>500</v>
      </c>
      <c r="AOQ46" s="36"/>
      <c r="AOR46" s="34">
        <v>500</v>
      </c>
      <c r="AOS46" s="34">
        <v>500</v>
      </c>
      <c r="AOT46" s="34">
        <v>400</v>
      </c>
      <c r="AOU46" s="36">
        <v>900</v>
      </c>
      <c r="AOV46" s="36">
        <v>900</v>
      </c>
      <c r="AOW46" s="34"/>
      <c r="AOX46" s="37">
        <v>400</v>
      </c>
      <c r="AOY46" s="37">
        <v>400</v>
      </c>
      <c r="AOZ46" s="36"/>
      <c r="APA46" s="34">
        <v>500</v>
      </c>
      <c r="APB46" s="34">
        <v>500</v>
      </c>
      <c r="APC46" s="34">
        <v>500</v>
      </c>
      <c r="APD46" s="36">
        <v>900</v>
      </c>
      <c r="APE46" s="36">
        <v>900</v>
      </c>
      <c r="APF46" s="34"/>
      <c r="APG46" s="37">
        <v>450</v>
      </c>
      <c r="APH46" s="37">
        <v>450</v>
      </c>
      <c r="API46" s="36"/>
      <c r="APJ46" s="34">
        <v>550</v>
      </c>
      <c r="APK46" s="34">
        <v>500</v>
      </c>
      <c r="APL46" s="34">
        <v>500</v>
      </c>
      <c r="APM46" s="36">
        <v>900</v>
      </c>
      <c r="APN46" s="36">
        <v>900</v>
      </c>
      <c r="APO46" s="34"/>
      <c r="APP46" s="37">
        <v>450</v>
      </c>
      <c r="APQ46" s="37">
        <v>500</v>
      </c>
      <c r="APR46" s="36"/>
      <c r="APS46" s="34">
        <v>500</v>
      </c>
      <c r="APT46" s="34">
        <v>500</v>
      </c>
      <c r="APU46" s="34">
        <v>400</v>
      </c>
      <c r="APV46" s="36">
        <v>900</v>
      </c>
      <c r="APW46" s="36">
        <v>1000</v>
      </c>
      <c r="APX46" s="34"/>
      <c r="APY46" s="37">
        <v>400</v>
      </c>
      <c r="APZ46" s="37">
        <v>500</v>
      </c>
      <c r="AQA46" s="36"/>
      <c r="AQB46" s="34">
        <v>350</v>
      </c>
      <c r="AQC46" s="34">
        <v>500</v>
      </c>
      <c r="AQD46" s="34">
        <v>600</v>
      </c>
      <c r="AQE46" s="36">
        <v>900</v>
      </c>
      <c r="AQF46" s="36">
        <v>1000</v>
      </c>
      <c r="AQG46" s="34"/>
      <c r="AQH46" s="37">
        <v>400</v>
      </c>
      <c r="AQI46" s="37">
        <v>500</v>
      </c>
      <c r="AQJ46" s="36"/>
      <c r="AQK46" s="34">
        <v>600</v>
      </c>
      <c r="AQL46" s="34">
        <v>600</v>
      </c>
      <c r="AQM46" s="34">
        <v>600</v>
      </c>
      <c r="AQN46" s="36">
        <v>900</v>
      </c>
      <c r="AQO46" s="36">
        <v>1000</v>
      </c>
      <c r="AQP46" s="34"/>
      <c r="AQQ46" s="37">
        <v>65</v>
      </c>
      <c r="AQR46" s="37">
        <v>600</v>
      </c>
      <c r="AQS46" s="36"/>
      <c r="AQT46" s="34">
        <v>600</v>
      </c>
      <c r="AQU46" s="34">
        <v>500</v>
      </c>
      <c r="AQV46" s="34"/>
      <c r="AQW46" s="36">
        <v>665.60255387071038</v>
      </c>
      <c r="AQX46" s="36">
        <v>739.5583931896781</v>
      </c>
      <c r="AQY46" s="34"/>
      <c r="AQZ46" s="37">
        <v>650</v>
      </c>
      <c r="ARA46" s="37">
        <v>500</v>
      </c>
      <c r="ARC46" s="34">
        <v>500</v>
      </c>
      <c r="ARD46" s="34">
        <v>450</v>
      </c>
      <c r="ARE46" s="34">
        <v>600</v>
      </c>
      <c r="ARF46" s="36">
        <v>900</v>
      </c>
      <c r="ARG46" s="36">
        <v>1000</v>
      </c>
      <c r="ARH46" s="34"/>
      <c r="ARI46" s="37">
        <v>650</v>
      </c>
      <c r="ARJ46" s="37">
        <v>500</v>
      </c>
      <c r="ARL46" s="34">
        <v>500</v>
      </c>
      <c r="ARM46" s="34">
        <v>600</v>
      </c>
      <c r="ARN46" s="34">
        <v>600</v>
      </c>
      <c r="ARO46" s="36">
        <v>900</v>
      </c>
      <c r="ARP46" s="36">
        <v>1000</v>
      </c>
      <c r="ARQ46" s="34"/>
      <c r="ARR46" s="37">
        <v>650</v>
      </c>
      <c r="ARS46" s="37">
        <v>450</v>
      </c>
      <c r="ARU46" s="34">
        <v>500</v>
      </c>
      <c r="ARV46" s="34">
        <v>600</v>
      </c>
      <c r="ARW46" s="34">
        <v>600</v>
      </c>
      <c r="ARX46" s="36">
        <v>1000</v>
      </c>
      <c r="ARY46" s="36">
        <v>1000</v>
      </c>
      <c r="ARZ46" s="36"/>
      <c r="ASA46" s="37">
        <v>650</v>
      </c>
      <c r="ASB46" s="37">
        <v>500</v>
      </c>
      <c r="ASD46" s="34">
        <v>500</v>
      </c>
      <c r="ASE46" s="34">
        <v>600</v>
      </c>
      <c r="ASF46" s="34">
        <v>800</v>
      </c>
      <c r="ASG46" s="36">
        <v>1000</v>
      </c>
      <c r="ASH46" s="36">
        <v>1000</v>
      </c>
      <c r="ASI46" s="36"/>
      <c r="ASJ46" s="37">
        <v>650</v>
      </c>
      <c r="ASK46" s="37">
        <v>500</v>
      </c>
      <c r="ASM46" s="34">
        <v>600</v>
      </c>
      <c r="ASN46" s="34">
        <v>500</v>
      </c>
      <c r="ASO46" s="34">
        <v>700</v>
      </c>
      <c r="ASP46" s="36">
        <v>1000</v>
      </c>
      <c r="ASQ46" s="36">
        <v>1000</v>
      </c>
      <c r="ASR46" s="36"/>
      <c r="ASS46" s="37">
        <v>650</v>
      </c>
      <c r="AST46" s="37">
        <v>600</v>
      </c>
      <c r="ASV46" s="34">
        <v>600</v>
      </c>
      <c r="ASW46" s="34">
        <v>600</v>
      </c>
      <c r="ASX46" s="34">
        <v>600</v>
      </c>
      <c r="ASY46" s="36">
        <v>1200</v>
      </c>
      <c r="ASZ46" s="36">
        <v>1250</v>
      </c>
      <c r="ATA46" s="36"/>
      <c r="ATB46" s="37">
        <v>800</v>
      </c>
      <c r="ATC46" s="37">
        <v>800</v>
      </c>
      <c r="ATE46" s="34">
        <v>800</v>
      </c>
      <c r="ATF46" s="34">
        <v>1000</v>
      </c>
      <c r="ATG46" s="34">
        <v>800</v>
      </c>
      <c r="ATH46" s="36">
        <v>1400</v>
      </c>
      <c r="ATI46" s="36">
        <v>1600</v>
      </c>
      <c r="ATJ46" s="36"/>
      <c r="ATK46" s="37">
        <v>800</v>
      </c>
      <c r="ATL46" s="37">
        <v>800</v>
      </c>
      <c r="ATN46" s="34">
        <v>800</v>
      </c>
      <c r="ATO46" s="34">
        <v>950</v>
      </c>
      <c r="ATP46" s="34">
        <v>750</v>
      </c>
      <c r="ATQ46" s="36">
        <v>1500</v>
      </c>
      <c r="ATR46" s="36">
        <v>1600</v>
      </c>
      <c r="ATS46" s="36"/>
      <c r="ATT46" s="37">
        <v>1000</v>
      </c>
      <c r="ATU46" s="37">
        <v>900</v>
      </c>
      <c r="ATW46" s="34">
        <v>600</v>
      </c>
      <c r="ATX46" s="34">
        <v>600</v>
      </c>
      <c r="ATY46" s="34">
        <v>600</v>
      </c>
      <c r="ATZ46" s="36">
        <v>1500</v>
      </c>
      <c r="AUA46" s="36">
        <v>1600</v>
      </c>
      <c r="AUB46" s="36"/>
      <c r="AUC46" s="37">
        <v>900</v>
      </c>
      <c r="AUD46" s="37">
        <v>900</v>
      </c>
      <c r="AUF46" s="34">
        <v>600</v>
      </c>
      <c r="AUG46" s="34">
        <v>600</v>
      </c>
      <c r="AUH46" s="34">
        <v>600</v>
      </c>
      <c r="AUI46" s="36">
        <v>1400</v>
      </c>
      <c r="AUJ46" s="36">
        <v>1300</v>
      </c>
      <c r="AUK46" s="36"/>
      <c r="AUL46" s="37">
        <v>800</v>
      </c>
      <c r="AUM46" s="37">
        <v>900</v>
      </c>
      <c r="AUO46" s="34">
        <v>800</v>
      </c>
      <c r="AUP46" s="34">
        <v>800</v>
      </c>
      <c r="AUQ46" s="34">
        <v>800</v>
      </c>
      <c r="AUR46" s="36">
        <v>1400</v>
      </c>
      <c r="AUS46" s="36">
        <v>1700</v>
      </c>
      <c r="AUT46" s="36"/>
      <c r="AUU46" s="37">
        <v>800</v>
      </c>
      <c r="AUV46" s="37">
        <v>950</v>
      </c>
      <c r="AUX46" s="34">
        <v>800</v>
      </c>
      <c r="AUY46" s="34">
        <v>1000</v>
      </c>
      <c r="AUZ46" s="34">
        <v>1000</v>
      </c>
      <c r="AVA46" s="36">
        <v>1800</v>
      </c>
      <c r="AVB46" s="36">
        <v>1700</v>
      </c>
      <c r="AVC46" s="36"/>
      <c r="AVD46" s="37">
        <v>1000</v>
      </c>
      <c r="AVE46" s="37">
        <v>900</v>
      </c>
      <c r="AVG46" s="34">
        <v>800</v>
      </c>
      <c r="AVH46" s="34">
        <v>900</v>
      </c>
      <c r="AVI46" s="34">
        <v>800</v>
      </c>
      <c r="AVJ46" s="36">
        <v>1400</v>
      </c>
      <c r="AVK46" s="36">
        <v>1500</v>
      </c>
      <c r="AVL46" s="36"/>
      <c r="AVM46" s="37">
        <v>800</v>
      </c>
      <c r="AVN46" s="37">
        <v>950</v>
      </c>
      <c r="AVP46" s="34">
        <v>900</v>
      </c>
      <c r="AVQ46" s="34">
        <v>1000</v>
      </c>
      <c r="AVR46" s="34">
        <v>800</v>
      </c>
      <c r="AVS46" s="36">
        <v>1500</v>
      </c>
      <c r="AVT46" s="36">
        <v>1500</v>
      </c>
      <c r="AVU46" s="36"/>
      <c r="AVV46" s="37">
        <v>900</v>
      </c>
      <c r="AVW46" s="37">
        <v>950</v>
      </c>
      <c r="AVY46" s="34">
        <v>1000</v>
      </c>
      <c r="AVZ46" s="34">
        <v>1200</v>
      </c>
      <c r="AWA46" s="34">
        <v>1000</v>
      </c>
      <c r="AWB46" s="36">
        <v>1000</v>
      </c>
      <c r="AWC46" s="36">
        <v>1000</v>
      </c>
      <c r="AWD46" s="36"/>
      <c r="AWE46" s="37">
        <v>900</v>
      </c>
      <c r="AWF46" s="37">
        <v>1000</v>
      </c>
      <c r="AWH46" s="34">
        <v>1000</v>
      </c>
      <c r="AWI46" s="34">
        <v>1000</v>
      </c>
      <c r="AWJ46" s="34">
        <v>1000</v>
      </c>
      <c r="AWK46" s="36">
        <v>1800</v>
      </c>
      <c r="AWL46" s="36">
        <v>2000</v>
      </c>
      <c r="AWM46" s="36"/>
      <c r="AWN46" s="37">
        <v>1300</v>
      </c>
      <c r="AWO46" s="37">
        <v>1200</v>
      </c>
      <c r="AWQ46" s="34">
        <v>1300</v>
      </c>
      <c r="AWR46" s="34">
        <v>1200</v>
      </c>
      <c r="AWS46" s="34">
        <v>1000</v>
      </c>
      <c r="AWT46" s="36">
        <v>1800</v>
      </c>
      <c r="AWU46" s="36">
        <v>2000</v>
      </c>
      <c r="AWV46" s="36"/>
      <c r="AWW46" s="37">
        <v>1400</v>
      </c>
      <c r="AWX46" s="37">
        <v>1400</v>
      </c>
    </row>
    <row r="47" spans="1:1298" ht="15.5">
      <c r="A47" t="str">
        <f>'[1]enter market prices'!A47</f>
        <v>0118-02</v>
      </c>
      <c r="B47" t="str">
        <f>'[1]enter market prices'!B47</f>
        <v>Natural honey, 500g</v>
      </c>
      <c r="C47" s="3">
        <f>'[1]item price series'!F47</f>
        <v>0.67</v>
      </c>
      <c r="D47" s="3"/>
      <c r="E47" s="3"/>
      <c r="F47" s="3"/>
      <c r="G47" s="3"/>
      <c r="H47" s="3"/>
      <c r="I47" s="3"/>
      <c r="J47" s="3"/>
      <c r="K47" s="3"/>
      <c r="L47" s="3"/>
      <c r="M47" s="24"/>
      <c r="N47" s="24">
        <v>10</v>
      </c>
      <c r="O47" s="24">
        <v>10</v>
      </c>
      <c r="P47" s="25">
        <v>15</v>
      </c>
      <c r="Q47" s="25"/>
      <c r="R47" s="72"/>
      <c r="S47" s="26">
        <v>8</v>
      </c>
      <c r="T47" s="26"/>
      <c r="U47" s="26"/>
      <c r="V47" s="27"/>
      <c r="W47" s="27">
        <v>10</v>
      </c>
      <c r="X47" s="27">
        <v>10</v>
      </c>
      <c r="Y47" s="25">
        <v>15</v>
      </c>
      <c r="Z47" s="25"/>
      <c r="AA47" s="72"/>
      <c r="AB47" s="26">
        <v>8</v>
      </c>
      <c r="AC47" s="26"/>
      <c r="AD47" s="26"/>
      <c r="AE47" s="27"/>
      <c r="AF47" s="27">
        <v>10</v>
      </c>
      <c r="AG47" s="27"/>
      <c r="AH47" s="25">
        <v>20</v>
      </c>
      <c r="AI47" s="25"/>
      <c r="AJ47" s="72"/>
      <c r="AK47" s="26">
        <v>10</v>
      </c>
      <c r="AL47" s="26"/>
      <c r="AM47" s="26"/>
      <c r="AN47" s="27"/>
      <c r="AO47" s="27">
        <v>10</v>
      </c>
      <c r="AP47" s="27">
        <v>10</v>
      </c>
      <c r="AQ47" s="25">
        <v>20</v>
      </c>
      <c r="AR47" s="25"/>
      <c r="AS47" s="72"/>
      <c r="AT47" s="26">
        <v>10</v>
      </c>
      <c r="AU47" s="26">
        <v>12</v>
      </c>
      <c r="AV47" s="26"/>
      <c r="AW47" s="27"/>
      <c r="AX47" s="27"/>
      <c r="AY47" s="27">
        <v>10</v>
      </c>
      <c r="AZ47" s="25"/>
      <c r="BA47" s="25">
        <v>15</v>
      </c>
      <c r="BB47" s="72"/>
      <c r="BC47" s="26">
        <v>10</v>
      </c>
      <c r="BD47" s="26">
        <v>9</v>
      </c>
      <c r="BE47" s="26"/>
      <c r="BF47" s="27">
        <v>10</v>
      </c>
      <c r="BG47" s="27">
        <v>10</v>
      </c>
      <c r="BH47" s="27"/>
      <c r="BI47" s="25">
        <v>20</v>
      </c>
      <c r="BJ47" s="25"/>
      <c r="BK47" s="25"/>
      <c r="BL47" s="26">
        <v>10</v>
      </c>
      <c r="BM47" s="26">
        <v>10</v>
      </c>
      <c r="BN47" s="26"/>
      <c r="BO47" s="27"/>
      <c r="BP47" s="27">
        <v>10</v>
      </c>
      <c r="BQ47" s="27"/>
      <c r="BR47" s="25">
        <v>20</v>
      </c>
      <c r="BS47" s="25">
        <v>17</v>
      </c>
      <c r="BT47" s="25"/>
      <c r="BU47" s="26">
        <v>8</v>
      </c>
      <c r="BV47" s="26">
        <v>8</v>
      </c>
      <c r="BW47" s="26"/>
      <c r="BX47" s="27"/>
      <c r="BY47" s="57">
        <v>11.320754716981131</v>
      </c>
      <c r="BZ47" s="27"/>
      <c r="CA47" s="25">
        <v>20</v>
      </c>
      <c r="CB47" s="25">
        <v>20</v>
      </c>
      <c r="CC47" s="25"/>
      <c r="CD47" s="26">
        <v>10</v>
      </c>
      <c r="CE47" s="26">
        <v>10</v>
      </c>
      <c r="CF47" s="26"/>
      <c r="CG47" s="27">
        <v>10</v>
      </c>
      <c r="CH47" s="27">
        <v>10</v>
      </c>
      <c r="CI47" s="27">
        <v>10</v>
      </c>
      <c r="CJ47" s="25">
        <v>15</v>
      </c>
      <c r="CK47" s="25">
        <v>15</v>
      </c>
      <c r="CL47" s="25"/>
      <c r="CM47" s="26">
        <v>13</v>
      </c>
      <c r="CN47" s="26">
        <v>15</v>
      </c>
      <c r="CO47" s="26"/>
      <c r="CP47" s="27"/>
      <c r="CQ47" s="27">
        <v>10</v>
      </c>
      <c r="CR47" s="27"/>
      <c r="CS47" s="25">
        <v>15</v>
      </c>
      <c r="CT47" s="25"/>
      <c r="CU47" s="25"/>
      <c r="CV47" s="26">
        <v>10</v>
      </c>
      <c r="CW47" s="26"/>
      <c r="CX47" s="26"/>
      <c r="CY47" s="27">
        <v>10</v>
      </c>
      <c r="CZ47" s="27">
        <v>12</v>
      </c>
      <c r="DA47" s="27"/>
      <c r="DB47" s="25">
        <v>20</v>
      </c>
      <c r="DC47" s="25"/>
      <c r="DD47" s="25"/>
      <c r="DE47" s="26">
        <v>10</v>
      </c>
      <c r="DF47" s="26">
        <v>10</v>
      </c>
      <c r="DG47" s="26"/>
      <c r="DH47" s="27">
        <v>10</v>
      </c>
      <c r="DI47" s="27">
        <v>10</v>
      </c>
      <c r="DJ47" s="27">
        <v>12</v>
      </c>
      <c r="DK47" s="28">
        <v>19.492753623188403</v>
      </c>
      <c r="DL47" s="25"/>
      <c r="DM47" s="25"/>
      <c r="DN47" s="26">
        <v>10</v>
      </c>
      <c r="DO47" s="26">
        <v>10</v>
      </c>
      <c r="DP47" s="26"/>
      <c r="DQ47" s="27"/>
      <c r="DR47" s="27">
        <v>10</v>
      </c>
      <c r="DS47" s="27">
        <v>12</v>
      </c>
      <c r="DT47" s="28">
        <v>20</v>
      </c>
      <c r="DU47" s="25">
        <v>15</v>
      </c>
      <c r="DV47" s="25"/>
      <c r="DW47" s="26">
        <v>10</v>
      </c>
      <c r="DX47" s="26">
        <v>10</v>
      </c>
      <c r="DY47" s="26"/>
      <c r="DZ47" s="27">
        <v>10</v>
      </c>
      <c r="EA47" s="27">
        <v>10</v>
      </c>
      <c r="EB47" s="27">
        <v>10</v>
      </c>
      <c r="EC47" s="25">
        <v>20</v>
      </c>
      <c r="ED47" s="25">
        <v>15</v>
      </c>
      <c r="EE47" s="25"/>
      <c r="EF47" s="26">
        <v>10</v>
      </c>
      <c r="EG47" s="26">
        <v>10</v>
      </c>
      <c r="EH47" s="26"/>
      <c r="EI47" s="27">
        <v>10</v>
      </c>
      <c r="EJ47" s="27">
        <v>10</v>
      </c>
      <c r="EK47" s="27">
        <v>10</v>
      </c>
      <c r="EL47" s="25">
        <v>20</v>
      </c>
      <c r="EM47" s="25">
        <v>15</v>
      </c>
      <c r="EN47" s="25"/>
      <c r="EO47" s="26">
        <v>10</v>
      </c>
      <c r="EP47" s="26">
        <v>10</v>
      </c>
      <c r="EQ47" s="26"/>
      <c r="ER47" s="27">
        <v>10</v>
      </c>
      <c r="ES47" s="27">
        <v>10</v>
      </c>
      <c r="ET47" s="27">
        <v>10</v>
      </c>
      <c r="EU47" s="25">
        <v>25</v>
      </c>
      <c r="EV47" s="25">
        <v>15</v>
      </c>
      <c r="EW47" s="25"/>
      <c r="EX47" s="26">
        <v>10</v>
      </c>
      <c r="EY47" s="26">
        <v>10</v>
      </c>
      <c r="EZ47" s="26"/>
      <c r="FA47" s="27">
        <v>10</v>
      </c>
      <c r="FB47" s="27">
        <v>10</v>
      </c>
      <c r="FC47" s="27">
        <v>10</v>
      </c>
      <c r="FD47" s="25">
        <v>25</v>
      </c>
      <c r="FE47" s="25">
        <v>20</v>
      </c>
      <c r="FF47" s="25"/>
      <c r="FG47" s="26">
        <v>10</v>
      </c>
      <c r="FH47" s="26">
        <v>10</v>
      </c>
      <c r="FI47" s="26"/>
      <c r="FJ47" s="27">
        <v>10</v>
      </c>
      <c r="FK47" s="27">
        <v>10</v>
      </c>
      <c r="FL47" s="27">
        <v>10</v>
      </c>
      <c r="FM47" s="25">
        <v>25</v>
      </c>
      <c r="FN47" s="25">
        <v>20</v>
      </c>
      <c r="FO47" s="25"/>
      <c r="FP47" s="26">
        <v>10</v>
      </c>
      <c r="FQ47" s="26"/>
      <c r="FR47" s="26"/>
      <c r="FS47" s="27">
        <v>10</v>
      </c>
      <c r="FT47" s="27">
        <v>10</v>
      </c>
      <c r="FU47" s="27">
        <v>10</v>
      </c>
      <c r="FV47" s="25">
        <v>15</v>
      </c>
      <c r="FW47" s="25">
        <v>20</v>
      </c>
      <c r="FX47" s="25"/>
      <c r="FY47" s="26">
        <v>8</v>
      </c>
      <c r="FZ47" s="26">
        <v>15</v>
      </c>
      <c r="GA47" s="26"/>
      <c r="GB47" s="27">
        <v>10</v>
      </c>
      <c r="GC47" s="27">
        <v>10</v>
      </c>
      <c r="GD47" s="27">
        <v>10</v>
      </c>
      <c r="GE47" s="25">
        <v>20</v>
      </c>
      <c r="GF47" s="25">
        <v>20</v>
      </c>
      <c r="GG47" s="25"/>
      <c r="GH47" s="26">
        <v>15</v>
      </c>
      <c r="GI47" s="26">
        <v>15</v>
      </c>
      <c r="GJ47" s="26"/>
      <c r="GK47" s="27">
        <v>10</v>
      </c>
      <c r="GL47" s="27">
        <v>10</v>
      </c>
      <c r="GM47" s="27">
        <v>10</v>
      </c>
      <c r="GN47" s="25">
        <v>20</v>
      </c>
      <c r="GO47" s="25">
        <v>20</v>
      </c>
      <c r="GP47" s="25"/>
      <c r="GQ47" s="26">
        <v>15</v>
      </c>
      <c r="GR47" s="26">
        <v>8</v>
      </c>
      <c r="GS47" s="26"/>
      <c r="GT47" s="27">
        <v>10</v>
      </c>
      <c r="GU47" s="27">
        <v>10</v>
      </c>
      <c r="GV47" s="27">
        <v>10</v>
      </c>
      <c r="GW47" s="25">
        <v>20</v>
      </c>
      <c r="GX47" s="25">
        <v>20</v>
      </c>
      <c r="GY47" s="25"/>
      <c r="GZ47" s="26">
        <v>15</v>
      </c>
      <c r="HA47" s="26">
        <v>15</v>
      </c>
      <c r="HB47" s="26"/>
      <c r="HC47" s="27">
        <v>10</v>
      </c>
      <c r="HD47" s="27">
        <v>10</v>
      </c>
      <c r="HE47" s="27">
        <v>10</v>
      </c>
      <c r="HF47" s="25">
        <v>20</v>
      </c>
      <c r="HG47" s="25">
        <v>20</v>
      </c>
      <c r="HH47" s="25"/>
      <c r="HI47" s="26">
        <v>15</v>
      </c>
      <c r="HJ47" s="26">
        <v>15</v>
      </c>
      <c r="HK47" s="26"/>
      <c r="HL47" s="30">
        <v>10</v>
      </c>
      <c r="HM47" s="30">
        <v>10</v>
      </c>
      <c r="HN47" s="30">
        <v>10</v>
      </c>
      <c r="HO47" s="31">
        <v>25</v>
      </c>
      <c r="HP47" s="31">
        <v>20</v>
      </c>
      <c r="HQ47" s="25"/>
      <c r="HR47" s="32">
        <v>15</v>
      </c>
      <c r="HS47" s="32">
        <v>15</v>
      </c>
      <c r="HT47" s="26"/>
      <c r="HU47" s="30">
        <v>10</v>
      </c>
      <c r="HV47" s="30"/>
      <c r="HW47" s="30">
        <v>10</v>
      </c>
      <c r="HX47" s="31">
        <v>25</v>
      </c>
      <c r="HY47" s="31">
        <v>20</v>
      </c>
      <c r="HZ47" s="31"/>
      <c r="IA47" s="32">
        <v>13</v>
      </c>
      <c r="IB47" s="32">
        <v>10</v>
      </c>
      <c r="IC47" s="26"/>
      <c r="ID47" s="30">
        <v>10</v>
      </c>
      <c r="IE47" s="30">
        <v>10</v>
      </c>
      <c r="IF47" s="30">
        <v>10</v>
      </c>
      <c r="IG47" s="33">
        <v>26.504297994269336</v>
      </c>
      <c r="IH47" s="33">
        <v>21.203438395415471</v>
      </c>
      <c r="II47" s="31"/>
      <c r="IJ47" s="32">
        <v>15</v>
      </c>
      <c r="IK47" s="32"/>
      <c r="IL47" s="26"/>
      <c r="IM47" s="30">
        <v>10</v>
      </c>
      <c r="IN47" s="30">
        <v>10</v>
      </c>
      <c r="IO47" s="30">
        <v>10</v>
      </c>
      <c r="IP47" s="33">
        <v>25</v>
      </c>
      <c r="IQ47" s="33">
        <v>25</v>
      </c>
      <c r="IR47" s="31"/>
      <c r="IS47" s="32">
        <v>10</v>
      </c>
      <c r="IT47" s="32">
        <v>10</v>
      </c>
      <c r="IU47" s="26"/>
      <c r="IV47" s="30"/>
      <c r="IW47" s="30">
        <v>10</v>
      </c>
      <c r="IX47" s="30">
        <v>10</v>
      </c>
      <c r="IY47" s="31">
        <v>25</v>
      </c>
      <c r="IZ47" s="31">
        <v>20</v>
      </c>
      <c r="JA47" s="31"/>
      <c r="JB47" s="32">
        <v>10</v>
      </c>
      <c r="JC47" s="32">
        <v>10</v>
      </c>
      <c r="JD47" s="26"/>
      <c r="JE47" s="30"/>
      <c r="JF47" s="30">
        <v>10</v>
      </c>
      <c r="JG47" s="30">
        <v>10</v>
      </c>
      <c r="JH47" s="31">
        <v>20</v>
      </c>
      <c r="JI47" s="31"/>
      <c r="JJ47" s="31"/>
      <c r="JK47" s="32">
        <v>10</v>
      </c>
      <c r="JL47" s="32">
        <v>10</v>
      </c>
      <c r="JM47" s="26"/>
      <c r="JN47" s="30"/>
      <c r="JO47" s="30"/>
      <c r="JP47" s="30">
        <v>10</v>
      </c>
      <c r="JQ47" s="33">
        <v>19.117647058823529</v>
      </c>
      <c r="JR47" s="33"/>
      <c r="JS47" s="31"/>
      <c r="JT47" s="32">
        <v>10</v>
      </c>
      <c r="JU47" s="32">
        <v>5</v>
      </c>
      <c r="JV47" s="26"/>
      <c r="JW47" s="30">
        <v>10</v>
      </c>
      <c r="JX47" s="30">
        <v>10</v>
      </c>
      <c r="JY47" s="30">
        <v>10</v>
      </c>
      <c r="JZ47" s="33">
        <v>20</v>
      </c>
      <c r="KA47" s="31"/>
      <c r="KB47" s="31"/>
      <c r="KC47" s="32">
        <v>10</v>
      </c>
      <c r="KD47" s="32">
        <v>10</v>
      </c>
      <c r="KE47" s="26"/>
      <c r="KF47" s="30">
        <v>10</v>
      </c>
      <c r="KG47" s="30">
        <v>10</v>
      </c>
      <c r="KH47" s="30">
        <v>10</v>
      </c>
      <c r="KI47" s="33">
        <v>19.117647058823529</v>
      </c>
      <c r="KJ47" s="31"/>
      <c r="KK47" s="31"/>
      <c r="KL47" s="32">
        <v>10</v>
      </c>
      <c r="KM47" s="32">
        <v>5</v>
      </c>
      <c r="KN47" s="26"/>
      <c r="KO47" s="30"/>
      <c r="KP47" s="30">
        <v>10</v>
      </c>
      <c r="KQ47" s="30">
        <v>10</v>
      </c>
      <c r="KR47" s="33">
        <v>19.117647058823529</v>
      </c>
      <c r="KS47" s="31"/>
      <c r="KT47" s="31"/>
      <c r="KU47" s="32">
        <v>10</v>
      </c>
      <c r="KV47" s="32">
        <v>5</v>
      </c>
      <c r="KW47" s="26"/>
      <c r="KX47" s="30">
        <v>10</v>
      </c>
      <c r="KY47" s="30">
        <v>10</v>
      </c>
      <c r="KZ47" s="30">
        <v>10</v>
      </c>
      <c r="LA47" s="33">
        <v>20.352941176470587</v>
      </c>
      <c r="LB47" s="31"/>
      <c r="LC47" s="31"/>
      <c r="LD47" s="32">
        <v>10</v>
      </c>
      <c r="LE47" s="32">
        <v>12</v>
      </c>
      <c r="LF47" s="26"/>
      <c r="LG47" s="30">
        <v>10</v>
      </c>
      <c r="LH47" s="30">
        <v>10</v>
      </c>
      <c r="LI47" s="30">
        <v>10</v>
      </c>
      <c r="LJ47" s="33">
        <v>19.117647058823529</v>
      </c>
      <c r="LK47" s="31"/>
      <c r="LL47" s="31"/>
      <c r="LM47" s="32">
        <v>10</v>
      </c>
      <c r="LN47" s="32">
        <v>10</v>
      </c>
      <c r="LO47" s="26"/>
      <c r="LP47" s="30">
        <v>15</v>
      </c>
      <c r="LQ47" s="30">
        <v>10</v>
      </c>
      <c r="LR47" s="30">
        <v>10</v>
      </c>
      <c r="LS47" s="33">
        <v>21.741637831603231</v>
      </c>
      <c r="LT47" s="31"/>
      <c r="LU47" s="31"/>
      <c r="LV47" s="32">
        <v>10</v>
      </c>
      <c r="LW47" s="32">
        <v>10</v>
      </c>
      <c r="LX47" s="26"/>
      <c r="LY47" s="30">
        <v>15</v>
      </c>
      <c r="LZ47" s="30">
        <v>10</v>
      </c>
      <c r="MA47" s="30">
        <v>10</v>
      </c>
      <c r="MB47" s="33">
        <v>21.741637831603231</v>
      </c>
      <c r="MC47" s="31"/>
      <c r="MD47" s="31"/>
      <c r="ME47" s="32">
        <v>10</v>
      </c>
      <c r="MF47" s="32">
        <v>10</v>
      </c>
      <c r="MG47" s="26"/>
      <c r="MH47" s="30"/>
      <c r="MI47" s="30">
        <v>10</v>
      </c>
      <c r="MJ47" s="30">
        <v>10</v>
      </c>
      <c r="MK47" s="33">
        <v>19.623702422145328</v>
      </c>
      <c r="ML47" s="31"/>
      <c r="MM47" s="31"/>
      <c r="MN47" s="32">
        <v>10</v>
      </c>
      <c r="MO47" s="32">
        <v>13</v>
      </c>
      <c r="MP47" s="26"/>
      <c r="MQ47" s="30">
        <v>10</v>
      </c>
      <c r="MR47" s="30">
        <v>10</v>
      </c>
      <c r="MS47" s="30">
        <v>10</v>
      </c>
      <c r="MT47" s="33">
        <v>19.117647058823529</v>
      </c>
      <c r="MU47" s="31"/>
      <c r="MV47" s="31"/>
      <c r="MW47" s="32">
        <v>10</v>
      </c>
      <c r="MX47" s="32"/>
      <c r="MY47" s="26"/>
      <c r="MZ47" s="30">
        <v>10</v>
      </c>
      <c r="NA47" s="30">
        <v>10</v>
      </c>
      <c r="NB47" s="30">
        <v>10</v>
      </c>
      <c r="NC47" s="33">
        <v>19.117647058823529</v>
      </c>
      <c r="ND47" s="31"/>
      <c r="NE47" s="31"/>
      <c r="NF47" s="32">
        <v>10</v>
      </c>
      <c r="NG47" s="32"/>
      <c r="NH47" s="26"/>
      <c r="NI47" s="30">
        <v>10</v>
      </c>
      <c r="NJ47" s="30">
        <v>15</v>
      </c>
      <c r="NK47" s="30">
        <v>10</v>
      </c>
      <c r="NL47" s="33">
        <v>21.741637831603231</v>
      </c>
      <c r="NM47" s="31"/>
      <c r="NN47" s="31"/>
      <c r="NO47" s="32">
        <v>10</v>
      </c>
      <c r="NP47" s="32">
        <v>10</v>
      </c>
      <c r="NQ47" s="26"/>
      <c r="NR47" s="30">
        <v>20</v>
      </c>
      <c r="NS47" s="30"/>
      <c r="NT47" s="30">
        <v>10</v>
      </c>
      <c r="NU47" s="33">
        <v>26.989619377162633</v>
      </c>
      <c r="NV47" s="31"/>
      <c r="NW47" s="31"/>
      <c r="NX47" s="32">
        <v>10</v>
      </c>
      <c r="NY47" s="32">
        <v>10</v>
      </c>
      <c r="NZ47" s="26"/>
      <c r="OA47" s="30"/>
      <c r="OB47" s="30">
        <v>10</v>
      </c>
      <c r="OC47" s="30">
        <v>12</v>
      </c>
      <c r="OD47" s="33">
        <v>22.378892733564019</v>
      </c>
      <c r="OE47" s="31"/>
      <c r="OF47" s="31"/>
      <c r="OG47" s="32">
        <v>15</v>
      </c>
      <c r="OH47" s="32">
        <v>15</v>
      </c>
      <c r="OI47" s="26"/>
      <c r="OJ47" s="30"/>
      <c r="OK47" s="30"/>
      <c r="OL47" s="30">
        <v>12</v>
      </c>
      <c r="OM47" s="33">
        <v>22.688148788927339</v>
      </c>
      <c r="ON47" s="31"/>
      <c r="OO47" s="31"/>
      <c r="OP47" s="32">
        <v>15</v>
      </c>
      <c r="OQ47" s="32">
        <v>7.5</v>
      </c>
      <c r="OR47" s="26"/>
      <c r="OS47" s="30"/>
      <c r="OT47" s="30">
        <v>10</v>
      </c>
      <c r="OU47" s="30">
        <v>12</v>
      </c>
      <c r="OV47" s="33">
        <v>21.113754325259517</v>
      </c>
      <c r="OW47" s="31"/>
      <c r="OX47" s="31"/>
      <c r="OY47" s="32">
        <v>15</v>
      </c>
      <c r="OZ47" s="32">
        <v>7.5</v>
      </c>
      <c r="PA47" s="26"/>
      <c r="PB47" s="30">
        <v>20</v>
      </c>
      <c r="PC47" s="30">
        <v>10</v>
      </c>
      <c r="PD47" s="30">
        <v>15</v>
      </c>
      <c r="PE47" s="33">
        <v>31.721113486516256</v>
      </c>
      <c r="PF47" s="31"/>
      <c r="PG47" s="31"/>
      <c r="PH47" s="32">
        <v>15</v>
      </c>
      <c r="PI47" s="32">
        <v>20</v>
      </c>
      <c r="PJ47" s="26"/>
      <c r="PK47" s="30"/>
      <c r="PL47" s="30">
        <v>20</v>
      </c>
      <c r="PM47" s="30"/>
      <c r="PN47" s="33">
        <v>40.180077082920597</v>
      </c>
      <c r="PO47" s="31"/>
      <c r="PP47" s="31"/>
      <c r="PQ47" s="32">
        <v>20</v>
      </c>
      <c r="PR47" s="32">
        <v>15</v>
      </c>
      <c r="PS47" s="26"/>
      <c r="PT47" s="30"/>
      <c r="PU47" s="30"/>
      <c r="PV47" s="30">
        <v>15</v>
      </c>
      <c r="PW47" s="33">
        <v>32.627431014702438</v>
      </c>
      <c r="PX47" s="31"/>
      <c r="PY47" s="31"/>
      <c r="PZ47" s="32">
        <v>20</v>
      </c>
      <c r="QA47" s="32">
        <v>20</v>
      </c>
      <c r="QB47" s="26"/>
      <c r="QC47" s="30">
        <v>20</v>
      </c>
      <c r="QD47" s="30"/>
      <c r="QE47" s="30">
        <v>15</v>
      </c>
      <c r="QF47" s="33">
        <v>36.856912812904611</v>
      </c>
      <c r="QG47" s="31"/>
      <c r="QH47" s="31"/>
      <c r="QI47" s="32">
        <v>20</v>
      </c>
      <c r="QJ47" s="32">
        <v>20</v>
      </c>
      <c r="QK47" s="26"/>
      <c r="QL47" s="30"/>
      <c r="QM47" s="30">
        <v>20</v>
      </c>
      <c r="QN47" s="30"/>
      <c r="QO47" s="33">
        <v>40.180077082920604</v>
      </c>
      <c r="QP47" s="31"/>
      <c r="QQ47" s="31"/>
      <c r="QR47" s="32">
        <v>15</v>
      </c>
      <c r="QS47" s="32">
        <v>20</v>
      </c>
      <c r="QT47" s="26"/>
      <c r="QU47" s="30"/>
      <c r="QV47" s="30">
        <v>25</v>
      </c>
      <c r="QW47" s="30">
        <v>14</v>
      </c>
      <c r="QX47" s="33">
        <v>42.053133307838706</v>
      </c>
      <c r="QY47" s="31"/>
      <c r="QZ47" s="31"/>
      <c r="RA47" s="32">
        <v>20</v>
      </c>
      <c r="RB47" s="32">
        <v>30</v>
      </c>
      <c r="RC47" s="26"/>
      <c r="RD47" s="30">
        <v>25</v>
      </c>
      <c r="RE47" s="30">
        <v>30</v>
      </c>
      <c r="RF47" s="30">
        <v>20</v>
      </c>
      <c r="RG47" s="33">
        <v>49.545358207511121</v>
      </c>
      <c r="RH47" s="31"/>
      <c r="RI47" s="31"/>
      <c r="RJ47" s="32">
        <v>20</v>
      </c>
      <c r="RK47" s="32">
        <v>20</v>
      </c>
      <c r="RL47" s="26"/>
      <c r="RM47" s="30">
        <v>25</v>
      </c>
      <c r="RN47" s="30">
        <v>40</v>
      </c>
      <c r="RO47" s="30">
        <v>15</v>
      </c>
      <c r="RP47" s="33">
        <v>53.271330267832077</v>
      </c>
      <c r="RQ47" s="31"/>
      <c r="RR47" s="31"/>
      <c r="RS47" s="32">
        <v>20</v>
      </c>
      <c r="RT47" s="32">
        <v>25</v>
      </c>
      <c r="RU47" s="26"/>
      <c r="RV47" s="64">
        <v>22.900763358778626</v>
      </c>
      <c r="RW47" s="64">
        <v>13.799448022079117</v>
      </c>
      <c r="RX47" s="64">
        <v>24.390243902439025</v>
      </c>
      <c r="RY47" s="33">
        <v>40.679622745109114</v>
      </c>
      <c r="RZ47" s="31"/>
      <c r="SA47" s="31"/>
      <c r="SB47" s="32">
        <v>30</v>
      </c>
      <c r="SC47" s="32">
        <v>25</v>
      </c>
      <c r="SD47" s="26"/>
      <c r="SE47" s="34">
        <v>25</v>
      </c>
      <c r="SF47" s="34">
        <v>25</v>
      </c>
      <c r="SG47" s="34"/>
      <c r="SH47" s="35">
        <v>49.523085600527288</v>
      </c>
      <c r="SI47" s="36"/>
      <c r="SJ47" s="36"/>
      <c r="SK47" s="37">
        <v>30</v>
      </c>
      <c r="SL47" s="37">
        <v>35</v>
      </c>
      <c r="SM47" s="26"/>
      <c r="SN47" s="34"/>
      <c r="SO47" s="34">
        <v>100</v>
      </c>
      <c r="SP47" s="34">
        <v>50</v>
      </c>
      <c r="SQ47" s="35">
        <v>126.15936890413656</v>
      </c>
      <c r="SR47" s="36"/>
      <c r="SS47" s="36"/>
      <c r="ST47" s="37">
        <v>30</v>
      </c>
      <c r="SU47" s="37"/>
      <c r="SV47" s="26"/>
      <c r="SW47" s="34"/>
      <c r="SX47" s="34">
        <v>75</v>
      </c>
      <c r="SY47" s="34"/>
      <c r="SZ47" s="35">
        <v>127.81936060024364</v>
      </c>
      <c r="TA47" s="36"/>
      <c r="TB47" s="36"/>
      <c r="TC47" s="37">
        <v>30</v>
      </c>
      <c r="TD47" s="37">
        <v>40</v>
      </c>
      <c r="TE47" s="26"/>
      <c r="TF47" s="34"/>
      <c r="TG47" s="34"/>
      <c r="TH47" s="34">
        <v>100</v>
      </c>
      <c r="TI47" s="35">
        <v>163.23251678386092</v>
      </c>
      <c r="TJ47" s="36"/>
      <c r="TK47" s="36"/>
      <c r="TL47" s="37">
        <v>25</v>
      </c>
      <c r="TM47" s="37">
        <v>25</v>
      </c>
      <c r="TN47" s="26"/>
      <c r="TO47" s="34">
        <v>65</v>
      </c>
      <c r="TP47" s="34"/>
      <c r="TQ47" s="34"/>
      <c r="TR47" s="35">
        <v>121.45605909849991</v>
      </c>
      <c r="TS47" s="36" t="s">
        <v>132</v>
      </c>
      <c r="TT47" s="36"/>
      <c r="TU47" s="37">
        <v>50</v>
      </c>
      <c r="TV47" s="37">
        <v>75</v>
      </c>
      <c r="TW47" s="26"/>
      <c r="TX47" s="34">
        <v>117.17426450050152</v>
      </c>
      <c r="TY47" s="34" t="s">
        <v>132</v>
      </c>
      <c r="TZ47" s="34" t="s">
        <v>132</v>
      </c>
      <c r="UA47" s="35">
        <v>218.9465291384027</v>
      </c>
      <c r="UB47" s="36" t="s">
        <v>132</v>
      </c>
      <c r="UC47" s="36"/>
      <c r="UD47" s="37">
        <v>90.134049615770394</v>
      </c>
      <c r="UE47" s="37">
        <v>135.2010744236556</v>
      </c>
      <c r="UF47" s="26"/>
      <c r="UG47" s="34">
        <v>100</v>
      </c>
      <c r="UH47" s="34">
        <v>100</v>
      </c>
      <c r="UI47" s="34"/>
      <c r="UJ47" s="35">
        <v>100.11249514412798</v>
      </c>
      <c r="UK47" s="36" t="s">
        <v>132</v>
      </c>
      <c r="UL47" s="36"/>
      <c r="UM47" s="37">
        <v>76.923076923076934</v>
      </c>
      <c r="UN47" s="37"/>
      <c r="UO47" s="26"/>
      <c r="UP47" s="34"/>
      <c r="UQ47" s="34">
        <v>150</v>
      </c>
      <c r="UR47" s="34"/>
      <c r="US47" s="35">
        <v>328.41979370760407</v>
      </c>
      <c r="UT47" s="36" t="s">
        <v>132</v>
      </c>
      <c r="UU47" s="36"/>
      <c r="UV47" s="37">
        <v>115.38461538461539</v>
      </c>
      <c r="UW47" s="37"/>
      <c r="UX47" s="26"/>
      <c r="UY47" s="34">
        <v>180</v>
      </c>
      <c r="UZ47" s="34">
        <v>150</v>
      </c>
      <c r="VA47" s="34">
        <v>100</v>
      </c>
      <c r="VB47" s="35">
        <v>299.62281703712074</v>
      </c>
      <c r="VC47" s="36" t="s">
        <v>132</v>
      </c>
      <c r="VD47" s="36"/>
      <c r="VE47" s="37">
        <v>75</v>
      </c>
      <c r="VF47" s="37"/>
      <c r="VG47" s="26"/>
      <c r="VH47" s="34"/>
      <c r="VI47" s="34">
        <v>200</v>
      </c>
      <c r="VJ47" s="34"/>
      <c r="VK47" s="35">
        <v>416.20495869234094</v>
      </c>
      <c r="VL47" s="36" t="s">
        <v>132</v>
      </c>
      <c r="VM47" s="36"/>
      <c r="VN47" s="37">
        <v>100</v>
      </c>
      <c r="VO47" s="37"/>
      <c r="VP47" s="26"/>
      <c r="VQ47" s="34">
        <v>200</v>
      </c>
      <c r="VR47" s="34">
        <v>180</v>
      </c>
      <c r="VS47" s="34"/>
      <c r="VT47" s="35">
        <v>419.56145029469855</v>
      </c>
      <c r="VU47" s="36"/>
      <c r="VV47" s="36"/>
      <c r="VW47" s="37">
        <v>150</v>
      </c>
      <c r="VX47" s="37">
        <v>160</v>
      </c>
      <c r="VY47" s="26"/>
      <c r="VZ47" s="34">
        <v>250</v>
      </c>
      <c r="WA47" s="34">
        <v>200</v>
      </c>
      <c r="WB47" s="34"/>
      <c r="WC47" s="35">
        <v>492.3973180658582</v>
      </c>
      <c r="WD47" s="36"/>
      <c r="WE47" s="36"/>
      <c r="WF47" s="37">
        <v>175</v>
      </c>
      <c r="WG47" s="37">
        <v>170</v>
      </c>
      <c r="WH47" s="26"/>
      <c r="WI47" s="38">
        <v>257.2345977098787</v>
      </c>
      <c r="WJ47" s="34"/>
      <c r="WK47" s="34">
        <v>300</v>
      </c>
      <c r="WL47" s="34">
        <v>250</v>
      </c>
      <c r="WM47" s="35">
        <v>597.45550521965072</v>
      </c>
      <c r="WN47" s="36"/>
      <c r="WO47" s="36"/>
      <c r="WP47" s="37">
        <v>200</v>
      </c>
      <c r="WQ47" s="37"/>
      <c r="WR47" s="34"/>
      <c r="WS47" s="34">
        <v>150</v>
      </c>
      <c r="WT47" s="34"/>
      <c r="WU47" s="35">
        <v>346.3899333633031</v>
      </c>
      <c r="WV47" s="36"/>
      <c r="WW47" s="36"/>
      <c r="WX47" s="37">
        <v>160</v>
      </c>
      <c r="WY47" s="37"/>
      <c r="WZ47" s="26"/>
      <c r="XA47" s="34"/>
      <c r="XB47" s="34">
        <v>350</v>
      </c>
      <c r="XC47" s="34"/>
      <c r="XD47" s="35">
        <v>724.33088778876765</v>
      </c>
      <c r="XE47" s="36"/>
      <c r="XF47" s="36"/>
      <c r="XG47" s="37">
        <v>170</v>
      </c>
      <c r="XH47" s="37">
        <v>160</v>
      </c>
      <c r="XI47" s="26"/>
      <c r="XJ47" s="34">
        <v>400</v>
      </c>
      <c r="XK47" s="34">
        <v>700</v>
      </c>
      <c r="XL47" s="34"/>
      <c r="XM47" s="35">
        <v>1138.234252239492</v>
      </c>
      <c r="XN47" s="36"/>
      <c r="XO47" s="36"/>
      <c r="XP47" s="54">
        <v>267.14285714285711</v>
      </c>
      <c r="XQ47" s="54">
        <v>251.42857142857142</v>
      </c>
      <c r="XR47" s="26"/>
      <c r="XS47" s="34">
        <v>400</v>
      </c>
      <c r="XT47" s="34">
        <v>500</v>
      </c>
      <c r="XU47" s="34"/>
      <c r="XV47" s="35">
        <v>946.53063186483996</v>
      </c>
      <c r="XW47" s="36"/>
      <c r="XX47" s="36"/>
      <c r="XY47" s="37">
        <v>250</v>
      </c>
      <c r="XZ47" s="26"/>
      <c r="YA47" s="26"/>
      <c r="YB47" s="34">
        <v>400</v>
      </c>
      <c r="YC47" s="34">
        <v>500</v>
      </c>
      <c r="YD47" s="34"/>
      <c r="YE47" s="35">
        <v>958.61400163332723</v>
      </c>
      <c r="YF47" s="36"/>
      <c r="YG47" s="36"/>
      <c r="YH47" s="37">
        <v>280</v>
      </c>
      <c r="YI47" s="26"/>
      <c r="YJ47" s="26"/>
      <c r="YK47" s="34"/>
      <c r="YL47" s="34">
        <v>500</v>
      </c>
      <c r="YM47" s="34">
        <v>500</v>
      </c>
      <c r="YN47" s="35">
        <v>1055.2317679902121</v>
      </c>
      <c r="YO47" s="36"/>
      <c r="YP47" s="36"/>
      <c r="YQ47" s="54">
        <v>286.54453569172455</v>
      </c>
      <c r="YR47" s="26"/>
      <c r="YS47" s="26"/>
      <c r="YT47" s="34">
        <v>300</v>
      </c>
      <c r="YU47" s="36"/>
      <c r="YV47" s="36"/>
      <c r="YW47" s="35">
        <v>686.73818184236268</v>
      </c>
      <c r="YX47" s="36"/>
      <c r="YY47" s="36"/>
      <c r="YZ47" s="37">
        <v>300</v>
      </c>
      <c r="ZA47" s="26">
        <v>310</v>
      </c>
      <c r="ZB47" s="26"/>
      <c r="ZC47" s="34"/>
      <c r="ZD47" s="34">
        <v>400</v>
      </c>
      <c r="ZE47" s="36"/>
      <c r="ZF47" s="35">
        <v>876.71560653580218</v>
      </c>
      <c r="ZG47" s="36"/>
      <c r="ZH47" s="36"/>
      <c r="ZI47" s="37">
        <v>300</v>
      </c>
      <c r="ZJ47" s="26">
        <v>320</v>
      </c>
      <c r="ZK47" s="26"/>
      <c r="ZL47" s="34">
        <v>450</v>
      </c>
      <c r="ZM47" s="34">
        <v>750</v>
      </c>
      <c r="ZN47" s="36">
        <v>850</v>
      </c>
      <c r="ZO47" s="35">
        <v>1405.2511508537107</v>
      </c>
      <c r="ZP47" s="36"/>
      <c r="ZQ47" s="36"/>
      <c r="ZR47" s="37">
        <v>300</v>
      </c>
      <c r="ZS47" s="26"/>
      <c r="ZT47" s="26"/>
      <c r="ZU47" s="34">
        <v>700</v>
      </c>
      <c r="ZV47" s="34">
        <v>500</v>
      </c>
      <c r="ZW47" s="34">
        <v>800</v>
      </c>
      <c r="ZX47" s="35">
        <v>1373.9238958983731</v>
      </c>
      <c r="ZY47" s="36"/>
      <c r="ZZ47" s="36"/>
      <c r="AAA47" s="37">
        <v>300</v>
      </c>
      <c r="AAB47" s="37"/>
      <c r="AAC47" s="26"/>
      <c r="AAD47" s="39">
        <v>800</v>
      </c>
      <c r="AAE47" s="39">
        <v>750</v>
      </c>
      <c r="AAF47" s="34"/>
      <c r="AAG47" s="35">
        <v>1577.5510531080668</v>
      </c>
      <c r="AAH47" s="36"/>
      <c r="AAI47" s="36"/>
      <c r="AAJ47" s="37">
        <v>300</v>
      </c>
      <c r="AAK47" s="37"/>
      <c r="AAL47" s="3"/>
      <c r="AAM47" s="34">
        <v>500</v>
      </c>
      <c r="AAN47" s="34">
        <v>500</v>
      </c>
      <c r="AAO47" s="34"/>
      <c r="AAP47" s="35">
        <v>1060.6513463449978</v>
      </c>
      <c r="AAQ47" s="36"/>
      <c r="AAR47" s="36"/>
      <c r="AAS47" s="37">
        <v>300</v>
      </c>
      <c r="AAT47" s="37"/>
      <c r="AAU47" s="3"/>
      <c r="AAV47" s="34">
        <v>500</v>
      </c>
      <c r="AAW47" s="34">
        <v>500</v>
      </c>
      <c r="AAX47" s="34"/>
      <c r="AAY47" s="35">
        <v>713.11877754259422</v>
      </c>
      <c r="AAZ47" s="36"/>
      <c r="ABA47" s="36"/>
      <c r="ABB47" s="37">
        <v>300</v>
      </c>
      <c r="ABC47" s="37"/>
      <c r="ABD47" s="3"/>
      <c r="ABE47" s="34">
        <v>600</v>
      </c>
      <c r="ABF47" s="34">
        <v>500</v>
      </c>
      <c r="ABG47" s="34"/>
      <c r="ABH47" s="35">
        <v>859.22652003646635</v>
      </c>
      <c r="ABI47" s="36"/>
      <c r="ABJ47" s="36"/>
      <c r="ABK47" s="37">
        <v>500</v>
      </c>
      <c r="ABL47" s="37">
        <v>450</v>
      </c>
      <c r="ABM47" s="3"/>
      <c r="ABN47" s="34">
        <v>1000</v>
      </c>
      <c r="ABO47" s="34">
        <v>1000</v>
      </c>
      <c r="ABP47" s="34">
        <v>1000</v>
      </c>
      <c r="ABQ47" s="35">
        <v>1388.8867036205893</v>
      </c>
      <c r="ABR47" s="36"/>
      <c r="ABS47" s="36"/>
      <c r="ABT47" s="37">
        <v>250</v>
      </c>
      <c r="ABU47" s="37"/>
      <c r="ABV47" s="3"/>
      <c r="ABW47" s="34">
        <v>700</v>
      </c>
      <c r="ABX47" s="34">
        <v>1000</v>
      </c>
      <c r="ABY47" s="34">
        <v>850</v>
      </c>
      <c r="ABZ47" s="35">
        <v>1388.8867036205893</v>
      </c>
      <c r="ACA47" s="36"/>
      <c r="ACB47" s="36"/>
      <c r="ACC47" s="37">
        <v>400</v>
      </c>
      <c r="ACD47" s="37">
        <v>450</v>
      </c>
      <c r="ACE47" s="3"/>
      <c r="ACF47" s="34">
        <v>750</v>
      </c>
      <c r="ACG47" s="34">
        <v>550</v>
      </c>
      <c r="ACH47" s="34">
        <v>560</v>
      </c>
      <c r="ACI47" s="35">
        <v>1041.5332547834096</v>
      </c>
      <c r="ACJ47" s="36"/>
      <c r="ACK47" s="36"/>
      <c r="ACL47" s="37">
        <v>400</v>
      </c>
      <c r="ACM47" s="37"/>
      <c r="ACN47" s="3"/>
      <c r="ACO47" s="34">
        <v>650</v>
      </c>
      <c r="ACP47" s="34">
        <v>700</v>
      </c>
      <c r="ACQ47" s="34">
        <v>700</v>
      </c>
      <c r="ACR47" s="35">
        <v>1142.9105638269366</v>
      </c>
      <c r="ACS47" s="36"/>
      <c r="ACT47" s="36"/>
      <c r="ACU47" s="37">
        <v>400</v>
      </c>
      <c r="ACV47" s="37">
        <v>450</v>
      </c>
      <c r="ACW47" s="3"/>
      <c r="ACX47" s="34">
        <v>1000</v>
      </c>
      <c r="ACY47" s="34">
        <v>650</v>
      </c>
      <c r="ACZ47" s="34">
        <v>600</v>
      </c>
      <c r="ADA47" s="35">
        <v>1241.3010197443975</v>
      </c>
      <c r="ADB47" s="36"/>
      <c r="ADC47" s="36"/>
      <c r="ADD47" s="37">
        <v>400</v>
      </c>
      <c r="ADE47" s="37">
        <v>450</v>
      </c>
      <c r="ADF47" s="3"/>
      <c r="ADG47" s="34">
        <v>1000</v>
      </c>
      <c r="ADH47" s="34">
        <v>950</v>
      </c>
      <c r="ADI47" s="34">
        <v>1000</v>
      </c>
      <c r="ADJ47" s="35">
        <v>1577.7612395335725</v>
      </c>
      <c r="ADK47" s="36"/>
      <c r="ADL47" s="36"/>
      <c r="ADM47" s="37">
        <v>400</v>
      </c>
      <c r="ADN47" s="37">
        <v>400</v>
      </c>
      <c r="ADO47" s="3"/>
      <c r="ADP47" s="34">
        <v>1000</v>
      </c>
      <c r="ADQ47" s="39">
        <v>900</v>
      </c>
      <c r="ADR47" s="34">
        <v>1000</v>
      </c>
      <c r="ADS47" s="35">
        <v>1405.5779416780156</v>
      </c>
      <c r="ADT47" s="36"/>
      <c r="ADU47" s="36"/>
      <c r="ADV47" s="37">
        <v>400</v>
      </c>
      <c r="ADW47" s="37">
        <v>400</v>
      </c>
      <c r="ADX47" s="3"/>
      <c r="ADY47" s="34">
        <v>1000</v>
      </c>
      <c r="ADZ47" s="34"/>
      <c r="AEA47" s="34">
        <v>700</v>
      </c>
      <c r="AEB47" s="35">
        <v>1388.8867036205893</v>
      </c>
      <c r="AEC47" s="36"/>
      <c r="AED47" s="36"/>
      <c r="AEE47" s="37">
        <v>450</v>
      </c>
      <c r="AEF47" s="37">
        <v>400</v>
      </c>
      <c r="AEG47" s="3"/>
      <c r="AEH47" s="34">
        <v>50</v>
      </c>
      <c r="AEI47" s="34">
        <v>600</v>
      </c>
      <c r="AEJ47" s="34">
        <v>80</v>
      </c>
      <c r="AEK47" s="35">
        <v>86.844072301743338</v>
      </c>
      <c r="AEL47" s="36">
        <v>86.844072301743338</v>
      </c>
      <c r="AEM47" s="36"/>
      <c r="AEN47" s="37">
        <v>140</v>
      </c>
      <c r="AEO47" s="37">
        <v>100</v>
      </c>
      <c r="AEP47" s="26"/>
      <c r="AEQ47" s="34"/>
      <c r="AER47" s="34">
        <v>500</v>
      </c>
      <c r="AES47" s="34"/>
      <c r="AET47" s="35">
        <v>190.78797299918392</v>
      </c>
      <c r="AEU47" s="35">
        <v>190.78797299918392</v>
      </c>
      <c r="AEV47" s="36"/>
      <c r="AEW47" s="37">
        <v>400</v>
      </c>
      <c r="AEX47" s="37">
        <v>450</v>
      </c>
      <c r="AEY47" s="26"/>
      <c r="AEZ47" s="34">
        <v>600</v>
      </c>
      <c r="AFA47" s="34">
        <v>700</v>
      </c>
      <c r="AFB47" s="34">
        <v>600</v>
      </c>
      <c r="AFC47" s="35">
        <v>235.55493947331269</v>
      </c>
      <c r="AFD47" s="35">
        <v>235.55493947331269</v>
      </c>
      <c r="AFE47" s="36"/>
      <c r="AFF47" s="37">
        <v>500</v>
      </c>
      <c r="AFG47" s="37">
        <v>400</v>
      </c>
      <c r="AFH47" s="26"/>
      <c r="AFI47" s="87">
        <v>1000</v>
      </c>
      <c r="AFJ47" s="34">
        <v>600</v>
      </c>
      <c r="AFK47" s="34">
        <v>1000</v>
      </c>
      <c r="AFL47" s="35">
        <v>312.60023370561152</v>
      </c>
      <c r="AFM47" s="35">
        <v>312.60023370561152</v>
      </c>
      <c r="AFN47" s="36"/>
      <c r="AFO47" s="37">
        <v>550</v>
      </c>
      <c r="AFP47" s="37">
        <v>400</v>
      </c>
      <c r="AFQ47" s="36"/>
      <c r="AFR47" s="87">
        <v>1000</v>
      </c>
      <c r="AFS47" s="34">
        <v>600</v>
      </c>
      <c r="AFT47" s="34">
        <v>1000</v>
      </c>
      <c r="AFU47" s="35">
        <v>312.94607293159191</v>
      </c>
      <c r="AFV47" s="35">
        <v>312.94607293159191</v>
      </c>
      <c r="AFW47" s="36"/>
      <c r="AFX47" s="37">
        <v>560</v>
      </c>
      <c r="AFY47" s="37">
        <v>400</v>
      </c>
      <c r="AFZ47" s="36"/>
      <c r="AGA47" s="87">
        <v>900</v>
      </c>
      <c r="AGB47" s="34">
        <v>850</v>
      </c>
      <c r="AGC47" s="34">
        <v>900</v>
      </c>
      <c r="AGD47" s="35">
        <v>319.70915112854186</v>
      </c>
      <c r="AGE47" s="35">
        <v>319.70915112854186</v>
      </c>
      <c r="AGF47" s="36"/>
      <c r="AGG47" s="37">
        <v>500</v>
      </c>
      <c r="AGH47" s="37">
        <v>500</v>
      </c>
      <c r="AGI47" s="36"/>
      <c r="AGJ47" s="87">
        <v>900</v>
      </c>
      <c r="AGK47" s="34">
        <v>800</v>
      </c>
      <c r="AGL47" s="34">
        <v>950</v>
      </c>
      <c r="AGM47" s="36"/>
      <c r="AGN47" s="36">
        <v>700</v>
      </c>
      <c r="AGO47" s="36"/>
      <c r="AGP47" s="37">
        <v>500</v>
      </c>
      <c r="AGQ47" s="37">
        <v>500</v>
      </c>
      <c r="AGR47" s="36"/>
      <c r="AGS47" s="87"/>
      <c r="AGT47" s="34">
        <v>1300</v>
      </c>
      <c r="AGU47" s="34"/>
      <c r="AGV47" s="36"/>
      <c r="AGW47" s="36">
        <v>800</v>
      </c>
      <c r="AGX47" s="36"/>
      <c r="AGY47" s="26">
        <v>500</v>
      </c>
      <c r="AGZ47" s="37">
        <v>500</v>
      </c>
      <c r="AHA47" s="36"/>
      <c r="AHB47" s="87"/>
      <c r="AHC47" s="41">
        <v>1300</v>
      </c>
      <c r="AHD47" s="34" t="s">
        <v>132</v>
      </c>
      <c r="AHE47" s="36" t="s">
        <v>132</v>
      </c>
      <c r="AHF47" s="35">
        <v>800</v>
      </c>
      <c r="AHG47" s="36"/>
      <c r="AHH47" s="26">
        <v>500</v>
      </c>
      <c r="AHI47" s="37">
        <v>500</v>
      </c>
      <c r="AHJ47" s="36"/>
      <c r="AHK47" s="87">
        <v>1400</v>
      </c>
      <c r="AHL47" s="34">
        <v>1200</v>
      </c>
      <c r="AHM47" s="34"/>
      <c r="AHN47" s="36"/>
      <c r="AHO47" s="35">
        <v>800</v>
      </c>
      <c r="AHP47" s="36"/>
      <c r="AHQ47" s="26">
        <v>500</v>
      </c>
      <c r="AHR47" s="37">
        <v>500</v>
      </c>
      <c r="AHS47" s="36"/>
      <c r="AHT47" s="34">
        <v>1000</v>
      </c>
      <c r="AHU47" s="34"/>
      <c r="AHV47" s="34"/>
      <c r="AHW47" s="36">
        <v>1000</v>
      </c>
      <c r="AHX47" s="36"/>
      <c r="AHY47" s="36"/>
      <c r="AHZ47" s="26">
        <v>500</v>
      </c>
      <c r="AIA47" s="37">
        <v>500</v>
      </c>
      <c r="AIB47" s="36"/>
      <c r="AIC47" s="34">
        <v>1000</v>
      </c>
      <c r="AID47" s="34">
        <v>230</v>
      </c>
      <c r="AIE47" s="34">
        <v>500</v>
      </c>
      <c r="AIF47" s="35">
        <v>617.63440860215042</v>
      </c>
      <c r="AIG47" s="36"/>
      <c r="AIH47" s="36"/>
      <c r="AII47" s="26">
        <v>500</v>
      </c>
      <c r="AIJ47" s="37">
        <v>500</v>
      </c>
      <c r="AIL47" s="34">
        <v>1000</v>
      </c>
      <c r="AIM47" s="34">
        <v>1200</v>
      </c>
      <c r="AIN47" s="34">
        <v>1000</v>
      </c>
      <c r="AIO47" s="35">
        <v>1000</v>
      </c>
      <c r="AIP47" s="36"/>
      <c r="AIQ47" s="36"/>
      <c r="AIR47" s="26">
        <v>400</v>
      </c>
      <c r="AIS47" s="37">
        <v>500</v>
      </c>
      <c r="AIU47" s="34">
        <v>1000</v>
      </c>
      <c r="AIV47" s="34">
        <v>1000</v>
      </c>
      <c r="AIW47" s="34">
        <v>1000</v>
      </c>
      <c r="AIX47" s="36"/>
      <c r="AIY47" s="36">
        <v>700</v>
      </c>
      <c r="AIZ47" s="36"/>
      <c r="AJA47" s="26">
        <v>500</v>
      </c>
      <c r="AJB47" s="37">
        <v>450</v>
      </c>
      <c r="AJD47" s="34">
        <v>1000</v>
      </c>
      <c r="AJE47" s="34">
        <v>1200</v>
      </c>
      <c r="AJF47" s="34"/>
      <c r="AJG47" s="92">
        <v>1200</v>
      </c>
      <c r="AJH47" s="92">
        <v>1500</v>
      </c>
      <c r="AJI47" s="36"/>
      <c r="AJJ47" s="67">
        <v>400</v>
      </c>
      <c r="AJK47" s="37">
        <v>400</v>
      </c>
      <c r="AJM47" s="34">
        <v>1000</v>
      </c>
      <c r="AJN47" s="34">
        <v>1500</v>
      </c>
      <c r="AJO47" s="34">
        <v>2000</v>
      </c>
      <c r="AJP47" s="36">
        <v>800</v>
      </c>
      <c r="AJQ47" s="36">
        <v>800</v>
      </c>
      <c r="AJR47" s="34"/>
      <c r="AJS47" s="37">
        <v>300</v>
      </c>
      <c r="AJT47" s="37">
        <v>500</v>
      </c>
      <c r="AJV47" s="34">
        <v>1000</v>
      </c>
      <c r="AJW47" s="34">
        <v>1100</v>
      </c>
      <c r="AJX47" s="34">
        <v>1000</v>
      </c>
      <c r="AJY47" s="36">
        <v>1000</v>
      </c>
      <c r="AJZ47" s="36">
        <v>1000</v>
      </c>
      <c r="AKA47" s="34"/>
      <c r="AKB47" s="37">
        <v>250</v>
      </c>
      <c r="AKC47" s="37">
        <v>300</v>
      </c>
      <c r="AKE47" s="34">
        <v>1000</v>
      </c>
      <c r="AKF47" s="34">
        <v>1300</v>
      </c>
      <c r="AKG47" s="34"/>
      <c r="AKH47" s="36"/>
      <c r="AKI47" s="36">
        <v>1000</v>
      </c>
      <c r="AKJ47" s="34"/>
      <c r="AKK47" s="37">
        <v>500</v>
      </c>
      <c r="AKL47" s="37">
        <v>400</v>
      </c>
      <c r="AKN47" s="34">
        <v>1000</v>
      </c>
      <c r="AKO47" s="34">
        <v>1000</v>
      </c>
      <c r="AKP47" s="34"/>
      <c r="AKQ47" s="36"/>
      <c r="AKR47" s="92">
        <v>1200</v>
      </c>
      <c r="AKS47" s="34"/>
      <c r="AKT47" s="56">
        <v>1000</v>
      </c>
      <c r="AKU47" s="56">
        <v>1000</v>
      </c>
      <c r="AKW47" s="34">
        <v>1000</v>
      </c>
      <c r="AKX47" s="34"/>
      <c r="AKY47" s="34"/>
      <c r="AKZ47" s="92">
        <v>1500</v>
      </c>
      <c r="ALA47" s="92">
        <v>1200</v>
      </c>
      <c r="ALB47" s="34"/>
      <c r="ALC47" s="56">
        <v>1000</v>
      </c>
      <c r="ALD47" s="56">
        <v>1000</v>
      </c>
      <c r="ALF47" s="34">
        <v>1000</v>
      </c>
      <c r="ALG47" s="34">
        <v>1500</v>
      </c>
      <c r="ALH47" s="34"/>
      <c r="ALI47" s="34"/>
      <c r="ALJ47" s="36">
        <v>1000</v>
      </c>
      <c r="ALK47" s="34"/>
      <c r="ALL47" s="37">
        <v>500</v>
      </c>
      <c r="ALM47" s="37">
        <v>600</v>
      </c>
      <c r="ALO47" s="34">
        <v>1000</v>
      </c>
      <c r="ALP47" s="34">
        <v>1500</v>
      </c>
      <c r="ALQ47" s="34">
        <v>800</v>
      </c>
      <c r="ALR47" s="36">
        <v>1000</v>
      </c>
      <c r="ALS47" s="36">
        <v>1000</v>
      </c>
      <c r="ALT47" s="34"/>
      <c r="ALU47" s="37">
        <v>600</v>
      </c>
      <c r="ALV47" s="37">
        <v>700</v>
      </c>
      <c r="ALX47" s="34">
        <v>1400</v>
      </c>
      <c r="ALY47" s="34">
        <v>1500</v>
      </c>
      <c r="ALZ47" s="34"/>
      <c r="AMA47" s="36">
        <v>1000</v>
      </c>
      <c r="AMB47" s="36">
        <v>1000</v>
      </c>
      <c r="AMC47" s="34"/>
      <c r="AMD47" s="37">
        <v>600</v>
      </c>
      <c r="AME47" s="37">
        <v>600</v>
      </c>
      <c r="AMG47" s="34">
        <v>1500</v>
      </c>
      <c r="AMH47" s="34"/>
      <c r="AMI47" s="34">
        <v>1000</v>
      </c>
      <c r="AMJ47" s="36">
        <v>2000</v>
      </c>
      <c r="AMK47" s="36">
        <v>2000</v>
      </c>
      <c r="AML47" s="34"/>
      <c r="AMM47" s="37">
        <v>700</v>
      </c>
      <c r="AMN47" s="37">
        <v>750</v>
      </c>
      <c r="AMP47" s="34">
        <v>1500</v>
      </c>
      <c r="AMQ47" s="34">
        <v>1200</v>
      </c>
      <c r="AMR47" s="34"/>
      <c r="AMS47" s="36"/>
      <c r="AMT47" s="36">
        <v>1000</v>
      </c>
      <c r="AMU47" s="34"/>
      <c r="AMV47" s="37">
        <v>500</v>
      </c>
      <c r="AMW47" s="37">
        <v>600</v>
      </c>
      <c r="AMY47" s="34">
        <v>1250</v>
      </c>
      <c r="AMZ47" s="34">
        <v>1100</v>
      </c>
      <c r="ANA47" s="34">
        <v>1000</v>
      </c>
      <c r="ANB47" s="36"/>
      <c r="ANC47" s="36">
        <v>2194.5010183299391</v>
      </c>
      <c r="AND47" s="34"/>
      <c r="ANE47" s="37">
        <v>750</v>
      </c>
      <c r="ANF47" s="37">
        <v>800</v>
      </c>
      <c r="ANH47" s="34">
        <v>1000</v>
      </c>
      <c r="ANI47" s="34"/>
      <c r="ANJ47" s="34">
        <v>1000</v>
      </c>
      <c r="ANK47" s="36">
        <v>1500</v>
      </c>
      <c r="ANL47" s="36">
        <v>2500</v>
      </c>
      <c r="ANM47" s="34"/>
      <c r="ANN47" s="37"/>
      <c r="ANO47" s="37">
        <v>2000</v>
      </c>
      <c r="ANP47" s="36"/>
      <c r="ANQ47" s="34">
        <v>1500</v>
      </c>
      <c r="ANR47" s="34">
        <v>2000</v>
      </c>
      <c r="ANS47" s="34">
        <v>1000</v>
      </c>
      <c r="ANT47" s="36"/>
      <c r="ANU47" s="36">
        <v>2000</v>
      </c>
      <c r="ANV47" s="34"/>
      <c r="ANW47" s="37">
        <v>750</v>
      </c>
      <c r="ANX47" s="37">
        <v>1000</v>
      </c>
      <c r="ANY47" s="36"/>
      <c r="ANZ47" s="34">
        <v>2000</v>
      </c>
      <c r="AOA47" s="34">
        <v>1500</v>
      </c>
      <c r="AOB47" s="34">
        <v>1000</v>
      </c>
      <c r="AOC47" s="36">
        <v>2000</v>
      </c>
      <c r="AOD47" s="36">
        <v>2000</v>
      </c>
      <c r="AOE47" s="34"/>
      <c r="AOF47" s="37">
        <v>1000</v>
      </c>
      <c r="AOG47" s="37">
        <v>1200</v>
      </c>
      <c r="AOH47" s="36"/>
      <c r="AOI47" s="34">
        <v>2000</v>
      </c>
      <c r="AOJ47" s="34"/>
      <c r="AOK47" s="34">
        <v>2000</v>
      </c>
      <c r="AOL47" s="36">
        <v>2000</v>
      </c>
      <c r="AOM47" s="36">
        <v>2000</v>
      </c>
      <c r="AON47" s="34"/>
      <c r="AOO47" s="37">
        <v>750</v>
      </c>
      <c r="AOP47" s="37">
        <v>1000</v>
      </c>
      <c r="AOQ47" s="36"/>
      <c r="AOR47" s="34">
        <v>1800</v>
      </c>
      <c r="AOS47" s="34">
        <v>1500</v>
      </c>
      <c r="AOT47" s="34">
        <v>1500</v>
      </c>
      <c r="AOU47" s="36"/>
      <c r="AOV47" s="36">
        <v>2000</v>
      </c>
      <c r="AOW47" s="34"/>
      <c r="AOX47" s="37">
        <v>750</v>
      </c>
      <c r="AOY47" s="37">
        <v>750</v>
      </c>
      <c r="AOZ47" s="36"/>
      <c r="APA47" s="34">
        <v>1800</v>
      </c>
      <c r="APB47" s="34">
        <v>2000</v>
      </c>
      <c r="APC47" s="34"/>
      <c r="APD47" s="36"/>
      <c r="APE47" s="36">
        <v>2000</v>
      </c>
      <c r="APF47" s="34"/>
      <c r="APG47" s="37">
        <v>750</v>
      </c>
      <c r="APH47" s="37">
        <v>800</v>
      </c>
      <c r="API47" s="36"/>
      <c r="APJ47" s="34">
        <v>1500</v>
      </c>
      <c r="APK47" s="34">
        <v>1500</v>
      </c>
      <c r="APL47" s="34">
        <v>1700</v>
      </c>
      <c r="APM47" s="36"/>
      <c r="APN47" s="36">
        <v>2000</v>
      </c>
      <c r="APO47" s="34"/>
      <c r="APP47" s="37">
        <v>750</v>
      </c>
      <c r="APQ47" s="37">
        <v>800</v>
      </c>
      <c r="APR47" s="36"/>
      <c r="APS47" s="34">
        <v>1400</v>
      </c>
      <c r="APT47" s="34">
        <v>2000</v>
      </c>
      <c r="APU47" s="34"/>
      <c r="APV47" s="36"/>
      <c r="APW47" s="36">
        <v>300</v>
      </c>
      <c r="APX47" s="34"/>
      <c r="APY47" s="37">
        <v>700</v>
      </c>
      <c r="APZ47" s="37">
        <v>800</v>
      </c>
      <c r="AQA47" s="36"/>
      <c r="AQB47" s="34">
        <v>1500</v>
      </c>
      <c r="AQC47" s="34">
        <v>2000</v>
      </c>
      <c r="AQD47" s="34">
        <v>1500</v>
      </c>
      <c r="AQE47" s="36">
        <v>2000</v>
      </c>
      <c r="AQF47" s="36">
        <v>2200</v>
      </c>
      <c r="AQG47" s="34"/>
      <c r="AQH47" s="37">
        <v>700</v>
      </c>
      <c r="AQI47" s="37">
        <v>750</v>
      </c>
      <c r="AQJ47" s="36"/>
      <c r="AQK47" s="34">
        <v>1500</v>
      </c>
      <c r="AQL47" s="34">
        <v>1500</v>
      </c>
      <c r="AQM47" s="34">
        <v>1500</v>
      </c>
      <c r="AQN47" s="36">
        <v>2000</v>
      </c>
      <c r="AQO47" s="36">
        <v>2000</v>
      </c>
      <c r="AQP47" s="34"/>
      <c r="AQQ47" s="37">
        <v>500</v>
      </c>
      <c r="AQR47" s="37">
        <v>750</v>
      </c>
      <c r="AQS47" s="36"/>
      <c r="AQT47" s="34">
        <v>1500</v>
      </c>
      <c r="AQU47" s="34">
        <v>1500</v>
      </c>
      <c r="AQV47" s="34">
        <v>1500</v>
      </c>
      <c r="AQW47" s="36">
        <v>2085.2459016393445</v>
      </c>
      <c r="AQX47" s="36">
        <v>2085.2459016393445</v>
      </c>
      <c r="AQY47" s="34"/>
      <c r="AQZ47" s="37">
        <v>900</v>
      </c>
      <c r="ARA47" s="37">
        <v>1000</v>
      </c>
      <c r="ARC47" s="34">
        <v>1500</v>
      </c>
      <c r="ARD47" s="34">
        <v>1200</v>
      </c>
      <c r="ARE47" s="34">
        <v>1500</v>
      </c>
      <c r="ARF47" s="36">
        <v>2000</v>
      </c>
      <c r="ARG47" s="36">
        <v>2000</v>
      </c>
      <c r="ARH47" s="34"/>
      <c r="ARI47" s="37">
        <v>800</v>
      </c>
      <c r="ARJ47" s="37">
        <v>1000</v>
      </c>
      <c r="ARL47" s="34">
        <v>2000</v>
      </c>
      <c r="ARM47" s="34">
        <v>1200</v>
      </c>
      <c r="ARN47" s="34">
        <v>1500</v>
      </c>
      <c r="ARO47" s="36">
        <v>2000</v>
      </c>
      <c r="ARP47" s="36">
        <v>2000</v>
      </c>
      <c r="ARQ47" s="34"/>
      <c r="ARR47" s="37">
        <v>800</v>
      </c>
      <c r="ARS47" s="37">
        <v>800</v>
      </c>
      <c r="ARU47" s="34">
        <v>2000</v>
      </c>
      <c r="ARV47" s="34">
        <v>1500</v>
      </c>
      <c r="ARW47" s="34">
        <v>1500</v>
      </c>
      <c r="ARX47" s="36">
        <v>2000</v>
      </c>
      <c r="ARY47" s="36">
        <v>2000</v>
      </c>
      <c r="ARZ47" s="36"/>
      <c r="ASA47" s="37">
        <v>1000</v>
      </c>
      <c r="ASB47" s="37">
        <v>1000</v>
      </c>
      <c r="ASD47" s="34">
        <v>1900</v>
      </c>
      <c r="ASE47" s="34">
        <v>1500</v>
      </c>
      <c r="ASF47" s="34">
        <v>1500</v>
      </c>
      <c r="ASG47" s="36">
        <v>2000</v>
      </c>
      <c r="ASH47" s="36">
        <v>2000</v>
      </c>
      <c r="ASI47" s="36"/>
      <c r="ASJ47" s="37">
        <v>1000</v>
      </c>
      <c r="ASK47" s="37">
        <v>1000</v>
      </c>
      <c r="ASM47" s="34">
        <v>1800</v>
      </c>
      <c r="ASN47" s="34">
        <v>1500</v>
      </c>
      <c r="ASO47" s="34">
        <v>1500</v>
      </c>
      <c r="ASP47" s="36">
        <v>2000</v>
      </c>
      <c r="ASQ47" s="36">
        <v>2000</v>
      </c>
      <c r="ASR47" s="36"/>
      <c r="ASS47" s="37">
        <v>1000</v>
      </c>
      <c r="AST47" s="37">
        <v>1000</v>
      </c>
      <c r="ASV47" s="34">
        <v>1800</v>
      </c>
      <c r="ASW47" s="34">
        <v>1500</v>
      </c>
      <c r="ASX47" s="34">
        <v>2000</v>
      </c>
      <c r="ASY47" s="36">
        <v>2000</v>
      </c>
      <c r="ASZ47" s="36">
        <v>2000</v>
      </c>
      <c r="ATA47" s="36"/>
      <c r="ATB47" s="37">
        <v>1000</v>
      </c>
      <c r="ATC47" s="37">
        <v>1000</v>
      </c>
      <c r="ATE47" s="34">
        <v>1500</v>
      </c>
      <c r="ATF47" s="34">
        <v>1500</v>
      </c>
      <c r="ATG47" s="34">
        <v>1700</v>
      </c>
      <c r="ATH47" s="36">
        <v>2000</v>
      </c>
      <c r="ATI47" s="36">
        <v>2500</v>
      </c>
      <c r="ATJ47" s="36"/>
      <c r="ATK47" s="37">
        <v>1000</v>
      </c>
      <c r="ATL47" s="37">
        <v>1000</v>
      </c>
      <c r="ATN47" s="34">
        <v>1575</v>
      </c>
      <c r="ATO47" s="34">
        <v>1500</v>
      </c>
      <c r="ATP47" s="34">
        <v>1775</v>
      </c>
      <c r="ATQ47" s="36">
        <v>3000</v>
      </c>
      <c r="ATR47" s="36">
        <v>2500</v>
      </c>
      <c r="ATS47" s="36"/>
      <c r="ATT47" s="37">
        <v>1500</v>
      </c>
      <c r="ATU47" s="37">
        <v>1500</v>
      </c>
      <c r="ATW47" s="34">
        <v>1650</v>
      </c>
      <c r="ATX47" s="34">
        <v>1500</v>
      </c>
      <c r="ATY47" s="34">
        <v>1500</v>
      </c>
      <c r="ATZ47" s="36">
        <v>3000</v>
      </c>
      <c r="AUA47" s="36">
        <v>2500</v>
      </c>
      <c r="AUB47" s="36"/>
      <c r="AUC47" s="37">
        <v>1200</v>
      </c>
      <c r="AUD47" s="37">
        <v>1500</v>
      </c>
      <c r="AUF47" s="34">
        <v>1800</v>
      </c>
      <c r="AUG47" s="34">
        <v>2000</v>
      </c>
      <c r="AUH47" s="34">
        <v>2000</v>
      </c>
      <c r="AUI47" s="36">
        <v>3000</v>
      </c>
      <c r="AUJ47" s="36">
        <v>3000</v>
      </c>
      <c r="AUK47" s="36"/>
      <c r="AUL47" s="37">
        <v>1000</v>
      </c>
      <c r="AUM47" s="37">
        <v>1000</v>
      </c>
      <c r="AUO47" s="34">
        <v>1500</v>
      </c>
      <c r="AUP47" s="34">
        <v>1200</v>
      </c>
      <c r="AUQ47" s="34"/>
      <c r="AUR47" s="36">
        <v>2500</v>
      </c>
      <c r="AUS47" s="36">
        <v>3000</v>
      </c>
      <c r="AUT47" s="36"/>
      <c r="AUU47" s="37">
        <v>1000</v>
      </c>
      <c r="AUV47" s="37">
        <v>1000</v>
      </c>
      <c r="AUX47" s="34">
        <v>1700</v>
      </c>
      <c r="AUY47" s="34">
        <v>1200</v>
      </c>
      <c r="AUZ47" s="34">
        <v>1300</v>
      </c>
      <c r="AVA47" s="36">
        <v>3000</v>
      </c>
      <c r="AVB47" s="36">
        <v>3000</v>
      </c>
      <c r="AVC47" s="36"/>
      <c r="AVD47" s="37">
        <v>1000</v>
      </c>
      <c r="AVE47" s="37">
        <v>1000</v>
      </c>
      <c r="AVG47" s="34">
        <v>1600</v>
      </c>
      <c r="AVH47" s="34">
        <v>2000</v>
      </c>
      <c r="AVI47" s="34">
        <v>1500</v>
      </c>
      <c r="AVJ47" s="36">
        <v>3000</v>
      </c>
      <c r="AVK47" s="36">
        <v>3000</v>
      </c>
      <c r="AVL47" s="36"/>
      <c r="AVM47" s="37">
        <v>1000</v>
      </c>
      <c r="AVN47" s="37">
        <v>1000</v>
      </c>
      <c r="AVP47" s="34">
        <v>2500</v>
      </c>
      <c r="AVQ47" s="34">
        <v>2000</v>
      </c>
      <c r="AVR47" s="34">
        <v>1500</v>
      </c>
      <c r="AVS47" s="36">
        <v>3000</v>
      </c>
      <c r="AVT47" s="36">
        <v>3000</v>
      </c>
      <c r="AVU47" s="36"/>
      <c r="AVV47" s="37">
        <v>1500</v>
      </c>
      <c r="AVW47" s="37">
        <v>1500</v>
      </c>
      <c r="AVY47" s="34">
        <v>2200</v>
      </c>
      <c r="AVZ47" s="34">
        <v>2000</v>
      </c>
      <c r="AWA47" s="34">
        <v>2500</v>
      </c>
      <c r="AWB47" s="36">
        <v>2000</v>
      </c>
      <c r="AWC47" s="36">
        <v>2000</v>
      </c>
      <c r="AWD47" s="36"/>
      <c r="AWE47" s="37">
        <v>1500</v>
      </c>
      <c r="AWF47" s="37">
        <v>1500</v>
      </c>
      <c r="AWH47" s="34">
        <v>2000</v>
      </c>
      <c r="AWI47" s="34">
        <v>3000</v>
      </c>
      <c r="AWJ47" s="34">
        <v>2500</v>
      </c>
      <c r="AWK47" s="36">
        <v>2500</v>
      </c>
      <c r="AWL47" s="36">
        <v>2800</v>
      </c>
      <c r="AWM47" s="36"/>
      <c r="AWN47" s="37">
        <v>1000</v>
      </c>
      <c r="AWO47" s="37">
        <v>1000</v>
      </c>
      <c r="AWQ47" s="34">
        <v>1800</v>
      </c>
      <c r="AWR47" s="34">
        <v>1700</v>
      </c>
      <c r="AWS47" s="34">
        <v>1750</v>
      </c>
      <c r="AWT47" s="36">
        <v>1500</v>
      </c>
      <c r="AWU47" s="36">
        <v>1500</v>
      </c>
      <c r="AWV47" s="36"/>
      <c r="AWW47" s="37">
        <v>1500</v>
      </c>
      <c r="AWX47" s="37">
        <v>1700</v>
      </c>
    </row>
    <row r="48" spans="1:1298" ht="15.5">
      <c r="A48" t="str">
        <f>'[1]enter market prices'!A48</f>
        <v>0119-01</v>
      </c>
      <c r="B48" t="str">
        <f>'[1]enter market prices'!B48</f>
        <v>Green spicey (Shamar), 1 g</v>
      </c>
      <c r="C48" s="3">
        <f>'[1]item price series'!F48</f>
        <v>0.13</v>
      </c>
      <c r="D48" s="3"/>
      <c r="E48" s="3"/>
      <c r="F48" s="3"/>
      <c r="G48" s="3"/>
      <c r="H48" s="3"/>
      <c r="I48" s="3"/>
      <c r="J48" s="3"/>
      <c r="K48" s="3"/>
      <c r="L48" s="3"/>
      <c r="M48" s="24">
        <v>8.3333333333333329E-2</v>
      </c>
      <c r="N48" s="24"/>
      <c r="O48" s="24">
        <v>6.25E-2</v>
      </c>
      <c r="P48" s="25">
        <v>4.5454545454545456E-2</v>
      </c>
      <c r="Q48" s="25">
        <v>0.46153846153846156</v>
      </c>
      <c r="R48" s="25"/>
      <c r="S48" s="26">
        <v>1</v>
      </c>
      <c r="T48" s="26">
        <v>1</v>
      </c>
      <c r="U48" s="26"/>
      <c r="V48" s="27">
        <v>2.1276595744680851E-2</v>
      </c>
      <c r="W48" s="27">
        <v>5.8823529411764705E-2</v>
      </c>
      <c r="X48" s="27">
        <v>4.3478260869565216E-2</v>
      </c>
      <c r="Y48" s="25">
        <v>8.3333333333333329E-2</v>
      </c>
      <c r="Z48" s="25">
        <v>4.3478260869565216E-2</v>
      </c>
      <c r="AA48" s="25"/>
      <c r="AB48" s="26">
        <v>1</v>
      </c>
      <c r="AC48" s="26">
        <v>2</v>
      </c>
      <c r="AD48" s="26"/>
      <c r="AE48" s="27">
        <v>5.2631578947368418E-2</v>
      </c>
      <c r="AF48" s="27">
        <v>4.1666666666666664E-2</v>
      </c>
      <c r="AG48" s="27">
        <v>7.1428571428571425E-2</v>
      </c>
      <c r="AH48" s="25">
        <v>1</v>
      </c>
      <c r="AI48" s="25">
        <v>1</v>
      </c>
      <c r="AJ48" s="25"/>
      <c r="AK48" s="26">
        <v>2</v>
      </c>
      <c r="AL48" s="26"/>
      <c r="AM48" s="26"/>
      <c r="AN48" s="27">
        <v>7.1428571428571425E-2</v>
      </c>
      <c r="AO48" s="27">
        <v>4.3478260869565216E-2</v>
      </c>
      <c r="AP48" s="27">
        <v>4.7619047619047616E-2</v>
      </c>
      <c r="AQ48" s="25">
        <v>4.3478260869565216E-2</v>
      </c>
      <c r="AR48" s="25">
        <v>2</v>
      </c>
      <c r="AS48" s="25"/>
      <c r="AT48" s="26"/>
      <c r="AU48" s="26">
        <v>1</v>
      </c>
      <c r="AV48" s="26"/>
      <c r="AW48" s="27">
        <v>8.3333333333333329E-2</v>
      </c>
      <c r="AX48" s="27">
        <v>2.9411764705882353E-2</v>
      </c>
      <c r="AY48" s="27">
        <v>6.4516129032258063E-2</v>
      </c>
      <c r="AZ48" s="25">
        <v>6.6666666666666666E-2</v>
      </c>
      <c r="BA48" s="25">
        <v>4.1666666666666664E-2</v>
      </c>
      <c r="BB48" s="25"/>
      <c r="BC48" s="26">
        <v>4.5454545454545456E-2</v>
      </c>
      <c r="BD48" s="26">
        <v>3.2258064516129031E-2</v>
      </c>
      <c r="BE48" s="26"/>
      <c r="BF48" s="27"/>
      <c r="BG48" s="27">
        <v>2.6315789473684209E-2</v>
      </c>
      <c r="BH48" s="27">
        <v>5.128205128205128E-2</v>
      </c>
      <c r="BI48" s="25">
        <v>3.3898305084745763E-2</v>
      </c>
      <c r="BJ48" s="25">
        <v>4.5454545454545456E-2</v>
      </c>
      <c r="BK48" s="25"/>
      <c r="BL48" s="26"/>
      <c r="BM48" s="26">
        <v>9.0909090909090912E-2</v>
      </c>
      <c r="BN48" s="26"/>
      <c r="BO48" s="27">
        <v>0.08</v>
      </c>
      <c r="BP48" s="27">
        <v>2.9411764705882353E-2</v>
      </c>
      <c r="BQ48" s="27">
        <v>8.3333333333333329E-2</v>
      </c>
      <c r="BR48" s="25">
        <v>3.8461538461538464E-2</v>
      </c>
      <c r="BS48" s="25">
        <v>4.3478260869565216E-2</v>
      </c>
      <c r="BT48" s="25"/>
      <c r="BU48" s="26">
        <v>4.3478260869565216E-2</v>
      </c>
      <c r="BV48" s="26">
        <v>3.4482758620689655E-2</v>
      </c>
      <c r="BW48" s="26"/>
      <c r="BX48" s="27"/>
      <c r="BY48" s="27">
        <v>4.878048780487805E-2</v>
      </c>
      <c r="BZ48" s="27"/>
      <c r="CA48" s="25">
        <v>0.06</v>
      </c>
      <c r="CB48" s="25">
        <v>0.06</v>
      </c>
      <c r="CC48" s="25"/>
      <c r="CD48" s="26">
        <v>0.05</v>
      </c>
      <c r="CE48" s="26">
        <v>0.05</v>
      </c>
      <c r="CF48" s="26"/>
      <c r="CG48" s="27">
        <v>9.0909090909090912E-2</v>
      </c>
      <c r="CH48" s="27">
        <v>0.1</v>
      </c>
      <c r="CI48" s="27"/>
      <c r="CJ48" s="25">
        <v>4.1666666666666664E-2</v>
      </c>
      <c r="CK48" s="25"/>
      <c r="CL48" s="25"/>
      <c r="CM48" s="26">
        <v>0.125</v>
      </c>
      <c r="CN48" s="26"/>
      <c r="CO48" s="26"/>
      <c r="CP48" s="27"/>
      <c r="CQ48" s="27"/>
      <c r="CR48" s="27">
        <v>9.5238095238095233E-2</v>
      </c>
      <c r="CS48" s="25">
        <v>0.05</v>
      </c>
      <c r="CT48" s="25">
        <v>5.8823529411764705E-2</v>
      </c>
      <c r="CU48" s="25"/>
      <c r="CV48" s="26">
        <v>0.1</v>
      </c>
      <c r="CW48" s="26"/>
      <c r="CX48" s="26"/>
      <c r="CY48" s="27"/>
      <c r="CZ48" s="27">
        <v>8.3333333333333329E-2</v>
      </c>
      <c r="DA48" s="27">
        <v>0.14285714285714285</v>
      </c>
      <c r="DB48" s="25">
        <v>0.1</v>
      </c>
      <c r="DC48" s="25">
        <v>4.1666666666666664E-2</v>
      </c>
      <c r="DD48" s="25"/>
      <c r="DE48" s="26">
        <v>0.16666666666666666</v>
      </c>
      <c r="DF48" s="26"/>
      <c r="DG48" s="26"/>
      <c r="DH48" s="27">
        <v>9.0909090909090912E-2</v>
      </c>
      <c r="DI48" s="27">
        <v>6.25E-2</v>
      </c>
      <c r="DJ48" s="27">
        <v>0.10526315789473684</v>
      </c>
      <c r="DK48" s="28">
        <v>8.2405444110169979E-2</v>
      </c>
      <c r="DL48" s="25">
        <v>9.0909090909090912E-2</v>
      </c>
      <c r="DM48" s="25" t="s">
        <v>132</v>
      </c>
      <c r="DN48" s="62">
        <v>0.13734240685028326</v>
      </c>
      <c r="DO48" s="26"/>
      <c r="DP48" s="26"/>
      <c r="DQ48" s="27">
        <v>5.8823529411764705E-2</v>
      </c>
      <c r="DR48" s="27">
        <v>0.04</v>
      </c>
      <c r="DS48" s="27">
        <v>0.10526315789473684</v>
      </c>
      <c r="DT48" s="28"/>
      <c r="DU48" s="25">
        <v>3.8461538461538464E-2</v>
      </c>
      <c r="DV48" s="25"/>
      <c r="DW48" s="62">
        <v>0.1</v>
      </c>
      <c r="DX48" s="26"/>
      <c r="DY48" s="26"/>
      <c r="DZ48" s="27">
        <v>6.25E-2</v>
      </c>
      <c r="EA48" s="27">
        <v>3.8461538461538464E-2</v>
      </c>
      <c r="EB48" s="27">
        <v>0.05</v>
      </c>
      <c r="EC48" s="25">
        <v>0.08</v>
      </c>
      <c r="ED48" s="25">
        <v>3.8461538461538464E-2</v>
      </c>
      <c r="EE48" s="25"/>
      <c r="EF48" s="62">
        <v>8.2617385848126612E-2</v>
      </c>
      <c r="EG48" s="26"/>
      <c r="EH48" s="26"/>
      <c r="EI48" s="27">
        <v>7.6923076923076927E-2</v>
      </c>
      <c r="EJ48" s="27">
        <v>2.3255813953488372E-2</v>
      </c>
      <c r="EK48" s="27">
        <v>4.5454545454545456E-2</v>
      </c>
      <c r="EL48" s="25">
        <v>0.04</v>
      </c>
      <c r="EM48" s="25">
        <v>2.8571428571428571E-2</v>
      </c>
      <c r="EN48" s="25"/>
      <c r="EO48" s="62">
        <v>7.3280370120839919E-2</v>
      </c>
      <c r="EP48" s="26"/>
      <c r="EQ48" s="26"/>
      <c r="ER48" s="27">
        <v>4.3478260869565216E-2</v>
      </c>
      <c r="ES48" s="27">
        <v>4.7619047619047616E-2</v>
      </c>
      <c r="ET48" s="27">
        <v>6.6666666666666666E-2</v>
      </c>
      <c r="EU48" s="25">
        <v>6.6666666666666666E-2</v>
      </c>
      <c r="EV48" s="25">
        <v>0.1</v>
      </c>
      <c r="EW48" s="25"/>
      <c r="EX48" s="26"/>
      <c r="EY48" s="26">
        <v>0.15384615384615385</v>
      </c>
      <c r="EZ48" s="26"/>
      <c r="FA48" s="27">
        <v>5.2631578947368418E-2</v>
      </c>
      <c r="FB48" s="27">
        <v>4.1666666666666664E-2</v>
      </c>
      <c r="FC48" s="27">
        <v>6.6666666666666666E-2</v>
      </c>
      <c r="FD48" s="25">
        <v>2.8571428571428571E-2</v>
      </c>
      <c r="FE48" s="25">
        <v>3.7037037037037035E-2</v>
      </c>
      <c r="FF48" s="25"/>
      <c r="FG48" s="26"/>
      <c r="FH48" s="26">
        <v>0.2</v>
      </c>
      <c r="FI48" s="26"/>
      <c r="FJ48" s="27">
        <v>6.6666666666666666E-2</v>
      </c>
      <c r="FK48" s="27">
        <v>2.5000000000000001E-2</v>
      </c>
      <c r="FL48" s="27">
        <v>5.2631578947368418E-2</v>
      </c>
      <c r="FM48" s="25">
        <v>5.8823529411764705E-2</v>
      </c>
      <c r="FN48" s="25">
        <v>1</v>
      </c>
      <c r="FO48" s="25"/>
      <c r="FP48" s="26">
        <v>6.0606060606060608E-2</v>
      </c>
      <c r="FQ48" s="26">
        <v>6.0606060606060608E-2</v>
      </c>
      <c r="FR48" s="26"/>
      <c r="FS48" s="27">
        <v>6.25E-2</v>
      </c>
      <c r="FT48" s="27">
        <v>4.3478260869565216E-2</v>
      </c>
      <c r="FU48" s="27">
        <v>0.11764705882352941</v>
      </c>
      <c r="FV48" s="25">
        <v>3.7037037037037035E-2</v>
      </c>
      <c r="FW48" s="25">
        <v>3.2258064516129031E-2</v>
      </c>
      <c r="FX48" s="25"/>
      <c r="FY48" s="26">
        <v>2</v>
      </c>
      <c r="FZ48" s="26">
        <v>0.1</v>
      </c>
      <c r="GA48" s="26"/>
      <c r="GB48" s="27">
        <v>0.125</v>
      </c>
      <c r="GC48" s="27">
        <v>5.2631578947368418E-2</v>
      </c>
      <c r="GD48" s="27">
        <v>6.8965517241379309E-2</v>
      </c>
      <c r="GE48" s="25">
        <v>5.5555555555555552E-2</v>
      </c>
      <c r="GF48" s="25">
        <v>1</v>
      </c>
      <c r="GG48" s="25"/>
      <c r="GH48" s="26">
        <v>0.10526315789473684</v>
      </c>
      <c r="GI48" s="26"/>
      <c r="GJ48" s="26"/>
      <c r="GK48" s="27">
        <v>0.18181818181818182</v>
      </c>
      <c r="GL48" s="27">
        <v>0.11764705882352941</v>
      </c>
      <c r="GM48" s="27">
        <v>0.15384615384615385</v>
      </c>
      <c r="GN48" s="25"/>
      <c r="GO48" s="25">
        <v>3.3333333333333333E-2</v>
      </c>
      <c r="GP48" s="25"/>
      <c r="GQ48" s="26">
        <v>0.1111111111111111</v>
      </c>
      <c r="GR48" s="26"/>
      <c r="GS48" s="26"/>
      <c r="GT48" s="27">
        <v>9.0909090909090912E-2</v>
      </c>
      <c r="GU48" s="27">
        <v>3.2258064516129031E-2</v>
      </c>
      <c r="GV48" s="27"/>
      <c r="GW48" s="25">
        <v>3.4482758620689655E-2</v>
      </c>
      <c r="GX48" s="25">
        <v>2.9411764705882353E-2</v>
      </c>
      <c r="GY48" s="25"/>
      <c r="GZ48" s="26">
        <v>0.1111111111111111</v>
      </c>
      <c r="HA48" s="26"/>
      <c r="HB48" s="26"/>
      <c r="HC48" s="27">
        <v>0.15</v>
      </c>
      <c r="HD48" s="27">
        <v>9.0909090909090912E-2</v>
      </c>
      <c r="HE48" s="27">
        <v>0.16666666666666666</v>
      </c>
      <c r="HF48" s="25">
        <v>0.1111111111111111</v>
      </c>
      <c r="HG48" s="25">
        <v>0.1111111111111111</v>
      </c>
      <c r="HH48" s="25"/>
      <c r="HI48" s="62">
        <v>0.26</v>
      </c>
      <c r="HJ48" s="26"/>
      <c r="HK48" s="26"/>
      <c r="HL48" s="30">
        <v>0.1</v>
      </c>
      <c r="HM48" s="30">
        <v>2.2222222222222223E-2</v>
      </c>
      <c r="HN48" s="30">
        <v>5.2631578947368418E-2</v>
      </c>
      <c r="HO48" s="31">
        <v>3.2258064516129031E-2</v>
      </c>
      <c r="HP48" s="31">
        <v>2.5000000000000001E-2</v>
      </c>
      <c r="HQ48" s="25"/>
      <c r="HR48" s="32">
        <v>0.14285714285714285</v>
      </c>
      <c r="HS48" s="32"/>
      <c r="HT48" s="26"/>
      <c r="HU48" s="30">
        <v>5.8823529411764705E-2</v>
      </c>
      <c r="HV48" s="30">
        <v>2.2222222222222223E-2</v>
      </c>
      <c r="HW48" s="30">
        <v>5.7142857142857141E-2</v>
      </c>
      <c r="HX48" s="31">
        <v>3.3333333333333333E-2</v>
      </c>
      <c r="HY48" s="31">
        <v>4.3478260869565216E-2</v>
      </c>
      <c r="HZ48" s="31"/>
      <c r="IA48" s="63">
        <v>0.12040004174096672</v>
      </c>
      <c r="IB48" s="32"/>
      <c r="IC48" s="26"/>
      <c r="ID48" s="30">
        <v>3.8461538461538464E-2</v>
      </c>
      <c r="IE48" s="30">
        <v>3.8461538461538464E-2</v>
      </c>
      <c r="IF48" s="30">
        <v>6.25E-2</v>
      </c>
      <c r="IG48" s="31">
        <v>0.02</v>
      </c>
      <c r="IH48" s="31">
        <v>3.3333333333333333E-2</v>
      </c>
      <c r="II48" s="31"/>
      <c r="IJ48" s="63">
        <v>0.1157341030500887</v>
      </c>
      <c r="IK48" s="32"/>
      <c r="IL48" s="26"/>
      <c r="IM48" s="30"/>
      <c r="IN48" s="30">
        <v>9.0909090909090912E-2</v>
      </c>
      <c r="IO48" s="30">
        <v>6.25E-2</v>
      </c>
      <c r="IP48" s="31">
        <v>0.1</v>
      </c>
      <c r="IQ48" s="31">
        <v>8.3333333333333329E-2</v>
      </c>
      <c r="IR48" s="31"/>
      <c r="IS48" s="63">
        <v>0.13</v>
      </c>
      <c r="IT48" s="32">
        <v>0.13</v>
      </c>
      <c r="IU48" s="26"/>
      <c r="IV48" s="30">
        <v>6.6666666666666666E-2</v>
      </c>
      <c r="IW48" s="30">
        <v>6.25E-2</v>
      </c>
      <c r="IX48" s="30">
        <v>6.6666666666666666E-2</v>
      </c>
      <c r="IY48" s="31"/>
      <c r="IZ48" s="31">
        <v>1.1111111111111112E-2</v>
      </c>
      <c r="JA48" s="31"/>
      <c r="JB48" s="33">
        <v>0.09</v>
      </c>
      <c r="JC48" s="63">
        <v>0.09</v>
      </c>
      <c r="JD48" s="26"/>
      <c r="JE48" s="30">
        <v>8.3333333333333329E-2</v>
      </c>
      <c r="JF48" s="30">
        <v>0.05</v>
      </c>
      <c r="JG48" s="30">
        <v>0.1</v>
      </c>
      <c r="JH48" s="31">
        <v>5</v>
      </c>
      <c r="JI48" s="31">
        <v>3.3333333333333333E-2</v>
      </c>
      <c r="JJ48" s="31"/>
      <c r="JK48" s="32">
        <v>0.11764705882352941</v>
      </c>
      <c r="JL48" s="32">
        <v>0.125</v>
      </c>
      <c r="JM48" s="26"/>
      <c r="JN48" s="30">
        <v>3.3333333333333333E-2</v>
      </c>
      <c r="JO48" s="30"/>
      <c r="JP48" s="30">
        <v>5.2631578947368418E-2</v>
      </c>
      <c r="JQ48" s="33">
        <v>3.1033778564388816</v>
      </c>
      <c r="JR48" s="33">
        <v>2.0689185709592543E-2</v>
      </c>
      <c r="JS48" s="31"/>
      <c r="JT48" s="32">
        <v>0.1</v>
      </c>
      <c r="JU48" s="32">
        <v>0.1</v>
      </c>
      <c r="JV48" s="26"/>
      <c r="JW48" s="30">
        <v>9.0909090909090912E-2</v>
      </c>
      <c r="JX48" s="30">
        <v>3.7037037037037035E-2</v>
      </c>
      <c r="JY48" s="30">
        <v>9.0909090909090912E-2</v>
      </c>
      <c r="JZ48" s="33">
        <v>4.248723528372631</v>
      </c>
      <c r="KA48" s="33">
        <v>2.8324823522484204E-2</v>
      </c>
      <c r="KB48" s="31"/>
      <c r="KC48" s="32">
        <v>8.3333333333333329E-2</v>
      </c>
      <c r="KD48" s="32">
        <v>5.8823529411764705E-2</v>
      </c>
      <c r="KE48" s="26"/>
      <c r="KF48" s="30">
        <v>5.8823529411764705E-2</v>
      </c>
      <c r="KG48" s="30">
        <v>6.6666666666666666E-2</v>
      </c>
      <c r="KH48" s="30">
        <v>6.6666666666666666E-2</v>
      </c>
      <c r="KI48" s="33">
        <v>3.7743912725636832</v>
      </c>
      <c r="KJ48" s="33">
        <v>2.5162608483757887E-2</v>
      </c>
      <c r="KK48" s="31"/>
      <c r="KL48" s="32">
        <v>6.6666666666666666E-2</v>
      </c>
      <c r="KM48" s="32"/>
      <c r="KN48" s="26"/>
      <c r="KO48" s="30">
        <v>8.3333333333333329E-2</v>
      </c>
      <c r="KP48" s="30">
        <v>7.1428571428571425E-2</v>
      </c>
      <c r="KQ48" s="30">
        <v>5.2631578947368418E-2</v>
      </c>
      <c r="KR48" s="33">
        <v>4.0736726428410028</v>
      </c>
      <c r="KS48" s="33">
        <v>2.7157817618940018E-2</v>
      </c>
      <c r="KT48" s="31"/>
      <c r="KU48" s="63">
        <v>7.1952841286890695E-2</v>
      </c>
      <c r="KV48" s="32"/>
      <c r="KW48" s="26"/>
      <c r="KX48" s="30">
        <v>8.3333333333333329E-2</v>
      </c>
      <c r="KY48" s="30">
        <v>7.1428571428571425E-2</v>
      </c>
      <c r="KZ48" s="30">
        <v>0.1</v>
      </c>
      <c r="LA48" s="33">
        <v>5.0040945515986452</v>
      </c>
      <c r="LB48" s="33">
        <v>3.336063034399097E-2</v>
      </c>
      <c r="LC48" s="31"/>
      <c r="LD48" s="63">
        <v>8.8386783284742462E-2</v>
      </c>
      <c r="LE48" s="32"/>
      <c r="LF48" s="26"/>
      <c r="LG48" s="30"/>
      <c r="LH48" s="30">
        <v>7.6923076923076927E-2</v>
      </c>
      <c r="LI48" s="30">
        <v>0.1</v>
      </c>
      <c r="LJ48" s="33">
        <v>4.1218817865432626</v>
      </c>
      <c r="LK48" s="33">
        <v>2.7479211910288421E-2</v>
      </c>
      <c r="LL48" s="31"/>
      <c r="LM48" s="63">
        <v>0.09</v>
      </c>
      <c r="LN48" s="32"/>
      <c r="LO48" s="26"/>
      <c r="LP48" s="30">
        <v>8.3333333333333329E-2</v>
      </c>
      <c r="LQ48" s="30">
        <v>4.7619047619047616E-2</v>
      </c>
      <c r="LR48" s="30">
        <v>4.3478260869565216E-2</v>
      </c>
      <c r="LS48" s="33">
        <v>2.7092093658064078</v>
      </c>
      <c r="LT48" s="33">
        <v>1.8061395772042719E-2</v>
      </c>
      <c r="LU48" s="31"/>
      <c r="LV48" s="63">
        <v>5.9154739400486073E-2</v>
      </c>
      <c r="LW48" s="32"/>
      <c r="LX48" s="26"/>
      <c r="LY48" s="30">
        <v>6.6666666666666666E-2</v>
      </c>
      <c r="LZ48" s="30">
        <v>0.05</v>
      </c>
      <c r="MA48" s="30">
        <v>0.10526315789473684</v>
      </c>
      <c r="MB48" s="33">
        <v>3.4469537747116172</v>
      </c>
      <c r="MC48" s="33">
        <v>2.2979691831410784E-2</v>
      </c>
      <c r="MD48" s="31" t="s">
        <v>132</v>
      </c>
      <c r="ME48" s="63">
        <v>7.5263157894736837E-2</v>
      </c>
      <c r="MF48" s="32"/>
      <c r="MG48" s="26"/>
      <c r="MH48" s="30">
        <v>4.1666666666666664E-2</v>
      </c>
      <c r="MI48" s="30">
        <v>2.0408163265306121E-2</v>
      </c>
      <c r="MJ48" s="30">
        <v>3.8461538461538464E-2</v>
      </c>
      <c r="MK48" s="33">
        <v>1.5615035753517192</v>
      </c>
      <c r="ML48" s="33">
        <v>1.041002383567813E-2</v>
      </c>
      <c r="MM48" s="31"/>
      <c r="MN48" s="63">
        <v>3.4094942324755989E-2</v>
      </c>
      <c r="MO48" s="32"/>
      <c r="MP48" s="26"/>
      <c r="MQ48" s="30">
        <v>0.1</v>
      </c>
      <c r="MR48" s="30"/>
      <c r="MS48" s="30">
        <v>4.1666666666666664E-2</v>
      </c>
      <c r="MT48" s="33">
        <v>3.3004923000944237</v>
      </c>
      <c r="MU48" s="33">
        <v>2.2003282000629495E-2</v>
      </c>
      <c r="MV48" s="31" t="s">
        <v>132</v>
      </c>
      <c r="MW48" s="63">
        <v>7.2065217391304337E-2</v>
      </c>
      <c r="MX48" s="32"/>
      <c r="MY48" s="26"/>
      <c r="MZ48" s="30">
        <v>0.1</v>
      </c>
      <c r="NA48" s="30">
        <v>8.3333333333333329E-2</v>
      </c>
      <c r="NB48" s="30">
        <v>9.5238095238095233E-2</v>
      </c>
      <c r="NC48" s="33">
        <v>4.8134162627149788</v>
      </c>
      <c r="ND48" s="33">
        <v>3.2089441751433197E-2</v>
      </c>
      <c r="NE48" s="31"/>
      <c r="NF48" s="32">
        <v>0.15384615384615385</v>
      </c>
      <c r="NG48" s="32"/>
      <c r="NH48" s="26"/>
      <c r="NI48" s="30">
        <v>2.5000000000000001E-2</v>
      </c>
      <c r="NJ48" s="30">
        <v>6.4516129032258063E-2</v>
      </c>
      <c r="NK48" s="30">
        <v>6.25E-2</v>
      </c>
      <c r="NL48" s="33">
        <v>2.8492996886877049</v>
      </c>
      <c r="NM48" s="33">
        <v>1.8995331257918035E-2</v>
      </c>
      <c r="NN48" s="31"/>
      <c r="NO48" s="32">
        <v>0.1111111111111111</v>
      </c>
      <c r="NP48" s="32">
        <v>0.1111111111111111</v>
      </c>
      <c r="NQ48" s="26"/>
      <c r="NR48" s="30">
        <v>0.1</v>
      </c>
      <c r="NS48" s="30">
        <v>2.7777777777777776E-2</v>
      </c>
      <c r="NT48" s="30">
        <v>7.6923076923076927E-2</v>
      </c>
      <c r="NU48" s="33">
        <v>0.5</v>
      </c>
      <c r="NV48" s="33"/>
      <c r="NW48" s="31"/>
      <c r="NX48" s="32">
        <v>0.5</v>
      </c>
      <c r="NY48" s="32"/>
      <c r="NZ48" s="26"/>
      <c r="OA48" s="30">
        <v>8.3333333333333329E-2</v>
      </c>
      <c r="OB48" s="30">
        <v>3.125E-2</v>
      </c>
      <c r="OC48" s="30">
        <v>8.3333333333333329E-2</v>
      </c>
      <c r="OD48" s="33">
        <v>0.22750231136630758</v>
      </c>
      <c r="OE48" s="31"/>
      <c r="OF48" s="31"/>
      <c r="OG48" s="32">
        <v>6.4516129032258063E-2</v>
      </c>
      <c r="OH48" s="32"/>
      <c r="OI48" s="26"/>
      <c r="OJ48" s="30">
        <v>0.125</v>
      </c>
      <c r="OK48" s="30">
        <v>6.6666666666666666E-2</v>
      </c>
      <c r="OL48" s="30">
        <v>0.13333333333333333</v>
      </c>
      <c r="OM48" s="33">
        <v>0.37358274287519977</v>
      </c>
      <c r="ON48" s="31" t="s">
        <v>132</v>
      </c>
      <c r="OO48" s="31" t="s">
        <v>132</v>
      </c>
      <c r="OP48" s="33">
        <v>0.1059422750424448</v>
      </c>
      <c r="OQ48" s="32"/>
      <c r="OR48" s="26"/>
      <c r="OS48" s="30">
        <v>7.6923076923076927E-2</v>
      </c>
      <c r="OT48" s="30">
        <v>6.6666666666666666E-2</v>
      </c>
      <c r="OU48" s="30"/>
      <c r="OV48" s="33">
        <v>0.24758146273386022</v>
      </c>
      <c r="OW48" s="31"/>
      <c r="OX48" s="31"/>
      <c r="OY48" s="33">
        <v>7.0210265116886494E-2</v>
      </c>
      <c r="OZ48" s="32"/>
      <c r="PA48" s="26"/>
      <c r="PB48" s="30">
        <v>9.0909090909090912E-2</v>
      </c>
      <c r="PC48" s="30">
        <v>6.6666666666666666E-2</v>
      </c>
      <c r="PD48" s="30">
        <v>7.6923076923076927E-2</v>
      </c>
      <c r="PE48" s="33">
        <v>0.4042953870914725</v>
      </c>
      <c r="PF48" s="31"/>
      <c r="PG48" s="31"/>
      <c r="PH48" s="33">
        <v>7.3793325948067132E-2</v>
      </c>
      <c r="PI48" s="32"/>
      <c r="PJ48" s="26"/>
      <c r="PK48" s="30">
        <v>0.16666666666666666</v>
      </c>
      <c r="PL48" s="30">
        <v>1</v>
      </c>
      <c r="PM48" s="30"/>
      <c r="PN48" s="33">
        <v>2.5094823334880485</v>
      </c>
      <c r="PO48" s="31"/>
      <c r="PP48" s="31"/>
      <c r="PQ48" s="33">
        <v>0.50198837676905261</v>
      </c>
      <c r="PR48" s="32"/>
      <c r="PS48" s="26"/>
      <c r="PT48" s="30"/>
      <c r="PU48" s="30">
        <v>0.1</v>
      </c>
      <c r="PV48" s="30"/>
      <c r="PW48" s="33">
        <v>0.36321813345385784</v>
      </c>
      <c r="PX48" s="31"/>
      <c r="PY48" s="31"/>
      <c r="PZ48" s="33">
        <v>6.2202840324731855E-2</v>
      </c>
      <c r="QA48" s="32"/>
      <c r="QB48" s="26"/>
      <c r="QC48" s="30">
        <v>9.0909090909090912E-2</v>
      </c>
      <c r="QD48" s="30">
        <v>0.15384615384615385</v>
      </c>
      <c r="QE48" s="30">
        <v>8.6956521739130432E-2</v>
      </c>
      <c r="QF48" s="33">
        <v>0.40161242890256293</v>
      </c>
      <c r="QG48" s="31" t="s">
        <v>132</v>
      </c>
      <c r="QH48" s="31" t="s">
        <v>132</v>
      </c>
      <c r="QI48" s="33">
        <v>6.8778046816947852E-2</v>
      </c>
      <c r="QJ48" s="32"/>
      <c r="QK48" s="26"/>
      <c r="QL48" s="30">
        <v>0.15384615384615385</v>
      </c>
      <c r="QM48" s="30">
        <v>0.1</v>
      </c>
      <c r="QN48" s="30">
        <v>0.13333333333333333</v>
      </c>
      <c r="QO48" s="33">
        <v>0.46876870214985061</v>
      </c>
      <c r="QP48" s="31"/>
      <c r="QQ48" s="31"/>
      <c r="QR48" s="33">
        <v>8.0278879393457334E-2</v>
      </c>
      <c r="QS48" s="32"/>
      <c r="QT48" s="26"/>
      <c r="QU48" s="30">
        <v>0.23076923076923078</v>
      </c>
      <c r="QV48" s="30">
        <v>0.08</v>
      </c>
      <c r="QW48" s="30"/>
      <c r="QX48" s="33">
        <v>0.57649449055808311</v>
      </c>
      <c r="QY48" s="31"/>
      <c r="QZ48" s="31"/>
      <c r="RA48" s="31"/>
      <c r="RB48" s="32">
        <v>0.11428571428571428</v>
      </c>
      <c r="RC48" s="26"/>
      <c r="RD48" s="30">
        <v>0.30769230769230771</v>
      </c>
      <c r="RE48" s="30">
        <v>0.33333333333333331</v>
      </c>
      <c r="RF48" s="30">
        <v>0.16666666666666666</v>
      </c>
      <c r="RG48" s="33">
        <v>0.99887659255113392</v>
      </c>
      <c r="RH48" s="31"/>
      <c r="RI48" s="31"/>
      <c r="RJ48" s="31"/>
      <c r="RK48" s="33">
        <v>0.19801980198019797</v>
      </c>
      <c r="RL48" s="26"/>
      <c r="RM48" s="30">
        <v>9.5238095238095233E-2</v>
      </c>
      <c r="RN48" s="30">
        <v>9.5238095238095233E-2</v>
      </c>
      <c r="RO48" s="30">
        <v>0.14285714285714285</v>
      </c>
      <c r="RP48" s="33">
        <v>0.43718770686104891</v>
      </c>
      <c r="RQ48" s="31"/>
      <c r="RR48" s="31"/>
      <c r="RS48" s="31">
        <v>0.125</v>
      </c>
      <c r="RT48" s="26">
        <v>0.1111111111111111</v>
      </c>
      <c r="RU48" s="26"/>
      <c r="RV48" s="30">
        <v>0.23529411764705882</v>
      </c>
      <c r="RW48" s="30">
        <v>6.4516129032258063E-2</v>
      </c>
      <c r="RX48" s="30"/>
      <c r="RY48" s="33">
        <v>0.49925937121113173</v>
      </c>
      <c r="RZ48" s="31"/>
      <c r="SA48" s="31"/>
      <c r="SB48" s="32">
        <v>2.7397260273972601E-2</v>
      </c>
      <c r="SC48" s="26"/>
      <c r="SD48" s="26"/>
      <c r="SE48" s="34">
        <v>0.15384615384615385</v>
      </c>
      <c r="SF48" s="34">
        <v>0.1111111111111111</v>
      </c>
      <c r="SG48" s="34"/>
      <c r="SH48" s="35">
        <v>0.46073823787915091</v>
      </c>
      <c r="SI48" s="36"/>
      <c r="SJ48" s="36"/>
      <c r="SK48" s="37">
        <v>5.2631578947368418E-2</v>
      </c>
      <c r="SL48" s="71"/>
      <c r="SM48" s="26"/>
      <c r="SN48" s="34">
        <v>0.16666666666666666</v>
      </c>
      <c r="SO48" s="34"/>
      <c r="SP48" s="34"/>
      <c r="SQ48" s="35">
        <v>0.63982268036279943</v>
      </c>
      <c r="SR48" s="36"/>
      <c r="SS48" s="36"/>
      <c r="ST48" s="37">
        <v>0.15384615384615385</v>
      </c>
      <c r="SU48" s="71"/>
      <c r="SV48" s="26"/>
      <c r="SW48" s="34">
        <v>0.35714285714285715</v>
      </c>
      <c r="SX48" s="34">
        <v>0.23076923076923078</v>
      </c>
      <c r="SY48" s="34">
        <v>0.33333333333333331</v>
      </c>
      <c r="SZ48" s="35">
        <v>1.1788674293864034</v>
      </c>
      <c r="TA48" s="36"/>
      <c r="TB48" s="36"/>
      <c r="TC48" s="35">
        <v>0.28346012961397582</v>
      </c>
      <c r="TD48" s="71"/>
      <c r="TE48" s="26"/>
      <c r="TF48" s="34"/>
      <c r="TG48" s="34">
        <v>75</v>
      </c>
      <c r="TH48" s="34">
        <v>0.45454545454545453</v>
      </c>
      <c r="TI48" s="35">
        <v>144.83258855485187</v>
      </c>
      <c r="TJ48" s="36" t="s">
        <v>132</v>
      </c>
      <c r="TK48" s="36" t="s">
        <v>132</v>
      </c>
      <c r="TL48" s="75">
        <v>34.825174825174827</v>
      </c>
      <c r="TM48" s="71"/>
      <c r="TN48" s="26"/>
      <c r="TO48" s="34">
        <v>0.45454545454545453</v>
      </c>
      <c r="TP48" s="34">
        <v>0.33333333333333331</v>
      </c>
      <c r="TQ48" s="34"/>
      <c r="TR48" s="35">
        <v>1.5123081535847986</v>
      </c>
      <c r="TS48" s="36" t="s">
        <v>132</v>
      </c>
      <c r="TT48" s="36"/>
      <c r="TU48" s="75">
        <v>0.3636363636363637</v>
      </c>
      <c r="TV48" s="71"/>
      <c r="TW48" s="26"/>
      <c r="TX48" s="34">
        <v>0.70802339687033233</v>
      </c>
      <c r="TY48" s="34">
        <v>0.51921715770491039</v>
      </c>
      <c r="TZ48" s="34" t="s">
        <v>132</v>
      </c>
      <c r="UA48" s="35">
        <v>2.3556490232347804</v>
      </c>
      <c r="UB48" s="36" t="s">
        <v>132</v>
      </c>
      <c r="UC48" s="36"/>
      <c r="UD48" s="75">
        <v>0.56641871749626604</v>
      </c>
      <c r="UE48" s="71" t="s">
        <v>132</v>
      </c>
      <c r="UF48" s="26"/>
      <c r="UG48" s="34">
        <v>0.38461538461538464</v>
      </c>
      <c r="UH48" s="34"/>
      <c r="UI48" s="34"/>
      <c r="UJ48" s="35">
        <v>0.94791030165934409</v>
      </c>
      <c r="UK48" s="36" t="s">
        <v>132</v>
      </c>
      <c r="UL48" s="36"/>
      <c r="UM48" s="75">
        <v>0.35502958579881666</v>
      </c>
      <c r="UN48" s="71"/>
      <c r="UO48" s="26"/>
      <c r="UP48" s="34">
        <v>6.6666666666666671E-3</v>
      </c>
      <c r="UQ48" s="34"/>
      <c r="UR48" s="34">
        <v>0.90909090909090906</v>
      </c>
      <c r="US48" s="35">
        <v>2.8043644705091388</v>
      </c>
      <c r="UT48" s="36" t="s">
        <v>132</v>
      </c>
      <c r="UU48" s="36"/>
      <c r="UV48" s="75">
        <v>0.42265734265734278</v>
      </c>
      <c r="UW48" s="71"/>
      <c r="UX48" s="26"/>
      <c r="UY48" s="34"/>
      <c r="UZ48" s="34"/>
      <c r="VA48" s="34">
        <v>1</v>
      </c>
      <c r="VB48" s="35">
        <v>5.7219939423712107</v>
      </c>
      <c r="VC48" s="36" t="s">
        <v>132</v>
      </c>
      <c r="VD48" s="36"/>
      <c r="VE48" s="75">
        <v>0.55555555555555558</v>
      </c>
      <c r="VF48" s="71"/>
      <c r="VG48" s="26"/>
      <c r="VH48" s="34"/>
      <c r="VI48" s="34">
        <v>0.625</v>
      </c>
      <c r="VJ48" s="34">
        <v>0.76923076923076927</v>
      </c>
      <c r="VK48" s="35">
        <v>4.0210820769323048</v>
      </c>
      <c r="VL48" s="36" t="s">
        <v>132</v>
      </c>
      <c r="VM48" s="36"/>
      <c r="VN48" s="37">
        <v>0.41666666666666669</v>
      </c>
      <c r="VO48" s="71">
        <v>0.41666666666666669</v>
      </c>
      <c r="VP48" s="26"/>
      <c r="VQ48" s="34">
        <v>0.66666666666666663</v>
      </c>
      <c r="VR48" s="34">
        <v>0.90909090909090906</v>
      </c>
      <c r="VS48" s="34">
        <v>0.55555555555555558</v>
      </c>
      <c r="VT48" s="35">
        <v>4.5220283403520352</v>
      </c>
      <c r="VU48" s="36"/>
      <c r="VV48" s="36"/>
      <c r="VW48" s="37">
        <v>0.90909090909090906</v>
      </c>
      <c r="VX48" s="71">
        <v>0.7142857142857143</v>
      </c>
      <c r="VY48" s="26"/>
      <c r="VZ48" s="34"/>
      <c r="WA48" s="34">
        <v>0.2857142857142857</v>
      </c>
      <c r="WB48" s="34">
        <v>0.5</v>
      </c>
      <c r="WC48" s="35">
        <v>2.6175078672549152</v>
      </c>
      <c r="WD48" s="36"/>
      <c r="WE48" s="36"/>
      <c r="WF48" s="37">
        <v>0.55555555555555558</v>
      </c>
      <c r="WG48" s="71"/>
      <c r="WH48" s="26"/>
      <c r="WI48" s="38">
        <v>0.75095951342157063</v>
      </c>
      <c r="WJ48" s="34">
        <v>0.5</v>
      </c>
      <c r="WK48" s="34"/>
      <c r="WL48" s="34">
        <v>0.90909090909090906</v>
      </c>
      <c r="WM48" s="35">
        <v>4.2291583399298425</v>
      </c>
      <c r="WN48" s="36"/>
      <c r="WO48" s="36"/>
      <c r="WP48" s="37">
        <v>0.55555555555555558</v>
      </c>
      <c r="WQ48" s="71">
        <v>0.58823529411764708</v>
      </c>
      <c r="WR48" s="34"/>
      <c r="WS48" s="34">
        <v>0.66666666666666663</v>
      </c>
      <c r="WT48" s="34">
        <v>0.90909090909090906</v>
      </c>
      <c r="WU48" s="35">
        <v>4.7293813693839093</v>
      </c>
      <c r="WV48" s="36"/>
      <c r="WW48" s="36"/>
      <c r="WX48" s="54">
        <v>0.62126642771804064</v>
      </c>
      <c r="WY48" s="75">
        <v>0.65781151170145469</v>
      </c>
      <c r="WZ48" s="26"/>
      <c r="XA48" s="34">
        <v>0.47619047619047616</v>
      </c>
      <c r="XB48" s="34">
        <v>0.625</v>
      </c>
      <c r="XC48" s="34">
        <v>1.25</v>
      </c>
      <c r="XD48" s="35">
        <v>4.7044784912942044</v>
      </c>
      <c r="XE48" s="36"/>
      <c r="XF48" s="36"/>
      <c r="XG48" s="54">
        <v>0.61799510724241913</v>
      </c>
      <c r="XH48" s="75">
        <v>0.65434776060962008</v>
      </c>
      <c r="XI48" s="26"/>
      <c r="XJ48" s="34"/>
      <c r="XK48" s="34">
        <v>1.6666666666666667</v>
      </c>
      <c r="XL48" s="34">
        <v>2</v>
      </c>
      <c r="XM48" s="35">
        <v>11.004906647989481</v>
      </c>
      <c r="XN48" s="36"/>
      <c r="XO48" s="36"/>
      <c r="XP48" s="54">
        <v>1.4456391875746717</v>
      </c>
      <c r="XQ48" s="75">
        <v>1.5306767868437696</v>
      </c>
      <c r="XR48" s="26"/>
      <c r="XS48" s="34">
        <v>1.3333333333333333</v>
      </c>
      <c r="XT48" s="34">
        <v>1.25</v>
      </c>
      <c r="XU48" s="34">
        <v>2.1428571428571428</v>
      </c>
      <c r="XV48" s="35">
        <v>9.4565972711078405</v>
      </c>
      <c r="XW48" s="36"/>
      <c r="XX48" s="36"/>
      <c r="XY48" s="54">
        <v>1.2422483927860273</v>
      </c>
      <c r="XZ48" s="75">
        <v>1.3153218276557932</v>
      </c>
      <c r="YA48" s="26"/>
      <c r="YB48" s="34"/>
      <c r="YC48" s="34">
        <v>0.7142857142857143</v>
      </c>
      <c r="YD48" s="34">
        <v>0.625</v>
      </c>
      <c r="YE48" s="35">
        <v>4.019649343827326</v>
      </c>
      <c r="YF48" s="36"/>
      <c r="YG48" s="36"/>
      <c r="YH48" s="54">
        <v>0.52803379416282648</v>
      </c>
      <c r="YI48" s="75">
        <v>0.55909460558416912</v>
      </c>
      <c r="YJ48" s="26"/>
      <c r="YK48" s="34"/>
      <c r="YL48" s="34">
        <v>0.2</v>
      </c>
      <c r="YM48" s="34">
        <v>0.16</v>
      </c>
      <c r="YN48" s="35">
        <v>1.0847439580112226</v>
      </c>
      <c r="YO48" s="36"/>
      <c r="YP48" s="36"/>
      <c r="YQ48" s="36"/>
      <c r="YR48" s="75">
        <v>0.15</v>
      </c>
      <c r="YS48" s="26"/>
      <c r="YT48" s="34">
        <v>0.20618556701030927</v>
      </c>
      <c r="YU48" s="34">
        <v>0.22222222222222221</v>
      </c>
      <c r="YV48" s="34">
        <v>0.16666666666666699</v>
      </c>
      <c r="YW48" s="35">
        <v>1.1953767048212434</v>
      </c>
      <c r="YX48" s="36"/>
      <c r="YY48" s="36" t="s">
        <v>132</v>
      </c>
      <c r="YZ48" s="36" t="s">
        <v>132</v>
      </c>
      <c r="ZA48" s="75">
        <v>0.16529845997199957</v>
      </c>
      <c r="ZB48" s="26"/>
      <c r="ZC48" s="34">
        <v>0.95238095238095233</v>
      </c>
      <c r="ZD48" s="34">
        <v>1.0526315789473684</v>
      </c>
      <c r="ZE48" s="34">
        <v>1.1764705882352942</v>
      </c>
      <c r="ZF48" s="35">
        <v>6.3909159101135709</v>
      </c>
      <c r="ZG48" s="36"/>
      <c r="ZH48" s="36"/>
      <c r="ZI48" s="36"/>
      <c r="ZJ48" s="75">
        <v>0.88374531098989306</v>
      </c>
      <c r="ZK48" s="26"/>
      <c r="ZL48" s="34"/>
      <c r="ZM48" s="34">
        <v>1.3333333333333333</v>
      </c>
      <c r="ZN48" s="34">
        <v>1</v>
      </c>
      <c r="ZO48" s="35">
        <v>7.1829285659553452</v>
      </c>
      <c r="ZP48" s="36"/>
      <c r="ZQ48" s="36"/>
      <c r="ZR48" s="36">
        <v>1.1111111111111112</v>
      </c>
      <c r="ZS48" s="75"/>
      <c r="ZT48" s="26"/>
      <c r="ZU48" s="34">
        <v>0.95238095238095233</v>
      </c>
      <c r="ZV48" s="34">
        <v>0.83333333333333337</v>
      </c>
      <c r="ZW48" s="34">
        <v>1.4285714285714286</v>
      </c>
      <c r="ZX48" s="35">
        <v>6.5965670503671543</v>
      </c>
      <c r="ZY48" s="36"/>
      <c r="ZZ48" s="36" t="s">
        <v>132</v>
      </c>
      <c r="AAA48" s="54">
        <v>1.0204081632653064</v>
      </c>
      <c r="AAB48" s="37"/>
      <c r="AAC48" s="26"/>
      <c r="AAD48" s="34"/>
      <c r="AAE48" s="34">
        <v>1</v>
      </c>
      <c r="AAF48" s="34">
        <v>1</v>
      </c>
      <c r="AAG48" s="35">
        <v>6.3307167021979307</v>
      </c>
      <c r="AAH48" s="36"/>
      <c r="AAI48" s="36"/>
      <c r="AAJ48" s="37">
        <v>1.1111111111111112</v>
      </c>
      <c r="AAK48" s="37"/>
      <c r="AAL48" s="3"/>
      <c r="AAM48" s="34">
        <v>2.0833333333333335</v>
      </c>
      <c r="AAN48" s="34">
        <v>1.1111111111111112</v>
      </c>
      <c r="AAO48" s="34">
        <v>2</v>
      </c>
      <c r="AAP48" s="35">
        <v>8.8535343623686877</v>
      </c>
      <c r="AAQ48" s="36"/>
      <c r="AAR48" s="36"/>
      <c r="AAS48" s="37">
        <v>1.7108899360643735</v>
      </c>
      <c r="AAT48" s="37"/>
      <c r="AAU48" s="3"/>
      <c r="AAV48" s="34">
        <v>1.2121212121212122</v>
      </c>
      <c r="AAW48" s="34">
        <v>0.90909090909090906</v>
      </c>
      <c r="AAX48" s="34">
        <v>1.1111111111111112</v>
      </c>
      <c r="AAY48" s="35">
        <v>9.4073102102091539</v>
      </c>
      <c r="AAZ48" s="36"/>
      <c r="ABA48" s="36"/>
      <c r="ABB48" s="37">
        <v>1.1111111111111112</v>
      </c>
      <c r="ABC48" s="37"/>
      <c r="ABD48" s="3"/>
      <c r="ABE48" s="34"/>
      <c r="ABF48" s="34">
        <v>2.2222222222222223</v>
      </c>
      <c r="ABG48" s="34">
        <v>1.4285714285714286</v>
      </c>
      <c r="ABH48" s="35">
        <v>0.93665859235848747</v>
      </c>
      <c r="ABI48" s="36"/>
      <c r="ABJ48" s="36"/>
      <c r="ABK48" s="54">
        <v>0.11063011063011065</v>
      </c>
      <c r="ABL48" s="37"/>
      <c r="ABM48" s="3"/>
      <c r="ABN48" s="34"/>
      <c r="ABO48" s="34">
        <v>1.7241379310344827</v>
      </c>
      <c r="ABP48" s="34">
        <v>1.8181818181818181</v>
      </c>
      <c r="ABQ48" s="35">
        <v>1.017783099665744</v>
      </c>
      <c r="ABR48" s="36"/>
      <c r="ABS48" s="36"/>
      <c r="ABT48" s="36"/>
      <c r="ABU48" s="37">
        <v>1.1111111111111112</v>
      </c>
      <c r="ABV48" s="3"/>
      <c r="ABW48" s="34">
        <v>2.2727272727272729</v>
      </c>
      <c r="ABX48" s="34">
        <v>3.125</v>
      </c>
      <c r="ABY48" s="34">
        <v>1.7857142857142858</v>
      </c>
      <c r="ABZ48" s="35">
        <v>1.017783099665744</v>
      </c>
      <c r="ACA48" s="36"/>
      <c r="ACB48" s="36"/>
      <c r="ACC48" s="37"/>
      <c r="ACD48" s="35">
        <v>1.5021421547970224</v>
      </c>
      <c r="ACE48" s="3"/>
      <c r="ACF48" s="34">
        <v>0.47619047619047616</v>
      </c>
      <c r="ACG48" s="34">
        <v>1</v>
      </c>
      <c r="ACH48" s="34">
        <v>1.4705882352941178</v>
      </c>
      <c r="ACI48" s="35">
        <v>0.41751318592957093</v>
      </c>
      <c r="ACJ48" s="36"/>
      <c r="ACK48" s="36"/>
      <c r="ACL48" s="37"/>
      <c r="ACM48" s="35">
        <v>0.61620610223768313</v>
      </c>
      <c r="ACN48" s="3"/>
      <c r="ACO48" s="34">
        <v>1.8181818181818181</v>
      </c>
      <c r="ACP48" s="34">
        <v>0.55555555555555558</v>
      </c>
      <c r="ACQ48" s="34">
        <v>1.0526315789473684</v>
      </c>
      <c r="ACR48" s="35">
        <v>0.48546374114561774</v>
      </c>
      <c r="ACS48" s="36"/>
      <c r="ACT48" s="36"/>
      <c r="ACU48" s="37"/>
      <c r="ACV48" s="54">
        <v>0.71649406483541966</v>
      </c>
      <c r="ACW48" s="3"/>
      <c r="ACX48" s="34">
        <v>0.55555555555555558</v>
      </c>
      <c r="ACY48" s="34">
        <v>2</v>
      </c>
      <c r="ACZ48" s="34">
        <v>2.3529411764705883</v>
      </c>
      <c r="ADA48" s="35">
        <v>0.81377137344808637</v>
      </c>
      <c r="ADB48" s="36"/>
      <c r="ADC48" s="36"/>
      <c r="ADD48" s="37"/>
      <c r="ADE48" s="37">
        <v>2.5</v>
      </c>
      <c r="ADF48" s="3"/>
      <c r="ADG48" s="34">
        <v>1.2195121951219512</v>
      </c>
      <c r="ADH48" s="34">
        <v>0.4</v>
      </c>
      <c r="ADI48" s="34">
        <v>20</v>
      </c>
      <c r="ADJ48" s="35">
        <v>3.584262370495622</v>
      </c>
      <c r="ADK48" s="36"/>
      <c r="ADL48" s="36"/>
      <c r="ADM48" s="37"/>
      <c r="ADN48" s="54">
        <v>11.011269526809782</v>
      </c>
      <c r="ADO48" s="3"/>
      <c r="ADP48" s="34">
        <v>0.64516129032258063</v>
      </c>
      <c r="ADQ48" s="34">
        <v>1.5789473684210527</v>
      </c>
      <c r="ADR48" s="39">
        <v>20.352941176470502</v>
      </c>
      <c r="ADS48" s="35">
        <v>0.75882135286766972</v>
      </c>
      <c r="ADT48" s="36"/>
      <c r="ADU48" s="36"/>
      <c r="ADV48" s="37"/>
      <c r="ADW48" s="54">
        <v>2.3311871664040478</v>
      </c>
      <c r="ADX48" s="3"/>
      <c r="ADY48" s="34"/>
      <c r="ADZ48" s="34">
        <v>1.4705882352941178</v>
      </c>
      <c r="AEA48" s="34">
        <v>3.5714285714285716</v>
      </c>
      <c r="AEB48" s="35">
        <v>1.2538611612953203</v>
      </c>
      <c r="AEC48" s="36"/>
      <c r="AED48" s="36"/>
      <c r="AEE48" s="37"/>
      <c r="AEF48" s="54">
        <v>3.8520068480121741</v>
      </c>
      <c r="AEG48" s="3"/>
      <c r="AEH48" s="34">
        <v>70</v>
      </c>
      <c r="AEI48" s="34">
        <v>1.6666666666666667</v>
      </c>
      <c r="AEJ48" s="34">
        <v>60</v>
      </c>
      <c r="AEK48" s="35">
        <v>683.167515967903</v>
      </c>
      <c r="AEL48" s="36">
        <v>683.167515967903</v>
      </c>
      <c r="AEM48" s="36"/>
      <c r="AEN48" s="37">
        <v>90</v>
      </c>
      <c r="AEO48" s="54">
        <v>120</v>
      </c>
      <c r="AEP48" s="26"/>
      <c r="AEQ48" s="34"/>
      <c r="AER48" s="39">
        <v>71.428571428571402</v>
      </c>
      <c r="AES48" s="39">
        <v>61.739130434782602</v>
      </c>
      <c r="AET48" s="35">
        <v>947.02432942820178</v>
      </c>
      <c r="AEU48" s="35">
        <v>947.02432942820178</v>
      </c>
      <c r="AEV48" s="36" t="s">
        <v>132</v>
      </c>
      <c r="AEW48" s="54">
        <v>101.78451715335493</v>
      </c>
      <c r="AEX48" s="54">
        <v>135.71268953780657</v>
      </c>
      <c r="AEY48" s="26"/>
      <c r="AEZ48" s="34"/>
      <c r="AFA48" s="39">
        <v>73.45</v>
      </c>
      <c r="AFB48" s="39">
        <v>72.6666666666666</v>
      </c>
      <c r="AFC48" s="35">
        <v>1039.111108264633</v>
      </c>
      <c r="AFD48" s="35">
        <v>1039.111108264633</v>
      </c>
      <c r="AFE48" s="36"/>
      <c r="AFF48" s="54">
        <v>111.68184294405897</v>
      </c>
      <c r="AFG48" s="54">
        <v>148.90912392541196</v>
      </c>
      <c r="AFH48" s="26"/>
      <c r="AFI48" s="87"/>
      <c r="AFJ48" s="34">
        <v>81.785714285714207</v>
      </c>
      <c r="AFK48" s="34">
        <v>81.785714285714207</v>
      </c>
      <c r="AFL48" s="35">
        <v>1163.2409382225594</v>
      </c>
      <c r="AFM48" s="35">
        <v>1163.2409382225594</v>
      </c>
      <c r="AFN48" s="36" t="s">
        <v>132</v>
      </c>
      <c r="AFO48" s="54">
        <v>125.02309977768654</v>
      </c>
      <c r="AFP48" s="54">
        <v>166.69746637024872</v>
      </c>
      <c r="AFQ48" s="36"/>
      <c r="AFR48" s="87">
        <v>81.818181818181799</v>
      </c>
      <c r="AFS48" s="34">
        <v>81.538461538461505</v>
      </c>
      <c r="AFT48" s="34">
        <v>83.071428571428498</v>
      </c>
      <c r="AFU48" s="35">
        <v>1168.31822483721</v>
      </c>
      <c r="AFV48" s="35">
        <v>1168.31822483721</v>
      </c>
      <c r="AFW48" s="36"/>
      <c r="AFX48" s="35">
        <v>125.56879765519875</v>
      </c>
      <c r="AFY48" s="35">
        <v>167.425063540265</v>
      </c>
      <c r="AFZ48" s="36"/>
      <c r="AGA48" s="93">
        <v>82.423091969376628</v>
      </c>
      <c r="AGB48" s="34">
        <v>81.3888888888888</v>
      </c>
      <c r="AGC48" s="34">
        <v>84.1111111111111</v>
      </c>
      <c r="AGD48" s="35">
        <v>1175.8346690795875</v>
      </c>
      <c r="AGE48" s="35">
        <v>1175.8346690795875</v>
      </c>
      <c r="AGF48" s="36" t="s">
        <v>132</v>
      </c>
      <c r="AGG48" s="35">
        <v>126.49717125978158</v>
      </c>
      <c r="AGH48" s="35">
        <v>168.66289501304212</v>
      </c>
      <c r="AGI48" s="36"/>
      <c r="AGJ48" s="34"/>
      <c r="AGK48" s="34">
        <v>81.3888888888888</v>
      </c>
      <c r="AGL48" s="34">
        <v>91.1111111111111</v>
      </c>
      <c r="AGM48" s="35">
        <v>1227.1838746748274</v>
      </c>
      <c r="AGN48" s="35">
        <v>1227.1838746748274</v>
      </c>
      <c r="AGO48" s="36"/>
      <c r="AGP48" s="54">
        <v>132.02135712114875</v>
      </c>
      <c r="AGQ48" s="54">
        <v>176.02847616153167</v>
      </c>
      <c r="AGR48" s="36"/>
      <c r="AGS48" s="34"/>
      <c r="AGT48" s="34">
        <v>83.3333333333333</v>
      </c>
      <c r="AGU48" s="34">
        <v>92.272727272727195</v>
      </c>
      <c r="AGV48" s="35">
        <v>1246.0900603900111</v>
      </c>
      <c r="AGW48" s="35">
        <v>1246.0900603900111</v>
      </c>
      <c r="AGX48" s="36" t="s">
        <v>132</v>
      </c>
      <c r="AGY48" s="26">
        <v>155.35135135135101</v>
      </c>
      <c r="AGZ48" s="37"/>
      <c r="AHA48" s="36"/>
      <c r="AHB48" s="87">
        <v>82.5</v>
      </c>
      <c r="AHC48" s="34">
        <v>93.225806451612897</v>
      </c>
      <c r="AHD48" s="34"/>
      <c r="AHE48" s="36">
        <v>1222.2222222222199</v>
      </c>
      <c r="AHF48" s="36">
        <v>1270</v>
      </c>
      <c r="AHG48" s="36"/>
      <c r="AHH48" s="26"/>
      <c r="AHI48" s="37">
        <v>162.5</v>
      </c>
      <c r="AHJ48" s="36"/>
      <c r="AHK48" s="87"/>
      <c r="AHL48" s="34">
        <v>93.571428571428498</v>
      </c>
      <c r="AHM48" s="34">
        <v>89.090909090908994</v>
      </c>
      <c r="AHN48" s="36">
        <v>625</v>
      </c>
      <c r="AHO48" s="36">
        <v>5000</v>
      </c>
      <c r="AHP48" s="36"/>
      <c r="AHQ48" s="26"/>
      <c r="AHR48" s="54">
        <v>317.78192516262328</v>
      </c>
      <c r="AHS48" s="36"/>
      <c r="AHT48" s="34">
        <v>3571.4285714285716</v>
      </c>
      <c r="AHU48" s="34">
        <v>10000</v>
      </c>
      <c r="AHV48" s="34">
        <v>9090.9090909090919</v>
      </c>
      <c r="AHW48" s="36">
        <v>10000</v>
      </c>
      <c r="AHX48" s="36">
        <v>4000</v>
      </c>
      <c r="AHY48" s="36"/>
      <c r="AHZ48" s="26">
        <v>1612.9032258064515</v>
      </c>
      <c r="AIA48" s="36"/>
      <c r="AIB48" s="36"/>
      <c r="AIC48" s="34">
        <v>4545.454545454546</v>
      </c>
      <c r="AID48" s="34">
        <v>1000</v>
      </c>
      <c r="AIE48" s="34">
        <v>4166.666666666667</v>
      </c>
      <c r="AIF48" s="92">
        <v>40000</v>
      </c>
      <c r="AIG48" s="92">
        <v>100000</v>
      </c>
      <c r="AIH48" s="36"/>
      <c r="AII48" s="26"/>
      <c r="AIJ48" s="37">
        <v>2173.9130434782605</v>
      </c>
      <c r="AIL48" s="34">
        <v>2000</v>
      </c>
      <c r="AIM48" s="34">
        <v>2941.1764705882356</v>
      </c>
      <c r="AIN48" s="34">
        <v>1000</v>
      </c>
      <c r="AIO48" s="36">
        <v>2000</v>
      </c>
      <c r="AIP48" s="36">
        <v>3333.3333333333335</v>
      </c>
      <c r="AIQ48" s="36"/>
      <c r="AIR48" s="26">
        <v>2631.5789473684213</v>
      </c>
      <c r="AIS48" s="37">
        <v>3333.3333333333335</v>
      </c>
      <c r="AIU48" s="34">
        <v>3846.1538461538462</v>
      </c>
      <c r="AIV48" s="34">
        <v>2564.1025641025644</v>
      </c>
      <c r="AIW48" s="34"/>
      <c r="AIX48" s="36">
        <v>1666.6666666666667</v>
      </c>
      <c r="AIY48" s="36">
        <v>6000</v>
      </c>
      <c r="AIZ48" s="36"/>
      <c r="AJA48" s="26">
        <v>1428.5714285714287</v>
      </c>
      <c r="AJB48" s="37">
        <v>1960.7843137254902</v>
      </c>
      <c r="AJD48" s="34">
        <v>4545.454545454546</v>
      </c>
      <c r="AJE48" s="34">
        <v>4166.666666666667</v>
      </c>
      <c r="AJF48" s="34"/>
      <c r="AJG48" s="36">
        <v>1666.6666666666667</v>
      </c>
      <c r="AJH48" s="36">
        <v>7142.8571428571431</v>
      </c>
      <c r="AJI48" s="36"/>
      <c r="AJJ48" s="26">
        <v>2083.3333333333335</v>
      </c>
      <c r="AJK48" s="37">
        <v>1851.851851851852</v>
      </c>
      <c r="AJM48" s="34">
        <v>3846.1538461538462</v>
      </c>
      <c r="AJN48" s="34"/>
      <c r="AJO48" s="34"/>
      <c r="AJP48" s="36">
        <v>25000</v>
      </c>
      <c r="AJQ48" s="36">
        <v>100000</v>
      </c>
      <c r="AJR48" s="34"/>
      <c r="AJS48" s="37">
        <v>2083.3333333333335</v>
      </c>
      <c r="AJT48" s="37">
        <v>2500</v>
      </c>
      <c r="AJV48" s="34">
        <v>5000</v>
      </c>
      <c r="AJW48" s="34">
        <v>3846.1538461538462</v>
      </c>
      <c r="AJX48" s="34">
        <v>5000</v>
      </c>
      <c r="AJY48" s="92">
        <v>20000</v>
      </c>
      <c r="AJZ48" s="92">
        <v>100000</v>
      </c>
      <c r="AKA48" s="34"/>
      <c r="AKB48" s="37">
        <v>2083.3333333333335</v>
      </c>
      <c r="AKC48" s="37">
        <v>2500</v>
      </c>
      <c r="AKE48" s="34">
        <v>5000</v>
      </c>
      <c r="AKF48" s="34">
        <v>9090.9090909090919</v>
      </c>
      <c r="AKG48" s="34">
        <v>4545.454545454546</v>
      </c>
      <c r="AKH48" s="36">
        <v>10000</v>
      </c>
      <c r="AKI48" s="36">
        <v>4000</v>
      </c>
      <c r="AKJ48" s="34"/>
      <c r="AKK48" s="37">
        <v>2173.9130434782605</v>
      </c>
      <c r="AKL48" s="37">
        <v>1666.6666666666667</v>
      </c>
      <c r="AKN48" s="34">
        <v>2777.7777777777778</v>
      </c>
      <c r="AKO48" s="34"/>
      <c r="AKP48" s="34"/>
      <c r="AKQ48" s="36">
        <v>22222.222222222223</v>
      </c>
      <c r="AKR48" s="36"/>
      <c r="AKS48" s="34"/>
      <c r="AKT48" s="37">
        <v>1785.7142857142858</v>
      </c>
      <c r="AKU48" s="37">
        <v>1923.0769230769231</v>
      </c>
      <c r="AKW48" s="34">
        <v>2380.9523809523807</v>
      </c>
      <c r="AKX48" s="34">
        <v>2439.0243902439024</v>
      </c>
      <c r="AKY48" s="34">
        <v>2857.1428571428573</v>
      </c>
      <c r="AKZ48" s="36">
        <v>62500</v>
      </c>
      <c r="ALA48" s="36">
        <v>20000</v>
      </c>
      <c r="ALB48" s="34"/>
      <c r="ALC48" s="37">
        <v>1351.3513513513512</v>
      </c>
      <c r="ALD48" s="37">
        <v>1162.7906976744187</v>
      </c>
      <c r="ALF48" s="34">
        <v>4166.666666666667</v>
      </c>
      <c r="ALG48" s="34">
        <v>1438.8489208633093</v>
      </c>
      <c r="ALH48" s="34">
        <v>3333.3333333333335</v>
      </c>
      <c r="ALI48" s="92">
        <v>75000</v>
      </c>
      <c r="ALJ48" s="92">
        <v>60000</v>
      </c>
      <c r="ALK48" s="34"/>
      <c r="ALL48" s="37">
        <v>3030.3030303030305</v>
      </c>
      <c r="ALM48" s="37">
        <v>2500</v>
      </c>
      <c r="ALO48" s="34">
        <v>3703.7037037037039</v>
      </c>
      <c r="ALP48" s="34">
        <v>4545.454545454546</v>
      </c>
      <c r="ALQ48" s="34">
        <v>6666.666666666667</v>
      </c>
      <c r="ALR48" s="36"/>
      <c r="ALS48" s="36">
        <v>60000</v>
      </c>
      <c r="ALT48" s="34"/>
      <c r="ALU48" s="37">
        <v>3333.3333333333335</v>
      </c>
      <c r="ALV48" s="37">
        <v>3030.3030303030305</v>
      </c>
      <c r="ALX48" s="34">
        <v>3703.7037037037039</v>
      </c>
      <c r="ALY48" s="34">
        <v>3703.7037037037039</v>
      </c>
      <c r="ALZ48" s="34">
        <v>3448.2758620689651</v>
      </c>
      <c r="AMA48" s="36">
        <v>3000</v>
      </c>
      <c r="AMB48" s="36">
        <v>15000</v>
      </c>
      <c r="AMC48" s="34"/>
      <c r="AMD48" s="37">
        <v>3030.3030303030305</v>
      </c>
      <c r="AME48" s="37">
        <v>3333.3333333333335</v>
      </c>
      <c r="AMG48" s="34">
        <v>3225.8064516129029</v>
      </c>
      <c r="AMH48" s="34">
        <v>7407.4074074074078</v>
      </c>
      <c r="AMI48" s="34">
        <v>4166.666666666667</v>
      </c>
      <c r="AMJ48" s="36"/>
      <c r="AMK48" s="92">
        <v>946.96969696969745</v>
      </c>
      <c r="AML48" s="34"/>
      <c r="AMM48" s="37">
        <v>3030.3030303030305</v>
      </c>
      <c r="AMN48" s="37">
        <v>3333.3333333333335</v>
      </c>
      <c r="AMP48" s="34">
        <v>3703.7037037037039</v>
      </c>
      <c r="AMQ48" s="34">
        <v>5000</v>
      </c>
      <c r="AMR48" s="34">
        <v>6666.666666666667</v>
      </c>
      <c r="AMS48" s="92">
        <v>2777.7777777777765</v>
      </c>
      <c r="AMT48" s="36"/>
      <c r="AMU48" s="34"/>
      <c r="AMV48" s="37">
        <v>3333.3333333333335</v>
      </c>
      <c r="AMW48" s="37">
        <v>3125</v>
      </c>
      <c r="AMY48" s="34">
        <v>3774.9287749287751</v>
      </c>
      <c r="AMZ48" s="34">
        <v>3782.0512820512822</v>
      </c>
      <c r="ANA48" s="34">
        <v>6666.666666666667</v>
      </c>
      <c r="ANB48" s="36">
        <v>12278.449413301265</v>
      </c>
      <c r="ANC48" s="36"/>
      <c r="AND48" s="34"/>
      <c r="ANE48" s="37">
        <v>2380.9523809523812</v>
      </c>
      <c r="ANF48" s="37">
        <v>2542.8921568627452</v>
      </c>
      <c r="ANH48" s="34">
        <v>3846.1538461538462</v>
      </c>
      <c r="ANI48" s="34">
        <v>1317.8143482533728</v>
      </c>
      <c r="ANJ48" s="34">
        <v>61.739130434782602</v>
      </c>
      <c r="ANK48" s="36">
        <v>1306.9054980474343</v>
      </c>
      <c r="ANL48" s="36">
        <v>3473.5721647141008</v>
      </c>
      <c r="ANM48" s="34"/>
      <c r="ANN48" s="37">
        <v>765.22797286239177</v>
      </c>
      <c r="ANO48" s="37">
        <v>1048.2985016316484</v>
      </c>
      <c r="ANP48" s="36"/>
      <c r="ANQ48" s="39">
        <v>166.666666666667</v>
      </c>
      <c r="ANR48" s="34"/>
      <c r="ANS48" s="34"/>
      <c r="ANT48" s="92">
        <v>500</v>
      </c>
      <c r="ANU48" s="34"/>
      <c r="ANV48" s="34"/>
      <c r="ANW48" s="56">
        <v>416.66666666666697</v>
      </c>
      <c r="ANX48" s="37"/>
      <c r="ANY48" s="36"/>
      <c r="ANZ48" s="34">
        <f>9090.90909090909/20</f>
        <v>454.5454545454545</v>
      </c>
      <c r="AOA48" s="34">
        <f>2000/10</f>
        <v>200</v>
      </c>
      <c r="AOB48" s="34">
        <v>500</v>
      </c>
      <c r="AOC48" s="92">
        <f>20000/100</f>
        <v>200</v>
      </c>
      <c r="AOD48" s="92">
        <f>50000/100</f>
        <v>500</v>
      </c>
      <c r="AOE48" s="34"/>
      <c r="AOF48" s="56">
        <f>5714.28571428571/10</f>
        <v>571.42857142857099</v>
      </c>
      <c r="AOG48" s="56">
        <f>5263.15789473684/10</f>
        <v>526.31578947368394</v>
      </c>
      <c r="AOH48" s="36"/>
      <c r="AOI48" s="34"/>
      <c r="AOJ48" s="34"/>
      <c r="AOK48" s="34">
        <v>314.46540880503136</v>
      </c>
      <c r="AOL48" s="36"/>
      <c r="AOM48" s="36">
        <v>250</v>
      </c>
      <c r="AON48" s="34"/>
      <c r="AOO48" s="37"/>
      <c r="AOP48" s="37">
        <v>27.027027027027003</v>
      </c>
      <c r="AOQ48" s="36"/>
      <c r="AOR48" s="34"/>
      <c r="AOS48" s="34"/>
      <c r="AOT48" s="34">
        <v>1587.3015873015872</v>
      </c>
      <c r="AOU48" s="36"/>
      <c r="AOV48" s="92">
        <v>1668.2806209423552</v>
      </c>
      <c r="AOW48" s="34"/>
      <c r="AOX48" s="37">
        <v>2500</v>
      </c>
      <c r="AOY48" s="37">
        <v>2631.5789473684213</v>
      </c>
      <c r="AOZ48" s="36"/>
      <c r="APA48" s="34">
        <v>7692.3076923076924</v>
      </c>
      <c r="APB48" s="34">
        <v>1500</v>
      </c>
      <c r="APC48" s="34">
        <v>6060.606060606061</v>
      </c>
      <c r="APD48" s="36"/>
      <c r="APE48" s="92">
        <v>4404.2482265168292</v>
      </c>
      <c r="APF48" s="34"/>
      <c r="APG48" s="37">
        <v>1204.8192771084339</v>
      </c>
      <c r="APH48" s="37">
        <v>4000</v>
      </c>
      <c r="API48" s="36"/>
      <c r="APJ48" s="34">
        <v>1666.6666666666667</v>
      </c>
      <c r="APK48" s="34">
        <v>2222.2222222222222</v>
      </c>
      <c r="APL48" s="34">
        <v>681.81818181818176</v>
      </c>
      <c r="APM48" s="36">
        <v>20000</v>
      </c>
      <c r="APN48" s="36">
        <v>33333.333333333336</v>
      </c>
      <c r="APO48" s="34"/>
      <c r="APP48" s="37">
        <v>2702.7027027027025</v>
      </c>
      <c r="APQ48" s="37">
        <v>2857.1428571428573</v>
      </c>
      <c r="APR48" s="36"/>
      <c r="APS48" s="34">
        <v>6666.666666666667</v>
      </c>
      <c r="APT48" s="34">
        <v>12500</v>
      </c>
      <c r="APU48" s="34"/>
      <c r="APV48" s="36">
        <v>20000</v>
      </c>
      <c r="APW48" s="36">
        <v>33333.333333333336</v>
      </c>
      <c r="APX48" s="34"/>
      <c r="APY48" s="37">
        <v>3571.4285714285716</v>
      </c>
      <c r="APZ48" s="37">
        <v>2857.1428571428573</v>
      </c>
      <c r="AQA48" s="36"/>
      <c r="AQB48" s="34">
        <v>10526.315789473685</v>
      </c>
      <c r="AQC48" s="34"/>
      <c r="AQD48" s="34">
        <v>454.5454545454545</v>
      </c>
      <c r="AQE48" s="35">
        <v>11775.3095232182</v>
      </c>
      <c r="AQF48" s="35">
        <v>19625.515872030337</v>
      </c>
      <c r="AQG48" s="34"/>
      <c r="AQH48" s="37">
        <v>2702.7027027027025</v>
      </c>
      <c r="AQI48" s="37">
        <v>2500</v>
      </c>
      <c r="AQJ48" s="36"/>
      <c r="AQK48" s="34">
        <v>6060.606060606061</v>
      </c>
      <c r="AQL48" s="34">
        <v>6250</v>
      </c>
      <c r="AQM48" s="34"/>
      <c r="AQN48" s="92">
        <v>500</v>
      </c>
      <c r="AQO48" s="92"/>
      <c r="AQP48" s="34"/>
      <c r="AQQ48" s="37">
        <v>3225.8064516129029</v>
      </c>
      <c r="AQR48" s="37">
        <v>2857.1428571428573</v>
      </c>
      <c r="AQS48" s="36"/>
      <c r="AQT48" s="34">
        <v>9375</v>
      </c>
      <c r="AQU48" s="34"/>
      <c r="AQV48" s="34"/>
      <c r="AQW48" s="36">
        <v>474.61626560195248</v>
      </c>
      <c r="AQX48" s="36"/>
      <c r="AQY48" s="34"/>
      <c r="AQZ48" s="37">
        <v>2325.5813953488373</v>
      </c>
      <c r="ARA48" s="37">
        <v>6000</v>
      </c>
      <c r="ARC48" s="34">
        <v>3846.1538461538462</v>
      </c>
      <c r="ARD48" s="34">
        <v>10526.315789473685</v>
      </c>
      <c r="ARE48" s="34">
        <v>4000</v>
      </c>
      <c r="ARF48" s="92">
        <v>2000</v>
      </c>
      <c r="ARG48" s="36">
        <v>1000</v>
      </c>
      <c r="ARH48" s="34"/>
      <c r="ARI48" s="37">
        <v>1666.6666666666667</v>
      </c>
      <c r="ARJ48" s="37">
        <v>3125</v>
      </c>
      <c r="ARL48" s="34">
        <v>3846.1538461538462</v>
      </c>
      <c r="ARM48" s="34">
        <v>2298.8505747126437</v>
      </c>
      <c r="ARN48" s="34"/>
      <c r="ARO48" s="92">
        <v>20000</v>
      </c>
      <c r="ARP48" s="36">
        <v>100000</v>
      </c>
      <c r="ARQ48" s="34"/>
      <c r="ARR48" s="37">
        <v>1428.5714285714287</v>
      </c>
      <c r="ARS48" s="37">
        <v>1587.3015873015872</v>
      </c>
      <c r="ARU48" s="39">
        <v>7692.3076923076924</v>
      </c>
      <c r="ARV48" s="34">
        <v>15384.615384615385</v>
      </c>
      <c r="ARW48" s="34">
        <v>2500</v>
      </c>
      <c r="ARX48" s="92">
        <v>1000</v>
      </c>
      <c r="ARY48" s="92">
        <v>1000</v>
      </c>
      <c r="ARZ48" s="36"/>
      <c r="ASA48" s="37">
        <v>2127.6595744680849</v>
      </c>
      <c r="ASB48" s="37">
        <v>2325.5813953488373</v>
      </c>
      <c r="ASD48" s="34">
        <v>9523.8095238095229</v>
      </c>
      <c r="ASE48" s="34">
        <v>15384.615384615385</v>
      </c>
      <c r="ASF48" s="34">
        <v>2500</v>
      </c>
      <c r="ASG48" s="92">
        <v>1000</v>
      </c>
      <c r="ASH48" s="36"/>
      <c r="ASI48" s="36"/>
      <c r="ASJ48" s="37">
        <v>3571.4285714285716</v>
      </c>
      <c r="ASK48" s="37">
        <v>3703.7037037037039</v>
      </c>
      <c r="ASM48" s="34">
        <v>3846.1538461538462</v>
      </c>
      <c r="ASN48" s="34"/>
      <c r="ASO48" s="34">
        <v>4761.9047619047615</v>
      </c>
      <c r="ASP48" s="35">
        <v>1851.851851851852</v>
      </c>
      <c r="ASQ48" s="36"/>
      <c r="ASR48" s="36"/>
      <c r="ASS48" s="37">
        <v>1612.9032258064515</v>
      </c>
      <c r="AST48" s="37">
        <v>1851.851851851852</v>
      </c>
      <c r="ASV48" s="34">
        <v>8108.1081081081084</v>
      </c>
      <c r="ASW48" s="34">
        <v>3389.8305084745762</v>
      </c>
      <c r="ASX48" s="34">
        <v>4918.0327868852464</v>
      </c>
      <c r="ASY48" s="36">
        <v>813.00813008130081</v>
      </c>
      <c r="ASZ48" s="36">
        <v>2564.1025641025644</v>
      </c>
      <c r="ATA48" s="36"/>
      <c r="ATB48" s="37">
        <v>1470.5882352941178</v>
      </c>
      <c r="ATC48" s="37">
        <v>1351.3513513513512</v>
      </c>
      <c r="ATE48" s="39">
        <v>1801.8018018018001</v>
      </c>
      <c r="ATF48" s="34"/>
      <c r="ATG48" s="34"/>
      <c r="ATH48" s="36">
        <v>1818.181818181818</v>
      </c>
      <c r="ATI48" s="36">
        <v>2040.8163265306123</v>
      </c>
      <c r="ATJ48" s="36"/>
      <c r="ATK48" s="37">
        <v>2631.5789473684213</v>
      </c>
      <c r="ATL48" s="37">
        <v>3225.8064516129029</v>
      </c>
      <c r="ATN48" s="34">
        <v>1801.8018018018001</v>
      </c>
      <c r="ATO48" s="34"/>
      <c r="ATP48" s="34">
        <v>1818.181818181818</v>
      </c>
      <c r="ATQ48" s="36">
        <v>3030.3030303030305</v>
      </c>
      <c r="ATR48" s="36"/>
      <c r="ATS48" s="36"/>
      <c r="ATT48" s="37"/>
      <c r="ATU48" s="56">
        <v>2564.1025641025644</v>
      </c>
      <c r="ATW48" s="34"/>
      <c r="ATX48" s="34"/>
      <c r="ATY48" s="34">
        <v>190.47619047619</v>
      </c>
      <c r="ATZ48" s="36">
        <v>510.2040816326529</v>
      </c>
      <c r="AUA48" s="36">
        <v>649.35064935064997</v>
      </c>
      <c r="AUB48" s="36"/>
      <c r="AUC48" s="37">
        <v>621.11801242236004</v>
      </c>
      <c r="AUD48" s="37">
        <v>571.42857142857144</v>
      </c>
      <c r="AUF48" s="34"/>
      <c r="AUG48" s="34"/>
      <c r="AUH48" s="41">
        <v>177.5868242033651</v>
      </c>
      <c r="AUI48" s="35">
        <v>475.67899340187176</v>
      </c>
      <c r="AUJ48" s="35">
        <v>605.40962796601946</v>
      </c>
      <c r="AUK48" s="36" t="s">
        <v>132</v>
      </c>
      <c r="AUL48" s="54">
        <v>579.08747022836576</v>
      </c>
      <c r="AUM48" s="54">
        <v>532.7604726100966</v>
      </c>
      <c r="AUO48" s="34"/>
      <c r="AUP48" s="34"/>
      <c r="AUQ48" s="41">
        <v>202.09429235469364</v>
      </c>
      <c r="AUR48" s="35">
        <v>541.32399737864466</v>
      </c>
      <c r="AUS48" s="35">
        <v>688.9578148455488</v>
      </c>
      <c r="AUT48" s="36" t="s">
        <v>132</v>
      </c>
      <c r="AUU48" s="54">
        <v>659.00312724356763</v>
      </c>
      <c r="AUV48" s="54">
        <v>606.28287706408241</v>
      </c>
      <c r="AUX48" s="34">
        <v>769.23076923076894</v>
      </c>
      <c r="AUY48" s="34">
        <v>666.66666666666697</v>
      </c>
      <c r="AUZ48" s="34">
        <v>615.38461538461593</v>
      </c>
      <c r="AVA48" s="36">
        <v>555.55555555555497</v>
      </c>
      <c r="AVB48" s="36">
        <v>500</v>
      </c>
      <c r="AVC48" s="36"/>
      <c r="AVD48" s="37">
        <v>476.19047619047666</v>
      </c>
      <c r="AVE48" s="37">
        <v>405.40540540540502</v>
      </c>
      <c r="AVG48" s="34">
        <v>1960.7843137254902</v>
      </c>
      <c r="AVH48" s="34">
        <v>1111.1111111111099</v>
      </c>
      <c r="AVI48" s="34">
        <v>1851.8518518518533</v>
      </c>
      <c r="AVJ48" s="36">
        <v>2325.5813953488373</v>
      </c>
      <c r="AVK48" s="36">
        <v>2500</v>
      </c>
      <c r="AVL48" s="36"/>
      <c r="AVM48" s="37">
        <v>2777.7777777777778</v>
      </c>
      <c r="AVN48" s="37">
        <v>2941.1764705882351</v>
      </c>
      <c r="AVP48" s="34">
        <v>1851.8518518518524</v>
      </c>
      <c r="AVQ48" s="34">
        <v>2061.8556701030925</v>
      </c>
      <c r="AVR48" s="34">
        <v>1754.3859649122799</v>
      </c>
      <c r="AVS48" s="36">
        <v>2631.5789473684213</v>
      </c>
      <c r="AVT48" s="36">
        <v>2666.6666666666665</v>
      </c>
      <c r="AVU48" s="36"/>
      <c r="AVV48" s="37">
        <v>1851.8518518518533</v>
      </c>
      <c r="AVW48" s="37">
        <v>1709.4017094017099</v>
      </c>
      <c r="AVY48" s="34">
        <v>1161.4401858304286</v>
      </c>
      <c r="AVZ48" s="34">
        <v>1150.7479861910226</v>
      </c>
      <c r="AWA48" s="34">
        <v>1175.5485893416931</v>
      </c>
      <c r="AWB48" s="36">
        <v>1744.3681849875243</v>
      </c>
      <c r="AWC48" s="36">
        <v>1879.6992481203001</v>
      </c>
      <c r="AWD48" s="36"/>
      <c r="AWE48" s="37">
        <v>1562.5</v>
      </c>
      <c r="AWF48" s="37">
        <v>1388.8888888888889</v>
      </c>
      <c r="AWH48" s="34">
        <v>1116.0714285714312</v>
      </c>
      <c r="AWI48" s="34">
        <v>1149.4252873563207</v>
      </c>
      <c r="AWJ48" s="34">
        <v>1136.3636363636349</v>
      </c>
      <c r="AWK48" s="36">
        <v>2631.5789473684213</v>
      </c>
      <c r="AWL48" s="36">
        <v>1724.1379310344826</v>
      </c>
      <c r="AWM48" s="36"/>
      <c r="AWN48" s="37">
        <v>2380.9523809523807</v>
      </c>
      <c r="AWO48" s="37">
        <v>2777.7777777777778</v>
      </c>
      <c r="AWQ48" s="34">
        <v>381.67938931297698</v>
      </c>
      <c r="AWR48" s="34">
        <v>375</v>
      </c>
      <c r="AWS48" s="34">
        <v>450.45045045045049</v>
      </c>
      <c r="AWT48" s="36">
        <v>490.19607843137248</v>
      </c>
      <c r="AWU48" s="36">
        <v>480.769230769231</v>
      </c>
      <c r="AWV48" s="36"/>
      <c r="AWW48" s="37">
        <v>396.82539682539664</v>
      </c>
      <c r="AWX48" s="37">
        <v>406.50406504065</v>
      </c>
    </row>
    <row r="49" spans="1:1298" ht="15.5">
      <c r="A49" t="str">
        <f>'[1]enter market prices'!A49</f>
        <v>0119-02</v>
      </c>
      <c r="B49" t="str">
        <f>'[1]enter market prices'!B49</f>
        <v>Yeast, 500g</v>
      </c>
      <c r="C49" s="3">
        <f>'[1]item price series'!F49</f>
        <v>0.34</v>
      </c>
      <c r="D49" s="3"/>
      <c r="E49" s="3"/>
      <c r="F49" s="3"/>
      <c r="G49" s="3"/>
      <c r="H49" s="3"/>
      <c r="I49" s="3"/>
      <c r="J49" s="3"/>
      <c r="K49" s="3"/>
      <c r="L49" s="3"/>
      <c r="M49" s="24">
        <v>10</v>
      </c>
      <c r="N49" s="24">
        <v>10</v>
      </c>
      <c r="O49" s="24">
        <v>12</v>
      </c>
      <c r="P49" s="25">
        <v>20</v>
      </c>
      <c r="Q49" s="25">
        <v>15</v>
      </c>
      <c r="R49" s="25"/>
      <c r="S49" s="26">
        <v>12</v>
      </c>
      <c r="T49" s="26">
        <v>15</v>
      </c>
      <c r="U49" s="26"/>
      <c r="V49" s="27">
        <v>14</v>
      </c>
      <c r="W49" s="27">
        <v>11</v>
      </c>
      <c r="X49" s="27">
        <v>12</v>
      </c>
      <c r="Y49" s="25"/>
      <c r="Z49" s="25">
        <v>25</v>
      </c>
      <c r="AA49" s="25"/>
      <c r="AB49" s="26">
        <v>15</v>
      </c>
      <c r="AC49" s="26">
        <v>11</v>
      </c>
      <c r="AD49" s="26"/>
      <c r="AE49" s="27">
        <v>14</v>
      </c>
      <c r="AF49" s="27">
        <v>17</v>
      </c>
      <c r="AG49" s="27">
        <v>15</v>
      </c>
      <c r="AH49" s="25">
        <v>25</v>
      </c>
      <c r="AI49" s="25">
        <v>23</v>
      </c>
      <c r="AJ49" s="25"/>
      <c r="AK49" s="26">
        <v>15</v>
      </c>
      <c r="AL49" s="26">
        <v>18</v>
      </c>
      <c r="AM49" s="26"/>
      <c r="AN49" s="27">
        <v>15</v>
      </c>
      <c r="AO49" s="27">
        <v>15</v>
      </c>
      <c r="AP49" s="27">
        <v>14</v>
      </c>
      <c r="AQ49" s="25">
        <v>25</v>
      </c>
      <c r="AR49" s="25">
        <v>23</v>
      </c>
      <c r="AS49" s="25"/>
      <c r="AT49" s="26">
        <v>18</v>
      </c>
      <c r="AU49" s="26">
        <v>15</v>
      </c>
      <c r="AV49" s="26"/>
      <c r="AW49" s="27">
        <v>15</v>
      </c>
      <c r="AX49" s="27">
        <v>14</v>
      </c>
      <c r="AY49" s="27">
        <v>12</v>
      </c>
      <c r="AZ49" s="25">
        <v>20</v>
      </c>
      <c r="BA49" s="25">
        <v>20</v>
      </c>
      <c r="BB49" s="25"/>
      <c r="BC49" s="26">
        <v>18</v>
      </c>
      <c r="BD49" s="26">
        <v>15</v>
      </c>
      <c r="BE49" s="26"/>
      <c r="BF49" s="27">
        <v>12</v>
      </c>
      <c r="BG49" s="27">
        <v>12</v>
      </c>
      <c r="BH49" s="27">
        <v>12</v>
      </c>
      <c r="BI49" s="25">
        <v>18</v>
      </c>
      <c r="BJ49" s="25">
        <v>20</v>
      </c>
      <c r="BK49" s="25"/>
      <c r="BL49" s="26">
        <v>13</v>
      </c>
      <c r="BM49" s="26">
        <v>13</v>
      </c>
      <c r="BN49" s="26"/>
      <c r="BO49" s="27"/>
      <c r="BP49" s="27">
        <v>11</v>
      </c>
      <c r="BQ49" s="27">
        <v>12</v>
      </c>
      <c r="BR49" s="25">
        <v>15</v>
      </c>
      <c r="BS49" s="25">
        <v>15</v>
      </c>
      <c r="BT49" s="25"/>
      <c r="BU49" s="26">
        <v>15</v>
      </c>
      <c r="BV49" s="26">
        <v>15</v>
      </c>
      <c r="BW49" s="26"/>
      <c r="BX49" s="27">
        <v>10</v>
      </c>
      <c r="BY49" s="27">
        <v>15</v>
      </c>
      <c r="BZ49" s="27">
        <v>14</v>
      </c>
      <c r="CA49" s="25">
        <v>17</v>
      </c>
      <c r="CB49" s="25">
        <v>17</v>
      </c>
      <c r="CC49" s="25"/>
      <c r="CD49" s="26">
        <v>12</v>
      </c>
      <c r="CE49" s="26">
        <v>14</v>
      </c>
      <c r="CF49" s="26"/>
      <c r="CG49" s="27">
        <v>15</v>
      </c>
      <c r="CH49" s="27">
        <v>14</v>
      </c>
      <c r="CI49" s="27">
        <v>13</v>
      </c>
      <c r="CJ49" s="25">
        <v>20</v>
      </c>
      <c r="CK49" s="25">
        <v>20</v>
      </c>
      <c r="CL49" s="25"/>
      <c r="CM49" s="26">
        <v>16</v>
      </c>
      <c r="CN49" s="26">
        <v>13</v>
      </c>
      <c r="CO49" s="26"/>
      <c r="CP49" s="27">
        <v>13</v>
      </c>
      <c r="CQ49" s="27">
        <v>14</v>
      </c>
      <c r="CR49" s="27">
        <v>15</v>
      </c>
      <c r="CS49" s="25">
        <v>20</v>
      </c>
      <c r="CT49" s="25">
        <v>25</v>
      </c>
      <c r="CU49" s="25"/>
      <c r="CV49" s="26">
        <v>20</v>
      </c>
      <c r="CW49" s="26">
        <v>20</v>
      </c>
      <c r="CX49" s="26"/>
      <c r="CY49" s="27">
        <v>10</v>
      </c>
      <c r="CZ49" s="27">
        <v>15</v>
      </c>
      <c r="DA49" s="27">
        <v>14</v>
      </c>
      <c r="DB49" s="25">
        <v>20</v>
      </c>
      <c r="DC49" s="25">
        <v>15</v>
      </c>
      <c r="DD49" s="25"/>
      <c r="DE49" s="26">
        <v>18</v>
      </c>
      <c r="DF49" s="26">
        <v>15</v>
      </c>
      <c r="DG49" s="26"/>
      <c r="DH49" s="27">
        <v>15</v>
      </c>
      <c r="DI49" s="27">
        <v>17</v>
      </c>
      <c r="DJ49" s="27">
        <v>13</v>
      </c>
      <c r="DK49" s="25">
        <v>20</v>
      </c>
      <c r="DL49" s="25"/>
      <c r="DM49" s="25"/>
      <c r="DN49" s="26">
        <v>16</v>
      </c>
      <c r="DO49" s="26">
        <v>15</v>
      </c>
      <c r="DP49" s="26"/>
      <c r="DQ49" s="27">
        <v>15</v>
      </c>
      <c r="DR49" s="27">
        <v>25</v>
      </c>
      <c r="DS49" s="27">
        <v>20</v>
      </c>
      <c r="DT49" s="25">
        <v>20</v>
      </c>
      <c r="DU49" s="25"/>
      <c r="DV49" s="25"/>
      <c r="DW49" s="26">
        <v>18</v>
      </c>
      <c r="DX49" s="26">
        <v>16</v>
      </c>
      <c r="DY49" s="26"/>
      <c r="DZ49" s="27">
        <v>15</v>
      </c>
      <c r="EA49" s="27">
        <v>20</v>
      </c>
      <c r="EB49" s="27">
        <v>20</v>
      </c>
      <c r="EC49" s="25">
        <v>25</v>
      </c>
      <c r="ED49" s="25">
        <v>25</v>
      </c>
      <c r="EE49" s="25"/>
      <c r="EF49" s="26">
        <v>19</v>
      </c>
      <c r="EG49" s="26">
        <v>19</v>
      </c>
      <c r="EH49" s="26"/>
      <c r="EI49" s="27">
        <v>17</v>
      </c>
      <c r="EJ49" s="27">
        <v>17</v>
      </c>
      <c r="EK49" s="27">
        <v>17</v>
      </c>
      <c r="EL49" s="25">
        <v>25</v>
      </c>
      <c r="EM49" s="25">
        <v>25</v>
      </c>
      <c r="EN49" s="25"/>
      <c r="EO49" s="26">
        <v>18</v>
      </c>
      <c r="EP49" s="26">
        <v>20</v>
      </c>
      <c r="EQ49" s="26"/>
      <c r="ER49" s="27">
        <v>17</v>
      </c>
      <c r="ES49" s="27">
        <v>18</v>
      </c>
      <c r="ET49" s="27">
        <v>20</v>
      </c>
      <c r="EU49" s="25">
        <v>25</v>
      </c>
      <c r="EV49" s="25">
        <v>25</v>
      </c>
      <c r="EW49" s="25"/>
      <c r="EX49" s="26">
        <v>20</v>
      </c>
      <c r="EY49" s="26">
        <v>20</v>
      </c>
      <c r="EZ49" s="26"/>
      <c r="FA49" s="27">
        <v>15</v>
      </c>
      <c r="FB49" s="27">
        <v>18</v>
      </c>
      <c r="FC49" s="27">
        <v>15</v>
      </c>
      <c r="FD49" s="25">
        <v>20</v>
      </c>
      <c r="FE49" s="25"/>
      <c r="FF49" s="25"/>
      <c r="FG49" s="26">
        <v>20</v>
      </c>
      <c r="FH49" s="26">
        <v>19</v>
      </c>
      <c r="FI49" s="26"/>
      <c r="FJ49" s="27">
        <v>15</v>
      </c>
      <c r="FK49" s="27">
        <v>18</v>
      </c>
      <c r="FL49" s="27">
        <v>20</v>
      </c>
      <c r="FM49" s="25">
        <v>25</v>
      </c>
      <c r="FN49" s="25">
        <v>23</v>
      </c>
      <c r="FO49" s="25"/>
      <c r="FP49" s="26">
        <v>20</v>
      </c>
      <c r="FQ49" s="26">
        <v>20</v>
      </c>
      <c r="FR49" s="26"/>
      <c r="FS49" s="27">
        <v>18</v>
      </c>
      <c r="FT49" s="27">
        <v>15</v>
      </c>
      <c r="FU49" s="27">
        <v>15</v>
      </c>
      <c r="FV49" s="25">
        <v>25</v>
      </c>
      <c r="FW49" s="25">
        <v>20</v>
      </c>
      <c r="FX49" s="25"/>
      <c r="FY49" s="26">
        <v>18</v>
      </c>
      <c r="FZ49" s="26">
        <v>18</v>
      </c>
      <c r="GA49" s="26"/>
      <c r="GB49" s="27">
        <v>15</v>
      </c>
      <c r="GC49" s="27">
        <v>18</v>
      </c>
      <c r="GD49" s="27">
        <v>20</v>
      </c>
      <c r="GE49" s="25">
        <v>25</v>
      </c>
      <c r="GF49" s="25">
        <v>20</v>
      </c>
      <c r="GG49" s="25"/>
      <c r="GH49" s="26">
        <v>19</v>
      </c>
      <c r="GI49" s="26">
        <v>16</v>
      </c>
      <c r="GJ49" s="26"/>
      <c r="GK49" s="27">
        <v>15</v>
      </c>
      <c r="GL49" s="27">
        <v>15</v>
      </c>
      <c r="GM49" s="27">
        <v>20</v>
      </c>
      <c r="GN49" s="25">
        <v>25</v>
      </c>
      <c r="GO49" s="25">
        <v>20</v>
      </c>
      <c r="GP49" s="25"/>
      <c r="GQ49" s="26">
        <v>15</v>
      </c>
      <c r="GR49" s="26">
        <v>15</v>
      </c>
      <c r="GS49" s="26"/>
      <c r="GT49" s="27">
        <v>15</v>
      </c>
      <c r="GU49" s="27">
        <v>15</v>
      </c>
      <c r="GV49" s="27">
        <v>15</v>
      </c>
      <c r="GW49" s="25">
        <v>20</v>
      </c>
      <c r="GX49" s="25">
        <v>24</v>
      </c>
      <c r="GY49" s="25"/>
      <c r="GZ49" s="26">
        <v>15</v>
      </c>
      <c r="HA49" s="26">
        <v>15</v>
      </c>
      <c r="HB49" s="26"/>
      <c r="HC49" s="27">
        <v>18</v>
      </c>
      <c r="HD49" s="27">
        <v>15</v>
      </c>
      <c r="HE49" s="27">
        <v>15</v>
      </c>
      <c r="HF49" s="25">
        <v>20</v>
      </c>
      <c r="HG49" s="25">
        <v>20</v>
      </c>
      <c r="HH49" s="25"/>
      <c r="HI49" s="26">
        <v>17</v>
      </c>
      <c r="HJ49" s="26">
        <v>14</v>
      </c>
      <c r="HK49" s="26"/>
      <c r="HL49" s="30">
        <v>13</v>
      </c>
      <c r="HM49" s="30">
        <v>15</v>
      </c>
      <c r="HN49" s="30">
        <v>10</v>
      </c>
      <c r="HO49" s="31">
        <v>20</v>
      </c>
      <c r="HP49" s="31">
        <v>20</v>
      </c>
      <c r="HQ49" s="25"/>
      <c r="HR49" s="32">
        <v>18</v>
      </c>
      <c r="HS49" s="32">
        <v>15</v>
      </c>
      <c r="HT49" s="26"/>
      <c r="HU49" s="30">
        <v>15</v>
      </c>
      <c r="HV49" s="30">
        <v>12</v>
      </c>
      <c r="HW49" s="30">
        <v>14</v>
      </c>
      <c r="HX49" s="31">
        <v>20</v>
      </c>
      <c r="HY49" s="31">
        <v>25</v>
      </c>
      <c r="HZ49" s="31"/>
      <c r="IA49" s="32">
        <v>16</v>
      </c>
      <c r="IB49" s="32">
        <v>15</v>
      </c>
      <c r="IC49" s="26"/>
      <c r="ID49" s="30">
        <v>18</v>
      </c>
      <c r="IE49" s="30">
        <v>18</v>
      </c>
      <c r="IF49" s="30">
        <v>18</v>
      </c>
      <c r="IG49" s="31">
        <v>25</v>
      </c>
      <c r="IH49" s="31"/>
      <c r="II49" s="31"/>
      <c r="IJ49" s="32">
        <v>16</v>
      </c>
      <c r="IK49" s="32">
        <v>14</v>
      </c>
      <c r="IL49" s="26"/>
      <c r="IM49" s="30">
        <v>18</v>
      </c>
      <c r="IN49" s="30">
        <v>18</v>
      </c>
      <c r="IO49" s="30">
        <v>18</v>
      </c>
      <c r="IP49" s="31">
        <v>20</v>
      </c>
      <c r="IQ49" s="31">
        <v>20</v>
      </c>
      <c r="IR49" s="31"/>
      <c r="IS49" s="32">
        <v>16</v>
      </c>
      <c r="IT49" s="32">
        <v>16</v>
      </c>
      <c r="IU49" s="26"/>
      <c r="IV49" s="30">
        <v>15</v>
      </c>
      <c r="IW49" s="30">
        <v>15</v>
      </c>
      <c r="IX49" s="30">
        <v>15</v>
      </c>
      <c r="IY49" s="31">
        <v>20</v>
      </c>
      <c r="IZ49" s="31">
        <v>20</v>
      </c>
      <c r="JA49" s="31"/>
      <c r="JB49" s="32">
        <v>15</v>
      </c>
      <c r="JC49" s="32">
        <v>15</v>
      </c>
      <c r="JD49" s="26"/>
      <c r="JE49" s="30">
        <v>14</v>
      </c>
      <c r="JF49" s="30">
        <v>15</v>
      </c>
      <c r="JG49" s="30">
        <v>18</v>
      </c>
      <c r="JH49" s="31">
        <v>20</v>
      </c>
      <c r="JI49" s="31">
        <v>20</v>
      </c>
      <c r="JJ49" s="31"/>
      <c r="JK49" s="32">
        <v>16</v>
      </c>
      <c r="JL49" s="32">
        <v>14</v>
      </c>
      <c r="JM49" s="26"/>
      <c r="JN49" s="30">
        <v>13</v>
      </c>
      <c r="JO49" s="30">
        <v>13</v>
      </c>
      <c r="JP49" s="30">
        <v>22</v>
      </c>
      <c r="JQ49" s="33">
        <v>20.807061790668349</v>
      </c>
      <c r="JR49" s="33">
        <v>20.807061790668349</v>
      </c>
      <c r="JS49" s="31"/>
      <c r="JT49" s="32">
        <v>18</v>
      </c>
      <c r="JU49" s="32">
        <v>16</v>
      </c>
      <c r="JV49" s="26"/>
      <c r="JW49" s="30">
        <v>10</v>
      </c>
      <c r="JX49" s="30">
        <v>15</v>
      </c>
      <c r="JY49" s="30">
        <v>18</v>
      </c>
      <c r="JZ49" s="33">
        <v>18.928121059268605</v>
      </c>
      <c r="KA49" s="33">
        <v>18.928121059268605</v>
      </c>
      <c r="KB49" s="31"/>
      <c r="KC49" s="32">
        <v>15</v>
      </c>
      <c r="KD49" s="32">
        <v>18</v>
      </c>
      <c r="KE49" s="26"/>
      <c r="KF49" s="30">
        <v>15</v>
      </c>
      <c r="KG49" s="30">
        <v>15</v>
      </c>
      <c r="KH49" s="30">
        <v>18</v>
      </c>
      <c r="KI49" s="33">
        <v>19.899117276166461</v>
      </c>
      <c r="KJ49" s="33">
        <v>19.899117276166461</v>
      </c>
      <c r="KK49" s="31"/>
      <c r="KL49" s="32">
        <v>13</v>
      </c>
      <c r="KM49" s="32">
        <v>13</v>
      </c>
      <c r="KN49" s="26"/>
      <c r="KO49" s="30">
        <v>15</v>
      </c>
      <c r="KP49" s="30">
        <v>15</v>
      </c>
      <c r="KQ49" s="30">
        <v>20</v>
      </c>
      <c r="KR49" s="33">
        <v>21.286254728877687</v>
      </c>
      <c r="KS49" s="33">
        <v>21.286254728877687</v>
      </c>
      <c r="KT49" s="31"/>
      <c r="KU49" s="32">
        <v>14</v>
      </c>
      <c r="KV49" s="32">
        <v>18</v>
      </c>
      <c r="KW49" s="26"/>
      <c r="KX49" s="30">
        <v>15</v>
      </c>
      <c r="KY49" s="30">
        <v>15</v>
      </c>
      <c r="KZ49" s="30">
        <v>13</v>
      </c>
      <c r="LA49" s="33">
        <v>18.701134930643132</v>
      </c>
      <c r="LB49" s="33">
        <v>18.701134930643132</v>
      </c>
      <c r="LC49" s="31"/>
      <c r="LD49" s="32">
        <v>13</v>
      </c>
      <c r="LE49" s="32">
        <v>18</v>
      </c>
      <c r="LF49" s="26"/>
      <c r="LG49" s="30">
        <v>10</v>
      </c>
      <c r="LH49" s="30">
        <v>15</v>
      </c>
      <c r="LI49" s="30">
        <v>18</v>
      </c>
      <c r="LJ49" s="33">
        <v>21.286254728877687</v>
      </c>
      <c r="LK49" s="33">
        <v>21.286254728877687</v>
      </c>
      <c r="LL49" s="31"/>
      <c r="LM49" s="32">
        <v>13</v>
      </c>
      <c r="LN49" s="32">
        <v>20</v>
      </c>
      <c r="LO49" s="26"/>
      <c r="LP49" s="30">
        <v>12</v>
      </c>
      <c r="LQ49" s="30">
        <v>15</v>
      </c>
      <c r="LR49" s="30">
        <v>18</v>
      </c>
      <c r="LS49" s="33">
        <v>21.952779693739277</v>
      </c>
      <c r="LT49" s="33">
        <v>21.952779693739277</v>
      </c>
      <c r="LU49" s="31"/>
      <c r="LV49" s="32">
        <v>14</v>
      </c>
      <c r="LW49" s="32">
        <v>18</v>
      </c>
      <c r="LX49" s="26"/>
      <c r="LY49" s="30">
        <v>15</v>
      </c>
      <c r="LZ49" s="30">
        <v>15</v>
      </c>
      <c r="MA49" s="30">
        <v>18</v>
      </c>
      <c r="MB49" s="33">
        <v>23.399280681311247</v>
      </c>
      <c r="MC49" s="33">
        <v>23.399280681311247</v>
      </c>
      <c r="MD49" s="31"/>
      <c r="ME49" s="32">
        <v>14</v>
      </c>
      <c r="MF49" s="32">
        <v>20</v>
      </c>
      <c r="MG49" s="26"/>
      <c r="MH49" s="30">
        <v>12</v>
      </c>
      <c r="MI49" s="30">
        <v>15</v>
      </c>
      <c r="MJ49" s="30">
        <v>16</v>
      </c>
      <c r="MK49" s="33">
        <v>21.28625472887769</v>
      </c>
      <c r="ML49" s="33">
        <v>21.28625472887769</v>
      </c>
      <c r="MM49" s="31"/>
      <c r="MN49" s="32">
        <v>15</v>
      </c>
      <c r="MO49" s="32">
        <v>18</v>
      </c>
      <c r="MP49" s="26"/>
      <c r="MQ49" s="30">
        <v>10</v>
      </c>
      <c r="MR49" s="30">
        <v>15</v>
      </c>
      <c r="MS49" s="30">
        <v>18</v>
      </c>
      <c r="MT49" s="33">
        <v>22.179681809436847</v>
      </c>
      <c r="MU49" s="33">
        <v>22.179681809436847</v>
      </c>
      <c r="MV49" s="31"/>
      <c r="MW49" s="32">
        <v>20</v>
      </c>
      <c r="MX49" s="32"/>
      <c r="MY49" s="26"/>
      <c r="MZ49" s="30">
        <v>16</v>
      </c>
      <c r="NA49" s="30">
        <v>15</v>
      </c>
      <c r="NB49" s="30">
        <v>18</v>
      </c>
      <c r="NC49" s="33">
        <v>24.562154024261265</v>
      </c>
      <c r="ND49" s="33">
        <v>24.562154024261265</v>
      </c>
      <c r="NE49" s="31"/>
      <c r="NF49" s="32">
        <v>20</v>
      </c>
      <c r="NG49" s="32">
        <v>20</v>
      </c>
      <c r="NH49" s="26"/>
      <c r="NI49" s="30">
        <v>17</v>
      </c>
      <c r="NJ49" s="30">
        <v>15</v>
      </c>
      <c r="NK49" s="30">
        <v>15</v>
      </c>
      <c r="NL49" s="33">
        <v>23.257466859000274</v>
      </c>
      <c r="NM49" s="33">
        <v>23.257466859000274</v>
      </c>
      <c r="NN49" s="31"/>
      <c r="NO49" s="32">
        <v>18</v>
      </c>
      <c r="NP49" s="32">
        <v>18</v>
      </c>
      <c r="NQ49" s="26"/>
      <c r="NR49" s="30">
        <v>17</v>
      </c>
      <c r="NS49" s="30"/>
      <c r="NT49" s="30">
        <v>15</v>
      </c>
      <c r="NU49" s="33">
        <v>23.909810441630768</v>
      </c>
      <c r="NV49" s="33">
        <v>23.909810441630768</v>
      </c>
      <c r="NW49" s="31"/>
      <c r="NX49" s="32">
        <v>18</v>
      </c>
      <c r="NY49" s="32">
        <v>20</v>
      </c>
      <c r="NZ49" s="26"/>
      <c r="OA49" s="30">
        <v>20</v>
      </c>
      <c r="OB49" s="30">
        <v>15</v>
      </c>
      <c r="OC49" s="30">
        <v>18</v>
      </c>
      <c r="OD49" s="33">
        <v>26.150468834144213</v>
      </c>
      <c r="OE49" s="33">
        <v>26.150468834144213</v>
      </c>
      <c r="OF49" s="31"/>
      <c r="OG49" s="32">
        <v>20</v>
      </c>
      <c r="OH49" s="32">
        <v>20</v>
      </c>
      <c r="OI49" s="26"/>
      <c r="OJ49" s="30">
        <v>20</v>
      </c>
      <c r="OK49" s="30">
        <v>15</v>
      </c>
      <c r="OL49" s="30">
        <v>18</v>
      </c>
      <c r="OM49" s="33">
        <v>25.895203953984456</v>
      </c>
      <c r="ON49" s="33">
        <v>25.895203953984456</v>
      </c>
      <c r="OO49" s="31"/>
      <c r="OP49" s="32">
        <v>20</v>
      </c>
      <c r="OQ49" s="32">
        <v>18</v>
      </c>
      <c r="OR49" s="26"/>
      <c r="OS49" s="30">
        <v>27</v>
      </c>
      <c r="OT49" s="30"/>
      <c r="OU49" s="30">
        <v>20</v>
      </c>
      <c r="OV49" s="33">
        <v>34.248038088101019</v>
      </c>
      <c r="OW49" s="33">
        <v>34.248038088101019</v>
      </c>
      <c r="OX49" s="31"/>
      <c r="OY49" s="32">
        <v>24</v>
      </c>
      <c r="OZ49" s="32">
        <v>25</v>
      </c>
      <c r="PA49" s="26"/>
      <c r="PB49" s="30">
        <v>30</v>
      </c>
      <c r="PC49" s="30"/>
      <c r="PD49" s="30">
        <v>30</v>
      </c>
      <c r="PE49" s="33">
        <v>32.328794998452643</v>
      </c>
      <c r="PF49" s="33">
        <v>32.328794998452643</v>
      </c>
      <c r="PG49" s="31"/>
      <c r="PH49" s="32">
        <v>30</v>
      </c>
      <c r="PI49" s="32">
        <v>25</v>
      </c>
      <c r="PJ49" s="26"/>
      <c r="PK49" s="30">
        <v>25</v>
      </c>
      <c r="PL49" s="30">
        <v>35</v>
      </c>
      <c r="PM49" s="30">
        <v>25</v>
      </c>
      <c r="PN49" s="33">
        <v>31.310143083078515</v>
      </c>
      <c r="PO49" s="33">
        <v>31.310143083078515</v>
      </c>
      <c r="PP49" s="31"/>
      <c r="PQ49" s="32">
        <v>35</v>
      </c>
      <c r="PR49" s="32">
        <v>25</v>
      </c>
      <c r="PS49" s="26"/>
      <c r="PT49" s="30">
        <v>30</v>
      </c>
      <c r="PU49" s="30"/>
      <c r="PV49" s="30">
        <v>30</v>
      </c>
      <c r="PW49" s="33">
        <v>33.776352983457983</v>
      </c>
      <c r="PX49" s="33">
        <v>33.776352983457983</v>
      </c>
      <c r="PY49" s="31"/>
      <c r="PZ49" s="32">
        <v>35</v>
      </c>
      <c r="QA49" s="32">
        <v>35</v>
      </c>
      <c r="QB49" s="26"/>
      <c r="QC49" s="30">
        <v>35</v>
      </c>
      <c r="QD49" s="30">
        <v>34</v>
      </c>
      <c r="QE49" s="30">
        <v>35</v>
      </c>
      <c r="QF49" s="33">
        <v>38.462151794178979</v>
      </c>
      <c r="QG49" s="33">
        <v>38.462151794178979</v>
      </c>
      <c r="QH49" s="31"/>
      <c r="QI49" s="32">
        <v>35</v>
      </c>
      <c r="QJ49" s="32">
        <v>40</v>
      </c>
      <c r="QK49" s="26"/>
      <c r="QL49" s="30">
        <v>30</v>
      </c>
      <c r="QM49" s="30">
        <v>35</v>
      </c>
      <c r="QN49" s="30"/>
      <c r="QO49" s="33">
        <v>36.607133043023985</v>
      </c>
      <c r="QP49" s="33">
        <v>36.607133043023985</v>
      </c>
      <c r="QQ49" s="31"/>
      <c r="QR49" s="32">
        <v>36</v>
      </c>
      <c r="QS49" s="32">
        <v>40</v>
      </c>
      <c r="QT49" s="26"/>
      <c r="QU49" s="30">
        <v>30</v>
      </c>
      <c r="QV49" s="30">
        <v>40</v>
      </c>
      <c r="QW49" s="30">
        <v>40</v>
      </c>
      <c r="QX49" s="33">
        <v>41.711115271635407</v>
      </c>
      <c r="QY49" s="33">
        <v>41.711115271635407</v>
      </c>
      <c r="QZ49" s="31"/>
      <c r="RA49" s="32">
        <v>40</v>
      </c>
      <c r="RB49" s="32">
        <v>50</v>
      </c>
      <c r="RC49" s="26"/>
      <c r="RD49" s="30">
        <v>50</v>
      </c>
      <c r="RE49" s="30">
        <v>50</v>
      </c>
      <c r="RF49" s="30">
        <v>50</v>
      </c>
      <c r="RG49" s="33">
        <v>54.685523877979591</v>
      </c>
      <c r="RH49" s="33">
        <v>54.685523877979591</v>
      </c>
      <c r="RI49" s="31"/>
      <c r="RJ49" s="32">
        <v>50</v>
      </c>
      <c r="RK49" s="32">
        <v>50</v>
      </c>
      <c r="RL49" s="26"/>
      <c r="RM49" s="30">
        <v>50</v>
      </c>
      <c r="RN49" s="30">
        <v>50</v>
      </c>
      <c r="RO49" s="30">
        <v>50</v>
      </c>
      <c r="RP49" s="33">
        <v>55.650562534649815</v>
      </c>
      <c r="RQ49" s="33">
        <v>55.650562534649815</v>
      </c>
      <c r="RR49" s="31"/>
      <c r="RS49" s="32">
        <v>50</v>
      </c>
      <c r="RT49" s="32">
        <v>60</v>
      </c>
      <c r="RU49" s="26"/>
      <c r="RV49" s="30">
        <v>45</v>
      </c>
      <c r="RW49" s="30"/>
      <c r="RX49" s="30"/>
      <c r="RY49" s="33">
        <v>51.82257586319124</v>
      </c>
      <c r="RZ49" s="33">
        <v>51.82257586319124</v>
      </c>
      <c r="SA49" s="31"/>
      <c r="SB49" s="32">
        <v>60</v>
      </c>
      <c r="SC49" s="32">
        <v>57</v>
      </c>
      <c r="SD49" s="26"/>
      <c r="SE49" s="34">
        <v>60</v>
      </c>
      <c r="SF49" s="34">
        <v>65</v>
      </c>
      <c r="SG49" s="34">
        <v>65</v>
      </c>
      <c r="SH49" s="35">
        <v>68.142451812658891</v>
      </c>
      <c r="SI49" s="35">
        <v>68.142451812658891</v>
      </c>
      <c r="SJ49" s="36"/>
      <c r="SK49" s="37">
        <v>60</v>
      </c>
      <c r="SL49" s="37">
        <v>55</v>
      </c>
      <c r="SM49" s="26"/>
      <c r="SN49" s="34">
        <v>70</v>
      </c>
      <c r="SO49" s="34">
        <v>75</v>
      </c>
      <c r="SP49" s="34">
        <v>85</v>
      </c>
      <c r="SQ49" s="35">
        <v>83.046937732343537</v>
      </c>
      <c r="SR49" s="35">
        <v>83.046937732343537</v>
      </c>
      <c r="SS49" s="36"/>
      <c r="ST49" s="37">
        <v>70</v>
      </c>
      <c r="SU49" s="37">
        <v>75</v>
      </c>
      <c r="SV49" s="26"/>
      <c r="SW49" s="34">
        <v>110</v>
      </c>
      <c r="SX49" s="34">
        <v>100</v>
      </c>
      <c r="SY49" s="34">
        <v>80</v>
      </c>
      <c r="SZ49" s="35">
        <v>102.50855064185981</v>
      </c>
      <c r="TA49" s="35">
        <v>102.50855064185981</v>
      </c>
      <c r="TB49" s="36"/>
      <c r="TC49" s="37">
        <v>80</v>
      </c>
      <c r="TD49" s="37">
        <v>80</v>
      </c>
      <c r="TE49" s="26"/>
      <c r="TF49" s="34">
        <v>75</v>
      </c>
      <c r="TG49" s="34"/>
      <c r="TH49" s="34">
        <v>90</v>
      </c>
      <c r="TI49" s="35">
        <v>89.266075741996104</v>
      </c>
      <c r="TJ49" s="35">
        <v>89.266075741996104</v>
      </c>
      <c r="TK49" s="36"/>
      <c r="TL49" s="37">
        <v>70</v>
      </c>
      <c r="TM49" s="37">
        <v>85</v>
      </c>
      <c r="TN49" s="26"/>
      <c r="TO49" s="34">
        <v>90</v>
      </c>
      <c r="TP49" s="34">
        <v>100</v>
      </c>
      <c r="TQ49" s="34"/>
      <c r="TR49" s="35">
        <v>101.97241805482079</v>
      </c>
      <c r="TS49" s="35">
        <v>101.97241805482079</v>
      </c>
      <c r="TT49" s="36"/>
      <c r="TU49" s="37">
        <v>80</v>
      </c>
      <c r="TV49" s="37">
        <v>90</v>
      </c>
      <c r="TW49" s="26"/>
      <c r="TX49" s="34"/>
      <c r="TY49" s="34">
        <v>200</v>
      </c>
      <c r="TZ49" s="34">
        <v>160</v>
      </c>
      <c r="UA49" s="35">
        <v>215.2036204374609</v>
      </c>
      <c r="UB49" s="35">
        <v>215.2036204374609</v>
      </c>
      <c r="UC49" s="36"/>
      <c r="UD49" s="37">
        <v>300</v>
      </c>
      <c r="UE49" s="37">
        <v>250</v>
      </c>
      <c r="UF49" s="26"/>
      <c r="UG49" s="34">
        <v>200</v>
      </c>
      <c r="UH49" s="34">
        <v>260</v>
      </c>
      <c r="UI49" s="34">
        <v>200</v>
      </c>
      <c r="UJ49" s="35">
        <v>123.6167878063672</v>
      </c>
      <c r="UK49" s="35">
        <v>123.6167878063672</v>
      </c>
      <c r="UL49" s="36"/>
      <c r="UM49" s="37">
        <v>300</v>
      </c>
      <c r="UN49" s="37">
        <v>350</v>
      </c>
      <c r="UO49" s="26"/>
      <c r="UP49" s="34"/>
      <c r="UQ49" s="34">
        <v>200</v>
      </c>
      <c r="UR49" s="34">
        <v>300</v>
      </c>
      <c r="US49" s="35">
        <v>241.47385277199683</v>
      </c>
      <c r="UT49" s="35">
        <v>241.47385277199683</v>
      </c>
      <c r="UU49" s="36"/>
      <c r="UV49" s="37">
        <v>350</v>
      </c>
      <c r="UW49" s="37">
        <v>350</v>
      </c>
      <c r="UX49" s="26"/>
      <c r="UY49" s="34"/>
      <c r="UZ49" s="34">
        <v>250</v>
      </c>
      <c r="VA49" s="34">
        <v>200</v>
      </c>
      <c r="VB49" s="35">
        <v>206.97758809028301</v>
      </c>
      <c r="VC49" s="35">
        <v>206.97758809028301</v>
      </c>
      <c r="VD49" s="36"/>
      <c r="VE49" s="37">
        <v>250</v>
      </c>
      <c r="VF49" s="37">
        <v>250</v>
      </c>
      <c r="VG49" s="26"/>
      <c r="VH49" s="34"/>
      <c r="VI49" s="34">
        <v>300</v>
      </c>
      <c r="VJ49" s="34"/>
      <c r="VK49" s="35">
        <v>258.72198511285376</v>
      </c>
      <c r="VL49" s="35">
        <v>258.72198511285376</v>
      </c>
      <c r="VM49" s="36"/>
      <c r="VN49" s="37">
        <v>220</v>
      </c>
      <c r="VO49" s="37">
        <v>230</v>
      </c>
      <c r="VP49" s="26"/>
      <c r="VQ49" s="34">
        <v>200</v>
      </c>
      <c r="VR49" s="34">
        <v>300</v>
      </c>
      <c r="VS49" s="34"/>
      <c r="VT49" s="35">
        <v>234.30924395348706</v>
      </c>
      <c r="VU49" s="35">
        <v>234.30924395348706</v>
      </c>
      <c r="VV49" s="36"/>
      <c r="VW49" s="37">
        <v>300</v>
      </c>
      <c r="VX49" s="37">
        <v>310</v>
      </c>
      <c r="VY49" s="26"/>
      <c r="VZ49" s="34">
        <v>250</v>
      </c>
      <c r="WA49" s="34">
        <v>240</v>
      </c>
      <c r="WB49" s="34"/>
      <c r="WC49" s="35">
        <v>214.67290867312687</v>
      </c>
      <c r="WD49" s="35">
        <v>214.67290867312687</v>
      </c>
      <c r="WE49" s="36"/>
      <c r="WF49" s="37">
        <v>200</v>
      </c>
      <c r="WG49" s="37">
        <v>210</v>
      </c>
      <c r="WH49" s="26"/>
      <c r="WI49" s="38">
        <v>234.45093630096903</v>
      </c>
      <c r="WJ49" s="34">
        <v>350</v>
      </c>
      <c r="WK49" s="34">
        <v>250</v>
      </c>
      <c r="WL49" s="34">
        <v>300</v>
      </c>
      <c r="WM49" s="35">
        <v>264.29445863836139</v>
      </c>
      <c r="WN49" s="35">
        <v>264.29445863836139</v>
      </c>
      <c r="WO49" s="36"/>
      <c r="WP49" s="37">
        <v>250</v>
      </c>
      <c r="WQ49" s="37">
        <v>270</v>
      </c>
      <c r="WR49" s="34">
        <v>300</v>
      </c>
      <c r="WS49" s="34">
        <v>350</v>
      </c>
      <c r="WT49" s="34">
        <v>350</v>
      </c>
      <c r="WU49" s="35">
        <v>302.59415763113594</v>
      </c>
      <c r="WV49" s="35">
        <v>302.59415763113594</v>
      </c>
      <c r="WW49" s="36"/>
      <c r="WX49" s="37">
        <v>340</v>
      </c>
      <c r="WY49" s="37">
        <v>350</v>
      </c>
      <c r="WZ49" s="26"/>
      <c r="XA49" s="34">
        <v>350</v>
      </c>
      <c r="XB49" s="34">
        <v>570</v>
      </c>
      <c r="XC49" s="34">
        <v>320</v>
      </c>
      <c r="XD49" s="35">
        <v>361.23780759004944</v>
      </c>
      <c r="XE49" s="35">
        <v>361.23780759004944</v>
      </c>
      <c r="XF49" s="36"/>
      <c r="XG49" s="37">
        <v>350</v>
      </c>
      <c r="XH49" s="37">
        <v>330</v>
      </c>
      <c r="XI49" s="26"/>
      <c r="XJ49" s="34">
        <v>320</v>
      </c>
      <c r="XK49" s="34">
        <v>370</v>
      </c>
      <c r="XL49" s="34">
        <v>340</v>
      </c>
      <c r="XM49" s="35">
        <v>314.00446056431821</v>
      </c>
      <c r="XN49" s="35">
        <v>314.00446056431821</v>
      </c>
      <c r="XO49" s="36"/>
      <c r="XP49" s="37">
        <v>370</v>
      </c>
      <c r="XQ49" s="37">
        <v>370</v>
      </c>
      <c r="XR49" s="26"/>
      <c r="XS49" s="34">
        <v>450</v>
      </c>
      <c r="XT49" s="34">
        <v>450</v>
      </c>
      <c r="XU49" s="34">
        <v>300</v>
      </c>
      <c r="XV49" s="35">
        <v>346.55478211014048</v>
      </c>
      <c r="XW49" s="35">
        <v>346.55478211014048</v>
      </c>
      <c r="XX49" s="36"/>
      <c r="XY49" s="37">
        <v>320</v>
      </c>
      <c r="XZ49" s="37">
        <v>300</v>
      </c>
      <c r="YA49" s="26"/>
      <c r="YB49" s="34">
        <v>400</v>
      </c>
      <c r="YC49" s="34">
        <v>450</v>
      </c>
      <c r="YD49" s="34">
        <v>450</v>
      </c>
      <c r="YE49" s="35">
        <v>371.32133111239659</v>
      </c>
      <c r="YF49" s="35">
        <v>371.32133111239659</v>
      </c>
      <c r="YG49" s="36"/>
      <c r="YH49" s="37">
        <v>300</v>
      </c>
      <c r="YI49" s="37">
        <v>320</v>
      </c>
      <c r="YJ49" s="26"/>
      <c r="YK49" s="34"/>
      <c r="YL49" s="34">
        <v>500</v>
      </c>
      <c r="YM49" s="34">
        <v>600</v>
      </c>
      <c r="YN49" s="35">
        <v>468.35313202480711</v>
      </c>
      <c r="YO49" s="35">
        <v>468.35313202480711</v>
      </c>
      <c r="YP49" s="36"/>
      <c r="YQ49" s="37">
        <v>350</v>
      </c>
      <c r="YR49" s="37">
        <v>400</v>
      </c>
      <c r="YS49" s="26"/>
      <c r="YT49" s="34">
        <v>500</v>
      </c>
      <c r="YU49" s="34">
        <v>450</v>
      </c>
      <c r="YV49" s="34">
        <v>600</v>
      </c>
      <c r="YW49" s="35">
        <v>441.19838008304771</v>
      </c>
      <c r="YX49" s="35">
        <v>441.19838008304771</v>
      </c>
      <c r="YY49" s="36"/>
      <c r="YZ49" s="37">
        <v>370</v>
      </c>
      <c r="ZA49" s="37">
        <v>350</v>
      </c>
      <c r="ZB49" s="26"/>
      <c r="ZC49" s="34">
        <v>450</v>
      </c>
      <c r="ZD49" s="34"/>
      <c r="ZE49" s="34">
        <v>500</v>
      </c>
      <c r="ZF49" s="35">
        <v>430.93795263925591</v>
      </c>
      <c r="ZG49" s="35">
        <v>430.93795263925591</v>
      </c>
      <c r="ZH49" s="36"/>
      <c r="ZI49" s="37">
        <v>500</v>
      </c>
      <c r="ZJ49" s="37">
        <v>480</v>
      </c>
      <c r="ZK49" s="26"/>
      <c r="ZL49" s="34">
        <v>640</v>
      </c>
      <c r="ZM49" s="34">
        <v>450</v>
      </c>
      <c r="ZN49" s="34">
        <v>350</v>
      </c>
      <c r="ZO49" s="35">
        <v>434.65293498959431</v>
      </c>
      <c r="ZP49" s="35">
        <v>434.65293498959431</v>
      </c>
      <c r="ZQ49" s="36"/>
      <c r="ZR49" s="37">
        <v>530</v>
      </c>
      <c r="ZS49" s="37">
        <v>450</v>
      </c>
      <c r="ZT49" s="26"/>
      <c r="ZU49" s="34">
        <v>700</v>
      </c>
      <c r="ZV49" s="34"/>
      <c r="ZW49" s="34">
        <v>500</v>
      </c>
      <c r="ZX49" s="35">
        <v>533.36532315572924</v>
      </c>
      <c r="ZY49" s="35">
        <v>533.36532315572924</v>
      </c>
      <c r="ZZ49" s="36"/>
      <c r="AAA49" s="37">
        <v>500</v>
      </c>
      <c r="AAB49" s="37">
        <v>600</v>
      </c>
      <c r="AAC49" s="26"/>
      <c r="AAD49" s="34">
        <v>450</v>
      </c>
      <c r="AAE49" s="34">
        <v>650</v>
      </c>
      <c r="AAF49" s="34">
        <v>600</v>
      </c>
      <c r="AAG49" s="35">
        <v>516.55945061848411</v>
      </c>
      <c r="AAH49" s="35">
        <v>516.55945061848411</v>
      </c>
      <c r="AAI49" s="36"/>
      <c r="AAJ49" s="37">
        <v>600</v>
      </c>
      <c r="AAK49" s="37">
        <v>600</v>
      </c>
      <c r="AAL49" s="3"/>
      <c r="AAM49" s="34"/>
      <c r="AAN49" s="34">
        <v>700</v>
      </c>
      <c r="AAO49" s="34"/>
      <c r="AAP49" s="35">
        <v>615.62564662750844</v>
      </c>
      <c r="AAQ49" s="35">
        <v>615.62564662750844</v>
      </c>
      <c r="AAR49" s="36"/>
      <c r="AAS49" s="37">
        <v>600</v>
      </c>
      <c r="AAT49" s="37">
        <v>600</v>
      </c>
      <c r="AAU49" s="3"/>
      <c r="AAV49" s="34">
        <v>450</v>
      </c>
      <c r="AAW49" s="34">
        <v>750</v>
      </c>
      <c r="AAX49" s="34"/>
      <c r="AAY49" s="35">
        <v>645.14194475348495</v>
      </c>
      <c r="AAZ49" s="35">
        <v>645.14194475348495</v>
      </c>
      <c r="ABA49" s="36"/>
      <c r="ABB49" s="37">
        <v>600</v>
      </c>
      <c r="ABC49" s="37">
        <v>600</v>
      </c>
      <c r="ABD49" s="3"/>
      <c r="ABE49" s="34">
        <v>700</v>
      </c>
      <c r="ABF49" s="34">
        <v>700</v>
      </c>
      <c r="ABG49" s="34">
        <v>300</v>
      </c>
      <c r="ABH49" s="35">
        <v>652.62643463542895</v>
      </c>
      <c r="ABI49" s="35">
        <v>652.62643463542895</v>
      </c>
      <c r="ABJ49" s="36"/>
      <c r="ABK49" s="54">
        <v>800</v>
      </c>
      <c r="ABL49" s="54">
        <v>790</v>
      </c>
      <c r="ABM49" s="3"/>
      <c r="ABN49" s="34">
        <v>750</v>
      </c>
      <c r="ABO49" s="34">
        <v>800</v>
      </c>
      <c r="ABP49" s="34">
        <v>600</v>
      </c>
      <c r="ABQ49" s="35">
        <v>814.86065897784931</v>
      </c>
      <c r="ABR49" s="35">
        <v>814.86065897784931</v>
      </c>
      <c r="ABS49" s="36"/>
      <c r="ABT49" s="37">
        <v>900</v>
      </c>
      <c r="ABU49" s="37">
        <v>1000</v>
      </c>
      <c r="ABV49" s="3"/>
      <c r="ABW49" s="34">
        <v>750</v>
      </c>
      <c r="ABX49" s="34">
        <v>750</v>
      </c>
      <c r="ABY49" s="34">
        <v>750</v>
      </c>
      <c r="ABZ49" s="35">
        <v>814.86065897784931</v>
      </c>
      <c r="ACA49" s="35">
        <v>814.86065897784931</v>
      </c>
      <c r="ACB49" s="36"/>
      <c r="ACC49" s="37">
        <v>850</v>
      </c>
      <c r="ACD49" s="37">
        <v>1000</v>
      </c>
      <c r="ACE49" s="3"/>
      <c r="ACF49" s="34">
        <v>600</v>
      </c>
      <c r="ACG49" s="34">
        <v>600</v>
      </c>
      <c r="ACH49" s="34">
        <v>550</v>
      </c>
      <c r="ACI49" s="35">
        <v>630.19983167652879</v>
      </c>
      <c r="ACJ49" s="35">
        <v>630.19983167652879</v>
      </c>
      <c r="ACK49" s="36"/>
      <c r="ACL49" s="37">
        <v>700</v>
      </c>
      <c r="ACM49" s="37">
        <v>700</v>
      </c>
      <c r="ACN49" s="3"/>
      <c r="ACO49" s="34">
        <v>600</v>
      </c>
      <c r="ACP49" s="34">
        <v>600</v>
      </c>
      <c r="ACQ49" s="34">
        <v>650</v>
      </c>
      <c r="ACR49" s="35">
        <v>677.26020871730861</v>
      </c>
      <c r="ACS49" s="35">
        <v>677.26020871730861</v>
      </c>
      <c r="ACT49" s="36"/>
      <c r="ACU49" s="37">
        <v>800</v>
      </c>
      <c r="ACV49" s="37">
        <v>800</v>
      </c>
      <c r="ACW49" s="3"/>
      <c r="ACX49" s="34">
        <v>550</v>
      </c>
      <c r="ACY49" s="34">
        <v>550</v>
      </c>
      <c r="ACZ49" s="34">
        <v>500</v>
      </c>
      <c r="ADA49" s="35">
        <v>605.64659148133956</v>
      </c>
      <c r="ADB49" s="35">
        <v>605.64659148133956</v>
      </c>
      <c r="ADC49" s="36"/>
      <c r="ADD49" s="37">
        <v>800</v>
      </c>
      <c r="ADE49" s="37">
        <v>800</v>
      </c>
      <c r="ADF49" s="3"/>
      <c r="ADG49" s="34">
        <v>450</v>
      </c>
      <c r="ADH49" s="34">
        <v>500</v>
      </c>
      <c r="ADI49" s="34">
        <v>500</v>
      </c>
      <c r="ADJ49" s="35">
        <v>571.88588621295401</v>
      </c>
      <c r="ADK49" s="35">
        <v>571.88588621295401</v>
      </c>
      <c r="ADL49" s="36"/>
      <c r="ADM49" s="37">
        <v>800</v>
      </c>
      <c r="ADN49" s="37">
        <v>900</v>
      </c>
      <c r="ADO49" s="3"/>
      <c r="ADP49" s="34">
        <v>500</v>
      </c>
      <c r="ADQ49" s="34">
        <v>500</v>
      </c>
      <c r="ADR49" s="34">
        <v>600</v>
      </c>
      <c r="ADS49" s="35">
        <v>559.60926611535933</v>
      </c>
      <c r="ADT49" s="35">
        <v>559.60926611535933</v>
      </c>
      <c r="ADU49" s="36"/>
      <c r="ADV49" s="56">
        <v>900</v>
      </c>
      <c r="ADW49" s="56">
        <v>900</v>
      </c>
      <c r="ADX49" s="3"/>
      <c r="ADY49" s="34">
        <v>550</v>
      </c>
      <c r="ADZ49" s="34">
        <v>450</v>
      </c>
      <c r="AEA49" s="34">
        <v>500</v>
      </c>
      <c r="AEB49" s="35">
        <v>567.79367951375582</v>
      </c>
      <c r="AEC49" s="35">
        <v>567.79367951375582</v>
      </c>
      <c r="AED49" s="36"/>
      <c r="AEE49" s="37">
        <v>800</v>
      </c>
      <c r="AEF49" s="37">
        <v>700</v>
      </c>
      <c r="AEG49" s="3"/>
      <c r="AEH49" s="34">
        <v>800</v>
      </c>
      <c r="AEI49" s="34">
        <v>600</v>
      </c>
      <c r="AEJ49" s="34">
        <v>900</v>
      </c>
      <c r="AEK49" s="35">
        <v>469.9503179031791</v>
      </c>
      <c r="AEL49" s="35">
        <v>528.69410764107624</v>
      </c>
      <c r="AEM49" s="36"/>
      <c r="AEN49" s="37">
        <v>800</v>
      </c>
      <c r="AEO49" s="37">
        <v>900</v>
      </c>
      <c r="AEP49" s="26"/>
      <c r="AEQ49" s="39">
        <v>950</v>
      </c>
      <c r="AER49" s="34">
        <v>600</v>
      </c>
      <c r="AES49" s="34"/>
      <c r="AET49" s="35">
        <v>471.42444060676507</v>
      </c>
      <c r="AEU49" s="35">
        <v>530.35249568261042</v>
      </c>
      <c r="AEV49" s="36"/>
      <c r="AEW49" s="37">
        <v>650</v>
      </c>
      <c r="AEX49" s="56">
        <v>1000</v>
      </c>
      <c r="AEY49" s="26"/>
      <c r="AEZ49" s="39">
        <v>750</v>
      </c>
      <c r="AFA49" s="34">
        <v>750</v>
      </c>
      <c r="AFB49" s="34"/>
      <c r="AFC49" s="35">
        <v>461.69523076309821</v>
      </c>
      <c r="AFD49" s="35">
        <v>519.40713460848519</v>
      </c>
      <c r="AFE49" s="36"/>
      <c r="AFF49" s="37">
        <v>700</v>
      </c>
      <c r="AFG49" s="56">
        <v>1000</v>
      </c>
      <c r="AFH49" s="26"/>
      <c r="AFI49" s="87">
        <v>780</v>
      </c>
      <c r="AFJ49" s="34">
        <v>700</v>
      </c>
      <c r="AFK49" s="34">
        <v>770</v>
      </c>
      <c r="AFL49" s="35">
        <v>464.34865162955276</v>
      </c>
      <c r="AFM49" s="35">
        <v>522.39223308324654</v>
      </c>
      <c r="AFN49" s="36"/>
      <c r="AFO49" s="37">
        <v>750</v>
      </c>
      <c r="AFP49" s="37">
        <v>1000</v>
      </c>
      <c r="AFQ49" s="36"/>
      <c r="AFR49" s="87">
        <v>710</v>
      </c>
      <c r="AFS49" s="34">
        <v>700</v>
      </c>
      <c r="AFT49" s="34">
        <v>850</v>
      </c>
      <c r="AFU49" s="35">
        <v>466.53035323085999</v>
      </c>
      <c r="AFV49" s="35">
        <v>524.84664738471713</v>
      </c>
      <c r="AFW49" s="36"/>
      <c r="AFX49" s="37">
        <v>800</v>
      </c>
      <c r="AFY49" s="37">
        <v>960</v>
      </c>
      <c r="AFZ49" s="36"/>
      <c r="AGA49" s="87">
        <v>750</v>
      </c>
      <c r="AGB49" s="34">
        <v>750</v>
      </c>
      <c r="AGC49" s="34">
        <v>800</v>
      </c>
      <c r="AGD49" s="35">
        <v>475.25715963608837</v>
      </c>
      <c r="AGE49" s="35">
        <v>534.66430459059904</v>
      </c>
      <c r="AGF49" s="36"/>
      <c r="AGG49" s="37">
        <v>900</v>
      </c>
      <c r="AGH49" s="37">
        <v>900</v>
      </c>
      <c r="AGI49" s="36"/>
      <c r="AGJ49" s="87">
        <v>710</v>
      </c>
      <c r="AGK49" s="34">
        <v>800</v>
      </c>
      <c r="AGL49" s="34">
        <v>800</v>
      </c>
      <c r="AGM49" s="36">
        <v>1200</v>
      </c>
      <c r="AGN49" s="36">
        <v>2000</v>
      </c>
      <c r="AGO49" s="36"/>
      <c r="AGP49" s="37">
        <v>900</v>
      </c>
      <c r="AGQ49" s="37">
        <v>900</v>
      </c>
      <c r="AGR49" s="36"/>
      <c r="AGS49" s="87">
        <v>780</v>
      </c>
      <c r="AGT49" s="34">
        <v>780</v>
      </c>
      <c r="AGU49" s="34">
        <v>780</v>
      </c>
      <c r="AGV49" s="36">
        <v>1200</v>
      </c>
      <c r="AGW49" s="36">
        <v>2000</v>
      </c>
      <c r="AGX49" s="36"/>
      <c r="AGY49" s="26">
        <v>900</v>
      </c>
      <c r="AGZ49" s="37">
        <v>950</v>
      </c>
      <c r="AHA49" s="36"/>
      <c r="AHB49" s="87">
        <v>780</v>
      </c>
      <c r="AHC49" s="34">
        <v>790</v>
      </c>
      <c r="AHD49" s="34">
        <v>780</v>
      </c>
      <c r="AHE49" s="36">
        <v>1250</v>
      </c>
      <c r="AHF49" s="36">
        <v>2000</v>
      </c>
      <c r="AHG49" s="36"/>
      <c r="AHH49" s="26">
        <v>950</v>
      </c>
      <c r="AHI49" s="37">
        <v>920</v>
      </c>
      <c r="AHJ49" s="36"/>
      <c r="AHK49" s="87">
        <v>900</v>
      </c>
      <c r="AHL49" s="34">
        <v>750</v>
      </c>
      <c r="AHM49" s="34">
        <v>700</v>
      </c>
      <c r="AHN49" s="36">
        <v>2000</v>
      </c>
      <c r="AHO49" s="36">
        <v>1250</v>
      </c>
      <c r="AHP49" s="36"/>
      <c r="AHQ49" s="26">
        <v>950</v>
      </c>
      <c r="AHR49" s="37">
        <v>920</v>
      </c>
      <c r="AHS49" s="36"/>
      <c r="AHT49" s="34"/>
      <c r="AHU49" s="34">
        <v>750</v>
      </c>
      <c r="AHV49" s="34">
        <v>600</v>
      </c>
      <c r="AHW49" s="36">
        <v>600</v>
      </c>
      <c r="AHX49" s="36">
        <v>550</v>
      </c>
      <c r="AHY49" s="36"/>
      <c r="AHZ49" s="26">
        <v>700</v>
      </c>
      <c r="AIA49" s="37">
        <v>650</v>
      </c>
      <c r="AIB49" s="36"/>
      <c r="AIC49" s="34">
        <v>650</v>
      </c>
      <c r="AID49" s="34">
        <v>850</v>
      </c>
      <c r="AIE49" s="34">
        <v>700</v>
      </c>
      <c r="AIF49" s="36">
        <v>1200</v>
      </c>
      <c r="AIG49" s="36">
        <v>1000</v>
      </c>
      <c r="AIH49" s="36"/>
      <c r="AII49" s="26">
        <v>800</v>
      </c>
      <c r="AIJ49" s="37">
        <v>800</v>
      </c>
      <c r="AIL49" s="34">
        <v>600</v>
      </c>
      <c r="AIM49" s="34">
        <v>500</v>
      </c>
      <c r="AIN49" s="34"/>
      <c r="AIO49" s="92">
        <v>2100</v>
      </c>
      <c r="AIP49" s="92">
        <v>2000</v>
      </c>
      <c r="AIQ49" s="36"/>
      <c r="AIR49" s="67">
        <v>750</v>
      </c>
      <c r="AIS49" s="56">
        <v>750</v>
      </c>
      <c r="AIU49" s="34">
        <v>600</v>
      </c>
      <c r="AIV49" s="34">
        <v>750</v>
      </c>
      <c r="AIW49" s="34"/>
      <c r="AIX49" s="36">
        <v>900</v>
      </c>
      <c r="AIY49" s="36">
        <v>1000</v>
      </c>
      <c r="AIZ49" s="36"/>
      <c r="AJA49" s="26">
        <v>700</v>
      </c>
      <c r="AJB49" s="37">
        <v>600</v>
      </c>
      <c r="AJD49" s="34">
        <v>650</v>
      </c>
      <c r="AJE49" s="34">
        <v>750</v>
      </c>
      <c r="AJF49" s="39">
        <v>800</v>
      </c>
      <c r="AJG49" s="36"/>
      <c r="AJH49" s="92">
        <v>1200</v>
      </c>
      <c r="AJI49" s="36"/>
      <c r="AJJ49" s="67">
        <v>800</v>
      </c>
      <c r="AJK49" s="56">
        <v>1000</v>
      </c>
      <c r="AJM49" s="34">
        <v>700</v>
      </c>
      <c r="AJN49" s="34">
        <v>1000</v>
      </c>
      <c r="AJO49" s="34">
        <v>750</v>
      </c>
      <c r="AJP49" s="36">
        <v>1000</v>
      </c>
      <c r="AJQ49" s="36">
        <v>1200</v>
      </c>
      <c r="AJR49" s="34"/>
      <c r="AJS49" s="37">
        <v>700</v>
      </c>
      <c r="AJT49" s="37">
        <v>800</v>
      </c>
      <c r="AJV49" s="34">
        <v>750</v>
      </c>
      <c r="AJW49" s="34">
        <v>900</v>
      </c>
      <c r="AJX49" s="34">
        <v>750</v>
      </c>
      <c r="AJY49" s="36">
        <v>1200</v>
      </c>
      <c r="AJZ49" s="36">
        <v>1000</v>
      </c>
      <c r="AKA49" s="34"/>
      <c r="AKB49" s="37">
        <v>700</v>
      </c>
      <c r="AKC49" s="37">
        <v>800</v>
      </c>
      <c r="AKE49" s="34">
        <v>800</v>
      </c>
      <c r="AKF49" s="34">
        <v>900</v>
      </c>
      <c r="AKG49" s="34"/>
      <c r="AKH49" s="36">
        <v>1000</v>
      </c>
      <c r="AKI49" s="36">
        <v>1000</v>
      </c>
      <c r="AKJ49" s="34"/>
      <c r="AKK49" s="37">
        <v>800</v>
      </c>
      <c r="AKL49" s="37">
        <v>750</v>
      </c>
      <c r="AKN49" s="34">
        <v>1000</v>
      </c>
      <c r="AKO49" s="34">
        <v>1200</v>
      </c>
      <c r="AKP49" s="34">
        <v>800</v>
      </c>
      <c r="AKQ49" s="36">
        <v>1200</v>
      </c>
      <c r="AKR49" s="36">
        <v>1000</v>
      </c>
      <c r="AKS49" s="34"/>
      <c r="AKT49" s="37">
        <v>800</v>
      </c>
      <c r="AKU49" s="37">
        <v>800</v>
      </c>
      <c r="AKW49" s="34">
        <v>1000</v>
      </c>
      <c r="AKX49" s="34">
        <v>900</v>
      </c>
      <c r="AKY49" s="34">
        <v>850</v>
      </c>
      <c r="AKZ49" s="36">
        <v>2000</v>
      </c>
      <c r="ALA49" s="36">
        <v>1000</v>
      </c>
      <c r="ALB49" s="34"/>
      <c r="ALC49" s="37">
        <v>1000</v>
      </c>
      <c r="ALD49" s="37">
        <v>900</v>
      </c>
      <c r="ALF49" s="34">
        <v>1000</v>
      </c>
      <c r="ALG49" s="34">
        <v>1300</v>
      </c>
      <c r="ALH49" s="34">
        <v>1000</v>
      </c>
      <c r="ALI49" s="36">
        <v>1500</v>
      </c>
      <c r="ALJ49" s="36">
        <v>1400</v>
      </c>
      <c r="ALK49" s="34"/>
      <c r="ALL49" s="37">
        <v>1000</v>
      </c>
      <c r="ALM49" s="37">
        <v>1000</v>
      </c>
      <c r="ALO49" s="34">
        <v>1000</v>
      </c>
      <c r="ALP49" s="34">
        <v>1000</v>
      </c>
      <c r="ALQ49" s="34">
        <v>1500</v>
      </c>
      <c r="ALR49" s="36">
        <v>1500</v>
      </c>
      <c r="ALS49" s="36">
        <v>1400</v>
      </c>
      <c r="ALT49" s="34"/>
      <c r="ALU49" s="37">
        <v>850</v>
      </c>
      <c r="ALV49" s="37">
        <v>1000</v>
      </c>
      <c r="ALX49" s="34">
        <v>1200</v>
      </c>
      <c r="ALY49" s="34">
        <v>1200</v>
      </c>
      <c r="ALZ49" s="34">
        <v>1100</v>
      </c>
      <c r="AMA49" s="36">
        <v>1500</v>
      </c>
      <c r="AMB49" s="36">
        <v>1500</v>
      </c>
      <c r="AMC49" s="34"/>
      <c r="AMD49" s="37">
        <v>850</v>
      </c>
      <c r="AME49" s="37">
        <v>1000</v>
      </c>
      <c r="AMG49" s="34">
        <v>1100</v>
      </c>
      <c r="AMH49" s="34"/>
      <c r="AMI49" s="34">
        <v>1200</v>
      </c>
      <c r="AMJ49" s="36">
        <v>2000</v>
      </c>
      <c r="AMK49" s="36">
        <v>1500</v>
      </c>
      <c r="AML49" s="34"/>
      <c r="AMM49" s="37">
        <v>1200</v>
      </c>
      <c r="AMN49" s="37">
        <v>1300</v>
      </c>
      <c r="AMP49" s="34">
        <v>1000</v>
      </c>
      <c r="AMQ49" s="34">
        <v>1300</v>
      </c>
      <c r="AMR49" s="34">
        <v>1200</v>
      </c>
      <c r="AMS49" s="36">
        <v>2000</v>
      </c>
      <c r="AMT49" s="36">
        <v>2000</v>
      </c>
      <c r="AMU49" s="34"/>
      <c r="AMV49" s="37">
        <v>1000</v>
      </c>
      <c r="AMW49" s="37">
        <v>1000</v>
      </c>
      <c r="AMY49" s="34">
        <v>800</v>
      </c>
      <c r="AMZ49" s="34">
        <v>1025</v>
      </c>
      <c r="ANA49" s="34">
        <v>1200</v>
      </c>
      <c r="ANB49" s="36">
        <v>6771.2418300653599</v>
      </c>
      <c r="ANC49" s="36">
        <v>6771.2418300653599</v>
      </c>
      <c r="AND49" s="34"/>
      <c r="ANE49" s="37">
        <v>1000</v>
      </c>
      <c r="ANF49" s="37">
        <v>1100</v>
      </c>
      <c r="ANH49" s="34">
        <v>1600</v>
      </c>
      <c r="ANI49" s="34">
        <v>1400</v>
      </c>
      <c r="ANJ49" s="34"/>
      <c r="ANK49" s="36">
        <v>750</v>
      </c>
      <c r="ANL49" s="36">
        <v>800</v>
      </c>
      <c r="ANM49" s="34"/>
      <c r="ANN49" s="37">
        <v>1400</v>
      </c>
      <c r="ANO49" s="37">
        <v>1650</v>
      </c>
      <c r="ANP49" s="36"/>
      <c r="ANQ49" s="34">
        <v>1500</v>
      </c>
      <c r="ANR49" s="34">
        <v>1350</v>
      </c>
      <c r="ANS49" s="34">
        <v>700</v>
      </c>
      <c r="ANT49" s="36">
        <v>2500</v>
      </c>
      <c r="ANU49" s="36">
        <v>3000</v>
      </c>
      <c r="ANV49" s="34"/>
      <c r="ANW49" s="37">
        <v>1750</v>
      </c>
      <c r="ANX49" s="37">
        <v>1800</v>
      </c>
      <c r="ANY49" s="36"/>
      <c r="ANZ49" s="34">
        <v>1400</v>
      </c>
      <c r="AOA49" s="34">
        <v>1700</v>
      </c>
      <c r="AOB49" s="34"/>
      <c r="AOC49" s="36">
        <v>2500</v>
      </c>
      <c r="AOD49" s="36">
        <v>3000</v>
      </c>
      <c r="AOE49" s="34"/>
      <c r="AOF49" s="37">
        <v>1000</v>
      </c>
      <c r="AOG49" s="37">
        <v>1000</v>
      </c>
      <c r="AOH49" s="36"/>
      <c r="AOI49" s="34">
        <v>1500</v>
      </c>
      <c r="AOJ49" s="34">
        <v>1800</v>
      </c>
      <c r="AOK49" s="34">
        <v>1500</v>
      </c>
      <c r="AOL49" s="36">
        <v>3000</v>
      </c>
      <c r="AOM49" s="36">
        <v>3000</v>
      </c>
      <c r="AON49" s="34"/>
      <c r="AOO49" s="37">
        <v>2000</v>
      </c>
      <c r="AOP49" s="37">
        <v>2000</v>
      </c>
      <c r="AOQ49" s="36"/>
      <c r="AOR49" s="34">
        <v>1500</v>
      </c>
      <c r="AOS49" s="34">
        <v>1000</v>
      </c>
      <c r="AOT49" s="34">
        <v>1200</v>
      </c>
      <c r="AOU49" s="36">
        <v>2000</v>
      </c>
      <c r="AOV49" s="36">
        <v>3000</v>
      </c>
      <c r="AOW49" s="34"/>
      <c r="AOX49" s="37">
        <v>1700</v>
      </c>
      <c r="AOY49" s="37">
        <v>1700</v>
      </c>
      <c r="AOZ49" s="36"/>
      <c r="APA49" s="34">
        <v>1500</v>
      </c>
      <c r="APB49" s="34">
        <v>1200</v>
      </c>
      <c r="APC49" s="34"/>
      <c r="APD49" s="36">
        <v>2000</v>
      </c>
      <c r="APE49" s="36">
        <v>3000</v>
      </c>
      <c r="APF49" s="34"/>
      <c r="APG49" s="37">
        <v>2000</v>
      </c>
      <c r="APH49" s="37">
        <v>2000</v>
      </c>
      <c r="API49" s="36"/>
      <c r="APJ49" s="34">
        <v>1300</v>
      </c>
      <c r="APK49" s="34">
        <v>1200</v>
      </c>
      <c r="APL49" s="34">
        <v>700</v>
      </c>
      <c r="APM49" s="36">
        <v>2000</v>
      </c>
      <c r="APN49" s="36">
        <v>3000</v>
      </c>
      <c r="APO49" s="34"/>
      <c r="APP49" s="37">
        <v>1800</v>
      </c>
      <c r="APQ49" s="37">
        <v>1900</v>
      </c>
      <c r="APR49" s="36"/>
      <c r="APS49" s="34">
        <v>1200</v>
      </c>
      <c r="APT49" s="34">
        <v>1200</v>
      </c>
      <c r="APU49" s="34"/>
      <c r="APV49" s="36">
        <v>3000</v>
      </c>
      <c r="APW49" s="36">
        <v>3000</v>
      </c>
      <c r="APX49" s="34"/>
      <c r="APY49" s="37">
        <v>1600</v>
      </c>
      <c r="APZ49" s="37">
        <v>1700</v>
      </c>
      <c r="AQA49" s="36"/>
      <c r="AQB49" s="34">
        <v>1300</v>
      </c>
      <c r="AQC49" s="34">
        <v>1000</v>
      </c>
      <c r="AQD49" s="34"/>
      <c r="AQE49" s="36">
        <v>3000</v>
      </c>
      <c r="AQF49" s="36">
        <v>3000</v>
      </c>
      <c r="AQG49" s="34"/>
      <c r="AQH49" s="37">
        <v>1500</v>
      </c>
      <c r="AQI49" s="37">
        <v>1800</v>
      </c>
      <c r="AQJ49" s="36"/>
      <c r="AQK49" s="34">
        <v>1500</v>
      </c>
      <c r="AQL49" s="34">
        <v>1500</v>
      </c>
      <c r="AQM49" s="34">
        <v>1500</v>
      </c>
      <c r="AQN49" s="36">
        <v>3000</v>
      </c>
      <c r="AQO49" s="36">
        <v>3000</v>
      </c>
      <c r="AQP49" s="34"/>
      <c r="AQQ49" s="37">
        <v>1500</v>
      </c>
      <c r="AQR49" s="37">
        <v>1600</v>
      </c>
      <c r="AQS49" s="36"/>
      <c r="AQT49" s="34">
        <v>1600</v>
      </c>
      <c r="AQU49" s="34">
        <v>1500</v>
      </c>
      <c r="AQV49" s="34"/>
      <c r="AQW49" s="36">
        <v>2888.8888888888891</v>
      </c>
      <c r="AQX49" s="36">
        <v>2888.8888888888891</v>
      </c>
      <c r="AQY49" s="34"/>
      <c r="AQZ49" s="37">
        <v>1000</v>
      </c>
      <c r="ARA49" s="37">
        <v>1000</v>
      </c>
      <c r="ARC49" s="34">
        <v>1700</v>
      </c>
      <c r="ARD49" s="34">
        <v>1750</v>
      </c>
      <c r="ARE49" s="34">
        <v>1600</v>
      </c>
      <c r="ARF49" s="36">
        <v>4500</v>
      </c>
      <c r="ARG49" s="36">
        <v>5000</v>
      </c>
      <c r="ARH49" s="34"/>
      <c r="ARI49" s="37">
        <v>1500</v>
      </c>
      <c r="ARJ49" s="37">
        <v>1700</v>
      </c>
      <c r="ARL49" s="34">
        <v>1600</v>
      </c>
      <c r="ARM49" s="34">
        <v>950</v>
      </c>
      <c r="ARN49" s="34">
        <v>1000</v>
      </c>
      <c r="ARO49" s="36">
        <v>4500</v>
      </c>
      <c r="ARP49" s="36">
        <v>5000</v>
      </c>
      <c r="ARQ49" s="34"/>
      <c r="ARR49" s="37">
        <v>1800</v>
      </c>
      <c r="ARS49" s="37">
        <v>2000</v>
      </c>
      <c r="ARU49" s="34">
        <v>1200</v>
      </c>
      <c r="ARV49" s="34">
        <v>1500</v>
      </c>
      <c r="ARW49" s="34"/>
      <c r="ARX49" s="36">
        <v>4500</v>
      </c>
      <c r="ARY49" s="36">
        <v>5000</v>
      </c>
      <c r="ARZ49" s="36"/>
      <c r="ASA49" s="37">
        <v>1900</v>
      </c>
      <c r="ASB49" s="37">
        <v>2000</v>
      </c>
      <c r="ASD49" s="34">
        <v>1200</v>
      </c>
      <c r="ASE49" s="34">
        <v>1500</v>
      </c>
      <c r="ASF49" s="34"/>
      <c r="ASG49" s="36">
        <v>4500</v>
      </c>
      <c r="ASH49" s="36">
        <v>5000</v>
      </c>
      <c r="ASI49" s="36"/>
      <c r="ASJ49" s="37">
        <v>2000</v>
      </c>
      <c r="ASK49" s="37">
        <v>2000</v>
      </c>
      <c r="ASM49" s="34">
        <v>1300</v>
      </c>
      <c r="ASN49" s="34">
        <v>1500</v>
      </c>
      <c r="ASO49" s="34">
        <v>1300</v>
      </c>
      <c r="ASP49" s="36">
        <v>4500</v>
      </c>
      <c r="ASQ49" s="36">
        <v>4500</v>
      </c>
      <c r="ASR49" s="36"/>
      <c r="ASS49" s="37">
        <v>1800</v>
      </c>
      <c r="AST49" s="37">
        <v>2000</v>
      </c>
      <c r="ASV49" s="34">
        <v>1400</v>
      </c>
      <c r="ASW49" s="34"/>
      <c r="ASX49" s="34"/>
      <c r="ASY49" s="36">
        <v>5000</v>
      </c>
      <c r="ASZ49" s="36">
        <v>5500</v>
      </c>
      <c r="ATA49" s="36"/>
      <c r="ATB49" s="37">
        <v>2000</v>
      </c>
      <c r="ATC49" s="37">
        <v>2000</v>
      </c>
      <c r="ATE49" s="34">
        <v>1500</v>
      </c>
      <c r="ATF49" s="34">
        <v>1700</v>
      </c>
      <c r="ATG49" s="34"/>
      <c r="ATH49" s="36">
        <v>5000</v>
      </c>
      <c r="ATI49" s="36">
        <v>5500</v>
      </c>
      <c r="ATJ49" s="36"/>
      <c r="ATK49" s="37">
        <v>2200</v>
      </c>
      <c r="ATL49" s="37">
        <v>2000</v>
      </c>
      <c r="ATN49" s="34">
        <v>1525</v>
      </c>
      <c r="ATO49" s="34">
        <v>1675</v>
      </c>
      <c r="ATP49" s="34">
        <v>1500</v>
      </c>
      <c r="ATQ49" s="36">
        <v>4500</v>
      </c>
      <c r="ATR49" s="36">
        <v>5500</v>
      </c>
      <c r="ATS49" s="36"/>
      <c r="ATT49" s="37">
        <v>2500</v>
      </c>
      <c r="ATU49" s="37">
        <v>2500</v>
      </c>
      <c r="ATW49" s="34">
        <v>1500</v>
      </c>
      <c r="ATX49" s="34">
        <v>1500</v>
      </c>
      <c r="ATY49" s="34"/>
      <c r="ATZ49" s="36">
        <v>4500</v>
      </c>
      <c r="AUA49" s="36">
        <v>5500</v>
      </c>
      <c r="AUB49" s="36"/>
      <c r="AUC49" s="37">
        <v>2000</v>
      </c>
      <c r="AUD49" s="37">
        <v>2000</v>
      </c>
      <c r="AUF49" s="34">
        <v>1500</v>
      </c>
      <c r="AUG49" s="34">
        <v>1500</v>
      </c>
      <c r="AUH49" s="34"/>
      <c r="AUI49" s="36">
        <v>4500</v>
      </c>
      <c r="AUJ49" s="36">
        <v>2500</v>
      </c>
      <c r="AUK49" s="36"/>
      <c r="AUL49" s="37">
        <v>1800</v>
      </c>
      <c r="AUM49" s="37">
        <v>1800</v>
      </c>
      <c r="AUO49" s="34">
        <v>1500</v>
      </c>
      <c r="AUP49" s="34"/>
      <c r="AUQ49" s="34"/>
      <c r="AUR49" s="36">
        <v>3500</v>
      </c>
      <c r="AUS49" s="36">
        <v>2500</v>
      </c>
      <c r="AUT49" s="36"/>
      <c r="AUU49" s="37">
        <v>1900</v>
      </c>
      <c r="AUV49" s="37">
        <v>2000</v>
      </c>
      <c r="AUX49" s="34">
        <v>1500</v>
      </c>
      <c r="AUY49" s="34">
        <v>1800</v>
      </c>
      <c r="AUZ49" s="34">
        <v>1500</v>
      </c>
      <c r="AVA49" s="36">
        <v>2500</v>
      </c>
      <c r="AVB49" s="36">
        <v>2500</v>
      </c>
      <c r="AVC49" s="36"/>
      <c r="AVD49" s="37">
        <v>2000</v>
      </c>
      <c r="AVE49" s="37">
        <v>2000</v>
      </c>
      <c r="AVG49" s="34">
        <v>1400</v>
      </c>
      <c r="AVH49" s="34">
        <v>2000</v>
      </c>
      <c r="AVI49" s="34">
        <v>1000</v>
      </c>
      <c r="AVJ49" s="36">
        <v>2500</v>
      </c>
      <c r="AVK49" s="36">
        <v>2500</v>
      </c>
      <c r="AVL49" s="36"/>
      <c r="AVM49" s="37">
        <v>2200</v>
      </c>
      <c r="AVN49" s="37">
        <v>2500</v>
      </c>
      <c r="AVP49" s="34">
        <v>1800</v>
      </c>
      <c r="AVQ49" s="34">
        <v>1500</v>
      </c>
      <c r="AVR49" s="34">
        <v>1000</v>
      </c>
      <c r="AVS49" s="36">
        <v>2500</v>
      </c>
      <c r="AVT49" s="36">
        <v>2000</v>
      </c>
      <c r="AVU49" s="36"/>
      <c r="AVV49" s="37">
        <v>2000</v>
      </c>
      <c r="AVW49" s="37">
        <v>2500</v>
      </c>
      <c r="AVY49" s="34">
        <v>1800</v>
      </c>
      <c r="AVZ49" s="34">
        <v>2500</v>
      </c>
      <c r="AWA49" s="34">
        <v>2000</v>
      </c>
      <c r="AWB49" s="36">
        <v>2500</v>
      </c>
      <c r="AWC49" s="36">
        <v>2300</v>
      </c>
      <c r="AWD49" s="36"/>
      <c r="AWE49" s="37">
        <v>2300</v>
      </c>
      <c r="AWF49" s="37">
        <v>2000</v>
      </c>
      <c r="AWH49" s="34">
        <v>1750</v>
      </c>
      <c r="AWI49" s="34">
        <v>1700</v>
      </c>
      <c r="AWJ49" s="34">
        <v>1800</v>
      </c>
      <c r="AWK49" s="36">
        <v>3000</v>
      </c>
      <c r="AWL49" s="36">
        <v>3500</v>
      </c>
      <c r="AWM49" s="36"/>
      <c r="AWN49" s="37">
        <v>2500</v>
      </c>
      <c r="AWO49" s="37">
        <v>2800</v>
      </c>
      <c r="AWQ49" s="34">
        <v>1700</v>
      </c>
      <c r="AWR49" s="41">
        <v>1666.4761795905924</v>
      </c>
      <c r="AWS49" s="34">
        <v>1500</v>
      </c>
      <c r="AWT49" s="36">
        <v>2500</v>
      </c>
      <c r="AWU49" s="36">
        <v>2500</v>
      </c>
      <c r="AWV49" s="36"/>
      <c r="AWW49" s="37">
        <v>2500</v>
      </c>
      <c r="AWX49" s="37">
        <v>2600</v>
      </c>
    </row>
    <row r="50" spans="1:1298" ht="15.5">
      <c r="A50" t="str">
        <f>'[1]enter market prices'!A50</f>
        <v>0119-03</v>
      </c>
      <c r="B50" t="str">
        <f>'[1]enter market prices'!B50</f>
        <v>Food salt, 500g</v>
      </c>
      <c r="C50" s="3">
        <f>'[1]item price series'!F50</f>
        <v>0.95</v>
      </c>
      <c r="D50" s="3"/>
      <c r="E50" s="3"/>
      <c r="F50" s="3"/>
      <c r="G50" s="3"/>
      <c r="H50" s="3"/>
      <c r="I50" s="3"/>
      <c r="J50" s="3"/>
      <c r="K50" s="3"/>
      <c r="L50" s="3"/>
      <c r="M50" s="24">
        <v>1</v>
      </c>
      <c r="N50" s="24">
        <v>1</v>
      </c>
      <c r="O50" s="24">
        <v>1</v>
      </c>
      <c r="P50" s="25">
        <v>4</v>
      </c>
      <c r="Q50" s="25">
        <v>4</v>
      </c>
      <c r="R50" s="25"/>
      <c r="S50" s="26">
        <v>2</v>
      </c>
      <c r="T50" s="26">
        <v>2</v>
      </c>
      <c r="U50" s="26"/>
      <c r="V50" s="27">
        <v>2</v>
      </c>
      <c r="W50" s="27">
        <v>1</v>
      </c>
      <c r="X50" s="27">
        <v>1</v>
      </c>
      <c r="Y50" s="25">
        <v>3</v>
      </c>
      <c r="Z50" s="25">
        <v>2.5</v>
      </c>
      <c r="AA50" s="25"/>
      <c r="AB50" s="26">
        <v>2</v>
      </c>
      <c r="AC50" s="26">
        <v>1</v>
      </c>
      <c r="AD50" s="26"/>
      <c r="AE50" s="27">
        <v>2</v>
      </c>
      <c r="AF50" s="27">
        <v>1</v>
      </c>
      <c r="AG50" s="27">
        <v>1</v>
      </c>
      <c r="AH50" s="25">
        <v>5</v>
      </c>
      <c r="AI50" s="25">
        <v>5</v>
      </c>
      <c r="AJ50" s="25"/>
      <c r="AK50" s="26">
        <v>2</v>
      </c>
      <c r="AL50" s="26">
        <v>2</v>
      </c>
      <c r="AM50" s="26"/>
      <c r="AN50" s="27">
        <v>1</v>
      </c>
      <c r="AO50" s="27">
        <v>1</v>
      </c>
      <c r="AP50" s="27">
        <v>1</v>
      </c>
      <c r="AQ50" s="25">
        <v>2</v>
      </c>
      <c r="AR50" s="25">
        <v>2</v>
      </c>
      <c r="AS50" s="25"/>
      <c r="AT50" s="26">
        <v>2</v>
      </c>
      <c r="AU50" s="26">
        <v>2</v>
      </c>
      <c r="AV50" s="26"/>
      <c r="AW50" s="27">
        <v>1</v>
      </c>
      <c r="AX50" s="27">
        <v>1</v>
      </c>
      <c r="AY50" s="27">
        <v>1</v>
      </c>
      <c r="AZ50" s="25">
        <v>2</v>
      </c>
      <c r="BA50" s="25">
        <v>3</v>
      </c>
      <c r="BB50" s="25"/>
      <c r="BC50" s="26">
        <v>1</v>
      </c>
      <c r="BD50" s="26">
        <v>2</v>
      </c>
      <c r="BE50" s="26"/>
      <c r="BF50" s="27">
        <v>1</v>
      </c>
      <c r="BG50" s="27">
        <v>1</v>
      </c>
      <c r="BH50" s="27">
        <v>1</v>
      </c>
      <c r="BI50" s="25">
        <v>1</v>
      </c>
      <c r="BJ50" s="25">
        <v>1</v>
      </c>
      <c r="BK50" s="25"/>
      <c r="BL50" s="26">
        <v>1.5</v>
      </c>
      <c r="BM50" s="26">
        <v>1</v>
      </c>
      <c r="BN50" s="26"/>
      <c r="BO50" s="27">
        <v>1</v>
      </c>
      <c r="BP50" s="27">
        <v>1</v>
      </c>
      <c r="BQ50" s="27">
        <v>1</v>
      </c>
      <c r="BR50" s="25">
        <v>2</v>
      </c>
      <c r="BS50" s="25">
        <v>2</v>
      </c>
      <c r="BT50" s="25"/>
      <c r="BU50" s="26">
        <v>1</v>
      </c>
      <c r="BV50" s="26">
        <v>2</v>
      </c>
      <c r="BW50" s="26"/>
      <c r="BX50" s="27">
        <v>1</v>
      </c>
      <c r="BY50" s="27">
        <v>1</v>
      </c>
      <c r="BZ50" s="27">
        <v>1</v>
      </c>
      <c r="CA50" s="25">
        <v>1</v>
      </c>
      <c r="CB50" s="25">
        <v>1</v>
      </c>
      <c r="CC50" s="25"/>
      <c r="CD50" s="26">
        <v>1</v>
      </c>
      <c r="CE50" s="26">
        <v>2</v>
      </c>
      <c r="CF50" s="26"/>
      <c r="CG50" s="27">
        <v>1</v>
      </c>
      <c r="CH50" s="27">
        <v>1.5</v>
      </c>
      <c r="CI50" s="27">
        <v>2</v>
      </c>
      <c r="CJ50" s="25">
        <v>2</v>
      </c>
      <c r="CK50" s="25">
        <v>2</v>
      </c>
      <c r="CL50" s="25"/>
      <c r="CM50" s="26">
        <v>2</v>
      </c>
      <c r="CN50" s="26">
        <v>2</v>
      </c>
      <c r="CO50" s="26"/>
      <c r="CP50" s="27">
        <v>1</v>
      </c>
      <c r="CQ50" s="27">
        <v>2</v>
      </c>
      <c r="CR50" s="27">
        <v>2</v>
      </c>
      <c r="CS50" s="25">
        <v>2</v>
      </c>
      <c r="CT50" s="25">
        <v>5</v>
      </c>
      <c r="CU50" s="25"/>
      <c r="CV50" s="26">
        <v>1</v>
      </c>
      <c r="CW50" s="26">
        <v>1</v>
      </c>
      <c r="CX50" s="26"/>
      <c r="CY50" s="27">
        <v>2</v>
      </c>
      <c r="CZ50" s="27">
        <v>2</v>
      </c>
      <c r="DA50" s="27">
        <v>2</v>
      </c>
      <c r="DB50" s="25">
        <v>2</v>
      </c>
      <c r="DC50" s="25">
        <v>7</v>
      </c>
      <c r="DD50" s="25"/>
      <c r="DE50" s="26">
        <v>2</v>
      </c>
      <c r="DF50" s="26">
        <v>2</v>
      </c>
      <c r="DG50" s="26"/>
      <c r="DH50" s="27">
        <v>1.5</v>
      </c>
      <c r="DI50" s="27">
        <v>1</v>
      </c>
      <c r="DJ50" s="27">
        <v>1.5</v>
      </c>
      <c r="DK50" s="25">
        <v>3</v>
      </c>
      <c r="DL50" s="25">
        <v>5</v>
      </c>
      <c r="DM50" s="25"/>
      <c r="DN50" s="26">
        <v>2</v>
      </c>
      <c r="DO50" s="26">
        <v>2</v>
      </c>
      <c r="DP50" s="26"/>
      <c r="DQ50" s="27">
        <v>2</v>
      </c>
      <c r="DR50" s="27">
        <v>2</v>
      </c>
      <c r="DS50" s="27">
        <v>2</v>
      </c>
      <c r="DT50" s="25">
        <v>4</v>
      </c>
      <c r="DU50" s="25">
        <v>4</v>
      </c>
      <c r="DV50" s="25"/>
      <c r="DW50" s="26">
        <v>1</v>
      </c>
      <c r="DX50" s="26">
        <v>1</v>
      </c>
      <c r="DY50" s="26"/>
      <c r="DZ50" s="27">
        <v>2</v>
      </c>
      <c r="EA50" s="27">
        <v>1</v>
      </c>
      <c r="EB50" s="27">
        <v>2</v>
      </c>
      <c r="EC50" s="25">
        <v>4</v>
      </c>
      <c r="ED50" s="25">
        <v>4</v>
      </c>
      <c r="EE50" s="25"/>
      <c r="EF50" s="26">
        <v>2</v>
      </c>
      <c r="EG50" s="26">
        <v>2</v>
      </c>
      <c r="EH50" s="26"/>
      <c r="EI50" s="27">
        <v>1</v>
      </c>
      <c r="EJ50" s="27">
        <v>2</v>
      </c>
      <c r="EK50" s="27">
        <v>1</v>
      </c>
      <c r="EL50" s="25">
        <v>2</v>
      </c>
      <c r="EM50" s="25">
        <v>2</v>
      </c>
      <c r="EN50" s="25"/>
      <c r="EO50" s="26">
        <v>2</v>
      </c>
      <c r="EP50" s="26">
        <v>2</v>
      </c>
      <c r="EQ50" s="26"/>
      <c r="ER50" s="27">
        <v>2</v>
      </c>
      <c r="ES50" s="27">
        <v>2</v>
      </c>
      <c r="ET50" s="27">
        <v>2</v>
      </c>
      <c r="EU50" s="25">
        <v>2</v>
      </c>
      <c r="EV50" s="25">
        <v>4</v>
      </c>
      <c r="EW50" s="25"/>
      <c r="EX50" s="26">
        <v>2</v>
      </c>
      <c r="EY50" s="26">
        <v>2</v>
      </c>
      <c r="EZ50" s="26"/>
      <c r="FA50" s="27">
        <v>2</v>
      </c>
      <c r="FB50" s="27">
        <v>1</v>
      </c>
      <c r="FC50" s="27">
        <v>2</v>
      </c>
      <c r="FD50" s="25">
        <v>2</v>
      </c>
      <c r="FE50" s="25">
        <v>4</v>
      </c>
      <c r="FF50" s="25"/>
      <c r="FG50" s="26">
        <v>2</v>
      </c>
      <c r="FH50" s="26">
        <v>2</v>
      </c>
      <c r="FI50" s="26"/>
      <c r="FJ50" s="27">
        <v>1</v>
      </c>
      <c r="FK50" s="27">
        <v>1</v>
      </c>
      <c r="FL50" s="27">
        <v>1</v>
      </c>
      <c r="FM50" s="25">
        <v>3</v>
      </c>
      <c r="FN50" s="25">
        <v>5</v>
      </c>
      <c r="FO50" s="25"/>
      <c r="FP50" s="26">
        <v>2</v>
      </c>
      <c r="FQ50" s="26">
        <v>2</v>
      </c>
      <c r="FR50" s="26"/>
      <c r="FS50" s="27">
        <v>2</v>
      </c>
      <c r="FT50" s="27">
        <v>1</v>
      </c>
      <c r="FU50" s="27">
        <v>1</v>
      </c>
      <c r="FV50" s="25">
        <v>3</v>
      </c>
      <c r="FW50" s="25">
        <v>4</v>
      </c>
      <c r="FX50" s="25"/>
      <c r="FY50" s="26">
        <v>2</v>
      </c>
      <c r="FZ50" s="26">
        <v>2</v>
      </c>
      <c r="GA50" s="26"/>
      <c r="GB50" s="27">
        <v>1</v>
      </c>
      <c r="GC50" s="27">
        <v>1</v>
      </c>
      <c r="GD50" s="27">
        <v>2</v>
      </c>
      <c r="GE50" s="25">
        <v>3</v>
      </c>
      <c r="GF50" s="25">
        <v>3</v>
      </c>
      <c r="GG50" s="25"/>
      <c r="GH50" s="26">
        <v>2</v>
      </c>
      <c r="GI50" s="26">
        <v>1</v>
      </c>
      <c r="GJ50" s="26"/>
      <c r="GK50" s="27">
        <v>2</v>
      </c>
      <c r="GL50" s="27">
        <v>1</v>
      </c>
      <c r="GM50" s="27">
        <v>1</v>
      </c>
      <c r="GN50" s="25">
        <v>3</v>
      </c>
      <c r="GO50" s="25">
        <v>3</v>
      </c>
      <c r="GP50" s="25"/>
      <c r="GQ50" s="26">
        <v>2</v>
      </c>
      <c r="GR50" s="26">
        <v>2</v>
      </c>
      <c r="GS50" s="26"/>
      <c r="GT50" s="27">
        <v>1</v>
      </c>
      <c r="GU50" s="27">
        <v>1</v>
      </c>
      <c r="GV50" s="27">
        <v>1</v>
      </c>
      <c r="GW50" s="25">
        <v>3</v>
      </c>
      <c r="GX50" s="25">
        <v>3</v>
      </c>
      <c r="GY50" s="25"/>
      <c r="GZ50" s="26">
        <v>2</v>
      </c>
      <c r="HA50" s="26">
        <v>2</v>
      </c>
      <c r="HB50" s="26"/>
      <c r="HC50" s="27">
        <v>1</v>
      </c>
      <c r="HD50" s="27">
        <v>2</v>
      </c>
      <c r="HE50" s="27">
        <v>2</v>
      </c>
      <c r="HF50" s="25">
        <v>3</v>
      </c>
      <c r="HG50" s="25">
        <v>3</v>
      </c>
      <c r="HH50" s="25"/>
      <c r="HI50" s="26">
        <v>2</v>
      </c>
      <c r="HJ50" s="26">
        <v>2</v>
      </c>
      <c r="HK50" s="26"/>
      <c r="HL50" s="30">
        <v>1</v>
      </c>
      <c r="HM50" s="30">
        <v>1</v>
      </c>
      <c r="HN50" s="30">
        <v>1</v>
      </c>
      <c r="HO50" s="31">
        <v>3</v>
      </c>
      <c r="HP50" s="31">
        <v>3</v>
      </c>
      <c r="HQ50" s="25"/>
      <c r="HR50" s="32">
        <v>2</v>
      </c>
      <c r="HS50" s="32">
        <v>2</v>
      </c>
      <c r="HT50" s="26"/>
      <c r="HU50" s="30">
        <v>1</v>
      </c>
      <c r="HV50" s="30">
        <v>1</v>
      </c>
      <c r="HW50" s="30">
        <v>2</v>
      </c>
      <c r="HX50" s="31">
        <v>3</v>
      </c>
      <c r="HY50" s="31">
        <v>3</v>
      </c>
      <c r="HZ50" s="31"/>
      <c r="IA50" s="32">
        <v>2</v>
      </c>
      <c r="IB50" s="32">
        <v>1</v>
      </c>
      <c r="IC50" s="26"/>
      <c r="ID50" s="30">
        <v>2</v>
      </c>
      <c r="IE50" s="30">
        <v>1.5</v>
      </c>
      <c r="IF50" s="30">
        <v>1</v>
      </c>
      <c r="IG50" s="31">
        <v>3</v>
      </c>
      <c r="IH50" s="31">
        <v>3</v>
      </c>
      <c r="II50" s="31"/>
      <c r="IJ50" s="32">
        <v>1</v>
      </c>
      <c r="IK50" s="32">
        <v>1</v>
      </c>
      <c r="IL50" s="26"/>
      <c r="IM50" s="30">
        <v>2</v>
      </c>
      <c r="IN50" s="30">
        <v>2</v>
      </c>
      <c r="IO50" s="30">
        <v>2</v>
      </c>
      <c r="IP50" s="31">
        <v>3</v>
      </c>
      <c r="IQ50" s="31">
        <v>2</v>
      </c>
      <c r="IR50" s="31"/>
      <c r="IS50" s="32">
        <v>1</v>
      </c>
      <c r="IT50" s="32">
        <v>1</v>
      </c>
      <c r="IU50" s="26"/>
      <c r="IV50" s="30">
        <v>1</v>
      </c>
      <c r="IW50" s="30">
        <v>2</v>
      </c>
      <c r="IX50" s="30">
        <v>2</v>
      </c>
      <c r="IY50" s="31">
        <v>3</v>
      </c>
      <c r="IZ50" s="31">
        <v>3</v>
      </c>
      <c r="JA50" s="31"/>
      <c r="JB50" s="32">
        <v>1</v>
      </c>
      <c r="JC50" s="32">
        <v>1</v>
      </c>
      <c r="JD50" s="26"/>
      <c r="JE50" s="30">
        <v>1</v>
      </c>
      <c r="JF50" s="30">
        <v>1</v>
      </c>
      <c r="JG50" s="30">
        <v>2</v>
      </c>
      <c r="JH50" s="31">
        <v>3</v>
      </c>
      <c r="JI50" s="31">
        <v>3</v>
      </c>
      <c r="JJ50" s="31"/>
      <c r="JK50" s="32">
        <v>1</v>
      </c>
      <c r="JL50" s="32">
        <v>2</v>
      </c>
      <c r="JM50" s="26"/>
      <c r="JN50" s="30">
        <v>1</v>
      </c>
      <c r="JO50" s="30">
        <v>1</v>
      </c>
      <c r="JP50" s="30">
        <v>2</v>
      </c>
      <c r="JQ50" s="33">
        <v>3.1942446043165469</v>
      </c>
      <c r="JR50" s="33">
        <v>3.1942446043165469</v>
      </c>
      <c r="JS50" s="31"/>
      <c r="JT50" s="32">
        <v>2</v>
      </c>
      <c r="JU50" s="32">
        <v>2</v>
      </c>
      <c r="JV50" s="26"/>
      <c r="JW50" s="30">
        <v>2</v>
      </c>
      <c r="JX50" s="30">
        <v>1</v>
      </c>
      <c r="JY50" s="30">
        <v>2</v>
      </c>
      <c r="JZ50" s="33">
        <v>3.7985611510791371</v>
      </c>
      <c r="KA50" s="33">
        <v>3.7985611510791371</v>
      </c>
      <c r="KB50" s="31"/>
      <c r="KC50" s="32">
        <v>2</v>
      </c>
      <c r="KD50" s="32">
        <v>2</v>
      </c>
      <c r="KE50" s="26"/>
      <c r="KF50" s="30">
        <v>1</v>
      </c>
      <c r="KG50" s="30">
        <v>1</v>
      </c>
      <c r="KH50" s="30">
        <v>2</v>
      </c>
      <c r="KI50" s="33">
        <v>3.1942446043165469</v>
      </c>
      <c r="KJ50" s="33">
        <v>3.1942446043165469</v>
      </c>
      <c r="KK50" s="31"/>
      <c r="KL50" s="32">
        <v>2</v>
      </c>
      <c r="KM50" s="32">
        <v>2</v>
      </c>
      <c r="KN50" s="26"/>
      <c r="KO50" s="30">
        <v>2</v>
      </c>
      <c r="KP50" s="30">
        <v>1</v>
      </c>
      <c r="KQ50" s="30">
        <v>1</v>
      </c>
      <c r="KR50" s="33">
        <v>3.2913669064748206</v>
      </c>
      <c r="KS50" s="33">
        <v>3.2913669064748206</v>
      </c>
      <c r="KT50" s="31"/>
      <c r="KU50" s="32">
        <v>2</v>
      </c>
      <c r="KV50" s="32">
        <v>2.5</v>
      </c>
      <c r="KW50" s="26"/>
      <c r="KX50" s="30">
        <v>1</v>
      </c>
      <c r="KY50" s="30">
        <v>1</v>
      </c>
      <c r="KZ50" s="30">
        <v>1</v>
      </c>
      <c r="LA50" s="33">
        <v>2.3956834532374103</v>
      </c>
      <c r="LB50" s="33">
        <v>2.3956834532374103</v>
      </c>
      <c r="LC50" s="31"/>
      <c r="LD50" s="32">
        <v>2</v>
      </c>
      <c r="LE50" s="32">
        <v>1</v>
      </c>
      <c r="LF50" s="26"/>
      <c r="LG50" s="30">
        <v>2</v>
      </c>
      <c r="LH50" s="30">
        <v>2</v>
      </c>
      <c r="LI50" s="30">
        <v>1</v>
      </c>
      <c r="LJ50" s="33">
        <v>4.8871811641595819</v>
      </c>
      <c r="LK50" s="33">
        <v>4.8871811641595819</v>
      </c>
      <c r="LL50" s="31"/>
      <c r="LM50" s="32">
        <v>1</v>
      </c>
      <c r="LN50" s="32">
        <v>2</v>
      </c>
      <c r="LO50" s="26"/>
      <c r="LP50" s="30">
        <v>1</v>
      </c>
      <c r="LQ50" s="30">
        <v>2</v>
      </c>
      <c r="LR50" s="30">
        <v>2</v>
      </c>
      <c r="LS50" s="33">
        <v>4.6238001433366112</v>
      </c>
      <c r="LT50" s="33">
        <v>4.6238001433366112</v>
      </c>
      <c r="LU50" s="31"/>
      <c r="LV50" s="32">
        <v>1</v>
      </c>
      <c r="LW50" s="32">
        <v>1</v>
      </c>
      <c r="LX50" s="26"/>
      <c r="LY50" s="30">
        <v>2</v>
      </c>
      <c r="LZ50" s="30">
        <v>2</v>
      </c>
      <c r="MA50" s="30">
        <v>2</v>
      </c>
      <c r="MB50" s="33">
        <v>5.7065887844977157</v>
      </c>
      <c r="MC50" s="33">
        <v>5.7065887844977157</v>
      </c>
      <c r="MD50" s="31"/>
      <c r="ME50" s="32">
        <v>2</v>
      </c>
      <c r="MF50" s="32">
        <v>1</v>
      </c>
      <c r="MG50" s="26"/>
      <c r="MH50" s="30">
        <v>1</v>
      </c>
      <c r="MI50" s="30">
        <v>2</v>
      </c>
      <c r="MJ50" s="30">
        <v>1</v>
      </c>
      <c r="MK50" s="33">
        <v>4.5945355854673915</v>
      </c>
      <c r="ML50" s="33">
        <v>4.5945355854673915</v>
      </c>
      <c r="MM50" s="31"/>
      <c r="MN50" s="32">
        <v>2</v>
      </c>
      <c r="MO50" s="32">
        <v>3</v>
      </c>
      <c r="MP50" s="26"/>
      <c r="MQ50" s="30">
        <v>1</v>
      </c>
      <c r="MR50" s="30">
        <v>2</v>
      </c>
      <c r="MS50" s="30">
        <v>2</v>
      </c>
      <c r="MT50" s="33">
        <v>6.2040862682744411</v>
      </c>
      <c r="MU50" s="33">
        <v>6.2040862682744411</v>
      </c>
      <c r="MV50" s="31"/>
      <c r="MW50" s="32">
        <v>4</v>
      </c>
      <c r="MX50" s="32"/>
      <c r="MY50" s="26"/>
      <c r="MZ50" s="30">
        <v>1</v>
      </c>
      <c r="NA50" s="30">
        <v>2</v>
      </c>
      <c r="NB50" s="30">
        <v>2</v>
      </c>
      <c r="NC50" s="33">
        <v>6.7308483099203835</v>
      </c>
      <c r="ND50" s="33">
        <v>6.7308483099203835</v>
      </c>
      <c r="NE50" s="31"/>
      <c r="NF50" s="32">
        <v>5</v>
      </c>
      <c r="NG50" s="32">
        <v>5</v>
      </c>
      <c r="NH50" s="26"/>
      <c r="NI50" s="30">
        <v>1</v>
      </c>
      <c r="NJ50" s="30">
        <v>2</v>
      </c>
      <c r="NK50" s="30">
        <v>2</v>
      </c>
      <c r="NL50" s="33">
        <v>5.1505621849825545</v>
      </c>
      <c r="NM50" s="33">
        <v>5.1505621849825545</v>
      </c>
      <c r="NN50" s="31"/>
      <c r="NO50" s="32">
        <v>2</v>
      </c>
      <c r="NP50" s="32">
        <v>2</v>
      </c>
      <c r="NQ50" s="26"/>
      <c r="NR50" s="30">
        <v>2</v>
      </c>
      <c r="NS50" s="30">
        <v>2</v>
      </c>
      <c r="NT50" s="30">
        <v>2</v>
      </c>
      <c r="NU50" s="33">
        <v>5.9699698053206882</v>
      </c>
      <c r="NV50" s="33">
        <v>5.9699698053206882</v>
      </c>
      <c r="NW50" s="31"/>
      <c r="NX50" s="32">
        <v>2</v>
      </c>
      <c r="NY50" s="32">
        <v>2</v>
      </c>
      <c r="NZ50" s="26"/>
      <c r="OA50" s="30">
        <v>1</v>
      </c>
      <c r="OB50" s="30">
        <v>2</v>
      </c>
      <c r="OC50" s="30">
        <v>1</v>
      </c>
      <c r="OD50" s="33">
        <v>4.5945355854673924</v>
      </c>
      <c r="OE50" s="33">
        <v>4.5945355854673924</v>
      </c>
      <c r="OF50" s="31"/>
      <c r="OG50" s="32">
        <v>2</v>
      </c>
      <c r="OH50" s="32">
        <v>3</v>
      </c>
      <c r="OI50" s="26"/>
      <c r="OJ50" s="30">
        <v>2</v>
      </c>
      <c r="OK50" s="30">
        <v>2</v>
      </c>
      <c r="OL50" s="30">
        <v>2</v>
      </c>
      <c r="OM50" s="33">
        <v>6.2333508261436599</v>
      </c>
      <c r="ON50" s="33">
        <v>6.2333508261436599</v>
      </c>
      <c r="OO50" s="31"/>
      <c r="OP50" s="32">
        <v>2</v>
      </c>
      <c r="OQ50" s="32">
        <v>3</v>
      </c>
      <c r="OR50" s="26"/>
      <c r="OS50" s="30">
        <v>2</v>
      </c>
      <c r="OT50" s="30">
        <v>2</v>
      </c>
      <c r="OU50" s="30">
        <v>2</v>
      </c>
      <c r="OV50" s="33">
        <v>7.4185654198470319</v>
      </c>
      <c r="OW50" s="33">
        <v>7.4185654198470319</v>
      </c>
      <c r="OX50" s="31"/>
      <c r="OY50" s="32">
        <v>2</v>
      </c>
      <c r="OZ50" s="32">
        <v>7.5</v>
      </c>
      <c r="PA50" s="26"/>
      <c r="PB50" s="30">
        <v>3</v>
      </c>
      <c r="PC50" s="30">
        <v>3</v>
      </c>
      <c r="PD50" s="30">
        <v>3</v>
      </c>
      <c r="PE50" s="33">
        <v>7.9668862630001813</v>
      </c>
      <c r="PF50" s="33">
        <v>7.9668862630001813</v>
      </c>
      <c r="PG50" s="31"/>
      <c r="PH50" s="32">
        <v>4</v>
      </c>
      <c r="PI50" s="32">
        <v>4</v>
      </c>
      <c r="PJ50" s="26"/>
      <c r="PK50" s="30">
        <v>3</v>
      </c>
      <c r="PL50" s="30">
        <v>3</v>
      </c>
      <c r="PM50" s="30">
        <v>3</v>
      </c>
      <c r="PN50" s="33">
        <v>8.4094910553890792</v>
      </c>
      <c r="PO50" s="33">
        <v>8.4094910553890792</v>
      </c>
      <c r="PP50" s="31"/>
      <c r="PQ50" s="32">
        <v>5</v>
      </c>
      <c r="PR50" s="32">
        <v>5</v>
      </c>
      <c r="PS50" s="26"/>
      <c r="PT50" s="30">
        <v>3</v>
      </c>
      <c r="PU50" s="30"/>
      <c r="PV50" s="30">
        <v>2</v>
      </c>
      <c r="PW50" s="33">
        <v>7.1554441436205316</v>
      </c>
      <c r="PX50" s="33">
        <v>7.1554441436205316</v>
      </c>
      <c r="PY50" s="31"/>
      <c r="PZ50" s="32">
        <v>5</v>
      </c>
      <c r="QA50" s="32">
        <v>4</v>
      </c>
      <c r="QB50" s="26"/>
      <c r="QC50" s="30">
        <v>3</v>
      </c>
      <c r="QD50" s="30">
        <v>3</v>
      </c>
      <c r="QE50" s="30">
        <v>3</v>
      </c>
      <c r="QF50" s="33">
        <v>8.4094910553890792</v>
      </c>
      <c r="QG50" s="33">
        <v>8.4094910553890792</v>
      </c>
      <c r="QH50" s="31"/>
      <c r="QI50" s="32">
        <v>5</v>
      </c>
      <c r="QJ50" s="32">
        <v>5</v>
      </c>
      <c r="QK50" s="26"/>
      <c r="QL50" s="30">
        <v>4</v>
      </c>
      <c r="QM50" s="30">
        <v>4</v>
      </c>
      <c r="QN50" s="30">
        <v>4</v>
      </c>
      <c r="QO50" s="33">
        <v>10.696282482731723</v>
      </c>
      <c r="QP50" s="33">
        <v>10.696282482731723</v>
      </c>
      <c r="QQ50" s="31"/>
      <c r="QR50" s="32">
        <v>6</v>
      </c>
      <c r="QS50" s="32">
        <v>5</v>
      </c>
      <c r="QT50" s="26"/>
      <c r="QU50" s="30">
        <v>4</v>
      </c>
      <c r="QV50" s="30">
        <v>4</v>
      </c>
      <c r="QW50" s="30">
        <v>4</v>
      </c>
      <c r="QX50" s="33">
        <v>10.474980086537276</v>
      </c>
      <c r="QY50" s="33">
        <v>10.474980086537276</v>
      </c>
      <c r="QZ50" s="31"/>
      <c r="RA50" s="32">
        <v>5</v>
      </c>
      <c r="RB50" s="32">
        <v>5</v>
      </c>
      <c r="RC50" s="26"/>
      <c r="RD50" s="30">
        <v>4</v>
      </c>
      <c r="RE50" s="30">
        <v>5</v>
      </c>
      <c r="RF50" s="30">
        <v>5</v>
      </c>
      <c r="RG50" s="33">
        <v>11.851972773969406</v>
      </c>
      <c r="RH50" s="33">
        <v>11.851972773969406</v>
      </c>
      <c r="RI50" s="31"/>
      <c r="RJ50" s="32">
        <v>5</v>
      </c>
      <c r="RK50" s="32">
        <v>5</v>
      </c>
      <c r="RL50" s="26"/>
      <c r="RM50" s="30">
        <v>5</v>
      </c>
      <c r="RN50" s="30">
        <v>5</v>
      </c>
      <c r="RO50" s="30">
        <v>5</v>
      </c>
      <c r="RP50" s="33">
        <v>12.540469117685472</v>
      </c>
      <c r="RQ50" s="33">
        <v>12.540469117685472</v>
      </c>
      <c r="RR50" s="31"/>
      <c r="RS50" s="32">
        <v>5</v>
      </c>
      <c r="RT50" s="32">
        <v>5</v>
      </c>
      <c r="RU50" s="26"/>
      <c r="RV50" s="30">
        <v>6</v>
      </c>
      <c r="RW50" s="30">
        <v>6</v>
      </c>
      <c r="RX50" s="30">
        <v>5</v>
      </c>
      <c r="RY50" s="33">
        <v>14.360066597506503</v>
      </c>
      <c r="RZ50" s="33">
        <v>14.360066597506503</v>
      </c>
      <c r="SA50" s="31"/>
      <c r="SB50" s="32">
        <v>5</v>
      </c>
      <c r="SC50" s="32">
        <v>7</v>
      </c>
      <c r="SD50" s="26"/>
      <c r="SE50" s="34">
        <v>5</v>
      </c>
      <c r="SF50" s="34">
        <v>5</v>
      </c>
      <c r="SG50" s="34">
        <v>7</v>
      </c>
      <c r="SH50" s="35">
        <v>16.130485767062098</v>
      </c>
      <c r="SI50" s="35">
        <v>16.130485767062098</v>
      </c>
      <c r="SJ50" s="36"/>
      <c r="SK50" s="37">
        <v>10</v>
      </c>
      <c r="SL50" s="37">
        <v>10</v>
      </c>
      <c r="SM50" s="26"/>
      <c r="SN50" s="34">
        <v>5</v>
      </c>
      <c r="SO50" s="34">
        <v>10</v>
      </c>
      <c r="SP50" s="34">
        <v>8</v>
      </c>
      <c r="SQ50" s="35">
        <v>20.261463829358487</v>
      </c>
      <c r="SR50" s="35">
        <v>20.261463829358487</v>
      </c>
      <c r="SS50" s="36"/>
      <c r="ST50" s="37">
        <v>10</v>
      </c>
      <c r="SU50" s="37">
        <v>10</v>
      </c>
      <c r="SV50" s="26"/>
      <c r="SW50" s="34">
        <v>10</v>
      </c>
      <c r="SX50" s="34">
        <v>10</v>
      </c>
      <c r="SY50" s="34">
        <v>7</v>
      </c>
      <c r="SZ50" s="35">
        <v>23.458053996611643</v>
      </c>
      <c r="TA50" s="35">
        <v>23.458053996611643</v>
      </c>
      <c r="TB50" s="36"/>
      <c r="TC50" s="37">
        <v>10</v>
      </c>
      <c r="TD50" s="37">
        <v>12</v>
      </c>
      <c r="TE50" s="26"/>
      <c r="TF50" s="34">
        <v>10</v>
      </c>
      <c r="TG50" s="34">
        <v>5</v>
      </c>
      <c r="TH50" s="34">
        <v>10</v>
      </c>
      <c r="TI50" s="35">
        <v>21.638456516790619</v>
      </c>
      <c r="TJ50" s="35">
        <v>21.638456516790619</v>
      </c>
      <c r="TK50" s="36"/>
      <c r="TL50" s="37">
        <v>10</v>
      </c>
      <c r="TM50" s="37">
        <v>10</v>
      </c>
      <c r="TN50" s="26"/>
      <c r="TO50" s="34">
        <v>10</v>
      </c>
      <c r="TP50" s="34">
        <v>10</v>
      </c>
      <c r="TQ50" s="34">
        <v>10</v>
      </c>
      <c r="TR50" s="35">
        <v>29.506986159259927</v>
      </c>
      <c r="TS50" s="35">
        <v>29.506986159259927</v>
      </c>
      <c r="TT50" s="36"/>
      <c r="TU50" s="37">
        <v>20</v>
      </c>
      <c r="TV50" s="37">
        <v>20</v>
      </c>
      <c r="TW50" s="26"/>
      <c r="TX50" s="34">
        <v>15</v>
      </c>
      <c r="TY50" s="34">
        <v>20</v>
      </c>
      <c r="TZ50" s="34">
        <v>7</v>
      </c>
      <c r="UA50" s="35">
        <v>38.87545426482496</v>
      </c>
      <c r="UB50" s="35">
        <v>38.87545426482496</v>
      </c>
      <c r="UC50" s="36"/>
      <c r="UD50" s="37">
        <v>25</v>
      </c>
      <c r="UE50" s="37">
        <v>20</v>
      </c>
      <c r="UF50" s="26"/>
      <c r="UG50" s="34">
        <v>20</v>
      </c>
      <c r="UH50" s="34">
        <v>12</v>
      </c>
      <c r="UI50" s="34">
        <v>10</v>
      </c>
      <c r="UJ50" s="35">
        <v>43.784560107288918</v>
      </c>
      <c r="UK50" s="35">
        <v>43.784560107288918</v>
      </c>
      <c r="UL50" s="36"/>
      <c r="UM50" s="37">
        <v>65</v>
      </c>
      <c r="UN50" s="37">
        <v>65</v>
      </c>
      <c r="UO50" s="26"/>
      <c r="UP50" s="34">
        <v>20</v>
      </c>
      <c r="UQ50" s="34">
        <v>20</v>
      </c>
      <c r="UR50" s="34">
        <v>20</v>
      </c>
      <c r="US50" s="35">
        <v>47.972907117079401</v>
      </c>
      <c r="UT50" s="35">
        <v>47.972907117079401</v>
      </c>
      <c r="UU50" s="36"/>
      <c r="UV50" s="37">
        <v>70</v>
      </c>
      <c r="UW50" s="37">
        <v>65</v>
      </c>
      <c r="UX50" s="26"/>
      <c r="UY50" s="34">
        <v>20</v>
      </c>
      <c r="UZ50" s="34">
        <v>20</v>
      </c>
      <c r="VA50" s="34">
        <v>20</v>
      </c>
      <c r="VB50" s="35">
        <v>50.209985687305895</v>
      </c>
      <c r="VC50" s="35">
        <v>50.209985687305895</v>
      </c>
      <c r="VD50" s="36"/>
      <c r="VE50" s="37">
        <v>80</v>
      </c>
      <c r="VF50" s="37">
        <v>70</v>
      </c>
      <c r="VG50" s="26"/>
      <c r="VH50" s="34">
        <v>20</v>
      </c>
      <c r="VI50" s="34">
        <v>20</v>
      </c>
      <c r="VJ50" s="34">
        <v>20</v>
      </c>
      <c r="VK50" s="35">
        <v>45.7358285468529</v>
      </c>
      <c r="VL50" s="35">
        <v>45.7358285468529</v>
      </c>
      <c r="VM50" s="36"/>
      <c r="VN50" s="37">
        <v>60</v>
      </c>
      <c r="VO50" s="37">
        <v>60</v>
      </c>
      <c r="VP50" s="26"/>
      <c r="VQ50" s="34">
        <v>25</v>
      </c>
      <c r="VR50" s="34">
        <v>25</v>
      </c>
      <c r="VS50" s="34">
        <v>25</v>
      </c>
      <c r="VT50" s="35">
        <v>47.475778545917954</v>
      </c>
      <c r="VU50" s="35">
        <v>47.475778545917954</v>
      </c>
      <c r="VV50" s="36"/>
      <c r="VW50" s="37">
        <v>40</v>
      </c>
      <c r="VX50" s="37">
        <v>45</v>
      </c>
      <c r="VY50" s="26"/>
      <c r="VZ50" s="34">
        <v>25</v>
      </c>
      <c r="WA50" s="34">
        <v>25</v>
      </c>
      <c r="WB50" s="34">
        <v>25</v>
      </c>
      <c r="WC50" s="35">
        <v>48.967164259402288</v>
      </c>
      <c r="WD50" s="35">
        <v>48.967164259402288</v>
      </c>
      <c r="WE50" s="36"/>
      <c r="WF50" s="37">
        <v>45</v>
      </c>
      <c r="WG50" s="37">
        <v>50</v>
      </c>
      <c r="WH50" s="26"/>
      <c r="WI50" s="38">
        <v>31.970074638910344</v>
      </c>
      <c r="WJ50" s="34">
        <v>35</v>
      </c>
      <c r="WK50" s="34">
        <v>30</v>
      </c>
      <c r="WL50" s="34">
        <v>25</v>
      </c>
      <c r="WM50" s="35">
        <v>55.181271398920344</v>
      </c>
      <c r="WN50" s="35">
        <v>55.181271398920344</v>
      </c>
      <c r="WO50" s="36"/>
      <c r="WP50" s="37">
        <v>45</v>
      </c>
      <c r="WQ50" s="37">
        <v>45</v>
      </c>
      <c r="WR50" s="34">
        <v>30</v>
      </c>
      <c r="WS50" s="34">
        <v>30</v>
      </c>
      <c r="WT50" s="34">
        <v>30</v>
      </c>
      <c r="WU50" s="35">
        <v>53.68988568543601</v>
      </c>
      <c r="WV50" s="35">
        <v>53.68988568543601</v>
      </c>
      <c r="WW50" s="36"/>
      <c r="WX50" s="37">
        <v>40</v>
      </c>
      <c r="WY50" s="37">
        <v>40</v>
      </c>
      <c r="WZ50" s="26"/>
      <c r="XA50" s="34">
        <v>35</v>
      </c>
      <c r="XB50" s="34">
        <v>40</v>
      </c>
      <c r="XC50" s="34">
        <v>30</v>
      </c>
      <c r="XD50" s="35">
        <v>62.141071395180575</v>
      </c>
      <c r="XE50" s="35">
        <v>62.141071395180575</v>
      </c>
      <c r="XF50" s="36"/>
      <c r="XG50" s="37">
        <v>45</v>
      </c>
      <c r="XH50" s="37">
        <v>45</v>
      </c>
      <c r="XI50" s="26"/>
      <c r="XJ50" s="34">
        <v>40</v>
      </c>
      <c r="XK50" s="34">
        <v>40</v>
      </c>
      <c r="XL50" s="34">
        <v>40</v>
      </c>
      <c r="XM50" s="35">
        <v>70.592257104925139</v>
      </c>
      <c r="XN50" s="35">
        <v>70.592257104925139</v>
      </c>
      <c r="XO50" s="36"/>
      <c r="XP50" s="37">
        <v>50</v>
      </c>
      <c r="XQ50" s="37">
        <v>50</v>
      </c>
      <c r="XR50" s="26"/>
      <c r="XS50" s="34">
        <v>40</v>
      </c>
      <c r="XT50" s="34">
        <v>40</v>
      </c>
      <c r="XU50" s="34">
        <v>40</v>
      </c>
      <c r="XV50" s="35">
        <v>70.592257104925139</v>
      </c>
      <c r="XW50" s="35">
        <v>70.592257104925139</v>
      </c>
      <c r="XX50" s="36"/>
      <c r="XY50" s="37">
        <v>50</v>
      </c>
      <c r="XZ50" s="37">
        <v>50</v>
      </c>
      <c r="YA50" s="26"/>
      <c r="YB50" s="34">
        <v>40</v>
      </c>
      <c r="YC50" s="34">
        <v>40</v>
      </c>
      <c r="YD50" s="34">
        <v>40</v>
      </c>
      <c r="YE50" s="35">
        <v>73.575028531893807</v>
      </c>
      <c r="YF50" s="35">
        <v>73.575028531893807</v>
      </c>
      <c r="YG50" s="36"/>
      <c r="YH50" s="37">
        <v>60</v>
      </c>
      <c r="YI50" s="37">
        <v>60</v>
      </c>
      <c r="YJ50" s="26"/>
      <c r="YK50" s="34">
        <v>40</v>
      </c>
      <c r="YL50" s="34">
        <v>40</v>
      </c>
      <c r="YM50" s="34">
        <v>40</v>
      </c>
      <c r="YN50" s="35">
        <v>75.066414245378127</v>
      </c>
      <c r="YO50" s="35">
        <v>75.066414245378127</v>
      </c>
      <c r="YP50" s="36"/>
      <c r="YQ50" s="37">
        <v>60</v>
      </c>
      <c r="YR50" s="37">
        <v>70</v>
      </c>
      <c r="YS50" s="26"/>
      <c r="YT50" s="34">
        <v>40</v>
      </c>
      <c r="YU50" s="34">
        <v>40</v>
      </c>
      <c r="YV50" s="34">
        <v>40</v>
      </c>
      <c r="YW50" s="35">
        <v>72.82933567515164</v>
      </c>
      <c r="YX50" s="35">
        <v>72.82933567515164</v>
      </c>
      <c r="YY50" s="36"/>
      <c r="YZ50" s="37">
        <v>60</v>
      </c>
      <c r="ZA50" s="37">
        <v>55</v>
      </c>
      <c r="ZB50" s="26"/>
      <c r="ZC50" s="34">
        <v>50</v>
      </c>
      <c r="ZD50" s="34">
        <v>40</v>
      </c>
      <c r="ZE50" s="34">
        <v>40</v>
      </c>
      <c r="ZF50" s="35">
        <v>82.689052336520291</v>
      </c>
      <c r="ZG50" s="35">
        <v>82.689052336520291</v>
      </c>
      <c r="ZH50" s="36"/>
      <c r="ZI50" s="37">
        <v>70</v>
      </c>
      <c r="ZJ50" s="37">
        <v>80</v>
      </c>
      <c r="ZK50" s="26"/>
      <c r="ZL50" s="34">
        <v>50</v>
      </c>
      <c r="ZM50" s="34">
        <v>40</v>
      </c>
      <c r="ZN50" s="34">
        <v>40</v>
      </c>
      <c r="ZO50" s="35">
        <v>82.689052336520291</v>
      </c>
      <c r="ZP50" s="35">
        <v>82.689052336520291</v>
      </c>
      <c r="ZQ50" s="36"/>
      <c r="ZR50" s="37">
        <v>70</v>
      </c>
      <c r="ZS50" s="37">
        <v>80</v>
      </c>
      <c r="ZT50" s="26"/>
      <c r="ZU50" s="34">
        <v>50</v>
      </c>
      <c r="ZV50" s="34">
        <v>45</v>
      </c>
      <c r="ZW50" s="34">
        <v>50</v>
      </c>
      <c r="ZX50" s="35">
        <v>91.885930903007022</v>
      </c>
      <c r="ZY50" s="35">
        <v>91.885930903007022</v>
      </c>
      <c r="ZZ50" s="36"/>
      <c r="AAA50" s="37">
        <v>80</v>
      </c>
      <c r="AAB50" s="37">
        <v>85</v>
      </c>
      <c r="AAC50" s="26"/>
      <c r="AAD50" s="34">
        <v>50</v>
      </c>
      <c r="AAE50" s="34">
        <v>45</v>
      </c>
      <c r="AAF50" s="34">
        <v>40</v>
      </c>
      <c r="AAG50" s="35">
        <v>86.500371382091345</v>
      </c>
      <c r="AAH50" s="35">
        <v>86.500371382091345</v>
      </c>
      <c r="AAI50" s="36"/>
      <c r="AAJ50" s="56">
        <v>80</v>
      </c>
      <c r="AAK50" s="56">
        <v>80</v>
      </c>
      <c r="AAL50" s="3"/>
      <c r="AAM50" s="34">
        <v>50</v>
      </c>
      <c r="AAN50" s="34">
        <v>40</v>
      </c>
      <c r="AAO50" s="34">
        <v>40</v>
      </c>
      <c r="AAP50" s="35">
        <v>79.706280909551609</v>
      </c>
      <c r="AAQ50" s="35">
        <v>79.706280909551609</v>
      </c>
      <c r="AAR50" s="36"/>
      <c r="AAS50" s="37">
        <v>70</v>
      </c>
      <c r="AAT50" s="37">
        <v>60</v>
      </c>
      <c r="AAU50" s="3"/>
      <c r="AAV50" s="34">
        <v>50</v>
      </c>
      <c r="AAW50" s="34">
        <v>40</v>
      </c>
      <c r="AAX50" s="34">
        <v>40</v>
      </c>
      <c r="AAY50" s="35">
        <v>72.071579673004535</v>
      </c>
      <c r="AAZ50" s="35">
        <v>72.071579673004535</v>
      </c>
      <c r="ABA50" s="36"/>
      <c r="ABB50" s="37">
        <v>60</v>
      </c>
      <c r="ABC50" s="37">
        <v>60</v>
      </c>
      <c r="ABD50" s="3"/>
      <c r="ABE50" s="34">
        <v>60</v>
      </c>
      <c r="ABF50" s="34">
        <v>60</v>
      </c>
      <c r="ABG50" s="34">
        <v>60</v>
      </c>
      <c r="ABH50" s="35">
        <v>78.859142827140232</v>
      </c>
      <c r="ABI50" s="35">
        <v>78.859142827140232</v>
      </c>
      <c r="ABJ50" s="36"/>
      <c r="ABK50" s="37">
        <v>80</v>
      </c>
      <c r="ABL50" s="37">
        <v>70</v>
      </c>
      <c r="ABM50" s="3"/>
      <c r="ABN50" s="34">
        <v>70</v>
      </c>
      <c r="ABO50" s="34">
        <v>60</v>
      </c>
      <c r="ABP50" s="34">
        <v>100</v>
      </c>
      <c r="ABQ50" s="35">
        <v>97.247268462889707</v>
      </c>
      <c r="ABR50" s="35">
        <v>97.247268462889707</v>
      </c>
      <c r="ABS50" s="36"/>
      <c r="ABT50" s="37">
        <v>80</v>
      </c>
      <c r="ABU50" s="37">
        <v>80</v>
      </c>
      <c r="ABV50" s="3"/>
      <c r="ABW50" s="34">
        <v>80</v>
      </c>
      <c r="ABX50" s="34">
        <v>70</v>
      </c>
      <c r="ABY50" s="34">
        <v>80</v>
      </c>
      <c r="ABZ50" s="35">
        <v>97.247268462889707</v>
      </c>
      <c r="ACA50" s="35">
        <v>97.247268462889707</v>
      </c>
      <c r="ACB50" s="36"/>
      <c r="ACC50" s="37">
        <v>120</v>
      </c>
      <c r="ACD50" s="37">
        <v>120</v>
      </c>
      <c r="ACE50" s="3"/>
      <c r="ACF50" s="34">
        <v>50</v>
      </c>
      <c r="ACG50" s="34">
        <v>50</v>
      </c>
      <c r="ACH50" s="34">
        <v>60</v>
      </c>
      <c r="ACI50" s="35">
        <v>68.977713677165951</v>
      </c>
      <c r="ACJ50" s="35">
        <v>68.977713677165951</v>
      </c>
      <c r="ACK50" s="36"/>
      <c r="ACL50" s="37">
        <v>80</v>
      </c>
      <c r="ACM50" s="37">
        <v>100</v>
      </c>
      <c r="ACN50" s="3"/>
      <c r="ACO50" s="34">
        <v>60</v>
      </c>
      <c r="ACP50" s="34">
        <v>60</v>
      </c>
      <c r="ACQ50" s="34">
        <v>70</v>
      </c>
      <c r="ACR50" s="35">
        <v>91.706435724887854</v>
      </c>
      <c r="ACS50" s="35">
        <v>91.706435724887854</v>
      </c>
      <c r="ACT50" s="36"/>
      <c r="ACU50" s="37">
        <v>160</v>
      </c>
      <c r="ACV50" s="37">
        <v>150</v>
      </c>
      <c r="ACW50" s="3"/>
      <c r="ACX50" s="34">
        <v>50</v>
      </c>
      <c r="ACY50" s="34">
        <v>50</v>
      </c>
      <c r="ACZ50" s="34">
        <v>70</v>
      </c>
      <c r="ADA50" s="35">
        <v>78.250127646883342</v>
      </c>
      <c r="ADB50" s="35">
        <v>78.250127646883342</v>
      </c>
      <c r="ADC50" s="36"/>
      <c r="ADD50" s="37">
        <v>120</v>
      </c>
      <c r="ADE50" s="37">
        <v>120</v>
      </c>
      <c r="ADF50" s="3"/>
      <c r="ADG50" s="34">
        <v>50</v>
      </c>
      <c r="ADH50" s="34">
        <v>30</v>
      </c>
      <c r="ADI50" s="34">
        <v>50</v>
      </c>
      <c r="ADJ50" s="35">
        <v>64.567663130593047</v>
      </c>
      <c r="ADK50" s="35">
        <v>64.567663130593047</v>
      </c>
      <c r="ADL50" s="36"/>
      <c r="ADM50" s="37">
        <v>120</v>
      </c>
      <c r="ADN50" s="37">
        <v>110</v>
      </c>
      <c r="ADO50" s="3"/>
      <c r="ADP50" s="34">
        <v>50</v>
      </c>
      <c r="ADQ50" s="34">
        <v>80</v>
      </c>
      <c r="ADR50" s="34">
        <v>80</v>
      </c>
      <c r="ADS50" s="35">
        <v>86.844072301743338</v>
      </c>
      <c r="ADT50" s="35">
        <v>86.844072301743338</v>
      </c>
      <c r="ADU50" s="36"/>
      <c r="ADV50" s="56">
        <v>140</v>
      </c>
      <c r="ADW50" s="37">
        <v>100</v>
      </c>
      <c r="ADX50" s="3"/>
      <c r="ADY50" s="34">
        <v>70</v>
      </c>
      <c r="ADZ50" s="34">
        <v>70</v>
      </c>
      <c r="AEA50" s="34">
        <v>60</v>
      </c>
      <c r="AEB50" s="35">
        <v>96.908033805461017</v>
      </c>
      <c r="AEC50" s="35">
        <v>96.908033805461017</v>
      </c>
      <c r="AED50" s="36"/>
      <c r="AEE50" s="37">
        <v>180</v>
      </c>
      <c r="AEF50" s="37">
        <v>150</v>
      </c>
      <c r="AEG50" s="3"/>
      <c r="AEH50" s="34">
        <v>250</v>
      </c>
      <c r="AEI50" s="34">
        <v>50</v>
      </c>
      <c r="AEJ50" s="34">
        <v>300</v>
      </c>
      <c r="AEK50" s="35">
        <v>269.92145979448276</v>
      </c>
      <c r="AEL50" s="35">
        <v>269.92145979448276</v>
      </c>
      <c r="AEM50" s="36"/>
      <c r="AEN50" s="37">
        <v>280</v>
      </c>
      <c r="AEO50" s="37">
        <v>300</v>
      </c>
      <c r="AEP50" s="26"/>
      <c r="AEQ50" s="39">
        <v>250</v>
      </c>
      <c r="AER50" s="34">
        <v>70</v>
      </c>
      <c r="AES50" s="39">
        <v>400</v>
      </c>
      <c r="AET50" s="35">
        <v>313.31482799032602</v>
      </c>
      <c r="AEU50" s="35">
        <v>313.31482799032602</v>
      </c>
      <c r="AEV50" s="36"/>
      <c r="AEW50" s="37">
        <v>150</v>
      </c>
      <c r="AEX50" s="56">
        <v>450</v>
      </c>
      <c r="AEY50" s="26"/>
      <c r="AEZ50" s="39">
        <v>250</v>
      </c>
      <c r="AFA50" s="34">
        <v>260</v>
      </c>
      <c r="AFB50" s="39">
        <v>260</v>
      </c>
      <c r="AFC50" s="35">
        <v>352.54047155719013</v>
      </c>
      <c r="AFD50" s="35">
        <v>352.54047155719013</v>
      </c>
      <c r="AFE50" s="36"/>
      <c r="AFF50" s="37">
        <v>350</v>
      </c>
      <c r="AFG50" s="56">
        <v>450</v>
      </c>
      <c r="AFH50" s="26"/>
      <c r="AFI50" s="87">
        <v>250</v>
      </c>
      <c r="AFJ50" s="34">
        <v>270</v>
      </c>
      <c r="AFK50" s="34">
        <v>260</v>
      </c>
      <c r="AFL50" s="35">
        <v>361.48882149588093</v>
      </c>
      <c r="AFM50" s="35">
        <v>361.48882149588093</v>
      </c>
      <c r="AFN50" s="36"/>
      <c r="AFO50" s="37">
        <v>350</v>
      </c>
      <c r="AFP50" s="37">
        <v>500</v>
      </c>
      <c r="AFQ50" s="36"/>
      <c r="AFR50" s="87">
        <v>260</v>
      </c>
      <c r="AFS50" s="34">
        <v>270</v>
      </c>
      <c r="AFT50" s="34">
        <v>260</v>
      </c>
      <c r="AFU50" s="35">
        <v>366.02428653329957</v>
      </c>
      <c r="AFV50" s="35">
        <v>366.02428653329957</v>
      </c>
      <c r="AFW50" s="36"/>
      <c r="AFX50" s="37">
        <v>360</v>
      </c>
      <c r="AFY50" s="37">
        <v>500</v>
      </c>
      <c r="AFZ50" s="36"/>
      <c r="AGA50" s="87">
        <v>260</v>
      </c>
      <c r="AGB50" s="34">
        <v>270</v>
      </c>
      <c r="AGC50" s="34">
        <v>260</v>
      </c>
      <c r="AGD50" s="35">
        <v>366.02428653329957</v>
      </c>
      <c r="AGE50" s="35">
        <v>366.02428653329957</v>
      </c>
      <c r="AGF50" s="36"/>
      <c r="AGG50" s="37">
        <v>360</v>
      </c>
      <c r="AGH50" s="37">
        <v>500</v>
      </c>
      <c r="AGI50" s="36"/>
      <c r="AGJ50" s="87">
        <v>260</v>
      </c>
      <c r="AGK50" s="34">
        <v>270</v>
      </c>
      <c r="AGL50" s="34">
        <v>260</v>
      </c>
      <c r="AGM50" s="36">
        <v>370</v>
      </c>
      <c r="AGN50" s="36">
        <v>370</v>
      </c>
      <c r="AGO50" s="36"/>
      <c r="AGP50" s="37">
        <v>420</v>
      </c>
      <c r="AGQ50" s="37">
        <v>450</v>
      </c>
      <c r="AGR50" s="36"/>
      <c r="AGS50" s="87">
        <v>260</v>
      </c>
      <c r="AGT50" s="34">
        <v>270</v>
      </c>
      <c r="AGU50" s="34">
        <v>260</v>
      </c>
      <c r="AGV50" s="36">
        <v>370</v>
      </c>
      <c r="AGW50" s="36">
        <v>370</v>
      </c>
      <c r="AGX50" s="36"/>
      <c r="AGY50" s="26">
        <v>420</v>
      </c>
      <c r="AGZ50" s="37">
        <v>450</v>
      </c>
      <c r="AHA50" s="36"/>
      <c r="AHB50" s="87">
        <v>250</v>
      </c>
      <c r="AHC50" s="34">
        <v>280</v>
      </c>
      <c r="AHD50" s="34">
        <v>260</v>
      </c>
      <c r="AHE50" s="36">
        <v>380</v>
      </c>
      <c r="AHF50" s="36">
        <v>365</v>
      </c>
      <c r="AHG50" s="36"/>
      <c r="AHH50" s="26">
        <v>450</v>
      </c>
      <c r="AHI50" s="37">
        <v>450</v>
      </c>
      <c r="AHJ50" s="36"/>
      <c r="AHK50" s="87">
        <v>260</v>
      </c>
      <c r="AHL50" s="34">
        <v>280</v>
      </c>
      <c r="AHM50" s="34">
        <v>280</v>
      </c>
      <c r="AHN50" s="36">
        <v>375</v>
      </c>
      <c r="AHO50" s="36"/>
      <c r="AHP50" s="36"/>
      <c r="AHQ50" s="26">
        <v>460</v>
      </c>
      <c r="AHR50" s="37">
        <v>450</v>
      </c>
      <c r="AHS50" s="36"/>
      <c r="AHT50" s="34">
        <v>70</v>
      </c>
      <c r="AHU50" s="34">
        <v>90</v>
      </c>
      <c r="AHV50" s="34">
        <v>60</v>
      </c>
      <c r="AHW50" s="36">
        <v>250</v>
      </c>
      <c r="AHX50" s="36">
        <v>70</v>
      </c>
      <c r="AHY50" s="36"/>
      <c r="AHZ50" s="26">
        <v>150</v>
      </c>
      <c r="AIA50" s="37">
        <v>150</v>
      </c>
      <c r="AIB50" s="36"/>
      <c r="AIC50" s="34">
        <v>70</v>
      </c>
      <c r="AID50" s="34">
        <v>90</v>
      </c>
      <c r="AIE50" s="34">
        <v>70</v>
      </c>
      <c r="AIF50" s="36">
        <v>200</v>
      </c>
      <c r="AIG50" s="92">
        <v>3571.4285714285716</v>
      </c>
      <c r="AIH50" s="36"/>
      <c r="AII50" s="26">
        <v>150</v>
      </c>
      <c r="AIJ50" s="37">
        <v>150</v>
      </c>
      <c r="AIL50" s="34">
        <v>100</v>
      </c>
      <c r="AIM50" s="34">
        <v>100</v>
      </c>
      <c r="AIN50" s="34">
        <v>100</v>
      </c>
      <c r="AIO50" s="36"/>
      <c r="AIP50" s="36">
        <v>2000</v>
      </c>
      <c r="AIQ50" s="36"/>
      <c r="AIR50" s="26">
        <v>300</v>
      </c>
      <c r="AIS50" s="37"/>
      <c r="AIU50" s="34">
        <v>80</v>
      </c>
      <c r="AIV50" s="34">
        <v>100</v>
      </c>
      <c r="AIW50" s="34">
        <v>80</v>
      </c>
      <c r="AIX50" s="36">
        <v>50</v>
      </c>
      <c r="AIY50" s="36">
        <v>50</v>
      </c>
      <c r="AIZ50" s="36"/>
      <c r="AJA50" s="26">
        <v>150</v>
      </c>
      <c r="AJB50" s="37">
        <v>150</v>
      </c>
      <c r="AJD50" s="34">
        <v>100</v>
      </c>
      <c r="AJE50" s="39">
        <v>150</v>
      </c>
      <c r="AJF50" s="39">
        <v>150</v>
      </c>
      <c r="AJG50" s="92">
        <v>1000</v>
      </c>
      <c r="AJH50" s="92">
        <v>1000</v>
      </c>
      <c r="AJI50" s="36"/>
      <c r="AJJ50" s="67">
        <v>2000</v>
      </c>
      <c r="AJK50" s="56">
        <v>2500</v>
      </c>
      <c r="AJM50" s="34"/>
      <c r="AJN50" s="39">
        <v>200</v>
      </c>
      <c r="AJO50" s="39">
        <v>200</v>
      </c>
      <c r="AJP50" s="92">
        <v>2000</v>
      </c>
      <c r="AJQ50" s="36"/>
      <c r="AJR50" s="34"/>
      <c r="AJS50" s="56">
        <v>1000</v>
      </c>
      <c r="AJT50" s="37"/>
      <c r="AJV50" s="39">
        <v>250</v>
      </c>
      <c r="AJW50" s="39">
        <v>260</v>
      </c>
      <c r="AJX50" s="39">
        <v>260</v>
      </c>
      <c r="AJY50" s="92">
        <v>400</v>
      </c>
      <c r="AJZ50" s="92">
        <v>400</v>
      </c>
      <c r="AKA50" s="34"/>
      <c r="AKB50" s="56">
        <v>400</v>
      </c>
      <c r="AKC50" s="56">
        <v>450</v>
      </c>
      <c r="AKE50" s="34">
        <v>100</v>
      </c>
      <c r="AKF50" s="34">
        <v>100</v>
      </c>
      <c r="AKG50" s="34">
        <v>100</v>
      </c>
      <c r="AKH50" s="36">
        <v>50</v>
      </c>
      <c r="AKI50" s="36">
        <v>50</v>
      </c>
      <c r="AKJ50" s="34"/>
      <c r="AKK50" s="37">
        <v>200</v>
      </c>
      <c r="AKL50" s="37">
        <v>200</v>
      </c>
      <c r="AKN50" s="34">
        <v>100</v>
      </c>
      <c r="AKO50" s="34">
        <v>150</v>
      </c>
      <c r="AKP50" s="34">
        <v>100</v>
      </c>
      <c r="AKQ50" s="36">
        <v>50</v>
      </c>
      <c r="AKR50" s="36">
        <v>50</v>
      </c>
      <c r="AKS50" s="34"/>
      <c r="AKT50" s="37">
        <v>200</v>
      </c>
      <c r="AKU50" s="37">
        <v>200</v>
      </c>
      <c r="AKW50" s="34"/>
      <c r="AKX50" s="34">
        <v>130</v>
      </c>
      <c r="AKY50" s="39">
        <v>150</v>
      </c>
      <c r="AKZ50" s="36">
        <v>50</v>
      </c>
      <c r="ALA50" s="36">
        <v>50</v>
      </c>
      <c r="ALB50" s="34"/>
      <c r="ALC50" s="37">
        <v>200</v>
      </c>
      <c r="ALD50" s="37">
        <v>200</v>
      </c>
      <c r="ALF50" s="34">
        <v>120</v>
      </c>
      <c r="ALG50" s="34">
        <v>200</v>
      </c>
      <c r="ALH50" s="34">
        <v>100</v>
      </c>
      <c r="ALI50" s="36">
        <v>100</v>
      </c>
      <c r="ALJ50" s="36">
        <v>50</v>
      </c>
      <c r="ALK50" s="34"/>
      <c r="ALL50" s="37">
        <v>200</v>
      </c>
      <c r="ALM50" s="37">
        <v>200</v>
      </c>
      <c r="ALO50" s="34">
        <v>150</v>
      </c>
      <c r="ALP50" s="34">
        <v>200</v>
      </c>
      <c r="ALQ50" s="34">
        <v>100</v>
      </c>
      <c r="ALR50" s="36">
        <v>50</v>
      </c>
      <c r="ALS50" s="36">
        <v>50</v>
      </c>
      <c r="ALT50" s="34"/>
      <c r="ALU50" s="37">
        <v>250</v>
      </c>
      <c r="ALV50" s="37">
        <v>250</v>
      </c>
      <c r="ALX50" s="34">
        <v>200</v>
      </c>
      <c r="ALY50" s="34">
        <v>150</v>
      </c>
      <c r="ALZ50" s="34">
        <v>100</v>
      </c>
      <c r="AMA50" s="92">
        <v>150</v>
      </c>
      <c r="AMB50" s="36"/>
      <c r="AMC50" s="34"/>
      <c r="AMD50" s="37">
        <v>250</v>
      </c>
      <c r="AME50" s="37">
        <v>200</v>
      </c>
      <c r="AMG50" s="34">
        <v>200</v>
      </c>
      <c r="AMH50" s="34">
        <v>200</v>
      </c>
      <c r="AMI50" s="34">
        <v>100</v>
      </c>
      <c r="AMJ50" s="36">
        <v>50</v>
      </c>
      <c r="AMK50" s="36">
        <v>50</v>
      </c>
      <c r="AML50" s="34"/>
      <c r="AMM50" s="37">
        <v>250</v>
      </c>
      <c r="AMN50" s="37">
        <v>250</v>
      </c>
      <c r="AMP50" s="34">
        <v>200</v>
      </c>
      <c r="AMQ50" s="34">
        <v>200</v>
      </c>
      <c r="AMR50" s="34">
        <v>100</v>
      </c>
      <c r="AMS50" s="36">
        <v>100</v>
      </c>
      <c r="AMT50" s="36">
        <v>50</v>
      </c>
      <c r="AMU50" s="34"/>
      <c r="AMV50" s="37">
        <v>250</v>
      </c>
      <c r="AMW50" s="37">
        <v>250</v>
      </c>
      <c r="AMY50" s="34">
        <v>140</v>
      </c>
      <c r="AMZ50" s="34">
        <v>150</v>
      </c>
      <c r="ANA50" s="34">
        <v>90</v>
      </c>
      <c r="ANB50" s="92">
        <v>200</v>
      </c>
      <c r="ANC50" s="92">
        <v>250</v>
      </c>
      <c r="AND50" s="34"/>
      <c r="ANE50" s="37">
        <v>200</v>
      </c>
      <c r="ANF50" s="37">
        <v>200</v>
      </c>
      <c r="ANH50" s="34">
        <v>200</v>
      </c>
      <c r="ANI50" s="34">
        <v>150</v>
      </c>
      <c r="ANJ50" s="34">
        <v>200</v>
      </c>
      <c r="ANK50" s="92">
        <v>182.65741399516301</v>
      </c>
      <c r="ANL50" s="92">
        <v>182.65741399516301</v>
      </c>
      <c r="ANM50" s="34"/>
      <c r="ANN50" s="37">
        <v>150</v>
      </c>
      <c r="ANO50" s="37">
        <v>300</v>
      </c>
      <c r="ANP50" s="36"/>
      <c r="ANQ50" s="34">
        <v>200</v>
      </c>
      <c r="ANR50" s="34">
        <v>300</v>
      </c>
      <c r="ANS50" s="34">
        <v>150</v>
      </c>
      <c r="ANT50" s="36">
        <v>200</v>
      </c>
      <c r="ANU50" s="36">
        <v>100</v>
      </c>
      <c r="ANV50" s="34"/>
      <c r="ANW50" s="37">
        <v>250</v>
      </c>
      <c r="ANX50" s="37">
        <v>300</v>
      </c>
      <c r="ANY50" s="36"/>
      <c r="ANZ50" s="34">
        <v>100</v>
      </c>
      <c r="AOA50" s="34">
        <v>150</v>
      </c>
      <c r="AOB50" s="34">
        <v>70</v>
      </c>
      <c r="AOC50" s="36">
        <v>100</v>
      </c>
      <c r="AOD50" s="36">
        <v>100</v>
      </c>
      <c r="AOE50" s="34"/>
      <c r="AOF50" s="37">
        <v>250</v>
      </c>
      <c r="AOG50" s="37">
        <v>300</v>
      </c>
      <c r="AOH50" s="36"/>
      <c r="AOI50" s="34">
        <v>150</v>
      </c>
      <c r="AOJ50" s="34"/>
      <c r="AOK50" s="34">
        <v>150</v>
      </c>
      <c r="AOL50" s="36">
        <v>50</v>
      </c>
      <c r="AOM50" s="36">
        <v>100</v>
      </c>
      <c r="AON50" s="34"/>
      <c r="AOO50" s="37">
        <v>200</v>
      </c>
      <c r="AOP50" s="37">
        <v>250</v>
      </c>
      <c r="AOQ50" s="36"/>
      <c r="AOR50" s="34">
        <v>150</v>
      </c>
      <c r="AOS50" s="34">
        <v>150</v>
      </c>
      <c r="AOT50" s="34">
        <v>70</v>
      </c>
      <c r="AOU50" s="36">
        <v>100</v>
      </c>
      <c r="AOV50" s="36">
        <v>100</v>
      </c>
      <c r="AOW50" s="34"/>
      <c r="AOX50" s="37">
        <v>200</v>
      </c>
      <c r="AOY50" s="37">
        <v>200</v>
      </c>
      <c r="AOZ50" s="36"/>
      <c r="APA50" s="34">
        <v>150</v>
      </c>
      <c r="APB50" s="34">
        <v>150</v>
      </c>
      <c r="APC50" s="34">
        <v>200</v>
      </c>
      <c r="APD50" s="36">
        <v>100</v>
      </c>
      <c r="APE50" s="36">
        <v>100</v>
      </c>
      <c r="APF50" s="34"/>
      <c r="APG50" s="37">
        <v>200</v>
      </c>
      <c r="APH50" s="37">
        <v>200</v>
      </c>
      <c r="API50" s="36"/>
      <c r="APJ50" s="34">
        <v>150</v>
      </c>
      <c r="APK50" s="34">
        <v>150</v>
      </c>
      <c r="APL50" s="34">
        <v>150</v>
      </c>
      <c r="APM50" s="36">
        <v>100</v>
      </c>
      <c r="APN50" s="36">
        <v>50</v>
      </c>
      <c r="APO50" s="34"/>
      <c r="APP50" s="37">
        <v>250</v>
      </c>
      <c r="APQ50" s="37">
        <v>250</v>
      </c>
      <c r="APR50" s="36"/>
      <c r="APS50" s="34">
        <v>100</v>
      </c>
      <c r="APT50" s="34">
        <v>150</v>
      </c>
      <c r="APU50" s="34">
        <v>50</v>
      </c>
      <c r="APV50" s="36">
        <v>50</v>
      </c>
      <c r="APW50" s="36">
        <v>50</v>
      </c>
      <c r="APX50" s="34"/>
      <c r="APY50" s="37">
        <v>200</v>
      </c>
      <c r="APZ50" s="37">
        <v>200</v>
      </c>
      <c r="AQA50" s="36"/>
      <c r="AQB50" s="34">
        <v>100</v>
      </c>
      <c r="AQC50" s="34">
        <v>150</v>
      </c>
      <c r="AQD50" s="34">
        <v>100</v>
      </c>
      <c r="AQE50" s="36">
        <v>50</v>
      </c>
      <c r="AQF50" s="36">
        <v>50</v>
      </c>
      <c r="AQG50" s="34"/>
      <c r="AQH50" s="37">
        <v>150</v>
      </c>
      <c r="AQI50" s="37">
        <v>200</v>
      </c>
      <c r="AQJ50" s="36"/>
      <c r="AQK50" s="34">
        <v>100</v>
      </c>
      <c r="AQL50" s="34">
        <v>100</v>
      </c>
      <c r="AQM50" s="34">
        <v>100</v>
      </c>
      <c r="AQN50" s="36">
        <v>50</v>
      </c>
      <c r="AQO50" s="36">
        <v>100</v>
      </c>
      <c r="AQP50" s="34"/>
      <c r="AQQ50" s="37">
        <v>150</v>
      </c>
      <c r="AQR50" s="37">
        <v>150</v>
      </c>
      <c r="AQS50" s="36"/>
      <c r="AQT50" s="34">
        <v>100</v>
      </c>
      <c r="AQU50" s="34">
        <v>150</v>
      </c>
      <c r="AQV50" s="34">
        <v>100</v>
      </c>
      <c r="AQW50" s="36">
        <v>66.441441441441455</v>
      </c>
      <c r="AQX50" s="36">
        <v>132.88288288288291</v>
      </c>
      <c r="AQY50" s="34"/>
      <c r="AQZ50" s="37">
        <v>250</v>
      </c>
      <c r="ARA50" s="37">
        <v>300</v>
      </c>
      <c r="ARC50" s="34">
        <v>100</v>
      </c>
      <c r="ARD50" s="34">
        <v>100</v>
      </c>
      <c r="ARE50" s="34">
        <v>100</v>
      </c>
      <c r="ARF50" s="36">
        <v>50</v>
      </c>
      <c r="ARG50" s="36">
        <v>100</v>
      </c>
      <c r="ARH50" s="34"/>
      <c r="ARI50" s="37">
        <v>200</v>
      </c>
      <c r="ARJ50" s="37">
        <v>300</v>
      </c>
      <c r="ARL50" s="34">
        <v>100</v>
      </c>
      <c r="ARM50" s="34">
        <v>120</v>
      </c>
      <c r="ARN50" s="34">
        <v>100</v>
      </c>
      <c r="ARO50" s="36">
        <v>50</v>
      </c>
      <c r="ARP50" s="36">
        <v>100</v>
      </c>
      <c r="ARQ50" s="34"/>
      <c r="ARR50" s="37">
        <v>150</v>
      </c>
      <c r="ARS50" s="37">
        <v>200</v>
      </c>
      <c r="ARU50" s="34">
        <v>100</v>
      </c>
      <c r="ARV50" s="34">
        <v>120</v>
      </c>
      <c r="ARW50" s="34">
        <v>100</v>
      </c>
      <c r="ARX50" s="36">
        <v>50</v>
      </c>
      <c r="ARY50" s="36">
        <v>100</v>
      </c>
      <c r="ARZ50" s="36"/>
      <c r="ASA50" s="37">
        <v>150</v>
      </c>
      <c r="ASB50" s="37">
        <v>150</v>
      </c>
      <c r="ASD50" s="34">
        <v>100</v>
      </c>
      <c r="ASE50" s="34">
        <v>120</v>
      </c>
      <c r="ASF50" s="34">
        <v>100</v>
      </c>
      <c r="ASG50" s="36">
        <v>50</v>
      </c>
      <c r="ASH50" s="36">
        <v>100</v>
      </c>
      <c r="ASI50" s="36"/>
      <c r="ASJ50" s="37">
        <v>200</v>
      </c>
      <c r="ASK50" s="37">
        <v>200</v>
      </c>
      <c r="ASM50" s="34">
        <v>100</v>
      </c>
      <c r="ASN50" s="34">
        <v>100</v>
      </c>
      <c r="ASO50" s="34">
        <v>150</v>
      </c>
      <c r="ASP50" s="36">
        <v>50</v>
      </c>
      <c r="ASQ50" s="36"/>
      <c r="ASR50" s="36"/>
      <c r="ASS50" s="37">
        <v>300</v>
      </c>
      <c r="AST50" s="37">
        <v>300</v>
      </c>
      <c r="ASV50" s="34">
        <v>100</v>
      </c>
      <c r="ASW50" s="34">
        <v>100</v>
      </c>
      <c r="ASX50" s="34">
        <v>200</v>
      </c>
      <c r="ASY50" s="36">
        <v>100</v>
      </c>
      <c r="ASZ50" s="36">
        <v>100</v>
      </c>
      <c r="ATA50" s="36"/>
      <c r="ATB50" s="37">
        <v>250</v>
      </c>
      <c r="ATC50" s="37">
        <v>300</v>
      </c>
      <c r="ATE50" s="34">
        <v>150</v>
      </c>
      <c r="ATF50" s="34">
        <v>150</v>
      </c>
      <c r="ATG50" s="34">
        <v>250</v>
      </c>
      <c r="ATH50" s="36">
        <v>300</v>
      </c>
      <c r="ATI50" s="36">
        <v>400</v>
      </c>
      <c r="ATJ50" s="36"/>
      <c r="ATK50" s="37">
        <v>300</v>
      </c>
      <c r="ATL50" s="37">
        <v>350</v>
      </c>
      <c r="ATN50" s="34">
        <v>150</v>
      </c>
      <c r="ATO50" s="34">
        <v>150</v>
      </c>
      <c r="ATP50" s="34">
        <v>225</v>
      </c>
      <c r="ATQ50" s="36">
        <v>400</v>
      </c>
      <c r="ATR50" s="36">
        <v>400</v>
      </c>
      <c r="ATS50" s="36"/>
      <c r="ATT50" s="37">
        <v>250</v>
      </c>
      <c r="ATU50" s="37">
        <v>250</v>
      </c>
      <c r="ATW50" s="34">
        <v>150</v>
      </c>
      <c r="ATX50" s="34">
        <v>150</v>
      </c>
      <c r="ATY50" s="34">
        <v>200</v>
      </c>
      <c r="ATZ50" s="36">
        <v>400</v>
      </c>
      <c r="AUA50" s="36">
        <v>400</v>
      </c>
      <c r="AUB50" s="36"/>
      <c r="AUC50" s="37">
        <v>300</v>
      </c>
      <c r="AUD50" s="37">
        <v>300</v>
      </c>
      <c r="AUF50" s="34">
        <v>150</v>
      </c>
      <c r="AUG50" s="34">
        <v>150</v>
      </c>
      <c r="AUH50" s="34">
        <v>200</v>
      </c>
      <c r="AUI50" s="36">
        <v>200</v>
      </c>
      <c r="AUJ50" s="36">
        <v>500</v>
      </c>
      <c r="AUK50" s="36"/>
      <c r="AUL50" s="37">
        <v>300</v>
      </c>
      <c r="AUM50" s="37">
        <v>200</v>
      </c>
      <c r="AUO50" s="34">
        <v>150</v>
      </c>
      <c r="AUP50" s="34">
        <v>150</v>
      </c>
      <c r="AUQ50" s="34">
        <v>200</v>
      </c>
      <c r="AUR50" s="36">
        <v>500</v>
      </c>
      <c r="AUS50" s="36">
        <v>500</v>
      </c>
      <c r="AUT50" s="36"/>
      <c r="AUU50" s="37">
        <v>200</v>
      </c>
      <c r="AUV50" s="37">
        <v>300</v>
      </c>
      <c r="AUX50" s="34">
        <v>150</v>
      </c>
      <c r="AUY50" s="34">
        <v>150</v>
      </c>
      <c r="AUZ50" s="34">
        <v>200</v>
      </c>
      <c r="AVA50" s="36">
        <v>500</v>
      </c>
      <c r="AVB50" s="36">
        <v>500</v>
      </c>
      <c r="AVC50" s="36"/>
      <c r="AVD50" s="37">
        <v>200</v>
      </c>
      <c r="AVE50" s="37">
        <v>300</v>
      </c>
      <c r="AVG50" s="34">
        <v>100</v>
      </c>
      <c r="AVH50" s="34">
        <v>200</v>
      </c>
      <c r="AVI50" s="34">
        <v>250</v>
      </c>
      <c r="AVJ50" s="36">
        <v>300</v>
      </c>
      <c r="AVK50" s="36">
        <v>500</v>
      </c>
      <c r="AVL50" s="36"/>
      <c r="AVM50" s="37">
        <v>200</v>
      </c>
      <c r="AVN50" s="37">
        <v>300</v>
      </c>
      <c r="AVP50" s="34">
        <v>200</v>
      </c>
      <c r="AVQ50" s="34">
        <v>200</v>
      </c>
      <c r="AVR50" s="34">
        <v>250</v>
      </c>
      <c r="AVS50" s="36">
        <v>400</v>
      </c>
      <c r="AVT50" s="36">
        <v>400</v>
      </c>
      <c r="AVU50" s="36"/>
      <c r="AVV50" s="37">
        <v>250</v>
      </c>
      <c r="AVW50" s="37">
        <v>300</v>
      </c>
      <c r="AVY50" s="34">
        <v>200</v>
      </c>
      <c r="AVZ50" s="34">
        <v>150</v>
      </c>
      <c r="AWA50" s="34">
        <v>200</v>
      </c>
      <c r="AWB50" s="36">
        <v>400</v>
      </c>
      <c r="AWC50" s="36">
        <v>400</v>
      </c>
      <c r="AWD50" s="36"/>
      <c r="AWE50" s="37">
        <v>200</v>
      </c>
      <c r="AWF50" s="37">
        <v>300</v>
      </c>
      <c r="AWH50" s="34">
        <v>200</v>
      </c>
      <c r="AWI50" s="34">
        <v>300</v>
      </c>
      <c r="AWJ50" s="34">
        <v>200</v>
      </c>
      <c r="AWK50" s="36">
        <v>400</v>
      </c>
      <c r="AWL50" s="36">
        <v>400</v>
      </c>
      <c r="AWM50" s="36"/>
      <c r="AWN50" s="37">
        <v>200</v>
      </c>
      <c r="AWO50" s="37">
        <v>250</v>
      </c>
      <c r="AWQ50" s="34">
        <v>250</v>
      </c>
      <c r="AWR50" s="34">
        <v>300</v>
      </c>
      <c r="AWS50" s="34">
        <v>250</v>
      </c>
      <c r="AWT50" s="36">
        <v>400</v>
      </c>
      <c r="AWU50" s="36">
        <v>400</v>
      </c>
      <c r="AWV50" s="36"/>
      <c r="AWW50" s="37">
        <v>250</v>
      </c>
      <c r="AWX50" s="37">
        <v>250</v>
      </c>
    </row>
    <row r="51" spans="1:1298" ht="15.5">
      <c r="A51" t="str">
        <f>'[1]enter market prices'!A51</f>
        <v>0119-04</v>
      </c>
      <c r="B51" t="str">
        <f>'[1]enter market prices'!B51</f>
        <v>Baking powder, 100g</v>
      </c>
      <c r="C51" s="3">
        <f>'[1]item price series'!F51</f>
        <v>0.05</v>
      </c>
      <c r="D51" s="3"/>
      <c r="E51" s="3"/>
      <c r="F51" s="3"/>
      <c r="G51" s="3"/>
      <c r="H51" s="3"/>
      <c r="I51" s="3"/>
      <c r="J51" s="3"/>
      <c r="K51" s="3"/>
      <c r="L51" s="3"/>
      <c r="M51" s="24">
        <v>1</v>
      </c>
      <c r="N51" s="24">
        <v>2</v>
      </c>
      <c r="O51" s="24">
        <v>1</v>
      </c>
      <c r="P51" s="25">
        <v>2</v>
      </c>
      <c r="Q51" s="25">
        <v>3</v>
      </c>
      <c r="R51" s="25"/>
      <c r="S51" s="26"/>
      <c r="T51" s="26">
        <v>1</v>
      </c>
      <c r="U51" s="26"/>
      <c r="V51" s="27">
        <v>1</v>
      </c>
      <c r="W51" s="27">
        <v>3</v>
      </c>
      <c r="X51" s="27">
        <v>2</v>
      </c>
      <c r="Y51" s="25"/>
      <c r="Z51" s="25">
        <v>3</v>
      </c>
      <c r="AA51" s="25"/>
      <c r="AB51" s="26">
        <v>5</v>
      </c>
      <c r="AC51" s="26">
        <v>4</v>
      </c>
      <c r="AD51" s="26"/>
      <c r="AE51" s="27">
        <v>1</v>
      </c>
      <c r="AF51" s="27">
        <v>1</v>
      </c>
      <c r="AG51" s="27">
        <v>2</v>
      </c>
      <c r="AH51" s="25">
        <v>2</v>
      </c>
      <c r="AI51" s="25">
        <v>3</v>
      </c>
      <c r="AJ51" s="25"/>
      <c r="AK51" s="26">
        <v>4</v>
      </c>
      <c r="AL51" s="26">
        <v>5</v>
      </c>
      <c r="AM51" s="26"/>
      <c r="AN51" s="27">
        <v>2</v>
      </c>
      <c r="AO51" s="27">
        <v>2</v>
      </c>
      <c r="AP51" s="27">
        <v>1.5</v>
      </c>
      <c r="AQ51" s="25">
        <v>5</v>
      </c>
      <c r="AR51" s="25">
        <v>4</v>
      </c>
      <c r="AS51" s="25"/>
      <c r="AT51" s="26">
        <v>2</v>
      </c>
      <c r="AU51" s="26">
        <v>5</v>
      </c>
      <c r="AV51" s="26"/>
      <c r="AW51" s="27">
        <v>1.5</v>
      </c>
      <c r="AX51" s="27">
        <v>2</v>
      </c>
      <c r="AY51" s="27">
        <v>2</v>
      </c>
      <c r="AZ51" s="25">
        <v>1</v>
      </c>
      <c r="BA51" s="25">
        <v>1</v>
      </c>
      <c r="BB51" s="25"/>
      <c r="BC51" s="26">
        <v>2</v>
      </c>
      <c r="BD51" s="26">
        <v>4</v>
      </c>
      <c r="BE51" s="26"/>
      <c r="BF51" s="27">
        <v>1</v>
      </c>
      <c r="BG51" s="27">
        <v>2</v>
      </c>
      <c r="BH51" s="27">
        <v>4</v>
      </c>
      <c r="BI51" s="25">
        <v>3</v>
      </c>
      <c r="BJ51" s="25">
        <v>0.67</v>
      </c>
      <c r="BK51" s="25"/>
      <c r="BL51" s="26">
        <v>2</v>
      </c>
      <c r="BM51" s="26">
        <v>4</v>
      </c>
      <c r="BN51" s="26"/>
      <c r="BO51" s="27">
        <v>3</v>
      </c>
      <c r="BP51" s="27">
        <v>2</v>
      </c>
      <c r="BQ51" s="27">
        <v>1</v>
      </c>
      <c r="BR51" s="25">
        <v>4</v>
      </c>
      <c r="BS51" s="25">
        <v>3</v>
      </c>
      <c r="BT51" s="25"/>
      <c r="BU51" s="26">
        <v>4</v>
      </c>
      <c r="BV51" s="26">
        <v>5</v>
      </c>
      <c r="BW51" s="26"/>
      <c r="BX51" s="27"/>
      <c r="BY51" s="27">
        <v>2</v>
      </c>
      <c r="BZ51" s="27">
        <v>3</v>
      </c>
      <c r="CA51" s="25">
        <v>3</v>
      </c>
      <c r="CB51" s="25">
        <v>1</v>
      </c>
      <c r="CC51" s="25"/>
      <c r="CD51" s="26">
        <v>1</v>
      </c>
      <c r="CE51" s="26">
        <v>1</v>
      </c>
      <c r="CF51" s="25"/>
      <c r="CG51" s="27">
        <v>2</v>
      </c>
      <c r="CH51" s="27">
        <v>2</v>
      </c>
      <c r="CI51" s="27">
        <v>1.5</v>
      </c>
      <c r="CJ51" s="25">
        <v>4</v>
      </c>
      <c r="CK51" s="25">
        <v>3</v>
      </c>
      <c r="CL51" s="25"/>
      <c r="CM51" s="26">
        <v>4</v>
      </c>
      <c r="CN51" s="26">
        <v>5</v>
      </c>
      <c r="CO51" s="25"/>
      <c r="CP51" s="27">
        <v>2</v>
      </c>
      <c r="CQ51" s="27">
        <v>2</v>
      </c>
      <c r="CR51" s="27">
        <v>2</v>
      </c>
      <c r="CS51" s="25">
        <v>4</v>
      </c>
      <c r="CT51" s="25">
        <v>6.666666666666667</v>
      </c>
      <c r="CU51" s="25"/>
      <c r="CV51" s="26">
        <v>4</v>
      </c>
      <c r="CW51" s="26">
        <v>4</v>
      </c>
      <c r="CX51" s="25"/>
      <c r="CY51" s="27">
        <v>3</v>
      </c>
      <c r="CZ51" s="27">
        <v>2</v>
      </c>
      <c r="DA51" s="27">
        <v>2</v>
      </c>
      <c r="DB51" s="25">
        <v>5</v>
      </c>
      <c r="DC51" s="25"/>
      <c r="DD51" s="25"/>
      <c r="DE51" s="26">
        <v>4</v>
      </c>
      <c r="DF51" s="26">
        <v>3</v>
      </c>
      <c r="DG51" s="25"/>
      <c r="DH51" s="27">
        <v>2</v>
      </c>
      <c r="DI51" s="27">
        <v>2</v>
      </c>
      <c r="DJ51" s="27">
        <v>2</v>
      </c>
      <c r="DK51" s="25">
        <v>5</v>
      </c>
      <c r="DL51" s="25"/>
      <c r="DM51" s="25"/>
      <c r="DN51" s="26">
        <v>4</v>
      </c>
      <c r="DO51" s="26">
        <v>4</v>
      </c>
      <c r="DP51" s="25"/>
      <c r="DQ51" s="27">
        <v>3</v>
      </c>
      <c r="DR51" s="27">
        <v>3</v>
      </c>
      <c r="DS51" s="27">
        <v>2</v>
      </c>
      <c r="DT51" s="25">
        <v>1</v>
      </c>
      <c r="DU51" s="25">
        <v>5</v>
      </c>
      <c r="DV51" s="25"/>
      <c r="DW51" s="26">
        <v>4</v>
      </c>
      <c r="DX51" s="26">
        <v>4</v>
      </c>
      <c r="DY51" s="25"/>
      <c r="DZ51" s="27">
        <v>2</v>
      </c>
      <c r="EA51" s="27">
        <v>2</v>
      </c>
      <c r="EB51" s="27">
        <v>2</v>
      </c>
      <c r="EC51" s="25"/>
      <c r="ED51" s="25">
        <v>6</v>
      </c>
      <c r="EE51" s="25"/>
      <c r="EF51" s="26">
        <v>5</v>
      </c>
      <c r="EG51" s="26">
        <v>5</v>
      </c>
      <c r="EH51" s="25"/>
      <c r="EI51" s="27">
        <v>2</v>
      </c>
      <c r="EJ51" s="27">
        <v>2</v>
      </c>
      <c r="EK51" s="27">
        <v>2</v>
      </c>
      <c r="EL51" s="25">
        <v>8</v>
      </c>
      <c r="EM51" s="25">
        <v>6</v>
      </c>
      <c r="EN51" s="25"/>
      <c r="EO51" s="26">
        <v>4</v>
      </c>
      <c r="EP51" s="26">
        <v>4</v>
      </c>
      <c r="EQ51" s="25"/>
      <c r="ER51" s="27">
        <v>2</v>
      </c>
      <c r="ES51" s="27">
        <v>2</v>
      </c>
      <c r="ET51" s="27">
        <v>2</v>
      </c>
      <c r="EU51" s="25">
        <v>5</v>
      </c>
      <c r="EV51" s="25">
        <v>4</v>
      </c>
      <c r="EW51" s="25"/>
      <c r="EX51" s="26">
        <v>5</v>
      </c>
      <c r="EY51" s="26">
        <v>5</v>
      </c>
      <c r="EZ51" s="25"/>
      <c r="FA51" s="27">
        <v>2</v>
      </c>
      <c r="FB51" s="27">
        <v>2</v>
      </c>
      <c r="FC51" s="27">
        <v>2</v>
      </c>
      <c r="FD51" s="25">
        <v>5</v>
      </c>
      <c r="FE51" s="25">
        <v>5</v>
      </c>
      <c r="FF51" s="25"/>
      <c r="FG51" s="26">
        <v>4</v>
      </c>
      <c r="FH51" s="26">
        <v>4</v>
      </c>
      <c r="FI51" s="25"/>
      <c r="FJ51" s="27">
        <v>2</v>
      </c>
      <c r="FK51" s="27">
        <v>2</v>
      </c>
      <c r="FL51" s="27">
        <v>2</v>
      </c>
      <c r="FM51" s="25">
        <v>5</v>
      </c>
      <c r="FN51" s="25">
        <v>3.3333333333333335</v>
      </c>
      <c r="FO51" s="25"/>
      <c r="FP51" s="26">
        <v>4</v>
      </c>
      <c r="FQ51" s="26">
        <v>4</v>
      </c>
      <c r="FR51" s="25"/>
      <c r="FS51" s="27">
        <v>2</v>
      </c>
      <c r="FT51" s="27">
        <v>3</v>
      </c>
      <c r="FU51" s="27">
        <v>1</v>
      </c>
      <c r="FV51" s="25">
        <v>1</v>
      </c>
      <c r="FW51" s="25">
        <v>5</v>
      </c>
      <c r="FX51" s="25"/>
      <c r="FY51" s="26">
        <v>3</v>
      </c>
      <c r="FZ51" s="26">
        <v>3</v>
      </c>
      <c r="GA51" s="25"/>
      <c r="GB51" s="27">
        <v>2</v>
      </c>
      <c r="GC51" s="27">
        <v>2</v>
      </c>
      <c r="GD51" s="27">
        <v>2</v>
      </c>
      <c r="GE51" s="25">
        <v>2.2222222222222223</v>
      </c>
      <c r="GF51" s="25">
        <v>5</v>
      </c>
      <c r="GG51" s="25"/>
      <c r="GH51" s="26">
        <v>3</v>
      </c>
      <c r="GI51" s="26">
        <v>3</v>
      </c>
      <c r="GJ51" s="25"/>
      <c r="GK51" s="27">
        <v>2</v>
      </c>
      <c r="GL51" s="27"/>
      <c r="GM51" s="27">
        <v>1</v>
      </c>
      <c r="GN51" s="25"/>
      <c r="GO51" s="25">
        <v>5</v>
      </c>
      <c r="GP51" s="25"/>
      <c r="GQ51" s="26">
        <v>3</v>
      </c>
      <c r="GR51" s="26">
        <v>3</v>
      </c>
      <c r="GS51" s="25"/>
      <c r="GT51" s="27">
        <v>3</v>
      </c>
      <c r="GU51" s="27">
        <v>2</v>
      </c>
      <c r="GV51" s="27">
        <v>1</v>
      </c>
      <c r="GW51" s="25">
        <v>5</v>
      </c>
      <c r="GX51" s="25">
        <v>8</v>
      </c>
      <c r="GY51" s="25"/>
      <c r="GZ51" s="26">
        <v>3</v>
      </c>
      <c r="HA51" s="26">
        <v>3</v>
      </c>
      <c r="HB51" s="25"/>
      <c r="HC51" s="27">
        <v>2</v>
      </c>
      <c r="HD51" s="27">
        <v>2</v>
      </c>
      <c r="HE51" s="27">
        <v>1</v>
      </c>
      <c r="HF51" s="25">
        <v>5</v>
      </c>
      <c r="HG51" s="25">
        <v>5</v>
      </c>
      <c r="HH51" s="25"/>
      <c r="HI51" s="26">
        <v>4</v>
      </c>
      <c r="HJ51" s="26">
        <v>2</v>
      </c>
      <c r="HK51" s="25"/>
      <c r="HL51" s="30">
        <v>2</v>
      </c>
      <c r="HM51" s="30">
        <v>2</v>
      </c>
      <c r="HN51" s="30">
        <v>2</v>
      </c>
      <c r="HO51" s="31">
        <v>7.0000000000000009</v>
      </c>
      <c r="HP51" s="31">
        <v>6</v>
      </c>
      <c r="HQ51" s="25"/>
      <c r="HR51" s="32">
        <v>3</v>
      </c>
      <c r="HS51" s="32">
        <v>5</v>
      </c>
      <c r="HT51" s="25"/>
      <c r="HU51" s="30">
        <v>1</v>
      </c>
      <c r="HV51" s="30">
        <v>2</v>
      </c>
      <c r="HW51" s="30">
        <v>1</v>
      </c>
      <c r="HX51" s="31">
        <v>5</v>
      </c>
      <c r="HY51" s="31">
        <v>5</v>
      </c>
      <c r="HZ51" s="31"/>
      <c r="IA51" s="32">
        <v>3</v>
      </c>
      <c r="IB51" s="32">
        <v>5</v>
      </c>
      <c r="IC51" s="25"/>
      <c r="ID51" s="30">
        <v>2</v>
      </c>
      <c r="IE51" s="30">
        <v>1</v>
      </c>
      <c r="IF51" s="30">
        <v>2</v>
      </c>
      <c r="IG51" s="31">
        <v>5</v>
      </c>
      <c r="IH51" s="31">
        <v>5</v>
      </c>
      <c r="II51" s="31"/>
      <c r="IJ51" s="32">
        <v>4</v>
      </c>
      <c r="IK51" s="32">
        <v>3</v>
      </c>
      <c r="IL51" s="25"/>
      <c r="IM51" s="30">
        <v>1</v>
      </c>
      <c r="IN51" s="30">
        <v>1</v>
      </c>
      <c r="IO51" s="30">
        <v>1</v>
      </c>
      <c r="IP51" s="31">
        <v>5</v>
      </c>
      <c r="IQ51" s="31">
        <v>5</v>
      </c>
      <c r="IR51" s="31"/>
      <c r="IS51" s="32">
        <v>4</v>
      </c>
      <c r="IT51" s="32">
        <v>4</v>
      </c>
      <c r="IU51" s="25"/>
      <c r="IV51" s="30">
        <v>2</v>
      </c>
      <c r="IW51" s="30">
        <v>2</v>
      </c>
      <c r="IX51" s="30">
        <v>2</v>
      </c>
      <c r="IY51" s="31">
        <v>5</v>
      </c>
      <c r="IZ51" s="31">
        <v>5</v>
      </c>
      <c r="JA51" s="31"/>
      <c r="JB51" s="32">
        <v>3</v>
      </c>
      <c r="JC51" s="32">
        <v>5</v>
      </c>
      <c r="JD51" s="25"/>
      <c r="JE51" s="30">
        <v>2</v>
      </c>
      <c r="JF51" s="30">
        <v>2</v>
      </c>
      <c r="JG51" s="30">
        <v>2</v>
      </c>
      <c r="JH51" s="31">
        <v>5</v>
      </c>
      <c r="JI51" s="31">
        <v>5</v>
      </c>
      <c r="JJ51" s="31"/>
      <c r="JK51" s="32">
        <v>3</v>
      </c>
      <c r="JL51" s="32">
        <v>5</v>
      </c>
      <c r="JM51" s="25"/>
      <c r="JN51" s="30">
        <v>2</v>
      </c>
      <c r="JO51" s="30">
        <v>2</v>
      </c>
      <c r="JP51" s="30">
        <v>1</v>
      </c>
      <c r="JQ51" s="33">
        <v>4.229166666666667</v>
      </c>
      <c r="JR51" s="33">
        <v>4.229166666666667</v>
      </c>
      <c r="JS51" s="31"/>
      <c r="JT51" s="32">
        <v>4</v>
      </c>
      <c r="JU51" s="32">
        <v>3</v>
      </c>
      <c r="JV51" s="25"/>
      <c r="JW51" s="30">
        <v>2</v>
      </c>
      <c r="JX51" s="30">
        <v>2</v>
      </c>
      <c r="JY51" s="30">
        <v>1</v>
      </c>
      <c r="JZ51" s="33">
        <v>4.4166666666666679</v>
      </c>
      <c r="KA51" s="33">
        <v>4.4166666666666679</v>
      </c>
      <c r="KB51" s="31"/>
      <c r="KC51" s="32">
        <v>3</v>
      </c>
      <c r="KD51" s="32">
        <v>5</v>
      </c>
      <c r="KE51" s="25"/>
      <c r="KF51" s="30">
        <v>2</v>
      </c>
      <c r="KG51" s="30">
        <v>2</v>
      </c>
      <c r="KH51" s="30">
        <v>1</v>
      </c>
      <c r="KI51" s="33">
        <v>4.041666666666667</v>
      </c>
      <c r="KJ51" s="33">
        <v>4.041666666666667</v>
      </c>
      <c r="KK51" s="31"/>
      <c r="KL51" s="32">
        <v>3</v>
      </c>
      <c r="KM51" s="32">
        <v>3</v>
      </c>
      <c r="KN51" s="25"/>
      <c r="KO51" s="30">
        <v>2</v>
      </c>
      <c r="KP51" s="30">
        <v>2</v>
      </c>
      <c r="KQ51" s="30">
        <v>2</v>
      </c>
      <c r="KR51" s="33">
        <v>5.0000000000000009</v>
      </c>
      <c r="KS51" s="33">
        <v>5.0000000000000009</v>
      </c>
      <c r="KT51" s="31"/>
      <c r="KU51" s="32">
        <v>3</v>
      </c>
      <c r="KV51" s="32">
        <v>5</v>
      </c>
      <c r="KW51" s="25"/>
      <c r="KX51" s="30">
        <v>2</v>
      </c>
      <c r="KY51" s="30">
        <v>2</v>
      </c>
      <c r="KZ51" s="30">
        <v>2</v>
      </c>
      <c r="LA51" s="33">
        <v>4.625</v>
      </c>
      <c r="LB51" s="33">
        <v>4.625</v>
      </c>
      <c r="LC51" s="31"/>
      <c r="LD51" s="32">
        <v>3</v>
      </c>
      <c r="LE51" s="32">
        <v>3</v>
      </c>
      <c r="LF51" s="25"/>
      <c r="LG51" s="30">
        <v>2</v>
      </c>
      <c r="LH51" s="30">
        <v>2</v>
      </c>
      <c r="LI51" s="30">
        <v>1</v>
      </c>
      <c r="LJ51" s="33">
        <v>4.2982456140350882</v>
      </c>
      <c r="LK51" s="33">
        <v>4.2982456140350882</v>
      </c>
      <c r="LL51" s="31"/>
      <c r="LM51" s="32">
        <v>3</v>
      </c>
      <c r="LN51" s="32">
        <v>5</v>
      </c>
      <c r="LO51" s="25"/>
      <c r="LP51" s="30">
        <v>2</v>
      </c>
      <c r="LQ51" s="30">
        <v>2</v>
      </c>
      <c r="LR51" s="30">
        <v>2</v>
      </c>
      <c r="LS51" s="33">
        <v>4.8659384309831184</v>
      </c>
      <c r="LT51" s="33">
        <v>4.8659384309831184</v>
      </c>
      <c r="LU51" s="31"/>
      <c r="LV51" s="32">
        <v>3</v>
      </c>
      <c r="LW51" s="32">
        <v>5</v>
      </c>
      <c r="LX51" s="25"/>
      <c r="LY51" s="30">
        <v>2</v>
      </c>
      <c r="LZ51" s="30">
        <v>2</v>
      </c>
      <c r="MA51" s="30">
        <v>1</v>
      </c>
      <c r="MB51" s="33">
        <v>4.2982456140350882</v>
      </c>
      <c r="MC51" s="33">
        <v>4.2982456140350882</v>
      </c>
      <c r="MD51" s="31"/>
      <c r="ME51" s="32">
        <v>4</v>
      </c>
      <c r="MF51" s="32">
        <v>4</v>
      </c>
      <c r="MG51" s="25"/>
      <c r="MH51" s="30">
        <v>2</v>
      </c>
      <c r="MI51" s="30">
        <v>2</v>
      </c>
      <c r="MJ51" s="30">
        <v>2</v>
      </c>
      <c r="MK51" s="33">
        <v>5.0484111221449854</v>
      </c>
      <c r="ML51" s="33">
        <v>5.0484111221449854</v>
      </c>
      <c r="MM51" s="31"/>
      <c r="MN51" s="32">
        <v>4</v>
      </c>
      <c r="MO51" s="32">
        <v>5</v>
      </c>
      <c r="MP51" s="25"/>
      <c r="MQ51" s="30">
        <v>2</v>
      </c>
      <c r="MR51" s="30">
        <v>2</v>
      </c>
      <c r="MS51" s="30">
        <v>2</v>
      </c>
      <c r="MT51" s="33">
        <v>5.2308838133068516</v>
      </c>
      <c r="MU51" s="33">
        <v>5.2308838133068516</v>
      </c>
      <c r="MV51" s="31"/>
      <c r="MW51" s="32">
        <v>5</v>
      </c>
      <c r="MX51" s="32"/>
      <c r="MY51" s="25"/>
      <c r="MZ51" s="30">
        <v>2</v>
      </c>
      <c r="NA51" s="30">
        <v>1</v>
      </c>
      <c r="NB51" s="30">
        <v>2</v>
      </c>
      <c r="NC51" s="33">
        <v>4.6631909963588214</v>
      </c>
      <c r="ND51" s="33">
        <v>4.6631909963588214</v>
      </c>
      <c r="NE51" s="31"/>
      <c r="NF51" s="32">
        <v>5</v>
      </c>
      <c r="NG51" s="32">
        <v>5</v>
      </c>
      <c r="NH51" s="25"/>
      <c r="NI51" s="30">
        <v>2</v>
      </c>
      <c r="NJ51" s="30">
        <v>2</v>
      </c>
      <c r="NK51" s="30">
        <v>2</v>
      </c>
      <c r="NL51" s="33">
        <v>4.8659384309831184</v>
      </c>
      <c r="NM51" s="33">
        <v>4.8659384309831184</v>
      </c>
      <c r="NN51" s="31"/>
      <c r="NO51" s="32">
        <v>4</v>
      </c>
      <c r="NP51" s="32">
        <v>4</v>
      </c>
      <c r="NQ51" s="25"/>
      <c r="NR51" s="30">
        <v>2</v>
      </c>
      <c r="NS51" s="30">
        <v>2</v>
      </c>
      <c r="NT51" s="30">
        <v>2</v>
      </c>
      <c r="NU51" s="33">
        <v>4.8659384309831184</v>
      </c>
      <c r="NV51" s="33">
        <v>4.8659384309831184</v>
      </c>
      <c r="NW51" s="31"/>
      <c r="NX51" s="32">
        <v>3</v>
      </c>
      <c r="NY51" s="32">
        <v>5</v>
      </c>
      <c r="NZ51" s="25"/>
      <c r="OA51" s="30">
        <v>2</v>
      </c>
      <c r="OB51" s="30">
        <v>2</v>
      </c>
      <c r="OC51" s="30">
        <v>1</v>
      </c>
      <c r="OD51" s="33">
        <v>3.9333002317113537</v>
      </c>
      <c r="OE51" s="33">
        <v>3.9333002317113537</v>
      </c>
      <c r="OF51" s="31"/>
      <c r="OG51" s="32">
        <v>3</v>
      </c>
      <c r="OH51" s="32">
        <v>3</v>
      </c>
      <c r="OI51" s="25"/>
      <c r="OJ51" s="30">
        <v>2</v>
      </c>
      <c r="OK51" s="30">
        <v>2</v>
      </c>
      <c r="OL51" s="30">
        <v>2</v>
      </c>
      <c r="OM51" s="33">
        <v>4.6834657398212514</v>
      </c>
      <c r="ON51" s="33">
        <v>4.6834657398212514</v>
      </c>
      <c r="OO51" s="31"/>
      <c r="OP51" s="32">
        <v>4</v>
      </c>
      <c r="OQ51" s="32">
        <v>3</v>
      </c>
      <c r="OR51" s="25"/>
      <c r="OS51" s="30">
        <v>2</v>
      </c>
      <c r="OT51" s="30">
        <v>2</v>
      </c>
      <c r="OU51" s="30">
        <v>2</v>
      </c>
      <c r="OV51" s="33">
        <v>5.0484111221449854</v>
      </c>
      <c r="OW51" s="33">
        <v>5.0484111221449854</v>
      </c>
      <c r="OX51" s="31"/>
      <c r="OY51" s="32">
        <v>4</v>
      </c>
      <c r="OZ51" s="32">
        <v>5</v>
      </c>
      <c r="PA51" s="25"/>
      <c r="PB51" s="30">
        <v>3</v>
      </c>
      <c r="PC51" s="30">
        <v>2</v>
      </c>
      <c r="PD51" s="30">
        <v>3</v>
      </c>
      <c r="PE51" s="33">
        <v>5.9060571980075212</v>
      </c>
      <c r="PF51" s="33">
        <v>5.9060571980075212</v>
      </c>
      <c r="PG51" s="31"/>
      <c r="PH51" s="32">
        <v>5</v>
      </c>
      <c r="PI51" s="32">
        <v>5</v>
      </c>
      <c r="PJ51" s="25"/>
      <c r="PK51" s="30">
        <v>3</v>
      </c>
      <c r="PL51" s="30">
        <v>3</v>
      </c>
      <c r="PM51" s="30"/>
      <c r="PN51" s="33">
        <v>6.432711979995454</v>
      </c>
      <c r="PO51" s="33">
        <v>6.432711979995454</v>
      </c>
      <c r="PP51" s="31"/>
      <c r="PQ51" s="32">
        <v>5</v>
      </c>
      <c r="PR51" s="32">
        <v>5</v>
      </c>
      <c r="PS51" s="25"/>
      <c r="PT51" s="30">
        <v>3</v>
      </c>
      <c r="PU51" s="30"/>
      <c r="PV51" s="30">
        <v>3</v>
      </c>
      <c r="PW51" s="33">
        <v>6.2634300857850471</v>
      </c>
      <c r="PX51" s="33">
        <v>6.2634300857850471</v>
      </c>
      <c r="PY51" s="31"/>
      <c r="PZ51" s="32">
        <v>5</v>
      </c>
      <c r="QA51" s="32">
        <v>4</v>
      </c>
      <c r="QB51" s="25"/>
      <c r="QC51" s="30">
        <v>3</v>
      </c>
      <c r="QD51" s="30">
        <v>3</v>
      </c>
      <c r="QE51" s="30">
        <v>4</v>
      </c>
      <c r="QF51" s="33">
        <v>7.2979305504041987</v>
      </c>
      <c r="QG51" s="33">
        <v>7.2979305504041987</v>
      </c>
      <c r="QH51" s="31"/>
      <c r="QI51" s="32">
        <v>6</v>
      </c>
      <c r="QJ51" s="32">
        <v>6</v>
      </c>
      <c r="QK51" s="25"/>
      <c r="QL51" s="30">
        <v>5</v>
      </c>
      <c r="QM51" s="30">
        <v>3</v>
      </c>
      <c r="QN51" s="30">
        <v>5</v>
      </c>
      <c r="QO51" s="33">
        <v>8.7086130021575876</v>
      </c>
      <c r="QP51" s="33">
        <v>8.7086130021575876</v>
      </c>
      <c r="QQ51" s="31"/>
      <c r="QR51" s="32">
        <v>6</v>
      </c>
      <c r="QS51" s="32">
        <v>5</v>
      </c>
      <c r="QT51" s="25"/>
      <c r="QU51" s="30">
        <v>5</v>
      </c>
      <c r="QV51" s="30">
        <v>5</v>
      </c>
      <c r="QW51" s="30">
        <v>10</v>
      </c>
      <c r="QX51" s="33">
        <v>12.903042158704331</v>
      </c>
      <c r="QY51" s="33">
        <v>12.903042158704331</v>
      </c>
      <c r="QZ51" s="31"/>
      <c r="RA51" s="32">
        <v>5</v>
      </c>
      <c r="RB51" s="32">
        <v>9</v>
      </c>
      <c r="RC51" s="25"/>
      <c r="RD51" s="30">
        <v>5</v>
      </c>
      <c r="RE51" s="30">
        <v>5</v>
      </c>
      <c r="RF51" s="30">
        <v>5</v>
      </c>
      <c r="RG51" s="33">
        <v>9.5926406719230428</v>
      </c>
      <c r="RH51" s="33">
        <v>9.5926406719230428</v>
      </c>
      <c r="RI51" s="31"/>
      <c r="RJ51" s="32">
        <v>5</v>
      </c>
      <c r="RK51" s="32">
        <v>5</v>
      </c>
      <c r="RL51" s="25"/>
      <c r="RM51" s="30">
        <v>5</v>
      </c>
      <c r="RN51" s="30">
        <v>2.5</v>
      </c>
      <c r="RO51" s="30">
        <v>5</v>
      </c>
      <c r="RP51" s="33">
        <v>9.1224131880052486</v>
      </c>
      <c r="RQ51" s="33">
        <v>9.1224131880052486</v>
      </c>
      <c r="RR51" s="31"/>
      <c r="RS51" s="32">
        <v>10</v>
      </c>
      <c r="RT51" s="32">
        <v>5</v>
      </c>
      <c r="RU51" s="25"/>
      <c r="RV51" s="30">
        <v>6</v>
      </c>
      <c r="RW51" s="30"/>
      <c r="RX51" s="30">
        <v>5</v>
      </c>
      <c r="RY51" s="33">
        <v>11.567596104377786</v>
      </c>
      <c r="RZ51" s="33">
        <v>11.567596104377786</v>
      </c>
      <c r="SA51" s="31"/>
      <c r="SB51" s="32">
        <v>7.0000000000000009</v>
      </c>
      <c r="SC51" s="32">
        <v>10</v>
      </c>
      <c r="SD51" s="25"/>
      <c r="SE51" s="34">
        <v>7.0000000000000009</v>
      </c>
      <c r="SF51" s="34">
        <v>5</v>
      </c>
      <c r="SG51" s="34">
        <v>6</v>
      </c>
      <c r="SH51" s="35">
        <v>24.715156554719368</v>
      </c>
      <c r="SI51" s="35">
        <v>24.715156554719368</v>
      </c>
      <c r="SJ51" s="36"/>
      <c r="SK51" s="37">
        <v>10</v>
      </c>
      <c r="SL51" s="37">
        <v>8</v>
      </c>
      <c r="SM51" s="25"/>
      <c r="SN51" s="34">
        <v>10</v>
      </c>
      <c r="SO51" s="34">
        <v>10</v>
      </c>
      <c r="SP51" s="34">
        <v>10</v>
      </c>
      <c r="SQ51" s="35">
        <v>37.852041570290922</v>
      </c>
      <c r="SR51" s="35">
        <v>37.852041570290922</v>
      </c>
      <c r="SS51" s="36"/>
      <c r="ST51" s="37">
        <v>10</v>
      </c>
      <c r="SU51" s="37">
        <v>10</v>
      </c>
      <c r="SV51" s="25"/>
      <c r="SW51" s="34">
        <v>12</v>
      </c>
      <c r="SX51" s="34">
        <v>15</v>
      </c>
      <c r="SY51" s="34">
        <v>10</v>
      </c>
      <c r="SZ51" s="35">
        <v>46.795514137389077</v>
      </c>
      <c r="TA51" s="35">
        <v>46.795514137389077</v>
      </c>
      <c r="TB51" s="36"/>
      <c r="TC51" s="37">
        <v>10</v>
      </c>
      <c r="TD51" s="37">
        <v>15</v>
      </c>
      <c r="TE51" s="25"/>
      <c r="TF51" s="34">
        <v>2</v>
      </c>
      <c r="TG51" s="34">
        <v>15</v>
      </c>
      <c r="TH51" s="34">
        <v>5</v>
      </c>
      <c r="TI51" s="35">
        <v>29.539436362697622</v>
      </c>
      <c r="TJ51" s="35">
        <v>29.539436362697622</v>
      </c>
      <c r="TK51" s="36"/>
      <c r="TL51" s="37">
        <v>10</v>
      </c>
      <c r="TM51" s="37">
        <v>10</v>
      </c>
      <c r="TN51" s="25"/>
      <c r="TO51" s="34">
        <v>15</v>
      </c>
      <c r="TP51" s="34">
        <v>15</v>
      </c>
      <c r="TQ51" s="34">
        <v>15</v>
      </c>
      <c r="TR51" s="35">
        <v>52.10222192616515</v>
      </c>
      <c r="TS51" s="35">
        <v>52.10222192616515</v>
      </c>
      <c r="TT51" s="36"/>
      <c r="TU51" s="37">
        <v>8</v>
      </c>
      <c r="TV51" s="37">
        <v>8</v>
      </c>
      <c r="TW51" s="25"/>
      <c r="TX51" s="34"/>
      <c r="TY51" s="34">
        <v>30</v>
      </c>
      <c r="TZ51" s="34"/>
      <c r="UA51" s="35">
        <v>105.20640965860271</v>
      </c>
      <c r="UB51" s="35">
        <v>105.20640965860271</v>
      </c>
      <c r="UC51" s="36"/>
      <c r="UD51" s="37">
        <v>10</v>
      </c>
      <c r="UE51" s="37">
        <v>25</v>
      </c>
      <c r="UF51" s="25"/>
      <c r="UG51" s="34">
        <v>25</v>
      </c>
      <c r="UH51" s="34"/>
      <c r="UI51" s="34">
        <v>5</v>
      </c>
      <c r="UJ51" s="35">
        <v>26.464620660909283</v>
      </c>
      <c r="UK51" s="35">
        <v>26.464620660909283</v>
      </c>
      <c r="UL51" s="36"/>
      <c r="UM51" s="37">
        <v>10</v>
      </c>
      <c r="UN51" s="37">
        <v>10</v>
      </c>
      <c r="UO51" s="25"/>
      <c r="UP51" s="34"/>
      <c r="UQ51" s="34">
        <v>25</v>
      </c>
      <c r="UR51" s="34">
        <v>20</v>
      </c>
      <c r="US51" s="35">
        <v>187.39891720438607</v>
      </c>
      <c r="UT51" s="35">
        <v>187.39891720438607</v>
      </c>
      <c r="UU51" s="36"/>
      <c r="UV51" s="37">
        <v>40</v>
      </c>
      <c r="UW51" s="37">
        <v>35</v>
      </c>
      <c r="UX51" s="25"/>
      <c r="UY51" s="34">
        <v>25</v>
      </c>
      <c r="UZ51" s="34">
        <v>25</v>
      </c>
      <c r="VA51" s="34">
        <v>25</v>
      </c>
      <c r="VB51" s="35">
        <v>194.85103788853709</v>
      </c>
      <c r="VC51" s="35">
        <v>194.85103788853709</v>
      </c>
      <c r="VD51" s="36"/>
      <c r="VE51" s="37">
        <v>28.000000000000004</v>
      </c>
      <c r="VF51" s="37">
        <v>35</v>
      </c>
      <c r="VG51" s="25"/>
      <c r="VH51" s="34">
        <v>25</v>
      </c>
      <c r="VI51" s="34">
        <v>25</v>
      </c>
      <c r="VJ51" s="34">
        <v>25</v>
      </c>
      <c r="VK51" s="35">
        <v>186.30301710377566</v>
      </c>
      <c r="VL51" s="35">
        <v>186.30301710377566</v>
      </c>
      <c r="VM51" s="36"/>
      <c r="VN51" s="37">
        <v>25</v>
      </c>
      <c r="VO51" s="37">
        <v>25</v>
      </c>
      <c r="VP51" s="25"/>
      <c r="VQ51" s="34">
        <v>30</v>
      </c>
      <c r="VR51" s="34">
        <v>30</v>
      </c>
      <c r="VS51" s="34">
        <v>10</v>
      </c>
      <c r="VT51" s="35">
        <v>179.3623164665762</v>
      </c>
      <c r="VU51" s="35">
        <v>179.3623164665762</v>
      </c>
      <c r="VV51" s="36"/>
      <c r="VW51" s="37">
        <v>25</v>
      </c>
      <c r="VX51" s="37">
        <v>30</v>
      </c>
      <c r="VY51" s="25"/>
      <c r="VZ51" s="34">
        <v>30</v>
      </c>
      <c r="WA51" s="34">
        <v>25</v>
      </c>
      <c r="WB51" s="34">
        <v>25</v>
      </c>
      <c r="WC51" s="35">
        <v>203.10681864646921</v>
      </c>
      <c r="WD51" s="35">
        <v>203.10681864646921</v>
      </c>
      <c r="WE51" s="36"/>
      <c r="WF51" s="37">
        <v>30</v>
      </c>
      <c r="WG51" s="37">
        <v>30</v>
      </c>
      <c r="WH51" s="25"/>
      <c r="WI51" s="38">
        <v>53.63268946363705</v>
      </c>
      <c r="WJ51" s="34">
        <v>35</v>
      </c>
      <c r="WK51" s="34">
        <v>35</v>
      </c>
      <c r="WL51" s="34">
        <v>30</v>
      </c>
      <c r="WM51" s="35">
        <v>250.59582300625519</v>
      </c>
      <c r="WN51" s="35">
        <v>250.59582300625519</v>
      </c>
      <c r="WO51" s="36"/>
      <c r="WP51" s="37">
        <v>35</v>
      </c>
      <c r="WQ51" s="37">
        <v>35</v>
      </c>
      <c r="WR51" s="34">
        <v>40</v>
      </c>
      <c r="WS51" s="34">
        <v>40</v>
      </c>
      <c r="WT51" s="34">
        <v>30</v>
      </c>
      <c r="WU51" s="35">
        <v>290.77882669530476</v>
      </c>
      <c r="WV51" s="35">
        <v>290.77882669530476</v>
      </c>
      <c r="WW51" s="36"/>
      <c r="WX51" s="37">
        <v>50</v>
      </c>
      <c r="WY51" s="37">
        <v>50</v>
      </c>
      <c r="WZ51" s="25"/>
      <c r="XA51" s="34">
        <v>40</v>
      </c>
      <c r="XB51" s="34">
        <v>40</v>
      </c>
      <c r="XC51" s="34">
        <v>40</v>
      </c>
      <c r="XD51" s="35">
        <v>298.08482736604111</v>
      </c>
      <c r="XE51" s="35">
        <v>298.08482736604111</v>
      </c>
      <c r="XF51" s="36"/>
      <c r="XG51" s="37">
        <v>40</v>
      </c>
      <c r="XH51" s="37">
        <v>40</v>
      </c>
      <c r="XI51" s="25"/>
      <c r="XJ51" s="34"/>
      <c r="XK51" s="34">
        <v>40</v>
      </c>
      <c r="XL51" s="34">
        <v>40</v>
      </c>
      <c r="XM51" s="35">
        <v>307.94792827153509</v>
      </c>
      <c r="XN51" s="35">
        <v>307.94792827153509</v>
      </c>
      <c r="XO51" s="36"/>
      <c r="XP51" s="37">
        <v>50</v>
      </c>
      <c r="XQ51" s="37">
        <v>45</v>
      </c>
      <c r="XR51" s="25"/>
      <c r="XS51" s="34">
        <v>40</v>
      </c>
      <c r="XT51" s="34">
        <v>45</v>
      </c>
      <c r="XU51" s="34">
        <v>40</v>
      </c>
      <c r="XV51" s="35">
        <v>334.61483071972265</v>
      </c>
      <c r="XW51" s="35">
        <v>334.61483071972265</v>
      </c>
      <c r="XX51" s="36"/>
      <c r="XY51" s="37">
        <v>60</v>
      </c>
      <c r="XZ51" s="37">
        <v>60</v>
      </c>
      <c r="YA51" s="25"/>
      <c r="YB51" s="34"/>
      <c r="YC51" s="34">
        <v>15</v>
      </c>
      <c r="YD51" s="34">
        <v>40</v>
      </c>
      <c r="YE51" s="35">
        <v>247.67342273796064</v>
      </c>
      <c r="YF51" s="35">
        <v>247.67342273796064</v>
      </c>
      <c r="YG51" s="36"/>
      <c r="YH51" s="37">
        <v>60</v>
      </c>
      <c r="YI51" s="37">
        <v>60</v>
      </c>
      <c r="YJ51" s="25"/>
      <c r="YK51" s="34"/>
      <c r="YL51" s="34">
        <v>50</v>
      </c>
      <c r="YM51" s="34">
        <v>50</v>
      </c>
      <c r="YN51" s="35">
        <v>395.61993632037075</v>
      </c>
      <c r="YO51" s="35">
        <v>395.61993632037075</v>
      </c>
      <c r="YP51" s="36"/>
      <c r="YQ51" s="37">
        <v>75</v>
      </c>
      <c r="YR51" s="37">
        <v>60</v>
      </c>
      <c r="YS51" s="25"/>
      <c r="YT51" s="34">
        <v>30</v>
      </c>
      <c r="YU51" s="34">
        <v>50</v>
      </c>
      <c r="YV51" s="34">
        <v>40</v>
      </c>
      <c r="YW51" s="35">
        <v>327.67413008252311</v>
      </c>
      <c r="YX51" s="35">
        <v>327.67413008252311</v>
      </c>
      <c r="YY51" s="36"/>
      <c r="YZ51" s="37">
        <v>65</v>
      </c>
      <c r="ZA51" s="37">
        <v>60</v>
      </c>
      <c r="ZB51" s="25"/>
      <c r="ZC51" s="34">
        <v>50</v>
      </c>
      <c r="ZD51" s="34">
        <v>30</v>
      </c>
      <c r="ZE51" s="34">
        <v>50</v>
      </c>
      <c r="ZF51" s="35">
        <v>371.14483407340413</v>
      </c>
      <c r="ZG51" s="35">
        <v>371.14483407340413</v>
      </c>
      <c r="ZH51" s="36"/>
      <c r="ZI51" s="37">
        <v>80</v>
      </c>
      <c r="ZJ51" s="37">
        <v>80</v>
      </c>
      <c r="ZK51" s="25"/>
      <c r="ZL51" s="34">
        <v>50</v>
      </c>
      <c r="ZM51" s="34">
        <v>40</v>
      </c>
      <c r="ZN51" s="34">
        <v>50</v>
      </c>
      <c r="ZO51" s="35">
        <v>388.31393564963446</v>
      </c>
      <c r="ZP51" s="35">
        <v>388.31393564963446</v>
      </c>
      <c r="ZQ51" s="36"/>
      <c r="ZR51" s="37">
        <v>75</v>
      </c>
      <c r="ZS51" s="37">
        <v>80</v>
      </c>
      <c r="ZT51" s="25"/>
      <c r="ZU51" s="34"/>
      <c r="ZV51" s="34"/>
      <c r="ZW51" s="34">
        <v>50</v>
      </c>
      <c r="ZX51" s="35">
        <v>421.92153873502139</v>
      </c>
      <c r="ZY51" s="35">
        <v>421.92153873502139</v>
      </c>
      <c r="ZZ51" s="36"/>
      <c r="AAA51" s="37">
        <v>85</v>
      </c>
      <c r="AAB51" s="37">
        <v>90</v>
      </c>
      <c r="AAC51" s="25"/>
      <c r="AAD51" s="34">
        <v>60</v>
      </c>
      <c r="AAE51" s="34">
        <v>60</v>
      </c>
      <c r="AAF51" s="34">
        <v>60</v>
      </c>
      <c r="AAG51" s="35">
        <v>489.86734497286903</v>
      </c>
      <c r="AAH51" s="35">
        <v>489.86734497286903</v>
      </c>
      <c r="AAI51" s="36"/>
      <c r="AAJ51" s="56">
        <v>90</v>
      </c>
      <c r="AAK51" s="56">
        <v>95</v>
      </c>
      <c r="AAL51" s="3"/>
      <c r="AAM51" s="34">
        <v>40</v>
      </c>
      <c r="AAN51" s="34">
        <v>100</v>
      </c>
      <c r="AAO51" s="34">
        <v>60</v>
      </c>
      <c r="AAP51" s="35">
        <v>501.19164601251038</v>
      </c>
      <c r="AAQ51" s="35">
        <v>501.19164601251038</v>
      </c>
      <c r="AAR51" s="36"/>
      <c r="AAS51" s="37">
        <v>70</v>
      </c>
      <c r="AAT51" s="37">
        <v>70</v>
      </c>
      <c r="AAU51" s="3"/>
      <c r="AAV51" s="34">
        <v>50</v>
      </c>
      <c r="AAW51" s="34">
        <v>60</v>
      </c>
      <c r="AAX51" s="34">
        <v>60</v>
      </c>
      <c r="AAY51" s="35">
        <v>443.26121712963254</v>
      </c>
      <c r="AAZ51" s="35">
        <v>443.26121712963254</v>
      </c>
      <c r="ABA51" s="36"/>
      <c r="ABB51" s="37">
        <v>60</v>
      </c>
      <c r="ABC51" s="37">
        <v>70</v>
      </c>
      <c r="ABD51" s="3"/>
      <c r="ABE51" s="34">
        <v>50</v>
      </c>
      <c r="ABF51" s="34">
        <v>50</v>
      </c>
      <c r="ABG51" s="34">
        <v>70</v>
      </c>
      <c r="ABH51" s="35">
        <v>653.28019927761329</v>
      </c>
      <c r="ABI51" s="35">
        <v>653.28019927761329</v>
      </c>
      <c r="ABJ51" s="36"/>
      <c r="ABK51" s="37">
        <v>90</v>
      </c>
      <c r="ABL51" s="37">
        <v>100</v>
      </c>
      <c r="ABM51" s="3"/>
      <c r="ABN51" s="34">
        <v>70</v>
      </c>
      <c r="ABO51" s="34">
        <v>70</v>
      </c>
      <c r="ABP51" s="34">
        <v>80</v>
      </c>
      <c r="ABQ51" s="35">
        <v>803.72648937400334</v>
      </c>
      <c r="ABR51" s="35">
        <v>803.72648937400334</v>
      </c>
      <c r="ABS51" s="36"/>
      <c r="ABT51" s="37">
        <v>100</v>
      </c>
      <c r="ABU51" s="37">
        <v>100</v>
      </c>
      <c r="ABV51" s="3"/>
      <c r="ABW51" s="34">
        <v>80</v>
      </c>
      <c r="ABX51" s="34">
        <v>80</v>
      </c>
      <c r="ABY51" s="34">
        <v>70</v>
      </c>
      <c r="ABZ51" s="35">
        <v>803.72648937400334</v>
      </c>
      <c r="ACA51" s="35">
        <v>803.72648937400334</v>
      </c>
      <c r="ACB51" s="36"/>
      <c r="ACC51" s="37">
        <v>120</v>
      </c>
      <c r="ACD51" s="37">
        <v>120</v>
      </c>
      <c r="ACE51" s="3"/>
      <c r="ACF51" s="34">
        <v>80</v>
      </c>
      <c r="ACG51" s="34">
        <v>100</v>
      </c>
      <c r="ACH51" s="34">
        <v>100</v>
      </c>
      <c r="ACI51" s="35">
        <v>900.9213206471386</v>
      </c>
      <c r="ACJ51" s="35">
        <v>900.9213206471386</v>
      </c>
      <c r="ACK51" s="36"/>
      <c r="ACL51" s="37">
        <v>100</v>
      </c>
      <c r="ACM51" s="37">
        <v>100</v>
      </c>
      <c r="ACN51" s="3"/>
      <c r="ACO51" s="34">
        <v>70</v>
      </c>
      <c r="ACP51" s="34">
        <v>100</v>
      </c>
      <c r="ACQ51" s="34">
        <v>60</v>
      </c>
      <c r="ACR51" s="35">
        <v>770.08212470253352</v>
      </c>
      <c r="ACS51" s="35">
        <v>770.08212470253352</v>
      </c>
      <c r="ACT51" s="36"/>
      <c r="ACU51" s="37">
        <v>100</v>
      </c>
      <c r="ACV51" s="37">
        <v>100</v>
      </c>
      <c r="ACW51" s="3"/>
      <c r="ACX51" s="34">
        <v>50</v>
      </c>
      <c r="ACY51" s="34">
        <v>50</v>
      </c>
      <c r="ACZ51" s="34">
        <v>70</v>
      </c>
      <c r="ADA51" s="35">
        <v>613.07508956900733</v>
      </c>
      <c r="ADB51" s="35">
        <v>613.07508956900733</v>
      </c>
      <c r="ADC51" s="36"/>
      <c r="ADD51" s="37">
        <v>100</v>
      </c>
      <c r="ADE51" s="37">
        <v>100</v>
      </c>
      <c r="ADF51" s="3"/>
      <c r="ADG51" s="34">
        <v>50</v>
      </c>
      <c r="ADH51" s="34">
        <v>60</v>
      </c>
      <c r="ADI51" s="34">
        <v>50</v>
      </c>
      <c r="ADJ51" s="35">
        <v>586.90725038008623</v>
      </c>
      <c r="ADK51" s="35">
        <v>586.90725038008623</v>
      </c>
      <c r="ADL51" s="36"/>
      <c r="ADM51" s="37">
        <v>100</v>
      </c>
      <c r="ADN51" s="37">
        <v>100</v>
      </c>
      <c r="ADO51" s="3"/>
      <c r="ADP51" s="34">
        <v>70</v>
      </c>
      <c r="ADQ51" s="34">
        <v>70</v>
      </c>
      <c r="ADR51" s="34">
        <v>60</v>
      </c>
      <c r="ADS51" s="35">
        <v>683.167515967903</v>
      </c>
      <c r="ADT51" s="35">
        <v>683.167515967903</v>
      </c>
      <c r="ADU51" s="36"/>
      <c r="ADV51" s="37">
        <v>90</v>
      </c>
      <c r="ADW51" s="56">
        <v>120</v>
      </c>
      <c r="ADX51" s="3"/>
      <c r="ADY51" s="34">
        <v>70</v>
      </c>
      <c r="ADZ51" s="34">
        <v>70</v>
      </c>
      <c r="AEA51" s="34">
        <v>60</v>
      </c>
      <c r="AEB51" s="35">
        <v>683.167515967903</v>
      </c>
      <c r="AEC51" s="35">
        <v>683.167515967903</v>
      </c>
      <c r="AED51" s="36"/>
      <c r="AEE51" s="37">
        <v>90</v>
      </c>
      <c r="AEF51" s="37">
        <v>100</v>
      </c>
      <c r="AEG51" s="3"/>
      <c r="AEH51" s="34">
        <v>50</v>
      </c>
      <c r="AEI51" s="34">
        <v>50</v>
      </c>
      <c r="AEJ51" s="34">
        <v>50</v>
      </c>
      <c r="AEK51" s="35">
        <v>117.67452141433861</v>
      </c>
      <c r="AEL51" s="35">
        <v>176.51178212150793</v>
      </c>
      <c r="AEM51" s="36"/>
      <c r="AEN51" s="37">
        <v>66.666666666666671</v>
      </c>
      <c r="AEO51" s="37">
        <v>66.666666666666671</v>
      </c>
      <c r="AEP51" s="25"/>
      <c r="AEQ51" s="34">
        <v>70</v>
      </c>
      <c r="AER51" s="34">
        <v>70</v>
      </c>
      <c r="AES51" s="34">
        <v>80</v>
      </c>
      <c r="AET51" s="35">
        <v>173.460961195951</v>
      </c>
      <c r="AEU51" s="35">
        <v>260.19144179392651</v>
      </c>
      <c r="AEV51" s="36"/>
      <c r="AEW51" s="37">
        <v>100</v>
      </c>
      <c r="AEX51" s="37">
        <v>100</v>
      </c>
      <c r="AEY51" s="25"/>
      <c r="AEZ51" s="34">
        <v>69</v>
      </c>
      <c r="AFA51" s="34">
        <v>79</v>
      </c>
      <c r="AFB51" s="34">
        <v>70</v>
      </c>
      <c r="AFC51" s="35">
        <v>174.20187484930057</v>
      </c>
      <c r="AFD51" s="35">
        <v>261.30281227395085</v>
      </c>
      <c r="AFE51" s="36"/>
      <c r="AFF51" s="37">
        <v>100</v>
      </c>
      <c r="AFG51" s="37">
        <v>110.00000000000001</v>
      </c>
      <c r="AFH51" s="25"/>
      <c r="AFI51" s="87">
        <v>50</v>
      </c>
      <c r="AFJ51" s="34">
        <v>70</v>
      </c>
      <c r="AFK51" s="34">
        <v>100</v>
      </c>
      <c r="AFL51" s="35">
        <v>183.26717131381255</v>
      </c>
      <c r="AFM51" s="35">
        <v>274.90075697071882</v>
      </c>
      <c r="AFN51" s="36"/>
      <c r="AFO51" s="37">
        <v>130</v>
      </c>
      <c r="AFP51" s="37">
        <v>120</v>
      </c>
      <c r="AFQ51" s="36"/>
      <c r="AFR51" s="87">
        <v>80</v>
      </c>
      <c r="AFS51" s="34">
        <v>80</v>
      </c>
      <c r="AFT51" s="34">
        <v>90</v>
      </c>
      <c r="AFU51" s="35">
        <v>201.57209686715416</v>
      </c>
      <c r="AFV51" s="35">
        <v>302.35814530073122</v>
      </c>
      <c r="AFW51" s="36"/>
      <c r="AFX51" s="37">
        <v>130</v>
      </c>
      <c r="AFY51" s="37">
        <v>120</v>
      </c>
      <c r="AFZ51" s="36"/>
      <c r="AGA51" s="87"/>
      <c r="AGB51" s="34">
        <v>100</v>
      </c>
      <c r="AGC51" s="34">
        <v>80</v>
      </c>
      <c r="AGD51" s="35">
        <v>215.73662259295415</v>
      </c>
      <c r="AGE51" s="35">
        <v>323.60493388943121</v>
      </c>
      <c r="AGF51" s="36"/>
      <c r="AGG51" s="37">
        <v>140</v>
      </c>
      <c r="AGH51" s="37">
        <v>120</v>
      </c>
      <c r="AGI51" s="36"/>
      <c r="AGJ51" s="87"/>
      <c r="AGK51" s="34">
        <v>100</v>
      </c>
      <c r="AGL51" s="34">
        <v>80</v>
      </c>
      <c r="AGM51" s="36">
        <v>350</v>
      </c>
      <c r="AGN51" s="36">
        <v>200</v>
      </c>
      <c r="AGO51" s="36"/>
      <c r="AGP51" s="37">
        <v>140</v>
      </c>
      <c r="AGQ51" s="37">
        <v>120</v>
      </c>
      <c r="AGR51" s="36"/>
      <c r="AGS51" s="87"/>
      <c r="AGT51" s="34">
        <v>100</v>
      </c>
      <c r="AGU51" s="34">
        <v>80</v>
      </c>
      <c r="AGV51" s="36">
        <v>350</v>
      </c>
      <c r="AGW51" s="36">
        <v>200</v>
      </c>
      <c r="AGX51" s="36"/>
      <c r="AGY51" s="26">
        <v>140</v>
      </c>
      <c r="AGZ51" s="37">
        <v>120</v>
      </c>
      <c r="AHA51" s="36"/>
      <c r="AHB51" s="87">
        <v>100</v>
      </c>
      <c r="AHC51" s="34"/>
      <c r="AHD51" s="34">
        <v>80</v>
      </c>
      <c r="AHE51" s="36">
        <v>370</v>
      </c>
      <c r="AHF51" s="36">
        <v>200</v>
      </c>
      <c r="AHG51" s="36"/>
      <c r="AHH51" s="26">
        <v>140</v>
      </c>
      <c r="AHI51" s="37">
        <v>130</v>
      </c>
      <c r="AHJ51" s="36"/>
      <c r="AHK51" s="87">
        <v>100</v>
      </c>
      <c r="AHL51" s="34">
        <v>100</v>
      </c>
      <c r="AHM51" s="34"/>
      <c r="AHN51" s="36">
        <v>290</v>
      </c>
      <c r="AHO51" s="36"/>
      <c r="AHP51" s="36"/>
      <c r="AHQ51" s="26">
        <v>150</v>
      </c>
      <c r="AHR51" s="37">
        <v>125</v>
      </c>
      <c r="AHS51" s="36"/>
      <c r="AHT51" s="34">
        <v>70</v>
      </c>
      <c r="AHU51" s="34">
        <v>100</v>
      </c>
      <c r="AHV51" s="34">
        <v>100</v>
      </c>
      <c r="AHW51" s="36">
        <v>200</v>
      </c>
      <c r="AHX51" s="36"/>
      <c r="AHY51" s="36"/>
      <c r="AHZ51" s="26">
        <v>100</v>
      </c>
      <c r="AIA51" s="37">
        <v>110.00000000000001</v>
      </c>
      <c r="AIB51" s="36"/>
      <c r="AIC51" s="34">
        <v>80</v>
      </c>
      <c r="AID51" s="34">
        <v>150</v>
      </c>
      <c r="AIE51" s="34">
        <v>100</v>
      </c>
      <c r="AIF51" s="92">
        <v>30</v>
      </c>
      <c r="AIG51" s="92">
        <v>333.33333333333337</v>
      </c>
      <c r="AIH51" s="36"/>
      <c r="AII51" s="26">
        <v>120</v>
      </c>
      <c r="AIJ51" s="37">
        <v>120</v>
      </c>
      <c r="AIL51" s="34">
        <v>80</v>
      </c>
      <c r="AIM51" s="34">
        <v>800</v>
      </c>
      <c r="AIN51" s="34">
        <v>100</v>
      </c>
      <c r="AIO51" s="36">
        <v>200</v>
      </c>
      <c r="AIP51" s="36"/>
      <c r="AIQ51" s="36"/>
      <c r="AIR51" s="26">
        <v>100</v>
      </c>
      <c r="AIS51" s="37">
        <v>100</v>
      </c>
      <c r="AIU51" s="34">
        <v>100</v>
      </c>
      <c r="AIV51" s="34">
        <v>150</v>
      </c>
      <c r="AIW51" s="34">
        <v>100</v>
      </c>
      <c r="AIX51" s="36">
        <v>100</v>
      </c>
      <c r="AIY51" s="36">
        <v>100</v>
      </c>
      <c r="AIZ51" s="36"/>
      <c r="AJA51" s="26">
        <v>100</v>
      </c>
      <c r="AJB51" s="37">
        <v>100</v>
      </c>
      <c r="AJD51" s="34">
        <v>90</v>
      </c>
      <c r="AJE51" s="34">
        <v>100</v>
      </c>
      <c r="AJF51" s="34">
        <v>80</v>
      </c>
      <c r="AJG51" s="36"/>
      <c r="AJH51" s="92">
        <v>1500</v>
      </c>
      <c r="AJI51" s="36"/>
      <c r="AJJ51" s="67">
        <v>200</v>
      </c>
      <c r="AJK51" s="56">
        <v>200</v>
      </c>
      <c r="AJM51" s="34">
        <v>100</v>
      </c>
      <c r="AJN51" s="34">
        <v>150</v>
      </c>
      <c r="AJO51" s="34">
        <v>100</v>
      </c>
      <c r="AJP51" s="36"/>
      <c r="AJQ51" s="92">
        <v>1500</v>
      </c>
      <c r="AJR51" s="34"/>
      <c r="AJS51" s="37">
        <v>120</v>
      </c>
      <c r="AJT51" s="37">
        <v>100</v>
      </c>
      <c r="AJV51" s="34">
        <v>100</v>
      </c>
      <c r="AJW51" s="34">
        <v>120</v>
      </c>
      <c r="AJX51" s="34">
        <v>100</v>
      </c>
      <c r="AJY51" s="36">
        <v>150</v>
      </c>
      <c r="AJZ51" s="36">
        <v>150</v>
      </c>
      <c r="AKA51" s="34"/>
      <c r="AKB51" s="37">
        <v>120</v>
      </c>
      <c r="AKC51" s="37">
        <v>100</v>
      </c>
      <c r="AKE51" s="34">
        <v>100</v>
      </c>
      <c r="AKF51" s="34">
        <v>100</v>
      </c>
      <c r="AKG51" s="34">
        <v>100</v>
      </c>
      <c r="AKH51" s="92">
        <v>200</v>
      </c>
      <c r="AKI51" s="36">
        <v>200</v>
      </c>
      <c r="AKJ51" s="34"/>
      <c r="AKK51" s="37">
        <v>100</v>
      </c>
      <c r="AKL51" s="37">
        <v>120</v>
      </c>
      <c r="AKN51" s="34">
        <v>100</v>
      </c>
      <c r="AKO51" s="34">
        <v>250</v>
      </c>
      <c r="AKP51" s="34">
        <v>100</v>
      </c>
      <c r="AKQ51" s="36">
        <v>200</v>
      </c>
      <c r="AKR51" s="36">
        <v>150</v>
      </c>
      <c r="AKS51" s="34"/>
      <c r="AKT51" s="37">
        <v>120</v>
      </c>
      <c r="AKU51" s="37">
        <v>120</v>
      </c>
      <c r="AKW51" s="34">
        <v>120</v>
      </c>
      <c r="AKX51" s="34">
        <v>150</v>
      </c>
      <c r="AKY51" s="34">
        <v>120</v>
      </c>
      <c r="AKZ51" s="36">
        <v>2500</v>
      </c>
      <c r="ALA51" s="36">
        <v>150</v>
      </c>
      <c r="ALB51" s="34"/>
      <c r="ALC51" s="37">
        <v>150</v>
      </c>
      <c r="ALD51" s="37">
        <v>140</v>
      </c>
      <c r="ALF51" s="34"/>
      <c r="ALG51" s="39">
        <v>350</v>
      </c>
      <c r="ALH51" s="34"/>
      <c r="ALI51" s="36">
        <v>500</v>
      </c>
      <c r="ALJ51" s="36">
        <v>150</v>
      </c>
      <c r="ALK51" s="34"/>
      <c r="ALL51" s="37">
        <v>150</v>
      </c>
      <c r="ALM51" s="37">
        <v>300</v>
      </c>
      <c r="ALO51" s="34">
        <v>150</v>
      </c>
      <c r="ALP51" s="34">
        <v>150</v>
      </c>
      <c r="ALQ51" s="34">
        <v>100</v>
      </c>
      <c r="ALR51" s="36">
        <v>100</v>
      </c>
      <c r="ALS51" s="36">
        <v>150</v>
      </c>
      <c r="ALT51" s="34"/>
      <c r="ALU51" s="37">
        <v>150</v>
      </c>
      <c r="ALV51" s="37">
        <v>150</v>
      </c>
      <c r="ALX51" s="34">
        <v>150</v>
      </c>
      <c r="ALY51" s="34">
        <v>150</v>
      </c>
      <c r="ALZ51" s="34">
        <v>150</v>
      </c>
      <c r="AMA51" s="36">
        <v>100</v>
      </c>
      <c r="AMB51" s="36">
        <v>150</v>
      </c>
      <c r="AMC51" s="34"/>
      <c r="AMD51" s="37">
        <v>150</v>
      </c>
      <c r="AME51" s="37">
        <v>100</v>
      </c>
      <c r="AMG51" s="34">
        <v>150</v>
      </c>
      <c r="AMH51" s="34">
        <v>150</v>
      </c>
      <c r="AMI51" s="34">
        <v>150</v>
      </c>
      <c r="AMJ51" s="36">
        <v>150</v>
      </c>
      <c r="AMK51" s="36">
        <v>50</v>
      </c>
      <c r="AML51" s="34"/>
      <c r="AMM51" s="37">
        <v>200</v>
      </c>
      <c r="AMN51" s="37">
        <v>200</v>
      </c>
      <c r="AMP51" s="34">
        <v>150</v>
      </c>
      <c r="AMQ51" s="34">
        <v>200</v>
      </c>
      <c r="AMR51" s="34">
        <v>170</v>
      </c>
      <c r="AMS51" s="36"/>
      <c r="AMT51" s="36">
        <v>100</v>
      </c>
      <c r="AMU51" s="34"/>
      <c r="AMV51" s="37">
        <v>150</v>
      </c>
      <c r="AMW51" s="37">
        <v>150</v>
      </c>
      <c r="AMY51" s="34">
        <v>125</v>
      </c>
      <c r="AMZ51" s="34">
        <v>175</v>
      </c>
      <c r="ANA51" s="34">
        <v>135</v>
      </c>
      <c r="ANB51" s="36"/>
      <c r="ANC51" s="36">
        <v>200</v>
      </c>
      <c r="AND51" s="34"/>
      <c r="ANE51" s="37">
        <v>175</v>
      </c>
      <c r="ANF51" s="37">
        <v>175</v>
      </c>
      <c r="ANH51" s="34">
        <v>150</v>
      </c>
      <c r="ANI51" s="34">
        <v>200</v>
      </c>
      <c r="ANJ51" s="34">
        <v>200</v>
      </c>
      <c r="ANK51" s="36">
        <v>200</v>
      </c>
      <c r="ANL51" s="36">
        <v>200</v>
      </c>
      <c r="ANM51" s="34"/>
      <c r="ANN51" s="37">
        <v>100</v>
      </c>
      <c r="ANO51" s="37">
        <v>100</v>
      </c>
      <c r="ANP51" s="36"/>
      <c r="ANQ51" s="34">
        <v>300</v>
      </c>
      <c r="ANR51" s="34">
        <v>300</v>
      </c>
      <c r="ANS51" s="34">
        <v>170</v>
      </c>
      <c r="ANT51" s="36">
        <v>200</v>
      </c>
      <c r="ANU51" s="36">
        <v>333.33333333333337</v>
      </c>
      <c r="ANV51" s="34"/>
      <c r="ANW51" s="37">
        <v>200</v>
      </c>
      <c r="ANX51" s="37">
        <v>300</v>
      </c>
      <c r="ANY51" s="36"/>
      <c r="ANZ51" s="34">
        <v>150</v>
      </c>
      <c r="AOA51" s="34">
        <v>600</v>
      </c>
      <c r="AOB51" s="34">
        <v>170</v>
      </c>
      <c r="AOC51" s="36">
        <v>1333.3333333333335</v>
      </c>
      <c r="AOD51" s="36">
        <v>500</v>
      </c>
      <c r="AOE51" s="34"/>
      <c r="AOF51" s="37">
        <v>300</v>
      </c>
      <c r="AOG51" s="37">
        <v>300</v>
      </c>
      <c r="AOH51" s="36"/>
      <c r="AOI51" s="34">
        <v>150</v>
      </c>
      <c r="AOJ51" s="39">
        <v>100</v>
      </c>
      <c r="AOK51" s="39">
        <v>100</v>
      </c>
      <c r="AOL51" s="92">
        <v>150</v>
      </c>
      <c r="AOM51" s="36"/>
      <c r="AON51" s="34"/>
      <c r="AOO51" s="37"/>
      <c r="AOP51" s="56">
        <v>150</v>
      </c>
      <c r="AOQ51" s="36"/>
      <c r="AOR51" s="34">
        <v>150</v>
      </c>
      <c r="AOS51" s="34"/>
      <c r="AOT51" s="34">
        <v>150</v>
      </c>
      <c r="AOU51" s="36">
        <v>200</v>
      </c>
      <c r="AOV51" s="36">
        <v>100</v>
      </c>
      <c r="AOW51" s="34"/>
      <c r="AOX51" s="37">
        <v>150</v>
      </c>
      <c r="AOY51" s="37">
        <v>150</v>
      </c>
      <c r="AOZ51" s="36"/>
      <c r="APA51" s="34">
        <v>150</v>
      </c>
      <c r="APB51" s="34">
        <v>200</v>
      </c>
      <c r="APC51" s="34">
        <v>500</v>
      </c>
      <c r="APD51" s="36">
        <v>200</v>
      </c>
      <c r="APE51" s="36">
        <v>100</v>
      </c>
      <c r="APF51" s="34"/>
      <c r="APG51" s="37">
        <v>150</v>
      </c>
      <c r="APH51" s="37">
        <v>150</v>
      </c>
      <c r="API51" s="36"/>
      <c r="APJ51" s="34">
        <v>150</v>
      </c>
      <c r="APK51" s="34">
        <v>250</v>
      </c>
      <c r="APL51" s="34">
        <v>300</v>
      </c>
      <c r="APM51" s="36">
        <v>200</v>
      </c>
      <c r="APN51" s="36">
        <v>100</v>
      </c>
      <c r="APO51" s="34"/>
      <c r="APP51" s="37">
        <v>200</v>
      </c>
      <c r="APQ51" s="37">
        <v>200</v>
      </c>
      <c r="APR51" s="36"/>
      <c r="APS51" s="34">
        <v>150</v>
      </c>
      <c r="APT51" s="34">
        <v>150</v>
      </c>
      <c r="APU51" s="34"/>
      <c r="APV51" s="36">
        <v>250</v>
      </c>
      <c r="APW51" s="36">
        <v>100</v>
      </c>
      <c r="APX51" s="34"/>
      <c r="APY51" s="37">
        <v>150</v>
      </c>
      <c r="APZ51" s="37">
        <v>150</v>
      </c>
      <c r="AQA51" s="36"/>
      <c r="AQB51" s="34">
        <v>150</v>
      </c>
      <c r="AQC51" s="34">
        <v>100</v>
      </c>
      <c r="AQD51" s="34"/>
      <c r="AQE51" s="36">
        <v>250</v>
      </c>
      <c r="AQF51" s="36">
        <v>100</v>
      </c>
      <c r="AQG51" s="34"/>
      <c r="AQH51" s="37">
        <v>150</v>
      </c>
      <c r="AQI51" s="37">
        <v>150</v>
      </c>
      <c r="AQJ51" s="36"/>
      <c r="AQK51" s="34">
        <v>150</v>
      </c>
      <c r="AQL51" s="34">
        <v>300</v>
      </c>
      <c r="AQM51" s="34"/>
      <c r="AQN51" s="36">
        <v>250</v>
      </c>
      <c r="AQO51" s="36">
        <v>100</v>
      </c>
      <c r="AQP51" s="34"/>
      <c r="AQQ51" s="37">
        <v>150</v>
      </c>
      <c r="AQR51" s="37">
        <v>150</v>
      </c>
      <c r="AQS51" s="36"/>
      <c r="AQT51" s="34">
        <v>150</v>
      </c>
      <c r="AQU51" s="34">
        <v>500</v>
      </c>
      <c r="AQV51" s="34"/>
      <c r="AQW51" s="36">
        <v>378.47222222222223</v>
      </c>
      <c r="AQX51" s="36">
        <v>151.38888888888889</v>
      </c>
      <c r="AQY51" s="34"/>
      <c r="AQZ51" s="37">
        <v>300</v>
      </c>
      <c r="ARA51" s="37">
        <v>300</v>
      </c>
      <c r="ARC51" s="34">
        <v>150</v>
      </c>
      <c r="ARD51" s="34">
        <v>200</v>
      </c>
      <c r="ARE51" s="34">
        <v>150</v>
      </c>
      <c r="ARF51" s="36">
        <v>250</v>
      </c>
      <c r="ARG51" s="36">
        <v>100</v>
      </c>
      <c r="ARH51" s="34"/>
      <c r="ARI51" s="37">
        <v>150</v>
      </c>
      <c r="ARJ51" s="37">
        <v>200</v>
      </c>
      <c r="ARL51" s="34">
        <v>150</v>
      </c>
      <c r="ARM51" s="34">
        <v>200</v>
      </c>
      <c r="ARN51" s="34">
        <v>200</v>
      </c>
      <c r="ARO51" s="36">
        <v>250</v>
      </c>
      <c r="ARP51" s="36">
        <v>100</v>
      </c>
      <c r="ARQ51" s="34"/>
      <c r="ARR51" s="37">
        <v>150</v>
      </c>
      <c r="ARS51" s="37">
        <v>150</v>
      </c>
      <c r="ARU51" s="34">
        <v>150</v>
      </c>
      <c r="ARV51" s="34"/>
      <c r="ARW51" s="34"/>
      <c r="ARX51" s="36">
        <v>250</v>
      </c>
      <c r="ARY51" s="36">
        <v>100</v>
      </c>
      <c r="ARZ51" s="36"/>
      <c r="ASA51" s="37">
        <v>150</v>
      </c>
      <c r="ASB51" s="37">
        <v>150</v>
      </c>
      <c r="ASD51" s="34">
        <v>150</v>
      </c>
      <c r="ASE51" s="34"/>
      <c r="ASF51" s="34"/>
      <c r="ASG51" s="36">
        <v>250</v>
      </c>
      <c r="ASH51" s="36">
        <v>100</v>
      </c>
      <c r="ASI51" s="36"/>
      <c r="ASJ51" s="37">
        <v>200</v>
      </c>
      <c r="ASK51" s="37">
        <v>200</v>
      </c>
      <c r="ASM51" s="34">
        <v>150</v>
      </c>
      <c r="ASN51" s="34"/>
      <c r="ASO51" s="34">
        <v>500</v>
      </c>
      <c r="ASP51" s="36">
        <v>250</v>
      </c>
      <c r="ASQ51" s="36">
        <v>250</v>
      </c>
      <c r="ASR51" s="36"/>
      <c r="ASS51" s="37">
        <v>300</v>
      </c>
      <c r="AST51" s="37">
        <v>300</v>
      </c>
      <c r="ASV51" s="34">
        <v>150</v>
      </c>
      <c r="ASW51" s="34"/>
      <c r="ASX51" s="34"/>
      <c r="ASY51" s="36">
        <v>250</v>
      </c>
      <c r="ASZ51" s="36">
        <v>100</v>
      </c>
      <c r="ATA51" s="36"/>
      <c r="ATB51" s="37">
        <v>250</v>
      </c>
      <c r="ATC51" s="37">
        <v>300</v>
      </c>
      <c r="ATE51" s="34">
        <v>200</v>
      </c>
      <c r="ATF51" s="34"/>
      <c r="ATG51" s="34"/>
      <c r="ATH51" s="36">
        <v>250</v>
      </c>
      <c r="ATI51" s="36"/>
      <c r="ATJ51" s="36"/>
      <c r="ATK51" s="37"/>
      <c r="ATL51" s="37">
        <v>200</v>
      </c>
      <c r="ATN51" s="34">
        <v>175</v>
      </c>
      <c r="ATO51" s="34">
        <v>250</v>
      </c>
      <c r="ATP51" s="34">
        <v>300</v>
      </c>
      <c r="ATQ51" s="36">
        <v>100</v>
      </c>
      <c r="ATR51" s="36">
        <v>300</v>
      </c>
      <c r="ATS51" s="36"/>
      <c r="ATT51" s="37">
        <v>250</v>
      </c>
      <c r="ATU51" s="37">
        <v>250</v>
      </c>
      <c r="ATW51" s="34">
        <v>150</v>
      </c>
      <c r="ATX51" s="34">
        <v>150</v>
      </c>
      <c r="ATY51" s="34"/>
      <c r="ATZ51" s="36">
        <v>100</v>
      </c>
      <c r="AUA51" s="36">
        <v>300</v>
      </c>
      <c r="AUB51" s="36"/>
      <c r="AUC51" s="37">
        <v>300</v>
      </c>
      <c r="AUD51" s="37">
        <v>350</v>
      </c>
      <c r="AUF51" s="34">
        <v>150</v>
      </c>
      <c r="AUG51" s="34">
        <v>150</v>
      </c>
      <c r="AUH51" s="34"/>
      <c r="AUI51" s="36">
        <v>100</v>
      </c>
      <c r="AUJ51" s="36">
        <v>100</v>
      </c>
      <c r="AUK51" s="36"/>
      <c r="AUL51" s="37">
        <v>300</v>
      </c>
      <c r="AUM51" s="37">
        <v>300</v>
      </c>
      <c r="AUO51" s="34">
        <v>200</v>
      </c>
      <c r="AUP51" s="34">
        <v>250</v>
      </c>
      <c r="AUQ51" s="34"/>
      <c r="AUR51" s="36">
        <v>100</v>
      </c>
      <c r="AUS51" s="36">
        <v>100</v>
      </c>
      <c r="AUT51" s="36"/>
      <c r="AUU51" s="37">
        <v>250</v>
      </c>
      <c r="AUV51" s="37">
        <v>400</v>
      </c>
      <c r="AUX51" s="34">
        <v>150</v>
      </c>
      <c r="AUY51" s="34">
        <v>300</v>
      </c>
      <c r="AUZ51" s="34">
        <v>200</v>
      </c>
      <c r="AVA51" s="36">
        <v>200</v>
      </c>
      <c r="AVB51" s="36">
        <v>100</v>
      </c>
      <c r="AVC51" s="36"/>
      <c r="AVD51" s="37">
        <v>300</v>
      </c>
      <c r="AVE51" s="37">
        <v>1750</v>
      </c>
      <c r="AVG51" s="34">
        <v>150</v>
      </c>
      <c r="AVH51" s="34">
        <v>200</v>
      </c>
      <c r="AVI51" s="34">
        <v>150</v>
      </c>
      <c r="AVJ51" s="36">
        <v>200</v>
      </c>
      <c r="AVK51" s="36">
        <v>200</v>
      </c>
      <c r="AVL51" s="36"/>
      <c r="AVM51" s="37">
        <v>300</v>
      </c>
      <c r="AVN51" s="37">
        <v>400</v>
      </c>
      <c r="AVP51" s="34">
        <v>300</v>
      </c>
      <c r="AVQ51" s="34">
        <v>300</v>
      </c>
      <c r="AVR51" s="34">
        <v>150</v>
      </c>
      <c r="AVS51" s="36">
        <v>250</v>
      </c>
      <c r="AVT51" s="36">
        <v>200</v>
      </c>
      <c r="AVU51" s="36"/>
      <c r="AVV51" s="37">
        <v>200</v>
      </c>
      <c r="AVW51" s="37">
        <v>150</v>
      </c>
      <c r="AVY51" s="34">
        <v>300</v>
      </c>
      <c r="AVZ51" s="34">
        <v>300</v>
      </c>
      <c r="AWA51" s="34">
        <v>200</v>
      </c>
      <c r="AWB51" s="36">
        <v>300</v>
      </c>
      <c r="AWC51" s="36">
        <v>300</v>
      </c>
      <c r="AWD51" s="36"/>
      <c r="AWE51" s="37">
        <v>300</v>
      </c>
      <c r="AWF51" s="37">
        <v>400</v>
      </c>
      <c r="AWH51" s="34">
        <v>250</v>
      </c>
      <c r="AWI51" s="34">
        <v>300</v>
      </c>
      <c r="AWJ51" s="34">
        <v>200</v>
      </c>
      <c r="AWK51" s="36">
        <v>300</v>
      </c>
      <c r="AWL51" s="36">
        <v>300</v>
      </c>
      <c r="AWM51" s="36"/>
      <c r="AWN51" s="37">
        <v>300</v>
      </c>
      <c r="AWO51" s="37">
        <v>350</v>
      </c>
      <c r="AWQ51" s="34">
        <v>250</v>
      </c>
      <c r="AWR51" s="41">
        <v>163.29931618554519</v>
      </c>
      <c r="AWS51" s="34">
        <v>200</v>
      </c>
      <c r="AWT51" s="36">
        <v>300</v>
      </c>
      <c r="AWU51" s="36">
        <v>300</v>
      </c>
      <c r="AWV51" s="36"/>
      <c r="AWW51" s="37">
        <v>350</v>
      </c>
      <c r="AWX51" s="37">
        <v>400</v>
      </c>
    </row>
    <row r="52" spans="1:1298" ht="15.5">
      <c r="A52" t="str">
        <f>'[1]enter market prices'!A52</f>
        <v>0121-01</v>
      </c>
      <c r="B52" t="str">
        <f>'[1]enter market prices'!B52</f>
        <v>Coffee, 1 kg</v>
      </c>
      <c r="C52" s="3">
        <f>'[1]item price series'!F52</f>
        <v>0.56000000000000005</v>
      </c>
      <c r="D52" s="3"/>
      <c r="E52" s="3"/>
      <c r="F52" s="3"/>
      <c r="G52" s="3"/>
      <c r="H52" s="3"/>
      <c r="I52" s="3"/>
      <c r="J52" s="3"/>
      <c r="K52" s="3"/>
      <c r="L52" s="3"/>
      <c r="M52" s="24">
        <v>14</v>
      </c>
      <c r="N52" s="24">
        <v>12</v>
      </c>
      <c r="O52" s="24">
        <v>14</v>
      </c>
      <c r="P52" s="25"/>
      <c r="Q52" s="25">
        <v>34</v>
      </c>
      <c r="R52" s="72"/>
      <c r="S52" s="26">
        <v>15</v>
      </c>
      <c r="T52" s="26">
        <v>20</v>
      </c>
      <c r="U52" s="26"/>
      <c r="V52" s="27">
        <v>13</v>
      </c>
      <c r="W52" s="27">
        <v>18</v>
      </c>
      <c r="X52" s="27">
        <v>16</v>
      </c>
      <c r="Y52" s="25"/>
      <c r="Z52" s="25">
        <v>36</v>
      </c>
      <c r="AA52" s="72"/>
      <c r="AB52" s="26">
        <v>21.739130434782609</v>
      </c>
      <c r="AC52" s="26">
        <v>26.315789473684209</v>
      </c>
      <c r="AD52" s="26"/>
      <c r="AE52" s="27">
        <v>13</v>
      </c>
      <c r="AF52" s="27">
        <v>20</v>
      </c>
      <c r="AG52" s="27">
        <v>14</v>
      </c>
      <c r="AH52" s="25">
        <v>12.5</v>
      </c>
      <c r="AI52" s="25">
        <v>30</v>
      </c>
      <c r="AJ52" s="72"/>
      <c r="AK52" s="26">
        <v>15.306122448979592</v>
      </c>
      <c r="AL52" s="26">
        <v>18.867924528301884</v>
      </c>
      <c r="AM52" s="26"/>
      <c r="AN52" s="27">
        <v>15</v>
      </c>
      <c r="AO52" s="27">
        <v>18</v>
      </c>
      <c r="AP52" s="27">
        <v>15</v>
      </c>
      <c r="AQ52" s="25">
        <v>40.5</v>
      </c>
      <c r="AR52" s="25">
        <v>40.5</v>
      </c>
      <c r="AS52" s="72"/>
      <c r="AT52" s="26">
        <v>20</v>
      </c>
      <c r="AU52" s="26"/>
      <c r="AV52" s="26"/>
      <c r="AW52" s="27">
        <v>13</v>
      </c>
      <c r="AX52" s="27">
        <v>16</v>
      </c>
      <c r="AY52" s="27">
        <v>15</v>
      </c>
      <c r="AZ52" s="25">
        <v>30</v>
      </c>
      <c r="BA52" s="25">
        <v>36</v>
      </c>
      <c r="BB52" s="72"/>
      <c r="BC52" s="26">
        <v>20</v>
      </c>
      <c r="BD52" s="26">
        <v>12.5</v>
      </c>
      <c r="BE52" s="26"/>
      <c r="BF52" s="27">
        <v>14</v>
      </c>
      <c r="BG52" s="27">
        <v>15</v>
      </c>
      <c r="BH52" s="27">
        <v>15</v>
      </c>
      <c r="BI52" s="25">
        <v>35</v>
      </c>
      <c r="BJ52" s="25">
        <v>33</v>
      </c>
      <c r="BK52" s="25"/>
      <c r="BL52" s="26">
        <v>13</v>
      </c>
      <c r="BM52" s="26">
        <v>25</v>
      </c>
      <c r="BN52" s="26"/>
      <c r="BO52" s="27">
        <v>24</v>
      </c>
      <c r="BP52" s="27"/>
      <c r="BQ52" s="27">
        <v>15</v>
      </c>
      <c r="BR52" s="25">
        <v>25</v>
      </c>
      <c r="BS52" s="25">
        <v>29</v>
      </c>
      <c r="BT52" s="25"/>
      <c r="BU52" s="26">
        <v>20</v>
      </c>
      <c r="BV52" s="26">
        <v>20</v>
      </c>
      <c r="BW52" s="26"/>
      <c r="BX52" s="27">
        <v>10</v>
      </c>
      <c r="BY52" s="27">
        <v>15</v>
      </c>
      <c r="BZ52" s="27">
        <v>15</v>
      </c>
      <c r="CA52" s="25">
        <v>27</v>
      </c>
      <c r="CB52" s="25">
        <v>45</v>
      </c>
      <c r="CC52" s="25"/>
      <c r="CD52" s="26">
        <v>15.544041450777202</v>
      </c>
      <c r="CE52" s="26">
        <v>20</v>
      </c>
      <c r="CF52" s="26"/>
      <c r="CG52" s="27">
        <v>15</v>
      </c>
      <c r="CH52" s="27">
        <v>25</v>
      </c>
      <c r="CI52" s="27">
        <v>14</v>
      </c>
      <c r="CJ52" s="25">
        <v>25</v>
      </c>
      <c r="CK52" s="25">
        <v>28</v>
      </c>
      <c r="CL52" s="25"/>
      <c r="CM52" s="26">
        <v>19</v>
      </c>
      <c r="CN52" s="26"/>
      <c r="CO52" s="26"/>
      <c r="CP52" s="27">
        <v>17</v>
      </c>
      <c r="CQ52" s="27">
        <v>25</v>
      </c>
      <c r="CR52" s="27">
        <v>16</v>
      </c>
      <c r="CS52" s="25">
        <v>25</v>
      </c>
      <c r="CT52" s="25">
        <v>42.5</v>
      </c>
      <c r="CU52" s="25"/>
      <c r="CV52" s="26">
        <v>24</v>
      </c>
      <c r="CW52" s="26">
        <v>24</v>
      </c>
      <c r="CX52" s="26"/>
      <c r="CY52" s="27">
        <v>15</v>
      </c>
      <c r="CZ52" s="27">
        <v>20</v>
      </c>
      <c r="DA52" s="27">
        <v>18</v>
      </c>
      <c r="DB52" s="25">
        <v>36</v>
      </c>
      <c r="DC52" s="25">
        <v>42</v>
      </c>
      <c r="DD52" s="25"/>
      <c r="DE52" s="26">
        <v>20</v>
      </c>
      <c r="DF52" s="26">
        <v>28</v>
      </c>
      <c r="DG52" s="26"/>
      <c r="DH52" s="27">
        <v>16</v>
      </c>
      <c r="DI52" s="27">
        <v>16</v>
      </c>
      <c r="DJ52" s="27">
        <v>17</v>
      </c>
      <c r="DK52" s="25">
        <v>15</v>
      </c>
      <c r="DL52" s="25">
        <v>34</v>
      </c>
      <c r="DM52" s="25"/>
      <c r="DN52" s="26">
        <v>22</v>
      </c>
      <c r="DO52" s="26">
        <v>14</v>
      </c>
      <c r="DP52" s="26"/>
      <c r="DQ52" s="27">
        <v>15</v>
      </c>
      <c r="DR52" s="27">
        <v>16</v>
      </c>
      <c r="DS52" s="27">
        <v>20</v>
      </c>
      <c r="DT52" s="25">
        <v>33</v>
      </c>
      <c r="DU52" s="25">
        <v>33</v>
      </c>
      <c r="DV52" s="25"/>
      <c r="DW52" s="26">
        <v>23</v>
      </c>
      <c r="DX52" s="26">
        <v>23</v>
      </c>
      <c r="DY52" s="26"/>
      <c r="DZ52" s="27">
        <v>16</v>
      </c>
      <c r="EA52" s="27">
        <v>10</v>
      </c>
      <c r="EB52" s="27">
        <v>20</v>
      </c>
      <c r="EC52" s="25">
        <v>35</v>
      </c>
      <c r="ED52" s="25">
        <v>34</v>
      </c>
      <c r="EE52" s="25"/>
      <c r="EF52" s="26">
        <v>20</v>
      </c>
      <c r="EG52" s="26">
        <v>21</v>
      </c>
      <c r="EH52" s="26"/>
      <c r="EI52" s="27">
        <v>15</v>
      </c>
      <c r="EJ52" s="27">
        <v>16</v>
      </c>
      <c r="EK52" s="27">
        <v>15</v>
      </c>
      <c r="EL52" s="25">
        <v>37.5</v>
      </c>
      <c r="EM52" s="25">
        <v>33</v>
      </c>
      <c r="EN52" s="25"/>
      <c r="EO52" s="26">
        <v>25</v>
      </c>
      <c r="EP52" s="26">
        <v>21</v>
      </c>
      <c r="EQ52" s="26"/>
      <c r="ER52" s="27">
        <v>20</v>
      </c>
      <c r="ES52" s="27">
        <v>25</v>
      </c>
      <c r="ET52" s="27">
        <v>14</v>
      </c>
      <c r="EU52" s="25">
        <v>26</v>
      </c>
      <c r="EV52" s="25">
        <v>35</v>
      </c>
      <c r="EW52" s="25"/>
      <c r="EX52" s="26">
        <v>25</v>
      </c>
      <c r="EY52" s="26">
        <v>25</v>
      </c>
      <c r="EZ52" s="26"/>
      <c r="FA52" s="27">
        <v>15</v>
      </c>
      <c r="FB52" s="27">
        <v>20</v>
      </c>
      <c r="FC52" s="27">
        <v>15</v>
      </c>
      <c r="FD52" s="25">
        <v>25</v>
      </c>
      <c r="FE52" s="25">
        <v>27</v>
      </c>
      <c r="FF52" s="25"/>
      <c r="FG52" s="26">
        <v>25</v>
      </c>
      <c r="FH52" s="26">
        <v>27</v>
      </c>
      <c r="FI52" s="26"/>
      <c r="FJ52" s="27">
        <v>15</v>
      </c>
      <c r="FK52" s="27">
        <v>15</v>
      </c>
      <c r="FL52" s="27">
        <v>16</v>
      </c>
      <c r="FM52" s="25">
        <v>35</v>
      </c>
      <c r="FN52" s="25">
        <v>27</v>
      </c>
      <c r="FO52" s="25"/>
      <c r="FP52" s="26">
        <v>16</v>
      </c>
      <c r="FQ52" s="26">
        <v>16</v>
      </c>
      <c r="FR52" s="26"/>
      <c r="FS52" s="27">
        <v>15</v>
      </c>
      <c r="FT52" s="27">
        <v>20</v>
      </c>
      <c r="FU52" s="27">
        <v>18</v>
      </c>
      <c r="FV52" s="25">
        <v>30</v>
      </c>
      <c r="FW52" s="25">
        <v>27</v>
      </c>
      <c r="FX52" s="25"/>
      <c r="FY52" s="26">
        <v>22</v>
      </c>
      <c r="FZ52" s="26">
        <v>22</v>
      </c>
      <c r="GA52" s="26"/>
      <c r="GB52" s="27">
        <v>15</v>
      </c>
      <c r="GC52" s="27">
        <v>20</v>
      </c>
      <c r="GD52" s="27">
        <v>18</v>
      </c>
      <c r="GE52" s="25">
        <v>30</v>
      </c>
      <c r="GF52" s="25">
        <v>27</v>
      </c>
      <c r="GG52" s="25"/>
      <c r="GH52" s="26">
        <v>20</v>
      </c>
      <c r="GI52" s="26">
        <v>25</v>
      </c>
      <c r="GJ52" s="26"/>
      <c r="GK52" s="27">
        <v>15</v>
      </c>
      <c r="GL52" s="27"/>
      <c r="GM52" s="27">
        <v>18</v>
      </c>
      <c r="GN52" s="25">
        <v>25</v>
      </c>
      <c r="GO52" s="25">
        <v>27</v>
      </c>
      <c r="GP52" s="25"/>
      <c r="GQ52" s="26">
        <v>22</v>
      </c>
      <c r="GR52" s="26">
        <v>20</v>
      </c>
      <c r="GS52" s="26"/>
      <c r="GT52" s="27">
        <v>20</v>
      </c>
      <c r="GU52" s="27">
        <v>18</v>
      </c>
      <c r="GV52" s="27">
        <v>18</v>
      </c>
      <c r="GW52" s="25">
        <v>25</v>
      </c>
      <c r="GX52" s="25">
        <v>25</v>
      </c>
      <c r="GY52" s="25"/>
      <c r="GZ52" s="26">
        <v>22</v>
      </c>
      <c r="HA52" s="26">
        <v>20</v>
      </c>
      <c r="HB52" s="26"/>
      <c r="HC52" s="27">
        <v>12</v>
      </c>
      <c r="HD52" s="27">
        <v>15</v>
      </c>
      <c r="HE52" s="27">
        <v>20</v>
      </c>
      <c r="HF52" s="25">
        <v>20</v>
      </c>
      <c r="HG52" s="25">
        <v>27</v>
      </c>
      <c r="HH52" s="25"/>
      <c r="HI52" s="26">
        <v>20</v>
      </c>
      <c r="HJ52" s="26">
        <v>18</v>
      </c>
      <c r="HK52" s="26"/>
      <c r="HL52" s="30">
        <v>15</v>
      </c>
      <c r="HM52" s="30">
        <v>15</v>
      </c>
      <c r="HN52" s="30">
        <v>17</v>
      </c>
      <c r="HO52" s="31">
        <v>25</v>
      </c>
      <c r="HP52" s="31">
        <v>27</v>
      </c>
      <c r="HQ52" s="25"/>
      <c r="HR52" s="32">
        <v>20</v>
      </c>
      <c r="HS52" s="32">
        <v>25</v>
      </c>
      <c r="HT52" s="26"/>
      <c r="HU52" s="30">
        <v>17</v>
      </c>
      <c r="HV52" s="30">
        <v>18</v>
      </c>
      <c r="HW52" s="30">
        <v>15</v>
      </c>
      <c r="HX52" s="31">
        <v>25</v>
      </c>
      <c r="HY52" s="31">
        <v>27</v>
      </c>
      <c r="HZ52" s="31"/>
      <c r="IA52" s="32">
        <v>21</v>
      </c>
      <c r="IB52" s="32">
        <v>24</v>
      </c>
      <c r="IC52" s="26"/>
      <c r="ID52" s="30">
        <v>20</v>
      </c>
      <c r="IE52" s="30">
        <v>20</v>
      </c>
      <c r="IF52" s="30">
        <v>14</v>
      </c>
      <c r="IG52" s="31">
        <v>25</v>
      </c>
      <c r="IH52" s="31">
        <v>25</v>
      </c>
      <c r="II52" s="31"/>
      <c r="IJ52" s="32">
        <v>22</v>
      </c>
      <c r="IK52" s="32">
        <v>25</v>
      </c>
      <c r="IL52" s="26"/>
      <c r="IM52" s="30">
        <v>20</v>
      </c>
      <c r="IN52" s="30">
        <v>20</v>
      </c>
      <c r="IO52" s="30">
        <v>15</v>
      </c>
      <c r="IP52" s="31">
        <v>25</v>
      </c>
      <c r="IQ52" s="31">
        <v>27</v>
      </c>
      <c r="IR52" s="31"/>
      <c r="IS52" s="32">
        <v>22</v>
      </c>
      <c r="IT52" s="32">
        <v>22</v>
      </c>
      <c r="IU52" s="26"/>
      <c r="IV52" s="30">
        <v>20</v>
      </c>
      <c r="IW52" s="30">
        <v>20</v>
      </c>
      <c r="IX52" s="30">
        <v>15</v>
      </c>
      <c r="IY52" s="31">
        <v>25</v>
      </c>
      <c r="IZ52" s="31">
        <v>23</v>
      </c>
      <c r="JA52" s="31"/>
      <c r="JB52" s="32">
        <v>22</v>
      </c>
      <c r="JC52" s="32">
        <v>25</v>
      </c>
      <c r="JD52" s="26"/>
      <c r="JE52" s="30">
        <v>18</v>
      </c>
      <c r="JF52" s="30"/>
      <c r="JG52" s="30">
        <v>16</v>
      </c>
      <c r="JH52" s="31">
        <v>20</v>
      </c>
      <c r="JI52" s="31">
        <v>22.5</v>
      </c>
      <c r="JJ52" s="31"/>
      <c r="JK52" s="32">
        <v>25</v>
      </c>
      <c r="JL52" s="32">
        <v>25</v>
      </c>
      <c r="JM52" s="26"/>
      <c r="JN52" s="30">
        <v>16</v>
      </c>
      <c r="JO52" s="30"/>
      <c r="JP52" s="30">
        <v>20</v>
      </c>
      <c r="JQ52" s="33">
        <v>20.798722044728436</v>
      </c>
      <c r="JR52" s="33">
        <v>23.398562300319487</v>
      </c>
      <c r="JS52" s="31"/>
      <c r="JT52" s="32">
        <v>24</v>
      </c>
      <c r="JU52" s="32">
        <v>25</v>
      </c>
      <c r="JV52" s="26"/>
      <c r="JW52" s="30">
        <v>18</v>
      </c>
      <c r="JX52" s="30">
        <v>25</v>
      </c>
      <c r="JY52" s="30">
        <v>20</v>
      </c>
      <c r="JZ52" s="33">
        <v>23.482428115015974</v>
      </c>
      <c r="KA52" s="33">
        <v>26.417731629392964</v>
      </c>
      <c r="KB52" s="31"/>
      <c r="KC52" s="32">
        <v>24</v>
      </c>
      <c r="KD52" s="32">
        <v>25</v>
      </c>
      <c r="KE52" s="26"/>
      <c r="KF52" s="30">
        <v>20</v>
      </c>
      <c r="KG52" s="30">
        <v>15</v>
      </c>
      <c r="KH52" s="30">
        <v>18</v>
      </c>
      <c r="KI52" s="33">
        <v>20.021299254526088</v>
      </c>
      <c r="KJ52" s="33">
        <v>22.523961661341847</v>
      </c>
      <c r="KK52" s="31"/>
      <c r="KL52" s="32">
        <v>22</v>
      </c>
      <c r="KM52" s="32">
        <v>22</v>
      </c>
      <c r="KN52" s="26"/>
      <c r="KO52" s="30">
        <v>15</v>
      </c>
      <c r="KP52" s="30">
        <v>15</v>
      </c>
      <c r="KQ52" s="30">
        <v>20</v>
      </c>
      <c r="KR52" s="33">
        <v>19.605963791267307</v>
      </c>
      <c r="KS52" s="33">
        <v>22.056709265175716</v>
      </c>
      <c r="KT52" s="31"/>
      <c r="KU52" s="32">
        <v>24</v>
      </c>
      <c r="KV52" s="32">
        <v>25</v>
      </c>
      <c r="KW52" s="26"/>
      <c r="KX52" s="30">
        <v>15</v>
      </c>
      <c r="KY52" s="30">
        <v>15</v>
      </c>
      <c r="KZ52" s="30">
        <v>15</v>
      </c>
      <c r="LA52" s="33">
        <v>18.019169329073481</v>
      </c>
      <c r="LB52" s="33">
        <v>20.27156549520766</v>
      </c>
      <c r="LC52" s="31"/>
      <c r="LD52" s="32">
        <v>23</v>
      </c>
      <c r="LE52" s="32">
        <v>25</v>
      </c>
      <c r="LF52" s="26"/>
      <c r="LG52" s="30">
        <v>15</v>
      </c>
      <c r="LH52" s="30">
        <v>15</v>
      </c>
      <c r="LI52" s="30">
        <v>18</v>
      </c>
      <c r="LJ52" s="33">
        <v>20.68236964647414</v>
      </c>
      <c r="LK52" s="33">
        <v>23.267665852283404</v>
      </c>
      <c r="LL52" s="31"/>
      <c r="LM52" s="32">
        <v>21</v>
      </c>
      <c r="LN52" s="32">
        <v>25</v>
      </c>
      <c r="LO52" s="26"/>
      <c r="LP52" s="30">
        <v>15</v>
      </c>
      <c r="LQ52" s="30">
        <v>15</v>
      </c>
      <c r="LR52" s="30">
        <v>18</v>
      </c>
      <c r="LS52" s="33">
        <v>20.788252084937319</v>
      </c>
      <c r="LT52" s="33">
        <v>23.386783595554483</v>
      </c>
      <c r="LU52" s="31"/>
      <c r="LV52" s="32">
        <v>22</v>
      </c>
      <c r="LW52" s="32">
        <v>25</v>
      </c>
      <c r="LX52" s="26"/>
      <c r="LY52" s="30">
        <v>15</v>
      </c>
      <c r="LZ52" s="30">
        <v>15</v>
      </c>
      <c r="MA52" s="30">
        <v>18</v>
      </c>
      <c r="MB52" s="33">
        <v>20.788252084937319</v>
      </c>
      <c r="MC52" s="33">
        <v>23.386783595554483</v>
      </c>
      <c r="MD52" s="31"/>
      <c r="ME52" s="32">
        <v>22</v>
      </c>
      <c r="MF52" s="32">
        <v>25</v>
      </c>
      <c r="MG52" s="26"/>
      <c r="MH52" s="30">
        <v>15</v>
      </c>
      <c r="MI52" s="30">
        <v>15</v>
      </c>
      <c r="MJ52" s="30">
        <v>18</v>
      </c>
      <c r="MK52" s="33">
        <v>21.000016961863675</v>
      </c>
      <c r="ML52" s="33">
        <v>23.625019082096635</v>
      </c>
      <c r="MM52" s="31"/>
      <c r="MN52" s="32">
        <v>24</v>
      </c>
      <c r="MO52" s="32">
        <v>25</v>
      </c>
      <c r="MP52" s="26"/>
      <c r="MQ52" s="30">
        <v>15</v>
      </c>
      <c r="MR52" s="30">
        <v>15</v>
      </c>
      <c r="MS52" s="30">
        <v>18</v>
      </c>
      <c r="MT52" s="33">
        <v>21.741194031105923</v>
      </c>
      <c r="MU52" s="33">
        <v>24.458843284994163</v>
      </c>
      <c r="MV52" s="31"/>
      <c r="MW52" s="32">
        <v>28</v>
      </c>
      <c r="MX52" s="32"/>
      <c r="MY52" s="26"/>
      <c r="MZ52" s="30">
        <v>16</v>
      </c>
      <c r="NA52" s="30">
        <v>20</v>
      </c>
      <c r="NB52" s="30">
        <v>20</v>
      </c>
      <c r="NC52" s="33">
        <v>24.800020031153295</v>
      </c>
      <c r="ND52" s="33">
        <v>27.900022535047455</v>
      </c>
      <c r="NE52" s="31"/>
      <c r="NF52" s="32">
        <v>30</v>
      </c>
      <c r="NG52" s="32">
        <v>30</v>
      </c>
      <c r="NH52" s="26"/>
      <c r="NI52" s="30">
        <v>16</v>
      </c>
      <c r="NJ52" s="30">
        <v>35</v>
      </c>
      <c r="NK52" s="30">
        <v>20</v>
      </c>
      <c r="NL52" s="33">
        <v>28.682376108136499</v>
      </c>
      <c r="NM52" s="33">
        <v>32.267673121653559</v>
      </c>
      <c r="NN52" s="31"/>
      <c r="NO52" s="32">
        <v>25</v>
      </c>
      <c r="NP52" s="32">
        <v>25</v>
      </c>
      <c r="NQ52" s="26"/>
      <c r="NR52" s="30">
        <v>25</v>
      </c>
      <c r="NS52" s="30"/>
      <c r="NT52" s="30">
        <v>20</v>
      </c>
      <c r="NU52" s="33">
        <v>27.211786685036795</v>
      </c>
      <c r="NV52" s="33">
        <v>30.613260020666392</v>
      </c>
      <c r="NW52" s="31"/>
      <c r="NX52" s="32">
        <v>22</v>
      </c>
      <c r="NY52" s="32">
        <v>25</v>
      </c>
      <c r="NZ52" s="26"/>
      <c r="OA52" s="30">
        <v>18</v>
      </c>
      <c r="OB52" s="30">
        <v>10</v>
      </c>
      <c r="OC52" s="30">
        <v>20</v>
      </c>
      <c r="OD52" s="33">
        <v>20.576487208010963</v>
      </c>
      <c r="OE52" s="33">
        <v>23.148548109012332</v>
      </c>
      <c r="OF52" s="31"/>
      <c r="OG52" s="32">
        <v>22</v>
      </c>
      <c r="OH52" s="32">
        <v>23</v>
      </c>
      <c r="OI52" s="26"/>
      <c r="OJ52" s="30">
        <v>35</v>
      </c>
      <c r="OK52" s="30">
        <v>15</v>
      </c>
      <c r="OL52" s="30">
        <v>20</v>
      </c>
      <c r="OM52" s="33">
        <v>28.141199200435803</v>
      </c>
      <c r="ON52" s="33">
        <v>31.658849100490276</v>
      </c>
      <c r="OO52" s="31"/>
      <c r="OP52" s="32">
        <v>25</v>
      </c>
      <c r="OQ52" s="32">
        <v>23</v>
      </c>
      <c r="OR52" s="26"/>
      <c r="OS52" s="30">
        <v>30</v>
      </c>
      <c r="OT52" s="30">
        <v>15</v>
      </c>
      <c r="OU52" s="30">
        <v>20</v>
      </c>
      <c r="OV52" s="33">
        <v>27.023551238880032</v>
      </c>
      <c r="OW52" s="33">
        <v>30.401495143740036</v>
      </c>
      <c r="OX52" s="31"/>
      <c r="OY52" s="32">
        <v>28</v>
      </c>
      <c r="OZ52" s="32">
        <v>25</v>
      </c>
      <c r="PA52" s="26"/>
      <c r="PB52" s="30">
        <v>25</v>
      </c>
      <c r="PC52" s="30">
        <v>15</v>
      </c>
      <c r="PD52" s="30">
        <v>28</v>
      </c>
      <c r="PE52" s="33">
        <v>29.942137938992211</v>
      </c>
      <c r="PF52" s="33">
        <v>33.684905181366233</v>
      </c>
      <c r="PG52" s="31"/>
      <c r="PH52" s="32">
        <v>30</v>
      </c>
      <c r="PI52" s="32">
        <v>30</v>
      </c>
      <c r="PJ52" s="26"/>
      <c r="PK52" s="30">
        <v>30</v>
      </c>
      <c r="PL52" s="30">
        <v>20</v>
      </c>
      <c r="PM52" s="30">
        <v>25</v>
      </c>
      <c r="PN52" s="33">
        <v>32.343389590400747</v>
      </c>
      <c r="PO52" s="33">
        <v>36.386313289200842</v>
      </c>
      <c r="PP52" s="31"/>
      <c r="PQ52" s="32">
        <v>30</v>
      </c>
      <c r="PR52" s="32">
        <v>30</v>
      </c>
      <c r="PS52" s="26"/>
      <c r="PT52" s="30">
        <v>30</v>
      </c>
      <c r="PU52" s="30">
        <v>10</v>
      </c>
      <c r="PV52" s="30">
        <v>35</v>
      </c>
      <c r="PW52" s="33">
        <v>31.24077403618254</v>
      </c>
      <c r="PX52" s="33">
        <v>35.145870790705359</v>
      </c>
      <c r="PY52" s="31"/>
      <c r="PZ52" s="32">
        <v>25</v>
      </c>
      <c r="QA52" s="32">
        <v>25</v>
      </c>
      <c r="QB52" s="26"/>
      <c r="QC52" s="30">
        <v>40</v>
      </c>
      <c r="QD52" s="30">
        <v>20</v>
      </c>
      <c r="QE52" s="30">
        <v>40</v>
      </c>
      <c r="QF52" s="33">
        <v>40.919288345431255</v>
      </c>
      <c r="QG52" s="33">
        <v>46.034199388610162</v>
      </c>
      <c r="QH52" s="31"/>
      <c r="QI52" s="32">
        <v>32</v>
      </c>
      <c r="QJ52" s="32">
        <v>28</v>
      </c>
      <c r="QK52" s="26"/>
      <c r="QL52" s="30">
        <v>30</v>
      </c>
      <c r="QM52" s="30">
        <v>50</v>
      </c>
      <c r="QN52" s="30">
        <v>35</v>
      </c>
      <c r="QO52" s="33">
        <v>45.40325826591863</v>
      </c>
      <c r="QP52" s="33">
        <v>51.078665549158458</v>
      </c>
      <c r="QQ52" s="31"/>
      <c r="QR52" s="32">
        <v>30</v>
      </c>
      <c r="QS52" s="32">
        <v>24</v>
      </c>
      <c r="QT52" s="26"/>
      <c r="QU52" s="30">
        <v>35</v>
      </c>
      <c r="QV52" s="30">
        <v>45</v>
      </c>
      <c r="QW52" s="30">
        <v>40</v>
      </c>
      <c r="QX52" s="33">
        <v>51.528900233797557</v>
      </c>
      <c r="QY52" s="33">
        <v>57.970012763022247</v>
      </c>
      <c r="QZ52" s="31"/>
      <c r="RA52" s="32">
        <v>40</v>
      </c>
      <c r="RB52" s="32">
        <v>54</v>
      </c>
      <c r="RC52" s="26"/>
      <c r="RD52" s="30">
        <v>35</v>
      </c>
      <c r="RE52" s="30">
        <v>50</v>
      </c>
      <c r="RF52" s="30">
        <v>50</v>
      </c>
      <c r="RG52" s="33">
        <v>55.130777710910365</v>
      </c>
      <c r="RH52" s="33">
        <v>62.022124924774161</v>
      </c>
      <c r="RI52" s="31"/>
      <c r="RJ52" s="32">
        <v>40</v>
      </c>
      <c r="RK52" s="32">
        <v>40</v>
      </c>
      <c r="RL52" s="26"/>
      <c r="RM52" s="30">
        <v>35</v>
      </c>
      <c r="RN52" s="30">
        <v>50</v>
      </c>
      <c r="RO52" s="30">
        <v>50</v>
      </c>
      <c r="RP52" s="33">
        <v>55.682085488019467</v>
      </c>
      <c r="RQ52" s="33">
        <v>62.642346174021895</v>
      </c>
      <c r="RR52" s="31"/>
      <c r="RS52" s="32">
        <v>40</v>
      </c>
      <c r="RT52" s="32">
        <v>45</v>
      </c>
      <c r="RU52" s="26"/>
      <c r="RV52" s="30">
        <v>45</v>
      </c>
      <c r="RW52" s="30">
        <v>45</v>
      </c>
      <c r="RX52" s="30">
        <v>70</v>
      </c>
      <c r="RY52" s="33">
        <v>64.257984243049975</v>
      </c>
      <c r="RZ52" s="33">
        <v>72.290232273431215</v>
      </c>
      <c r="SA52" s="31"/>
      <c r="SB52" s="32">
        <v>45</v>
      </c>
      <c r="SC52" s="32">
        <v>40</v>
      </c>
      <c r="SD52" s="26"/>
      <c r="SE52" s="34">
        <v>55</v>
      </c>
      <c r="SF52" s="34">
        <v>70</v>
      </c>
      <c r="SG52" s="34">
        <v>60</v>
      </c>
      <c r="SH52" s="35">
        <v>78.346960769171517</v>
      </c>
      <c r="SI52" s="35">
        <v>88.140330865317935</v>
      </c>
      <c r="SJ52" s="36"/>
      <c r="SK52" s="37">
        <v>60</v>
      </c>
      <c r="SL52" s="37">
        <v>75</v>
      </c>
      <c r="SM52" s="26"/>
      <c r="SN52" s="34">
        <v>80</v>
      </c>
      <c r="SO52" s="34">
        <v>100</v>
      </c>
      <c r="SP52" s="34">
        <v>90</v>
      </c>
      <c r="SQ52" s="35">
        <v>105.85109320494792</v>
      </c>
      <c r="SR52" s="35">
        <v>119.08247985556636</v>
      </c>
      <c r="SS52" s="36"/>
      <c r="ST52" s="37">
        <v>60</v>
      </c>
      <c r="SU52" s="37">
        <v>60</v>
      </c>
      <c r="SV52" s="26"/>
      <c r="SW52" s="34">
        <v>90</v>
      </c>
      <c r="SX52" s="34">
        <v>80</v>
      </c>
      <c r="SY52" s="34">
        <v>80</v>
      </c>
      <c r="SZ52" s="35">
        <v>101.74691308646904</v>
      </c>
      <c r="TA52" s="35">
        <v>114.46527722227762</v>
      </c>
      <c r="TB52" s="36"/>
      <c r="TC52" s="37">
        <v>70</v>
      </c>
      <c r="TD52" s="37">
        <v>75</v>
      </c>
      <c r="TE52" s="26"/>
      <c r="TF52" s="34">
        <v>80</v>
      </c>
      <c r="TG52" s="34">
        <v>80</v>
      </c>
      <c r="TH52" s="34">
        <v>80</v>
      </c>
      <c r="TI52" s="35">
        <v>99.970476915784147</v>
      </c>
      <c r="TJ52" s="35">
        <v>112.46678653025711</v>
      </c>
      <c r="TK52" s="36"/>
      <c r="TL52" s="37">
        <v>80</v>
      </c>
      <c r="TM52" s="37">
        <v>80</v>
      </c>
      <c r="TN52" s="26"/>
      <c r="TO52" s="34">
        <v>95</v>
      </c>
      <c r="TP52" s="34">
        <v>100</v>
      </c>
      <c r="TQ52" s="34">
        <v>90</v>
      </c>
      <c r="TR52" s="35">
        <v>115.40709467483904</v>
      </c>
      <c r="TS52" s="35">
        <v>129.83298150919387</v>
      </c>
      <c r="TT52" s="36"/>
      <c r="TU52" s="37">
        <v>80</v>
      </c>
      <c r="TV52" s="37">
        <v>80</v>
      </c>
      <c r="TW52" s="26"/>
      <c r="TX52" s="34"/>
      <c r="TY52" s="34">
        <v>180</v>
      </c>
      <c r="TZ52" s="34">
        <v>140</v>
      </c>
      <c r="UA52" s="35">
        <v>191.12002939782261</v>
      </c>
      <c r="UB52" s="35">
        <v>215.01003307255036</v>
      </c>
      <c r="UC52" s="36"/>
      <c r="UD52" s="37">
        <v>120</v>
      </c>
      <c r="UE52" s="37">
        <v>120</v>
      </c>
      <c r="UF52" s="26"/>
      <c r="UG52" s="34">
        <v>150</v>
      </c>
      <c r="UH52" s="34">
        <v>160</v>
      </c>
      <c r="UI52" s="34">
        <v>200</v>
      </c>
      <c r="UJ52" s="35">
        <v>122.28713301122367</v>
      </c>
      <c r="UK52" s="35">
        <v>137.57302463762659</v>
      </c>
      <c r="UL52" s="36"/>
      <c r="UM52" s="37">
        <v>120</v>
      </c>
      <c r="UN52" s="37">
        <v>130</v>
      </c>
      <c r="UO52" s="26"/>
      <c r="UP52" s="34"/>
      <c r="UQ52" s="34">
        <v>300</v>
      </c>
      <c r="UR52" s="34">
        <v>140</v>
      </c>
      <c r="US52" s="35">
        <v>243.8427961282564</v>
      </c>
      <c r="UT52" s="35">
        <v>274.32314564428839</v>
      </c>
      <c r="UU52" s="36"/>
      <c r="UV52" s="37">
        <v>150</v>
      </c>
      <c r="UW52" s="37">
        <v>140</v>
      </c>
      <c r="UX52" s="26"/>
      <c r="UY52" s="34"/>
      <c r="UZ52" s="34">
        <v>300</v>
      </c>
      <c r="VA52" s="34">
        <v>300</v>
      </c>
      <c r="VB52" s="35">
        <v>335.06705698420444</v>
      </c>
      <c r="VC52" s="35">
        <v>376.9504391072299</v>
      </c>
      <c r="VD52" s="36"/>
      <c r="VE52" s="37">
        <v>220</v>
      </c>
      <c r="VF52" s="37">
        <v>200</v>
      </c>
      <c r="VG52" s="26"/>
      <c r="VH52" s="34">
        <v>350</v>
      </c>
      <c r="VI52" s="34">
        <v>180</v>
      </c>
      <c r="VJ52" s="34">
        <v>300</v>
      </c>
      <c r="VK52" s="35">
        <v>330.0953925776065</v>
      </c>
      <c r="VL52" s="35">
        <v>371.35731664980722</v>
      </c>
      <c r="VM52" s="36"/>
      <c r="VN52" s="37">
        <v>300</v>
      </c>
      <c r="VO52" s="37">
        <v>290</v>
      </c>
      <c r="VP52" s="26"/>
      <c r="VQ52" s="34">
        <v>300</v>
      </c>
      <c r="VR52" s="34">
        <v>300</v>
      </c>
      <c r="VS52" s="34">
        <v>280</v>
      </c>
      <c r="VT52" s="35">
        <v>328.59233124537923</v>
      </c>
      <c r="VU52" s="35">
        <v>369.66637265105152</v>
      </c>
      <c r="VV52" s="36"/>
      <c r="VW52" s="37">
        <v>200</v>
      </c>
      <c r="VX52" s="37">
        <v>220</v>
      </c>
      <c r="VY52" s="26"/>
      <c r="VZ52" s="34">
        <v>400</v>
      </c>
      <c r="WA52" s="34">
        <v>300</v>
      </c>
      <c r="WB52" s="34">
        <v>300</v>
      </c>
      <c r="WC52" s="35">
        <v>405.94217980384462</v>
      </c>
      <c r="WD52" s="35">
        <v>456.68495227932505</v>
      </c>
      <c r="WE52" s="36"/>
      <c r="WF52" s="37">
        <v>400</v>
      </c>
      <c r="WG52" s="37">
        <v>390</v>
      </c>
      <c r="WH52" s="26"/>
      <c r="WI52" s="38">
        <v>357.28036823957103</v>
      </c>
      <c r="WJ52" s="34">
        <v>465</v>
      </c>
      <c r="WK52" s="34"/>
      <c r="WL52" s="34">
        <v>300</v>
      </c>
      <c r="WM52" s="35">
        <v>454.73386304999178</v>
      </c>
      <c r="WN52" s="35">
        <v>511.57559593124057</v>
      </c>
      <c r="WO52" s="36"/>
      <c r="WP52" s="37">
        <v>420</v>
      </c>
      <c r="WQ52" s="37">
        <v>380</v>
      </c>
      <c r="WR52" s="34">
        <v>350</v>
      </c>
      <c r="WS52" s="34">
        <v>350</v>
      </c>
      <c r="WT52" s="34">
        <v>377.35849056603774</v>
      </c>
      <c r="WU52" s="35">
        <v>440.35115860387498</v>
      </c>
      <c r="WV52" s="35">
        <v>495.39505342935917</v>
      </c>
      <c r="WW52" s="36"/>
      <c r="WX52" s="37">
        <v>450</v>
      </c>
      <c r="WY52" s="37">
        <v>430</v>
      </c>
      <c r="WZ52" s="26"/>
      <c r="XA52" s="34">
        <v>390</v>
      </c>
      <c r="XB52" s="34">
        <v>450</v>
      </c>
      <c r="XC52" s="34">
        <v>754.71698113207549</v>
      </c>
      <c r="XD52" s="35">
        <v>619.28526550268225</v>
      </c>
      <c r="XE52" s="35">
        <v>696.69592369051725</v>
      </c>
      <c r="XF52" s="36"/>
      <c r="XG52" s="37">
        <v>500</v>
      </c>
      <c r="XH52" s="37">
        <v>490</v>
      </c>
      <c r="XI52" s="26"/>
      <c r="XJ52" s="34">
        <v>600</v>
      </c>
      <c r="XK52" s="34">
        <v>700</v>
      </c>
      <c r="XL52" s="34">
        <v>550</v>
      </c>
      <c r="XM52" s="35">
        <v>730.02532705254202</v>
      </c>
      <c r="XN52" s="35">
        <v>821.27849293410952</v>
      </c>
      <c r="XO52" s="36"/>
      <c r="XP52" s="37">
        <v>660</v>
      </c>
      <c r="XQ52" s="37">
        <v>600</v>
      </c>
      <c r="XR52" s="26"/>
      <c r="XS52" s="34">
        <v>750</v>
      </c>
      <c r="XT52" s="34">
        <v>550</v>
      </c>
      <c r="XU52" s="34">
        <v>550</v>
      </c>
      <c r="XV52" s="35">
        <v>702.97022307245095</v>
      </c>
      <c r="XW52" s="35">
        <v>790.84150095650705</v>
      </c>
      <c r="XX52" s="36"/>
      <c r="XY52" s="37">
        <v>500</v>
      </c>
      <c r="XZ52" s="37">
        <v>500</v>
      </c>
      <c r="YA52" s="26"/>
      <c r="YB52" s="34">
        <v>500</v>
      </c>
      <c r="YC52" s="34">
        <v>500</v>
      </c>
      <c r="YD52" s="34">
        <v>500</v>
      </c>
      <c r="YE52" s="35">
        <v>600.06833186612187</v>
      </c>
      <c r="YF52" s="35">
        <v>675.07687334938691</v>
      </c>
      <c r="YG52" s="36"/>
      <c r="YH52" s="37">
        <v>550</v>
      </c>
      <c r="YI52" s="37">
        <v>550</v>
      </c>
      <c r="YJ52" s="26"/>
      <c r="YK52" s="34"/>
      <c r="YL52" s="34">
        <v>500</v>
      </c>
      <c r="YM52" s="34">
        <v>300</v>
      </c>
      <c r="YN52" s="35">
        <v>502.94744578374377</v>
      </c>
      <c r="YO52" s="35">
        <v>565.81587650671145</v>
      </c>
      <c r="YP52" s="36"/>
      <c r="YQ52" s="37">
        <v>600</v>
      </c>
      <c r="YR52" s="37">
        <v>500</v>
      </c>
      <c r="YS52" s="26"/>
      <c r="YT52" s="39">
        <v>500</v>
      </c>
      <c r="YU52" s="39">
        <v>650</v>
      </c>
      <c r="YV52" s="39">
        <v>600</v>
      </c>
      <c r="YW52" s="35">
        <v>717.42273588232888</v>
      </c>
      <c r="YX52" s="35">
        <v>807.10057786761956</v>
      </c>
      <c r="YY52" s="36"/>
      <c r="YZ52" s="37">
        <v>750</v>
      </c>
      <c r="ZA52" s="37">
        <v>700</v>
      </c>
      <c r="ZB52" s="26"/>
      <c r="ZC52" s="34">
        <v>450</v>
      </c>
      <c r="ZD52" s="34">
        <v>700</v>
      </c>
      <c r="ZE52" s="34">
        <v>550</v>
      </c>
      <c r="ZF52" s="35">
        <v>701.23592153526579</v>
      </c>
      <c r="ZG52" s="35">
        <v>788.89041172717373</v>
      </c>
      <c r="ZH52" s="36"/>
      <c r="ZI52" s="37">
        <v>750</v>
      </c>
      <c r="ZJ52" s="37">
        <v>700</v>
      </c>
      <c r="ZK52" s="26"/>
      <c r="ZL52" s="34">
        <v>550</v>
      </c>
      <c r="ZM52" s="34"/>
      <c r="ZN52" s="34">
        <v>460</v>
      </c>
      <c r="ZO52" s="35">
        <v>636.1418038395766</v>
      </c>
      <c r="ZP52" s="35">
        <v>715.65952931952336</v>
      </c>
      <c r="ZQ52" s="36"/>
      <c r="ZR52" s="37">
        <v>700</v>
      </c>
      <c r="ZS52" s="37">
        <v>700</v>
      </c>
      <c r="ZT52" s="26"/>
      <c r="ZU52" s="34">
        <v>500</v>
      </c>
      <c r="ZV52" s="34">
        <v>550</v>
      </c>
      <c r="ZW52" s="34">
        <v>400</v>
      </c>
      <c r="ZX52" s="35">
        <v>656.72218208084257</v>
      </c>
      <c r="ZY52" s="35">
        <v>738.81245484094745</v>
      </c>
      <c r="ZZ52" s="36"/>
      <c r="AAA52" s="37">
        <v>800</v>
      </c>
      <c r="AAB52" s="37">
        <v>1000</v>
      </c>
      <c r="AAC52" s="26"/>
      <c r="AAD52" s="34">
        <v>500</v>
      </c>
      <c r="AAE52" s="34">
        <v>700</v>
      </c>
      <c r="AAF52" s="34"/>
      <c r="AAG52" s="35">
        <v>786.67917726726273</v>
      </c>
      <c r="AAH52" s="35">
        <v>885.01407442567006</v>
      </c>
      <c r="AAI52" s="36"/>
      <c r="AAJ52" s="56">
        <v>900</v>
      </c>
      <c r="AAK52" s="56">
        <v>1060</v>
      </c>
      <c r="AAL52" s="3"/>
      <c r="AAM52" s="34">
        <v>700</v>
      </c>
      <c r="AAN52" s="34">
        <v>700</v>
      </c>
      <c r="AAO52" s="34">
        <v>350</v>
      </c>
      <c r="AAP52" s="35">
        <v>733.03144971699669</v>
      </c>
      <c r="AAQ52" s="35">
        <v>824.66038093162092</v>
      </c>
      <c r="AAR52" s="36"/>
      <c r="AAS52" s="37">
        <v>800</v>
      </c>
      <c r="AAT52" s="37">
        <v>800</v>
      </c>
      <c r="AAU52" s="3"/>
      <c r="AAV52" s="34">
        <v>700</v>
      </c>
      <c r="AAW52" s="34">
        <v>700</v>
      </c>
      <c r="AAX52" s="34">
        <v>600</v>
      </c>
      <c r="AAY52" s="35">
        <v>709.97608078115934</v>
      </c>
      <c r="AAZ52" s="35">
        <v>798.72309087880387</v>
      </c>
      <c r="ABA52" s="36"/>
      <c r="ABB52" s="37">
        <v>500</v>
      </c>
      <c r="ABC52" s="37">
        <v>600</v>
      </c>
      <c r="ABD52" s="3"/>
      <c r="ABE52" s="34">
        <v>700</v>
      </c>
      <c r="ABF52" s="34">
        <v>600</v>
      </c>
      <c r="ABG52" s="34">
        <v>700</v>
      </c>
      <c r="ABH52" s="35">
        <v>382.00592061610615</v>
      </c>
      <c r="ABI52" s="35">
        <v>429.75666069311927</v>
      </c>
      <c r="ABJ52" s="36"/>
      <c r="ABK52" s="37">
        <v>600</v>
      </c>
      <c r="ABL52" s="37">
        <v>750</v>
      </c>
      <c r="ABM52" s="3"/>
      <c r="ABN52" s="34">
        <v>800</v>
      </c>
      <c r="ABO52" s="34">
        <v>800</v>
      </c>
      <c r="ABP52" s="34">
        <v>800</v>
      </c>
      <c r="ABQ52" s="35">
        <v>512.89129473769208</v>
      </c>
      <c r="ABR52" s="35">
        <v>577.00270657990336</v>
      </c>
      <c r="ABS52" s="36"/>
      <c r="ABT52" s="37">
        <v>1500</v>
      </c>
      <c r="ABU52" s="37">
        <v>1200</v>
      </c>
      <c r="ABV52" s="3"/>
      <c r="ABW52" s="34">
        <v>1000</v>
      </c>
      <c r="ABX52" s="34">
        <v>750</v>
      </c>
      <c r="ABY52" s="34">
        <v>800</v>
      </c>
      <c r="ABZ52" s="35">
        <v>512.89129473769208</v>
      </c>
      <c r="ACA52" s="35">
        <v>577.00270657990336</v>
      </c>
      <c r="ACB52" s="36"/>
      <c r="ACC52" s="37">
        <v>1350</v>
      </c>
      <c r="ACD52" s="37">
        <v>1400</v>
      </c>
      <c r="ACE52" s="3"/>
      <c r="ACF52" s="34">
        <v>700</v>
      </c>
      <c r="ACG52" s="34">
        <v>450</v>
      </c>
      <c r="ACH52" s="34">
        <v>800</v>
      </c>
      <c r="ACI52" s="35">
        <v>406.4723521478121</v>
      </c>
      <c r="ACJ52" s="35">
        <v>457.28139616628846</v>
      </c>
      <c r="ACK52" s="36"/>
      <c r="ACL52" s="37">
        <v>1200</v>
      </c>
      <c r="ACM52" s="37">
        <v>1200</v>
      </c>
      <c r="ACN52" s="3"/>
      <c r="ACO52" s="34">
        <v>600</v>
      </c>
      <c r="ACP52" s="34">
        <v>800</v>
      </c>
      <c r="ACQ52" s="34">
        <v>700</v>
      </c>
      <c r="ACR52" s="35">
        <v>419.27463095561728</v>
      </c>
      <c r="ACS52" s="35">
        <v>471.68395982506922</v>
      </c>
      <c r="ACT52" s="36"/>
      <c r="ACU52" s="37">
        <v>1200</v>
      </c>
      <c r="ACV52" s="37">
        <v>1000</v>
      </c>
      <c r="ACW52" s="3"/>
      <c r="ACX52" s="34">
        <v>800</v>
      </c>
      <c r="ACY52" s="34">
        <v>700</v>
      </c>
      <c r="ACZ52" s="34">
        <v>700</v>
      </c>
      <c r="ADA52" s="35">
        <v>499.02215936256988</v>
      </c>
      <c r="ADB52" s="35">
        <v>561.39992928289087</v>
      </c>
      <c r="ADC52" s="36"/>
      <c r="ADD52" s="37">
        <v>1750</v>
      </c>
      <c r="ADE52" s="37">
        <v>1800</v>
      </c>
      <c r="ADF52" s="3"/>
      <c r="ADG52" s="34">
        <v>650</v>
      </c>
      <c r="ADH52" s="34">
        <v>450</v>
      </c>
      <c r="ADI52" s="34">
        <v>480</v>
      </c>
      <c r="ADJ52" s="35">
        <v>394.41687293712903</v>
      </c>
      <c r="ADK52" s="35">
        <v>443.71898205426993</v>
      </c>
      <c r="ADL52" s="36"/>
      <c r="ADM52" s="37">
        <v>1800</v>
      </c>
      <c r="ADN52" s="37">
        <v>1500</v>
      </c>
      <c r="ADO52" s="3"/>
      <c r="ADP52" s="34">
        <v>800</v>
      </c>
      <c r="ADQ52" s="34">
        <v>900</v>
      </c>
      <c r="ADR52" s="34">
        <v>900</v>
      </c>
      <c r="ADS52" s="35">
        <v>469.9503179031791</v>
      </c>
      <c r="ADT52" s="35">
        <v>528.69410764107624</v>
      </c>
      <c r="ADU52" s="36"/>
      <c r="ADV52" s="37">
        <v>800</v>
      </c>
      <c r="ADW52" s="37">
        <v>900</v>
      </c>
      <c r="ADX52" s="3"/>
      <c r="ADY52" s="34">
        <v>900</v>
      </c>
      <c r="ADZ52" s="34">
        <v>1000</v>
      </c>
      <c r="AEA52" s="34">
        <v>700</v>
      </c>
      <c r="AEB52" s="35">
        <v>455.54775424439833</v>
      </c>
      <c r="AEC52" s="35">
        <v>512.49122352494794</v>
      </c>
      <c r="AED52" s="36"/>
      <c r="AEE52" s="37">
        <v>700</v>
      </c>
      <c r="AEF52" s="37">
        <v>700</v>
      </c>
      <c r="AEG52" s="3"/>
      <c r="AEH52" s="34">
        <v>1500</v>
      </c>
      <c r="AEI52" s="34">
        <v>800</v>
      </c>
      <c r="AEJ52" s="34">
        <v>1500</v>
      </c>
      <c r="AEK52" s="35">
        <v>4926.1201410860776</v>
      </c>
      <c r="AEL52" s="35">
        <v>3284.0800940573849</v>
      </c>
      <c r="AEM52" s="36"/>
      <c r="AEN52" s="37">
        <v>1000</v>
      </c>
      <c r="AEO52" s="37">
        <v>900</v>
      </c>
      <c r="AEP52" s="26"/>
      <c r="AEQ52" s="39">
        <v>1600</v>
      </c>
      <c r="AER52" s="34">
        <v>600</v>
      </c>
      <c r="AES52" s="34"/>
      <c r="AET52" s="35">
        <v>4672.8338018480472</v>
      </c>
      <c r="AEU52" s="35">
        <v>3115.2225345653646</v>
      </c>
      <c r="AEV52" s="36"/>
      <c r="AEW52" s="56">
        <v>1900</v>
      </c>
      <c r="AEX52" s="37">
        <v>850</v>
      </c>
      <c r="AEY52" s="26"/>
      <c r="AEZ52" s="39">
        <v>1650</v>
      </c>
      <c r="AFA52" s="34">
        <v>1000</v>
      </c>
      <c r="AFB52" s="34">
        <v>700</v>
      </c>
      <c r="AFC52" s="35">
        <v>4728.6764593178495</v>
      </c>
      <c r="AFD52" s="35">
        <v>3152.4509728785661</v>
      </c>
      <c r="AFE52" s="36"/>
      <c r="AFF52" s="56">
        <v>1400</v>
      </c>
      <c r="AFG52" s="37">
        <v>1350</v>
      </c>
      <c r="AFH52" s="26"/>
      <c r="AFI52" s="87">
        <v>1600</v>
      </c>
      <c r="AFJ52" s="34">
        <v>1000</v>
      </c>
      <c r="AFK52" s="34">
        <v>950</v>
      </c>
      <c r="AFL52" s="35">
        <v>5113.5919197346966</v>
      </c>
      <c r="AFM52" s="35">
        <v>3409.0612798231309</v>
      </c>
      <c r="AFN52" s="36"/>
      <c r="AFO52" s="37">
        <v>1500</v>
      </c>
      <c r="AFP52" s="37">
        <v>1700</v>
      </c>
      <c r="AFQ52" s="36"/>
      <c r="AFR52" s="87">
        <v>1600</v>
      </c>
      <c r="AFS52" s="34">
        <v>1150</v>
      </c>
      <c r="AFT52" s="34">
        <v>850</v>
      </c>
      <c r="AFU52" s="35">
        <v>5187.3840028197919</v>
      </c>
      <c r="AFV52" s="35">
        <v>3458.2560018798608</v>
      </c>
      <c r="AFW52" s="36"/>
      <c r="AFX52" s="37">
        <v>1600</v>
      </c>
      <c r="AFY52" s="37">
        <v>1650</v>
      </c>
      <c r="AFZ52" s="36"/>
      <c r="AGA52" s="87">
        <v>1250</v>
      </c>
      <c r="AGB52" s="34">
        <v>1200</v>
      </c>
      <c r="AGC52" s="34">
        <v>1200</v>
      </c>
      <c r="AGD52" s="35">
        <v>5261.1760859048882</v>
      </c>
      <c r="AGE52" s="35">
        <v>3507.4507239365912</v>
      </c>
      <c r="AGF52" s="36"/>
      <c r="AGG52" s="37">
        <v>1650</v>
      </c>
      <c r="AGH52" s="37">
        <v>1650</v>
      </c>
      <c r="AGI52" s="36"/>
      <c r="AGJ52" s="87">
        <v>1250</v>
      </c>
      <c r="AGK52" s="34">
        <v>1220</v>
      </c>
      <c r="AGL52" s="34">
        <v>1200</v>
      </c>
      <c r="AGM52" s="35">
        <v>5290.6929191389263</v>
      </c>
      <c r="AGN52" s="35">
        <v>3527.128612759283</v>
      </c>
      <c r="AGO52" s="36"/>
      <c r="AGP52" s="37">
        <v>1650</v>
      </c>
      <c r="AGQ52" s="37">
        <v>1670</v>
      </c>
      <c r="AGR52" s="36"/>
      <c r="AGS52" s="87">
        <v>1280</v>
      </c>
      <c r="AGT52" s="34">
        <v>1200</v>
      </c>
      <c r="AGU52" s="34">
        <v>1200</v>
      </c>
      <c r="AGV52" s="36">
        <v>4270</v>
      </c>
      <c r="AGW52" s="36">
        <v>4550</v>
      </c>
      <c r="AGX52" s="36"/>
      <c r="AGY52" s="26">
        <v>1620</v>
      </c>
      <c r="AGZ52" s="37">
        <v>1700</v>
      </c>
      <c r="AHA52" s="36"/>
      <c r="AHB52" s="87">
        <v>1700</v>
      </c>
      <c r="AHC52" s="34">
        <v>1000</v>
      </c>
      <c r="AHD52" s="34">
        <v>1000</v>
      </c>
      <c r="AHE52" s="36">
        <v>4400</v>
      </c>
      <c r="AHF52" s="36">
        <v>4420</v>
      </c>
      <c r="AHG52" s="36"/>
      <c r="AHH52" s="26">
        <v>1630</v>
      </c>
      <c r="AHI52" s="37">
        <v>1700</v>
      </c>
      <c r="AHJ52" s="36"/>
      <c r="AHK52" s="87">
        <v>1700</v>
      </c>
      <c r="AHL52" s="34">
        <v>1000</v>
      </c>
      <c r="AHM52" s="34">
        <v>1000</v>
      </c>
      <c r="AHN52" s="36">
        <v>4400</v>
      </c>
      <c r="AHO52" s="36">
        <v>4500</v>
      </c>
      <c r="AHP52" s="36"/>
      <c r="AHQ52" s="26">
        <v>1650</v>
      </c>
      <c r="AHR52" s="37">
        <v>1700</v>
      </c>
      <c r="AHS52" s="36"/>
      <c r="AHT52" s="34">
        <v>800</v>
      </c>
      <c r="AHU52" s="34">
        <v>700</v>
      </c>
      <c r="AHV52" s="34">
        <v>700</v>
      </c>
      <c r="AHW52" s="36">
        <v>1200</v>
      </c>
      <c r="AHX52" s="36">
        <v>1400</v>
      </c>
      <c r="AHY52" s="36"/>
      <c r="AHZ52" s="26">
        <v>1300</v>
      </c>
      <c r="AIA52" s="37">
        <v>1200</v>
      </c>
      <c r="AIB52" s="36"/>
      <c r="AIC52" s="34">
        <v>750</v>
      </c>
      <c r="AID52" s="34">
        <v>900</v>
      </c>
      <c r="AIE52" s="34">
        <v>700</v>
      </c>
      <c r="AIF52" s="36">
        <v>1800</v>
      </c>
      <c r="AIG52" s="36">
        <v>1350</v>
      </c>
      <c r="AIH52" s="36"/>
      <c r="AII52" s="26">
        <v>1400</v>
      </c>
      <c r="AIJ52" s="37">
        <v>1500</v>
      </c>
      <c r="AIL52" s="34">
        <v>800</v>
      </c>
      <c r="AIM52" s="34">
        <v>1000</v>
      </c>
      <c r="AIN52" s="34">
        <v>800</v>
      </c>
      <c r="AIO52" s="36">
        <v>2000</v>
      </c>
      <c r="AIP52" s="36">
        <v>1350</v>
      </c>
      <c r="AIQ52" s="36"/>
      <c r="AIR52" s="26">
        <v>1000</v>
      </c>
      <c r="AIS52" s="37">
        <v>1200</v>
      </c>
      <c r="AIU52" s="34">
        <v>800</v>
      </c>
      <c r="AIV52" s="34">
        <v>1350</v>
      </c>
      <c r="AIW52" s="34">
        <v>800</v>
      </c>
      <c r="AIX52" s="36">
        <v>1550</v>
      </c>
      <c r="AIY52" s="36">
        <v>1300</v>
      </c>
      <c r="AIZ52" s="36"/>
      <c r="AJA52" s="26">
        <v>1400</v>
      </c>
      <c r="AJB52" s="37">
        <v>1300</v>
      </c>
      <c r="AJD52" s="34">
        <v>700</v>
      </c>
      <c r="AJE52" s="34">
        <v>700</v>
      </c>
      <c r="AJF52" s="34">
        <v>650</v>
      </c>
      <c r="AJG52" s="92">
        <v>2500</v>
      </c>
      <c r="AJH52" s="36"/>
      <c r="AJI52" s="36"/>
      <c r="AJJ52" s="67">
        <v>1800</v>
      </c>
      <c r="AJK52" s="56">
        <v>1600</v>
      </c>
      <c r="AJM52" s="34">
        <v>800</v>
      </c>
      <c r="AJN52" s="34">
        <v>1300</v>
      </c>
      <c r="AJO52" s="34">
        <v>800</v>
      </c>
      <c r="AJP52" s="36">
        <v>1550</v>
      </c>
      <c r="AJQ52" s="36">
        <v>1300</v>
      </c>
      <c r="AJR52" s="34"/>
      <c r="AJS52" s="37">
        <v>1500</v>
      </c>
      <c r="AJT52" s="37">
        <v>1400</v>
      </c>
      <c r="AJV52" s="34">
        <v>800</v>
      </c>
      <c r="AJW52" s="34">
        <v>900</v>
      </c>
      <c r="AJX52" s="34"/>
      <c r="AJY52" s="36"/>
      <c r="AJZ52" s="36">
        <v>1600</v>
      </c>
      <c r="AKA52" s="34"/>
      <c r="AKB52" s="56">
        <v>2000</v>
      </c>
      <c r="AKC52" s="37"/>
      <c r="AKE52" s="34">
        <v>800</v>
      </c>
      <c r="AKF52" s="34">
        <v>1000</v>
      </c>
      <c r="AKG52" s="34">
        <v>750</v>
      </c>
      <c r="AKH52" s="36">
        <v>4800</v>
      </c>
      <c r="AKI52" s="36">
        <v>1500</v>
      </c>
      <c r="AKJ52" s="34"/>
      <c r="AKK52" s="37">
        <v>1200</v>
      </c>
      <c r="AKL52" s="37">
        <v>1200</v>
      </c>
      <c r="AKN52" s="34">
        <v>800</v>
      </c>
      <c r="AKO52" s="34">
        <v>1000</v>
      </c>
      <c r="AKP52" s="39">
        <v>1000</v>
      </c>
      <c r="AKQ52" s="92">
        <v>3500</v>
      </c>
      <c r="AKR52" s="92">
        <v>3000</v>
      </c>
      <c r="AKS52" s="34"/>
      <c r="AKT52" s="56">
        <v>1300</v>
      </c>
      <c r="AKU52" s="56">
        <v>1100</v>
      </c>
      <c r="AKW52" s="34"/>
      <c r="AKX52" s="39">
        <v>1500</v>
      </c>
      <c r="AKY52" s="34"/>
      <c r="AKZ52" s="36">
        <v>1600</v>
      </c>
      <c r="ALA52" s="36">
        <v>1575</v>
      </c>
      <c r="ALB52" s="34"/>
      <c r="ALC52" s="37">
        <v>1700</v>
      </c>
      <c r="ALD52" s="37">
        <v>1000</v>
      </c>
      <c r="ALF52" s="34"/>
      <c r="ALG52" s="39">
        <v>1300</v>
      </c>
      <c r="ALH52" s="39">
        <v>1500</v>
      </c>
      <c r="ALI52" s="36">
        <v>2000</v>
      </c>
      <c r="ALJ52" s="36">
        <v>1800</v>
      </c>
      <c r="ALK52" s="34"/>
      <c r="ALL52" s="37">
        <v>1500</v>
      </c>
      <c r="ALM52" s="37">
        <v>1700</v>
      </c>
      <c r="ALO52" s="34">
        <v>1000</v>
      </c>
      <c r="ALP52" s="34">
        <v>1700</v>
      </c>
      <c r="ALQ52" s="34">
        <v>1200</v>
      </c>
      <c r="ALR52" s="36">
        <v>2000</v>
      </c>
      <c r="ALS52" s="36">
        <v>1800</v>
      </c>
      <c r="ALT52" s="34"/>
      <c r="ALU52" s="37">
        <v>1600</v>
      </c>
      <c r="ALV52" s="37">
        <v>1500</v>
      </c>
      <c r="ALX52" s="34">
        <v>1000</v>
      </c>
      <c r="ALY52" s="34">
        <v>1000</v>
      </c>
      <c r="ALZ52" s="34">
        <v>1200</v>
      </c>
      <c r="AMA52" s="92">
        <v>4000</v>
      </c>
      <c r="AMB52" s="92">
        <v>3600</v>
      </c>
      <c r="AMC52" s="34"/>
      <c r="AMD52" s="37">
        <v>1600</v>
      </c>
      <c r="AME52" s="37">
        <v>2000</v>
      </c>
      <c r="AMG52" s="34">
        <v>1200</v>
      </c>
      <c r="AMH52" s="34">
        <v>1200</v>
      </c>
      <c r="AMI52" s="34">
        <v>1400</v>
      </c>
      <c r="AMJ52" s="36">
        <v>1800</v>
      </c>
      <c r="AMK52" s="36">
        <v>2250</v>
      </c>
      <c r="AML52" s="34"/>
      <c r="AMM52" s="37">
        <v>1700</v>
      </c>
      <c r="AMN52" s="37">
        <v>1500</v>
      </c>
      <c r="AMP52" s="34">
        <v>1200</v>
      </c>
      <c r="AMQ52" s="34">
        <v>800</v>
      </c>
      <c r="AMR52" s="34">
        <v>1000</v>
      </c>
      <c r="AMS52" s="36">
        <v>1800</v>
      </c>
      <c r="AMT52" s="36">
        <v>2500</v>
      </c>
      <c r="AMU52" s="34"/>
      <c r="AMV52" s="37">
        <v>2000</v>
      </c>
      <c r="AMW52" s="37">
        <v>2000</v>
      </c>
      <c r="AMY52" s="34">
        <v>1000</v>
      </c>
      <c r="AMZ52" s="34">
        <v>1075</v>
      </c>
      <c r="ANA52" s="34">
        <v>900</v>
      </c>
      <c r="ANB52" s="35">
        <v>4458.7336244541484</v>
      </c>
      <c r="ANC52" s="36">
        <v>6192.6855895196513</v>
      </c>
      <c r="AND52" s="34"/>
      <c r="ANE52" s="37">
        <v>1700</v>
      </c>
      <c r="ANF52" s="37">
        <v>1650</v>
      </c>
      <c r="ANH52" s="34">
        <v>1800</v>
      </c>
      <c r="ANI52" s="34">
        <v>1850</v>
      </c>
      <c r="ANJ52" s="34">
        <v>1650</v>
      </c>
      <c r="ANK52" s="35">
        <v>3138.4169009240236</v>
      </c>
      <c r="ANL52" s="36">
        <v>2500</v>
      </c>
      <c r="ANM52" s="34"/>
      <c r="ANN52" s="37">
        <v>1700</v>
      </c>
      <c r="ANO52" s="37">
        <v>1100</v>
      </c>
      <c r="ANP52" s="36"/>
      <c r="ANQ52" s="34">
        <v>900</v>
      </c>
      <c r="ANR52" s="34">
        <v>1200</v>
      </c>
      <c r="ANS52" s="34">
        <v>1100</v>
      </c>
      <c r="ANT52" s="36">
        <v>2500</v>
      </c>
      <c r="ANU52" s="36">
        <v>2250</v>
      </c>
      <c r="ANV52" s="34"/>
      <c r="ANW52" s="37">
        <v>1800</v>
      </c>
      <c r="ANX52" s="37">
        <v>2000</v>
      </c>
      <c r="ANY52" s="36"/>
      <c r="ANZ52" s="34">
        <v>1200</v>
      </c>
      <c r="AOA52" s="34"/>
      <c r="AOB52" s="34">
        <v>1200</v>
      </c>
      <c r="AOC52" s="36">
        <v>2250</v>
      </c>
      <c r="AOD52" s="36">
        <v>2000</v>
      </c>
      <c r="AOE52" s="34"/>
      <c r="AOF52" s="37">
        <v>2000</v>
      </c>
      <c r="AOG52" s="37">
        <v>2400</v>
      </c>
      <c r="AOH52" s="36"/>
      <c r="AOI52" s="34">
        <v>1000</v>
      </c>
      <c r="AOJ52" s="34"/>
      <c r="AOK52" s="34">
        <v>1000</v>
      </c>
      <c r="AOL52" s="36">
        <v>2250</v>
      </c>
      <c r="AOM52" s="36">
        <v>2250</v>
      </c>
      <c r="AON52" s="34"/>
      <c r="AOO52" s="37">
        <v>2100</v>
      </c>
      <c r="AOP52" s="37"/>
      <c r="AOQ52" s="36"/>
      <c r="AOR52" s="34">
        <v>1000</v>
      </c>
      <c r="AOS52" s="34">
        <v>1000</v>
      </c>
      <c r="AOT52" s="34">
        <v>1200</v>
      </c>
      <c r="AOU52" s="36">
        <v>1250</v>
      </c>
      <c r="AOV52" s="36">
        <v>2250</v>
      </c>
      <c r="AOW52" s="34"/>
      <c r="AOX52" s="37">
        <v>2100</v>
      </c>
      <c r="AOY52" s="37">
        <v>2100</v>
      </c>
      <c r="AOZ52" s="36"/>
      <c r="APA52" s="34">
        <v>1200</v>
      </c>
      <c r="APB52" s="34">
        <v>1000</v>
      </c>
      <c r="APC52" s="34"/>
      <c r="APD52" s="36">
        <v>1250</v>
      </c>
      <c r="APE52" s="36">
        <v>2500</v>
      </c>
      <c r="APF52" s="34"/>
      <c r="APG52" s="37">
        <v>2200</v>
      </c>
      <c r="APH52" s="37">
        <v>2500</v>
      </c>
      <c r="API52" s="36"/>
      <c r="APJ52" s="34">
        <v>1200</v>
      </c>
      <c r="APK52" s="34">
        <v>1200</v>
      </c>
      <c r="APL52" s="34">
        <v>900</v>
      </c>
      <c r="APM52" s="36">
        <v>1250</v>
      </c>
      <c r="APN52" s="36">
        <v>2500</v>
      </c>
      <c r="APO52" s="34"/>
      <c r="APP52" s="37">
        <v>2100</v>
      </c>
      <c r="APQ52" s="37">
        <v>2400</v>
      </c>
      <c r="APR52" s="36"/>
      <c r="APS52" s="34">
        <v>1400</v>
      </c>
      <c r="APT52" s="34">
        <v>1800</v>
      </c>
      <c r="APU52" s="34"/>
      <c r="APV52" s="36">
        <v>2250</v>
      </c>
      <c r="APW52" s="36">
        <v>2500</v>
      </c>
      <c r="APX52" s="34"/>
      <c r="APY52" s="37">
        <v>2100</v>
      </c>
      <c r="APZ52" s="37">
        <v>2000</v>
      </c>
      <c r="AQA52" s="36"/>
      <c r="AQB52" s="34">
        <v>1000</v>
      </c>
      <c r="AQC52" s="34">
        <v>1850</v>
      </c>
      <c r="AQD52" s="34"/>
      <c r="AQE52" s="36">
        <v>2250</v>
      </c>
      <c r="AQF52" s="36">
        <v>2500</v>
      </c>
      <c r="AQG52" s="34"/>
      <c r="AQH52" s="37">
        <v>2100</v>
      </c>
      <c r="AQI52" s="37">
        <v>2200</v>
      </c>
      <c r="AQJ52" s="36"/>
      <c r="AQK52" s="34">
        <v>1200</v>
      </c>
      <c r="AQL52" s="34"/>
      <c r="AQM52" s="34"/>
      <c r="AQN52" s="36">
        <v>2250</v>
      </c>
      <c r="AQO52" s="36">
        <v>2500</v>
      </c>
      <c r="AQP52" s="34"/>
      <c r="AQQ52" s="37">
        <v>2100</v>
      </c>
      <c r="AQR52" s="37">
        <v>2000</v>
      </c>
      <c r="AQS52" s="36"/>
      <c r="AQT52" s="34">
        <v>1200</v>
      </c>
      <c r="AQU52" s="34">
        <v>1300</v>
      </c>
      <c r="AQV52" s="34"/>
      <c r="AQW52" s="36">
        <v>2274.5098039215682</v>
      </c>
      <c r="AQX52" s="36">
        <v>2527.2331154684093</v>
      </c>
      <c r="AQY52" s="34"/>
      <c r="AQZ52" s="37">
        <v>1800</v>
      </c>
      <c r="ARA52" s="37">
        <v>2000</v>
      </c>
      <c r="ARC52" s="34">
        <v>1750</v>
      </c>
      <c r="ARD52" s="34">
        <v>1700</v>
      </c>
      <c r="ARE52" s="34">
        <v>2000</v>
      </c>
      <c r="ARF52" s="36">
        <v>2500</v>
      </c>
      <c r="ARG52" s="36">
        <v>2500</v>
      </c>
      <c r="ARH52" s="34"/>
      <c r="ARI52" s="37">
        <v>2000</v>
      </c>
      <c r="ARJ52" s="37">
        <v>2400</v>
      </c>
      <c r="ARL52" s="34">
        <v>1600</v>
      </c>
      <c r="ARM52" s="34">
        <v>1500</v>
      </c>
      <c r="ARN52" s="34">
        <v>2000</v>
      </c>
      <c r="ARO52" s="36">
        <v>2500</v>
      </c>
      <c r="ARP52" s="36">
        <v>2500</v>
      </c>
      <c r="ARQ52" s="34"/>
      <c r="ARR52" s="37">
        <v>2100</v>
      </c>
      <c r="ARS52" s="37">
        <v>2300</v>
      </c>
      <c r="ARU52" s="34">
        <v>1400</v>
      </c>
      <c r="ARV52" s="34">
        <v>1500</v>
      </c>
      <c r="ARW52" s="34"/>
      <c r="ARX52" s="36">
        <v>2500</v>
      </c>
      <c r="ARY52" s="36">
        <v>2500</v>
      </c>
      <c r="ARZ52" s="36"/>
      <c r="ASA52" s="37">
        <v>2350</v>
      </c>
      <c r="ASB52" s="37">
        <v>2300</v>
      </c>
      <c r="ASD52" s="34">
        <v>1400</v>
      </c>
      <c r="ASE52" s="34">
        <v>1500</v>
      </c>
      <c r="ASF52" s="34"/>
      <c r="ASG52" s="36">
        <v>2500</v>
      </c>
      <c r="ASH52" s="36">
        <v>2500</v>
      </c>
      <c r="ASI52" s="36"/>
      <c r="ASJ52" s="37">
        <v>2400</v>
      </c>
      <c r="ASK52" s="37">
        <v>2000</v>
      </c>
      <c r="ASM52" s="34">
        <v>1500</v>
      </c>
      <c r="ASN52" s="34"/>
      <c r="ASO52" s="34">
        <v>1400</v>
      </c>
      <c r="ASP52" s="36">
        <v>2500</v>
      </c>
      <c r="ASQ52" s="36">
        <v>2500</v>
      </c>
      <c r="ASR52" s="36"/>
      <c r="ASS52" s="37">
        <v>2500</v>
      </c>
      <c r="AST52" s="37">
        <v>3000</v>
      </c>
      <c r="ASV52" s="34">
        <v>1500</v>
      </c>
      <c r="ASW52" s="34">
        <v>1500</v>
      </c>
      <c r="ASX52" s="34"/>
      <c r="ASY52" s="36">
        <v>2500</v>
      </c>
      <c r="ASZ52" s="36">
        <v>2500</v>
      </c>
      <c r="ATA52" s="36"/>
      <c r="ATB52" s="37">
        <v>2800</v>
      </c>
      <c r="ATC52" s="37">
        <v>3000</v>
      </c>
      <c r="ATE52" s="34">
        <v>1500</v>
      </c>
      <c r="ATF52" s="34">
        <v>1600</v>
      </c>
      <c r="ATG52" s="34">
        <v>1500</v>
      </c>
      <c r="ATH52" s="36">
        <v>2500</v>
      </c>
      <c r="ATI52" s="36">
        <v>2500</v>
      </c>
      <c r="ATJ52" s="36"/>
      <c r="ATK52" s="37">
        <v>3000</v>
      </c>
      <c r="ATL52" s="37">
        <v>3000</v>
      </c>
      <c r="ATN52" s="34">
        <v>1500</v>
      </c>
      <c r="ATO52" s="34">
        <v>1800</v>
      </c>
      <c r="ATP52" s="34">
        <v>1850</v>
      </c>
      <c r="ATQ52" s="36"/>
      <c r="ATR52" s="36">
        <v>2500</v>
      </c>
      <c r="ATS52" s="36"/>
      <c r="ATT52" s="37">
        <v>3000</v>
      </c>
      <c r="ATU52" s="37">
        <v>3000</v>
      </c>
      <c r="ATW52" s="34">
        <v>2000</v>
      </c>
      <c r="ATX52" s="34">
        <v>2000</v>
      </c>
      <c r="ATY52" s="34">
        <v>2400</v>
      </c>
      <c r="ATZ52" s="36"/>
      <c r="AUA52" s="36">
        <v>2500</v>
      </c>
      <c r="AUB52" s="36"/>
      <c r="AUC52" s="37">
        <v>3600</v>
      </c>
      <c r="AUD52" s="37">
        <v>3500</v>
      </c>
      <c r="AUF52" s="34">
        <v>2000</v>
      </c>
      <c r="AUG52" s="34">
        <v>2000</v>
      </c>
      <c r="AUH52" s="34">
        <v>2400</v>
      </c>
      <c r="AUI52" s="36">
        <v>6000</v>
      </c>
      <c r="AUJ52" s="36">
        <v>3200</v>
      </c>
      <c r="AUK52" s="36"/>
      <c r="AUL52" s="37">
        <v>2300</v>
      </c>
      <c r="AUM52" s="37">
        <v>2500</v>
      </c>
      <c r="AUO52" s="34">
        <v>2000</v>
      </c>
      <c r="AUP52" s="34"/>
      <c r="AUQ52" s="34">
        <v>2000</v>
      </c>
      <c r="AUR52" s="36">
        <v>3000</v>
      </c>
      <c r="AUS52" s="36">
        <v>3200</v>
      </c>
      <c r="AUT52" s="36"/>
      <c r="AUU52" s="37">
        <v>2700</v>
      </c>
      <c r="AUV52" s="37">
        <v>3000</v>
      </c>
      <c r="AUX52" s="34">
        <v>2000</v>
      </c>
      <c r="AUY52" s="34">
        <v>2000</v>
      </c>
      <c r="AUZ52" s="34">
        <v>2500</v>
      </c>
      <c r="AVA52" s="36">
        <v>3000</v>
      </c>
      <c r="AVB52" s="36">
        <v>3200</v>
      </c>
      <c r="AVC52" s="36"/>
      <c r="AVD52" s="37">
        <v>2700</v>
      </c>
      <c r="AVE52" s="37">
        <v>3500</v>
      </c>
      <c r="AVG52" s="34">
        <v>1800</v>
      </c>
      <c r="AVH52" s="34">
        <v>1700</v>
      </c>
      <c r="AVI52" s="34">
        <v>2500</v>
      </c>
      <c r="AVJ52" s="36">
        <v>1700</v>
      </c>
      <c r="AVK52" s="36">
        <v>2000</v>
      </c>
      <c r="AVL52" s="36"/>
      <c r="AVM52" s="37">
        <v>2800</v>
      </c>
      <c r="AVN52" s="37">
        <v>3000</v>
      </c>
      <c r="AVP52" s="34">
        <v>2500</v>
      </c>
      <c r="AVQ52" s="34">
        <v>1900</v>
      </c>
      <c r="AVR52" s="34">
        <v>2500</v>
      </c>
      <c r="AVS52" s="36">
        <v>3000</v>
      </c>
      <c r="AVT52" s="36">
        <v>2500</v>
      </c>
      <c r="AVU52" s="36"/>
      <c r="AVV52" s="37">
        <v>3000</v>
      </c>
      <c r="AVW52" s="37">
        <v>3200</v>
      </c>
      <c r="AVY52" s="34">
        <v>2200</v>
      </c>
      <c r="AVZ52" s="34">
        <v>2500</v>
      </c>
      <c r="AWA52" s="34">
        <v>1700</v>
      </c>
      <c r="AWB52" s="36">
        <v>4500</v>
      </c>
      <c r="AWC52" s="36">
        <v>4500</v>
      </c>
      <c r="AWD52" s="36"/>
      <c r="AWE52" s="37">
        <v>3000</v>
      </c>
      <c r="AWF52" s="37">
        <v>4000</v>
      </c>
      <c r="AWH52" s="34">
        <v>2000</v>
      </c>
      <c r="AWI52" s="34">
        <v>2500</v>
      </c>
      <c r="AWJ52" s="34">
        <v>2500</v>
      </c>
      <c r="AWK52" s="36">
        <v>4000</v>
      </c>
      <c r="AWL52" s="36">
        <v>4300</v>
      </c>
      <c r="AWM52" s="36"/>
      <c r="AWN52" s="37">
        <v>3800</v>
      </c>
      <c r="AWO52" s="37">
        <v>4200</v>
      </c>
      <c r="AWQ52" s="34">
        <v>2000</v>
      </c>
      <c r="AWR52" s="34">
        <v>3000</v>
      </c>
      <c r="AWS52" s="34">
        <v>2500</v>
      </c>
      <c r="AWT52" s="36">
        <v>3800</v>
      </c>
      <c r="AWU52" s="36">
        <v>4500</v>
      </c>
      <c r="AWV52" s="36"/>
      <c r="AWW52" s="37">
        <v>3600</v>
      </c>
      <c r="AWX52" s="37">
        <v>4000</v>
      </c>
    </row>
    <row r="53" spans="1:1298" ht="15.5">
      <c r="A53" t="str">
        <f>'[1]enter market prices'!A53</f>
        <v>0121-02</v>
      </c>
      <c r="B53" t="str">
        <f>'[1]enter market prices'!B53</f>
        <v>Tea bags, 50g</v>
      </c>
      <c r="C53" s="3">
        <f>'[1]item price series'!F53</f>
        <v>0.52</v>
      </c>
      <c r="D53" s="3"/>
      <c r="E53" s="3"/>
      <c r="F53" s="3"/>
      <c r="G53" s="3"/>
      <c r="H53" s="3"/>
      <c r="I53" s="3"/>
      <c r="J53" s="3"/>
      <c r="K53" s="3"/>
      <c r="L53" s="3"/>
      <c r="M53" s="24">
        <v>5</v>
      </c>
      <c r="N53" s="24">
        <v>6</v>
      </c>
      <c r="O53" s="24">
        <v>4</v>
      </c>
      <c r="P53" s="25">
        <v>5</v>
      </c>
      <c r="Q53" s="25"/>
      <c r="R53" s="25"/>
      <c r="S53" s="26">
        <v>6</v>
      </c>
      <c r="T53" s="26">
        <v>7.0000000000000009</v>
      </c>
      <c r="U53" s="26"/>
      <c r="V53" s="27">
        <v>5</v>
      </c>
      <c r="W53" s="27">
        <v>6</v>
      </c>
      <c r="X53" s="27">
        <v>5</v>
      </c>
      <c r="Y53" s="25">
        <v>4</v>
      </c>
      <c r="Z53" s="25">
        <v>2</v>
      </c>
      <c r="AA53" s="25"/>
      <c r="AB53" s="26">
        <v>10</v>
      </c>
      <c r="AC53" s="26"/>
      <c r="AD53" s="26"/>
      <c r="AE53" s="27">
        <v>5</v>
      </c>
      <c r="AF53" s="27">
        <v>5</v>
      </c>
      <c r="AG53" s="27">
        <v>6</v>
      </c>
      <c r="AH53" s="25">
        <v>1</v>
      </c>
      <c r="AI53" s="25">
        <v>2</v>
      </c>
      <c r="AJ53" s="25"/>
      <c r="AK53" s="26">
        <v>10</v>
      </c>
      <c r="AL53" s="26">
        <v>10</v>
      </c>
      <c r="AM53" s="26"/>
      <c r="AN53" s="27">
        <v>6</v>
      </c>
      <c r="AO53" s="27">
        <v>6</v>
      </c>
      <c r="AP53" s="27">
        <v>6</v>
      </c>
      <c r="AQ53" s="25">
        <v>1.0891719745222932</v>
      </c>
      <c r="AR53" s="28">
        <v>2.1783439490445864</v>
      </c>
      <c r="AS53" s="25"/>
      <c r="AT53" s="26">
        <v>10</v>
      </c>
      <c r="AU53" s="62">
        <v>10.891719745222932</v>
      </c>
      <c r="AV53" s="26"/>
      <c r="AW53" s="27">
        <v>5</v>
      </c>
      <c r="AX53" s="27">
        <v>5</v>
      </c>
      <c r="AY53" s="27">
        <v>5</v>
      </c>
      <c r="AZ53" s="25">
        <v>7.0000000000000009</v>
      </c>
      <c r="BA53" s="25">
        <v>7.0000000000000009</v>
      </c>
      <c r="BB53" s="25"/>
      <c r="BC53" s="26">
        <v>10</v>
      </c>
      <c r="BD53" s="26"/>
      <c r="BE53" s="26"/>
      <c r="BF53" s="27">
        <v>4</v>
      </c>
      <c r="BG53" s="27">
        <v>5</v>
      </c>
      <c r="BH53" s="27">
        <v>6</v>
      </c>
      <c r="BI53" s="25">
        <v>7.0000000000000009</v>
      </c>
      <c r="BJ53" s="25">
        <v>4</v>
      </c>
      <c r="BK53" s="25"/>
      <c r="BL53" s="26">
        <v>6</v>
      </c>
      <c r="BM53" s="26">
        <v>8</v>
      </c>
      <c r="BN53" s="26"/>
      <c r="BO53" s="27">
        <v>5</v>
      </c>
      <c r="BP53" s="27">
        <v>6</v>
      </c>
      <c r="BQ53" s="27">
        <v>5</v>
      </c>
      <c r="BR53" s="25">
        <v>7.0000000000000009</v>
      </c>
      <c r="BS53" s="25">
        <v>4</v>
      </c>
      <c r="BT53" s="25"/>
      <c r="BU53" s="26">
        <v>8</v>
      </c>
      <c r="BV53" s="26">
        <v>8</v>
      </c>
      <c r="BW53" s="26"/>
      <c r="BX53" s="27">
        <v>5</v>
      </c>
      <c r="BY53" s="27">
        <v>5</v>
      </c>
      <c r="BZ53" s="27">
        <v>5</v>
      </c>
      <c r="CA53" s="25">
        <v>7.0000000000000009</v>
      </c>
      <c r="CB53" s="25">
        <v>4</v>
      </c>
      <c r="CC53" s="25"/>
      <c r="CD53" s="26">
        <v>8</v>
      </c>
      <c r="CE53" s="26">
        <v>8</v>
      </c>
      <c r="CF53" s="26"/>
      <c r="CG53" s="27">
        <v>5</v>
      </c>
      <c r="CH53" s="27">
        <v>6</v>
      </c>
      <c r="CI53" s="27">
        <v>5</v>
      </c>
      <c r="CJ53" s="25">
        <v>2.5</v>
      </c>
      <c r="CK53" s="25">
        <v>4</v>
      </c>
      <c r="CL53" s="25"/>
      <c r="CM53" s="26">
        <v>7.0000000000000009</v>
      </c>
      <c r="CN53" s="26"/>
      <c r="CO53" s="26"/>
      <c r="CP53" s="27">
        <v>7.0000000000000009</v>
      </c>
      <c r="CQ53" s="27">
        <v>5</v>
      </c>
      <c r="CR53" s="27">
        <v>6</v>
      </c>
      <c r="CS53" s="25">
        <v>2.5</v>
      </c>
      <c r="CT53" s="25">
        <v>5</v>
      </c>
      <c r="CU53" s="25"/>
      <c r="CV53" s="26">
        <v>6</v>
      </c>
      <c r="CW53" s="26">
        <v>6</v>
      </c>
      <c r="CX53" s="26"/>
      <c r="CY53" s="27">
        <v>5</v>
      </c>
      <c r="CZ53" s="27">
        <v>6</v>
      </c>
      <c r="DA53" s="27">
        <v>6</v>
      </c>
      <c r="DB53" s="25">
        <v>5</v>
      </c>
      <c r="DC53" s="25">
        <v>2</v>
      </c>
      <c r="DD53" s="25"/>
      <c r="DE53" s="26">
        <v>9</v>
      </c>
      <c r="DF53" s="26">
        <v>8</v>
      </c>
      <c r="DG53" s="26"/>
      <c r="DH53" s="27">
        <v>5</v>
      </c>
      <c r="DI53" s="27">
        <v>8</v>
      </c>
      <c r="DJ53" s="27">
        <v>6</v>
      </c>
      <c r="DK53" s="25">
        <v>5</v>
      </c>
      <c r="DL53" s="25">
        <v>6</v>
      </c>
      <c r="DM53" s="25"/>
      <c r="DN53" s="26">
        <v>10</v>
      </c>
      <c r="DO53" s="26">
        <v>14.000000000000002</v>
      </c>
      <c r="DP53" s="26"/>
      <c r="DQ53" s="27">
        <v>6</v>
      </c>
      <c r="DR53" s="27">
        <v>12</v>
      </c>
      <c r="DS53" s="27">
        <v>6</v>
      </c>
      <c r="DT53" s="25">
        <v>7.0000000000000009</v>
      </c>
      <c r="DU53" s="25">
        <v>3</v>
      </c>
      <c r="DV53" s="25"/>
      <c r="DW53" s="26">
        <v>10</v>
      </c>
      <c r="DX53" s="26">
        <v>10</v>
      </c>
      <c r="DY53" s="26"/>
      <c r="DZ53" s="27">
        <v>6</v>
      </c>
      <c r="EA53" s="27">
        <v>8</v>
      </c>
      <c r="EB53" s="27">
        <v>7.0000000000000009</v>
      </c>
      <c r="EC53" s="25"/>
      <c r="ED53" s="25">
        <v>6</v>
      </c>
      <c r="EE53" s="25"/>
      <c r="EF53" s="26">
        <v>10</v>
      </c>
      <c r="EG53" s="26">
        <v>1</v>
      </c>
      <c r="EH53" s="26"/>
      <c r="EI53" s="27">
        <v>5</v>
      </c>
      <c r="EJ53" s="27">
        <v>8</v>
      </c>
      <c r="EK53" s="27">
        <v>6</v>
      </c>
      <c r="EL53" s="25">
        <v>12</v>
      </c>
      <c r="EM53" s="25">
        <v>5</v>
      </c>
      <c r="EN53" s="25"/>
      <c r="EO53" s="26">
        <v>8</v>
      </c>
      <c r="EP53" s="26">
        <v>8</v>
      </c>
      <c r="EQ53" s="26"/>
      <c r="ER53" s="27">
        <v>8</v>
      </c>
      <c r="ES53" s="27">
        <v>8</v>
      </c>
      <c r="ET53" s="27">
        <v>7.0000000000000009</v>
      </c>
      <c r="EU53" s="25">
        <v>6</v>
      </c>
      <c r="EV53" s="25">
        <v>3</v>
      </c>
      <c r="EW53" s="25"/>
      <c r="EX53" s="26">
        <v>10</v>
      </c>
      <c r="EY53" s="26">
        <v>10</v>
      </c>
      <c r="EZ53" s="26"/>
      <c r="FA53" s="27">
        <v>7.0000000000000009</v>
      </c>
      <c r="FB53" s="27">
        <v>7.0000000000000009</v>
      </c>
      <c r="FC53" s="27">
        <v>5</v>
      </c>
      <c r="FD53" s="25">
        <v>1.5</v>
      </c>
      <c r="FE53" s="25">
        <v>5</v>
      </c>
      <c r="FF53" s="25"/>
      <c r="FG53" s="26">
        <v>10</v>
      </c>
      <c r="FH53" s="26">
        <v>10</v>
      </c>
      <c r="FI53" s="26"/>
      <c r="FJ53" s="27">
        <v>8</v>
      </c>
      <c r="FK53" s="27">
        <v>8</v>
      </c>
      <c r="FL53" s="27">
        <v>7.0000000000000009</v>
      </c>
      <c r="FM53" s="25">
        <v>3</v>
      </c>
      <c r="FN53" s="25">
        <v>5</v>
      </c>
      <c r="FO53" s="25"/>
      <c r="FP53" s="26">
        <v>10</v>
      </c>
      <c r="FQ53" s="26">
        <v>10</v>
      </c>
      <c r="FR53" s="26"/>
      <c r="FS53" s="27">
        <v>8</v>
      </c>
      <c r="FT53" s="27">
        <v>8</v>
      </c>
      <c r="FU53" s="27">
        <v>6</v>
      </c>
      <c r="FV53" s="25">
        <v>6</v>
      </c>
      <c r="FW53" s="25">
        <v>3</v>
      </c>
      <c r="FX53" s="25"/>
      <c r="FY53" s="26">
        <v>10</v>
      </c>
      <c r="FZ53" s="26">
        <v>10</v>
      </c>
      <c r="GA53" s="26"/>
      <c r="GB53" s="27">
        <v>5</v>
      </c>
      <c r="GC53" s="27">
        <v>5</v>
      </c>
      <c r="GD53" s="27">
        <v>7.0000000000000009</v>
      </c>
      <c r="GE53" s="25">
        <v>10</v>
      </c>
      <c r="GF53" s="25">
        <v>2.5</v>
      </c>
      <c r="GG53" s="25"/>
      <c r="GH53" s="26">
        <v>10</v>
      </c>
      <c r="GI53" s="26">
        <v>10</v>
      </c>
      <c r="GJ53" s="26"/>
      <c r="GK53" s="27">
        <v>5</v>
      </c>
      <c r="GL53" s="27">
        <v>7.0000000000000009</v>
      </c>
      <c r="GM53" s="27">
        <v>5</v>
      </c>
      <c r="GN53" s="25">
        <v>3</v>
      </c>
      <c r="GO53" s="25">
        <v>3</v>
      </c>
      <c r="GP53" s="25"/>
      <c r="GQ53" s="26">
        <v>10</v>
      </c>
      <c r="GR53" s="26">
        <v>16</v>
      </c>
      <c r="GS53" s="26"/>
      <c r="GT53" s="27">
        <v>7.0000000000000009</v>
      </c>
      <c r="GU53" s="27">
        <v>8</v>
      </c>
      <c r="GV53" s="27">
        <v>6</v>
      </c>
      <c r="GW53" s="25">
        <v>3</v>
      </c>
      <c r="GX53" s="25">
        <v>3</v>
      </c>
      <c r="GY53" s="25"/>
      <c r="GZ53" s="26">
        <v>10</v>
      </c>
      <c r="HA53" s="26">
        <v>10</v>
      </c>
      <c r="HB53" s="26"/>
      <c r="HC53" s="27">
        <v>5</v>
      </c>
      <c r="HD53" s="27">
        <v>8</v>
      </c>
      <c r="HE53" s="27">
        <v>6</v>
      </c>
      <c r="HF53" s="25">
        <v>3</v>
      </c>
      <c r="HG53" s="25">
        <v>3</v>
      </c>
      <c r="HH53" s="25"/>
      <c r="HI53" s="26">
        <v>10</v>
      </c>
      <c r="HJ53" s="26">
        <v>10</v>
      </c>
      <c r="HK53" s="26"/>
      <c r="HL53" s="30">
        <v>6</v>
      </c>
      <c r="HM53" s="30">
        <v>8</v>
      </c>
      <c r="HN53" s="30">
        <v>7.0000000000000009</v>
      </c>
      <c r="HO53" s="31">
        <v>3</v>
      </c>
      <c r="HP53" s="31">
        <v>4</v>
      </c>
      <c r="HQ53" s="25"/>
      <c r="HR53" s="32">
        <v>10</v>
      </c>
      <c r="HS53" s="32">
        <v>8</v>
      </c>
      <c r="HT53" s="26"/>
      <c r="HU53" s="30">
        <v>4</v>
      </c>
      <c r="HV53" s="30">
        <v>3</v>
      </c>
      <c r="HW53" s="30">
        <v>7.0000000000000009</v>
      </c>
      <c r="HX53" s="31">
        <v>3</v>
      </c>
      <c r="HY53" s="31">
        <v>5</v>
      </c>
      <c r="HZ53" s="31"/>
      <c r="IA53" s="32">
        <v>10</v>
      </c>
      <c r="IB53" s="32">
        <v>10</v>
      </c>
      <c r="IC53" s="26"/>
      <c r="ID53" s="30">
        <v>5</v>
      </c>
      <c r="IE53" s="30">
        <v>6</v>
      </c>
      <c r="IF53" s="30">
        <v>6</v>
      </c>
      <c r="IG53" s="31">
        <v>3.5000000000000004</v>
      </c>
      <c r="IH53" s="31">
        <v>3.5000000000000004</v>
      </c>
      <c r="II53" s="31"/>
      <c r="IJ53" s="32">
        <v>10</v>
      </c>
      <c r="IK53" s="32">
        <v>5</v>
      </c>
      <c r="IL53" s="26"/>
      <c r="IM53" s="30">
        <v>6</v>
      </c>
      <c r="IN53" s="30">
        <v>6</v>
      </c>
      <c r="IO53" s="30">
        <v>5</v>
      </c>
      <c r="IP53" s="31">
        <v>7.0000000000000009</v>
      </c>
      <c r="IQ53" s="31">
        <v>8</v>
      </c>
      <c r="IR53" s="31"/>
      <c r="IS53" s="32">
        <v>10</v>
      </c>
      <c r="IT53" s="32">
        <v>10</v>
      </c>
      <c r="IU53" s="26"/>
      <c r="IV53" s="30">
        <v>5</v>
      </c>
      <c r="IW53" s="30">
        <v>4</v>
      </c>
      <c r="IX53" s="30">
        <v>4</v>
      </c>
      <c r="IY53" s="31">
        <v>4</v>
      </c>
      <c r="IZ53" s="31">
        <v>7.0000000000000009</v>
      </c>
      <c r="JA53" s="31"/>
      <c r="JB53" s="32">
        <v>10</v>
      </c>
      <c r="JC53" s="32">
        <v>10</v>
      </c>
      <c r="JD53" s="26"/>
      <c r="JE53" s="30">
        <v>5</v>
      </c>
      <c r="JF53" s="30">
        <v>5</v>
      </c>
      <c r="JG53" s="30">
        <v>7.0000000000000009</v>
      </c>
      <c r="JH53" s="31">
        <v>7.0000000000000009</v>
      </c>
      <c r="JI53" s="31">
        <v>7.0000000000000009</v>
      </c>
      <c r="JJ53" s="31"/>
      <c r="JK53" s="32">
        <v>10</v>
      </c>
      <c r="JL53" s="32">
        <v>10</v>
      </c>
      <c r="JM53" s="26"/>
      <c r="JN53" s="30">
        <v>7.0000000000000009</v>
      </c>
      <c r="JO53" s="30">
        <v>5</v>
      </c>
      <c r="JP53" s="30">
        <v>7.0000000000000009</v>
      </c>
      <c r="JQ53" s="33">
        <v>7.5975609756097553</v>
      </c>
      <c r="JR53" s="33">
        <v>7.5975609756097553</v>
      </c>
      <c r="JS53" s="31"/>
      <c r="JT53" s="32">
        <v>10</v>
      </c>
      <c r="JU53" s="32">
        <v>10</v>
      </c>
      <c r="JV53" s="26"/>
      <c r="JW53" s="30">
        <v>6</v>
      </c>
      <c r="JX53" s="30">
        <v>5</v>
      </c>
      <c r="JY53" s="30">
        <v>4</v>
      </c>
      <c r="JZ53" s="33">
        <v>6.4024390243902429</v>
      </c>
      <c r="KA53" s="33">
        <v>6.4024390243902429</v>
      </c>
      <c r="KB53" s="31"/>
      <c r="KC53" s="32">
        <v>10</v>
      </c>
      <c r="KD53" s="32">
        <v>10</v>
      </c>
      <c r="KE53" s="26"/>
      <c r="KF53" s="30">
        <v>6</v>
      </c>
      <c r="KG53" s="30">
        <v>5</v>
      </c>
      <c r="KH53" s="30">
        <v>6</v>
      </c>
      <c r="KI53" s="33">
        <v>7</v>
      </c>
      <c r="KJ53" s="33">
        <v>7</v>
      </c>
      <c r="KK53" s="31"/>
      <c r="KL53" s="32">
        <v>10</v>
      </c>
      <c r="KM53" s="32">
        <v>10</v>
      </c>
      <c r="KN53" s="26"/>
      <c r="KO53" s="30">
        <v>5</v>
      </c>
      <c r="KP53" s="30">
        <v>5</v>
      </c>
      <c r="KQ53" s="30">
        <v>7.0000000000000009</v>
      </c>
      <c r="KR53" s="33">
        <v>6.6158536585365857</v>
      </c>
      <c r="KS53" s="33">
        <v>6.6158536585365857</v>
      </c>
      <c r="KT53" s="31"/>
      <c r="KU53" s="32">
        <v>10</v>
      </c>
      <c r="KV53" s="32">
        <v>6</v>
      </c>
      <c r="KW53" s="26"/>
      <c r="KX53" s="30">
        <v>5</v>
      </c>
      <c r="KY53" s="30">
        <v>5</v>
      </c>
      <c r="KZ53" s="30">
        <v>6</v>
      </c>
      <c r="LA53" s="33">
        <v>6.7012195121951219</v>
      </c>
      <c r="LB53" s="33">
        <v>6.7012195121951219</v>
      </c>
      <c r="LC53" s="31"/>
      <c r="LD53" s="32">
        <v>10</v>
      </c>
      <c r="LE53" s="32">
        <v>10</v>
      </c>
      <c r="LF53" s="26"/>
      <c r="LG53" s="30">
        <v>5</v>
      </c>
      <c r="LH53" s="30">
        <v>5</v>
      </c>
      <c r="LI53" s="30">
        <v>5</v>
      </c>
      <c r="LJ53" s="33">
        <v>6.2715341372744584</v>
      </c>
      <c r="LK53" s="33">
        <v>6.2715341372744584</v>
      </c>
      <c r="LL53" s="31"/>
      <c r="LM53" s="32">
        <v>10</v>
      </c>
      <c r="LN53" s="32">
        <v>10</v>
      </c>
      <c r="LO53" s="26"/>
      <c r="LP53" s="30">
        <v>6</v>
      </c>
      <c r="LQ53" s="30">
        <v>5</v>
      </c>
      <c r="LR53" s="30">
        <v>4</v>
      </c>
      <c r="LS53" s="33">
        <v>6.2715341372744584</v>
      </c>
      <c r="LT53" s="33">
        <v>6.2715341372744584</v>
      </c>
      <c r="LU53" s="31"/>
      <c r="LV53" s="32">
        <v>10</v>
      </c>
      <c r="LW53" s="32">
        <v>10</v>
      </c>
      <c r="LX53" s="26"/>
      <c r="LY53" s="30">
        <v>5</v>
      </c>
      <c r="LZ53" s="30">
        <v>5</v>
      </c>
      <c r="MA53" s="30">
        <v>4</v>
      </c>
      <c r="MB53" s="33">
        <v>5.9788625442016512</v>
      </c>
      <c r="MC53" s="33">
        <v>5.9788625442016512</v>
      </c>
      <c r="MD53" s="31"/>
      <c r="ME53" s="32">
        <v>10</v>
      </c>
      <c r="MF53" s="32">
        <v>10</v>
      </c>
      <c r="MG53" s="26"/>
      <c r="MH53" s="30">
        <v>5</v>
      </c>
      <c r="MI53" s="30">
        <v>5</v>
      </c>
      <c r="MJ53" s="30">
        <v>4</v>
      </c>
      <c r="MK53" s="33">
        <v>5.9788625442016512</v>
      </c>
      <c r="ML53" s="33">
        <v>5.9788625442016512</v>
      </c>
      <c r="MM53" s="31"/>
      <c r="MN53" s="32">
        <v>10</v>
      </c>
      <c r="MO53" s="32">
        <v>10</v>
      </c>
      <c r="MP53" s="26"/>
      <c r="MQ53" s="30">
        <v>5</v>
      </c>
      <c r="MR53" s="30">
        <v>5</v>
      </c>
      <c r="MS53" s="30">
        <v>4</v>
      </c>
      <c r="MT53" s="33">
        <v>7.4840307371475205</v>
      </c>
      <c r="MU53" s="33">
        <v>7.4840307371475205</v>
      </c>
      <c r="MV53" s="31"/>
      <c r="MW53" s="32">
        <v>18</v>
      </c>
      <c r="MX53" s="32"/>
      <c r="MY53" s="26"/>
      <c r="MZ53" s="30">
        <v>6</v>
      </c>
      <c r="NA53" s="30">
        <v>6</v>
      </c>
      <c r="NB53" s="30">
        <v>5</v>
      </c>
      <c r="NC53" s="33">
        <v>6.8568773234200746</v>
      </c>
      <c r="ND53" s="33">
        <v>6.8568773234200746</v>
      </c>
      <c r="NE53" s="31"/>
      <c r="NF53" s="32">
        <v>10</v>
      </c>
      <c r="NG53" s="32">
        <v>10</v>
      </c>
      <c r="NH53" s="26"/>
      <c r="NI53" s="30">
        <v>6</v>
      </c>
      <c r="NJ53" s="30">
        <v>6</v>
      </c>
      <c r="NK53" s="30">
        <v>6</v>
      </c>
      <c r="NL53" s="33">
        <v>7.1495489164928827</v>
      </c>
      <c r="NM53" s="33">
        <v>7.1495489164928827</v>
      </c>
      <c r="NN53" s="31"/>
      <c r="NO53" s="32">
        <v>10</v>
      </c>
      <c r="NP53" s="32">
        <v>10</v>
      </c>
      <c r="NQ53" s="26"/>
      <c r="NR53" s="30">
        <v>6</v>
      </c>
      <c r="NS53" s="30">
        <v>6</v>
      </c>
      <c r="NT53" s="30">
        <v>5</v>
      </c>
      <c r="NU53" s="33">
        <v>6.8568773234200746</v>
      </c>
      <c r="NV53" s="33">
        <v>6.8568773234200746</v>
      </c>
      <c r="NW53" s="31"/>
      <c r="NX53" s="32">
        <v>10</v>
      </c>
      <c r="NY53" s="32">
        <v>10</v>
      </c>
      <c r="NZ53" s="26"/>
      <c r="OA53" s="30">
        <v>6</v>
      </c>
      <c r="OB53" s="30">
        <v>6</v>
      </c>
      <c r="OC53" s="30">
        <v>7.0000000000000009</v>
      </c>
      <c r="OD53" s="33">
        <v>7.2540744854474557</v>
      </c>
      <c r="OE53" s="33">
        <v>7.2540744854474557</v>
      </c>
      <c r="OF53" s="31"/>
      <c r="OG53" s="32">
        <v>10</v>
      </c>
      <c r="OH53" s="32">
        <v>8</v>
      </c>
      <c r="OI53" s="26"/>
      <c r="OJ53" s="30">
        <v>6</v>
      </c>
      <c r="OK53" s="30">
        <v>6</v>
      </c>
      <c r="OL53" s="30">
        <v>7.0000000000000009</v>
      </c>
      <c r="OM53" s="33">
        <v>7.2540744854474557</v>
      </c>
      <c r="ON53" s="33">
        <v>7.2540744854474557</v>
      </c>
      <c r="OO53" s="31"/>
      <c r="OP53" s="32">
        <v>10</v>
      </c>
      <c r="OQ53" s="32">
        <v>8</v>
      </c>
      <c r="OR53" s="26"/>
      <c r="OS53" s="30">
        <v>7.0000000000000009</v>
      </c>
      <c r="OT53" s="30">
        <v>7.0000000000000009</v>
      </c>
      <c r="OU53" s="30">
        <v>7.0000000000000009</v>
      </c>
      <c r="OV53" s="33">
        <v>8.4038557439477746</v>
      </c>
      <c r="OW53" s="33">
        <v>8.4038557439477746</v>
      </c>
      <c r="OX53" s="31"/>
      <c r="OY53" s="32">
        <v>12</v>
      </c>
      <c r="OZ53" s="32">
        <v>12</v>
      </c>
      <c r="PA53" s="26"/>
      <c r="PB53" s="30">
        <v>8</v>
      </c>
      <c r="PC53" s="30">
        <v>10</v>
      </c>
      <c r="PD53" s="30">
        <v>8</v>
      </c>
      <c r="PE53" s="33">
        <v>8.3548171312491828</v>
      </c>
      <c r="PF53" s="33">
        <v>8.3548171312491828</v>
      </c>
      <c r="PG53" s="31"/>
      <c r="PH53" s="32">
        <v>10</v>
      </c>
      <c r="PI53" s="32">
        <v>12</v>
      </c>
      <c r="PJ53" s="26"/>
      <c r="PK53" s="30">
        <v>10</v>
      </c>
      <c r="PL53" s="30">
        <v>8</v>
      </c>
      <c r="PM53" s="30">
        <v>8</v>
      </c>
      <c r="PN53" s="33">
        <v>8.5172217839084539</v>
      </c>
      <c r="PO53" s="33">
        <v>8.5172217839084539</v>
      </c>
      <c r="PP53" s="31"/>
      <c r="PQ53" s="32">
        <v>12</v>
      </c>
      <c r="PR53" s="32">
        <v>12</v>
      </c>
      <c r="PS53" s="26"/>
      <c r="PT53" s="30">
        <v>8</v>
      </c>
      <c r="PU53" s="30">
        <v>10</v>
      </c>
      <c r="PV53" s="30">
        <v>8</v>
      </c>
      <c r="PW53" s="33">
        <v>8.7608287628973613</v>
      </c>
      <c r="PX53" s="33">
        <v>8.7608287628973613</v>
      </c>
      <c r="PY53" s="31"/>
      <c r="PZ53" s="32">
        <v>12</v>
      </c>
      <c r="QA53" s="32">
        <v>15</v>
      </c>
      <c r="QB53" s="26"/>
      <c r="QC53" s="30">
        <v>10</v>
      </c>
      <c r="QD53" s="30">
        <v>12</v>
      </c>
      <c r="QE53" s="30">
        <v>9</v>
      </c>
      <c r="QF53" s="33">
        <v>10.267583040347267</v>
      </c>
      <c r="QG53" s="33">
        <v>10.267583040347267</v>
      </c>
      <c r="QH53" s="31"/>
      <c r="QI53" s="32">
        <v>15</v>
      </c>
      <c r="QJ53" s="32">
        <v>15</v>
      </c>
      <c r="QK53" s="26"/>
      <c r="QL53" s="30">
        <v>10</v>
      </c>
      <c r="QM53" s="30">
        <v>10</v>
      </c>
      <c r="QN53" s="30">
        <v>10</v>
      </c>
      <c r="QO53" s="33">
        <v>9.6089419490068888</v>
      </c>
      <c r="QP53" s="33">
        <v>9.6089419490068888</v>
      </c>
      <c r="QQ53" s="31"/>
      <c r="QR53" s="32">
        <v>12</v>
      </c>
      <c r="QS53" s="32">
        <v>13</v>
      </c>
      <c r="QT53" s="26"/>
      <c r="QU53" s="30">
        <v>10</v>
      </c>
      <c r="QV53" s="30">
        <v>12</v>
      </c>
      <c r="QW53" s="30">
        <v>13</v>
      </c>
      <c r="QX53" s="33">
        <v>11.03449390012716</v>
      </c>
      <c r="QY53" s="33">
        <v>11.03449390012716</v>
      </c>
      <c r="QZ53" s="31"/>
      <c r="RA53" s="32">
        <v>12</v>
      </c>
      <c r="RB53" s="32">
        <v>15</v>
      </c>
      <c r="RC53" s="26"/>
      <c r="RD53" s="30">
        <v>12</v>
      </c>
      <c r="RE53" s="30">
        <v>14.000000000000002</v>
      </c>
      <c r="RF53" s="30">
        <v>13</v>
      </c>
      <c r="RG53" s="33">
        <v>12.288618717884866</v>
      </c>
      <c r="RH53" s="33">
        <v>12.288618717884866</v>
      </c>
      <c r="RI53" s="31"/>
      <c r="RJ53" s="32">
        <v>15</v>
      </c>
      <c r="RK53" s="32">
        <v>15</v>
      </c>
      <c r="RL53" s="26"/>
      <c r="RM53" s="30">
        <v>12</v>
      </c>
      <c r="RN53" s="30">
        <v>15</v>
      </c>
      <c r="RO53" s="30">
        <v>15</v>
      </c>
      <c r="RP53" s="33">
        <v>14.670553623554181</v>
      </c>
      <c r="RQ53" s="33">
        <v>14.670553623554181</v>
      </c>
      <c r="RR53" s="31"/>
      <c r="RS53" s="32">
        <v>25</v>
      </c>
      <c r="RT53" s="32">
        <v>25</v>
      </c>
      <c r="RU53" s="26"/>
      <c r="RV53" s="30">
        <v>20</v>
      </c>
      <c r="RW53" s="30"/>
      <c r="RX53" s="30">
        <v>18</v>
      </c>
      <c r="RY53" s="33">
        <v>17.241960623992643</v>
      </c>
      <c r="RZ53" s="33">
        <v>17.241960623992643</v>
      </c>
      <c r="SA53" s="31"/>
      <c r="SB53" s="32">
        <v>15</v>
      </c>
      <c r="SC53" s="32">
        <v>20</v>
      </c>
      <c r="SD53" s="26"/>
      <c r="SE53" s="34">
        <v>20</v>
      </c>
      <c r="SF53" s="34">
        <v>25</v>
      </c>
      <c r="SG53" s="34">
        <v>20</v>
      </c>
      <c r="SH53" s="35">
        <v>21.293054459771138</v>
      </c>
      <c r="SI53" s="35">
        <v>21.293054459771138</v>
      </c>
      <c r="SJ53" s="36"/>
      <c r="SK53" s="37">
        <v>35</v>
      </c>
      <c r="SL53" s="37">
        <v>25</v>
      </c>
      <c r="SM53" s="26"/>
      <c r="SN53" s="34">
        <v>25</v>
      </c>
      <c r="SO53" s="34">
        <v>25</v>
      </c>
      <c r="SP53" s="34">
        <v>20</v>
      </c>
      <c r="SQ53" s="35">
        <v>22.150190126583958</v>
      </c>
      <c r="SR53" s="35">
        <v>22.150190126583958</v>
      </c>
      <c r="SS53" s="36"/>
      <c r="ST53" s="37">
        <v>30</v>
      </c>
      <c r="SU53" s="37">
        <v>25</v>
      </c>
      <c r="SV53" s="26"/>
      <c r="SW53" s="34">
        <v>30</v>
      </c>
      <c r="SX53" s="34">
        <v>30</v>
      </c>
      <c r="SY53" s="34">
        <v>25</v>
      </c>
      <c r="SZ53" s="35">
        <v>27.969690180207845</v>
      </c>
      <c r="TA53" s="35">
        <v>27.969690180207845</v>
      </c>
      <c r="TB53" s="36"/>
      <c r="TC53" s="37">
        <v>40</v>
      </c>
      <c r="TD53" s="37">
        <v>40</v>
      </c>
      <c r="TE53" s="26"/>
      <c r="TF53" s="34">
        <v>30</v>
      </c>
      <c r="TG53" s="34">
        <v>25</v>
      </c>
      <c r="TH53" s="34">
        <v>25</v>
      </c>
      <c r="TI53" s="35">
        <v>27.518566145043206</v>
      </c>
      <c r="TJ53" s="35">
        <v>27.518566145043206</v>
      </c>
      <c r="TK53" s="36"/>
      <c r="TL53" s="37">
        <v>45</v>
      </c>
      <c r="TM53" s="37">
        <v>45</v>
      </c>
      <c r="TN53" s="26"/>
      <c r="TO53" s="34">
        <v>35</v>
      </c>
      <c r="TP53" s="34">
        <v>25</v>
      </c>
      <c r="TQ53" s="34">
        <v>25</v>
      </c>
      <c r="TR53" s="35">
        <v>30.405759970096916</v>
      </c>
      <c r="TS53" s="35">
        <v>30.405759970096916</v>
      </c>
      <c r="TT53" s="36"/>
      <c r="TU53" s="37">
        <v>60</v>
      </c>
      <c r="TV53" s="37">
        <v>50</v>
      </c>
      <c r="TW53" s="26"/>
      <c r="TX53" s="34">
        <v>35</v>
      </c>
      <c r="TY53" s="34">
        <v>40</v>
      </c>
      <c r="TZ53" s="34">
        <v>30</v>
      </c>
      <c r="UA53" s="35">
        <v>37.08239569053363</v>
      </c>
      <c r="UB53" s="35">
        <v>37.08239569053363</v>
      </c>
      <c r="UC53" s="36"/>
      <c r="UD53" s="37">
        <v>60</v>
      </c>
      <c r="UE53" s="37">
        <v>70</v>
      </c>
      <c r="UF53" s="26"/>
      <c r="UG53" s="34">
        <v>45</v>
      </c>
      <c r="UH53" s="34">
        <v>40</v>
      </c>
      <c r="UI53" s="34">
        <v>40</v>
      </c>
      <c r="UJ53" s="35">
        <v>36.546095925128661</v>
      </c>
      <c r="UK53" s="35">
        <v>36.546095925128661</v>
      </c>
      <c r="UL53" s="36"/>
      <c r="UM53" s="37">
        <v>80</v>
      </c>
      <c r="UN53" s="37">
        <v>80</v>
      </c>
      <c r="UO53" s="26"/>
      <c r="UP53" s="34"/>
      <c r="UQ53" s="34">
        <v>40</v>
      </c>
      <c r="UR53" s="34">
        <v>40</v>
      </c>
      <c r="US53" s="35">
        <v>37.720453106261438</v>
      </c>
      <c r="UT53" s="35">
        <v>37.720453106261438</v>
      </c>
      <c r="UU53" s="36"/>
      <c r="UV53" s="37">
        <v>100</v>
      </c>
      <c r="UW53" s="37">
        <v>85</v>
      </c>
      <c r="UX53" s="26"/>
      <c r="UY53" s="34">
        <v>45</v>
      </c>
      <c r="UZ53" s="34">
        <v>45</v>
      </c>
      <c r="VA53" s="34">
        <v>50</v>
      </c>
      <c r="VB53" s="35">
        <v>42.937510799565253</v>
      </c>
      <c r="VC53" s="35">
        <v>42.937510799565253</v>
      </c>
      <c r="VD53" s="36"/>
      <c r="VE53" s="37">
        <v>100</v>
      </c>
      <c r="VF53" s="37">
        <v>100</v>
      </c>
      <c r="VG53" s="26"/>
      <c r="VH53" s="34">
        <v>45</v>
      </c>
      <c r="VI53" s="34">
        <v>70</v>
      </c>
      <c r="VJ53" s="34">
        <v>60</v>
      </c>
      <c r="VK53" s="35">
        <v>46.240396245685659</v>
      </c>
      <c r="VL53" s="35">
        <v>46.240396245685659</v>
      </c>
      <c r="VM53" s="36"/>
      <c r="VN53" s="37">
        <v>70</v>
      </c>
      <c r="VO53" s="37">
        <v>70</v>
      </c>
      <c r="VP53" s="26"/>
      <c r="VQ53" s="34">
        <v>70</v>
      </c>
      <c r="VR53" s="34">
        <v>80</v>
      </c>
      <c r="VS53" s="34">
        <v>70</v>
      </c>
      <c r="VT53" s="35">
        <v>57.725429728786153</v>
      </c>
      <c r="VU53" s="35">
        <v>57.725429728786153</v>
      </c>
      <c r="VV53" s="36"/>
      <c r="VW53" s="37">
        <v>80</v>
      </c>
      <c r="VX53" s="37">
        <v>90</v>
      </c>
      <c r="VY53" s="26"/>
      <c r="VZ53" s="34">
        <v>80</v>
      </c>
      <c r="WA53" s="34">
        <v>100</v>
      </c>
      <c r="WB53" s="34">
        <v>80</v>
      </c>
      <c r="WC53" s="35">
        <v>67.483954910505531</v>
      </c>
      <c r="WD53" s="35">
        <v>67.483954910505531</v>
      </c>
      <c r="WE53" s="36"/>
      <c r="WF53" s="37">
        <v>100</v>
      </c>
      <c r="WG53" s="37">
        <v>90</v>
      </c>
      <c r="WH53" s="26"/>
      <c r="WI53" s="38">
        <v>85.039259903242495</v>
      </c>
      <c r="WJ53" s="34">
        <v>130</v>
      </c>
      <c r="WK53" s="34">
        <v>130</v>
      </c>
      <c r="WL53" s="34">
        <v>120</v>
      </c>
      <c r="WM53" s="35">
        <v>96.083940250775399</v>
      </c>
      <c r="WN53" s="35">
        <v>96.083940250775399</v>
      </c>
      <c r="WO53" s="36"/>
      <c r="WP53" s="37">
        <v>120</v>
      </c>
      <c r="WQ53" s="37">
        <v>120</v>
      </c>
      <c r="WR53" s="34">
        <v>125</v>
      </c>
      <c r="WS53" s="34">
        <v>150</v>
      </c>
      <c r="WT53" s="34">
        <v>150</v>
      </c>
      <c r="WU53" s="35">
        <v>103.51543250454628</v>
      </c>
      <c r="WV53" s="35">
        <v>103.51543250454628</v>
      </c>
      <c r="WW53" s="36"/>
      <c r="WX53" s="37">
        <v>100</v>
      </c>
      <c r="WY53" s="37">
        <v>110.00000000000001</v>
      </c>
      <c r="WZ53" s="26"/>
      <c r="XA53" s="34">
        <v>130</v>
      </c>
      <c r="XB53" s="34">
        <v>150</v>
      </c>
      <c r="XC53" s="34">
        <v>150</v>
      </c>
      <c r="XD53" s="35">
        <v>104.90414570348329</v>
      </c>
      <c r="XE53" s="35">
        <v>104.90414570348329</v>
      </c>
      <c r="XF53" s="36"/>
      <c r="XG53" s="37">
        <v>110.00000000000001</v>
      </c>
      <c r="XH53" s="37">
        <v>105</v>
      </c>
      <c r="XI53" s="26"/>
      <c r="XJ53" s="34">
        <v>160</v>
      </c>
      <c r="XK53" s="34">
        <v>200</v>
      </c>
      <c r="XL53" s="34">
        <v>180</v>
      </c>
      <c r="XM53" s="35">
        <v>133.0912703629881</v>
      </c>
      <c r="XN53" s="35">
        <v>133.0912703629881</v>
      </c>
      <c r="XO53" s="36"/>
      <c r="XP53" s="37">
        <v>150</v>
      </c>
      <c r="XQ53" s="37">
        <v>140</v>
      </c>
      <c r="XR53" s="26"/>
      <c r="XS53" s="34">
        <v>180</v>
      </c>
      <c r="XT53" s="34">
        <v>150</v>
      </c>
      <c r="XU53" s="34">
        <v>150</v>
      </c>
      <c r="XV53" s="35">
        <v>122.50702381973863</v>
      </c>
      <c r="XW53" s="35">
        <v>122.50702381973863</v>
      </c>
      <c r="XX53" s="36"/>
      <c r="XY53" s="37">
        <v>160</v>
      </c>
      <c r="XZ53" s="37">
        <v>160</v>
      </c>
      <c r="YA53" s="26"/>
      <c r="YB53" s="34"/>
      <c r="YC53" s="34">
        <v>140</v>
      </c>
      <c r="YD53" s="34">
        <v>150</v>
      </c>
      <c r="YE53" s="35">
        <v>113.38655605374706</v>
      </c>
      <c r="YF53" s="35">
        <v>113.38655605374706</v>
      </c>
      <c r="YG53" s="36"/>
      <c r="YH53" s="37">
        <v>155</v>
      </c>
      <c r="YI53" s="37">
        <v>170</v>
      </c>
      <c r="YJ53" s="26"/>
      <c r="YK53" s="34"/>
      <c r="YL53" s="34">
        <v>150</v>
      </c>
      <c r="YM53" s="34">
        <v>160</v>
      </c>
      <c r="YN53" s="35">
        <v>124.75899116936617</v>
      </c>
      <c r="YO53" s="35">
        <v>124.75899116936617</v>
      </c>
      <c r="YP53" s="36"/>
      <c r="YQ53" s="37">
        <v>200</v>
      </c>
      <c r="YR53" s="37">
        <v>200</v>
      </c>
      <c r="YS53" s="26"/>
      <c r="YT53" s="34">
        <v>200</v>
      </c>
      <c r="YU53" s="34">
        <v>200</v>
      </c>
      <c r="YV53" s="34">
        <v>200</v>
      </c>
      <c r="YW53" s="35">
        <v>153.13377977467329</v>
      </c>
      <c r="YX53" s="35">
        <v>153.13377977467329</v>
      </c>
      <c r="YY53" s="36"/>
      <c r="YZ53" s="37">
        <v>200</v>
      </c>
      <c r="ZA53" s="37"/>
      <c r="ZB53" s="26"/>
      <c r="ZC53" s="34">
        <v>180</v>
      </c>
      <c r="ZD53" s="34">
        <v>170</v>
      </c>
      <c r="ZE53" s="34">
        <v>180</v>
      </c>
      <c r="ZF53" s="35">
        <v>138.42092642377327</v>
      </c>
      <c r="ZG53" s="35">
        <v>138.42092642377327</v>
      </c>
      <c r="ZH53" s="36"/>
      <c r="ZI53" s="37">
        <v>200</v>
      </c>
      <c r="ZJ53" s="37">
        <v>200</v>
      </c>
      <c r="ZK53" s="26"/>
      <c r="ZL53" s="34">
        <v>175</v>
      </c>
      <c r="ZM53" s="34">
        <v>180</v>
      </c>
      <c r="ZN53" s="34">
        <v>180</v>
      </c>
      <c r="ZO53" s="35">
        <v>139.47184452026616</v>
      </c>
      <c r="ZP53" s="35">
        <v>139.47184452026616</v>
      </c>
      <c r="ZQ53" s="36"/>
      <c r="ZR53" s="37">
        <v>200</v>
      </c>
      <c r="ZS53" s="37"/>
      <c r="ZT53" s="26"/>
      <c r="ZU53" s="34">
        <v>180</v>
      </c>
      <c r="ZV53" s="34">
        <v>180</v>
      </c>
      <c r="ZW53" s="34">
        <v>180</v>
      </c>
      <c r="ZX53" s="35">
        <v>142.54953323142379</v>
      </c>
      <c r="ZY53" s="35">
        <v>142.54953323142379</v>
      </c>
      <c r="ZZ53" s="36"/>
      <c r="AAA53" s="37">
        <v>230</v>
      </c>
      <c r="AAB53" s="37">
        <v>200</v>
      </c>
      <c r="AAC53" s="26"/>
      <c r="AAD53" s="39">
        <v>260</v>
      </c>
      <c r="AAE53" s="34">
        <v>250</v>
      </c>
      <c r="AAF53" s="34">
        <v>170</v>
      </c>
      <c r="AAG53" s="35">
        <v>172.65083013811204</v>
      </c>
      <c r="AAH53" s="35">
        <v>172.65083013811204</v>
      </c>
      <c r="AAI53" s="36"/>
      <c r="AAJ53" s="37">
        <v>200</v>
      </c>
      <c r="AAK53" s="37">
        <v>240</v>
      </c>
      <c r="AAL53" s="3"/>
      <c r="AAM53" s="34">
        <v>200</v>
      </c>
      <c r="AAN53" s="34">
        <v>200</v>
      </c>
      <c r="AAO53" s="34">
        <v>280</v>
      </c>
      <c r="AAP53" s="35">
        <v>142.92486112302839</v>
      </c>
      <c r="AAQ53" s="35">
        <v>142.92486112302839</v>
      </c>
      <c r="AAR53" s="36"/>
      <c r="AAS53" s="37">
        <v>195.16819280308613</v>
      </c>
      <c r="AAT53" s="37">
        <v>234.20183136370335</v>
      </c>
      <c r="AAU53" s="3"/>
      <c r="AAV53" s="34">
        <v>200</v>
      </c>
      <c r="AAW53" s="34">
        <v>240</v>
      </c>
      <c r="AAX53" s="34">
        <v>250</v>
      </c>
      <c r="AAY53" s="35">
        <v>144.66481595409135</v>
      </c>
      <c r="AAZ53" s="35">
        <v>144.66481595409135</v>
      </c>
      <c r="ABA53" s="36"/>
      <c r="ABB53" s="37">
        <v>200</v>
      </c>
      <c r="ABC53" s="37">
        <v>240</v>
      </c>
      <c r="ABD53" s="3"/>
      <c r="ABE53" s="34">
        <v>220.00000000000003</v>
      </c>
      <c r="ABF53" s="34">
        <v>300</v>
      </c>
      <c r="ABG53" s="34">
        <v>220.00000000000003</v>
      </c>
      <c r="ABH53" s="35">
        <v>292.46478271833331</v>
      </c>
      <c r="ABI53" s="35">
        <v>292.46478271833331</v>
      </c>
      <c r="ABJ53" s="36"/>
      <c r="ABK53" s="37">
        <v>300</v>
      </c>
      <c r="ABL53" s="37">
        <v>300</v>
      </c>
      <c r="ABM53" s="3"/>
      <c r="ABN53" s="34">
        <v>300</v>
      </c>
      <c r="ABO53" s="34">
        <v>229.99999999999997</v>
      </c>
      <c r="ABP53" s="34">
        <v>250</v>
      </c>
      <c r="ABQ53" s="35">
        <v>305.00538595893568</v>
      </c>
      <c r="ABR53" s="35">
        <v>305.00538595893568</v>
      </c>
      <c r="ABS53" s="36"/>
      <c r="ABT53" s="37">
        <v>300</v>
      </c>
      <c r="ABU53" s="37">
        <v>300</v>
      </c>
      <c r="ABV53" s="3"/>
      <c r="ABW53" s="34">
        <v>300</v>
      </c>
      <c r="ABX53" s="34">
        <v>280</v>
      </c>
      <c r="ABY53" s="34">
        <v>300</v>
      </c>
      <c r="ABZ53" s="35">
        <v>305.00538595893568</v>
      </c>
      <c r="ACA53" s="35">
        <v>305.00538595893568</v>
      </c>
      <c r="ACB53" s="36"/>
      <c r="ACC53" s="37">
        <v>350</v>
      </c>
      <c r="ACD53" s="37">
        <v>380</v>
      </c>
      <c r="ACE53" s="3"/>
      <c r="ACF53" s="34">
        <v>350</v>
      </c>
      <c r="ACG53" s="34">
        <v>200</v>
      </c>
      <c r="ACH53" s="34">
        <v>250</v>
      </c>
      <c r="ACI53" s="35">
        <v>265.52375317219747</v>
      </c>
      <c r="ACJ53" s="35">
        <v>265.52375317219747</v>
      </c>
      <c r="ACK53" s="36"/>
      <c r="ACL53" s="37">
        <v>250</v>
      </c>
      <c r="ACM53" s="37">
        <v>280</v>
      </c>
      <c r="ACN53" s="3"/>
      <c r="ACO53" s="34">
        <v>200</v>
      </c>
      <c r="ACP53" s="34">
        <v>250</v>
      </c>
      <c r="ACQ53" s="34">
        <v>290</v>
      </c>
      <c r="ACR53" s="35">
        <v>253.50335507128463</v>
      </c>
      <c r="ACS53" s="35">
        <v>253.50335507128463</v>
      </c>
      <c r="ACT53" s="36"/>
      <c r="ACU53" s="37">
        <v>280</v>
      </c>
      <c r="ACV53" s="37">
        <v>300</v>
      </c>
      <c r="ACW53" s="3"/>
      <c r="ACX53" s="34">
        <v>250</v>
      </c>
      <c r="ACY53" s="34">
        <v>250</v>
      </c>
      <c r="ACZ53" s="34">
        <v>200</v>
      </c>
      <c r="ADA53" s="35">
        <v>239.9193279491148</v>
      </c>
      <c r="ADB53" s="35">
        <v>239.9193279491148</v>
      </c>
      <c r="ADC53" s="36"/>
      <c r="ADD53" s="37">
        <v>250</v>
      </c>
      <c r="ADE53" s="37">
        <v>300</v>
      </c>
      <c r="ADF53" s="3"/>
      <c r="ADG53" s="34">
        <v>250</v>
      </c>
      <c r="ADH53" s="34">
        <v>250</v>
      </c>
      <c r="ADI53" s="34">
        <v>250</v>
      </c>
      <c r="ADJ53" s="35">
        <v>266.79420175196879</v>
      </c>
      <c r="ADK53" s="35">
        <v>266.79420175196879</v>
      </c>
      <c r="ADL53" s="36"/>
      <c r="ADM53" s="37">
        <v>350</v>
      </c>
      <c r="ADN53" s="37">
        <v>350</v>
      </c>
      <c r="ADO53" s="3"/>
      <c r="ADP53" s="34">
        <v>250</v>
      </c>
      <c r="ADQ53" s="34">
        <v>250</v>
      </c>
      <c r="ADR53" s="34">
        <v>300</v>
      </c>
      <c r="ADS53" s="35">
        <v>269.92145979448276</v>
      </c>
      <c r="ADT53" s="35">
        <v>269.92145979448276</v>
      </c>
      <c r="ADU53" s="36"/>
      <c r="ADV53" s="37">
        <v>280</v>
      </c>
      <c r="ADW53" s="37">
        <v>300</v>
      </c>
      <c r="ADX53" s="3"/>
      <c r="ADY53" s="34">
        <v>270</v>
      </c>
      <c r="ADZ53" s="34">
        <v>250</v>
      </c>
      <c r="AEA53" s="34">
        <v>300</v>
      </c>
      <c r="AEB53" s="35">
        <v>285.94865726236657</v>
      </c>
      <c r="AEC53" s="35">
        <v>285.94865726236657</v>
      </c>
      <c r="AED53" s="36"/>
      <c r="AEE53" s="37">
        <v>350</v>
      </c>
      <c r="AEF53" s="37">
        <v>350</v>
      </c>
      <c r="AEG53" s="3"/>
      <c r="AEH53" s="34">
        <v>150</v>
      </c>
      <c r="AEI53" s="34">
        <v>250</v>
      </c>
      <c r="AEJ53" s="34">
        <v>140</v>
      </c>
      <c r="AEK53" s="35">
        <v>155.18253224848488</v>
      </c>
      <c r="AEL53" s="35">
        <v>155.18253224848488</v>
      </c>
      <c r="AEM53" s="36"/>
      <c r="AEN53" s="37">
        <v>150</v>
      </c>
      <c r="AEO53" s="37">
        <v>150</v>
      </c>
      <c r="AEP53" s="26"/>
      <c r="AEQ53" s="34">
        <v>270</v>
      </c>
      <c r="AER53" s="34">
        <v>300</v>
      </c>
      <c r="AES53" s="34">
        <v>350</v>
      </c>
      <c r="AET53" s="35">
        <v>279.18922468498459</v>
      </c>
      <c r="AEU53" s="35">
        <v>279.18922468498459</v>
      </c>
      <c r="AEV53" s="36"/>
      <c r="AEW53" s="37">
        <v>350</v>
      </c>
      <c r="AEX53" s="37">
        <v>350</v>
      </c>
      <c r="AEY53" s="26"/>
      <c r="AEZ53" s="34">
        <v>250</v>
      </c>
      <c r="AFA53" s="34">
        <v>300</v>
      </c>
      <c r="AFB53" s="34">
        <v>350</v>
      </c>
      <c r="AFC53" s="35">
        <v>274.31255700489749</v>
      </c>
      <c r="AFD53" s="35">
        <v>274.31255700489749</v>
      </c>
      <c r="AFE53" s="36"/>
      <c r="AFF53" s="37">
        <v>350</v>
      </c>
      <c r="AFG53" s="37">
        <v>350</v>
      </c>
      <c r="AFH53" s="26"/>
      <c r="AFI53" s="87">
        <v>270</v>
      </c>
      <c r="AFJ53" s="34">
        <v>350</v>
      </c>
      <c r="AFK53" s="34">
        <v>350</v>
      </c>
      <c r="AFL53" s="35">
        <v>292.94839421094446</v>
      </c>
      <c r="AFM53" s="35">
        <v>292.94839421094446</v>
      </c>
      <c r="AFN53" s="36"/>
      <c r="AFO53" s="37">
        <v>350</v>
      </c>
      <c r="AFP53" s="37">
        <v>370</v>
      </c>
      <c r="AFQ53" s="36"/>
      <c r="AFR53" s="87">
        <v>250</v>
      </c>
      <c r="AFS53" s="34">
        <v>350</v>
      </c>
      <c r="AFT53" s="34">
        <v>380</v>
      </c>
      <c r="AFU53" s="35">
        <v>295.38672805098798</v>
      </c>
      <c r="AFV53" s="35">
        <v>295.38672805098798</v>
      </c>
      <c r="AFW53" s="36"/>
      <c r="AFX53" s="37">
        <v>350</v>
      </c>
      <c r="AFY53" s="37">
        <v>370</v>
      </c>
      <c r="AFZ53" s="36"/>
      <c r="AGA53" s="87">
        <v>270</v>
      </c>
      <c r="AGB53" s="34">
        <v>350</v>
      </c>
      <c r="AGC53" s="34">
        <v>380</v>
      </c>
      <c r="AGD53" s="35">
        <v>301.04714589394627</v>
      </c>
      <c r="AGE53" s="35">
        <v>301.04714589394627</v>
      </c>
      <c r="AGF53" s="36"/>
      <c r="AGG53" s="37">
        <v>350</v>
      </c>
      <c r="AGH53" s="37">
        <v>380</v>
      </c>
      <c r="AGI53" s="36"/>
      <c r="AGJ53" s="87">
        <v>300</v>
      </c>
      <c r="AGK53" s="34">
        <v>350</v>
      </c>
      <c r="AGL53" s="34">
        <v>360</v>
      </c>
      <c r="AGM53" s="36">
        <v>500</v>
      </c>
      <c r="AGN53" s="36">
        <v>500</v>
      </c>
      <c r="AGO53" s="36"/>
      <c r="AGP53" s="37">
        <v>350</v>
      </c>
      <c r="AGQ53" s="37">
        <v>390</v>
      </c>
      <c r="AGR53" s="36"/>
      <c r="AGS53" s="87">
        <v>270</v>
      </c>
      <c r="AGT53" s="34">
        <v>400</v>
      </c>
      <c r="AGU53" s="34">
        <v>350</v>
      </c>
      <c r="AGV53" s="36">
        <v>500</v>
      </c>
      <c r="AGW53" s="36">
        <v>500</v>
      </c>
      <c r="AGX53" s="36"/>
      <c r="AGY53" s="26">
        <v>350</v>
      </c>
      <c r="AGZ53" s="37">
        <v>390</v>
      </c>
      <c r="AHA53" s="36"/>
      <c r="AHB53" s="87">
        <v>300</v>
      </c>
      <c r="AHC53" s="34">
        <v>400</v>
      </c>
      <c r="AHD53" s="34">
        <v>350</v>
      </c>
      <c r="AHE53" s="36">
        <v>500</v>
      </c>
      <c r="AHF53" s="36">
        <v>500</v>
      </c>
      <c r="AHG53" s="36"/>
      <c r="AHH53" s="26">
        <v>380</v>
      </c>
      <c r="AHI53" s="37">
        <v>370</v>
      </c>
      <c r="AHJ53" s="36"/>
      <c r="AHK53" s="87">
        <v>320</v>
      </c>
      <c r="AHL53" s="34">
        <v>400</v>
      </c>
      <c r="AHM53" s="34">
        <v>350</v>
      </c>
      <c r="AHN53" s="36">
        <v>500</v>
      </c>
      <c r="AHO53" s="36"/>
      <c r="AHP53" s="36"/>
      <c r="AHQ53" s="26">
        <v>350</v>
      </c>
      <c r="AHR53" s="37">
        <v>400</v>
      </c>
      <c r="AHS53" s="36"/>
      <c r="AHT53" s="34">
        <v>200</v>
      </c>
      <c r="AHU53" s="34">
        <v>350</v>
      </c>
      <c r="AHV53" s="34">
        <v>350</v>
      </c>
      <c r="AHW53" s="36"/>
      <c r="AHX53" s="36">
        <v>250</v>
      </c>
      <c r="AHY53" s="36"/>
      <c r="AHZ53" s="26">
        <v>300</v>
      </c>
      <c r="AIA53" s="37">
        <v>300</v>
      </c>
      <c r="AIB53" s="36"/>
      <c r="AIC53" s="34">
        <v>250</v>
      </c>
      <c r="AID53" s="34">
        <v>400</v>
      </c>
      <c r="AIE53" s="34">
        <v>350</v>
      </c>
      <c r="AIF53" s="36">
        <v>500</v>
      </c>
      <c r="AIG53" s="36"/>
      <c r="AIH53" s="36"/>
      <c r="AII53" s="26">
        <v>350</v>
      </c>
      <c r="AIJ53" s="37">
        <v>350</v>
      </c>
      <c r="AIL53" s="34">
        <v>350</v>
      </c>
      <c r="AIM53" s="39">
        <v>350</v>
      </c>
      <c r="AIN53" s="39">
        <v>350</v>
      </c>
      <c r="AIO53" s="36">
        <v>500</v>
      </c>
      <c r="AIP53" s="92">
        <v>500</v>
      </c>
      <c r="AIQ53" s="36"/>
      <c r="AIR53" s="67">
        <v>280</v>
      </c>
      <c r="AIS53" s="37">
        <v>280</v>
      </c>
      <c r="AIU53" s="34">
        <v>400</v>
      </c>
      <c r="AIV53" s="34">
        <v>450</v>
      </c>
      <c r="AIW53" s="34">
        <v>300</v>
      </c>
      <c r="AIX53" s="36">
        <v>500</v>
      </c>
      <c r="AIY53" s="36"/>
      <c r="AIZ53" s="36"/>
      <c r="AJA53" s="26">
        <v>350</v>
      </c>
      <c r="AJB53" s="37">
        <v>300</v>
      </c>
      <c r="AJD53" s="34">
        <v>400</v>
      </c>
      <c r="AJE53" s="34"/>
      <c r="AJF53" s="34"/>
      <c r="AJG53" s="92">
        <v>500</v>
      </c>
      <c r="AJH53" s="36"/>
      <c r="AJI53" s="36"/>
      <c r="AJJ53" s="26">
        <v>300</v>
      </c>
      <c r="AJK53" s="37">
        <v>300</v>
      </c>
      <c r="AJM53" s="34">
        <v>350</v>
      </c>
      <c r="AJN53" s="34">
        <v>600</v>
      </c>
      <c r="AJO53" s="34">
        <v>300</v>
      </c>
      <c r="AJP53" s="36">
        <v>200</v>
      </c>
      <c r="AJQ53" s="36">
        <v>300</v>
      </c>
      <c r="AJR53" s="34"/>
      <c r="AJS53" s="37">
        <v>1200</v>
      </c>
      <c r="AJT53" s="37">
        <v>350</v>
      </c>
      <c r="AJV53" s="34">
        <v>350</v>
      </c>
      <c r="AJW53" s="34">
        <v>400</v>
      </c>
      <c r="AJX53" s="34">
        <v>300</v>
      </c>
      <c r="AJY53" s="36">
        <v>300</v>
      </c>
      <c r="AJZ53" s="36">
        <v>200</v>
      </c>
      <c r="AKA53" s="34"/>
      <c r="AKB53" s="56">
        <v>1200</v>
      </c>
      <c r="AKC53" s="56">
        <v>1000</v>
      </c>
      <c r="AKE53" s="39">
        <v>500</v>
      </c>
      <c r="AKF53" s="39">
        <v>550</v>
      </c>
      <c r="AKG53" s="39">
        <v>600</v>
      </c>
      <c r="AKH53" s="36"/>
      <c r="AKI53" s="35">
        <v>139.43089430894307</v>
      </c>
      <c r="AKJ53" s="34"/>
      <c r="AKK53" s="37">
        <v>350</v>
      </c>
      <c r="AKL53" s="37">
        <v>350</v>
      </c>
      <c r="AKN53" s="34">
        <v>350</v>
      </c>
      <c r="AKO53" s="34">
        <v>300</v>
      </c>
      <c r="AKP53" s="34">
        <v>350</v>
      </c>
      <c r="AKQ53" s="36"/>
      <c r="AKR53" s="92">
        <v>1300</v>
      </c>
      <c r="AKS53" s="34"/>
      <c r="AKT53" s="37">
        <v>400</v>
      </c>
      <c r="AKU53" s="37">
        <v>350</v>
      </c>
      <c r="AKW53" s="34">
        <v>350</v>
      </c>
      <c r="AKX53" s="34">
        <v>400</v>
      </c>
      <c r="AKY53" s="34">
        <v>350</v>
      </c>
      <c r="AKZ53" s="36"/>
      <c r="ALA53" s="35">
        <v>1421.5827338129495</v>
      </c>
      <c r="ALB53" s="34"/>
      <c r="ALC53" s="37">
        <v>400</v>
      </c>
      <c r="ALD53" s="37">
        <v>400</v>
      </c>
      <c r="ALF53" s="34">
        <v>400</v>
      </c>
      <c r="ALG53" s="34">
        <v>400</v>
      </c>
      <c r="ALH53" s="34">
        <v>350</v>
      </c>
      <c r="ALI53" s="36">
        <v>200</v>
      </c>
      <c r="ALJ53" s="34"/>
      <c r="ALK53" s="34"/>
      <c r="ALL53" s="37">
        <v>600</v>
      </c>
      <c r="ALM53" s="37">
        <v>700</v>
      </c>
      <c r="ALO53" s="34">
        <v>400</v>
      </c>
      <c r="ALP53" s="34">
        <v>450</v>
      </c>
      <c r="ALQ53" s="34">
        <v>400</v>
      </c>
      <c r="ALR53" s="36">
        <v>200</v>
      </c>
      <c r="ALS53" s="34"/>
      <c r="ALT53" s="34"/>
      <c r="ALU53" s="37">
        <v>600</v>
      </c>
      <c r="ALV53" s="37">
        <v>600</v>
      </c>
      <c r="ALX53" s="34">
        <v>500</v>
      </c>
      <c r="ALY53" s="34">
        <v>400</v>
      </c>
      <c r="ALZ53" s="34">
        <v>600</v>
      </c>
      <c r="AMA53" s="36">
        <v>250</v>
      </c>
      <c r="AMB53" s="34"/>
      <c r="AMC53" s="34"/>
      <c r="AMD53" s="37">
        <v>600</v>
      </c>
      <c r="AME53" s="37">
        <v>600</v>
      </c>
      <c r="AMG53" s="34">
        <v>450</v>
      </c>
      <c r="AMH53" s="34">
        <v>400</v>
      </c>
      <c r="AMI53" s="34">
        <v>500</v>
      </c>
      <c r="AMJ53" s="36">
        <v>300</v>
      </c>
      <c r="AMK53" s="36">
        <v>400</v>
      </c>
      <c r="AML53" s="34"/>
      <c r="AMM53" s="37">
        <v>600</v>
      </c>
      <c r="AMN53" s="37">
        <v>700</v>
      </c>
      <c r="AMP53" s="34">
        <v>400</v>
      </c>
      <c r="AMQ53" s="34">
        <v>500</v>
      </c>
      <c r="AMR53" s="34">
        <v>500</v>
      </c>
      <c r="AMS53" s="35">
        <v>292.12121212121212</v>
      </c>
      <c r="AMT53" s="35">
        <v>389.49494949494948</v>
      </c>
      <c r="AMU53" s="34"/>
      <c r="AMV53" s="37">
        <v>500</v>
      </c>
      <c r="AMW53" s="37">
        <v>500</v>
      </c>
      <c r="AMY53" s="34">
        <v>400</v>
      </c>
      <c r="AMZ53" s="34">
        <v>475</v>
      </c>
      <c r="ANA53" s="34">
        <v>400</v>
      </c>
      <c r="ANB53" s="35">
        <v>65.956687291765846</v>
      </c>
      <c r="ANC53" s="36">
        <v>87.942249722354447</v>
      </c>
      <c r="AND53" s="34"/>
      <c r="ANE53" s="37">
        <v>425</v>
      </c>
      <c r="ANF53" s="37">
        <v>400</v>
      </c>
      <c r="ANH53" s="34">
        <v>350</v>
      </c>
      <c r="ANI53" s="34">
        <v>400</v>
      </c>
      <c r="ANJ53" s="34">
        <v>600</v>
      </c>
      <c r="ANK53" s="35">
        <v>1000</v>
      </c>
      <c r="ANL53" s="36">
        <v>800</v>
      </c>
      <c r="ANM53" s="34"/>
      <c r="ANN53" s="37">
        <v>400</v>
      </c>
      <c r="ANO53" s="37">
        <v>400</v>
      </c>
      <c r="ANP53" s="36"/>
      <c r="ANQ53" s="34">
        <v>600</v>
      </c>
      <c r="ANR53" s="34">
        <v>600</v>
      </c>
      <c r="ANS53" s="34">
        <v>500</v>
      </c>
      <c r="ANT53" s="36">
        <v>1000</v>
      </c>
      <c r="ANU53" s="36"/>
      <c r="ANV53" s="34"/>
      <c r="ANW53" s="37">
        <v>1200</v>
      </c>
      <c r="ANX53" s="37">
        <v>1200</v>
      </c>
      <c r="ANY53" s="36"/>
      <c r="ANZ53" s="34">
        <v>450</v>
      </c>
      <c r="AOA53" s="34">
        <v>500</v>
      </c>
      <c r="AOB53" s="34">
        <v>500</v>
      </c>
      <c r="AOC53" s="36">
        <v>1000</v>
      </c>
      <c r="AOD53" s="36"/>
      <c r="AOE53" s="34"/>
      <c r="AOF53" s="37">
        <v>1200</v>
      </c>
      <c r="AOG53" s="37">
        <v>1200</v>
      </c>
      <c r="AOH53" s="36"/>
      <c r="AOI53" s="34">
        <v>400</v>
      </c>
      <c r="AOJ53" s="34"/>
      <c r="AOK53" s="34">
        <v>450</v>
      </c>
      <c r="AOL53" s="36">
        <v>1000</v>
      </c>
      <c r="AOM53" s="36">
        <v>1200</v>
      </c>
      <c r="AON53" s="34"/>
      <c r="AOO53" s="37">
        <v>800</v>
      </c>
      <c r="AOP53" s="37"/>
      <c r="AOQ53" s="36"/>
      <c r="AOR53" s="34">
        <v>450</v>
      </c>
      <c r="AOS53" s="34">
        <v>400</v>
      </c>
      <c r="AOT53" s="34">
        <v>500</v>
      </c>
      <c r="AOU53" s="36">
        <v>1250</v>
      </c>
      <c r="AOV53" s="36">
        <v>1000</v>
      </c>
      <c r="AOW53" s="34"/>
      <c r="AOX53" s="37">
        <v>500</v>
      </c>
      <c r="AOY53" s="37">
        <v>500</v>
      </c>
      <c r="AOZ53" s="36"/>
      <c r="APA53" s="34">
        <v>400</v>
      </c>
      <c r="APB53" s="34">
        <v>350</v>
      </c>
      <c r="APC53" s="34">
        <v>700</v>
      </c>
      <c r="APD53" s="36">
        <v>1250</v>
      </c>
      <c r="APE53" s="36">
        <v>1200</v>
      </c>
      <c r="APF53" s="34"/>
      <c r="APG53" s="37">
        <v>700</v>
      </c>
      <c r="APH53" s="37">
        <v>800</v>
      </c>
      <c r="API53" s="36"/>
      <c r="APJ53" s="34">
        <v>400</v>
      </c>
      <c r="APK53" s="34">
        <v>400</v>
      </c>
      <c r="APL53" s="34">
        <v>400</v>
      </c>
      <c r="APM53" s="36">
        <v>1250</v>
      </c>
      <c r="APN53" s="36"/>
      <c r="APO53" s="34"/>
      <c r="APP53" s="37">
        <v>650</v>
      </c>
      <c r="APQ53" s="37">
        <v>700</v>
      </c>
      <c r="APR53" s="36"/>
      <c r="APS53" s="34">
        <v>400</v>
      </c>
      <c r="APT53" s="34">
        <v>450</v>
      </c>
      <c r="APU53" s="34">
        <v>1000</v>
      </c>
      <c r="APV53" s="36">
        <v>600</v>
      </c>
      <c r="APW53" s="36"/>
      <c r="APX53" s="34"/>
      <c r="APY53" s="37">
        <v>500</v>
      </c>
      <c r="APZ53" s="37">
        <v>500</v>
      </c>
      <c r="AQA53" s="36"/>
      <c r="AQB53" s="34">
        <v>500</v>
      </c>
      <c r="AQC53" s="34">
        <v>400</v>
      </c>
      <c r="AQD53" s="34"/>
      <c r="AQE53" s="36">
        <v>600</v>
      </c>
      <c r="AQF53" s="36">
        <v>2500</v>
      </c>
      <c r="AQG53" s="34"/>
      <c r="AQH53" s="37">
        <v>800</v>
      </c>
      <c r="AQI53" s="37">
        <v>1000</v>
      </c>
      <c r="AQJ53" s="36"/>
      <c r="AQK53" s="34">
        <v>450</v>
      </c>
      <c r="AQL53" s="34">
        <v>500</v>
      </c>
      <c r="AQM53" s="34">
        <v>500</v>
      </c>
      <c r="AQN53" s="36">
        <v>600</v>
      </c>
      <c r="AQO53" s="36"/>
      <c r="AQP53" s="34"/>
      <c r="AQQ53" s="37">
        <v>800</v>
      </c>
      <c r="AQR53" s="37">
        <v>1000</v>
      </c>
      <c r="AQS53" s="36"/>
      <c r="AQT53" s="34">
        <v>500</v>
      </c>
      <c r="AQU53" s="34">
        <v>400</v>
      </c>
      <c r="AQV53" s="34"/>
      <c r="AQW53" s="36">
        <v>617.95774647887322</v>
      </c>
      <c r="AQX53" s="36"/>
      <c r="AQY53" s="34"/>
      <c r="AQZ53" s="37">
        <v>1100</v>
      </c>
      <c r="ARA53" s="37">
        <v>1200</v>
      </c>
      <c r="ARC53" s="34">
        <v>500</v>
      </c>
      <c r="ARD53" s="34">
        <v>400</v>
      </c>
      <c r="ARE53" s="34">
        <v>600</v>
      </c>
      <c r="ARF53" s="36">
        <v>600</v>
      </c>
      <c r="ARG53" s="36">
        <v>2500</v>
      </c>
      <c r="ARH53" s="34"/>
      <c r="ARI53" s="37">
        <v>1000</v>
      </c>
      <c r="ARJ53" s="37">
        <v>1200</v>
      </c>
      <c r="ARL53" s="34">
        <v>500</v>
      </c>
      <c r="ARM53" s="34">
        <v>450</v>
      </c>
      <c r="ARN53" s="34">
        <v>600</v>
      </c>
      <c r="ARO53" s="36">
        <v>600</v>
      </c>
      <c r="ARP53" s="36">
        <v>2500</v>
      </c>
      <c r="ARQ53" s="34"/>
      <c r="ARR53" s="37">
        <v>1200</v>
      </c>
      <c r="ARS53" s="37">
        <v>1000</v>
      </c>
      <c r="ARU53" s="34">
        <v>500</v>
      </c>
      <c r="ARV53" s="34">
        <v>300</v>
      </c>
      <c r="ARW53" s="34"/>
      <c r="ARX53" s="36">
        <v>600</v>
      </c>
      <c r="ARY53" s="36">
        <v>2500</v>
      </c>
      <c r="ARZ53" s="36"/>
      <c r="ASA53" s="37">
        <v>1200</v>
      </c>
      <c r="ASB53" s="37">
        <v>1300</v>
      </c>
      <c r="ASD53" s="34">
        <v>500</v>
      </c>
      <c r="ASE53" s="34">
        <v>300</v>
      </c>
      <c r="ASF53" s="34"/>
      <c r="ASG53" s="36">
        <v>600</v>
      </c>
      <c r="ASH53" s="36">
        <v>2500</v>
      </c>
      <c r="ASI53" s="36"/>
      <c r="ASJ53" s="37">
        <v>1000</v>
      </c>
      <c r="ASK53" s="37">
        <v>1000</v>
      </c>
      <c r="ASM53" s="34">
        <v>500</v>
      </c>
      <c r="ASN53" s="34"/>
      <c r="ASO53" s="34">
        <v>600</v>
      </c>
      <c r="ASP53" s="36">
        <v>600</v>
      </c>
      <c r="ASQ53" s="36">
        <v>600</v>
      </c>
      <c r="ASR53" s="36"/>
      <c r="ASS53" s="37">
        <v>1000</v>
      </c>
      <c r="AST53" s="37">
        <v>1000</v>
      </c>
      <c r="ASV53" s="34">
        <v>700</v>
      </c>
      <c r="ASW53" s="34">
        <v>600</v>
      </c>
      <c r="ASX53" s="34">
        <v>500</v>
      </c>
      <c r="ASY53" s="36">
        <v>600</v>
      </c>
      <c r="ASZ53" s="36">
        <v>2500</v>
      </c>
      <c r="ATA53" s="36"/>
      <c r="ATB53" s="37">
        <v>1000</v>
      </c>
      <c r="ATC53" s="37">
        <v>1000</v>
      </c>
      <c r="ATE53" s="34">
        <v>800</v>
      </c>
      <c r="ATF53" s="34">
        <v>600</v>
      </c>
      <c r="ATG53" s="34">
        <v>600</v>
      </c>
      <c r="ATH53" s="36">
        <v>600</v>
      </c>
      <c r="ATI53" s="36">
        <v>2500</v>
      </c>
      <c r="ATJ53" s="36"/>
      <c r="ATK53" s="37">
        <v>1000</v>
      </c>
      <c r="ATL53" s="37">
        <v>1200</v>
      </c>
      <c r="ATN53" s="34">
        <v>775</v>
      </c>
      <c r="ATO53" s="34">
        <v>600</v>
      </c>
      <c r="ATP53" s="34">
        <v>650</v>
      </c>
      <c r="ATQ53" s="36">
        <v>600</v>
      </c>
      <c r="ATR53" s="36"/>
      <c r="ATS53" s="36"/>
      <c r="ATT53" s="37">
        <v>900</v>
      </c>
      <c r="ATU53" s="37">
        <v>900</v>
      </c>
      <c r="ATW53" s="34">
        <v>500</v>
      </c>
      <c r="ATX53" s="34">
        <v>600</v>
      </c>
      <c r="ATY53" s="34">
        <v>700</v>
      </c>
      <c r="ATZ53" s="36">
        <v>600</v>
      </c>
      <c r="AUA53" s="36"/>
      <c r="AUB53" s="36"/>
      <c r="AUC53" s="37">
        <v>1000</v>
      </c>
      <c r="AUD53" s="37">
        <v>850</v>
      </c>
      <c r="AUF53" s="34">
        <v>500</v>
      </c>
      <c r="AUG53" s="34">
        <v>600</v>
      </c>
      <c r="AUH53" s="34">
        <v>700</v>
      </c>
      <c r="AUI53" s="36">
        <v>750</v>
      </c>
      <c r="AUJ53" s="36">
        <v>800</v>
      </c>
      <c r="AUK53" s="36"/>
      <c r="AUL53" s="37">
        <v>900</v>
      </c>
      <c r="AUM53" s="37">
        <v>1000</v>
      </c>
      <c r="AUO53" s="34">
        <v>750</v>
      </c>
      <c r="AUP53" s="34">
        <v>600</v>
      </c>
      <c r="AUQ53" s="34">
        <v>700</v>
      </c>
      <c r="AUR53" s="36">
        <v>1500</v>
      </c>
      <c r="AUS53" s="36">
        <v>2500</v>
      </c>
      <c r="AUT53" s="36"/>
      <c r="AUU53" s="37">
        <v>800</v>
      </c>
      <c r="AUV53" s="37">
        <v>1000</v>
      </c>
      <c r="AUX53" s="34">
        <v>750</v>
      </c>
      <c r="AUY53" s="34">
        <v>800</v>
      </c>
      <c r="AUZ53" s="34">
        <v>1000</v>
      </c>
      <c r="AVA53" s="36">
        <v>1500</v>
      </c>
      <c r="AVB53" s="36">
        <v>2500</v>
      </c>
      <c r="AVC53" s="36"/>
      <c r="AVD53" s="37">
        <v>1000</v>
      </c>
      <c r="AVE53" s="37">
        <v>1000</v>
      </c>
      <c r="AVG53" s="34">
        <v>800</v>
      </c>
      <c r="AVH53" s="34">
        <v>750</v>
      </c>
      <c r="AVI53" s="34">
        <v>800</v>
      </c>
      <c r="AVJ53" s="36">
        <v>1500</v>
      </c>
      <c r="AVK53" s="36">
        <v>1500</v>
      </c>
      <c r="AVL53" s="36"/>
      <c r="AVM53" s="37">
        <v>1000</v>
      </c>
      <c r="AVN53" s="37">
        <v>1100</v>
      </c>
      <c r="AVP53" s="34">
        <v>800</v>
      </c>
      <c r="AVQ53" s="34">
        <v>500</v>
      </c>
      <c r="AVR53" s="34">
        <v>800</v>
      </c>
      <c r="AVS53" s="36">
        <v>750</v>
      </c>
      <c r="AVT53" s="36">
        <v>800</v>
      </c>
      <c r="AVU53" s="36"/>
      <c r="AVV53" s="37">
        <v>1200</v>
      </c>
      <c r="AVW53" s="37">
        <v>1000</v>
      </c>
      <c r="AVY53" s="34">
        <v>850</v>
      </c>
      <c r="AVZ53" s="34">
        <v>1000</v>
      </c>
      <c r="AWA53" s="34">
        <v>900</v>
      </c>
      <c r="AWB53" s="36">
        <v>1000</v>
      </c>
      <c r="AWC53" s="36">
        <v>1000</v>
      </c>
      <c r="AWD53" s="36"/>
      <c r="AWE53" s="37">
        <v>1200</v>
      </c>
      <c r="AWF53" s="37">
        <v>1300</v>
      </c>
      <c r="AWH53" s="34">
        <v>900</v>
      </c>
      <c r="AWI53" s="34">
        <v>1000</v>
      </c>
      <c r="AWJ53" s="34">
        <v>1000</v>
      </c>
      <c r="AWK53" s="36">
        <v>1000</v>
      </c>
      <c r="AWL53" s="36">
        <v>1100</v>
      </c>
      <c r="AWM53" s="36"/>
      <c r="AWN53" s="37">
        <v>1400</v>
      </c>
      <c r="AWO53" s="37">
        <v>1400</v>
      </c>
      <c r="AWQ53" s="34">
        <v>1000</v>
      </c>
      <c r="AWR53" s="34">
        <v>1250</v>
      </c>
      <c r="AWS53" s="34">
        <v>1000</v>
      </c>
      <c r="AWT53" s="36">
        <v>1000</v>
      </c>
      <c r="AWU53" s="36">
        <v>1000</v>
      </c>
      <c r="AWV53" s="36"/>
      <c r="AWW53" s="37">
        <v>1500</v>
      </c>
      <c r="AWX53" s="37">
        <v>1500</v>
      </c>
    </row>
    <row r="54" spans="1:1298" ht="15.5">
      <c r="A54" t="str">
        <f>'[1]enter market prices'!A54</f>
        <v>0122-01</v>
      </c>
      <c r="B54" t="str">
        <f>'[1]enter market prices'!B54</f>
        <v>Bottle of water, 500g</v>
      </c>
      <c r="C54" s="3">
        <f>'[1]item price series'!F54</f>
        <v>0.34</v>
      </c>
      <c r="D54" s="3"/>
      <c r="E54" s="3"/>
      <c r="F54" s="3"/>
      <c r="G54" s="3"/>
      <c r="H54" s="3"/>
      <c r="I54" s="3"/>
      <c r="J54" s="3"/>
      <c r="K54" s="3"/>
      <c r="L54" s="3"/>
      <c r="M54" s="24">
        <v>1</v>
      </c>
      <c r="N54" s="24">
        <v>1</v>
      </c>
      <c r="O54" s="24">
        <v>1</v>
      </c>
      <c r="P54" s="25">
        <v>4</v>
      </c>
      <c r="Q54" s="25">
        <v>3</v>
      </c>
      <c r="R54" s="25"/>
      <c r="S54" s="26">
        <v>2</v>
      </c>
      <c r="T54" s="26">
        <v>2</v>
      </c>
      <c r="U54" s="26"/>
      <c r="V54" s="27">
        <v>2</v>
      </c>
      <c r="W54" s="27">
        <v>1</v>
      </c>
      <c r="X54" s="27">
        <v>1</v>
      </c>
      <c r="Y54" s="25">
        <v>4</v>
      </c>
      <c r="Z54" s="25">
        <v>4</v>
      </c>
      <c r="AA54" s="25"/>
      <c r="AB54" s="26">
        <v>2</v>
      </c>
      <c r="AC54" s="26">
        <v>2</v>
      </c>
      <c r="AD54" s="26"/>
      <c r="AE54" s="27">
        <v>1</v>
      </c>
      <c r="AF54" s="27">
        <v>1</v>
      </c>
      <c r="AG54" s="27">
        <v>1</v>
      </c>
      <c r="AH54" s="25">
        <v>8</v>
      </c>
      <c r="AI54" s="25">
        <v>3</v>
      </c>
      <c r="AJ54" s="25"/>
      <c r="AK54" s="26">
        <v>2</v>
      </c>
      <c r="AL54" s="26">
        <v>2</v>
      </c>
      <c r="AM54" s="26"/>
      <c r="AN54" s="27">
        <v>1</v>
      </c>
      <c r="AO54" s="27">
        <v>1</v>
      </c>
      <c r="AP54" s="27">
        <v>1</v>
      </c>
      <c r="AQ54" s="25">
        <v>3</v>
      </c>
      <c r="AR54" s="25">
        <v>2</v>
      </c>
      <c r="AS54" s="25"/>
      <c r="AT54" s="26">
        <v>2</v>
      </c>
      <c r="AU54" s="26">
        <v>2</v>
      </c>
      <c r="AV54" s="26"/>
      <c r="AW54" s="27">
        <v>1</v>
      </c>
      <c r="AX54" s="27">
        <v>1</v>
      </c>
      <c r="AY54" s="27">
        <v>1</v>
      </c>
      <c r="AZ54" s="25">
        <v>3</v>
      </c>
      <c r="BA54" s="25">
        <v>3</v>
      </c>
      <c r="BB54" s="25"/>
      <c r="BC54" s="26">
        <v>2</v>
      </c>
      <c r="BD54" s="26">
        <v>2</v>
      </c>
      <c r="BE54" s="26"/>
      <c r="BF54" s="27">
        <v>1</v>
      </c>
      <c r="BG54" s="27">
        <v>1</v>
      </c>
      <c r="BH54" s="27">
        <v>1</v>
      </c>
      <c r="BI54" s="25">
        <v>3</v>
      </c>
      <c r="BJ54" s="25">
        <v>4</v>
      </c>
      <c r="BK54" s="25"/>
      <c r="BL54" s="26">
        <v>2</v>
      </c>
      <c r="BM54" s="26">
        <v>2</v>
      </c>
      <c r="BN54" s="26"/>
      <c r="BO54" s="27">
        <v>1</v>
      </c>
      <c r="BP54" s="27">
        <v>1</v>
      </c>
      <c r="BQ54" s="27">
        <v>1</v>
      </c>
      <c r="BR54" s="25">
        <v>3</v>
      </c>
      <c r="BS54" s="25">
        <v>3</v>
      </c>
      <c r="BT54" s="25"/>
      <c r="BU54" s="26">
        <v>2</v>
      </c>
      <c r="BV54" s="26">
        <v>2</v>
      </c>
      <c r="BW54" s="26"/>
      <c r="BX54" s="27">
        <v>1</v>
      </c>
      <c r="BY54" s="27">
        <v>1</v>
      </c>
      <c r="BZ54" s="27">
        <v>1</v>
      </c>
      <c r="CA54" s="25">
        <v>3</v>
      </c>
      <c r="CB54" s="25">
        <v>3</v>
      </c>
      <c r="CC54" s="25"/>
      <c r="CD54" s="26">
        <v>2</v>
      </c>
      <c r="CE54" s="26">
        <v>2</v>
      </c>
      <c r="CF54" s="26"/>
      <c r="CG54" s="27">
        <v>1</v>
      </c>
      <c r="CH54" s="27">
        <v>1</v>
      </c>
      <c r="CI54" s="27">
        <v>1</v>
      </c>
      <c r="CJ54" s="25">
        <v>3</v>
      </c>
      <c r="CK54" s="25">
        <v>3</v>
      </c>
      <c r="CL54" s="25"/>
      <c r="CM54" s="26">
        <v>2</v>
      </c>
      <c r="CN54" s="26">
        <v>2</v>
      </c>
      <c r="CO54" s="26"/>
      <c r="CP54" s="27">
        <v>1</v>
      </c>
      <c r="CQ54" s="27">
        <v>2</v>
      </c>
      <c r="CR54" s="27">
        <v>1</v>
      </c>
      <c r="CS54" s="25">
        <v>3</v>
      </c>
      <c r="CT54" s="25">
        <v>4</v>
      </c>
      <c r="CU54" s="25"/>
      <c r="CV54" s="26">
        <v>2</v>
      </c>
      <c r="CW54" s="26">
        <v>2</v>
      </c>
      <c r="CX54" s="26"/>
      <c r="CY54" s="27">
        <v>1</v>
      </c>
      <c r="CZ54" s="27">
        <v>1</v>
      </c>
      <c r="DA54" s="27">
        <v>1</v>
      </c>
      <c r="DB54" s="25">
        <v>2</v>
      </c>
      <c r="DC54" s="25">
        <v>3</v>
      </c>
      <c r="DD54" s="25"/>
      <c r="DE54" s="26">
        <v>2</v>
      </c>
      <c r="DF54" s="26">
        <v>2</v>
      </c>
      <c r="DG54" s="26"/>
      <c r="DH54" s="27">
        <v>1</v>
      </c>
      <c r="DI54" s="27">
        <v>1</v>
      </c>
      <c r="DJ54" s="27">
        <v>1</v>
      </c>
      <c r="DK54" s="25">
        <v>3</v>
      </c>
      <c r="DL54" s="25">
        <v>3</v>
      </c>
      <c r="DM54" s="25"/>
      <c r="DN54" s="26">
        <v>2</v>
      </c>
      <c r="DO54" s="26">
        <v>2</v>
      </c>
      <c r="DP54" s="26"/>
      <c r="DQ54" s="27">
        <v>1</v>
      </c>
      <c r="DR54" s="27">
        <v>1</v>
      </c>
      <c r="DS54" s="27">
        <v>1</v>
      </c>
      <c r="DT54" s="25">
        <v>3</v>
      </c>
      <c r="DU54" s="25">
        <v>3</v>
      </c>
      <c r="DV54" s="25"/>
      <c r="DW54" s="26">
        <v>2</v>
      </c>
      <c r="DX54" s="26">
        <v>2</v>
      </c>
      <c r="DY54" s="26"/>
      <c r="DZ54" s="27">
        <v>1</v>
      </c>
      <c r="EA54" s="27">
        <v>1</v>
      </c>
      <c r="EB54" s="27">
        <v>1</v>
      </c>
      <c r="EC54" s="25">
        <v>3</v>
      </c>
      <c r="ED54" s="25">
        <v>4</v>
      </c>
      <c r="EE54" s="25"/>
      <c r="EF54" s="26">
        <v>2</v>
      </c>
      <c r="EG54" s="26">
        <v>2</v>
      </c>
      <c r="EH54" s="26"/>
      <c r="EI54" s="27">
        <v>1</v>
      </c>
      <c r="EJ54" s="27">
        <v>1</v>
      </c>
      <c r="EK54" s="27">
        <v>1</v>
      </c>
      <c r="EL54" s="25">
        <v>3</v>
      </c>
      <c r="EM54" s="25">
        <v>4</v>
      </c>
      <c r="EN54" s="25"/>
      <c r="EO54" s="26">
        <v>2</v>
      </c>
      <c r="EP54" s="26">
        <v>2</v>
      </c>
      <c r="EQ54" s="26"/>
      <c r="ER54" s="27">
        <v>1</v>
      </c>
      <c r="ES54" s="27">
        <v>1</v>
      </c>
      <c r="ET54" s="27">
        <v>1</v>
      </c>
      <c r="EU54" s="25">
        <v>3</v>
      </c>
      <c r="EV54" s="25">
        <v>3</v>
      </c>
      <c r="EW54" s="25"/>
      <c r="EX54" s="26">
        <v>2</v>
      </c>
      <c r="EY54" s="26">
        <v>2</v>
      </c>
      <c r="EZ54" s="26"/>
      <c r="FA54" s="27">
        <v>1</v>
      </c>
      <c r="FB54" s="27">
        <v>1</v>
      </c>
      <c r="FC54" s="27">
        <v>1</v>
      </c>
      <c r="FD54" s="25">
        <v>3</v>
      </c>
      <c r="FE54" s="25">
        <v>3</v>
      </c>
      <c r="FF54" s="25"/>
      <c r="FG54" s="26">
        <v>2</v>
      </c>
      <c r="FH54" s="26">
        <v>2</v>
      </c>
      <c r="FI54" s="26"/>
      <c r="FJ54" s="27">
        <v>1</v>
      </c>
      <c r="FK54" s="27">
        <v>1</v>
      </c>
      <c r="FL54" s="27">
        <v>1</v>
      </c>
      <c r="FM54" s="25">
        <v>3</v>
      </c>
      <c r="FN54" s="25">
        <v>3</v>
      </c>
      <c r="FO54" s="25"/>
      <c r="FP54" s="26">
        <v>2</v>
      </c>
      <c r="FQ54" s="26">
        <v>2</v>
      </c>
      <c r="FR54" s="26"/>
      <c r="FS54" s="27">
        <v>1</v>
      </c>
      <c r="FT54" s="27">
        <v>1</v>
      </c>
      <c r="FU54" s="27">
        <v>1</v>
      </c>
      <c r="FV54" s="25">
        <v>3</v>
      </c>
      <c r="FW54" s="25">
        <v>3</v>
      </c>
      <c r="FX54" s="25"/>
      <c r="FY54" s="26">
        <v>2</v>
      </c>
      <c r="FZ54" s="26">
        <v>2</v>
      </c>
      <c r="GA54" s="26"/>
      <c r="GB54" s="27">
        <v>1</v>
      </c>
      <c r="GC54" s="27">
        <v>1</v>
      </c>
      <c r="GD54" s="27">
        <v>1</v>
      </c>
      <c r="GE54" s="25">
        <v>3</v>
      </c>
      <c r="GF54" s="25">
        <v>4</v>
      </c>
      <c r="GG54" s="25"/>
      <c r="GH54" s="26">
        <v>2</v>
      </c>
      <c r="GI54" s="26">
        <v>2</v>
      </c>
      <c r="GJ54" s="26"/>
      <c r="GK54" s="27">
        <v>1</v>
      </c>
      <c r="GL54" s="27">
        <v>1</v>
      </c>
      <c r="GM54" s="27">
        <v>1</v>
      </c>
      <c r="GN54" s="25">
        <v>3</v>
      </c>
      <c r="GO54" s="25">
        <v>3</v>
      </c>
      <c r="GP54" s="25"/>
      <c r="GQ54" s="26">
        <v>2</v>
      </c>
      <c r="GR54" s="26">
        <v>2</v>
      </c>
      <c r="GS54" s="26"/>
      <c r="GT54" s="27">
        <v>2</v>
      </c>
      <c r="GU54" s="27">
        <v>2</v>
      </c>
      <c r="GV54" s="27">
        <v>1</v>
      </c>
      <c r="GW54" s="25">
        <v>3</v>
      </c>
      <c r="GX54" s="25">
        <v>3</v>
      </c>
      <c r="GY54" s="25"/>
      <c r="GZ54" s="26">
        <v>2</v>
      </c>
      <c r="HA54" s="26">
        <v>2</v>
      </c>
      <c r="HB54" s="26"/>
      <c r="HC54" s="27">
        <v>1</v>
      </c>
      <c r="HD54" s="27">
        <v>1</v>
      </c>
      <c r="HE54" s="27">
        <v>1</v>
      </c>
      <c r="HF54" s="25">
        <v>3</v>
      </c>
      <c r="HG54" s="25">
        <v>3</v>
      </c>
      <c r="HH54" s="25"/>
      <c r="HI54" s="26">
        <v>2</v>
      </c>
      <c r="HJ54" s="26">
        <v>2</v>
      </c>
      <c r="HK54" s="26"/>
      <c r="HL54" s="30">
        <v>1</v>
      </c>
      <c r="HM54" s="30">
        <v>1</v>
      </c>
      <c r="HN54" s="30">
        <v>1</v>
      </c>
      <c r="HO54" s="31">
        <v>3</v>
      </c>
      <c r="HP54" s="31">
        <v>3</v>
      </c>
      <c r="HQ54" s="25"/>
      <c r="HR54" s="32">
        <v>2</v>
      </c>
      <c r="HS54" s="32">
        <v>2</v>
      </c>
      <c r="HT54" s="26"/>
      <c r="HU54" s="30">
        <v>1</v>
      </c>
      <c r="HV54" s="30">
        <v>1</v>
      </c>
      <c r="HW54" s="30">
        <v>1</v>
      </c>
      <c r="HX54" s="31">
        <v>3</v>
      </c>
      <c r="HY54" s="31">
        <v>3</v>
      </c>
      <c r="HZ54" s="31"/>
      <c r="IA54" s="32">
        <v>2</v>
      </c>
      <c r="IB54" s="32">
        <v>2</v>
      </c>
      <c r="IC54" s="26"/>
      <c r="ID54" s="30">
        <v>1</v>
      </c>
      <c r="IE54" s="30">
        <v>1</v>
      </c>
      <c r="IF54" s="30">
        <v>1</v>
      </c>
      <c r="IG54" s="31">
        <v>3</v>
      </c>
      <c r="IH54" s="31">
        <v>3</v>
      </c>
      <c r="II54" s="31"/>
      <c r="IJ54" s="32">
        <v>2</v>
      </c>
      <c r="IK54" s="32">
        <v>2</v>
      </c>
      <c r="IL54" s="26"/>
      <c r="IM54" s="30">
        <v>1</v>
      </c>
      <c r="IN54" s="30">
        <v>1</v>
      </c>
      <c r="IO54" s="30">
        <v>1</v>
      </c>
      <c r="IP54" s="31">
        <v>3</v>
      </c>
      <c r="IQ54" s="31">
        <v>3</v>
      </c>
      <c r="IR54" s="31"/>
      <c r="IS54" s="32">
        <v>2</v>
      </c>
      <c r="IT54" s="32">
        <v>2</v>
      </c>
      <c r="IU54" s="26"/>
      <c r="IV54" s="30">
        <v>1</v>
      </c>
      <c r="IW54" s="30">
        <v>1</v>
      </c>
      <c r="IX54" s="30">
        <v>1</v>
      </c>
      <c r="IY54" s="31">
        <v>1.6666666666666667</v>
      </c>
      <c r="IZ54" s="31">
        <v>3</v>
      </c>
      <c r="JA54" s="31"/>
      <c r="JB54" s="32">
        <v>2</v>
      </c>
      <c r="JC54" s="32">
        <v>2</v>
      </c>
      <c r="JD54" s="26"/>
      <c r="JE54" s="30">
        <v>1</v>
      </c>
      <c r="JF54" s="30">
        <v>1</v>
      </c>
      <c r="JG54" s="30">
        <v>1</v>
      </c>
      <c r="JH54" s="31">
        <v>2</v>
      </c>
      <c r="JI54" s="31">
        <v>3</v>
      </c>
      <c r="JJ54" s="31"/>
      <c r="JK54" s="32">
        <v>2</v>
      </c>
      <c r="JL54" s="32">
        <v>2</v>
      </c>
      <c r="JM54" s="26"/>
      <c r="JN54" s="30">
        <v>1</v>
      </c>
      <c r="JO54" s="30">
        <v>1</v>
      </c>
      <c r="JP54" s="30">
        <v>1</v>
      </c>
      <c r="JQ54" s="33">
        <v>2</v>
      </c>
      <c r="JR54" s="33">
        <v>3</v>
      </c>
      <c r="JS54" s="31"/>
      <c r="JT54" s="32">
        <v>2</v>
      </c>
      <c r="JU54" s="32">
        <v>2</v>
      </c>
      <c r="JV54" s="26"/>
      <c r="JW54" s="30">
        <v>1</v>
      </c>
      <c r="JX54" s="30">
        <v>1</v>
      </c>
      <c r="JY54" s="30">
        <v>1</v>
      </c>
      <c r="JZ54" s="33">
        <v>2</v>
      </c>
      <c r="KA54" s="33">
        <v>3</v>
      </c>
      <c r="KB54" s="31"/>
      <c r="KC54" s="32">
        <v>2</v>
      </c>
      <c r="KD54" s="32">
        <v>2</v>
      </c>
      <c r="KE54" s="26"/>
      <c r="KF54" s="30">
        <v>1</v>
      </c>
      <c r="KG54" s="30">
        <v>1</v>
      </c>
      <c r="KH54" s="30">
        <v>1</v>
      </c>
      <c r="KI54" s="33">
        <v>2</v>
      </c>
      <c r="KJ54" s="33">
        <v>3</v>
      </c>
      <c r="KK54" s="31"/>
      <c r="KL54" s="32">
        <v>2</v>
      </c>
      <c r="KM54" s="32">
        <v>2</v>
      </c>
      <c r="KN54" s="26"/>
      <c r="KO54" s="30">
        <v>1</v>
      </c>
      <c r="KP54" s="30">
        <v>1</v>
      </c>
      <c r="KQ54" s="30">
        <v>1</v>
      </c>
      <c r="KR54" s="33">
        <v>2</v>
      </c>
      <c r="KS54" s="33">
        <v>3</v>
      </c>
      <c r="KT54" s="31"/>
      <c r="KU54" s="32">
        <v>2</v>
      </c>
      <c r="KV54" s="32">
        <v>2</v>
      </c>
      <c r="KW54" s="26"/>
      <c r="KX54" s="30">
        <v>1</v>
      </c>
      <c r="KY54" s="30">
        <v>1</v>
      </c>
      <c r="KZ54" s="30">
        <v>1</v>
      </c>
      <c r="LA54" s="33">
        <v>1.9</v>
      </c>
      <c r="LB54" s="33">
        <v>2.85</v>
      </c>
      <c r="LC54" s="31"/>
      <c r="LD54" s="32">
        <v>1.3333333333333333</v>
      </c>
      <c r="LE54" s="32">
        <v>2</v>
      </c>
      <c r="LF54" s="26"/>
      <c r="LG54" s="30">
        <v>1</v>
      </c>
      <c r="LH54" s="30">
        <v>1</v>
      </c>
      <c r="LI54" s="30">
        <v>1</v>
      </c>
      <c r="LJ54" s="33">
        <v>2</v>
      </c>
      <c r="LK54" s="33">
        <v>3</v>
      </c>
      <c r="LL54" s="31"/>
      <c r="LM54" s="32">
        <v>2</v>
      </c>
      <c r="LN54" s="32">
        <v>2</v>
      </c>
      <c r="LO54" s="26"/>
      <c r="LP54" s="30">
        <v>1</v>
      </c>
      <c r="LQ54" s="30">
        <v>1</v>
      </c>
      <c r="LR54" s="30">
        <v>1</v>
      </c>
      <c r="LS54" s="33">
        <v>2</v>
      </c>
      <c r="LT54" s="33">
        <v>3</v>
      </c>
      <c r="LU54" s="31"/>
      <c r="LV54" s="32">
        <v>2</v>
      </c>
      <c r="LW54" s="32">
        <v>2</v>
      </c>
      <c r="LX54" s="26"/>
      <c r="LY54" s="30">
        <v>1</v>
      </c>
      <c r="LZ54" s="30">
        <v>1</v>
      </c>
      <c r="MA54" s="30">
        <v>1</v>
      </c>
      <c r="MB54" s="33">
        <v>2</v>
      </c>
      <c r="MC54" s="33">
        <v>3</v>
      </c>
      <c r="MD54" s="31"/>
      <c r="ME54" s="32">
        <v>2</v>
      </c>
      <c r="MF54" s="32">
        <v>2</v>
      </c>
      <c r="MG54" s="26"/>
      <c r="MH54" s="30">
        <v>1</v>
      </c>
      <c r="MI54" s="30">
        <v>1</v>
      </c>
      <c r="MJ54" s="30">
        <v>1</v>
      </c>
      <c r="MK54" s="33">
        <v>2</v>
      </c>
      <c r="ML54" s="33">
        <v>3</v>
      </c>
      <c r="MM54" s="31"/>
      <c r="MN54" s="32">
        <v>2</v>
      </c>
      <c r="MO54" s="32">
        <v>2</v>
      </c>
      <c r="MP54" s="26"/>
      <c r="MQ54" s="30">
        <v>1</v>
      </c>
      <c r="MR54" s="30">
        <v>1</v>
      </c>
      <c r="MS54" s="30">
        <v>1</v>
      </c>
      <c r="MT54" s="33">
        <v>2</v>
      </c>
      <c r="MU54" s="33">
        <v>3</v>
      </c>
      <c r="MV54" s="31"/>
      <c r="MW54" s="32">
        <v>2</v>
      </c>
      <c r="MX54" s="32"/>
      <c r="MY54" s="26"/>
      <c r="MZ54" s="30">
        <v>1</v>
      </c>
      <c r="NA54" s="30">
        <v>1</v>
      </c>
      <c r="NB54" s="30">
        <v>1</v>
      </c>
      <c r="NC54" s="33">
        <v>2</v>
      </c>
      <c r="ND54" s="33">
        <v>3</v>
      </c>
      <c r="NE54" s="31"/>
      <c r="NF54" s="32">
        <v>2</v>
      </c>
      <c r="NG54" s="32">
        <v>2</v>
      </c>
      <c r="NH54" s="26"/>
      <c r="NI54" s="30">
        <v>1</v>
      </c>
      <c r="NJ54" s="30">
        <v>1</v>
      </c>
      <c r="NK54" s="30">
        <v>1</v>
      </c>
      <c r="NL54" s="33">
        <v>2</v>
      </c>
      <c r="NM54" s="33">
        <v>3</v>
      </c>
      <c r="NN54" s="31"/>
      <c r="NO54" s="32">
        <v>2</v>
      </c>
      <c r="NP54" s="32">
        <v>2</v>
      </c>
      <c r="NQ54" s="26"/>
      <c r="NR54" s="30">
        <v>1</v>
      </c>
      <c r="NS54" s="30">
        <v>1</v>
      </c>
      <c r="NT54" s="30">
        <v>1</v>
      </c>
      <c r="NU54" s="33">
        <v>2</v>
      </c>
      <c r="NV54" s="33">
        <v>3</v>
      </c>
      <c r="NW54" s="31"/>
      <c r="NX54" s="32">
        <v>2</v>
      </c>
      <c r="NY54" s="32">
        <v>2</v>
      </c>
      <c r="NZ54" s="26"/>
      <c r="OA54" s="30">
        <v>1</v>
      </c>
      <c r="OB54" s="30">
        <v>1</v>
      </c>
      <c r="OC54" s="30">
        <v>1</v>
      </c>
      <c r="OD54" s="33">
        <v>2</v>
      </c>
      <c r="OE54" s="33">
        <v>3</v>
      </c>
      <c r="OF54" s="31"/>
      <c r="OG54" s="32">
        <v>2</v>
      </c>
      <c r="OH54" s="32">
        <v>2</v>
      </c>
      <c r="OI54" s="26"/>
      <c r="OJ54" s="30">
        <v>1</v>
      </c>
      <c r="OK54" s="30">
        <v>1</v>
      </c>
      <c r="OL54" s="30">
        <v>1</v>
      </c>
      <c r="OM54" s="33">
        <v>2</v>
      </c>
      <c r="ON54" s="33">
        <v>3</v>
      </c>
      <c r="OO54" s="31"/>
      <c r="OP54" s="32">
        <v>2</v>
      </c>
      <c r="OQ54" s="32">
        <v>2</v>
      </c>
      <c r="OR54" s="26"/>
      <c r="OS54" s="30">
        <v>1</v>
      </c>
      <c r="OT54" s="30">
        <v>1</v>
      </c>
      <c r="OU54" s="30">
        <v>1</v>
      </c>
      <c r="OV54" s="33">
        <v>2</v>
      </c>
      <c r="OW54" s="33">
        <v>3</v>
      </c>
      <c r="OX54" s="31"/>
      <c r="OY54" s="32">
        <v>2</v>
      </c>
      <c r="OZ54" s="32">
        <v>2</v>
      </c>
      <c r="PA54" s="26"/>
      <c r="PB54" s="30">
        <v>1</v>
      </c>
      <c r="PC54" s="30">
        <v>1</v>
      </c>
      <c r="PD54" s="30">
        <v>1</v>
      </c>
      <c r="PE54" s="33">
        <v>2</v>
      </c>
      <c r="PF54" s="33">
        <v>3</v>
      </c>
      <c r="PG54" s="31"/>
      <c r="PH54" s="32">
        <v>2</v>
      </c>
      <c r="PI54" s="32">
        <v>2</v>
      </c>
      <c r="PJ54" s="26"/>
      <c r="PK54" s="30">
        <v>2</v>
      </c>
      <c r="PL54" s="30">
        <v>2</v>
      </c>
      <c r="PM54" s="30">
        <v>2</v>
      </c>
      <c r="PN54" s="33">
        <v>3.4</v>
      </c>
      <c r="PO54" s="33">
        <v>5.0999999999999996</v>
      </c>
      <c r="PP54" s="31"/>
      <c r="PQ54" s="32">
        <v>2</v>
      </c>
      <c r="PR54" s="32">
        <v>2</v>
      </c>
      <c r="PS54" s="26"/>
      <c r="PT54" s="30">
        <v>2</v>
      </c>
      <c r="PU54" s="30">
        <v>2</v>
      </c>
      <c r="PV54" s="30">
        <v>2</v>
      </c>
      <c r="PW54" s="33">
        <v>3.4</v>
      </c>
      <c r="PX54" s="33">
        <v>5.0999999999999996</v>
      </c>
      <c r="PY54" s="31"/>
      <c r="PZ54" s="32">
        <v>2</v>
      </c>
      <c r="QA54" s="32">
        <v>2</v>
      </c>
      <c r="QB54" s="26"/>
      <c r="QC54" s="30">
        <v>2</v>
      </c>
      <c r="QD54" s="30">
        <v>2</v>
      </c>
      <c r="QE54" s="30">
        <v>2</v>
      </c>
      <c r="QF54" s="33">
        <v>3.4</v>
      </c>
      <c r="QG54" s="33">
        <v>5.0999999999999996</v>
      </c>
      <c r="QH54" s="31"/>
      <c r="QI54" s="32">
        <v>2</v>
      </c>
      <c r="QJ54" s="32">
        <v>2</v>
      </c>
      <c r="QK54" s="26"/>
      <c r="QL54" s="30">
        <v>2</v>
      </c>
      <c r="QM54" s="30">
        <v>2</v>
      </c>
      <c r="QN54" s="30">
        <v>2</v>
      </c>
      <c r="QO54" s="33">
        <v>3.4</v>
      </c>
      <c r="QP54" s="33">
        <v>5.0999999999999996</v>
      </c>
      <c r="QQ54" s="31"/>
      <c r="QR54" s="32">
        <v>2</v>
      </c>
      <c r="QS54" s="32">
        <v>2</v>
      </c>
      <c r="QT54" s="26"/>
      <c r="QU54" s="30">
        <v>3</v>
      </c>
      <c r="QV54" s="30">
        <v>3</v>
      </c>
      <c r="QW54" s="30"/>
      <c r="QX54" s="33">
        <v>4.8</v>
      </c>
      <c r="QY54" s="33">
        <v>7.2</v>
      </c>
      <c r="QZ54" s="31"/>
      <c r="RA54" s="32">
        <v>2</v>
      </c>
      <c r="RB54" s="32">
        <v>2</v>
      </c>
      <c r="RC54" s="26"/>
      <c r="RD54" s="30">
        <v>3</v>
      </c>
      <c r="RE54" s="30">
        <v>3</v>
      </c>
      <c r="RF54" s="30">
        <v>3</v>
      </c>
      <c r="RG54" s="33">
        <v>5.0999999999999988</v>
      </c>
      <c r="RH54" s="33">
        <v>7.65</v>
      </c>
      <c r="RI54" s="31"/>
      <c r="RJ54" s="32">
        <v>3</v>
      </c>
      <c r="RK54" s="32">
        <v>3</v>
      </c>
      <c r="RL54" s="26"/>
      <c r="RM54" s="30">
        <v>3</v>
      </c>
      <c r="RN54" s="30">
        <v>3</v>
      </c>
      <c r="RO54" s="30">
        <v>3</v>
      </c>
      <c r="RP54" s="33">
        <v>5.0999999999999988</v>
      </c>
      <c r="RQ54" s="33">
        <v>7.6500000000000012</v>
      </c>
      <c r="RR54" s="31"/>
      <c r="RS54" s="32">
        <v>3</v>
      </c>
      <c r="RT54" s="32">
        <v>3</v>
      </c>
      <c r="RU54" s="26"/>
      <c r="RV54" s="30">
        <v>4</v>
      </c>
      <c r="RW54" s="30">
        <v>3</v>
      </c>
      <c r="RX54" s="30">
        <v>4</v>
      </c>
      <c r="RY54" s="33">
        <v>5.8333333333333321</v>
      </c>
      <c r="RZ54" s="33">
        <v>8.7500000000000018</v>
      </c>
      <c r="SA54" s="31"/>
      <c r="SB54" s="32">
        <v>2</v>
      </c>
      <c r="SC54" s="32">
        <v>2.6666666666666665</v>
      </c>
      <c r="SD54" s="26"/>
      <c r="SE54" s="34">
        <v>4</v>
      </c>
      <c r="SF54" s="34">
        <v>4</v>
      </c>
      <c r="SG54" s="34">
        <v>4</v>
      </c>
      <c r="SH54" s="35">
        <v>6.9499999999999984</v>
      </c>
      <c r="SI54" s="35">
        <v>10.425000000000001</v>
      </c>
      <c r="SJ54" s="36"/>
      <c r="SK54" s="37">
        <v>4</v>
      </c>
      <c r="SL54" s="37">
        <v>5</v>
      </c>
      <c r="SM54" s="26"/>
      <c r="SN54" s="34">
        <v>5</v>
      </c>
      <c r="SO54" s="34">
        <v>5</v>
      </c>
      <c r="SP54" s="34">
        <v>5</v>
      </c>
      <c r="SQ54" s="35">
        <v>8.6499999999999986</v>
      </c>
      <c r="SR54" s="35">
        <v>12.975000000000001</v>
      </c>
      <c r="SS54" s="36"/>
      <c r="ST54" s="37">
        <v>5</v>
      </c>
      <c r="SU54" s="37">
        <v>6</v>
      </c>
      <c r="SV54" s="26"/>
      <c r="SW54" s="34">
        <v>6</v>
      </c>
      <c r="SX54" s="34">
        <v>6</v>
      </c>
      <c r="SY54" s="34">
        <v>5</v>
      </c>
      <c r="SZ54" s="35">
        <v>9.6833333333333336</v>
      </c>
      <c r="TA54" s="35">
        <v>14.525000000000004</v>
      </c>
      <c r="TB54" s="36"/>
      <c r="TC54" s="37">
        <v>7</v>
      </c>
      <c r="TD54" s="37">
        <v>4.666666666666667</v>
      </c>
      <c r="TE54" s="26"/>
      <c r="TF54" s="34">
        <v>5</v>
      </c>
      <c r="TG54" s="34">
        <v>5</v>
      </c>
      <c r="TH54" s="34">
        <v>5</v>
      </c>
      <c r="TI54" s="35">
        <v>8.85</v>
      </c>
      <c r="TJ54" s="35">
        <v>13.275</v>
      </c>
      <c r="TK54" s="36"/>
      <c r="TL54" s="37">
        <v>7</v>
      </c>
      <c r="TM54" s="37">
        <v>5.333333333333333</v>
      </c>
      <c r="TN54" s="26"/>
      <c r="TO54" s="34">
        <v>6</v>
      </c>
      <c r="TP54" s="34">
        <v>6</v>
      </c>
      <c r="TQ54" s="34">
        <v>5</v>
      </c>
      <c r="TR54" s="35">
        <v>9.783333333333335</v>
      </c>
      <c r="TS54" s="35">
        <v>14.675000000000001</v>
      </c>
      <c r="TT54" s="36"/>
      <c r="TU54" s="37">
        <v>7</v>
      </c>
      <c r="TV54" s="37">
        <v>5.333333333333333</v>
      </c>
      <c r="TW54" s="26"/>
      <c r="TX54" s="34"/>
      <c r="TY54" s="34">
        <v>6</v>
      </c>
      <c r="TZ54" s="34">
        <v>6</v>
      </c>
      <c r="UA54" s="35">
        <v>10.900000000000002</v>
      </c>
      <c r="UB54" s="35">
        <v>16.350000000000001</v>
      </c>
      <c r="UC54" s="36"/>
      <c r="UD54" s="37">
        <v>10</v>
      </c>
      <c r="UE54" s="37">
        <v>6.666666666666667</v>
      </c>
      <c r="UF54" s="26"/>
      <c r="UG54" s="34">
        <v>7</v>
      </c>
      <c r="UH54" s="34">
        <v>7</v>
      </c>
      <c r="UI54" s="34">
        <v>7</v>
      </c>
      <c r="UJ54" s="35">
        <v>11.219418960244651</v>
      </c>
      <c r="UK54" s="35">
        <v>16.829128440366976</v>
      </c>
      <c r="UL54" s="36"/>
      <c r="UM54" s="37">
        <v>10</v>
      </c>
      <c r="UN54" s="37">
        <v>8</v>
      </c>
      <c r="UO54" s="26"/>
      <c r="UP54" s="34"/>
      <c r="UQ54" s="34"/>
      <c r="UR54" s="34">
        <v>10</v>
      </c>
      <c r="US54" s="35">
        <v>15.478000000000002</v>
      </c>
      <c r="UT54" s="35">
        <v>23.216999999999999</v>
      </c>
      <c r="UU54" s="36"/>
      <c r="UV54" s="37">
        <v>15</v>
      </c>
      <c r="UW54" s="37">
        <v>10</v>
      </c>
      <c r="UX54" s="26"/>
      <c r="UY54" s="34">
        <v>10</v>
      </c>
      <c r="UZ54" s="34">
        <v>240</v>
      </c>
      <c r="VA54" s="34">
        <v>10</v>
      </c>
      <c r="VB54" s="35">
        <v>109.72666666666667</v>
      </c>
      <c r="VC54" s="35">
        <v>164.58999999999997</v>
      </c>
      <c r="VD54" s="36"/>
      <c r="VE54" s="37">
        <v>15</v>
      </c>
      <c r="VF54" s="37">
        <v>15</v>
      </c>
      <c r="VG54" s="26"/>
      <c r="VH54" s="34">
        <v>10</v>
      </c>
      <c r="VI54" s="34">
        <v>10</v>
      </c>
      <c r="VJ54" s="34">
        <v>10</v>
      </c>
      <c r="VK54" s="35">
        <v>14.824</v>
      </c>
      <c r="VL54" s="35">
        <v>22.235999999999997</v>
      </c>
      <c r="VM54" s="36"/>
      <c r="VN54" s="37">
        <v>10</v>
      </c>
      <c r="VO54" s="37">
        <v>10</v>
      </c>
      <c r="VP54" s="26"/>
      <c r="VQ54" s="34">
        <v>15</v>
      </c>
      <c r="VR54" s="34">
        <v>15</v>
      </c>
      <c r="VS54" s="34">
        <v>15</v>
      </c>
      <c r="VT54" s="35">
        <v>21.582000000000001</v>
      </c>
      <c r="VU54" s="35">
        <v>32.372999999999998</v>
      </c>
      <c r="VV54" s="36"/>
      <c r="VW54" s="37">
        <v>15</v>
      </c>
      <c r="VX54" s="37">
        <v>10</v>
      </c>
      <c r="VY54" s="26"/>
      <c r="VZ54" s="34">
        <v>10</v>
      </c>
      <c r="WA54" s="34">
        <v>10</v>
      </c>
      <c r="WB54" s="34">
        <v>10</v>
      </c>
      <c r="WC54" s="35">
        <v>14.824</v>
      </c>
      <c r="WD54" s="35">
        <v>22.235999999999997</v>
      </c>
      <c r="WE54" s="36"/>
      <c r="WF54" s="37">
        <v>10</v>
      </c>
      <c r="WG54" s="37">
        <v>10</v>
      </c>
      <c r="WH54" s="26"/>
      <c r="WI54" s="38">
        <v>11.279499999999999</v>
      </c>
      <c r="WJ54" s="34">
        <v>20</v>
      </c>
      <c r="WK54" s="34">
        <v>20</v>
      </c>
      <c r="WL54" s="34">
        <v>20</v>
      </c>
      <c r="WM54" s="35">
        <v>26.159999999999997</v>
      </c>
      <c r="WN54" s="35">
        <v>39.239999999999995</v>
      </c>
      <c r="WO54" s="36"/>
      <c r="WP54" s="37">
        <v>13.333333333333334</v>
      </c>
      <c r="WQ54" s="37">
        <v>0</v>
      </c>
      <c r="WR54" s="34">
        <v>20</v>
      </c>
      <c r="WS54" s="34">
        <v>20</v>
      </c>
      <c r="WT54" s="34">
        <v>20</v>
      </c>
      <c r="WU54" s="35">
        <v>27.903999999999996</v>
      </c>
      <c r="WV54" s="35">
        <v>41.855999999999995</v>
      </c>
      <c r="WW54" s="36"/>
      <c r="WX54" s="37">
        <v>13.333333333333334</v>
      </c>
      <c r="WY54" s="37">
        <v>13.333333333333334</v>
      </c>
      <c r="WZ54" s="26"/>
      <c r="XA54" s="34">
        <v>25</v>
      </c>
      <c r="XB54" s="34">
        <v>30</v>
      </c>
      <c r="XC54" s="34">
        <v>25</v>
      </c>
      <c r="XD54" s="35">
        <v>36.914666666666669</v>
      </c>
      <c r="XE54" s="35">
        <v>55.372000000000007</v>
      </c>
      <c r="XF54" s="36"/>
      <c r="XG54" s="37">
        <v>16.666666666666668</v>
      </c>
      <c r="XH54" s="37">
        <v>16.666666666666668</v>
      </c>
      <c r="XI54" s="26"/>
      <c r="XJ54" s="34">
        <v>30</v>
      </c>
      <c r="XK54" s="34">
        <v>30</v>
      </c>
      <c r="XL54" s="34">
        <v>30</v>
      </c>
      <c r="XM54" s="35">
        <v>42.728000000000002</v>
      </c>
      <c r="XN54" s="35">
        <v>64.091999999999999</v>
      </c>
      <c r="XO54" s="36"/>
      <c r="XP54" s="37">
        <v>23.333333333333336</v>
      </c>
      <c r="XQ54" s="37">
        <v>23.333333333333336</v>
      </c>
      <c r="XR54" s="26"/>
      <c r="XS54" s="34">
        <v>30</v>
      </c>
      <c r="XT54" s="34">
        <v>30</v>
      </c>
      <c r="XU54" s="34">
        <v>30</v>
      </c>
      <c r="XV54" s="35">
        <v>42.728000000000002</v>
      </c>
      <c r="XW54" s="35">
        <v>64.091999999999999</v>
      </c>
      <c r="XX54" s="36"/>
      <c r="XY54" s="37">
        <v>23.333333333333336</v>
      </c>
      <c r="XZ54" s="37">
        <v>23.333333333333336</v>
      </c>
      <c r="YA54" s="26"/>
      <c r="YB54" s="34">
        <v>30</v>
      </c>
      <c r="YC54" s="34">
        <v>30</v>
      </c>
      <c r="YD54" s="34">
        <v>30</v>
      </c>
      <c r="YE54" s="35">
        <v>42.728000000000002</v>
      </c>
      <c r="YF54" s="35">
        <v>64.091999999999999</v>
      </c>
      <c r="YG54" s="36"/>
      <c r="YH54" s="37">
        <v>23.333333333333336</v>
      </c>
      <c r="YI54" s="37">
        <v>23.333333333333336</v>
      </c>
      <c r="YJ54" s="26"/>
      <c r="YK54" s="34"/>
      <c r="YL54" s="34">
        <v>30</v>
      </c>
      <c r="YM54" s="34">
        <v>30</v>
      </c>
      <c r="YN54" s="35">
        <v>43.600000000000009</v>
      </c>
      <c r="YO54" s="35">
        <v>65.400000000000006</v>
      </c>
      <c r="YP54" s="36"/>
      <c r="YQ54" s="37">
        <v>26.666666666666668</v>
      </c>
      <c r="YR54" s="37">
        <v>26.666666666666668</v>
      </c>
      <c r="YS54" s="26"/>
      <c r="YT54" s="34">
        <v>30</v>
      </c>
      <c r="YU54" s="34">
        <v>30</v>
      </c>
      <c r="YV54" s="34">
        <v>30</v>
      </c>
      <c r="YW54" s="35">
        <v>43.600000000000009</v>
      </c>
      <c r="YX54" s="35">
        <v>65.400000000000006</v>
      </c>
      <c r="YY54" s="36"/>
      <c r="YZ54" s="37">
        <v>26.666666666666668</v>
      </c>
      <c r="ZA54" s="37">
        <v>26.666666666666668</v>
      </c>
      <c r="ZB54" s="26"/>
      <c r="ZC54" s="34">
        <v>30</v>
      </c>
      <c r="ZD54" s="34">
        <v>35</v>
      </c>
      <c r="ZE54" s="34">
        <v>30</v>
      </c>
      <c r="ZF54" s="35">
        <v>47.378666666666675</v>
      </c>
      <c r="ZG54" s="35">
        <v>71.068000000000012</v>
      </c>
      <c r="ZH54" s="36"/>
      <c r="ZI54" s="37">
        <v>33.333333333333336</v>
      </c>
      <c r="ZJ54" s="37">
        <v>33.333333333333336</v>
      </c>
      <c r="ZK54" s="26"/>
      <c r="ZL54" s="34">
        <v>35</v>
      </c>
      <c r="ZM54" s="34">
        <v>35</v>
      </c>
      <c r="ZN54" s="34">
        <v>35</v>
      </c>
      <c r="ZO54" s="35">
        <v>51.448000000000008</v>
      </c>
      <c r="ZP54" s="35">
        <v>77.171999999999997</v>
      </c>
      <c r="ZQ54" s="36"/>
      <c r="ZR54" s="37">
        <v>33.333333333333336</v>
      </c>
      <c r="ZS54" s="37">
        <v>33.333333333333336</v>
      </c>
      <c r="ZT54" s="26"/>
      <c r="ZU54" s="34">
        <v>35</v>
      </c>
      <c r="ZV54" s="34">
        <v>35</v>
      </c>
      <c r="ZW54" s="34">
        <v>35</v>
      </c>
      <c r="ZX54" s="35">
        <v>51.448000000000008</v>
      </c>
      <c r="ZY54" s="35">
        <v>77.171999999999997</v>
      </c>
      <c r="ZZ54" s="36"/>
      <c r="AAA54" s="37">
        <v>33.333333333333336</v>
      </c>
      <c r="AAB54" s="37">
        <v>33.333333333333336</v>
      </c>
      <c r="AAC54" s="26"/>
      <c r="AAD54" s="34">
        <v>35</v>
      </c>
      <c r="AAE54" s="34">
        <v>40</v>
      </c>
      <c r="AAF54" s="34">
        <v>40</v>
      </c>
      <c r="AAG54" s="35">
        <v>55.517333333333347</v>
      </c>
      <c r="AAH54" s="35">
        <v>83.275999999999996</v>
      </c>
      <c r="AAI54" s="36"/>
      <c r="AAJ54" s="37">
        <v>33.333333333333336</v>
      </c>
      <c r="AAK54" s="37">
        <v>33.333333333333336</v>
      </c>
      <c r="AAL54" s="3"/>
      <c r="AAM54" s="34">
        <v>50</v>
      </c>
      <c r="AAN54" s="34">
        <v>50</v>
      </c>
      <c r="AAO54" s="34">
        <v>50</v>
      </c>
      <c r="AAP54" s="35">
        <v>71.504000000000005</v>
      </c>
      <c r="AAQ54" s="35">
        <v>107.25599999999999</v>
      </c>
      <c r="AAR54" s="36"/>
      <c r="AAS54" s="37">
        <v>40</v>
      </c>
      <c r="AAT54" s="37">
        <v>40</v>
      </c>
      <c r="AAU54" s="3"/>
      <c r="AAV54" s="34">
        <v>50</v>
      </c>
      <c r="AAW54" s="34">
        <v>50</v>
      </c>
      <c r="AAX54" s="34">
        <v>50</v>
      </c>
      <c r="AAY54" s="35">
        <v>89.847958115183246</v>
      </c>
      <c r="AAZ54" s="35">
        <v>134.77193717277484</v>
      </c>
      <c r="ABA54" s="36"/>
      <c r="ABB54" s="37">
        <v>33.333333333333336</v>
      </c>
      <c r="ABC54" s="37">
        <v>33.333333333333336</v>
      </c>
      <c r="ABD54" s="3"/>
      <c r="ABE54" s="34">
        <v>50</v>
      </c>
      <c r="ABF54" s="34">
        <v>100</v>
      </c>
      <c r="ABG54" s="34">
        <v>50</v>
      </c>
      <c r="ABH54" s="35">
        <v>140.67104553387279</v>
      </c>
      <c r="ABI54" s="35">
        <v>211.00656830080914</v>
      </c>
      <c r="ABJ54" s="36"/>
      <c r="ABK54" s="37">
        <v>33.333333333333336</v>
      </c>
      <c r="ABL54" s="37">
        <v>33.333333333333336</v>
      </c>
      <c r="ABM54" s="3"/>
      <c r="ABN54" s="34">
        <v>70</v>
      </c>
      <c r="ABO54" s="34">
        <v>60</v>
      </c>
      <c r="ABP54" s="34">
        <v>70</v>
      </c>
      <c r="ABQ54" s="35">
        <v>154.28437252102177</v>
      </c>
      <c r="ABR54" s="35">
        <v>231.42655878153261</v>
      </c>
      <c r="ABS54" s="36"/>
      <c r="ABT54" s="37">
        <v>66.666666666666671</v>
      </c>
      <c r="ABU54" s="37">
        <v>66.666666666666671</v>
      </c>
      <c r="ABV54" s="3"/>
      <c r="ABW54" s="34">
        <v>70</v>
      </c>
      <c r="ABX54" s="34">
        <v>70</v>
      </c>
      <c r="ABY54" s="34">
        <v>70</v>
      </c>
      <c r="ABZ54" s="35">
        <v>154.28437252102177</v>
      </c>
      <c r="ACA54" s="35">
        <v>231.42655878153261</v>
      </c>
      <c r="ACB54" s="36"/>
      <c r="ACC54" s="37">
        <v>66.666666666666671</v>
      </c>
      <c r="ACD54" s="37">
        <v>66.666666666666671</v>
      </c>
      <c r="ACE54" s="3"/>
      <c r="ACF54" s="34">
        <v>60</v>
      </c>
      <c r="ACG54" s="34">
        <v>70</v>
      </c>
      <c r="ACH54" s="34">
        <v>70</v>
      </c>
      <c r="ACI54" s="35">
        <v>148.18273066990793</v>
      </c>
      <c r="ACJ54" s="35">
        <v>222.27409600486186</v>
      </c>
      <c r="ACK54" s="36"/>
      <c r="ACL54" s="37">
        <v>66.666666666666671</v>
      </c>
      <c r="ACM54" s="37">
        <v>66.666666666666671</v>
      </c>
      <c r="ACN54" s="3"/>
      <c r="ACO54" s="34">
        <v>60</v>
      </c>
      <c r="ACP54" s="34">
        <v>60</v>
      </c>
      <c r="ACQ54" s="34">
        <v>60</v>
      </c>
      <c r="ACR54" s="35">
        <v>135.97944696768019</v>
      </c>
      <c r="ACS54" s="35">
        <v>203.96917045152028</v>
      </c>
      <c r="ACT54" s="36"/>
      <c r="ACU54" s="37">
        <v>66.666666666666671</v>
      </c>
      <c r="ACV54" s="37">
        <v>66.666666666666671</v>
      </c>
      <c r="ACW54" s="3"/>
      <c r="ACX54" s="34">
        <v>50</v>
      </c>
      <c r="ACY54" s="34">
        <v>50</v>
      </c>
      <c r="ACZ54" s="34">
        <v>60</v>
      </c>
      <c r="ADA54" s="35">
        <v>122.46866858307095</v>
      </c>
      <c r="ADB54" s="35">
        <v>183.70300287460643</v>
      </c>
      <c r="ADC54" s="36"/>
      <c r="ADD54" s="37">
        <v>66.666666666666671</v>
      </c>
      <c r="ADE54" s="37">
        <v>60</v>
      </c>
      <c r="ADF54" s="3"/>
      <c r="ADG54" s="34">
        <v>50</v>
      </c>
      <c r="ADH54" s="34">
        <v>300</v>
      </c>
      <c r="ADI54" s="34">
        <v>50</v>
      </c>
      <c r="ADJ54" s="35">
        <v>264.98558896265882</v>
      </c>
      <c r="ADK54" s="35">
        <v>397.47838344398826</v>
      </c>
      <c r="ADL54" s="36"/>
      <c r="ADM54" s="37">
        <v>53.333333333333336</v>
      </c>
      <c r="ADN54" s="37">
        <v>53.333333333333336</v>
      </c>
      <c r="ADO54" s="3"/>
      <c r="ADP54" s="34">
        <v>50</v>
      </c>
      <c r="ADQ54" s="34">
        <v>50</v>
      </c>
      <c r="ADR54" s="34">
        <v>50</v>
      </c>
      <c r="ADS54" s="35">
        <v>117.67452141433861</v>
      </c>
      <c r="ADT54" s="35">
        <v>176.51178212150793</v>
      </c>
      <c r="ADU54" s="36"/>
      <c r="ADV54" s="37">
        <v>66.666666666666671</v>
      </c>
      <c r="ADW54" s="37">
        <v>66.666666666666671</v>
      </c>
      <c r="ADX54" s="3"/>
      <c r="ADY54" s="34">
        <v>50</v>
      </c>
      <c r="ADZ54" s="34">
        <v>50</v>
      </c>
      <c r="AEA54" s="34">
        <v>50</v>
      </c>
      <c r="AEB54" s="35">
        <v>117.67452141433861</v>
      </c>
      <c r="AEC54" s="35">
        <v>176.51178212150793</v>
      </c>
      <c r="AED54" s="36"/>
      <c r="AEE54" s="37">
        <v>66.666666666666671</v>
      </c>
      <c r="AEF54" s="37">
        <v>66.666666666666671</v>
      </c>
      <c r="AEG54" s="3"/>
      <c r="AEH54" s="34"/>
      <c r="AEI54" s="34">
        <v>50</v>
      </c>
      <c r="AEJ54" s="34"/>
      <c r="AEK54" s="35">
        <v>13.554680088995473</v>
      </c>
      <c r="AEL54" s="35"/>
      <c r="AEM54" s="36"/>
      <c r="AEN54" s="37">
        <v>33.333333333333336</v>
      </c>
      <c r="AEO54" s="37">
        <v>33.333333333333336</v>
      </c>
      <c r="AEP54" s="26"/>
      <c r="AEQ54" s="34">
        <v>60</v>
      </c>
      <c r="AER54" s="34">
        <v>60</v>
      </c>
      <c r="AES54" s="34">
        <v>60</v>
      </c>
      <c r="AET54" s="35">
        <v>19.73900287959966</v>
      </c>
      <c r="AEU54" s="36"/>
      <c r="AEV54" s="36"/>
      <c r="AEW54" s="37">
        <v>66.666666666666671</v>
      </c>
      <c r="AEX54" s="37">
        <v>150</v>
      </c>
      <c r="AEY54" s="26"/>
      <c r="AEZ54" s="34">
        <v>60</v>
      </c>
      <c r="AFA54" s="34">
        <v>60</v>
      </c>
      <c r="AFB54" s="34">
        <v>60</v>
      </c>
      <c r="AFC54" s="35">
        <v>20.501453634605653</v>
      </c>
      <c r="AFD54" s="36"/>
      <c r="AFE54" s="36"/>
      <c r="AFF54" s="37">
        <v>66.666666666666671</v>
      </c>
      <c r="AFG54" s="37">
        <v>180</v>
      </c>
      <c r="AFH54" s="26"/>
      <c r="AFI54" s="87">
        <v>60</v>
      </c>
      <c r="AFJ54" s="34">
        <v>60</v>
      </c>
      <c r="AFK54" s="34">
        <v>60</v>
      </c>
      <c r="AFL54" s="35">
        <v>21.009754137942974</v>
      </c>
      <c r="AFM54" s="36"/>
      <c r="AFN54" s="36"/>
      <c r="AFO54" s="37">
        <v>83.333333333333329</v>
      </c>
      <c r="AFP54" s="37">
        <v>183.333333333333</v>
      </c>
      <c r="AFQ54" s="36"/>
      <c r="AFR54" s="87">
        <v>60</v>
      </c>
      <c r="AFS54" s="34">
        <v>60</v>
      </c>
      <c r="AFT54" s="34">
        <v>60</v>
      </c>
      <c r="AFU54" s="35">
        <v>21.009754137942974</v>
      </c>
      <c r="AFV54" s="36"/>
      <c r="AFW54" s="36"/>
      <c r="AFX54" s="37">
        <v>83.333333333333329</v>
      </c>
      <c r="AFY54" s="37">
        <v>183.333333333333</v>
      </c>
      <c r="AFZ54" s="36"/>
      <c r="AGA54" s="87">
        <v>70</v>
      </c>
      <c r="AGB54" s="34">
        <v>60</v>
      </c>
      <c r="AGC54" s="34">
        <v>60</v>
      </c>
      <c r="AGD54" s="35">
        <v>20.106108798676619</v>
      </c>
      <c r="AGE54" s="36"/>
      <c r="AGF54" s="36"/>
      <c r="AGG54" s="37">
        <v>100</v>
      </c>
      <c r="AGH54" s="37">
        <v>100</v>
      </c>
      <c r="AGI54" s="36"/>
      <c r="AGJ54" s="87">
        <v>70</v>
      </c>
      <c r="AGK54" s="34">
        <v>60</v>
      </c>
      <c r="AGL54" s="34">
        <v>60</v>
      </c>
      <c r="AGM54" s="36">
        <v>100</v>
      </c>
      <c r="AGN54" s="36">
        <v>100</v>
      </c>
      <c r="AGO54" s="36"/>
      <c r="AGP54" s="37">
        <v>100</v>
      </c>
      <c r="AGQ54" s="37">
        <v>100</v>
      </c>
      <c r="AGR54" s="36"/>
      <c r="AGS54" s="87">
        <v>70</v>
      </c>
      <c r="AGT54" s="34">
        <v>60</v>
      </c>
      <c r="AGU54" s="34">
        <v>60</v>
      </c>
      <c r="AGV54" s="36">
        <v>100</v>
      </c>
      <c r="AGW54" s="36">
        <v>100</v>
      </c>
      <c r="AGX54" s="36"/>
      <c r="AGY54" s="26">
        <v>100</v>
      </c>
      <c r="AGZ54" s="37">
        <v>100</v>
      </c>
      <c r="AHA54" s="36"/>
      <c r="AHB54" s="87">
        <v>70</v>
      </c>
      <c r="AHC54" s="34">
        <v>60</v>
      </c>
      <c r="AHD54" s="34">
        <v>60</v>
      </c>
      <c r="AHE54" s="36">
        <v>100</v>
      </c>
      <c r="AHF54" s="36">
        <v>100</v>
      </c>
      <c r="AHG54" s="36"/>
      <c r="AHH54" s="26">
        <v>100</v>
      </c>
      <c r="AHI54" s="37">
        <v>100</v>
      </c>
      <c r="AHJ54" s="36"/>
      <c r="AHK54" s="87">
        <v>70</v>
      </c>
      <c r="AHL54" s="34">
        <v>60</v>
      </c>
      <c r="AHM54" s="34">
        <v>60</v>
      </c>
      <c r="AHN54" s="36">
        <v>100</v>
      </c>
      <c r="AHO54" s="36">
        <v>100</v>
      </c>
      <c r="AHP54" s="36"/>
      <c r="AHQ54" s="26">
        <v>100</v>
      </c>
      <c r="AHR54" s="37">
        <v>100</v>
      </c>
      <c r="AHS54" s="36"/>
      <c r="AHT54" s="34">
        <v>60</v>
      </c>
      <c r="AHU54" s="34">
        <v>60</v>
      </c>
      <c r="AHV54" s="34">
        <v>60</v>
      </c>
      <c r="AHW54" s="36">
        <v>60</v>
      </c>
      <c r="AHX54" s="36">
        <v>100</v>
      </c>
      <c r="AHY54" s="36"/>
      <c r="AHZ54" s="26">
        <v>100</v>
      </c>
      <c r="AIA54" s="37">
        <v>100</v>
      </c>
      <c r="AIB54" s="36"/>
      <c r="AIC54" s="34">
        <v>60</v>
      </c>
      <c r="AID54" s="34">
        <v>60</v>
      </c>
      <c r="AIE54" s="34">
        <v>70</v>
      </c>
      <c r="AIF54" s="36">
        <v>100</v>
      </c>
      <c r="AIG54" s="36">
        <v>100</v>
      </c>
      <c r="AIH54" s="36"/>
      <c r="AII54" s="26">
        <v>100</v>
      </c>
      <c r="AIJ54" s="37">
        <v>100</v>
      </c>
      <c r="AIL54" s="34">
        <v>70</v>
      </c>
      <c r="AIM54" s="34">
        <v>60</v>
      </c>
      <c r="AIN54" s="34">
        <v>70</v>
      </c>
      <c r="AIO54" s="36">
        <v>100</v>
      </c>
      <c r="AIP54" s="36">
        <v>100</v>
      </c>
      <c r="AIQ54" s="36"/>
      <c r="AIR54" s="26">
        <v>100</v>
      </c>
      <c r="AIS54" s="37">
        <v>100</v>
      </c>
      <c r="AIU54" s="34">
        <v>70</v>
      </c>
      <c r="AIV54" s="34">
        <v>70</v>
      </c>
      <c r="AIW54" s="34">
        <v>70</v>
      </c>
      <c r="AIX54" s="36">
        <v>100</v>
      </c>
      <c r="AIY54" s="36">
        <v>100</v>
      </c>
      <c r="AIZ54" s="36"/>
      <c r="AJA54" s="26">
        <v>100</v>
      </c>
      <c r="AJB54" s="37">
        <v>100</v>
      </c>
      <c r="AJD54" s="34">
        <v>70</v>
      </c>
      <c r="AJE54" s="34">
        <v>70</v>
      </c>
      <c r="AJF54" s="34">
        <v>70</v>
      </c>
      <c r="AJG54" s="36">
        <v>100</v>
      </c>
      <c r="AJH54" s="36">
        <v>100</v>
      </c>
      <c r="AJI54" s="36"/>
      <c r="AJJ54" s="26">
        <v>100</v>
      </c>
      <c r="AJK54" s="37">
        <v>100</v>
      </c>
      <c r="AJM54" s="34">
        <v>70</v>
      </c>
      <c r="AJN54" s="34">
        <v>70</v>
      </c>
      <c r="AJO54" s="34">
        <v>70</v>
      </c>
      <c r="AJP54" s="36">
        <v>100</v>
      </c>
      <c r="AJQ54" s="36">
        <v>100</v>
      </c>
      <c r="AJR54" s="34"/>
      <c r="AJS54" s="37">
        <v>100</v>
      </c>
      <c r="AJT54" s="37">
        <v>100</v>
      </c>
      <c r="AJV54" s="34">
        <v>60</v>
      </c>
      <c r="AJW54" s="34">
        <v>70</v>
      </c>
      <c r="AJX54" s="34">
        <v>70</v>
      </c>
      <c r="AJY54" s="36">
        <v>100</v>
      </c>
      <c r="AJZ54" s="36">
        <v>100</v>
      </c>
      <c r="AKA54" s="34"/>
      <c r="AKB54" s="37">
        <v>100</v>
      </c>
      <c r="AKC54" s="37">
        <v>100</v>
      </c>
      <c r="AKE54" s="34">
        <v>70</v>
      </c>
      <c r="AKF54" s="34">
        <v>70</v>
      </c>
      <c r="AKG54" s="34">
        <v>70</v>
      </c>
      <c r="AKH54" s="36">
        <v>100</v>
      </c>
      <c r="AKI54" s="36">
        <v>100</v>
      </c>
      <c r="AKJ54" s="34"/>
      <c r="AKK54" s="37">
        <v>100</v>
      </c>
      <c r="AKL54" s="37">
        <v>100</v>
      </c>
      <c r="AKN54" s="34">
        <v>70</v>
      </c>
      <c r="AKO54" s="34">
        <v>70</v>
      </c>
      <c r="AKP54" s="34">
        <v>70</v>
      </c>
      <c r="AKQ54" s="36">
        <v>100</v>
      </c>
      <c r="AKR54" s="36">
        <v>100</v>
      </c>
      <c r="AKS54" s="34"/>
      <c r="AKT54" s="37">
        <v>100</v>
      </c>
      <c r="AKU54" s="37">
        <v>100</v>
      </c>
      <c r="AKW54" s="34">
        <v>80</v>
      </c>
      <c r="AKX54" s="34">
        <v>100</v>
      </c>
      <c r="AKY54" s="34">
        <v>100</v>
      </c>
      <c r="AKZ54" s="36">
        <v>100</v>
      </c>
      <c r="ALA54" s="36">
        <v>100</v>
      </c>
      <c r="ALB54" s="34"/>
      <c r="ALC54" s="37">
        <v>100</v>
      </c>
      <c r="ALD54" s="37">
        <v>100</v>
      </c>
      <c r="ALF54" s="34">
        <v>100</v>
      </c>
      <c r="ALG54" s="34">
        <v>100</v>
      </c>
      <c r="ALH54" s="34">
        <v>100</v>
      </c>
      <c r="ALI54" s="36">
        <v>100</v>
      </c>
      <c r="ALJ54" s="36">
        <v>100</v>
      </c>
      <c r="ALK54" s="34"/>
      <c r="ALL54" s="37">
        <v>150</v>
      </c>
      <c r="ALM54" s="37">
        <v>150</v>
      </c>
      <c r="ALO54" s="34">
        <v>100</v>
      </c>
      <c r="ALP54" s="34">
        <v>200</v>
      </c>
      <c r="ALQ54" s="34">
        <v>100</v>
      </c>
      <c r="ALR54" s="36">
        <v>100</v>
      </c>
      <c r="ALS54" s="36">
        <v>100</v>
      </c>
      <c r="ALT54" s="34"/>
      <c r="ALU54" s="37">
        <v>150</v>
      </c>
      <c r="ALV54" s="37">
        <v>150</v>
      </c>
      <c r="ALX54" s="34">
        <v>100</v>
      </c>
      <c r="ALY54" s="34">
        <v>100</v>
      </c>
      <c r="ALZ54" s="34"/>
      <c r="AMA54" s="92">
        <v>300</v>
      </c>
      <c r="AMB54" s="92">
        <v>300</v>
      </c>
      <c r="AMC54" s="34"/>
      <c r="AMD54" s="37">
        <v>150</v>
      </c>
      <c r="AME54" s="37">
        <v>150</v>
      </c>
      <c r="AMG54" s="34">
        <v>100</v>
      </c>
      <c r="AMH54" s="34">
        <v>100</v>
      </c>
      <c r="AMI54" s="34">
        <v>100</v>
      </c>
      <c r="AMJ54" s="36">
        <v>100</v>
      </c>
      <c r="AMK54" s="36">
        <v>100</v>
      </c>
      <c r="AML54" s="34"/>
      <c r="AMM54" s="37">
        <v>150</v>
      </c>
      <c r="AMN54" s="37">
        <v>150</v>
      </c>
      <c r="AMP54" s="34">
        <v>100</v>
      </c>
      <c r="AMQ54" s="34">
        <v>100</v>
      </c>
      <c r="AMR54" s="34">
        <v>100</v>
      </c>
      <c r="AMS54" s="36">
        <v>150</v>
      </c>
      <c r="AMT54" s="36">
        <v>150</v>
      </c>
      <c r="AMU54" s="34"/>
      <c r="AMV54" s="37">
        <v>150</v>
      </c>
      <c r="AMW54" s="37">
        <v>150</v>
      </c>
      <c r="AMY54" s="34">
        <v>150</v>
      </c>
      <c r="AMZ54" s="34">
        <v>150</v>
      </c>
      <c r="ANA54" s="34">
        <v>150</v>
      </c>
      <c r="ANB54" s="36">
        <v>150</v>
      </c>
      <c r="ANC54" s="36">
        <v>150</v>
      </c>
      <c r="AND54" s="34"/>
      <c r="ANE54" s="37">
        <v>125</v>
      </c>
      <c r="ANF54" s="37">
        <v>125</v>
      </c>
      <c r="ANH54" s="34">
        <v>150</v>
      </c>
      <c r="ANI54" s="34">
        <v>150</v>
      </c>
      <c r="ANJ54" s="34">
        <v>150</v>
      </c>
      <c r="ANK54" s="36">
        <v>200</v>
      </c>
      <c r="ANL54" s="36">
        <v>150</v>
      </c>
      <c r="ANM54" s="34"/>
      <c r="ANN54" s="37">
        <v>150</v>
      </c>
      <c r="ANO54" s="37">
        <v>150</v>
      </c>
      <c r="ANP54" s="36"/>
      <c r="ANQ54" s="34">
        <v>120</v>
      </c>
      <c r="ANR54" s="34">
        <v>120</v>
      </c>
      <c r="ANS54" s="34">
        <v>150</v>
      </c>
      <c r="ANT54" s="36">
        <v>200</v>
      </c>
      <c r="ANU54" s="36">
        <v>150</v>
      </c>
      <c r="ANV54" s="34"/>
      <c r="ANW54" s="37">
        <v>150</v>
      </c>
      <c r="ANX54" s="37">
        <v>150</v>
      </c>
      <c r="ANY54" s="36"/>
      <c r="ANZ54" s="34">
        <v>150</v>
      </c>
      <c r="AOA54" s="34">
        <v>100</v>
      </c>
      <c r="AOB54" s="34">
        <v>100</v>
      </c>
      <c r="AOC54" s="36">
        <v>150</v>
      </c>
      <c r="AOD54" s="36">
        <v>150</v>
      </c>
      <c r="AOE54" s="34"/>
      <c r="AOF54" s="37">
        <v>150</v>
      </c>
      <c r="AOG54" s="37">
        <v>150</v>
      </c>
      <c r="AOH54" s="36"/>
      <c r="AOI54" s="34">
        <v>150</v>
      </c>
      <c r="AOJ54" s="34">
        <v>100</v>
      </c>
      <c r="AOK54" s="34">
        <v>150</v>
      </c>
      <c r="AOL54" s="36">
        <v>150</v>
      </c>
      <c r="AOM54" s="36">
        <v>150</v>
      </c>
      <c r="AON54" s="34"/>
      <c r="AOO54" s="37">
        <v>150</v>
      </c>
      <c r="AOP54" s="37">
        <v>150</v>
      </c>
      <c r="AOQ54" s="36"/>
      <c r="AOR54" s="34">
        <v>100</v>
      </c>
      <c r="AOS54" s="34">
        <v>100</v>
      </c>
      <c r="AOT54" s="34">
        <v>100</v>
      </c>
      <c r="AOU54" s="36">
        <v>200</v>
      </c>
      <c r="AOV54" s="36">
        <v>150</v>
      </c>
      <c r="AOW54" s="34"/>
      <c r="AOX54" s="37">
        <v>150</v>
      </c>
      <c r="AOY54" s="37">
        <v>150</v>
      </c>
      <c r="AOZ54" s="36"/>
      <c r="APA54" s="34">
        <v>100</v>
      </c>
      <c r="APB54" s="34">
        <v>100</v>
      </c>
      <c r="APC54" s="34">
        <v>100</v>
      </c>
      <c r="APD54" s="36">
        <v>200</v>
      </c>
      <c r="APE54" s="36">
        <v>150</v>
      </c>
      <c r="APF54" s="34"/>
      <c r="APG54" s="37">
        <v>150</v>
      </c>
      <c r="APH54" s="37">
        <v>150</v>
      </c>
      <c r="API54" s="36"/>
      <c r="APJ54" s="34">
        <v>100</v>
      </c>
      <c r="APK54" s="34">
        <v>100</v>
      </c>
      <c r="APL54" s="34">
        <v>100</v>
      </c>
      <c r="APM54" s="36">
        <v>200</v>
      </c>
      <c r="APN54" s="36">
        <v>200</v>
      </c>
      <c r="APO54" s="34"/>
      <c r="APP54" s="37">
        <v>150</v>
      </c>
      <c r="APQ54" s="37">
        <v>150</v>
      </c>
      <c r="APR54" s="36"/>
      <c r="APS54" s="34">
        <v>100</v>
      </c>
      <c r="APT54" s="34">
        <v>100</v>
      </c>
      <c r="APU54" s="34">
        <v>100</v>
      </c>
      <c r="APV54" s="36">
        <v>200</v>
      </c>
      <c r="APW54" s="36">
        <v>200</v>
      </c>
      <c r="APX54" s="34"/>
      <c r="APY54" s="37">
        <v>150</v>
      </c>
      <c r="APZ54" s="37">
        <v>150</v>
      </c>
      <c r="AQA54" s="36"/>
      <c r="AQB54" s="34">
        <v>100</v>
      </c>
      <c r="AQC54" s="34">
        <v>100</v>
      </c>
      <c r="AQD54" s="34">
        <v>100</v>
      </c>
      <c r="AQE54" s="36">
        <v>200</v>
      </c>
      <c r="AQF54" s="36">
        <v>200</v>
      </c>
      <c r="AQG54" s="34"/>
      <c r="AQH54" s="37">
        <v>150</v>
      </c>
      <c r="AQI54" s="37">
        <v>150</v>
      </c>
      <c r="AQJ54" s="36"/>
      <c r="AQK54" s="34">
        <v>100</v>
      </c>
      <c r="AQL54" s="34">
        <v>100</v>
      </c>
      <c r="AQM54" s="34">
        <v>100</v>
      </c>
      <c r="AQN54" s="36">
        <v>200</v>
      </c>
      <c r="AQO54" s="36">
        <v>200</v>
      </c>
      <c r="AQP54" s="34"/>
      <c r="AQQ54" s="37">
        <v>150</v>
      </c>
      <c r="AQR54" s="37">
        <v>150</v>
      </c>
      <c r="AQS54" s="36"/>
      <c r="AQT54" s="34">
        <v>100</v>
      </c>
      <c r="AQU54" s="34">
        <v>100</v>
      </c>
      <c r="AQV54" s="34">
        <v>100</v>
      </c>
      <c r="AQW54" s="36">
        <v>200</v>
      </c>
      <c r="AQX54" s="36">
        <v>200</v>
      </c>
      <c r="AQY54" s="34"/>
      <c r="AQZ54" s="37">
        <v>150</v>
      </c>
      <c r="ARA54" s="37">
        <v>150</v>
      </c>
      <c r="ARC54" s="34">
        <v>100</v>
      </c>
      <c r="ARD54" s="34">
        <v>100</v>
      </c>
      <c r="ARE54" s="34">
        <v>100</v>
      </c>
      <c r="ARF54" s="36">
        <v>200</v>
      </c>
      <c r="ARG54" s="36">
        <v>200</v>
      </c>
      <c r="ARH54" s="34"/>
      <c r="ARI54" s="37">
        <v>150</v>
      </c>
      <c r="ARJ54" s="37">
        <v>150</v>
      </c>
      <c r="ARL54" s="34">
        <v>100</v>
      </c>
      <c r="ARM54" s="34">
        <v>100</v>
      </c>
      <c r="ARN54" s="34">
        <v>100</v>
      </c>
      <c r="ARO54" s="36">
        <v>200</v>
      </c>
      <c r="ARP54" s="36">
        <v>200</v>
      </c>
      <c r="ARQ54" s="34"/>
      <c r="ARR54" s="37">
        <v>150</v>
      </c>
      <c r="ARS54" s="37">
        <v>150</v>
      </c>
      <c r="ARU54" s="34">
        <v>100</v>
      </c>
      <c r="ARV54" s="34">
        <v>100</v>
      </c>
      <c r="ARW54" s="34"/>
      <c r="ARX54" s="36">
        <v>200</v>
      </c>
      <c r="ARY54" s="36">
        <v>200</v>
      </c>
      <c r="ARZ54" s="36"/>
      <c r="ASA54" s="37">
        <v>150</v>
      </c>
      <c r="ASB54" s="37">
        <v>150</v>
      </c>
      <c r="ASD54" s="34">
        <v>100</v>
      </c>
      <c r="ASE54" s="34">
        <v>100</v>
      </c>
      <c r="ASF54" s="34"/>
      <c r="ASG54" s="36">
        <v>200</v>
      </c>
      <c r="ASH54" s="36">
        <v>200</v>
      </c>
      <c r="ASI54" s="36"/>
      <c r="ASJ54" s="37">
        <v>150</v>
      </c>
      <c r="ASK54" s="37">
        <v>150</v>
      </c>
      <c r="ASM54" s="34">
        <v>100</v>
      </c>
      <c r="ASN54" s="34">
        <v>100</v>
      </c>
      <c r="ASO54" s="34">
        <v>100</v>
      </c>
      <c r="ASP54" s="36">
        <v>200</v>
      </c>
      <c r="ASQ54" s="36">
        <v>200</v>
      </c>
      <c r="ASR54" s="36"/>
      <c r="ASS54" s="37">
        <v>150</v>
      </c>
      <c r="AST54" s="37">
        <v>200</v>
      </c>
      <c r="ASV54" s="34">
        <v>100</v>
      </c>
      <c r="ASW54" s="34">
        <v>150</v>
      </c>
      <c r="ASX54" s="34">
        <v>100</v>
      </c>
      <c r="ASY54" s="36">
        <v>200</v>
      </c>
      <c r="ASZ54" s="36">
        <v>300</v>
      </c>
      <c r="ATA54" s="36"/>
      <c r="ATB54" s="37">
        <v>200</v>
      </c>
      <c r="ATC54" s="37">
        <v>150</v>
      </c>
      <c r="ATE54" s="34">
        <v>150</v>
      </c>
      <c r="ATF54" s="34">
        <v>150</v>
      </c>
      <c r="ATG54" s="34">
        <v>150</v>
      </c>
      <c r="ATH54" s="36">
        <v>200</v>
      </c>
      <c r="ATI54" s="36">
        <v>300</v>
      </c>
      <c r="ATJ54" s="36"/>
      <c r="ATK54" s="37">
        <v>150</v>
      </c>
      <c r="ATL54" s="37">
        <v>150</v>
      </c>
      <c r="ATN54" s="34">
        <v>150</v>
      </c>
      <c r="ATO54" s="34">
        <v>150</v>
      </c>
      <c r="ATP54" s="34">
        <v>150</v>
      </c>
      <c r="ATQ54" s="36">
        <v>300</v>
      </c>
      <c r="ATR54" s="36">
        <v>300</v>
      </c>
      <c r="ATS54" s="36"/>
      <c r="ATT54" s="37">
        <v>200</v>
      </c>
      <c r="ATU54" s="37">
        <v>200</v>
      </c>
      <c r="ATW54" s="34">
        <v>150</v>
      </c>
      <c r="ATX54" s="34">
        <v>150</v>
      </c>
      <c r="ATY54" s="34">
        <v>120</v>
      </c>
      <c r="ATZ54" s="36">
        <v>300</v>
      </c>
      <c r="AUA54" s="36">
        <v>300</v>
      </c>
      <c r="AUB54" s="36"/>
      <c r="AUC54" s="37">
        <v>200</v>
      </c>
      <c r="AUD54" s="37">
        <v>200</v>
      </c>
      <c r="AUF54" s="34">
        <v>150</v>
      </c>
      <c r="AUG54" s="34">
        <v>150</v>
      </c>
      <c r="AUH54" s="34">
        <v>120</v>
      </c>
      <c r="AUI54" s="36">
        <v>300</v>
      </c>
      <c r="AUJ54" s="36">
        <v>300</v>
      </c>
      <c r="AUK54" s="36"/>
      <c r="AUL54" s="37">
        <v>200</v>
      </c>
      <c r="AUM54" s="37">
        <v>200</v>
      </c>
      <c r="AUO54" s="34">
        <v>150</v>
      </c>
      <c r="AUP54" s="34">
        <v>150</v>
      </c>
      <c r="AUQ54" s="34">
        <v>150</v>
      </c>
      <c r="AUR54" s="36">
        <v>300</v>
      </c>
      <c r="AUS54" s="36">
        <v>300</v>
      </c>
      <c r="AUT54" s="36"/>
      <c r="AUU54" s="37">
        <v>200</v>
      </c>
      <c r="AUV54" s="37">
        <v>150</v>
      </c>
      <c r="AUX54" s="34">
        <v>150</v>
      </c>
      <c r="AUY54" s="34">
        <v>150</v>
      </c>
      <c r="AUZ54" s="34">
        <v>150</v>
      </c>
      <c r="AVA54" s="36">
        <v>400</v>
      </c>
      <c r="AVB54" s="36">
        <v>300</v>
      </c>
      <c r="AVC54" s="36"/>
      <c r="AVD54" s="37">
        <v>200</v>
      </c>
      <c r="AVE54" s="37">
        <v>200</v>
      </c>
      <c r="AVG54" s="34">
        <v>150</v>
      </c>
      <c r="AVH54" s="34">
        <v>200</v>
      </c>
      <c r="AVI54" s="34">
        <v>150</v>
      </c>
      <c r="AVJ54" s="36">
        <v>400</v>
      </c>
      <c r="AVK54" s="36">
        <v>400</v>
      </c>
      <c r="AVL54" s="36"/>
      <c r="AVM54" s="37">
        <v>200</v>
      </c>
      <c r="AVN54" s="37">
        <v>200</v>
      </c>
      <c r="AVP54" s="34">
        <v>200</v>
      </c>
      <c r="AVQ54" s="34">
        <v>200</v>
      </c>
      <c r="AVR54" s="34">
        <v>150</v>
      </c>
      <c r="AVS54" s="36">
        <v>400</v>
      </c>
      <c r="AVT54" s="36">
        <v>400</v>
      </c>
      <c r="AVU54" s="36"/>
      <c r="AVV54" s="37">
        <v>250</v>
      </c>
      <c r="AVW54" s="37">
        <v>200</v>
      </c>
      <c r="AVY54" s="34">
        <v>200</v>
      </c>
      <c r="AVZ54" s="34">
        <v>200</v>
      </c>
      <c r="AWA54" s="34">
        <v>200</v>
      </c>
      <c r="AWB54" s="36">
        <v>300</v>
      </c>
      <c r="AWC54" s="36">
        <v>300</v>
      </c>
      <c r="AWD54" s="36"/>
      <c r="AWE54" s="37">
        <v>250</v>
      </c>
      <c r="AWF54" s="37">
        <v>250</v>
      </c>
      <c r="AWH54" s="34">
        <v>200</v>
      </c>
      <c r="AWI54" s="34">
        <v>200</v>
      </c>
      <c r="AWJ54" s="34">
        <v>200</v>
      </c>
      <c r="AWK54" s="36">
        <v>300</v>
      </c>
      <c r="AWL54" s="36">
        <v>400</v>
      </c>
      <c r="AWM54" s="36"/>
      <c r="AWN54" s="37">
        <v>250</v>
      </c>
      <c r="AWO54" s="37">
        <v>250</v>
      </c>
      <c r="AWQ54" s="34">
        <v>250</v>
      </c>
      <c r="AWR54" s="34">
        <v>250</v>
      </c>
      <c r="AWS54" s="34">
        <v>250</v>
      </c>
      <c r="AWT54" s="36">
        <v>300</v>
      </c>
      <c r="AWU54" s="36">
        <v>400</v>
      </c>
      <c r="AWV54" s="36"/>
      <c r="AWW54" s="37">
        <v>250</v>
      </c>
      <c r="AWX54" s="37">
        <v>250</v>
      </c>
    </row>
    <row r="55" spans="1:1298" ht="15.5">
      <c r="A55" t="str">
        <f>'[1]enter market prices'!A55</f>
        <v>0122-02</v>
      </c>
      <c r="B55" t="str">
        <f>'[1]enter market prices'!B55</f>
        <v>Juice, 750g</v>
      </c>
      <c r="C55" s="3">
        <f>'[1]item price series'!F55</f>
        <v>0.12</v>
      </c>
      <c r="D55" s="3"/>
      <c r="E55" s="3"/>
      <c r="F55" s="3"/>
      <c r="G55" s="3"/>
      <c r="H55" s="3"/>
      <c r="I55" s="3"/>
      <c r="J55" s="3"/>
      <c r="K55" s="3"/>
      <c r="L55" s="3"/>
      <c r="M55" s="24">
        <v>15</v>
      </c>
      <c r="N55" s="24">
        <v>10</v>
      </c>
      <c r="O55" s="24">
        <v>10</v>
      </c>
      <c r="P55" s="25">
        <v>20</v>
      </c>
      <c r="Q55" s="25">
        <v>15</v>
      </c>
      <c r="R55" s="25"/>
      <c r="S55" s="26">
        <v>25</v>
      </c>
      <c r="T55" s="26">
        <v>25</v>
      </c>
      <c r="U55" s="26"/>
      <c r="V55" s="27">
        <v>20</v>
      </c>
      <c r="W55" s="27">
        <v>17</v>
      </c>
      <c r="X55" s="27">
        <v>20</v>
      </c>
      <c r="Y55" s="25">
        <v>13</v>
      </c>
      <c r="Z55" s="25">
        <v>35</v>
      </c>
      <c r="AA55" s="25"/>
      <c r="AB55" s="26">
        <v>25</v>
      </c>
      <c r="AC55" s="26"/>
      <c r="AD55" s="26"/>
      <c r="AE55" s="27">
        <v>20</v>
      </c>
      <c r="AF55" s="27">
        <v>20</v>
      </c>
      <c r="AG55" s="27">
        <v>15</v>
      </c>
      <c r="AH55" s="25"/>
      <c r="AI55" s="25">
        <v>20</v>
      </c>
      <c r="AJ55" s="25"/>
      <c r="AK55" s="26">
        <v>15</v>
      </c>
      <c r="AL55" s="26"/>
      <c r="AM55" s="26"/>
      <c r="AN55" s="27">
        <v>15</v>
      </c>
      <c r="AO55" s="27">
        <v>17</v>
      </c>
      <c r="AP55" s="27">
        <v>14.000000000000002</v>
      </c>
      <c r="AQ55" s="25">
        <v>25</v>
      </c>
      <c r="AR55" s="25">
        <v>30</v>
      </c>
      <c r="AS55" s="25"/>
      <c r="AT55" s="26">
        <v>25</v>
      </c>
      <c r="AU55" s="26"/>
      <c r="AV55" s="26"/>
      <c r="AW55" s="27">
        <v>15</v>
      </c>
      <c r="AX55" s="27">
        <v>15</v>
      </c>
      <c r="AY55" s="27">
        <v>15</v>
      </c>
      <c r="AZ55" s="25">
        <v>30</v>
      </c>
      <c r="BA55" s="25">
        <v>30</v>
      </c>
      <c r="BB55" s="25"/>
      <c r="BC55" s="26">
        <v>25</v>
      </c>
      <c r="BD55" s="26"/>
      <c r="BE55" s="26"/>
      <c r="BF55" s="27">
        <v>12</v>
      </c>
      <c r="BG55" s="27">
        <v>15</v>
      </c>
      <c r="BH55" s="27">
        <v>15</v>
      </c>
      <c r="BI55" s="25">
        <v>30</v>
      </c>
      <c r="BJ55" s="25">
        <v>17</v>
      </c>
      <c r="BK55" s="25"/>
      <c r="BL55" s="26">
        <v>25</v>
      </c>
      <c r="BM55" s="26">
        <v>30</v>
      </c>
      <c r="BN55" s="26"/>
      <c r="BO55" s="27">
        <v>12</v>
      </c>
      <c r="BP55" s="27">
        <v>17</v>
      </c>
      <c r="BQ55" s="27">
        <v>13</v>
      </c>
      <c r="BR55" s="25">
        <v>30</v>
      </c>
      <c r="BS55" s="25">
        <v>17</v>
      </c>
      <c r="BT55" s="25"/>
      <c r="BU55" s="26">
        <v>28.000000000000004</v>
      </c>
      <c r="BV55" s="26">
        <v>30</v>
      </c>
      <c r="BW55" s="26"/>
      <c r="BX55" s="27">
        <v>12</v>
      </c>
      <c r="BY55" s="27">
        <v>15</v>
      </c>
      <c r="BZ55" s="27">
        <v>10</v>
      </c>
      <c r="CA55" s="25">
        <v>30</v>
      </c>
      <c r="CB55" s="25">
        <v>15</v>
      </c>
      <c r="CC55" s="25"/>
      <c r="CD55" s="26">
        <v>25</v>
      </c>
      <c r="CE55" s="26">
        <v>20</v>
      </c>
      <c r="CF55" s="26"/>
      <c r="CG55" s="27">
        <v>15</v>
      </c>
      <c r="CH55" s="27">
        <v>15</v>
      </c>
      <c r="CI55" s="27">
        <v>15</v>
      </c>
      <c r="CJ55" s="25">
        <v>30</v>
      </c>
      <c r="CK55" s="25">
        <v>30</v>
      </c>
      <c r="CL55" s="25"/>
      <c r="CM55" s="26">
        <v>24</v>
      </c>
      <c r="CN55" s="26"/>
      <c r="CO55" s="26"/>
      <c r="CP55" s="27">
        <v>20</v>
      </c>
      <c r="CQ55" s="27">
        <v>20</v>
      </c>
      <c r="CR55" s="27">
        <v>15</v>
      </c>
      <c r="CS55" s="25">
        <v>30</v>
      </c>
      <c r="CT55" s="25"/>
      <c r="CU55" s="25"/>
      <c r="CV55" s="26">
        <v>20</v>
      </c>
      <c r="CW55" s="26">
        <v>20</v>
      </c>
      <c r="CX55" s="26"/>
      <c r="CY55" s="27">
        <v>20</v>
      </c>
      <c r="CZ55" s="27">
        <v>20</v>
      </c>
      <c r="DA55" s="27">
        <v>14.000000000000002</v>
      </c>
      <c r="DB55" s="25">
        <v>30</v>
      </c>
      <c r="DC55" s="25">
        <v>30</v>
      </c>
      <c r="DD55" s="25"/>
      <c r="DE55" s="26">
        <v>21</v>
      </c>
      <c r="DF55" s="26">
        <v>22</v>
      </c>
      <c r="DG55" s="26"/>
      <c r="DH55" s="27">
        <v>17</v>
      </c>
      <c r="DI55" s="27">
        <v>16</v>
      </c>
      <c r="DJ55" s="27">
        <v>25</v>
      </c>
      <c r="DK55" s="25">
        <v>15</v>
      </c>
      <c r="DL55" s="25">
        <v>30</v>
      </c>
      <c r="DM55" s="25"/>
      <c r="DN55" s="26">
        <v>25</v>
      </c>
      <c r="DO55" s="26"/>
      <c r="DP55" s="26"/>
      <c r="DQ55" s="27">
        <v>20</v>
      </c>
      <c r="DR55" s="27"/>
      <c r="DS55" s="27">
        <v>20</v>
      </c>
      <c r="DT55" s="25">
        <v>17</v>
      </c>
      <c r="DU55" s="25">
        <v>35</v>
      </c>
      <c r="DV55" s="25"/>
      <c r="DW55" s="26">
        <v>26</v>
      </c>
      <c r="DX55" s="26">
        <v>26</v>
      </c>
      <c r="DY55" s="26"/>
      <c r="DZ55" s="27">
        <v>25</v>
      </c>
      <c r="EA55" s="27">
        <v>15</v>
      </c>
      <c r="EB55" s="27">
        <v>20</v>
      </c>
      <c r="EC55" s="25"/>
      <c r="ED55" s="25">
        <v>30</v>
      </c>
      <c r="EE55" s="25"/>
      <c r="EF55" s="26">
        <v>26.999999999999996</v>
      </c>
      <c r="EG55" s="26">
        <v>28.000000000000004</v>
      </c>
      <c r="EH55" s="26"/>
      <c r="EI55" s="27">
        <v>35</v>
      </c>
      <c r="EJ55" s="27">
        <v>25</v>
      </c>
      <c r="EK55" s="27">
        <v>20</v>
      </c>
      <c r="EL55" s="25">
        <v>35</v>
      </c>
      <c r="EM55" s="25">
        <v>28.000000000000004</v>
      </c>
      <c r="EN55" s="25"/>
      <c r="EO55" s="26">
        <v>30</v>
      </c>
      <c r="EP55" s="26"/>
      <c r="EQ55" s="26"/>
      <c r="ER55" s="27">
        <v>20</v>
      </c>
      <c r="ES55" s="27">
        <v>25</v>
      </c>
      <c r="ET55" s="27">
        <v>19</v>
      </c>
      <c r="EU55" s="25">
        <v>30</v>
      </c>
      <c r="EV55" s="25">
        <v>30</v>
      </c>
      <c r="EW55" s="25"/>
      <c r="EX55" s="26">
        <v>25</v>
      </c>
      <c r="EY55" s="26">
        <v>26</v>
      </c>
      <c r="EZ55" s="26"/>
      <c r="FA55" s="27">
        <v>25</v>
      </c>
      <c r="FB55" s="27">
        <v>18</v>
      </c>
      <c r="FC55" s="27">
        <v>16</v>
      </c>
      <c r="FD55" s="25">
        <v>30</v>
      </c>
      <c r="FE55" s="25">
        <v>30</v>
      </c>
      <c r="FF55" s="25"/>
      <c r="FG55" s="26">
        <v>35</v>
      </c>
      <c r="FH55" s="26"/>
      <c r="FI55" s="26"/>
      <c r="FJ55" s="27">
        <v>20</v>
      </c>
      <c r="FK55" s="27">
        <v>25</v>
      </c>
      <c r="FL55" s="27">
        <v>20</v>
      </c>
      <c r="FM55" s="25">
        <v>30</v>
      </c>
      <c r="FN55" s="25">
        <v>30</v>
      </c>
      <c r="FO55" s="25"/>
      <c r="FP55" s="26">
        <v>30</v>
      </c>
      <c r="FQ55" s="26"/>
      <c r="FR55" s="26"/>
      <c r="FS55" s="27">
        <v>18</v>
      </c>
      <c r="FT55" s="27">
        <v>25</v>
      </c>
      <c r="FU55" s="27">
        <v>20</v>
      </c>
      <c r="FV55" s="25">
        <v>30</v>
      </c>
      <c r="FW55" s="25">
        <v>30</v>
      </c>
      <c r="FX55" s="25"/>
      <c r="FY55" s="26">
        <v>30</v>
      </c>
      <c r="FZ55" s="26"/>
      <c r="GA55" s="26"/>
      <c r="GB55" s="27">
        <v>20</v>
      </c>
      <c r="GC55" s="27">
        <v>18</v>
      </c>
      <c r="GD55" s="27">
        <v>20</v>
      </c>
      <c r="GE55" s="25">
        <v>15</v>
      </c>
      <c r="GF55" s="25">
        <v>30</v>
      </c>
      <c r="GG55" s="25"/>
      <c r="GH55" s="62">
        <v>26.419270833333336</v>
      </c>
      <c r="GI55" s="26"/>
      <c r="GJ55" s="26"/>
      <c r="GK55" s="27">
        <v>20</v>
      </c>
      <c r="GL55" s="27">
        <v>25</v>
      </c>
      <c r="GM55" s="27">
        <v>20</v>
      </c>
      <c r="GN55" s="25">
        <v>15</v>
      </c>
      <c r="GO55" s="25">
        <v>30</v>
      </c>
      <c r="GP55" s="25"/>
      <c r="GQ55" s="26">
        <v>30</v>
      </c>
      <c r="GR55" s="26"/>
      <c r="GS55" s="26"/>
      <c r="GT55" s="27">
        <v>25</v>
      </c>
      <c r="GU55" s="27">
        <v>25</v>
      </c>
      <c r="GV55" s="27">
        <v>18</v>
      </c>
      <c r="GW55" s="25">
        <v>30</v>
      </c>
      <c r="GX55" s="25">
        <v>28.000000000000004</v>
      </c>
      <c r="GY55" s="25"/>
      <c r="GZ55" s="26">
        <v>30</v>
      </c>
      <c r="HA55" s="26">
        <v>30</v>
      </c>
      <c r="HB55" s="26"/>
      <c r="HC55" s="27">
        <v>20</v>
      </c>
      <c r="HD55" s="27">
        <v>25</v>
      </c>
      <c r="HE55" s="27">
        <v>20</v>
      </c>
      <c r="HF55" s="25">
        <v>30</v>
      </c>
      <c r="HG55" s="25">
        <v>25</v>
      </c>
      <c r="HH55" s="25"/>
      <c r="HI55" s="26">
        <v>30</v>
      </c>
      <c r="HJ55" s="26">
        <v>30</v>
      </c>
      <c r="HK55" s="26"/>
      <c r="HL55" s="30">
        <v>20</v>
      </c>
      <c r="HM55" s="30">
        <v>20</v>
      </c>
      <c r="HN55" s="30">
        <v>20</v>
      </c>
      <c r="HO55" s="31">
        <v>30</v>
      </c>
      <c r="HP55" s="31">
        <v>35</v>
      </c>
      <c r="HQ55" s="25"/>
      <c r="HR55" s="32">
        <v>35</v>
      </c>
      <c r="HS55" s="32"/>
      <c r="HT55" s="26"/>
      <c r="HU55" s="30">
        <v>17</v>
      </c>
      <c r="HV55" s="30"/>
      <c r="HW55" s="30">
        <v>25</v>
      </c>
      <c r="HX55" s="31">
        <v>30</v>
      </c>
      <c r="HY55" s="31">
        <v>35</v>
      </c>
      <c r="HZ55" s="31"/>
      <c r="IA55" s="32">
        <v>30</v>
      </c>
      <c r="IB55" s="32"/>
      <c r="IC55" s="26"/>
      <c r="ID55" s="30">
        <v>18</v>
      </c>
      <c r="IE55" s="30">
        <v>16</v>
      </c>
      <c r="IF55" s="30">
        <v>20</v>
      </c>
      <c r="IG55" s="31">
        <v>30</v>
      </c>
      <c r="IH55" s="31">
        <v>30</v>
      </c>
      <c r="II55" s="31"/>
      <c r="IJ55" s="32">
        <v>30</v>
      </c>
      <c r="IK55" s="32"/>
      <c r="IL55" s="26"/>
      <c r="IM55" s="30">
        <v>25</v>
      </c>
      <c r="IN55" s="30">
        <v>18</v>
      </c>
      <c r="IO55" s="30">
        <v>15</v>
      </c>
      <c r="IP55" s="31">
        <v>30</v>
      </c>
      <c r="IQ55" s="31">
        <v>26.999999999999996</v>
      </c>
      <c r="IR55" s="31"/>
      <c r="IS55" s="32">
        <v>25</v>
      </c>
      <c r="IT55" s="32">
        <v>25</v>
      </c>
      <c r="IU55" s="26"/>
      <c r="IV55" s="30">
        <v>15</v>
      </c>
      <c r="IW55" s="30">
        <v>25</v>
      </c>
      <c r="IX55" s="30">
        <v>23</v>
      </c>
      <c r="IY55" s="31">
        <v>30</v>
      </c>
      <c r="IZ55" s="31">
        <v>30</v>
      </c>
      <c r="JA55" s="31"/>
      <c r="JB55" s="32">
        <v>35</v>
      </c>
      <c r="JC55" s="32"/>
      <c r="JD55" s="26"/>
      <c r="JE55" s="30">
        <v>16</v>
      </c>
      <c r="JF55" s="30"/>
      <c r="JG55" s="30">
        <v>20</v>
      </c>
      <c r="JH55" s="31">
        <v>30</v>
      </c>
      <c r="JI55" s="31">
        <v>20</v>
      </c>
      <c r="JJ55" s="31"/>
      <c r="JK55" s="32">
        <v>35</v>
      </c>
      <c r="JL55" s="32">
        <v>35</v>
      </c>
      <c r="JM55" s="26"/>
      <c r="JN55" s="30">
        <v>16</v>
      </c>
      <c r="JO55" s="30">
        <v>25</v>
      </c>
      <c r="JP55" s="30">
        <v>20</v>
      </c>
      <c r="JQ55" s="33">
        <v>32.745098039215677</v>
      </c>
      <c r="JR55" s="33">
        <v>21.830065359477121</v>
      </c>
      <c r="JS55" s="31"/>
      <c r="JT55" s="32">
        <v>35</v>
      </c>
      <c r="JU55" s="32">
        <v>35</v>
      </c>
      <c r="JV55" s="26"/>
      <c r="JW55" s="30">
        <v>18</v>
      </c>
      <c r="JX55" s="30">
        <v>20</v>
      </c>
      <c r="JY55" s="30">
        <v>20</v>
      </c>
      <c r="JZ55" s="33">
        <v>29.677871148459378</v>
      </c>
      <c r="KA55" s="33">
        <v>19.785247432306257</v>
      </c>
      <c r="KB55" s="31"/>
      <c r="KC55" s="32">
        <v>25</v>
      </c>
      <c r="KD55" s="32">
        <v>30</v>
      </c>
      <c r="KE55" s="26"/>
      <c r="KF55" s="30">
        <v>18</v>
      </c>
      <c r="KG55" s="30">
        <v>20</v>
      </c>
      <c r="KH55" s="30">
        <v>20</v>
      </c>
      <c r="KI55" s="33">
        <v>31.946778711484587</v>
      </c>
      <c r="KJ55" s="33">
        <v>21.297852474323062</v>
      </c>
      <c r="KK55" s="31"/>
      <c r="KL55" s="32">
        <v>35</v>
      </c>
      <c r="KM55" s="32">
        <v>38</v>
      </c>
      <c r="KN55" s="26"/>
      <c r="KO55" s="30">
        <v>15</v>
      </c>
      <c r="KP55" s="30">
        <v>20</v>
      </c>
      <c r="KQ55" s="30">
        <v>20</v>
      </c>
      <c r="KR55" s="33">
        <v>30.392156862745097</v>
      </c>
      <c r="KS55" s="33">
        <v>20.261437908496735</v>
      </c>
      <c r="KT55" s="31"/>
      <c r="KU55" s="32">
        <v>35</v>
      </c>
      <c r="KV55" s="32">
        <v>35</v>
      </c>
      <c r="KW55" s="26"/>
      <c r="KX55" s="30">
        <v>15</v>
      </c>
      <c r="KY55" s="30">
        <v>20</v>
      </c>
      <c r="KZ55" s="30">
        <v>18</v>
      </c>
      <c r="LA55" s="33">
        <v>25.826330532212886</v>
      </c>
      <c r="LB55" s="33">
        <v>17.217553688141926</v>
      </c>
      <c r="LC55" s="31"/>
      <c r="LD55" s="32">
        <v>25</v>
      </c>
      <c r="LE55" s="32">
        <v>15</v>
      </c>
      <c r="LF55" s="26"/>
      <c r="LG55" s="30">
        <v>15</v>
      </c>
      <c r="LH55" s="30">
        <v>20</v>
      </c>
      <c r="LI55" s="30">
        <v>15</v>
      </c>
      <c r="LJ55" s="33">
        <v>28.987125945590126</v>
      </c>
      <c r="LK55" s="33">
        <v>19.324750630393421</v>
      </c>
      <c r="LL55" s="31"/>
      <c r="LM55" s="32">
        <v>30</v>
      </c>
      <c r="LN55" s="32">
        <v>16.666666666666668</v>
      </c>
      <c r="LO55" s="26"/>
      <c r="LP55" s="30">
        <v>25</v>
      </c>
      <c r="LQ55" s="30">
        <v>20</v>
      </c>
      <c r="LR55" s="30">
        <v>18</v>
      </c>
      <c r="LS55" s="33">
        <v>35.501265787209</v>
      </c>
      <c r="LT55" s="33">
        <v>23.667510524806005</v>
      </c>
      <c r="LU55" s="31"/>
      <c r="LV55" s="32">
        <v>35</v>
      </c>
      <c r="LW55" s="32">
        <v>16.666666666666668</v>
      </c>
      <c r="LX55" s="26"/>
      <c r="LY55" s="30">
        <v>19</v>
      </c>
      <c r="LZ55" s="30">
        <v>19</v>
      </c>
      <c r="MA55" s="30">
        <v>18</v>
      </c>
      <c r="MB55" s="33">
        <v>33.574099721595594</v>
      </c>
      <c r="MC55" s="33">
        <v>22.382733147730402</v>
      </c>
      <c r="MD55" s="31"/>
      <c r="ME55" s="32">
        <v>30</v>
      </c>
      <c r="MF55" s="32">
        <v>30</v>
      </c>
      <c r="MG55" s="26"/>
      <c r="MH55" s="30">
        <v>15</v>
      </c>
      <c r="MI55" s="30">
        <v>25</v>
      </c>
      <c r="MJ55" s="30">
        <v>18</v>
      </c>
      <c r="MK55" s="33">
        <v>33.749296636651351</v>
      </c>
      <c r="ML55" s="33">
        <v>22.499531091100909</v>
      </c>
      <c r="MM55" s="31"/>
      <c r="MN55" s="32">
        <v>25</v>
      </c>
      <c r="MO55" s="32">
        <v>30</v>
      </c>
      <c r="MP55" s="26"/>
      <c r="MQ55" s="30">
        <v>20</v>
      </c>
      <c r="MR55" s="30">
        <v>18</v>
      </c>
      <c r="MS55" s="30">
        <v>16</v>
      </c>
      <c r="MT55" s="33">
        <v>32.682188154038968</v>
      </c>
      <c r="MU55" s="33">
        <v>21.788125436025986</v>
      </c>
      <c r="MV55" s="31"/>
      <c r="MW55" s="32">
        <v>30</v>
      </c>
      <c r="MX55" s="32"/>
      <c r="MY55" s="26"/>
      <c r="MZ55" s="30">
        <v>20</v>
      </c>
      <c r="NA55" s="30">
        <v>20</v>
      </c>
      <c r="NB55" s="30">
        <v>20</v>
      </c>
      <c r="NC55" s="33">
        <v>36.791352161710527</v>
      </c>
      <c r="ND55" s="33">
        <v>24.527568107807031</v>
      </c>
      <c r="NE55" s="31"/>
      <c r="NF55" s="32">
        <v>35</v>
      </c>
      <c r="NG55" s="32">
        <v>35</v>
      </c>
      <c r="NH55" s="26"/>
      <c r="NI55" s="30">
        <v>20</v>
      </c>
      <c r="NJ55" s="30">
        <v>20</v>
      </c>
      <c r="NK55" s="30">
        <v>15</v>
      </c>
      <c r="NL55" s="33">
        <v>34.418230312318812</v>
      </c>
      <c r="NM55" s="33">
        <v>22.945486874879219</v>
      </c>
      <c r="NN55" s="31"/>
      <c r="NO55" s="32">
        <v>35</v>
      </c>
      <c r="NP55" s="32">
        <v>34</v>
      </c>
      <c r="NQ55" s="26"/>
      <c r="NR55" s="30">
        <v>25</v>
      </c>
      <c r="NS55" s="30"/>
      <c r="NT55" s="30">
        <v>18</v>
      </c>
      <c r="NU55" s="33">
        <v>37.364723883711221</v>
      </c>
      <c r="NV55" s="33">
        <v>24.909815922474156</v>
      </c>
      <c r="NW55" s="31"/>
      <c r="NX55" s="32">
        <v>30</v>
      </c>
      <c r="NY55" s="32">
        <v>30</v>
      </c>
      <c r="NZ55" s="26"/>
      <c r="OA55" s="30">
        <v>25</v>
      </c>
      <c r="OB55" s="30">
        <v>25</v>
      </c>
      <c r="OC55" s="30">
        <v>25</v>
      </c>
      <c r="OD55" s="33">
        <v>42.047259613383474</v>
      </c>
      <c r="OE55" s="33">
        <v>28.031506408922322</v>
      </c>
      <c r="OF55" s="31"/>
      <c r="OG55" s="32">
        <v>30</v>
      </c>
      <c r="OH55" s="32">
        <v>30</v>
      </c>
      <c r="OI55" s="26"/>
      <c r="OJ55" s="30">
        <v>30</v>
      </c>
      <c r="OK55" s="30">
        <v>30</v>
      </c>
      <c r="OL55" s="30">
        <v>18</v>
      </c>
      <c r="OM55" s="33">
        <v>44.818556269720105</v>
      </c>
      <c r="ON55" s="33">
        <v>29.879037513146745</v>
      </c>
      <c r="OO55" s="31"/>
      <c r="OP55" s="32">
        <v>35</v>
      </c>
      <c r="OQ55" s="32">
        <v>35</v>
      </c>
      <c r="OR55" s="26"/>
      <c r="OS55" s="30">
        <v>30</v>
      </c>
      <c r="OT55" s="30">
        <v>30</v>
      </c>
      <c r="OU55" s="30">
        <v>30</v>
      </c>
      <c r="OV55" s="33">
        <v>50.886740327560673</v>
      </c>
      <c r="OW55" s="33">
        <v>33.924493551707123</v>
      </c>
      <c r="OX55" s="31"/>
      <c r="OY55" s="32">
        <v>40</v>
      </c>
      <c r="OZ55" s="32">
        <v>35</v>
      </c>
      <c r="PA55" s="26"/>
      <c r="PB55" s="30">
        <v>35</v>
      </c>
      <c r="PC55" s="30">
        <v>35</v>
      </c>
      <c r="PD55" s="30">
        <v>40</v>
      </c>
      <c r="PE55" s="33">
        <v>52.042830598016145</v>
      </c>
      <c r="PF55" s="33">
        <v>34.695220398677435</v>
      </c>
      <c r="PG55" s="31"/>
      <c r="PH55" s="32">
        <v>35</v>
      </c>
      <c r="PI55" s="32">
        <v>35</v>
      </c>
      <c r="PJ55" s="26"/>
      <c r="PK55" s="30">
        <v>30</v>
      </c>
      <c r="PL55" s="30">
        <v>40</v>
      </c>
      <c r="PM55" s="30">
        <v>40</v>
      </c>
      <c r="PN55" s="33">
        <v>53.936572412229673</v>
      </c>
      <c r="PO55" s="33">
        <v>35.957714941486458</v>
      </c>
      <c r="PP55" s="31"/>
      <c r="PQ55" s="32">
        <v>40</v>
      </c>
      <c r="PR55" s="32">
        <v>45</v>
      </c>
      <c r="PS55" s="26"/>
      <c r="PT55" s="30">
        <v>40</v>
      </c>
      <c r="PU55" s="30">
        <v>50</v>
      </c>
      <c r="PV55" s="30">
        <v>30</v>
      </c>
      <c r="PW55" s="33">
        <v>57.233085940675437</v>
      </c>
      <c r="PX55" s="33">
        <v>38.155390627116972</v>
      </c>
      <c r="PY55" s="31"/>
      <c r="PZ55" s="32">
        <v>40</v>
      </c>
      <c r="QA55" s="32">
        <v>40</v>
      </c>
      <c r="QB55" s="26"/>
      <c r="QC55" s="30">
        <v>40</v>
      </c>
      <c r="QD55" s="30">
        <v>60</v>
      </c>
      <c r="QE55" s="30">
        <v>45</v>
      </c>
      <c r="QF55" s="33">
        <v>69.577477025919151</v>
      </c>
      <c r="QG55" s="33">
        <v>46.384984683946122</v>
      </c>
      <c r="QH55" s="31"/>
      <c r="QI55" s="32">
        <v>50</v>
      </c>
      <c r="QJ55" s="32">
        <v>50</v>
      </c>
      <c r="QK55" s="26"/>
      <c r="QL55" s="30">
        <v>60</v>
      </c>
      <c r="QM55" s="30">
        <v>50</v>
      </c>
      <c r="QN55" s="30">
        <v>50</v>
      </c>
      <c r="QO55" s="33">
        <v>76.731612768503581</v>
      </c>
      <c r="QP55" s="33">
        <v>51.154408512335742</v>
      </c>
      <c r="QQ55" s="31"/>
      <c r="QR55" s="32">
        <v>60</v>
      </c>
      <c r="QS55" s="32">
        <v>50</v>
      </c>
      <c r="QT55" s="26"/>
      <c r="QU55" s="30">
        <v>60</v>
      </c>
      <c r="QV55" s="30">
        <v>55</v>
      </c>
      <c r="QW55" s="30"/>
      <c r="QX55" s="33">
        <v>82.272561039720941</v>
      </c>
      <c r="QY55" s="33">
        <v>54.848374026480641</v>
      </c>
      <c r="QZ55" s="31"/>
      <c r="RA55" s="32">
        <v>60</v>
      </c>
      <c r="RB55" s="32">
        <v>55</v>
      </c>
      <c r="RC55" s="26"/>
      <c r="RD55" s="30">
        <v>80</v>
      </c>
      <c r="RE55" s="30">
        <v>60</v>
      </c>
      <c r="RF55" s="30">
        <v>65</v>
      </c>
      <c r="RG55" s="33">
        <v>98.194019996256884</v>
      </c>
      <c r="RH55" s="33">
        <v>65.462679997504594</v>
      </c>
      <c r="RI55" s="31"/>
      <c r="RJ55" s="32">
        <v>70</v>
      </c>
      <c r="RK55" s="32">
        <v>70</v>
      </c>
      <c r="RL55" s="26"/>
      <c r="RM55" s="30">
        <v>85</v>
      </c>
      <c r="RN55" s="30">
        <v>65</v>
      </c>
      <c r="RO55" s="30">
        <v>65</v>
      </c>
      <c r="RP55" s="33">
        <v>122.32169348105145</v>
      </c>
      <c r="RQ55" s="33">
        <v>81.547795654034317</v>
      </c>
      <c r="RR55" s="31"/>
      <c r="RS55" s="32">
        <v>150</v>
      </c>
      <c r="RT55" s="32">
        <v>150</v>
      </c>
      <c r="RU55" s="26"/>
      <c r="RV55" s="30">
        <v>80</v>
      </c>
      <c r="RW55" s="30"/>
      <c r="RX55" s="30">
        <v>100</v>
      </c>
      <c r="RY55" s="33">
        <v>128.14319609511523</v>
      </c>
      <c r="RZ55" s="33">
        <v>85.428797396743505</v>
      </c>
      <c r="SA55" s="31"/>
      <c r="SB55" s="32">
        <v>80</v>
      </c>
      <c r="SC55" s="32">
        <v>95.000000000000014</v>
      </c>
      <c r="SD55" s="26"/>
      <c r="SE55" s="34">
        <v>100</v>
      </c>
      <c r="SF55" s="34">
        <v>130</v>
      </c>
      <c r="SG55" s="34">
        <v>114.99999999999999</v>
      </c>
      <c r="SH55" s="35">
        <v>175.90757296472307</v>
      </c>
      <c r="SI55" s="35">
        <v>117.27171530981541</v>
      </c>
      <c r="SJ55" s="36"/>
      <c r="SK55" s="37">
        <v>150</v>
      </c>
      <c r="SL55" s="37">
        <v>170</v>
      </c>
      <c r="SM55" s="26"/>
      <c r="SN55" s="34">
        <v>200</v>
      </c>
      <c r="SO55" s="34">
        <v>200</v>
      </c>
      <c r="SP55" s="34">
        <v>170</v>
      </c>
      <c r="SQ55" s="35">
        <v>262.00970078429805</v>
      </c>
      <c r="SR55" s="35">
        <v>174.67313385619875</v>
      </c>
      <c r="SS55" s="36"/>
      <c r="ST55" s="37">
        <v>150</v>
      </c>
      <c r="SU55" s="37">
        <v>152</v>
      </c>
      <c r="SV55" s="26"/>
      <c r="SW55" s="34">
        <v>85</v>
      </c>
      <c r="SX55" s="34">
        <v>180</v>
      </c>
      <c r="SY55" s="34"/>
      <c r="SZ55" s="35">
        <v>188.32210263567839</v>
      </c>
      <c r="TA55" s="35">
        <v>125.54806842378565</v>
      </c>
      <c r="TB55" s="36"/>
      <c r="TC55" s="37">
        <v>120</v>
      </c>
      <c r="TD55" s="37">
        <v>135</v>
      </c>
      <c r="TE55" s="26"/>
      <c r="TF55" s="34">
        <v>90</v>
      </c>
      <c r="TG55" s="34"/>
      <c r="TH55" s="34">
        <v>240</v>
      </c>
      <c r="TI55" s="35">
        <v>230.40525406264561</v>
      </c>
      <c r="TJ55" s="35">
        <v>153.60350270843048</v>
      </c>
      <c r="TK55" s="36"/>
      <c r="TL55" s="37">
        <v>150</v>
      </c>
      <c r="TM55" s="37">
        <v>135</v>
      </c>
      <c r="TN55" s="26"/>
      <c r="TO55" s="34">
        <v>180</v>
      </c>
      <c r="TP55" s="34">
        <v>200</v>
      </c>
      <c r="TQ55" s="34">
        <v>40</v>
      </c>
      <c r="TR55" s="35">
        <v>205.99702623500463</v>
      </c>
      <c r="TS55" s="35">
        <v>137.33135082333646</v>
      </c>
      <c r="TT55" s="36"/>
      <c r="TU55" s="37">
        <v>170</v>
      </c>
      <c r="TV55" s="37">
        <v>155</v>
      </c>
      <c r="TW55" s="26"/>
      <c r="TX55" s="34"/>
      <c r="TY55" s="34">
        <v>300</v>
      </c>
      <c r="TZ55" s="34"/>
      <c r="UA55" s="35">
        <v>403.99825369888543</v>
      </c>
      <c r="UB55" s="35">
        <v>269.33216913259037</v>
      </c>
      <c r="UC55" s="36"/>
      <c r="UD55" s="37">
        <v>200</v>
      </c>
      <c r="UE55" s="37">
        <v>200</v>
      </c>
      <c r="UF55" s="26"/>
      <c r="UG55" s="34"/>
      <c r="UH55" s="34">
        <v>120</v>
      </c>
      <c r="UI55" s="34"/>
      <c r="UJ55" s="35">
        <v>117.16080867115888</v>
      </c>
      <c r="UK55" s="35">
        <v>78.107205780772603</v>
      </c>
      <c r="UL55" s="36"/>
      <c r="UM55" s="37">
        <v>350</v>
      </c>
      <c r="UN55" s="37">
        <v>350</v>
      </c>
      <c r="UO55" s="26"/>
      <c r="UP55" s="34"/>
      <c r="UQ55" s="34">
        <v>400</v>
      </c>
      <c r="UR55" s="34">
        <v>300</v>
      </c>
      <c r="US55" s="35">
        <v>891.60786759552582</v>
      </c>
      <c r="UT55" s="35">
        <v>594.40524506368399</v>
      </c>
      <c r="UU55" s="36"/>
      <c r="UV55" s="37">
        <v>400</v>
      </c>
      <c r="UW55" s="37">
        <v>350</v>
      </c>
      <c r="UX55" s="26"/>
      <c r="UY55" s="34"/>
      <c r="UZ55" s="34">
        <v>350</v>
      </c>
      <c r="VA55" s="34">
        <v>350</v>
      </c>
      <c r="VB55" s="35">
        <v>913.80557384271742</v>
      </c>
      <c r="VC55" s="35">
        <v>609.20371589514502</v>
      </c>
      <c r="VD55" s="36"/>
      <c r="VE55" s="37">
        <v>420.00000000000006</v>
      </c>
      <c r="VF55" s="37">
        <v>430</v>
      </c>
      <c r="VG55" s="26"/>
      <c r="VH55" s="34"/>
      <c r="VI55" s="34">
        <v>350</v>
      </c>
      <c r="VJ55" s="34">
        <v>350</v>
      </c>
      <c r="VK55" s="35">
        <v>902.70672071912168</v>
      </c>
      <c r="VL55" s="35">
        <v>601.80448047941456</v>
      </c>
      <c r="VM55" s="36"/>
      <c r="VN55" s="37">
        <v>400</v>
      </c>
      <c r="VO55" s="37">
        <v>400</v>
      </c>
      <c r="VP55" s="26"/>
      <c r="VQ55" s="34">
        <v>350</v>
      </c>
      <c r="VR55" s="34">
        <v>400</v>
      </c>
      <c r="VS55" s="34">
        <v>300</v>
      </c>
      <c r="VT55" s="35">
        <v>907.14626196856</v>
      </c>
      <c r="VU55" s="35">
        <v>604.7641746457067</v>
      </c>
      <c r="VV55" s="36"/>
      <c r="VW55" s="37">
        <v>400</v>
      </c>
      <c r="VX55" s="37">
        <v>420.00000000000006</v>
      </c>
      <c r="VY55" s="26"/>
      <c r="VZ55" s="34">
        <v>500</v>
      </c>
      <c r="WA55" s="34">
        <v>400</v>
      </c>
      <c r="WB55" s="34">
        <v>350</v>
      </c>
      <c r="WC55" s="35">
        <v>1049.7048643116343</v>
      </c>
      <c r="WD55" s="35">
        <v>699.80324287442295</v>
      </c>
      <c r="WE55" s="36"/>
      <c r="WF55" s="37">
        <v>410</v>
      </c>
      <c r="WG55" s="37">
        <v>430</v>
      </c>
      <c r="WH55" s="26"/>
      <c r="WI55" s="38">
        <v>485.879774705621</v>
      </c>
      <c r="WJ55" s="34">
        <v>550</v>
      </c>
      <c r="WK55" s="34">
        <v>500</v>
      </c>
      <c r="WL55" s="34">
        <v>500</v>
      </c>
      <c r="WM55" s="35">
        <v>1254.6636853273692</v>
      </c>
      <c r="WN55" s="35">
        <v>836.44245688491287</v>
      </c>
      <c r="WO55" s="36"/>
      <c r="WP55" s="37">
        <v>420.00000000000006</v>
      </c>
      <c r="WQ55" s="37">
        <v>410</v>
      </c>
      <c r="WR55" s="34">
        <v>650</v>
      </c>
      <c r="WS55" s="34">
        <v>600</v>
      </c>
      <c r="WT55" s="34">
        <v>500</v>
      </c>
      <c r="WU55" s="35">
        <v>1375.0245814232521</v>
      </c>
      <c r="WV55" s="35">
        <v>916.68305428216809</v>
      </c>
      <c r="WW55" s="36"/>
      <c r="WX55" s="37">
        <v>350</v>
      </c>
      <c r="WY55" s="37">
        <v>400</v>
      </c>
      <c r="WZ55" s="26"/>
      <c r="XA55" s="34">
        <v>680</v>
      </c>
      <c r="XB55" s="34">
        <v>650</v>
      </c>
      <c r="XC55" s="34">
        <v>550</v>
      </c>
      <c r="XD55" s="35">
        <v>1478.1205948824306</v>
      </c>
      <c r="XE55" s="35">
        <v>985.4137299216203</v>
      </c>
      <c r="XF55" s="36"/>
      <c r="XG55" s="37">
        <v>400</v>
      </c>
      <c r="XH55" s="37">
        <v>410</v>
      </c>
      <c r="XI55" s="26"/>
      <c r="XJ55" s="34">
        <v>850</v>
      </c>
      <c r="XK55" s="34"/>
      <c r="XL55" s="34"/>
      <c r="XM55" s="35">
        <v>1971.8962382921798</v>
      </c>
      <c r="XN55" s="35">
        <v>1314.5974921947866</v>
      </c>
      <c r="XO55" s="36"/>
      <c r="XP55" s="37">
        <v>450</v>
      </c>
      <c r="XQ55" s="37">
        <v>500</v>
      </c>
      <c r="XR55" s="26"/>
      <c r="XS55" s="34">
        <v>800</v>
      </c>
      <c r="XT55" s="34">
        <v>700</v>
      </c>
      <c r="XU55" s="34">
        <v>650</v>
      </c>
      <c r="XV55" s="35">
        <v>1673.4604098577158</v>
      </c>
      <c r="XW55" s="35">
        <v>1115.6402732384772</v>
      </c>
      <c r="XX55" s="36"/>
      <c r="XY55" s="37">
        <v>400</v>
      </c>
      <c r="XZ55" s="37">
        <v>450</v>
      </c>
      <c r="YA55" s="26"/>
      <c r="YB55" s="34">
        <v>800</v>
      </c>
      <c r="YC55" s="34">
        <v>1000</v>
      </c>
      <c r="YD55" s="34">
        <v>750</v>
      </c>
      <c r="YE55" s="35">
        <v>2045.1486689079118</v>
      </c>
      <c r="YF55" s="35">
        <v>1363.4324459386078</v>
      </c>
      <c r="YG55" s="36"/>
      <c r="YH55" s="37">
        <v>600</v>
      </c>
      <c r="YI55" s="37">
        <v>680</v>
      </c>
      <c r="YJ55" s="26"/>
      <c r="YK55" s="34"/>
      <c r="YL55" s="34">
        <v>1750</v>
      </c>
      <c r="YM55" s="34">
        <v>500</v>
      </c>
      <c r="YN55" s="35">
        <v>2592.6920896719685</v>
      </c>
      <c r="YO55" s="35">
        <v>1728.4613931146459</v>
      </c>
      <c r="YP55" s="36"/>
      <c r="YQ55" s="37">
        <v>600</v>
      </c>
      <c r="YR55" s="37">
        <v>580</v>
      </c>
      <c r="YS55" s="26"/>
      <c r="YT55" s="34">
        <v>1200</v>
      </c>
      <c r="YU55" s="34">
        <v>1800</v>
      </c>
      <c r="YV55" s="39">
        <v>1400</v>
      </c>
      <c r="YW55" s="35">
        <v>3393.7826440150579</v>
      </c>
      <c r="YX55" s="35">
        <v>2262.5217626767053</v>
      </c>
      <c r="YY55" s="36"/>
      <c r="YZ55" s="37">
        <v>800</v>
      </c>
      <c r="ZA55" s="37">
        <v>800</v>
      </c>
      <c r="ZB55" s="26"/>
      <c r="ZC55" s="34"/>
      <c r="ZD55" s="34">
        <v>1300</v>
      </c>
      <c r="ZE55" s="34">
        <v>700</v>
      </c>
      <c r="ZF55" s="35">
        <v>2438.0480694832013</v>
      </c>
      <c r="ZG55" s="35">
        <v>1625.3653796554674</v>
      </c>
      <c r="ZH55" s="36"/>
      <c r="ZI55" s="37">
        <v>800</v>
      </c>
      <c r="ZJ55" s="37">
        <v>850</v>
      </c>
      <c r="ZK55" s="26"/>
      <c r="ZL55" s="34">
        <v>1100</v>
      </c>
      <c r="ZM55" s="34">
        <v>1200</v>
      </c>
      <c r="ZN55" s="34">
        <v>750</v>
      </c>
      <c r="ZO55" s="35">
        <v>2483.6766878802059</v>
      </c>
      <c r="ZP55" s="35">
        <v>1655.7844585868036</v>
      </c>
      <c r="ZQ55" s="36"/>
      <c r="ZR55" s="37">
        <v>800</v>
      </c>
      <c r="ZS55" s="37">
        <v>900</v>
      </c>
      <c r="ZT55" s="26"/>
      <c r="ZU55" s="34">
        <v>1200</v>
      </c>
      <c r="ZV55" s="34">
        <v>1500</v>
      </c>
      <c r="ZW55" s="34">
        <v>1000</v>
      </c>
      <c r="ZX55" s="35">
        <v>2954.7613426817152</v>
      </c>
      <c r="ZY55" s="35">
        <v>1969.8408951211429</v>
      </c>
      <c r="ZZ55" s="36"/>
      <c r="AAA55" s="37">
        <v>800</v>
      </c>
      <c r="AAB55" s="37">
        <v>1000</v>
      </c>
      <c r="AAC55" s="26"/>
      <c r="AAD55" s="39">
        <v>1500</v>
      </c>
      <c r="AAE55" s="39">
        <v>1520</v>
      </c>
      <c r="AAF55" s="39">
        <v>1150</v>
      </c>
      <c r="AAG55" s="35">
        <v>3305.9783837483901</v>
      </c>
      <c r="AAH55" s="35">
        <v>2203.985589165593</v>
      </c>
      <c r="AAI55" s="36"/>
      <c r="AAJ55" s="56">
        <v>900</v>
      </c>
      <c r="AAK55" s="56">
        <v>1020</v>
      </c>
      <c r="AAL55" s="3"/>
      <c r="AAM55" s="34"/>
      <c r="AAN55" s="34">
        <v>2700</v>
      </c>
      <c r="AAO55" s="34">
        <v>1100</v>
      </c>
      <c r="AAP55" s="35">
        <v>4180.5680098877347</v>
      </c>
      <c r="AAQ55" s="35">
        <v>2787.045339925156</v>
      </c>
      <c r="AAR55" s="36"/>
      <c r="AAS55" s="37">
        <v>600</v>
      </c>
      <c r="AAT55" s="37">
        <v>500</v>
      </c>
      <c r="AAU55" s="3"/>
      <c r="AAV55" s="34">
        <v>950</v>
      </c>
      <c r="AAW55" s="34">
        <v>2700</v>
      </c>
      <c r="AAX55" s="34">
        <v>1100</v>
      </c>
      <c r="AAY55" s="35">
        <v>4546.7263837767368</v>
      </c>
      <c r="AAZ55" s="35">
        <v>3031.1509225178243</v>
      </c>
      <c r="ABA55" s="36"/>
      <c r="ABB55" s="37">
        <v>700</v>
      </c>
      <c r="ABC55" s="37">
        <v>720</v>
      </c>
      <c r="ABD55" s="3"/>
      <c r="ABE55" s="34">
        <v>1200</v>
      </c>
      <c r="ABF55" s="34">
        <v>1500</v>
      </c>
      <c r="ABG55" s="34">
        <v>1300</v>
      </c>
      <c r="ABH55" s="35">
        <v>7058.2808311175413</v>
      </c>
      <c r="ABI55" s="35">
        <v>4705.5205540783609</v>
      </c>
      <c r="ABJ55" s="36"/>
      <c r="ABK55" s="37">
        <v>1300</v>
      </c>
      <c r="ABL55" s="37">
        <v>1500</v>
      </c>
      <c r="ABM55" s="3"/>
      <c r="ABN55" s="34">
        <v>1150</v>
      </c>
      <c r="ABO55" s="34">
        <v>1000</v>
      </c>
      <c r="ABP55" s="34">
        <v>1300</v>
      </c>
      <c r="ABQ55" s="35">
        <v>6266.0248194614896</v>
      </c>
      <c r="ABR55" s="35">
        <v>4177.3498796409931</v>
      </c>
      <c r="ABS55" s="36"/>
      <c r="ABT55" s="37">
        <v>1300</v>
      </c>
      <c r="ABU55" s="37">
        <v>1500</v>
      </c>
      <c r="ABV55" s="3"/>
      <c r="ABW55" s="34">
        <v>1450</v>
      </c>
      <c r="ABX55" s="34">
        <v>2300</v>
      </c>
      <c r="ABY55" s="34">
        <v>1500</v>
      </c>
      <c r="ABZ55" s="35">
        <v>6266.0248194614896</v>
      </c>
      <c r="ACA55" s="35">
        <v>4177.3498796409931</v>
      </c>
      <c r="ACB55" s="36"/>
      <c r="ACC55" s="37">
        <v>1400</v>
      </c>
      <c r="ACD55" s="37">
        <v>1700</v>
      </c>
      <c r="ACE55" s="3"/>
      <c r="ACF55" s="34">
        <v>1650.0000000000002</v>
      </c>
      <c r="ACG55" s="34">
        <v>1200</v>
      </c>
      <c r="ACH55" s="34">
        <v>1200</v>
      </c>
      <c r="ACI55" s="35">
        <v>4981.6509499492295</v>
      </c>
      <c r="ACJ55" s="35">
        <v>3321.1006332994862</v>
      </c>
      <c r="ACK55" s="36"/>
      <c r="ACL55" s="37">
        <v>1350</v>
      </c>
      <c r="ACM55" s="37">
        <v>1500</v>
      </c>
      <c r="ACN55" s="3"/>
      <c r="ACO55" s="34">
        <v>1100</v>
      </c>
      <c r="ACP55" s="34">
        <v>1300</v>
      </c>
      <c r="ACQ55" s="34">
        <v>1300</v>
      </c>
      <c r="ACR55" s="35">
        <v>4646.6747803553762</v>
      </c>
      <c r="ACS55" s="35">
        <v>3097.783186903584</v>
      </c>
      <c r="ACT55" s="36"/>
      <c r="ACU55" s="37">
        <v>1400</v>
      </c>
      <c r="ACV55" s="37">
        <v>1500</v>
      </c>
      <c r="ACW55" s="3"/>
      <c r="ACX55" s="34">
        <v>3500</v>
      </c>
      <c r="ACY55" s="34">
        <v>1000</v>
      </c>
      <c r="ACZ55" s="34">
        <v>2800</v>
      </c>
      <c r="ADA55" s="35">
        <v>8322.4560638130606</v>
      </c>
      <c r="ADB55" s="35">
        <v>5548.3040425420404</v>
      </c>
      <c r="ADC55" s="36"/>
      <c r="ADD55" s="37">
        <v>1500</v>
      </c>
      <c r="ADE55" s="37">
        <v>1600</v>
      </c>
      <c r="ADF55" s="3"/>
      <c r="ADG55" s="34">
        <v>964.28571428571433</v>
      </c>
      <c r="ADH55" s="34">
        <v>1250</v>
      </c>
      <c r="ADI55" s="34">
        <v>850</v>
      </c>
      <c r="ADJ55" s="35">
        <v>3879.991354760889</v>
      </c>
      <c r="ADK55" s="35">
        <v>2586.6609031739258</v>
      </c>
      <c r="ADL55" s="36"/>
      <c r="ADM55" s="37">
        <v>1200</v>
      </c>
      <c r="ADN55" s="37">
        <v>1300</v>
      </c>
      <c r="ADO55" s="3"/>
      <c r="ADP55" s="34">
        <v>1500</v>
      </c>
      <c r="ADQ55" s="34">
        <v>1300</v>
      </c>
      <c r="ADR55" s="34">
        <v>1500</v>
      </c>
      <c r="ADS55" s="35">
        <v>4926.1201410860776</v>
      </c>
      <c r="ADT55" s="35">
        <v>3284.0800940573849</v>
      </c>
      <c r="ADU55" s="36"/>
      <c r="ADV55" s="37">
        <v>1000</v>
      </c>
      <c r="ADW55" s="37">
        <v>900</v>
      </c>
      <c r="ADX55" s="3"/>
      <c r="ADY55" s="41">
        <v>1736.8421052631579</v>
      </c>
      <c r="ADZ55" s="34"/>
      <c r="AEA55" s="34"/>
      <c r="AEB55" s="35">
        <v>5936.2340394898338</v>
      </c>
      <c r="AEC55" s="35">
        <v>3957.489359659889</v>
      </c>
      <c r="AED55" s="36"/>
      <c r="AEE55" s="37">
        <v>1000</v>
      </c>
      <c r="AEF55" s="37">
        <v>1200</v>
      </c>
      <c r="AEG55" s="3"/>
      <c r="AEH55" s="41">
        <v>315</v>
      </c>
      <c r="AEI55" s="34">
        <v>1400</v>
      </c>
      <c r="AEJ55" s="34"/>
      <c r="AEK55" s="35"/>
      <c r="AEL55" s="35">
        <v>3.9992038659908213</v>
      </c>
      <c r="AEM55" s="36"/>
      <c r="AEN55" s="37">
        <v>200</v>
      </c>
      <c r="AEO55" s="37">
        <v>250</v>
      </c>
      <c r="AEP55" s="26"/>
      <c r="AEQ55" s="34">
        <v>1300</v>
      </c>
      <c r="AER55" s="34">
        <v>1200</v>
      </c>
      <c r="AES55" s="34">
        <v>1000</v>
      </c>
      <c r="AET55" s="34"/>
      <c r="AEU55" s="35">
        <v>6.026665657674128</v>
      </c>
      <c r="AEV55" s="36"/>
      <c r="AEW55" s="37">
        <v>950</v>
      </c>
      <c r="AEX55" s="37">
        <v>900</v>
      </c>
      <c r="AEY55" s="26"/>
      <c r="AEZ55" s="34">
        <v>1250</v>
      </c>
      <c r="AFA55" s="34">
        <v>1300</v>
      </c>
      <c r="AFB55" s="34">
        <v>1000</v>
      </c>
      <c r="AFC55" s="34"/>
      <c r="AFD55" s="35">
        <v>6.26583991622116</v>
      </c>
      <c r="AFE55" s="36"/>
      <c r="AFF55" s="37">
        <v>1200</v>
      </c>
      <c r="AFG55" s="37">
        <v>1000</v>
      </c>
      <c r="AFH55" s="26"/>
      <c r="AFI55" s="87">
        <v>1400</v>
      </c>
      <c r="AFJ55" s="34">
        <v>1600</v>
      </c>
      <c r="AFK55" s="34">
        <v>1900</v>
      </c>
      <c r="AFL55" s="34"/>
      <c r="AFM55" s="35">
        <v>8.4893720341419243</v>
      </c>
      <c r="AFN55" s="36"/>
      <c r="AFO55" s="37">
        <v>1200</v>
      </c>
      <c r="AFP55" s="37">
        <v>1500</v>
      </c>
      <c r="AFQ55" s="36"/>
      <c r="AFR55" s="87">
        <v>1400</v>
      </c>
      <c r="AFS55" s="34">
        <v>1750</v>
      </c>
      <c r="AFT55" s="34">
        <v>3000</v>
      </c>
      <c r="AFU55" s="34"/>
      <c r="AFV55" s="35">
        <v>10.329174022965253</v>
      </c>
      <c r="AFW55" s="36"/>
      <c r="AFX55" s="37">
        <v>1200</v>
      </c>
      <c r="AFY55" s="37">
        <v>1500</v>
      </c>
      <c r="AFZ55" s="36"/>
      <c r="AGA55" s="87">
        <v>2100</v>
      </c>
      <c r="AGB55" s="34">
        <v>1800</v>
      </c>
      <c r="AGC55" s="34">
        <v>2500</v>
      </c>
      <c r="AGD55" s="34"/>
      <c r="AGE55" s="35">
        <v>10.839062002724862</v>
      </c>
      <c r="AGF55" s="36"/>
      <c r="AGG55" s="37">
        <v>1500</v>
      </c>
      <c r="AGH55" s="37">
        <v>1500</v>
      </c>
      <c r="AGI55" s="36"/>
      <c r="AGJ55" s="87">
        <v>2150</v>
      </c>
      <c r="AGK55" s="34">
        <v>1800</v>
      </c>
      <c r="AGL55" s="34">
        <v>2500</v>
      </c>
      <c r="AGM55" s="36">
        <v>1500</v>
      </c>
      <c r="AGN55" s="36">
        <v>500</v>
      </c>
      <c r="AGO55" s="36"/>
      <c r="AGP55" s="37">
        <v>1500</v>
      </c>
      <c r="AGQ55" s="37">
        <v>1500</v>
      </c>
      <c r="AGR55" s="36"/>
      <c r="AGS55" s="87">
        <v>2700</v>
      </c>
      <c r="AGT55" s="34">
        <v>1400</v>
      </c>
      <c r="AGU55" s="34">
        <v>2400</v>
      </c>
      <c r="AGV55" s="36">
        <v>1500</v>
      </c>
      <c r="AGW55" s="36"/>
      <c r="AGX55" s="36"/>
      <c r="AGY55" s="26">
        <v>1550</v>
      </c>
      <c r="AGZ55" s="37">
        <v>1500</v>
      </c>
      <c r="AHA55" s="36"/>
      <c r="AHB55" s="87"/>
      <c r="AHC55" s="34">
        <v>2250</v>
      </c>
      <c r="AHD55" s="34">
        <v>2100</v>
      </c>
      <c r="AHE55" s="36">
        <v>1500</v>
      </c>
      <c r="AHF55" s="36"/>
      <c r="AHG55" s="36"/>
      <c r="AHH55" s="26">
        <v>1550</v>
      </c>
      <c r="AHI55" s="37">
        <v>1500</v>
      </c>
      <c r="AHJ55" s="36"/>
      <c r="AHK55" s="87">
        <v>1600</v>
      </c>
      <c r="AHL55" s="34">
        <v>2500</v>
      </c>
      <c r="AHM55" s="34">
        <v>2500</v>
      </c>
      <c r="AHN55" s="35">
        <v>1514.9892933618846</v>
      </c>
      <c r="AHO55" s="36"/>
      <c r="AHP55" s="36"/>
      <c r="AHQ55" s="26">
        <v>1550</v>
      </c>
      <c r="AHR55" s="37">
        <v>1500</v>
      </c>
      <c r="AHS55" s="36"/>
      <c r="AHT55" s="34">
        <v>1500</v>
      </c>
      <c r="AHU55" s="34"/>
      <c r="AHV55" s="34">
        <v>3000</v>
      </c>
      <c r="AHW55" s="36">
        <v>1700</v>
      </c>
      <c r="AHX55" s="36"/>
      <c r="AHY55" s="36"/>
      <c r="AHZ55" s="26">
        <v>1400</v>
      </c>
      <c r="AIA55" s="37">
        <v>1500</v>
      </c>
      <c r="AIB55" s="36"/>
      <c r="AIC55" s="39">
        <v>1650.0000000000002</v>
      </c>
      <c r="AID55" s="34">
        <v>700</v>
      </c>
      <c r="AIE55" s="34">
        <v>350</v>
      </c>
      <c r="AIF55" s="92">
        <v>6000</v>
      </c>
      <c r="AIG55" s="36"/>
      <c r="AIH55" s="36"/>
      <c r="AII55" s="26">
        <v>1500</v>
      </c>
      <c r="AIJ55" s="37">
        <v>1800</v>
      </c>
      <c r="AIL55" s="34">
        <v>1400</v>
      </c>
      <c r="AIM55" s="34">
        <v>1200</v>
      </c>
      <c r="AIN55" s="34">
        <v>1700</v>
      </c>
      <c r="AIO55" s="92">
        <v>4000</v>
      </c>
      <c r="AIP55" s="36"/>
      <c r="AIQ55" s="36"/>
      <c r="AIR55" s="26">
        <v>1400</v>
      </c>
      <c r="AIS55" s="37">
        <v>1500</v>
      </c>
      <c r="AIU55" s="34">
        <v>1500</v>
      </c>
      <c r="AIV55" s="34">
        <v>1800</v>
      </c>
      <c r="AIW55" s="34">
        <v>400</v>
      </c>
      <c r="AIX55" s="35">
        <v>3615.0170648464173</v>
      </c>
      <c r="AIY55" s="36"/>
      <c r="AIZ55" s="36"/>
      <c r="AJA55" s="26">
        <v>1700</v>
      </c>
      <c r="AJB55" s="37">
        <v>1500</v>
      </c>
      <c r="AJD55" s="34">
        <v>1700</v>
      </c>
      <c r="AJE55" s="39">
        <v>1600</v>
      </c>
      <c r="AJF55" s="34"/>
      <c r="AJG55" s="35">
        <v>3315.1113734424393</v>
      </c>
      <c r="AJH55" s="36"/>
      <c r="AJI55" s="36"/>
      <c r="AJJ55" s="26">
        <v>1500</v>
      </c>
      <c r="AJK55" s="37">
        <v>1400</v>
      </c>
      <c r="AJM55" s="34">
        <v>1100</v>
      </c>
      <c r="AJN55" s="34">
        <v>900</v>
      </c>
      <c r="AJO55" s="34">
        <v>3000</v>
      </c>
      <c r="AJP55" s="35">
        <v>3325.1754638293319</v>
      </c>
      <c r="AJQ55" s="36"/>
      <c r="AJR55" s="34"/>
      <c r="AJS55" s="37">
        <v>1400</v>
      </c>
      <c r="AJT55" s="37">
        <v>1400</v>
      </c>
      <c r="AJV55" s="34">
        <v>1700</v>
      </c>
      <c r="AJW55" s="39">
        <v>1600</v>
      </c>
      <c r="AJX55" s="34"/>
      <c r="AJY55" s="35">
        <v>2545.2084588451512</v>
      </c>
      <c r="AJZ55" s="36"/>
      <c r="AKA55" s="34"/>
      <c r="AKB55" s="56">
        <v>2300</v>
      </c>
      <c r="AKC55" s="56">
        <v>2500</v>
      </c>
      <c r="AKE55" s="34">
        <v>1650</v>
      </c>
      <c r="AKF55" s="34">
        <v>1000</v>
      </c>
      <c r="AKG55" s="34">
        <v>1000</v>
      </c>
      <c r="AKH55" s="36">
        <v>15000</v>
      </c>
      <c r="AKI55" s="36"/>
      <c r="AKJ55" s="34"/>
      <c r="AKK55" s="37">
        <v>1500</v>
      </c>
      <c r="AKL55" s="37">
        <v>1600</v>
      </c>
      <c r="AKN55" s="39">
        <v>1650</v>
      </c>
      <c r="AKO55" s="39">
        <v>1000</v>
      </c>
      <c r="AKP55" s="34">
        <v>1000</v>
      </c>
      <c r="AKQ55" s="92">
        <v>15000</v>
      </c>
      <c r="AKR55" s="36"/>
      <c r="AKS55" s="34"/>
      <c r="AKT55" s="37">
        <v>2000</v>
      </c>
      <c r="AKU55" s="37">
        <v>1850</v>
      </c>
      <c r="AKW55" s="34">
        <v>1500</v>
      </c>
      <c r="AKX55" s="34">
        <v>2000</v>
      </c>
      <c r="AKY55" s="34">
        <v>3700</v>
      </c>
      <c r="AKZ55" s="92">
        <v>25253.927658019798</v>
      </c>
      <c r="ALA55" s="36"/>
      <c r="ALB55" s="34"/>
      <c r="ALC55" s="37">
        <v>1700</v>
      </c>
      <c r="ALD55" s="37">
        <v>1500</v>
      </c>
      <c r="ALF55" s="34">
        <v>1700</v>
      </c>
      <c r="ALG55" s="34"/>
      <c r="ALH55" s="34"/>
      <c r="ALI55" s="36">
        <v>8000</v>
      </c>
      <c r="ALJ55" s="34"/>
      <c r="ALK55" s="34"/>
      <c r="ALL55" s="37">
        <v>2000</v>
      </c>
      <c r="ALM55" s="37">
        <v>1900</v>
      </c>
      <c r="ALO55" s="34">
        <v>1800</v>
      </c>
      <c r="ALP55" s="34"/>
      <c r="ALQ55" s="34">
        <v>1500</v>
      </c>
      <c r="ALR55" s="35">
        <v>8418.212478920741</v>
      </c>
      <c r="ALS55" s="34"/>
      <c r="ALT55" s="34"/>
      <c r="ALU55" s="37">
        <v>2000</v>
      </c>
      <c r="ALV55" s="37">
        <v>2000</v>
      </c>
      <c r="ALX55" s="34"/>
      <c r="ALY55" s="34">
        <v>1300</v>
      </c>
      <c r="ALZ55" s="39">
        <v>1700</v>
      </c>
      <c r="AMA55" s="92">
        <v>10000</v>
      </c>
      <c r="AMB55" s="34"/>
      <c r="AMC55" s="34"/>
      <c r="AMD55" s="37">
        <v>2000</v>
      </c>
      <c r="AME55" s="37">
        <v>2700</v>
      </c>
      <c r="AMG55" s="34">
        <v>1700</v>
      </c>
      <c r="AMH55" s="34"/>
      <c r="AMI55" s="34">
        <v>1200</v>
      </c>
      <c r="AMJ55" s="35">
        <v>10338.680926916219</v>
      </c>
      <c r="AMK55" s="36"/>
      <c r="AML55" s="34"/>
      <c r="AMM55" s="37">
        <v>2800</v>
      </c>
      <c r="AMN55" s="37">
        <v>3000</v>
      </c>
      <c r="AMP55" s="34">
        <v>1500</v>
      </c>
      <c r="AMQ55" s="34">
        <v>700</v>
      </c>
      <c r="AMR55" s="34">
        <v>1500</v>
      </c>
      <c r="AMS55" s="35">
        <v>8401.6636957813407</v>
      </c>
      <c r="AMT55" s="36"/>
      <c r="AMU55" s="34"/>
      <c r="AMV55" s="37">
        <v>2200</v>
      </c>
      <c r="AMW55" s="37">
        <v>2000</v>
      </c>
      <c r="AMY55" s="34">
        <v>1500</v>
      </c>
      <c r="AMZ55" s="34">
        <v>1250</v>
      </c>
      <c r="ANA55" s="34">
        <v>950</v>
      </c>
      <c r="ANB55" s="36">
        <v>7043.1269620709163</v>
      </c>
      <c r="ANC55" s="36"/>
      <c r="AND55" s="34"/>
      <c r="ANE55" s="37">
        <v>2550</v>
      </c>
      <c r="ANF55" s="37">
        <v>2500</v>
      </c>
      <c r="ANH55" s="34">
        <v>1800</v>
      </c>
      <c r="ANI55" s="34">
        <v>1600</v>
      </c>
      <c r="ANJ55" s="34">
        <v>1850</v>
      </c>
      <c r="ANK55" s="36">
        <v>6500</v>
      </c>
      <c r="ANL55" s="36"/>
      <c r="ANM55" s="34"/>
      <c r="ANN55" s="37">
        <v>2250</v>
      </c>
      <c r="ANO55" s="37">
        <v>2600</v>
      </c>
      <c r="ANP55" s="36"/>
      <c r="ANQ55" s="34">
        <v>2250</v>
      </c>
      <c r="ANR55" s="34">
        <v>1900</v>
      </c>
      <c r="ANS55" s="34">
        <v>4000</v>
      </c>
      <c r="ANT55" s="36">
        <v>4000</v>
      </c>
      <c r="ANU55" s="36"/>
      <c r="ANV55" s="34"/>
      <c r="ANW55" s="37">
        <v>5000</v>
      </c>
      <c r="ANX55" s="37">
        <v>4000</v>
      </c>
      <c r="ANY55" s="36"/>
      <c r="ANZ55" s="34">
        <v>2400</v>
      </c>
      <c r="AOA55" s="34">
        <v>3000</v>
      </c>
      <c r="AOB55" s="34">
        <v>2500</v>
      </c>
      <c r="AOC55" s="36">
        <v>3117.7231565329885</v>
      </c>
      <c r="AOD55" s="36"/>
      <c r="AOE55" s="34"/>
      <c r="AOF55" s="37">
        <v>1000</v>
      </c>
      <c r="AOG55" s="37">
        <v>1200</v>
      </c>
      <c r="AOH55" s="36"/>
      <c r="AOI55" s="34">
        <v>2200</v>
      </c>
      <c r="AOJ55" s="34"/>
      <c r="AOK55" s="34">
        <v>2200</v>
      </c>
      <c r="AOL55" s="35">
        <v>3139.7153945666237</v>
      </c>
      <c r="AOM55" s="36"/>
      <c r="AON55" s="34"/>
      <c r="AOO55" s="37">
        <v>2500</v>
      </c>
      <c r="AOP55" s="37"/>
      <c r="AOQ55" s="36"/>
      <c r="AOR55" s="34">
        <v>2250</v>
      </c>
      <c r="AOS55" s="39">
        <v>750</v>
      </c>
      <c r="AOT55" s="34"/>
      <c r="AOU55" s="35">
        <v>4000</v>
      </c>
      <c r="AOV55" s="36"/>
      <c r="AOW55" s="34"/>
      <c r="AOX55" s="37">
        <v>2000</v>
      </c>
      <c r="AOY55" s="37">
        <v>2000</v>
      </c>
      <c r="AOZ55" s="36"/>
      <c r="APA55" s="34">
        <v>2200</v>
      </c>
      <c r="APB55" s="34">
        <v>1000</v>
      </c>
      <c r="APC55" s="34">
        <v>6000</v>
      </c>
      <c r="APD55" s="36">
        <v>4000</v>
      </c>
      <c r="APE55" s="36"/>
      <c r="APF55" s="34"/>
      <c r="APG55" s="37">
        <v>2300</v>
      </c>
      <c r="APH55" s="37">
        <v>3000</v>
      </c>
      <c r="API55" s="36"/>
      <c r="APJ55" s="34">
        <v>400</v>
      </c>
      <c r="APK55" s="34">
        <v>400</v>
      </c>
      <c r="APL55" s="34">
        <v>1200</v>
      </c>
      <c r="APM55" s="36">
        <v>4000</v>
      </c>
      <c r="APN55" s="36"/>
      <c r="APO55" s="34"/>
      <c r="APP55" s="37">
        <v>3000</v>
      </c>
      <c r="APQ55" s="37">
        <v>3500</v>
      </c>
      <c r="APR55" s="36"/>
      <c r="APS55" s="34">
        <v>1400</v>
      </c>
      <c r="APT55" s="34">
        <v>700</v>
      </c>
      <c r="APU55" s="34"/>
      <c r="APV55" s="36">
        <v>4000</v>
      </c>
      <c r="APW55" s="36"/>
      <c r="APX55" s="34"/>
      <c r="APY55" s="37">
        <v>2500</v>
      </c>
      <c r="APZ55" s="37">
        <v>2700</v>
      </c>
      <c r="AQA55" s="36"/>
      <c r="AQB55" s="34"/>
      <c r="AQC55" s="34">
        <v>750</v>
      </c>
      <c r="AQD55" s="34"/>
      <c r="AQE55" s="36">
        <v>1500</v>
      </c>
      <c r="AQF55" s="36">
        <v>1500</v>
      </c>
      <c r="AQG55" s="34"/>
      <c r="AQH55" s="37">
        <v>2800</v>
      </c>
      <c r="AQI55" s="37">
        <v>2800</v>
      </c>
      <c r="AQJ55" s="36"/>
      <c r="AQK55" s="34">
        <v>2200</v>
      </c>
      <c r="AQL55" s="34">
        <v>1800</v>
      </c>
      <c r="AQM55" s="34"/>
      <c r="AQN55" s="36">
        <v>1500</v>
      </c>
      <c r="AQO55" s="36">
        <v>1500</v>
      </c>
      <c r="AQP55" s="34"/>
      <c r="AQQ55" s="37">
        <v>2800</v>
      </c>
      <c r="AQR55" s="37">
        <v>3000</v>
      </c>
      <c r="AQS55" s="36"/>
      <c r="AQT55" s="34">
        <v>2000</v>
      </c>
      <c r="AQU55" s="34"/>
      <c r="AQV55" s="34"/>
      <c r="AQW55" s="36">
        <v>1254.768392370572</v>
      </c>
      <c r="AQX55" s="36">
        <v>1254.768392370572</v>
      </c>
      <c r="AQY55" s="34"/>
      <c r="AQZ55" s="37">
        <v>800</v>
      </c>
      <c r="ARA55" s="37">
        <v>1000</v>
      </c>
      <c r="ARC55" s="34">
        <v>2200</v>
      </c>
      <c r="ARD55" s="34">
        <v>2100</v>
      </c>
      <c r="ARE55" s="34">
        <v>2000</v>
      </c>
      <c r="ARF55" s="36">
        <v>1500</v>
      </c>
      <c r="ARG55" s="36">
        <v>1500</v>
      </c>
      <c r="ARH55" s="34"/>
      <c r="ARI55" s="37">
        <v>900</v>
      </c>
      <c r="ARJ55" s="37">
        <v>1000</v>
      </c>
      <c r="ARL55" s="34">
        <v>2500</v>
      </c>
      <c r="ARM55" s="34">
        <v>750</v>
      </c>
      <c r="ARN55" s="34"/>
      <c r="ARO55" s="36">
        <v>1500</v>
      </c>
      <c r="ARP55" s="36">
        <v>1500</v>
      </c>
      <c r="ARQ55" s="34"/>
      <c r="ARR55" s="37">
        <v>1300</v>
      </c>
      <c r="ARS55" s="37">
        <v>1500</v>
      </c>
      <c r="ARU55" s="34">
        <v>1500</v>
      </c>
      <c r="ARV55" s="34">
        <v>675</v>
      </c>
      <c r="ARW55" s="34"/>
      <c r="ARX55" s="36">
        <v>1500</v>
      </c>
      <c r="ARY55" s="36">
        <v>1500</v>
      </c>
      <c r="ARZ55" s="36"/>
      <c r="ASA55" s="37">
        <v>1800</v>
      </c>
      <c r="ASB55" s="37">
        <v>1500</v>
      </c>
      <c r="ASD55" s="34">
        <v>1600</v>
      </c>
      <c r="ASE55" s="34">
        <v>675</v>
      </c>
      <c r="ASF55" s="34"/>
      <c r="ASG55" s="36">
        <v>1500</v>
      </c>
      <c r="ASH55" s="36">
        <v>1500</v>
      </c>
      <c r="ASI55" s="36"/>
      <c r="ASJ55" s="37">
        <v>1800</v>
      </c>
      <c r="ASK55" s="37">
        <v>1500</v>
      </c>
      <c r="ASM55" s="34">
        <v>1750</v>
      </c>
      <c r="ASN55" s="34"/>
      <c r="ASO55" s="34">
        <v>790</v>
      </c>
      <c r="ASP55" s="36">
        <v>1500</v>
      </c>
      <c r="ASQ55" s="36">
        <v>1500</v>
      </c>
      <c r="ASR55" s="36"/>
      <c r="ASS55" s="37">
        <v>1500</v>
      </c>
      <c r="AST55" s="37">
        <v>1700</v>
      </c>
      <c r="ASV55" s="34">
        <v>1800</v>
      </c>
      <c r="ASW55" s="34"/>
      <c r="ASX55" s="34">
        <v>2000</v>
      </c>
      <c r="ASY55" s="36">
        <v>1500</v>
      </c>
      <c r="ASZ55" s="36">
        <v>1500</v>
      </c>
      <c r="ATA55" s="36"/>
      <c r="ATB55" s="37">
        <v>1800</v>
      </c>
      <c r="ATC55" s="37">
        <v>1700</v>
      </c>
      <c r="ATE55" s="34">
        <v>2000</v>
      </c>
      <c r="ATF55" s="34">
        <v>1800</v>
      </c>
      <c r="ATG55" s="34">
        <v>2000</v>
      </c>
      <c r="ATH55" s="36">
        <v>1500</v>
      </c>
      <c r="ATI55" s="36">
        <v>1500</v>
      </c>
      <c r="ATJ55" s="36"/>
      <c r="ATK55" s="37">
        <v>1500</v>
      </c>
      <c r="ATL55" s="37">
        <v>1500</v>
      </c>
      <c r="ATN55" s="34">
        <v>2100</v>
      </c>
      <c r="ATO55" s="34">
        <v>1750</v>
      </c>
      <c r="ATP55" s="34">
        <v>2000</v>
      </c>
      <c r="ATQ55" s="36"/>
      <c r="ATR55" s="36">
        <v>1500</v>
      </c>
      <c r="ATS55" s="36"/>
      <c r="ATT55" s="37">
        <v>2700</v>
      </c>
      <c r="ATU55" s="37">
        <v>2700</v>
      </c>
      <c r="ATW55" s="34">
        <v>2200</v>
      </c>
      <c r="ATX55" s="34">
        <v>2500</v>
      </c>
      <c r="ATY55" s="34"/>
      <c r="ATZ55" s="36"/>
      <c r="AUA55" s="36">
        <v>1500</v>
      </c>
      <c r="AUB55" s="36"/>
      <c r="AUC55" s="37">
        <v>2000</v>
      </c>
      <c r="AUD55" s="37">
        <v>2000</v>
      </c>
      <c r="AUF55" s="34">
        <v>2200</v>
      </c>
      <c r="AUG55" s="34">
        <v>2500</v>
      </c>
      <c r="AUH55" s="34"/>
      <c r="AUI55" s="36">
        <v>2000</v>
      </c>
      <c r="AUJ55" s="36"/>
      <c r="AUK55" s="36"/>
      <c r="AUL55" s="37">
        <v>1700</v>
      </c>
      <c r="AUM55" s="37">
        <v>1800</v>
      </c>
      <c r="AUO55" s="34">
        <v>2000</v>
      </c>
      <c r="AUP55" s="34"/>
      <c r="AUQ55" s="34"/>
      <c r="AUR55" s="36">
        <v>2000</v>
      </c>
      <c r="AUS55" s="36"/>
      <c r="AUT55" s="36"/>
      <c r="AUU55" s="37">
        <v>2700</v>
      </c>
      <c r="AUV55" s="37">
        <v>1200</v>
      </c>
      <c r="AUX55" s="34">
        <v>1800</v>
      </c>
      <c r="AUY55" s="34">
        <v>1000</v>
      </c>
      <c r="AUZ55" s="34">
        <v>1800</v>
      </c>
      <c r="AVA55" s="36">
        <v>2000</v>
      </c>
      <c r="AVB55" s="35">
        <v>2000</v>
      </c>
      <c r="AVC55" s="36"/>
      <c r="AVD55" s="37">
        <v>2500</v>
      </c>
      <c r="AVE55" s="37">
        <v>1200</v>
      </c>
      <c r="AVG55" s="34">
        <v>1750</v>
      </c>
      <c r="AVH55" s="34">
        <v>1800</v>
      </c>
      <c r="AVI55" s="34">
        <v>1850</v>
      </c>
      <c r="AVJ55" s="36">
        <v>2000</v>
      </c>
      <c r="AVK55" s="36">
        <v>2000</v>
      </c>
      <c r="AVL55" s="36"/>
      <c r="AVM55" s="37">
        <v>2500</v>
      </c>
      <c r="AVN55" s="37">
        <v>2500</v>
      </c>
      <c r="AVP55" s="34">
        <v>1800</v>
      </c>
      <c r="AVQ55" s="34">
        <v>2700</v>
      </c>
      <c r="AVR55" s="34">
        <v>1850</v>
      </c>
      <c r="AVS55" s="36">
        <v>2000</v>
      </c>
      <c r="AVT55" s="36">
        <v>2000</v>
      </c>
      <c r="AVU55" s="36"/>
      <c r="AVV55" s="37">
        <v>3000</v>
      </c>
      <c r="AVW55" s="37">
        <v>3000</v>
      </c>
      <c r="AVY55" s="34">
        <v>2000</v>
      </c>
      <c r="AVZ55" s="34">
        <v>2500</v>
      </c>
      <c r="AWA55" s="34">
        <v>2800</v>
      </c>
      <c r="AWB55" s="36">
        <v>2500</v>
      </c>
      <c r="AWC55" s="36">
        <v>2500</v>
      </c>
      <c r="AWD55" s="36"/>
      <c r="AWE55" s="37">
        <v>3000</v>
      </c>
      <c r="AWF55" s="37">
        <v>3200</v>
      </c>
      <c r="AWH55" s="34">
        <v>1800</v>
      </c>
      <c r="AWI55" s="34">
        <v>2000</v>
      </c>
      <c r="AWJ55" s="34">
        <v>2000</v>
      </c>
      <c r="AWK55" s="36">
        <v>2500</v>
      </c>
      <c r="AWL55" s="36">
        <v>2500</v>
      </c>
      <c r="AWM55" s="36"/>
      <c r="AWN55" s="37">
        <v>2000</v>
      </c>
      <c r="AWO55" s="37">
        <v>2500</v>
      </c>
      <c r="AWQ55" s="34">
        <v>2000</v>
      </c>
      <c r="AWR55" s="34">
        <v>2500</v>
      </c>
      <c r="AWS55" s="34">
        <v>2000</v>
      </c>
      <c r="AWT55" s="36">
        <v>2500</v>
      </c>
      <c r="AWU55" s="36">
        <v>2600</v>
      </c>
      <c r="AWV55" s="36"/>
      <c r="AWW55" s="37">
        <v>2500</v>
      </c>
      <c r="AWX55" s="37">
        <v>3000</v>
      </c>
    </row>
    <row r="56" spans="1:1298" ht="15.5">
      <c r="A56" t="str">
        <f>'[1]enter market prices'!A56</f>
        <v>0122-03</v>
      </c>
      <c r="B56" t="str">
        <f>'[1]enter market prices'!B56</f>
        <v>Soft drinks, 0,5 ltr</v>
      </c>
      <c r="C56" s="3">
        <f>'[1]item price series'!F56</f>
        <v>0.63</v>
      </c>
      <c r="D56" s="3"/>
      <c r="E56" s="3"/>
      <c r="F56" s="3"/>
      <c r="G56" s="3"/>
      <c r="H56" s="3"/>
      <c r="I56" s="3"/>
      <c r="J56" s="3"/>
      <c r="K56" s="3"/>
      <c r="L56" s="3"/>
      <c r="M56" s="24">
        <v>2</v>
      </c>
      <c r="N56" s="24">
        <v>3</v>
      </c>
      <c r="O56" s="24">
        <v>2</v>
      </c>
      <c r="P56" s="25">
        <v>4</v>
      </c>
      <c r="Q56" s="25">
        <v>4</v>
      </c>
      <c r="R56" s="25"/>
      <c r="S56" s="26">
        <v>4</v>
      </c>
      <c r="T56" s="26">
        <v>4</v>
      </c>
      <c r="U56" s="26"/>
      <c r="V56" s="27">
        <v>3</v>
      </c>
      <c r="W56" s="27">
        <v>2</v>
      </c>
      <c r="X56" s="27">
        <v>2</v>
      </c>
      <c r="Y56" s="25">
        <v>4</v>
      </c>
      <c r="Z56" s="25">
        <v>5</v>
      </c>
      <c r="AA56" s="25"/>
      <c r="AB56" s="26">
        <v>4</v>
      </c>
      <c r="AC56" s="26">
        <v>4</v>
      </c>
      <c r="AD56" s="26"/>
      <c r="AE56" s="27">
        <v>3</v>
      </c>
      <c r="AF56" s="27">
        <v>2</v>
      </c>
      <c r="AG56" s="27">
        <v>2</v>
      </c>
      <c r="AH56" s="25">
        <v>5</v>
      </c>
      <c r="AI56" s="25">
        <v>5</v>
      </c>
      <c r="AJ56" s="25"/>
      <c r="AK56" s="26">
        <v>4</v>
      </c>
      <c r="AL56" s="26">
        <v>4</v>
      </c>
      <c r="AM56" s="26"/>
      <c r="AN56" s="27">
        <v>3</v>
      </c>
      <c r="AO56" s="27">
        <v>3</v>
      </c>
      <c r="AP56" s="27">
        <v>3</v>
      </c>
      <c r="AQ56" s="25">
        <v>5</v>
      </c>
      <c r="AR56" s="25"/>
      <c r="AS56" s="25"/>
      <c r="AT56" s="26">
        <v>5</v>
      </c>
      <c r="AU56" s="26">
        <v>5</v>
      </c>
      <c r="AV56" s="26"/>
      <c r="AW56" s="27">
        <v>3</v>
      </c>
      <c r="AX56" s="27">
        <v>3</v>
      </c>
      <c r="AY56" s="27">
        <v>3</v>
      </c>
      <c r="AZ56" s="25">
        <v>4</v>
      </c>
      <c r="BA56" s="25">
        <v>4</v>
      </c>
      <c r="BB56" s="25"/>
      <c r="BC56" s="26">
        <v>5</v>
      </c>
      <c r="BD56" s="26">
        <v>4</v>
      </c>
      <c r="BE56" s="26"/>
      <c r="BF56" s="27">
        <v>2</v>
      </c>
      <c r="BG56" s="27">
        <v>2</v>
      </c>
      <c r="BH56" s="27">
        <v>3</v>
      </c>
      <c r="BI56" s="25">
        <v>4</v>
      </c>
      <c r="BJ56" s="25">
        <v>5</v>
      </c>
      <c r="BK56" s="25"/>
      <c r="BL56" s="26">
        <v>4</v>
      </c>
      <c r="BM56" s="26">
        <v>4</v>
      </c>
      <c r="BN56" s="26"/>
      <c r="BO56" s="27"/>
      <c r="BP56" s="27">
        <v>3</v>
      </c>
      <c r="BQ56" s="27">
        <v>2</v>
      </c>
      <c r="BR56" s="25">
        <v>4</v>
      </c>
      <c r="BS56" s="25">
        <v>5</v>
      </c>
      <c r="BT56" s="25"/>
      <c r="BU56" s="26">
        <v>4</v>
      </c>
      <c r="BV56" s="26">
        <v>4</v>
      </c>
      <c r="BW56" s="26"/>
      <c r="BX56" s="27">
        <v>3</v>
      </c>
      <c r="BY56" s="27">
        <v>3</v>
      </c>
      <c r="BZ56" s="27">
        <v>3</v>
      </c>
      <c r="CA56" s="25">
        <v>4</v>
      </c>
      <c r="CB56" s="25">
        <v>5</v>
      </c>
      <c r="CC56" s="25"/>
      <c r="CD56" s="26">
        <v>4</v>
      </c>
      <c r="CE56" s="26">
        <v>4</v>
      </c>
      <c r="CF56" s="26"/>
      <c r="CG56" s="27">
        <v>3</v>
      </c>
      <c r="CH56" s="27">
        <v>3</v>
      </c>
      <c r="CI56" s="27">
        <v>3</v>
      </c>
      <c r="CJ56" s="25">
        <v>5</v>
      </c>
      <c r="CK56" s="25">
        <v>4</v>
      </c>
      <c r="CL56" s="25"/>
      <c r="CM56" s="26">
        <v>4</v>
      </c>
      <c r="CN56" s="26">
        <v>4</v>
      </c>
      <c r="CO56" s="26"/>
      <c r="CP56" s="27">
        <v>3</v>
      </c>
      <c r="CQ56" s="27">
        <v>3</v>
      </c>
      <c r="CR56" s="27">
        <v>3</v>
      </c>
      <c r="CS56" s="25">
        <v>5</v>
      </c>
      <c r="CT56" s="25">
        <v>5</v>
      </c>
      <c r="CU56" s="25"/>
      <c r="CV56" s="26">
        <v>5</v>
      </c>
      <c r="CW56" s="26">
        <v>5</v>
      </c>
      <c r="CX56" s="26"/>
      <c r="CY56" s="27">
        <v>4</v>
      </c>
      <c r="CZ56" s="27">
        <v>4</v>
      </c>
      <c r="DA56" s="27">
        <v>4</v>
      </c>
      <c r="DB56" s="25">
        <v>6</v>
      </c>
      <c r="DC56" s="25">
        <v>5</v>
      </c>
      <c r="DD56" s="25"/>
      <c r="DE56" s="26">
        <v>5</v>
      </c>
      <c r="DF56" s="26">
        <v>5</v>
      </c>
      <c r="DG56" s="26"/>
      <c r="DH56" s="27">
        <v>4</v>
      </c>
      <c r="DI56" s="27">
        <v>6</v>
      </c>
      <c r="DJ56" s="27">
        <v>4</v>
      </c>
      <c r="DK56" s="25">
        <v>5</v>
      </c>
      <c r="DL56" s="25">
        <v>5</v>
      </c>
      <c r="DM56" s="25"/>
      <c r="DN56" s="26">
        <v>5</v>
      </c>
      <c r="DO56" s="26">
        <v>5</v>
      </c>
      <c r="DP56" s="26"/>
      <c r="DQ56" s="27">
        <v>4</v>
      </c>
      <c r="DR56" s="27">
        <v>4</v>
      </c>
      <c r="DS56" s="27">
        <v>4</v>
      </c>
      <c r="DT56" s="25">
        <v>5</v>
      </c>
      <c r="DU56" s="25">
        <v>5</v>
      </c>
      <c r="DV56" s="25"/>
      <c r="DW56" s="26">
        <v>5</v>
      </c>
      <c r="DX56" s="26">
        <v>5</v>
      </c>
      <c r="DY56" s="26"/>
      <c r="DZ56" s="27">
        <v>4</v>
      </c>
      <c r="EA56" s="27">
        <v>4</v>
      </c>
      <c r="EB56" s="27">
        <v>4</v>
      </c>
      <c r="EC56" s="25">
        <v>5</v>
      </c>
      <c r="ED56" s="25">
        <v>5</v>
      </c>
      <c r="EE56" s="25"/>
      <c r="EF56" s="26">
        <v>5</v>
      </c>
      <c r="EG56" s="26">
        <v>5</v>
      </c>
      <c r="EH56" s="26"/>
      <c r="EI56" s="27">
        <v>4</v>
      </c>
      <c r="EJ56" s="27">
        <v>4</v>
      </c>
      <c r="EK56" s="27">
        <v>4</v>
      </c>
      <c r="EL56" s="25">
        <v>5</v>
      </c>
      <c r="EM56" s="25">
        <v>5</v>
      </c>
      <c r="EN56" s="25"/>
      <c r="EO56" s="26">
        <v>5</v>
      </c>
      <c r="EP56" s="26">
        <v>5</v>
      </c>
      <c r="EQ56" s="26"/>
      <c r="ER56" s="27">
        <v>4</v>
      </c>
      <c r="ES56" s="27">
        <v>4</v>
      </c>
      <c r="ET56" s="27">
        <v>4</v>
      </c>
      <c r="EU56" s="25">
        <v>5</v>
      </c>
      <c r="EV56" s="25">
        <v>5</v>
      </c>
      <c r="EW56" s="25"/>
      <c r="EX56" s="26">
        <v>5</v>
      </c>
      <c r="EY56" s="26">
        <v>5</v>
      </c>
      <c r="EZ56" s="26"/>
      <c r="FA56" s="27">
        <v>4</v>
      </c>
      <c r="FB56" s="27">
        <v>2</v>
      </c>
      <c r="FC56" s="27">
        <v>4</v>
      </c>
      <c r="FD56" s="25">
        <v>5</v>
      </c>
      <c r="FE56" s="25">
        <v>5</v>
      </c>
      <c r="FF56" s="25"/>
      <c r="FG56" s="26">
        <v>5</v>
      </c>
      <c r="FH56" s="26">
        <v>5</v>
      </c>
      <c r="FI56" s="26"/>
      <c r="FJ56" s="27">
        <v>4</v>
      </c>
      <c r="FK56" s="27">
        <v>4</v>
      </c>
      <c r="FL56" s="27">
        <v>4</v>
      </c>
      <c r="FM56" s="25">
        <v>5</v>
      </c>
      <c r="FN56" s="25">
        <v>5</v>
      </c>
      <c r="FO56" s="25"/>
      <c r="FP56" s="26">
        <v>4</v>
      </c>
      <c r="FQ56" s="26">
        <v>4</v>
      </c>
      <c r="FR56" s="26"/>
      <c r="FS56" s="27">
        <v>4</v>
      </c>
      <c r="FT56" s="27">
        <v>4</v>
      </c>
      <c r="FU56" s="27">
        <v>4</v>
      </c>
      <c r="FV56" s="25">
        <v>5</v>
      </c>
      <c r="FW56" s="25">
        <v>5</v>
      </c>
      <c r="FX56" s="25"/>
      <c r="FY56" s="26">
        <v>5</v>
      </c>
      <c r="FZ56" s="26">
        <v>5</v>
      </c>
      <c r="GA56" s="26"/>
      <c r="GB56" s="27">
        <v>4</v>
      </c>
      <c r="GC56" s="27">
        <v>4</v>
      </c>
      <c r="GD56" s="27">
        <v>4</v>
      </c>
      <c r="GE56" s="25">
        <v>5</v>
      </c>
      <c r="GF56" s="25">
        <v>5</v>
      </c>
      <c r="GG56" s="25"/>
      <c r="GH56" s="26">
        <v>5</v>
      </c>
      <c r="GI56" s="26">
        <v>5</v>
      </c>
      <c r="GJ56" s="26"/>
      <c r="GK56" s="27">
        <v>4</v>
      </c>
      <c r="GL56" s="27">
        <v>4</v>
      </c>
      <c r="GM56" s="27">
        <v>4</v>
      </c>
      <c r="GN56" s="25">
        <v>5</v>
      </c>
      <c r="GO56" s="25">
        <v>5</v>
      </c>
      <c r="GP56" s="25"/>
      <c r="GQ56" s="26">
        <v>5</v>
      </c>
      <c r="GR56" s="26">
        <v>5</v>
      </c>
      <c r="GS56" s="26"/>
      <c r="GT56" s="27">
        <v>4</v>
      </c>
      <c r="GU56" s="27">
        <v>4</v>
      </c>
      <c r="GV56" s="27">
        <v>4</v>
      </c>
      <c r="GW56" s="25">
        <v>5</v>
      </c>
      <c r="GX56" s="25">
        <v>5</v>
      </c>
      <c r="GY56" s="25"/>
      <c r="GZ56" s="26">
        <v>5</v>
      </c>
      <c r="HA56" s="26">
        <v>5</v>
      </c>
      <c r="HB56" s="26"/>
      <c r="HC56" s="27">
        <v>4</v>
      </c>
      <c r="HD56" s="27">
        <v>4</v>
      </c>
      <c r="HE56" s="27">
        <v>4</v>
      </c>
      <c r="HF56" s="25">
        <v>5</v>
      </c>
      <c r="HG56" s="25">
        <v>5</v>
      </c>
      <c r="HH56" s="25"/>
      <c r="HI56" s="26">
        <v>5</v>
      </c>
      <c r="HJ56" s="26">
        <v>5</v>
      </c>
      <c r="HK56" s="26"/>
      <c r="HL56" s="30">
        <v>3</v>
      </c>
      <c r="HM56" s="30">
        <v>3</v>
      </c>
      <c r="HN56" s="30">
        <v>4</v>
      </c>
      <c r="HO56" s="31">
        <v>5</v>
      </c>
      <c r="HP56" s="31">
        <v>5</v>
      </c>
      <c r="HQ56" s="25"/>
      <c r="HR56" s="32">
        <v>5</v>
      </c>
      <c r="HS56" s="32">
        <v>5</v>
      </c>
      <c r="HT56" s="26"/>
      <c r="HU56" s="30">
        <v>4</v>
      </c>
      <c r="HV56" s="30"/>
      <c r="HW56" s="30">
        <v>4</v>
      </c>
      <c r="HX56" s="31">
        <v>5</v>
      </c>
      <c r="HY56" s="31">
        <v>5</v>
      </c>
      <c r="HZ56" s="31"/>
      <c r="IA56" s="32">
        <v>5</v>
      </c>
      <c r="IB56" s="32">
        <v>5</v>
      </c>
      <c r="IC56" s="26"/>
      <c r="ID56" s="30">
        <v>4</v>
      </c>
      <c r="IE56" s="30">
        <v>6</v>
      </c>
      <c r="IF56" s="30">
        <v>4</v>
      </c>
      <c r="IG56" s="31">
        <v>5</v>
      </c>
      <c r="IH56" s="31">
        <v>5</v>
      </c>
      <c r="II56" s="31"/>
      <c r="IJ56" s="32">
        <v>5</v>
      </c>
      <c r="IK56" s="32">
        <v>5</v>
      </c>
      <c r="IL56" s="26"/>
      <c r="IM56" s="30">
        <v>4</v>
      </c>
      <c r="IN56" s="30">
        <v>4</v>
      </c>
      <c r="IO56" s="30">
        <v>4</v>
      </c>
      <c r="IP56" s="31">
        <v>6</v>
      </c>
      <c r="IQ56" s="31">
        <v>6</v>
      </c>
      <c r="IR56" s="31"/>
      <c r="IS56" s="32">
        <v>5</v>
      </c>
      <c r="IT56" s="32">
        <v>5</v>
      </c>
      <c r="IU56" s="26"/>
      <c r="IV56" s="30">
        <v>4</v>
      </c>
      <c r="IW56" s="30">
        <v>4</v>
      </c>
      <c r="IX56" s="30">
        <v>4</v>
      </c>
      <c r="IY56" s="31">
        <v>5</v>
      </c>
      <c r="IZ56" s="31">
        <v>5</v>
      </c>
      <c r="JA56" s="31"/>
      <c r="JB56" s="32">
        <v>5</v>
      </c>
      <c r="JC56" s="32">
        <v>5</v>
      </c>
      <c r="JD56" s="26"/>
      <c r="JE56" s="30">
        <v>4</v>
      </c>
      <c r="JF56" s="30">
        <v>4</v>
      </c>
      <c r="JG56" s="30">
        <v>4</v>
      </c>
      <c r="JH56" s="31">
        <v>5</v>
      </c>
      <c r="JI56" s="31">
        <v>5</v>
      </c>
      <c r="JJ56" s="31"/>
      <c r="JK56" s="32">
        <v>5</v>
      </c>
      <c r="JL56" s="32">
        <v>5</v>
      </c>
      <c r="JM56" s="26"/>
      <c r="JN56" s="30">
        <v>4</v>
      </c>
      <c r="JO56" s="30">
        <v>4</v>
      </c>
      <c r="JP56" s="30">
        <v>4</v>
      </c>
      <c r="JQ56" s="33">
        <v>5</v>
      </c>
      <c r="JR56" s="33">
        <v>5</v>
      </c>
      <c r="JS56" s="31"/>
      <c r="JT56" s="32">
        <v>5</v>
      </c>
      <c r="JU56" s="32">
        <v>5</v>
      </c>
      <c r="JV56" s="26"/>
      <c r="JW56" s="30">
        <v>4</v>
      </c>
      <c r="JX56" s="30">
        <v>4</v>
      </c>
      <c r="JY56" s="30">
        <v>4</v>
      </c>
      <c r="JZ56" s="33">
        <v>5</v>
      </c>
      <c r="KA56" s="33">
        <v>5</v>
      </c>
      <c r="KB56" s="31"/>
      <c r="KC56" s="32">
        <v>5</v>
      </c>
      <c r="KD56" s="32">
        <v>5</v>
      </c>
      <c r="KE56" s="26"/>
      <c r="KF56" s="30">
        <v>5</v>
      </c>
      <c r="KG56" s="30">
        <v>4</v>
      </c>
      <c r="KH56" s="30">
        <v>4</v>
      </c>
      <c r="KI56" s="33">
        <v>5.328638497652582</v>
      </c>
      <c r="KJ56" s="33">
        <v>5.328638497652582</v>
      </c>
      <c r="KK56" s="31"/>
      <c r="KL56" s="32">
        <v>5</v>
      </c>
      <c r="KM56" s="32">
        <v>5</v>
      </c>
      <c r="KN56" s="26"/>
      <c r="KO56" s="30">
        <v>4</v>
      </c>
      <c r="KP56" s="30">
        <v>4</v>
      </c>
      <c r="KQ56" s="30">
        <v>4</v>
      </c>
      <c r="KR56" s="33">
        <v>5</v>
      </c>
      <c r="KS56" s="33">
        <v>5</v>
      </c>
      <c r="KT56" s="31"/>
      <c r="KU56" s="32">
        <v>5</v>
      </c>
      <c r="KV56" s="32">
        <v>5</v>
      </c>
      <c r="KW56" s="26"/>
      <c r="KX56" s="30">
        <v>4</v>
      </c>
      <c r="KY56" s="30">
        <v>5</v>
      </c>
      <c r="KZ56" s="30">
        <v>5</v>
      </c>
      <c r="LA56" s="33">
        <v>5.657276995305164</v>
      </c>
      <c r="LB56" s="33">
        <v>5.657276995305164</v>
      </c>
      <c r="LC56" s="31"/>
      <c r="LD56" s="32">
        <v>5</v>
      </c>
      <c r="LE56" s="32">
        <v>5</v>
      </c>
      <c r="LF56" s="26"/>
      <c r="LG56" s="30">
        <v>4</v>
      </c>
      <c r="LH56" s="30">
        <v>4</v>
      </c>
      <c r="LI56" s="30">
        <v>4</v>
      </c>
      <c r="LJ56" s="33">
        <v>4.3846153846153841</v>
      </c>
      <c r="LK56" s="33">
        <v>4.3846153846153841</v>
      </c>
      <c r="LL56" s="31"/>
      <c r="LM56" s="32">
        <v>5</v>
      </c>
      <c r="LN56" s="32">
        <v>5</v>
      </c>
      <c r="LO56" s="26"/>
      <c r="LP56" s="30">
        <v>4</v>
      </c>
      <c r="LQ56" s="30">
        <v>4</v>
      </c>
      <c r="LR56" s="30">
        <v>4</v>
      </c>
      <c r="LS56" s="33">
        <v>4.3846153846153841</v>
      </c>
      <c r="LT56" s="33">
        <v>4.3846153846153841</v>
      </c>
      <c r="LU56" s="31"/>
      <c r="LV56" s="32">
        <v>5</v>
      </c>
      <c r="LW56" s="32">
        <v>5</v>
      </c>
      <c r="LX56" s="26"/>
      <c r="LY56" s="30">
        <v>5</v>
      </c>
      <c r="LZ56" s="30">
        <v>4</v>
      </c>
      <c r="MA56" s="30">
        <v>3</v>
      </c>
      <c r="MB56" s="33">
        <v>4.3846153846153841</v>
      </c>
      <c r="MC56" s="33">
        <v>4.3846153846153841</v>
      </c>
      <c r="MD56" s="31"/>
      <c r="ME56" s="32">
        <v>5</v>
      </c>
      <c r="MF56" s="32">
        <v>5</v>
      </c>
      <c r="MG56" s="26"/>
      <c r="MH56" s="30">
        <v>5</v>
      </c>
      <c r="MI56" s="30">
        <v>4</v>
      </c>
      <c r="MJ56" s="30">
        <v>4</v>
      </c>
      <c r="MK56" s="33">
        <v>4.6728060671722638</v>
      </c>
      <c r="ML56" s="33">
        <v>4.6728060671722638</v>
      </c>
      <c r="MM56" s="31"/>
      <c r="MN56" s="32">
        <v>5</v>
      </c>
      <c r="MO56" s="32">
        <v>5</v>
      </c>
      <c r="MP56" s="26"/>
      <c r="MQ56" s="30">
        <v>4</v>
      </c>
      <c r="MR56" s="30">
        <v>4</v>
      </c>
      <c r="MS56" s="30">
        <v>4</v>
      </c>
      <c r="MT56" s="33">
        <v>4.3846153846153841</v>
      </c>
      <c r="MU56" s="33">
        <v>4.3846153846153841</v>
      </c>
      <c r="MV56" s="31"/>
      <c r="MW56" s="32">
        <v>5</v>
      </c>
      <c r="MX56" s="32"/>
      <c r="MY56" s="26"/>
      <c r="MZ56" s="30">
        <v>5</v>
      </c>
      <c r="NA56" s="30">
        <v>4</v>
      </c>
      <c r="NB56" s="30">
        <v>4</v>
      </c>
      <c r="NC56" s="33">
        <v>4.6728060671722638</v>
      </c>
      <c r="ND56" s="33">
        <v>4.6728060671722638</v>
      </c>
      <c r="NE56" s="31"/>
      <c r="NF56" s="32">
        <v>5</v>
      </c>
      <c r="NG56" s="32">
        <v>5</v>
      </c>
      <c r="NH56" s="26"/>
      <c r="NI56" s="30">
        <v>5</v>
      </c>
      <c r="NJ56" s="30">
        <v>4</v>
      </c>
      <c r="NK56" s="30">
        <v>4</v>
      </c>
      <c r="NL56" s="33">
        <v>4.6728060671722638</v>
      </c>
      <c r="NM56" s="33">
        <v>4.6728060671722638</v>
      </c>
      <c r="NN56" s="31"/>
      <c r="NO56" s="32">
        <v>5</v>
      </c>
      <c r="NP56" s="32">
        <v>5</v>
      </c>
      <c r="NQ56" s="26"/>
      <c r="NR56" s="30">
        <v>5</v>
      </c>
      <c r="NS56" s="30">
        <v>5</v>
      </c>
      <c r="NT56" s="30">
        <v>5</v>
      </c>
      <c r="NU56" s="33">
        <v>5.249187432286023</v>
      </c>
      <c r="NV56" s="33">
        <v>5.249187432286023</v>
      </c>
      <c r="NW56" s="31"/>
      <c r="NX56" s="32">
        <v>5</v>
      </c>
      <c r="NY56" s="32">
        <v>5</v>
      </c>
      <c r="NZ56" s="26"/>
      <c r="OA56" s="30">
        <v>5</v>
      </c>
      <c r="OB56" s="30">
        <v>5</v>
      </c>
      <c r="OC56" s="30">
        <v>5</v>
      </c>
      <c r="OD56" s="33">
        <v>5.249187432286023</v>
      </c>
      <c r="OE56" s="33">
        <v>5.249187432286023</v>
      </c>
      <c r="OF56" s="31"/>
      <c r="OG56" s="32">
        <v>5</v>
      </c>
      <c r="OH56" s="32">
        <v>5</v>
      </c>
      <c r="OI56" s="26"/>
      <c r="OJ56" s="30">
        <v>5</v>
      </c>
      <c r="OK56" s="30">
        <v>4</v>
      </c>
      <c r="OL56" s="30">
        <v>4</v>
      </c>
      <c r="OM56" s="33">
        <v>4.6728060671722638</v>
      </c>
      <c r="ON56" s="33">
        <v>4.6728060671722638</v>
      </c>
      <c r="OO56" s="31"/>
      <c r="OP56" s="32">
        <v>5</v>
      </c>
      <c r="OQ56" s="32">
        <v>5</v>
      </c>
      <c r="OR56" s="26"/>
      <c r="OS56" s="30">
        <v>5</v>
      </c>
      <c r="OT56" s="30">
        <v>5</v>
      </c>
      <c r="OU56" s="30">
        <v>5</v>
      </c>
      <c r="OV56" s="33">
        <v>5.6197183098591532</v>
      </c>
      <c r="OW56" s="33">
        <v>5.6197183098591532</v>
      </c>
      <c r="OX56" s="31"/>
      <c r="OY56" s="32">
        <v>7</v>
      </c>
      <c r="OZ56" s="32">
        <v>7</v>
      </c>
      <c r="PA56" s="26"/>
      <c r="PB56" s="30">
        <v>6</v>
      </c>
      <c r="PC56" s="30">
        <v>5</v>
      </c>
      <c r="PD56" s="30">
        <v>6</v>
      </c>
      <c r="PE56" s="33">
        <v>5.1520682279078809</v>
      </c>
      <c r="PF56" s="33">
        <v>5.1520682279078809</v>
      </c>
      <c r="PG56" s="31"/>
      <c r="PH56" s="32">
        <v>7</v>
      </c>
      <c r="PI56" s="32">
        <v>7</v>
      </c>
      <c r="PJ56" s="26"/>
      <c r="PK56" s="30">
        <v>7</v>
      </c>
      <c r="PL56" s="30">
        <v>7</v>
      </c>
      <c r="PM56" s="30">
        <v>5</v>
      </c>
      <c r="PN56" s="33">
        <v>5.9394274919735359</v>
      </c>
      <c r="PO56" s="33">
        <v>5.9394274919735359</v>
      </c>
      <c r="PP56" s="31"/>
      <c r="PQ56" s="32">
        <v>10</v>
      </c>
      <c r="PR56" s="32">
        <v>8</v>
      </c>
      <c r="PS56" s="26"/>
      <c r="PT56" s="30">
        <v>7</v>
      </c>
      <c r="PU56" s="30"/>
      <c r="PV56" s="30">
        <v>6</v>
      </c>
      <c r="PW56" s="33">
        <v>6.2132915838224605</v>
      </c>
      <c r="PX56" s="33">
        <v>6.2132915838224605</v>
      </c>
      <c r="PY56" s="31"/>
      <c r="PZ56" s="32">
        <v>10</v>
      </c>
      <c r="QA56" s="32">
        <v>10</v>
      </c>
      <c r="QB56" s="26"/>
      <c r="QC56" s="30">
        <v>7</v>
      </c>
      <c r="QD56" s="30">
        <v>7</v>
      </c>
      <c r="QE56" s="30">
        <v>7</v>
      </c>
      <c r="QF56" s="33">
        <v>6.5727382043741729</v>
      </c>
      <c r="QG56" s="33">
        <v>6.5727382043741729</v>
      </c>
      <c r="QH56" s="31"/>
      <c r="QI56" s="32">
        <v>10</v>
      </c>
      <c r="QJ56" s="32">
        <v>10</v>
      </c>
      <c r="QK56" s="26"/>
      <c r="QL56" s="30">
        <v>7</v>
      </c>
      <c r="QM56" s="30">
        <v>8</v>
      </c>
      <c r="QN56" s="30">
        <v>8</v>
      </c>
      <c r="QO56" s="33">
        <v>7.206048916774809</v>
      </c>
      <c r="QP56" s="33">
        <v>7.206048916774809</v>
      </c>
      <c r="QQ56" s="31"/>
      <c r="QR56" s="32">
        <v>12</v>
      </c>
      <c r="QS56" s="32">
        <v>10</v>
      </c>
      <c r="QT56" s="26"/>
      <c r="QU56" s="30">
        <v>10</v>
      </c>
      <c r="QV56" s="30">
        <v>10</v>
      </c>
      <c r="QW56" s="30">
        <v>9</v>
      </c>
      <c r="QX56" s="33">
        <v>8.4897868473166405</v>
      </c>
      <c r="QY56" s="33">
        <v>8.4897868473166405</v>
      </c>
      <c r="QZ56" s="31"/>
      <c r="RA56" s="32">
        <v>10</v>
      </c>
      <c r="RB56" s="32">
        <v>10</v>
      </c>
      <c r="RC56" s="26"/>
      <c r="RD56" s="30">
        <v>10</v>
      </c>
      <c r="RE56" s="30">
        <v>10</v>
      </c>
      <c r="RF56" s="30">
        <v>10</v>
      </c>
      <c r="RG56" s="33">
        <v>9.4996606860095483</v>
      </c>
      <c r="RH56" s="33">
        <v>9.4996606860095483</v>
      </c>
      <c r="RI56" s="31"/>
      <c r="RJ56" s="32">
        <v>15</v>
      </c>
      <c r="RK56" s="32">
        <v>15</v>
      </c>
      <c r="RL56" s="26"/>
      <c r="RM56" s="30">
        <v>10</v>
      </c>
      <c r="RN56" s="30">
        <v>10</v>
      </c>
      <c r="RO56" s="30">
        <v>10</v>
      </c>
      <c r="RP56" s="33">
        <v>9.4996606860095483</v>
      </c>
      <c r="RQ56" s="33">
        <v>9.4996606860095483</v>
      </c>
      <c r="RR56" s="31"/>
      <c r="RS56" s="32">
        <v>15</v>
      </c>
      <c r="RT56" s="32">
        <v>15</v>
      </c>
      <c r="RU56" s="26"/>
      <c r="RV56" s="30">
        <v>15</v>
      </c>
      <c r="RW56" s="30">
        <v>18</v>
      </c>
      <c r="RX56" s="30">
        <v>12</v>
      </c>
      <c r="RY56" s="33">
        <v>13.094126891526674</v>
      </c>
      <c r="RZ56" s="33">
        <v>13.094126891526674</v>
      </c>
      <c r="SA56" s="31"/>
      <c r="SB56" s="32">
        <v>15</v>
      </c>
      <c r="SC56" s="32">
        <v>15</v>
      </c>
      <c r="SD56" s="26"/>
      <c r="SE56" s="34">
        <v>15</v>
      </c>
      <c r="SF56" s="34">
        <v>15</v>
      </c>
      <c r="SG56" s="34">
        <v>15</v>
      </c>
      <c r="SH56" s="35">
        <v>13.094126891526674</v>
      </c>
      <c r="SI56" s="35">
        <v>13.094126891526674</v>
      </c>
      <c r="SJ56" s="36"/>
      <c r="SK56" s="37">
        <v>15</v>
      </c>
      <c r="SL56" s="37">
        <v>15</v>
      </c>
      <c r="SM56" s="26"/>
      <c r="SN56" s="34">
        <v>15</v>
      </c>
      <c r="SO56" s="34">
        <v>20</v>
      </c>
      <c r="SP56" s="34">
        <v>15</v>
      </c>
      <c r="SQ56" s="35">
        <v>14.292282293365719</v>
      </c>
      <c r="SR56" s="35">
        <v>14.292282293365719</v>
      </c>
      <c r="SS56" s="36"/>
      <c r="ST56" s="37">
        <v>15</v>
      </c>
      <c r="SU56" s="37">
        <v>15</v>
      </c>
      <c r="SV56" s="26"/>
      <c r="SW56" s="34">
        <v>17</v>
      </c>
      <c r="SX56" s="34">
        <v>18</v>
      </c>
      <c r="SY56" s="34">
        <v>18</v>
      </c>
      <c r="SZ56" s="35">
        <v>16.551661051119339</v>
      </c>
      <c r="TA56" s="35">
        <v>16.551661051119339</v>
      </c>
      <c r="TB56" s="36"/>
      <c r="TC56" s="37">
        <v>25</v>
      </c>
      <c r="TD56" s="37">
        <v>25</v>
      </c>
      <c r="TE56" s="26"/>
      <c r="TF56" s="34">
        <v>18</v>
      </c>
      <c r="TG56" s="34">
        <v>2.5</v>
      </c>
      <c r="TH56" s="34">
        <v>25</v>
      </c>
      <c r="TI56" s="35">
        <v>13.984185190035678</v>
      </c>
      <c r="TJ56" s="35">
        <v>13.984185190035678</v>
      </c>
      <c r="TK56" s="36"/>
      <c r="TL56" s="37">
        <v>20</v>
      </c>
      <c r="TM56" s="37">
        <v>20</v>
      </c>
      <c r="TN56" s="26"/>
      <c r="TO56" s="34">
        <v>20</v>
      </c>
      <c r="TP56" s="34">
        <v>25</v>
      </c>
      <c r="TQ56" s="34">
        <v>25</v>
      </c>
      <c r="TR56" s="35">
        <v>20.856462244869611</v>
      </c>
      <c r="TS56" s="35">
        <v>20.856462244869611</v>
      </c>
      <c r="TT56" s="36"/>
      <c r="TU56" s="37">
        <v>28</v>
      </c>
      <c r="TV56" s="37">
        <v>25</v>
      </c>
      <c r="TW56" s="26"/>
      <c r="TX56" s="34"/>
      <c r="TY56" s="34"/>
      <c r="TZ56" s="34">
        <v>30</v>
      </c>
      <c r="UA56" s="35">
        <v>28.498982058028641</v>
      </c>
      <c r="UB56" s="35">
        <v>28.498982058028641</v>
      </c>
      <c r="UC56" s="36"/>
      <c r="UD56" s="37">
        <v>45</v>
      </c>
      <c r="UE56" s="37">
        <v>45</v>
      </c>
      <c r="UF56" s="26"/>
      <c r="UG56" s="34"/>
      <c r="UH56" s="34">
        <v>35</v>
      </c>
      <c r="UI56" s="34"/>
      <c r="UJ56" s="35">
        <v>25.459915623241738</v>
      </c>
      <c r="UK56" s="35">
        <v>25.459915623241738</v>
      </c>
      <c r="UL56" s="36"/>
      <c r="UM56" s="37">
        <v>75</v>
      </c>
      <c r="UN56" s="37">
        <v>50</v>
      </c>
      <c r="UO56" s="26"/>
      <c r="UP56" s="34"/>
      <c r="UQ56" s="34">
        <v>40</v>
      </c>
      <c r="UR56" s="34">
        <v>40</v>
      </c>
      <c r="US56" s="35">
        <v>36.175829623475472</v>
      </c>
      <c r="UT56" s="35">
        <v>36.175829623475472</v>
      </c>
      <c r="UU56" s="36"/>
      <c r="UV56" s="37">
        <v>100</v>
      </c>
      <c r="UW56" s="37">
        <v>100</v>
      </c>
      <c r="UX56" s="26"/>
      <c r="UY56" s="34"/>
      <c r="UZ56" s="34">
        <v>75</v>
      </c>
      <c r="VA56" s="34">
        <v>40</v>
      </c>
      <c r="VB56" s="35">
        <v>46.481734574349304</v>
      </c>
      <c r="VC56" s="35">
        <v>46.481734574349304</v>
      </c>
      <c r="VD56" s="36"/>
      <c r="VE56" s="37">
        <v>100</v>
      </c>
      <c r="VF56" s="37">
        <v>100</v>
      </c>
      <c r="VG56" s="26"/>
      <c r="VH56" s="34">
        <v>60</v>
      </c>
      <c r="VI56" s="34">
        <v>45</v>
      </c>
      <c r="VJ56" s="34">
        <v>70</v>
      </c>
      <c r="VK56" s="35">
        <v>42.555675545444984</v>
      </c>
      <c r="VL56" s="35">
        <v>42.555675545444984</v>
      </c>
      <c r="VM56" s="36"/>
      <c r="VN56" s="37">
        <v>65</v>
      </c>
      <c r="VO56" s="37">
        <v>65</v>
      </c>
      <c r="VP56" s="26"/>
      <c r="VQ56" s="34"/>
      <c r="VR56" s="34">
        <v>50</v>
      </c>
      <c r="VS56" s="34">
        <v>50</v>
      </c>
      <c r="VT56" s="35">
        <v>38.594562418068307</v>
      </c>
      <c r="VU56" s="35">
        <v>38.594562418068307</v>
      </c>
      <c r="VV56" s="36"/>
      <c r="VW56" s="37">
        <v>70</v>
      </c>
      <c r="VX56" s="37">
        <v>75</v>
      </c>
      <c r="VY56" s="26"/>
      <c r="VZ56" s="34">
        <v>70</v>
      </c>
      <c r="WA56" s="34">
        <v>60</v>
      </c>
      <c r="WB56" s="34"/>
      <c r="WC56" s="35">
        <v>48.374655891856726</v>
      </c>
      <c r="WD56" s="35">
        <v>48.374655891856726</v>
      </c>
      <c r="WE56" s="36"/>
      <c r="WF56" s="37">
        <v>80</v>
      </c>
      <c r="WG56" s="37">
        <v>80</v>
      </c>
      <c r="WH56" s="26"/>
      <c r="WI56" s="38">
        <v>64.756198383778511</v>
      </c>
      <c r="WJ56" s="34">
        <v>70</v>
      </c>
      <c r="WK56" s="34">
        <v>75</v>
      </c>
      <c r="WL56" s="34">
        <v>60</v>
      </c>
      <c r="WM56" s="35">
        <v>50.968659178811357</v>
      </c>
      <c r="WN56" s="35">
        <v>50.968659178811357</v>
      </c>
      <c r="WO56" s="36"/>
      <c r="WP56" s="37">
        <v>85</v>
      </c>
      <c r="WQ56" s="37">
        <v>85</v>
      </c>
      <c r="WR56" s="34">
        <v>70</v>
      </c>
      <c r="WS56" s="34">
        <v>75</v>
      </c>
      <c r="WT56" s="34">
        <v>60</v>
      </c>
      <c r="WU56" s="35">
        <v>50.653172292560122</v>
      </c>
      <c r="WV56" s="35">
        <v>50.653172292560122</v>
      </c>
      <c r="WW56" s="36"/>
      <c r="WX56" s="37">
        <v>85</v>
      </c>
      <c r="WY56" s="37">
        <v>80</v>
      </c>
      <c r="WZ56" s="26"/>
      <c r="XA56" s="34">
        <v>80</v>
      </c>
      <c r="XB56" s="34">
        <v>75</v>
      </c>
      <c r="XC56" s="34">
        <v>75</v>
      </c>
      <c r="XD56" s="35">
        <v>55.560746078690528</v>
      </c>
      <c r="XE56" s="35">
        <v>55.560746078690528</v>
      </c>
      <c r="XF56" s="36"/>
      <c r="XG56" s="37">
        <v>85</v>
      </c>
      <c r="XH56" s="37">
        <v>80</v>
      </c>
      <c r="XI56" s="26"/>
      <c r="XJ56" s="34">
        <v>80</v>
      </c>
      <c r="XK56" s="34">
        <v>80</v>
      </c>
      <c r="XL56" s="34">
        <v>80</v>
      </c>
      <c r="XM56" s="35">
        <v>59.732183796901353</v>
      </c>
      <c r="XN56" s="35">
        <v>59.732183796901353</v>
      </c>
      <c r="XO56" s="36"/>
      <c r="XP56" s="37">
        <v>100</v>
      </c>
      <c r="XQ56" s="37">
        <v>100</v>
      </c>
      <c r="XR56" s="26"/>
      <c r="XS56" s="34">
        <v>90</v>
      </c>
      <c r="XT56" s="34">
        <v>90</v>
      </c>
      <c r="XU56" s="34">
        <v>90</v>
      </c>
      <c r="XV56" s="35">
        <v>71.931010065282607</v>
      </c>
      <c r="XW56" s="35">
        <v>71.931010065282607</v>
      </c>
      <c r="XX56" s="36"/>
      <c r="XY56" s="37">
        <v>150</v>
      </c>
      <c r="XZ56" s="37">
        <v>150</v>
      </c>
      <c r="YA56" s="26"/>
      <c r="YB56" s="34">
        <v>90</v>
      </c>
      <c r="YC56" s="34">
        <v>90</v>
      </c>
      <c r="YD56" s="34">
        <v>90</v>
      </c>
      <c r="YE56" s="35">
        <v>73.82393138279005</v>
      </c>
      <c r="YF56" s="35">
        <v>73.82393138279005</v>
      </c>
      <c r="YG56" s="36"/>
      <c r="YH56" s="37">
        <v>160</v>
      </c>
      <c r="YI56" s="37">
        <v>170</v>
      </c>
      <c r="YJ56" s="26"/>
      <c r="YK56" s="34"/>
      <c r="YL56" s="34"/>
      <c r="YM56" s="34">
        <v>90</v>
      </c>
      <c r="YN56" s="35">
        <v>73.192957610287564</v>
      </c>
      <c r="YO56" s="35">
        <v>73.192957610287564</v>
      </c>
      <c r="YP56" s="36"/>
      <c r="YQ56" s="37">
        <v>160</v>
      </c>
      <c r="YR56" s="37">
        <v>160</v>
      </c>
      <c r="YS56" s="26"/>
      <c r="YT56" s="34">
        <v>100</v>
      </c>
      <c r="YU56" s="34">
        <v>90</v>
      </c>
      <c r="YV56" s="34">
        <v>90</v>
      </c>
      <c r="YW56" s="35">
        <v>73.263065807232294</v>
      </c>
      <c r="YX56" s="35">
        <v>73.263065807232294</v>
      </c>
      <c r="YY56" s="36"/>
      <c r="YZ56" s="37">
        <v>140</v>
      </c>
      <c r="ZA56" s="37">
        <v>150</v>
      </c>
      <c r="ZB56" s="26"/>
      <c r="ZC56" s="34"/>
      <c r="ZD56" s="34">
        <v>100</v>
      </c>
      <c r="ZE56" s="34">
        <v>100</v>
      </c>
      <c r="ZF56" s="35">
        <v>77.820098608639071</v>
      </c>
      <c r="ZG56" s="35">
        <v>77.820098608639071</v>
      </c>
      <c r="ZH56" s="36"/>
      <c r="ZI56" s="37">
        <v>150</v>
      </c>
      <c r="ZJ56" s="37">
        <v>150</v>
      </c>
      <c r="ZK56" s="26"/>
      <c r="ZL56" s="34">
        <v>100</v>
      </c>
      <c r="ZM56" s="34">
        <v>100</v>
      </c>
      <c r="ZN56" s="34">
        <v>100</v>
      </c>
      <c r="ZO56" s="35">
        <v>77.820098608639071</v>
      </c>
      <c r="ZP56" s="35">
        <v>77.820098608639071</v>
      </c>
      <c r="ZQ56" s="36"/>
      <c r="ZR56" s="37">
        <v>150</v>
      </c>
      <c r="ZS56" s="37">
        <v>150</v>
      </c>
      <c r="ZT56" s="26"/>
      <c r="ZU56" s="34">
        <v>100</v>
      </c>
      <c r="ZV56" s="34">
        <v>100</v>
      </c>
      <c r="ZW56" s="34">
        <v>100</v>
      </c>
      <c r="ZX56" s="35">
        <v>75.296203518629156</v>
      </c>
      <c r="ZY56" s="35">
        <v>75.296203518629156</v>
      </c>
      <c r="ZZ56" s="36"/>
      <c r="AAA56" s="37">
        <v>130</v>
      </c>
      <c r="AAB56" s="37">
        <v>130</v>
      </c>
      <c r="AAC56" s="26"/>
      <c r="AAD56" s="34">
        <v>120</v>
      </c>
      <c r="AAE56" s="34">
        <v>100</v>
      </c>
      <c r="AAF56" s="34">
        <v>100</v>
      </c>
      <c r="AAG56" s="35">
        <v>83.008105182548348</v>
      </c>
      <c r="AAH56" s="35">
        <v>83.008105182548348</v>
      </c>
      <c r="AAI56" s="36"/>
      <c r="AAJ56" s="37">
        <v>160</v>
      </c>
      <c r="AAK56" s="37">
        <v>160</v>
      </c>
      <c r="AAL56" s="3"/>
      <c r="AAM56" s="34"/>
      <c r="AAN56" s="34">
        <v>120</v>
      </c>
      <c r="AAO56" s="34">
        <v>130</v>
      </c>
      <c r="AAP56" s="35">
        <v>93.173793739532726</v>
      </c>
      <c r="AAQ56" s="35">
        <v>93.173793739532726</v>
      </c>
      <c r="AAR56" s="36"/>
      <c r="AAS56" s="37">
        <v>150</v>
      </c>
      <c r="AAT56" s="37">
        <v>160</v>
      </c>
      <c r="AAU56" s="3"/>
      <c r="AAV56" s="34">
        <v>150</v>
      </c>
      <c r="AAW56" s="34">
        <v>130</v>
      </c>
      <c r="AAX56" s="34">
        <v>130</v>
      </c>
      <c r="AAY56" s="35">
        <v>113.00470254220355</v>
      </c>
      <c r="AAZ56" s="35">
        <v>113.00470254220355</v>
      </c>
      <c r="ABA56" s="36"/>
      <c r="ABB56" s="37">
        <v>160</v>
      </c>
      <c r="ABC56" s="37">
        <v>160</v>
      </c>
      <c r="ABD56" s="3"/>
      <c r="ABE56" s="34">
        <v>140</v>
      </c>
      <c r="ABF56" s="34">
        <v>150</v>
      </c>
      <c r="ABG56" s="34">
        <v>150</v>
      </c>
      <c r="ABH56" s="35">
        <v>131.75162464604134</v>
      </c>
      <c r="ABI56" s="35">
        <v>131.75162464604134</v>
      </c>
      <c r="ABJ56" s="36"/>
      <c r="ABK56" s="37">
        <v>160</v>
      </c>
      <c r="ABL56" s="37">
        <v>150</v>
      </c>
      <c r="ABM56" s="3"/>
      <c r="ABN56" s="34">
        <v>170</v>
      </c>
      <c r="ABO56" s="34">
        <v>150</v>
      </c>
      <c r="ABP56" s="34">
        <v>250</v>
      </c>
      <c r="ABQ56" s="35">
        <v>170.55339365165906</v>
      </c>
      <c r="ABR56" s="35">
        <v>170.55339365165906</v>
      </c>
      <c r="ABS56" s="36"/>
      <c r="ABT56" s="37">
        <v>200</v>
      </c>
      <c r="ABU56" s="37">
        <v>200</v>
      </c>
      <c r="ABV56" s="3"/>
      <c r="ABW56" s="34">
        <v>150</v>
      </c>
      <c r="ABX56" s="34">
        <v>150</v>
      </c>
      <c r="ABY56" s="34">
        <v>150</v>
      </c>
      <c r="ABZ56" s="35">
        <v>170.55339365165906</v>
      </c>
      <c r="ACA56" s="35">
        <v>170.55339365165906</v>
      </c>
      <c r="ACB56" s="36"/>
      <c r="ACC56" s="37">
        <v>200</v>
      </c>
      <c r="ACD56" s="37">
        <v>200</v>
      </c>
      <c r="ACE56" s="3"/>
      <c r="ACF56" s="34">
        <v>150</v>
      </c>
      <c r="ACG56" s="34">
        <v>150</v>
      </c>
      <c r="ACH56" s="34">
        <v>150</v>
      </c>
      <c r="ACI56" s="35">
        <v>170.55339365165906</v>
      </c>
      <c r="ACJ56" s="35">
        <v>170.55339365165906</v>
      </c>
      <c r="ACK56" s="36"/>
      <c r="ACL56" s="37">
        <v>200</v>
      </c>
      <c r="ACM56" s="37">
        <v>200</v>
      </c>
      <c r="ACN56" s="3"/>
      <c r="ACO56" s="34">
        <v>150</v>
      </c>
      <c r="ACP56" s="34">
        <v>150</v>
      </c>
      <c r="ACQ56" s="34">
        <v>140</v>
      </c>
      <c r="ACR56" s="35">
        <v>161.92044409645163</v>
      </c>
      <c r="ACS56" s="35">
        <v>161.92044409645163</v>
      </c>
      <c r="ACT56" s="36"/>
      <c r="ACU56" s="37">
        <v>170</v>
      </c>
      <c r="ACV56" s="37">
        <v>170</v>
      </c>
      <c r="ACW56" s="3"/>
      <c r="ACX56" s="34">
        <v>140</v>
      </c>
      <c r="ACY56" s="34">
        <v>150</v>
      </c>
      <c r="ACZ56" s="34">
        <v>140</v>
      </c>
      <c r="ADA56" s="35">
        <v>158.97260766296617</v>
      </c>
      <c r="ADB56" s="35">
        <v>158.97260766296617</v>
      </c>
      <c r="ADC56" s="36"/>
      <c r="ADD56" s="37">
        <v>170</v>
      </c>
      <c r="ADE56" s="37">
        <v>170</v>
      </c>
      <c r="ADF56" s="3"/>
      <c r="ADG56" s="34">
        <v>140</v>
      </c>
      <c r="ADH56" s="34">
        <v>150</v>
      </c>
      <c r="ADI56" s="34">
        <v>150</v>
      </c>
      <c r="ADJ56" s="35">
        <v>160.97292524283128</v>
      </c>
      <c r="ADK56" s="35">
        <v>160.97292524283128</v>
      </c>
      <c r="ADL56" s="36"/>
      <c r="ADM56" s="37">
        <v>170</v>
      </c>
      <c r="ADN56" s="37">
        <v>160</v>
      </c>
      <c r="ADO56" s="3"/>
      <c r="ADP56" s="34">
        <v>150</v>
      </c>
      <c r="ADQ56" s="34">
        <v>140</v>
      </c>
      <c r="ADR56" s="34">
        <v>140</v>
      </c>
      <c r="ADS56" s="35">
        <v>155.18253224848488</v>
      </c>
      <c r="ADT56" s="35">
        <v>155.18253224848488</v>
      </c>
      <c r="ADU56" s="36"/>
      <c r="ADV56" s="37">
        <v>150</v>
      </c>
      <c r="ADW56" s="37">
        <v>150</v>
      </c>
      <c r="ADX56" s="3"/>
      <c r="ADY56" s="34">
        <v>150</v>
      </c>
      <c r="ADZ56" s="34">
        <v>150</v>
      </c>
      <c r="AEA56" s="34">
        <v>130</v>
      </c>
      <c r="AEB56" s="35">
        <v>155.18253224848488</v>
      </c>
      <c r="AEC56" s="35">
        <v>155.18253224848488</v>
      </c>
      <c r="AED56" s="36"/>
      <c r="AEE56" s="37">
        <v>150</v>
      </c>
      <c r="AEF56" s="37">
        <v>150</v>
      </c>
      <c r="AEG56" s="3"/>
      <c r="AEH56" s="34"/>
      <c r="AEI56" s="34">
        <v>140</v>
      </c>
      <c r="AEJ56" s="34"/>
      <c r="AEK56" s="35"/>
      <c r="AEL56" s="35">
        <v>240.9334365748521</v>
      </c>
      <c r="AEM56" s="36"/>
      <c r="AEN56" s="37">
        <v>160</v>
      </c>
      <c r="AEO56" s="37">
        <v>100</v>
      </c>
      <c r="AEP56" s="26"/>
      <c r="AEQ56" s="34">
        <v>150</v>
      </c>
      <c r="AER56" s="34">
        <v>150</v>
      </c>
      <c r="AES56" s="34">
        <v>150</v>
      </c>
      <c r="AET56" s="34"/>
      <c r="AEU56" s="35">
        <v>261.43840990037143</v>
      </c>
      <c r="AEV56" s="36"/>
      <c r="AEW56" s="37">
        <v>150</v>
      </c>
      <c r="AEX56" s="37">
        <v>150</v>
      </c>
      <c r="AEY56" s="26"/>
      <c r="AEZ56" s="34">
        <v>150</v>
      </c>
      <c r="AFA56" s="34">
        <v>150</v>
      </c>
      <c r="AFB56" s="34">
        <v>150</v>
      </c>
      <c r="AFC56" s="34"/>
      <c r="AFD56" s="35">
        <v>261.43840990037143</v>
      </c>
      <c r="AFE56" s="36"/>
      <c r="AFF56" s="37">
        <v>150</v>
      </c>
      <c r="AFG56" s="37">
        <v>150</v>
      </c>
      <c r="AFH56" s="26"/>
      <c r="AFI56" s="87">
        <v>150</v>
      </c>
      <c r="AFJ56" s="34">
        <v>150</v>
      </c>
      <c r="AFK56" s="34">
        <v>150</v>
      </c>
      <c r="AFL56" s="34"/>
      <c r="AFM56" s="35">
        <v>261.43840990037143</v>
      </c>
      <c r="AFN56" s="36"/>
      <c r="AFO56" s="37">
        <v>150</v>
      </c>
      <c r="AFP56" s="37">
        <v>150</v>
      </c>
      <c r="AFQ56" s="36"/>
      <c r="AFR56" s="87">
        <v>150</v>
      </c>
      <c r="AFS56" s="34">
        <v>150</v>
      </c>
      <c r="AFT56" s="34">
        <v>150</v>
      </c>
      <c r="AFU56" s="34"/>
      <c r="AFV56" s="35">
        <v>292.19586988865041</v>
      </c>
      <c r="AFW56" s="36"/>
      <c r="AFX56" s="37">
        <v>300</v>
      </c>
      <c r="AFY56" s="37">
        <v>200</v>
      </c>
      <c r="AFZ56" s="36"/>
      <c r="AGA56" s="87">
        <v>150</v>
      </c>
      <c r="AGB56" s="34">
        <v>150</v>
      </c>
      <c r="AGC56" s="34">
        <v>150</v>
      </c>
      <c r="AGD56" s="34"/>
      <c r="AGE56" s="35">
        <v>292.19586988865041</v>
      </c>
      <c r="AGF56" s="36"/>
      <c r="AGG56" s="37">
        <v>250</v>
      </c>
      <c r="AGH56" s="37">
        <v>250</v>
      </c>
      <c r="AGI56" s="36"/>
      <c r="AGJ56" s="87">
        <v>150</v>
      </c>
      <c r="AGK56" s="34">
        <v>150</v>
      </c>
      <c r="AGL56" s="34">
        <v>150</v>
      </c>
      <c r="AGM56" s="36">
        <v>290</v>
      </c>
      <c r="AGN56" s="36">
        <v>295</v>
      </c>
      <c r="AGO56" s="36"/>
      <c r="AGP56" s="37">
        <v>250</v>
      </c>
      <c r="AGQ56" s="37">
        <v>250</v>
      </c>
      <c r="AGR56" s="36"/>
      <c r="AGS56" s="87">
        <v>300</v>
      </c>
      <c r="AGT56" s="34">
        <v>150</v>
      </c>
      <c r="AGU56" s="34">
        <v>300</v>
      </c>
      <c r="AGV56" s="36">
        <v>293.33333329999999</v>
      </c>
      <c r="AGW56" s="36">
        <v>292.43200000000002</v>
      </c>
      <c r="AGX56" s="36"/>
      <c r="AGY56" s="26">
        <v>300</v>
      </c>
      <c r="AGZ56" s="37">
        <v>300</v>
      </c>
      <c r="AHA56" s="36"/>
      <c r="AHB56" s="87"/>
      <c r="AHC56" s="34">
        <v>200</v>
      </c>
      <c r="AHD56" s="34">
        <v>300</v>
      </c>
      <c r="AHE56" s="36">
        <v>300</v>
      </c>
      <c r="AHF56" s="36">
        <v>300</v>
      </c>
      <c r="AHG56" s="36"/>
      <c r="AHH56" s="26">
        <v>300</v>
      </c>
      <c r="AHI56" s="37">
        <v>300</v>
      </c>
      <c r="AHJ56" s="36"/>
      <c r="AHK56" s="87"/>
      <c r="AHL56" s="34">
        <v>200</v>
      </c>
      <c r="AHM56" s="34">
        <v>300</v>
      </c>
      <c r="AHN56" s="36">
        <v>300</v>
      </c>
      <c r="AHO56" s="36">
        <v>300</v>
      </c>
      <c r="AHP56" s="36"/>
      <c r="AHQ56" s="26">
        <v>300</v>
      </c>
      <c r="AHR56" s="37">
        <v>300</v>
      </c>
      <c r="AHS56" s="36"/>
      <c r="AHT56" s="34">
        <v>150</v>
      </c>
      <c r="AHU56" s="34">
        <v>150</v>
      </c>
      <c r="AHV56" s="34"/>
      <c r="AHW56" s="36">
        <v>150</v>
      </c>
      <c r="AHX56" s="36">
        <v>250</v>
      </c>
      <c r="AHY56" s="36"/>
      <c r="AHZ56" s="26">
        <v>300</v>
      </c>
      <c r="AIA56" s="37">
        <v>280</v>
      </c>
      <c r="AIB56" s="36"/>
      <c r="AIC56" s="34">
        <v>150</v>
      </c>
      <c r="AID56" s="34">
        <v>150</v>
      </c>
      <c r="AIE56" s="34">
        <v>150</v>
      </c>
      <c r="AIF56" s="36">
        <v>250</v>
      </c>
      <c r="AIG56" s="36">
        <v>300</v>
      </c>
      <c r="AIH56" s="36"/>
      <c r="AII56" s="26">
        <v>200</v>
      </c>
      <c r="AIJ56" s="37">
        <v>250</v>
      </c>
      <c r="AIL56" s="34">
        <v>150</v>
      </c>
      <c r="AIM56" s="34">
        <v>170</v>
      </c>
      <c r="AIN56" s="34">
        <v>170</v>
      </c>
      <c r="AIO56" s="92">
        <v>300</v>
      </c>
      <c r="AIP56" s="36">
        <v>250</v>
      </c>
      <c r="AIQ56" s="36"/>
      <c r="AIR56" s="26">
        <v>170</v>
      </c>
      <c r="AIS56" s="37">
        <v>180</v>
      </c>
      <c r="AIU56" s="34">
        <v>150</v>
      </c>
      <c r="AIV56" s="34">
        <v>170</v>
      </c>
      <c r="AIW56" s="34">
        <v>170</v>
      </c>
      <c r="AIX56" s="36">
        <v>250</v>
      </c>
      <c r="AIY56" s="36">
        <v>250</v>
      </c>
      <c r="AIZ56" s="36"/>
      <c r="AJA56" s="26">
        <v>200</v>
      </c>
      <c r="AJB56" s="37">
        <v>200</v>
      </c>
      <c r="AJD56" s="34">
        <v>170</v>
      </c>
      <c r="AJE56" s="34">
        <v>170</v>
      </c>
      <c r="AJF56" s="34">
        <v>170</v>
      </c>
      <c r="AJG56" s="36">
        <v>250</v>
      </c>
      <c r="AJH56" s="36">
        <v>250</v>
      </c>
      <c r="AJI56" s="36"/>
      <c r="AJJ56" s="26">
        <v>200</v>
      </c>
      <c r="AJK56" s="37">
        <v>200</v>
      </c>
      <c r="AJM56" s="34">
        <v>170</v>
      </c>
      <c r="AJN56" s="34">
        <v>170</v>
      </c>
      <c r="AJO56" s="34"/>
      <c r="AJP56" s="36">
        <v>250</v>
      </c>
      <c r="AJQ56" s="36">
        <v>250</v>
      </c>
      <c r="AJR56" s="34"/>
      <c r="AJS56" s="37">
        <v>200</v>
      </c>
      <c r="AJT56" s="37">
        <v>200</v>
      </c>
      <c r="AJV56" s="34">
        <v>150</v>
      </c>
      <c r="AJW56" s="34">
        <v>140</v>
      </c>
      <c r="AJX56" s="34"/>
      <c r="AJY56" s="36">
        <v>300</v>
      </c>
      <c r="AJZ56" s="36">
        <v>250</v>
      </c>
      <c r="AKA56" s="34"/>
      <c r="AKB56" s="37">
        <v>200</v>
      </c>
      <c r="AKC56" s="37">
        <v>200</v>
      </c>
      <c r="AKE56" s="34">
        <v>170</v>
      </c>
      <c r="AKF56" s="34">
        <v>170</v>
      </c>
      <c r="AKG56" s="34"/>
      <c r="AKH56" s="36">
        <v>250</v>
      </c>
      <c r="AKI56" s="36">
        <v>250</v>
      </c>
      <c r="AKJ56" s="34"/>
      <c r="AKK56" s="37">
        <v>250</v>
      </c>
      <c r="AKL56" s="37">
        <v>250</v>
      </c>
      <c r="AKN56" s="34">
        <v>170</v>
      </c>
      <c r="AKO56" s="34">
        <v>170</v>
      </c>
      <c r="AKP56" s="34">
        <v>180</v>
      </c>
      <c r="AKQ56" s="36">
        <v>250</v>
      </c>
      <c r="AKR56" s="36">
        <v>250</v>
      </c>
      <c r="AKS56" s="34"/>
      <c r="AKT56" s="37">
        <v>250</v>
      </c>
      <c r="AKU56" s="37">
        <v>250</v>
      </c>
      <c r="AKW56" s="34">
        <v>200</v>
      </c>
      <c r="AKX56" s="34">
        <v>180</v>
      </c>
      <c r="AKY56" s="34"/>
      <c r="AKZ56" s="36">
        <v>250</v>
      </c>
      <c r="ALA56" s="36">
        <v>250</v>
      </c>
      <c r="ALB56" s="34"/>
      <c r="ALC56" s="37">
        <v>300</v>
      </c>
      <c r="ALD56" s="37">
        <v>300</v>
      </c>
      <c r="ALF56" s="34">
        <v>200</v>
      </c>
      <c r="ALG56" s="34">
        <v>200</v>
      </c>
      <c r="ALH56" s="34"/>
      <c r="ALI56" s="36">
        <v>250</v>
      </c>
      <c r="ALJ56" s="36">
        <v>300</v>
      </c>
      <c r="ALK56" s="34"/>
      <c r="ALL56" s="37">
        <v>300</v>
      </c>
      <c r="ALM56" s="37">
        <v>300</v>
      </c>
      <c r="ALO56" s="34">
        <v>250</v>
      </c>
      <c r="ALP56" s="34">
        <v>250</v>
      </c>
      <c r="ALQ56" s="34">
        <v>300</v>
      </c>
      <c r="ALR56" s="36">
        <v>300</v>
      </c>
      <c r="ALS56" s="36">
        <v>300</v>
      </c>
      <c r="ALT56" s="34"/>
      <c r="ALU56" s="37">
        <v>300</v>
      </c>
      <c r="ALV56" s="37">
        <v>300</v>
      </c>
      <c r="ALX56" s="34">
        <v>250</v>
      </c>
      <c r="ALY56" s="34">
        <v>350</v>
      </c>
      <c r="ALZ56" s="34"/>
      <c r="AMA56" s="36">
        <v>300</v>
      </c>
      <c r="AMB56" s="36">
        <v>300</v>
      </c>
      <c r="AMC56" s="34"/>
      <c r="AMD56" s="37">
        <v>300</v>
      </c>
      <c r="AME56" s="37">
        <v>350</v>
      </c>
      <c r="AMG56" s="34">
        <v>350</v>
      </c>
      <c r="AMH56" s="34">
        <v>300</v>
      </c>
      <c r="AMI56" s="34">
        <v>300</v>
      </c>
      <c r="AMJ56" s="36">
        <v>400</v>
      </c>
      <c r="AMK56" s="36">
        <v>400</v>
      </c>
      <c r="AML56" s="34"/>
      <c r="AMM56" s="37">
        <v>350</v>
      </c>
      <c r="AMN56" s="37">
        <v>350</v>
      </c>
      <c r="AMP56" s="34">
        <v>350</v>
      </c>
      <c r="AMQ56" s="34">
        <v>300</v>
      </c>
      <c r="AMR56" s="34"/>
      <c r="AMS56" s="36">
        <v>400</v>
      </c>
      <c r="AMT56" s="36">
        <v>400</v>
      </c>
      <c r="AMU56" s="34"/>
      <c r="AMV56" s="37">
        <v>300</v>
      </c>
      <c r="AMW56" s="37">
        <v>300</v>
      </c>
      <c r="AMY56" s="34">
        <v>300</v>
      </c>
      <c r="AMZ56" s="34">
        <v>300</v>
      </c>
      <c r="ANA56" s="34">
        <v>300</v>
      </c>
      <c r="ANB56" s="36">
        <v>400</v>
      </c>
      <c r="ANC56" s="36">
        <v>400</v>
      </c>
      <c r="AND56" s="34"/>
      <c r="ANE56" s="37">
        <v>250</v>
      </c>
      <c r="ANF56" s="37">
        <v>250</v>
      </c>
      <c r="ANH56" s="34">
        <v>350</v>
      </c>
      <c r="ANI56" s="34">
        <v>350</v>
      </c>
      <c r="ANJ56" s="34">
        <v>300</v>
      </c>
      <c r="ANK56" s="36"/>
      <c r="ANL56" s="36">
        <v>500</v>
      </c>
      <c r="ANM56" s="34"/>
      <c r="ANN56" s="37">
        <v>350</v>
      </c>
      <c r="ANO56" s="37">
        <v>350</v>
      </c>
      <c r="ANP56" s="36"/>
      <c r="ANQ56" s="34">
        <v>300</v>
      </c>
      <c r="ANR56" s="34">
        <v>300</v>
      </c>
      <c r="ANS56" s="34">
        <v>300</v>
      </c>
      <c r="ANT56" s="36">
        <v>500</v>
      </c>
      <c r="ANU56" s="36">
        <v>500</v>
      </c>
      <c r="ANV56" s="34"/>
      <c r="ANW56" s="37">
        <v>350</v>
      </c>
      <c r="ANX56" s="37">
        <v>350</v>
      </c>
      <c r="ANY56" s="36"/>
      <c r="ANZ56" s="34">
        <v>300</v>
      </c>
      <c r="AOA56" s="34">
        <v>300</v>
      </c>
      <c r="AOB56" s="34">
        <v>250</v>
      </c>
      <c r="AOC56" s="36">
        <v>500</v>
      </c>
      <c r="AOD56" s="36"/>
      <c r="AOE56" s="34"/>
      <c r="AOF56" s="37">
        <v>350</v>
      </c>
      <c r="AOG56" s="37">
        <v>350</v>
      </c>
      <c r="AOH56" s="36"/>
      <c r="AOI56" s="34">
        <v>300</v>
      </c>
      <c r="AOJ56" s="34">
        <v>300</v>
      </c>
      <c r="AOK56" s="34">
        <v>300</v>
      </c>
      <c r="AOL56" s="36">
        <v>500</v>
      </c>
      <c r="AOM56" s="36">
        <v>500</v>
      </c>
      <c r="AON56" s="34"/>
      <c r="AOO56" s="37">
        <v>350</v>
      </c>
      <c r="AOP56" s="37">
        <v>350</v>
      </c>
      <c r="AOQ56" s="36"/>
      <c r="AOR56" s="34">
        <v>300</v>
      </c>
      <c r="AOS56" s="34">
        <v>300</v>
      </c>
      <c r="AOT56" s="34">
        <v>300</v>
      </c>
      <c r="AOU56" s="36">
        <v>500</v>
      </c>
      <c r="AOV56" s="36">
        <v>500</v>
      </c>
      <c r="AOW56" s="34"/>
      <c r="AOX56" s="37">
        <v>300</v>
      </c>
      <c r="AOY56" s="37">
        <v>300</v>
      </c>
      <c r="AOZ56" s="36"/>
      <c r="APA56" s="34">
        <v>350</v>
      </c>
      <c r="APB56" s="34">
        <v>300</v>
      </c>
      <c r="APC56" s="34">
        <v>300</v>
      </c>
      <c r="APD56" s="36">
        <v>500</v>
      </c>
      <c r="APE56" s="36">
        <v>500</v>
      </c>
      <c r="APF56" s="34"/>
      <c r="APG56" s="37">
        <v>300</v>
      </c>
      <c r="APH56" s="37">
        <v>350</v>
      </c>
      <c r="API56" s="36"/>
      <c r="APJ56" s="34">
        <v>250</v>
      </c>
      <c r="APK56" s="34">
        <v>250</v>
      </c>
      <c r="APL56" s="34">
        <v>250</v>
      </c>
      <c r="APM56" s="36">
        <v>500</v>
      </c>
      <c r="APN56" s="36">
        <v>500</v>
      </c>
      <c r="APO56" s="34"/>
      <c r="APP56" s="37">
        <v>350</v>
      </c>
      <c r="APQ56" s="37">
        <v>350</v>
      </c>
      <c r="APR56" s="36"/>
      <c r="APS56" s="34">
        <v>250</v>
      </c>
      <c r="APT56" s="34">
        <v>250</v>
      </c>
      <c r="APU56" s="34">
        <v>300</v>
      </c>
      <c r="APV56" s="36"/>
      <c r="APW56" s="36">
        <v>500</v>
      </c>
      <c r="APX56" s="34"/>
      <c r="APY56" s="37">
        <v>350</v>
      </c>
      <c r="APZ56" s="37">
        <v>350</v>
      </c>
      <c r="AQA56" s="36"/>
      <c r="AQB56" s="34">
        <v>250</v>
      </c>
      <c r="AQC56" s="34">
        <v>250</v>
      </c>
      <c r="AQD56" s="34">
        <v>300</v>
      </c>
      <c r="AQE56" s="36">
        <v>500</v>
      </c>
      <c r="AQF56" s="36">
        <v>500</v>
      </c>
      <c r="AQG56" s="34"/>
      <c r="AQH56" s="37">
        <v>350</v>
      </c>
      <c r="AQI56" s="37">
        <v>350</v>
      </c>
      <c r="AQJ56" s="36"/>
      <c r="AQK56" s="34">
        <v>250</v>
      </c>
      <c r="AQL56" s="34">
        <v>700</v>
      </c>
      <c r="AQM56" s="34"/>
      <c r="AQN56" s="36">
        <v>500</v>
      </c>
      <c r="AQO56" s="36">
        <v>500</v>
      </c>
      <c r="AQP56" s="34"/>
      <c r="AQQ56" s="37">
        <v>350</v>
      </c>
      <c r="AQR56" s="37">
        <v>350</v>
      </c>
      <c r="AQS56" s="36"/>
      <c r="AQT56" s="34">
        <v>250</v>
      </c>
      <c r="AQU56" s="34">
        <v>300</v>
      </c>
      <c r="AQV56" s="34"/>
      <c r="AQW56" s="36">
        <v>318.18181818181819</v>
      </c>
      <c r="AQX56" s="36">
        <v>318.18181818181819</v>
      </c>
      <c r="AQY56" s="34"/>
      <c r="AQZ56" s="37">
        <v>350</v>
      </c>
      <c r="ARA56" s="37">
        <v>350</v>
      </c>
      <c r="ARC56" s="34">
        <v>250</v>
      </c>
      <c r="ARD56" s="34">
        <v>250</v>
      </c>
      <c r="ARE56" s="34">
        <v>250</v>
      </c>
      <c r="ARF56" s="36">
        <v>500</v>
      </c>
      <c r="ARG56" s="36">
        <v>500</v>
      </c>
      <c r="ARH56" s="34"/>
      <c r="ARI56" s="37">
        <v>350</v>
      </c>
      <c r="ARJ56" s="37">
        <v>350</v>
      </c>
      <c r="ARL56" s="34">
        <v>250</v>
      </c>
      <c r="ARM56" s="34">
        <v>250</v>
      </c>
      <c r="ARN56" s="34">
        <v>250</v>
      </c>
      <c r="ARO56" s="36">
        <v>500</v>
      </c>
      <c r="ARP56" s="36">
        <v>500</v>
      </c>
      <c r="ARQ56" s="34"/>
      <c r="ARR56" s="37">
        <v>350</v>
      </c>
      <c r="ARS56" s="37">
        <v>350</v>
      </c>
      <c r="ARU56" s="34">
        <v>250</v>
      </c>
      <c r="ARV56" s="34">
        <v>250</v>
      </c>
      <c r="ARW56" s="34"/>
      <c r="ARX56" s="36">
        <v>500</v>
      </c>
      <c r="ARY56" s="36">
        <v>500</v>
      </c>
      <c r="ARZ56" s="36"/>
      <c r="ASA56" s="37">
        <v>350</v>
      </c>
      <c r="ASB56" s="37">
        <v>350</v>
      </c>
      <c r="ASD56" s="34">
        <v>250</v>
      </c>
      <c r="ASE56" s="34">
        <v>250</v>
      </c>
      <c r="ASF56" s="34"/>
      <c r="ASG56" s="36">
        <v>500</v>
      </c>
      <c r="ASH56" s="36">
        <v>500</v>
      </c>
      <c r="ASI56" s="36"/>
      <c r="ASJ56" s="37">
        <v>400</v>
      </c>
      <c r="ASK56" s="37">
        <v>400</v>
      </c>
      <c r="ASM56" s="34">
        <v>300</v>
      </c>
      <c r="ASN56" s="34">
        <v>250</v>
      </c>
      <c r="ASO56" s="34">
        <v>300</v>
      </c>
      <c r="ASP56" s="36">
        <v>500</v>
      </c>
      <c r="ASQ56" s="36">
        <v>500</v>
      </c>
      <c r="ASR56" s="36"/>
      <c r="ASS56" s="37">
        <v>400</v>
      </c>
      <c r="AST56" s="37">
        <v>400</v>
      </c>
      <c r="ASV56" s="34">
        <v>300</v>
      </c>
      <c r="ASW56" s="34">
        <v>300</v>
      </c>
      <c r="ASX56" s="34">
        <v>300</v>
      </c>
      <c r="ASY56" s="36">
        <v>500</v>
      </c>
      <c r="ASZ56" s="36">
        <v>500</v>
      </c>
      <c r="ATA56" s="36"/>
      <c r="ATB56" s="37">
        <v>400</v>
      </c>
      <c r="ATC56" s="37">
        <v>450</v>
      </c>
      <c r="ATE56" s="34">
        <v>400</v>
      </c>
      <c r="ATF56" s="34">
        <v>350</v>
      </c>
      <c r="ATG56" s="34">
        <v>300</v>
      </c>
      <c r="ATH56" s="36">
        <v>500</v>
      </c>
      <c r="ATI56" s="36">
        <v>600</v>
      </c>
      <c r="ATJ56" s="36"/>
      <c r="ATK56" s="37">
        <v>500</v>
      </c>
      <c r="ATL56" s="37">
        <v>500</v>
      </c>
      <c r="ATN56" s="34">
        <v>400</v>
      </c>
      <c r="ATO56" s="34">
        <v>350</v>
      </c>
      <c r="ATP56" s="34">
        <v>325</v>
      </c>
      <c r="ATQ56" s="36">
        <v>700</v>
      </c>
      <c r="ATR56" s="36">
        <v>600</v>
      </c>
      <c r="ATS56" s="36"/>
      <c r="ATT56" s="37">
        <v>600</v>
      </c>
      <c r="ATU56" s="37">
        <v>600</v>
      </c>
      <c r="ATW56" s="34">
        <v>400</v>
      </c>
      <c r="ATX56" s="34">
        <v>350</v>
      </c>
      <c r="ATY56" s="34">
        <v>350</v>
      </c>
      <c r="ATZ56" s="36">
        <v>700</v>
      </c>
      <c r="AUA56" s="36">
        <v>600</v>
      </c>
      <c r="AUB56" s="36"/>
      <c r="AUC56" s="37">
        <v>650</v>
      </c>
      <c r="AUD56" s="37">
        <v>700</v>
      </c>
      <c r="AUF56" s="34">
        <v>400</v>
      </c>
      <c r="AUG56" s="34">
        <v>350</v>
      </c>
      <c r="AUH56" s="34">
        <v>350</v>
      </c>
      <c r="AUI56" s="36">
        <v>700</v>
      </c>
      <c r="AUJ56" s="36">
        <v>800</v>
      </c>
      <c r="AUK56" s="36"/>
      <c r="AUL56" s="37">
        <v>600</v>
      </c>
      <c r="AUM56" s="37">
        <v>600</v>
      </c>
      <c r="AUO56" s="34">
        <v>350</v>
      </c>
      <c r="AUP56" s="34"/>
      <c r="AUQ56" s="34">
        <v>350</v>
      </c>
      <c r="AUR56" s="36">
        <v>700</v>
      </c>
      <c r="AUS56" s="36">
        <v>800</v>
      </c>
      <c r="AUT56" s="36"/>
      <c r="AUU56" s="37">
        <v>500</v>
      </c>
      <c r="AUV56" s="37">
        <v>500</v>
      </c>
      <c r="AUX56" s="34">
        <v>350</v>
      </c>
      <c r="AUY56" s="34">
        <v>400</v>
      </c>
      <c r="AUZ56" s="34">
        <v>350</v>
      </c>
      <c r="AVA56" s="36">
        <v>700</v>
      </c>
      <c r="AVB56" s="36">
        <v>800</v>
      </c>
      <c r="AVC56" s="36"/>
      <c r="AVD56" s="37">
        <v>500</v>
      </c>
      <c r="AVE56" s="37">
        <v>500</v>
      </c>
      <c r="AVG56" s="34">
        <v>350</v>
      </c>
      <c r="AVH56" s="34">
        <v>350</v>
      </c>
      <c r="AVI56" s="34">
        <v>350</v>
      </c>
      <c r="AVJ56" s="36">
        <v>800</v>
      </c>
      <c r="AVK56" s="36">
        <v>800</v>
      </c>
      <c r="AVL56" s="36"/>
      <c r="AVM56" s="37">
        <v>600</v>
      </c>
      <c r="AVN56" s="37">
        <v>600</v>
      </c>
      <c r="AVP56" s="34">
        <v>400</v>
      </c>
      <c r="AVQ56" s="34">
        <v>400</v>
      </c>
      <c r="AVR56" s="34">
        <v>350</v>
      </c>
      <c r="AVS56" s="36">
        <v>800</v>
      </c>
      <c r="AVT56" s="36">
        <v>800</v>
      </c>
      <c r="AVU56" s="36"/>
      <c r="AVV56" s="37">
        <v>600</v>
      </c>
      <c r="AVW56" s="37">
        <v>600</v>
      </c>
      <c r="AVY56" s="34">
        <v>500</v>
      </c>
      <c r="AVZ56" s="34">
        <v>400</v>
      </c>
      <c r="AWA56" s="34">
        <v>400</v>
      </c>
      <c r="AWB56" s="36">
        <v>600</v>
      </c>
      <c r="AWC56" s="36">
        <v>600</v>
      </c>
      <c r="AWD56" s="36"/>
      <c r="AWE56" s="37">
        <v>600</v>
      </c>
      <c r="AWF56" s="37">
        <v>600</v>
      </c>
      <c r="AWH56" s="34">
        <v>500</v>
      </c>
      <c r="AWI56" s="34">
        <v>400</v>
      </c>
      <c r="AWJ56" s="34">
        <v>450</v>
      </c>
      <c r="AWK56" s="36">
        <v>1000</v>
      </c>
      <c r="AWL56" s="36">
        <v>1000</v>
      </c>
      <c r="AWM56" s="36"/>
      <c r="AWN56" s="37">
        <v>600</v>
      </c>
      <c r="AWO56" s="37">
        <v>600</v>
      </c>
      <c r="AWQ56" s="34">
        <v>500</v>
      </c>
      <c r="AWR56" s="34">
        <v>500</v>
      </c>
      <c r="AWS56" s="34">
        <v>600</v>
      </c>
      <c r="AWT56" s="36">
        <v>1000</v>
      </c>
      <c r="AWU56" s="36">
        <v>1000</v>
      </c>
      <c r="AWV56" s="36"/>
      <c r="AWW56" s="37">
        <v>700</v>
      </c>
      <c r="AWX56" s="37">
        <v>700</v>
      </c>
    </row>
    <row r="57" spans="1:1298" ht="15.5">
      <c r="A57" t="str">
        <f>'[1]enter market prices'!A57</f>
        <v>0211-01</v>
      </c>
      <c r="B57" t="str">
        <f>'[1]enter market prices'!B57</f>
        <v>Traditional beer, 1 ltr</v>
      </c>
      <c r="C57" s="3">
        <f>'[1]item price series'!F57</f>
        <v>0.98</v>
      </c>
      <c r="D57" s="3"/>
      <c r="E57" s="3"/>
      <c r="F57" s="3"/>
      <c r="G57" s="3"/>
      <c r="H57" s="3"/>
      <c r="I57" s="3"/>
      <c r="J57" s="3"/>
      <c r="K57" s="3"/>
      <c r="L57" s="3"/>
      <c r="M57" s="65">
        <v>1.5</v>
      </c>
      <c r="N57" s="24"/>
      <c r="O57" s="24"/>
      <c r="P57" s="25">
        <v>1</v>
      </c>
      <c r="Q57" s="25">
        <v>2</v>
      </c>
      <c r="R57" s="25"/>
      <c r="S57" s="26">
        <v>1</v>
      </c>
      <c r="T57" s="26">
        <v>1</v>
      </c>
      <c r="U57" s="26"/>
      <c r="V57" s="57">
        <v>1.5</v>
      </c>
      <c r="W57" s="27"/>
      <c r="X57" s="27"/>
      <c r="Y57" s="25">
        <v>1</v>
      </c>
      <c r="Z57" s="25">
        <v>2</v>
      </c>
      <c r="AA57" s="25"/>
      <c r="AB57" s="26">
        <v>1</v>
      </c>
      <c r="AC57" s="26">
        <v>1</v>
      </c>
      <c r="AD57" s="26"/>
      <c r="AE57" s="57">
        <v>2</v>
      </c>
      <c r="AF57" s="27" t="s">
        <v>132</v>
      </c>
      <c r="AG57" s="27" t="s">
        <v>132</v>
      </c>
      <c r="AH57" s="28">
        <v>1.3333333333333333</v>
      </c>
      <c r="AI57" s="25">
        <v>2</v>
      </c>
      <c r="AJ57" s="25"/>
      <c r="AK57" s="62">
        <v>1.3333333333333333</v>
      </c>
      <c r="AL57" s="62">
        <v>1.3333333333333333</v>
      </c>
      <c r="AM57" s="26"/>
      <c r="AN57" s="27"/>
      <c r="AO57" s="27">
        <v>1.6666666666666667</v>
      </c>
      <c r="AP57" s="27">
        <v>1</v>
      </c>
      <c r="AQ57" s="28">
        <v>0.99682539682539695</v>
      </c>
      <c r="AR57" s="28">
        <v>1.4952380952380955</v>
      </c>
      <c r="AS57" s="25"/>
      <c r="AT57" s="26">
        <v>1.6</v>
      </c>
      <c r="AU57" s="26">
        <v>1.9047619047619047</v>
      </c>
      <c r="AV57" s="26"/>
      <c r="AW57" s="27"/>
      <c r="AX57" s="27">
        <v>1.0526315789473684</v>
      </c>
      <c r="AY57" s="27">
        <v>2</v>
      </c>
      <c r="AZ57" s="25"/>
      <c r="BA57" s="25">
        <v>2</v>
      </c>
      <c r="BB57" s="25"/>
      <c r="BC57" s="26">
        <v>1.3333333333333333</v>
      </c>
      <c r="BD57" s="26">
        <v>1</v>
      </c>
      <c r="BE57" s="26"/>
      <c r="BF57" s="27"/>
      <c r="BG57" s="27">
        <v>1</v>
      </c>
      <c r="BH57" s="27">
        <v>1</v>
      </c>
      <c r="BI57" s="25"/>
      <c r="BJ57" s="25">
        <v>2</v>
      </c>
      <c r="BK57" s="25"/>
      <c r="BL57" s="26">
        <v>1.6</v>
      </c>
      <c r="BM57" s="26">
        <v>1.5384615384615385</v>
      </c>
      <c r="BN57" s="26"/>
      <c r="BO57" s="27">
        <v>1</v>
      </c>
      <c r="BP57" s="27"/>
      <c r="BQ57" s="27">
        <v>1.3333333333333333</v>
      </c>
      <c r="BR57" s="25">
        <v>1.1764705882352939</v>
      </c>
      <c r="BS57" s="25">
        <v>1.2903225806451613</v>
      </c>
      <c r="BT57" s="25"/>
      <c r="BU57" s="26">
        <v>1.3333333333333333</v>
      </c>
      <c r="BV57" s="26">
        <v>0.66666666666666663</v>
      </c>
      <c r="BW57" s="26"/>
      <c r="BX57" s="27"/>
      <c r="BY57" s="27">
        <v>2</v>
      </c>
      <c r="BZ57" s="27"/>
      <c r="CA57" s="25"/>
      <c r="CB57" s="25">
        <v>2</v>
      </c>
      <c r="CC57" s="25"/>
      <c r="CD57" s="26">
        <v>2</v>
      </c>
      <c r="CE57" s="26">
        <v>1.6666666666666667</v>
      </c>
      <c r="CF57" s="26"/>
      <c r="CG57" s="27"/>
      <c r="CH57" s="27">
        <v>2</v>
      </c>
      <c r="CI57" s="27"/>
      <c r="CJ57" s="25">
        <v>2</v>
      </c>
      <c r="CK57" s="25"/>
      <c r="CL57" s="25"/>
      <c r="CM57" s="26">
        <v>2</v>
      </c>
      <c r="CN57" s="26">
        <v>2</v>
      </c>
      <c r="CO57" s="26"/>
      <c r="CP57" s="27"/>
      <c r="CQ57" s="57">
        <v>2</v>
      </c>
      <c r="CR57" s="27"/>
      <c r="CS57" s="25">
        <v>2</v>
      </c>
      <c r="CT57" s="25">
        <v>2</v>
      </c>
      <c r="CU57" s="25"/>
      <c r="CV57" s="26">
        <v>2</v>
      </c>
      <c r="CW57" s="26">
        <v>2</v>
      </c>
      <c r="CX57" s="26"/>
      <c r="CY57" s="27"/>
      <c r="CZ57" s="27">
        <v>2.4691358024691357</v>
      </c>
      <c r="DA57" s="27">
        <v>3</v>
      </c>
      <c r="DB57" s="25">
        <v>2</v>
      </c>
      <c r="DC57" s="25">
        <v>2</v>
      </c>
      <c r="DD57" s="25"/>
      <c r="DE57" s="26">
        <v>2</v>
      </c>
      <c r="DF57" s="26">
        <v>2</v>
      </c>
      <c r="DG57" s="26"/>
      <c r="DH57" s="27"/>
      <c r="DI57" s="27">
        <v>1.7857142857142856</v>
      </c>
      <c r="DJ57" s="27">
        <v>1.3559322033898307</v>
      </c>
      <c r="DK57" s="25">
        <v>2</v>
      </c>
      <c r="DL57" s="25">
        <v>2</v>
      </c>
      <c r="DM57" s="25"/>
      <c r="DN57" s="26">
        <v>2</v>
      </c>
      <c r="DO57" s="26">
        <v>2</v>
      </c>
      <c r="DP57" s="26"/>
      <c r="DQ57" s="27">
        <v>1.4285714285714286</v>
      </c>
      <c r="DR57" s="27"/>
      <c r="DS57" s="27">
        <v>2</v>
      </c>
      <c r="DT57" s="25">
        <v>2</v>
      </c>
      <c r="DU57" s="25">
        <v>2</v>
      </c>
      <c r="DV57" s="25"/>
      <c r="DW57" s="26">
        <v>2</v>
      </c>
      <c r="DX57" s="26">
        <v>2</v>
      </c>
      <c r="DY57" s="26"/>
      <c r="DZ57" s="27">
        <v>1.3333333333333333</v>
      </c>
      <c r="EA57" s="27">
        <v>1.7241379310344827</v>
      </c>
      <c r="EB57" s="27">
        <v>1.4285714285714286</v>
      </c>
      <c r="EC57" s="25">
        <v>2</v>
      </c>
      <c r="ED57" s="25">
        <v>2</v>
      </c>
      <c r="EE57" s="25"/>
      <c r="EF57" s="26">
        <v>1.5735641227380015</v>
      </c>
      <c r="EG57" s="26">
        <v>2</v>
      </c>
      <c r="EH57" s="26"/>
      <c r="EI57" s="27">
        <v>4</v>
      </c>
      <c r="EJ57" s="27">
        <v>1.6666666666666667</v>
      </c>
      <c r="EK57" s="27">
        <v>1.5789473684210527</v>
      </c>
      <c r="EL57" s="25">
        <v>2</v>
      </c>
      <c r="EM57" s="25">
        <v>2</v>
      </c>
      <c r="EN57" s="25"/>
      <c r="EO57" s="26">
        <v>2</v>
      </c>
      <c r="EP57" s="26">
        <v>1.5384615384615385</v>
      </c>
      <c r="EQ57" s="26"/>
      <c r="ER57" s="27"/>
      <c r="ES57" s="27">
        <v>1.5625</v>
      </c>
      <c r="ET57" s="27">
        <v>1.3793103448275861</v>
      </c>
      <c r="EU57" s="25">
        <v>2</v>
      </c>
      <c r="EV57" s="25">
        <v>2</v>
      </c>
      <c r="EW57" s="25"/>
      <c r="EX57" s="26">
        <v>2</v>
      </c>
      <c r="EY57" s="26">
        <v>2</v>
      </c>
      <c r="EZ57" s="26"/>
      <c r="FA57" s="27"/>
      <c r="FB57" s="27">
        <v>1.6666666666666667</v>
      </c>
      <c r="FC57" s="27">
        <v>1.5384615384615385</v>
      </c>
      <c r="FD57" s="25">
        <v>2</v>
      </c>
      <c r="FE57" s="25">
        <v>2</v>
      </c>
      <c r="FF57" s="25"/>
      <c r="FG57" s="26">
        <v>2</v>
      </c>
      <c r="FH57" s="26">
        <v>2</v>
      </c>
      <c r="FI57" s="26"/>
      <c r="FJ57" s="27">
        <v>5</v>
      </c>
      <c r="FK57" s="27">
        <v>1.8518518518518519</v>
      </c>
      <c r="FL57" s="27">
        <v>1.7142857142857142</v>
      </c>
      <c r="FM57" s="25">
        <v>3</v>
      </c>
      <c r="FN57" s="25">
        <v>3</v>
      </c>
      <c r="FO57" s="25"/>
      <c r="FP57" s="26">
        <v>1.6</v>
      </c>
      <c r="FQ57" s="26">
        <v>1.3333333333333333</v>
      </c>
      <c r="FR57" s="26"/>
      <c r="FS57" s="27"/>
      <c r="FT57" s="27">
        <v>1.3333333333333333</v>
      </c>
      <c r="FU57" s="27">
        <v>1.4545454545454544</v>
      </c>
      <c r="FV57" s="25">
        <v>2</v>
      </c>
      <c r="FW57" s="25">
        <v>2</v>
      </c>
      <c r="FX57" s="25"/>
      <c r="FY57" s="26">
        <v>2</v>
      </c>
      <c r="FZ57" s="26">
        <v>2</v>
      </c>
      <c r="GA57" s="26"/>
      <c r="GB57" s="27"/>
      <c r="GC57" s="27">
        <v>1.7241379310344827</v>
      </c>
      <c r="GD57" s="27">
        <v>1.4545454545454544</v>
      </c>
      <c r="GE57" s="25">
        <v>4</v>
      </c>
      <c r="GF57" s="25">
        <v>4</v>
      </c>
      <c r="GG57" s="25"/>
      <c r="GH57" s="26">
        <v>1.3333333333333333</v>
      </c>
      <c r="GI57" s="26">
        <v>2</v>
      </c>
      <c r="GJ57" s="26"/>
      <c r="GK57" s="27">
        <v>1.4814814814814814</v>
      </c>
      <c r="GL57" s="27">
        <v>1.8181818181818181</v>
      </c>
      <c r="GM57" s="27">
        <v>1.3333333333333333</v>
      </c>
      <c r="GN57" s="25">
        <v>4</v>
      </c>
      <c r="GO57" s="25">
        <v>4</v>
      </c>
      <c r="GP57" s="25"/>
      <c r="GQ57" s="26">
        <v>2</v>
      </c>
      <c r="GR57" s="26">
        <v>2</v>
      </c>
      <c r="GS57" s="26"/>
      <c r="GT57" s="27">
        <v>1.4545454545454544</v>
      </c>
      <c r="GU57" s="27">
        <v>1.9230769230769231</v>
      </c>
      <c r="GV57" s="27">
        <v>1.3333333333333333</v>
      </c>
      <c r="GW57" s="25">
        <v>4</v>
      </c>
      <c r="GX57" s="25">
        <v>4</v>
      </c>
      <c r="GY57" s="25"/>
      <c r="GZ57" s="26">
        <v>1.3333333333333333</v>
      </c>
      <c r="HA57" s="26">
        <v>1.3333333333333333</v>
      </c>
      <c r="HB57" s="26"/>
      <c r="HC57" s="27"/>
      <c r="HD57" s="27">
        <v>1.8518518518518519</v>
      </c>
      <c r="HE57" s="27"/>
      <c r="HF57" s="25">
        <v>3</v>
      </c>
      <c r="HG57" s="25">
        <v>3</v>
      </c>
      <c r="HH57" s="25"/>
      <c r="HI57" s="26">
        <v>1.3333333333333333</v>
      </c>
      <c r="HJ57" s="26">
        <v>1.3333333333333333</v>
      </c>
      <c r="HK57" s="26"/>
      <c r="HL57" s="30"/>
      <c r="HM57" s="30"/>
      <c r="HN57" s="30">
        <v>1.3333333333333333</v>
      </c>
      <c r="HO57" s="31">
        <v>2</v>
      </c>
      <c r="HP57" s="31">
        <v>2</v>
      </c>
      <c r="HQ57" s="25"/>
      <c r="HR57" s="32">
        <v>1.3333333333333333</v>
      </c>
      <c r="HS57" s="32">
        <v>1.3333333333333333</v>
      </c>
      <c r="HT57" s="26"/>
      <c r="HU57" s="30">
        <v>1.5384615384615385</v>
      </c>
      <c r="HV57" s="30">
        <v>2.5</v>
      </c>
      <c r="HW57" s="30">
        <v>1.3333333333333333</v>
      </c>
      <c r="HX57" s="31">
        <v>2</v>
      </c>
      <c r="HY57" s="31">
        <v>2</v>
      </c>
      <c r="HZ57" s="31"/>
      <c r="IA57" s="32">
        <v>1.3333333333333333</v>
      </c>
      <c r="IB57" s="32">
        <v>1.3333333333333333</v>
      </c>
      <c r="IC57" s="26"/>
      <c r="ID57" s="30">
        <v>1.4285714285714286</v>
      </c>
      <c r="IE57" s="30">
        <v>1.8518518518518519</v>
      </c>
      <c r="IF57" s="30">
        <v>1.4814814814814814</v>
      </c>
      <c r="IG57" s="31">
        <v>2</v>
      </c>
      <c r="IH57" s="31">
        <v>2</v>
      </c>
      <c r="II57" s="31"/>
      <c r="IJ57" s="32">
        <v>1.3333333333333333</v>
      </c>
      <c r="IK57" s="32">
        <v>1.3333333333333333</v>
      </c>
      <c r="IL57" s="26"/>
      <c r="IM57" s="30">
        <v>2.3809523809523814</v>
      </c>
      <c r="IN57" s="30">
        <v>2.2727272727272725</v>
      </c>
      <c r="IO57" s="30">
        <v>1.4814814814814814</v>
      </c>
      <c r="IP57" s="31">
        <v>2</v>
      </c>
      <c r="IQ57" s="31">
        <v>2</v>
      </c>
      <c r="IR57" s="31"/>
      <c r="IS57" s="32">
        <v>1.3333333333333333</v>
      </c>
      <c r="IT57" s="32">
        <v>1.3333333333333333</v>
      </c>
      <c r="IU57" s="26"/>
      <c r="IV57" s="30"/>
      <c r="IW57" s="30">
        <v>1.7857142857142856</v>
      </c>
      <c r="IX57" s="30"/>
      <c r="IY57" s="31">
        <v>4</v>
      </c>
      <c r="IZ57" s="31">
        <v>4</v>
      </c>
      <c r="JA57" s="31"/>
      <c r="JB57" s="32">
        <v>1.3333333333333333</v>
      </c>
      <c r="JC57" s="32">
        <v>1.3333333333333333</v>
      </c>
      <c r="JD57" s="26"/>
      <c r="JE57" s="30">
        <v>1.3333333333333333</v>
      </c>
      <c r="JF57" s="30"/>
      <c r="JG57" s="30">
        <v>1.3114754098360655</v>
      </c>
      <c r="JH57" s="31">
        <v>4</v>
      </c>
      <c r="JI57" s="31">
        <v>2</v>
      </c>
      <c r="JJ57" s="31"/>
      <c r="JK57" s="32">
        <v>1.3333333333333333</v>
      </c>
      <c r="JL57" s="32">
        <v>1.3333333333333333</v>
      </c>
      <c r="JM57" s="26"/>
      <c r="JN57" s="30"/>
      <c r="JO57" s="30">
        <v>1.7857142857142856</v>
      </c>
      <c r="JP57" s="30">
        <v>1.5384615384615385</v>
      </c>
      <c r="JQ57" s="33">
        <v>4.8449215832710975</v>
      </c>
      <c r="JR57" s="33">
        <v>2.4224607916355487</v>
      </c>
      <c r="JS57" s="31"/>
      <c r="JT57" s="32">
        <v>1.3333333333333333</v>
      </c>
      <c r="JU57" s="32">
        <v>1.3333333333333333</v>
      </c>
      <c r="JV57" s="26"/>
      <c r="JW57" s="30"/>
      <c r="JX57" s="30"/>
      <c r="JY57" s="30">
        <v>1.7857142857142856</v>
      </c>
      <c r="JZ57" s="33">
        <v>5.1524271844660188</v>
      </c>
      <c r="KA57" s="33">
        <v>2.5762135922330094</v>
      </c>
      <c r="KB57" s="31"/>
      <c r="KC57" s="32">
        <v>1.3333333333333333</v>
      </c>
      <c r="KD57" s="32">
        <v>1.3333333333333333</v>
      </c>
      <c r="KE57" s="26"/>
      <c r="KF57" s="30"/>
      <c r="KG57" s="30">
        <v>1.6666666666666667</v>
      </c>
      <c r="KH57" s="30">
        <v>1.4035087719298245</v>
      </c>
      <c r="KI57" s="33">
        <v>4.5290240163515589</v>
      </c>
      <c r="KJ57" s="33">
        <v>2.2645120081757795</v>
      </c>
      <c r="KK57" s="31"/>
      <c r="KL57" s="32">
        <v>1.3333333333333333</v>
      </c>
      <c r="KM57" s="32">
        <v>1.3333333333333333</v>
      </c>
      <c r="KN57" s="26"/>
      <c r="KO57" s="30"/>
      <c r="KP57" s="30"/>
      <c r="KQ57" s="30">
        <v>1.6</v>
      </c>
      <c r="KR57" s="33">
        <v>4.6904854368932041</v>
      </c>
      <c r="KS57" s="33">
        <v>2.345242718446602</v>
      </c>
      <c r="KT57" s="31"/>
      <c r="KU57" s="32">
        <v>1.3333333333333333</v>
      </c>
      <c r="KV57" s="32">
        <v>1.3333333333333333</v>
      </c>
      <c r="KW57" s="26"/>
      <c r="KX57" s="30"/>
      <c r="KY57" s="30">
        <v>1.7241379310344827</v>
      </c>
      <c r="KZ57" s="30">
        <v>1.3793103448275861</v>
      </c>
      <c r="LA57" s="33">
        <v>4.5704050887177763</v>
      </c>
      <c r="LB57" s="33">
        <v>2.2852025443588881</v>
      </c>
      <c r="LC57" s="31"/>
      <c r="LD57" s="32">
        <v>1.3333333333333333</v>
      </c>
      <c r="LE57" s="32">
        <v>1.3333333333333333</v>
      </c>
      <c r="LF57" s="26"/>
      <c r="LG57" s="30"/>
      <c r="LH57" s="30">
        <v>2</v>
      </c>
      <c r="LI57" s="30">
        <v>1.6</v>
      </c>
      <c r="LJ57" s="33">
        <v>5.349900962749321</v>
      </c>
      <c r="LK57" s="33">
        <v>2.6749504813746605</v>
      </c>
      <c r="LL57" s="31"/>
      <c r="LM57" s="32">
        <v>1.3333333333333333</v>
      </c>
      <c r="LN57" s="32">
        <v>1.3333333333333333</v>
      </c>
      <c r="LO57" s="26"/>
      <c r="LP57" s="30"/>
      <c r="LQ57" s="30">
        <v>1.8518518518518519</v>
      </c>
      <c r="LR57" s="30">
        <v>1.4035087719298245</v>
      </c>
      <c r="LS57" s="33">
        <v>4.9078973423923973</v>
      </c>
      <c r="LT57" s="33">
        <v>2.4539486711961986</v>
      </c>
      <c r="LU57" s="31"/>
      <c r="LV57" s="32">
        <v>1.3333333333333333</v>
      </c>
      <c r="LW57" s="32">
        <v>1.3333333333333333</v>
      </c>
      <c r="LX57" s="26"/>
      <c r="LY57" s="30"/>
      <c r="LZ57" s="30"/>
      <c r="MA57" s="30">
        <v>1.4814814814814814</v>
      </c>
      <c r="MB57" s="33">
        <v>4.5328942708226103</v>
      </c>
      <c r="MC57" s="33">
        <v>2.2664471354113052</v>
      </c>
      <c r="MD57" s="31"/>
      <c r="ME57" s="32">
        <v>1.3333333333333333</v>
      </c>
      <c r="MF57" s="32">
        <v>1.3333333333333333</v>
      </c>
      <c r="MG57" s="26"/>
      <c r="MH57" s="30"/>
      <c r="MI57" s="30"/>
      <c r="MJ57" s="30">
        <v>1.3793103448275861</v>
      </c>
      <c r="MK57" s="33">
        <v>4.2708231587370573</v>
      </c>
      <c r="ML57" s="33">
        <v>2.1354115793685287</v>
      </c>
      <c r="MM57" s="31"/>
      <c r="MN57" s="32">
        <v>1.3333333333333333</v>
      </c>
      <c r="MO57" s="32">
        <v>1.3333333333333333</v>
      </c>
      <c r="MP57" s="26"/>
      <c r="MQ57" s="30"/>
      <c r="MR57" s="30"/>
      <c r="MS57" s="64">
        <v>1.3793103448275861</v>
      </c>
      <c r="MT57" s="33">
        <v>4.2708231587370573</v>
      </c>
      <c r="MU57" s="33">
        <v>2.1354115793685287</v>
      </c>
      <c r="MV57" s="31"/>
      <c r="MW57" s="32">
        <v>1.3333333333333333</v>
      </c>
      <c r="MX57" s="32"/>
      <c r="MY57" s="26"/>
      <c r="MZ57" s="30"/>
      <c r="NA57" s="30"/>
      <c r="NB57" s="30">
        <v>1.4285714285714286</v>
      </c>
      <c r="NC57" s="33">
        <v>4.3971788734925923</v>
      </c>
      <c r="ND57" s="33">
        <v>2.1985894367462961</v>
      </c>
      <c r="NE57" s="31"/>
      <c r="NF57" s="32">
        <v>1.3333333333333333</v>
      </c>
      <c r="NG57" s="32">
        <v>1.3333333333333333</v>
      </c>
      <c r="NH57" s="26"/>
      <c r="NI57" s="30"/>
      <c r="NJ57" s="30"/>
      <c r="NK57" s="30">
        <v>1.4814814814814814</v>
      </c>
      <c r="NL57" s="33">
        <v>4.5328942708226103</v>
      </c>
      <c r="NM57" s="33">
        <v>2.2664471354113052</v>
      </c>
      <c r="NN57" s="31"/>
      <c r="NO57" s="32">
        <v>1.3333333333333333</v>
      </c>
      <c r="NP57" s="32">
        <v>1.3333333333333333</v>
      </c>
      <c r="NQ57" s="26"/>
      <c r="NR57" s="30"/>
      <c r="NS57" s="30"/>
      <c r="NT57" s="30">
        <v>1.8181818181818181</v>
      </c>
      <c r="NU57" s="33">
        <v>5.3965377083772719</v>
      </c>
      <c r="NV57" s="33">
        <v>2.6982688541886359</v>
      </c>
      <c r="NW57" s="31"/>
      <c r="NX57" s="32">
        <v>1.3333333333333333</v>
      </c>
      <c r="NY57" s="32">
        <v>1.3333333333333333</v>
      </c>
      <c r="NZ57" s="26"/>
      <c r="OA57" s="30"/>
      <c r="OB57" s="30"/>
      <c r="OC57" s="30">
        <v>1.4545454545454544</v>
      </c>
      <c r="OD57" s="33">
        <v>4.4638027958182365</v>
      </c>
      <c r="OE57" s="33">
        <v>2.2319013979091182</v>
      </c>
      <c r="OF57" s="31"/>
      <c r="OG57" s="32">
        <v>1.3333333333333333</v>
      </c>
      <c r="OH57" s="32">
        <v>1.3333333333333333</v>
      </c>
      <c r="OI57" s="26"/>
      <c r="OJ57" s="30"/>
      <c r="OK57" s="30"/>
      <c r="OL57" s="30">
        <v>1.3793103448275861</v>
      </c>
      <c r="OM57" s="33">
        <v>4.2708231587370564</v>
      </c>
      <c r="ON57" s="33">
        <v>2.1354115793685282</v>
      </c>
      <c r="OO57" s="31"/>
      <c r="OP57" s="32">
        <v>1.3333333333333333</v>
      </c>
      <c r="OQ57" s="32">
        <v>1.3333333333333333</v>
      </c>
      <c r="OR57" s="26"/>
      <c r="OS57" s="30"/>
      <c r="OT57" s="30"/>
      <c r="OU57" s="30">
        <v>1.7241379310344827</v>
      </c>
      <c r="OV57" s="33">
        <v>5.8881763076078943</v>
      </c>
      <c r="OW57" s="33">
        <v>2.9440881538039472</v>
      </c>
      <c r="OX57" s="31"/>
      <c r="OY57" s="32">
        <v>2.6666666666666665</v>
      </c>
      <c r="OZ57" s="32">
        <v>2.6666666666666665</v>
      </c>
      <c r="PA57" s="26"/>
      <c r="PB57" s="30"/>
      <c r="PC57" s="30"/>
      <c r="PD57" s="30">
        <v>1.6666666666666667</v>
      </c>
      <c r="PE57" s="33">
        <v>4.1638998321592338</v>
      </c>
      <c r="PF57" s="33">
        <v>2.0819499160796169</v>
      </c>
      <c r="PG57" s="31"/>
      <c r="PH57" s="32">
        <v>2.6666666666666665</v>
      </c>
      <c r="PI57" s="32">
        <v>2.6666666666666665</v>
      </c>
      <c r="PJ57" s="26"/>
      <c r="PK57" s="30"/>
      <c r="PL57" s="30"/>
      <c r="PM57" s="30">
        <v>5</v>
      </c>
      <c r="PN57" s="33">
        <v>10.631233614023573</v>
      </c>
      <c r="PO57" s="33">
        <v>5.3156168070117866</v>
      </c>
      <c r="PP57" s="31"/>
      <c r="PQ57" s="32">
        <v>3.3333333333333335</v>
      </c>
      <c r="PR57" s="32">
        <v>3.3333333333333335</v>
      </c>
      <c r="PS57" s="26"/>
      <c r="PT57" s="30"/>
      <c r="PU57" s="30"/>
      <c r="PV57" s="30">
        <v>1.7857142857142856</v>
      </c>
      <c r="PW57" s="33">
        <v>4.5182742859600191</v>
      </c>
      <c r="PX57" s="33">
        <v>2.2591371429800096</v>
      </c>
      <c r="PY57" s="31"/>
      <c r="PZ57" s="32">
        <v>3.3333333333333335</v>
      </c>
      <c r="QA57" s="32">
        <v>2.6666666666666665</v>
      </c>
      <c r="QB57" s="26"/>
      <c r="QC57" s="30"/>
      <c r="QD57" s="30"/>
      <c r="QE57" s="30">
        <v>2.1428571428571428</v>
      </c>
      <c r="QF57" s="33">
        <v>5.581397647362377</v>
      </c>
      <c r="QG57" s="33">
        <v>2.7906988236811885</v>
      </c>
      <c r="QH57" s="31"/>
      <c r="QI57" s="32">
        <v>4</v>
      </c>
      <c r="QJ57" s="32">
        <v>4</v>
      </c>
      <c r="QK57" s="26"/>
      <c r="QL57" s="30"/>
      <c r="QM57" s="30">
        <v>1.7857142857142856</v>
      </c>
      <c r="QN57" s="30"/>
      <c r="QO57" s="33">
        <v>5.3156168070117875</v>
      </c>
      <c r="QP57" s="33">
        <v>2.6578084035058938</v>
      </c>
      <c r="QQ57" s="31"/>
      <c r="QR57" s="32">
        <v>4</v>
      </c>
      <c r="QS57" s="32">
        <v>6</v>
      </c>
      <c r="QT57" s="26"/>
      <c r="QU57" s="30"/>
      <c r="QV57" s="30">
        <v>1.8867924528301887</v>
      </c>
      <c r="QW57" s="30"/>
      <c r="QX57" s="33">
        <v>4.8392171875154473</v>
      </c>
      <c r="QY57" s="33">
        <v>2.4196085937577236</v>
      </c>
      <c r="QZ57" s="31"/>
      <c r="RA57" s="32">
        <v>3.3333333333333335</v>
      </c>
      <c r="RB57" s="32">
        <v>3.3333333333333335</v>
      </c>
      <c r="RC57" s="26"/>
      <c r="RD57" s="30"/>
      <c r="RE57" s="30">
        <v>2.4</v>
      </c>
      <c r="RF57" s="30"/>
      <c r="RG57" s="33">
        <v>7.1229265213957937</v>
      </c>
      <c r="RH57" s="33">
        <v>3.5614632606978969</v>
      </c>
      <c r="RI57" s="31"/>
      <c r="RJ57" s="32">
        <v>6.666666666666667</v>
      </c>
      <c r="RK57" s="32">
        <v>6.666666666666667</v>
      </c>
      <c r="RL57" s="26"/>
      <c r="RM57" s="30"/>
      <c r="RN57" s="30"/>
      <c r="RO57" s="30">
        <v>2.5925925925925926</v>
      </c>
      <c r="RP57" s="33">
        <v>7.4812384691277005</v>
      </c>
      <c r="RQ57" s="33">
        <v>3.7406192345638503</v>
      </c>
      <c r="RR57" s="31"/>
      <c r="RS57" s="32">
        <v>6.666666666666667</v>
      </c>
      <c r="RT57" s="32">
        <v>6.666666666666667</v>
      </c>
      <c r="RU57" s="26"/>
      <c r="RV57" s="30"/>
      <c r="RW57" s="64">
        <v>2.8518518518518521</v>
      </c>
      <c r="RX57" s="64">
        <v>8.2293623160404721</v>
      </c>
      <c r="RY57" s="33">
        <v>4.114681158020236</v>
      </c>
      <c r="RZ57" s="31"/>
      <c r="SA57" s="31"/>
      <c r="SB57" s="32">
        <v>6.666666666666667</v>
      </c>
      <c r="SC57" s="32">
        <v>8</v>
      </c>
      <c r="SD57" s="26"/>
      <c r="SE57" s="34"/>
      <c r="SF57" s="41">
        <v>2.5925925925925926</v>
      </c>
      <c r="SG57" s="41">
        <v>7.4812384691277014</v>
      </c>
      <c r="SH57" s="35">
        <v>4.6835147170544866</v>
      </c>
      <c r="SI57" s="36"/>
      <c r="SJ57" s="36"/>
      <c r="SK57" s="37">
        <v>6.666666666666667</v>
      </c>
      <c r="SL57" s="37">
        <v>6.666666666666667</v>
      </c>
      <c r="SM57" s="26"/>
      <c r="SN57" s="34"/>
      <c r="SO57" s="34">
        <v>50</v>
      </c>
      <c r="SP57" s="41"/>
      <c r="SQ57" s="35">
        <v>37.978575692842256</v>
      </c>
      <c r="SR57" s="36"/>
      <c r="SS57" s="36"/>
      <c r="ST57" s="37">
        <v>10.666666666666666</v>
      </c>
      <c r="SU57" s="37">
        <v>12</v>
      </c>
      <c r="SV57" s="26"/>
      <c r="SW57" s="34"/>
      <c r="SX57" s="34">
        <v>30</v>
      </c>
      <c r="SY57" s="34"/>
      <c r="SZ57" s="35">
        <v>23.283867931579042</v>
      </c>
      <c r="TA57" s="36"/>
      <c r="TB57" s="36"/>
      <c r="TC57" s="37">
        <v>10</v>
      </c>
      <c r="TD57" s="37">
        <v>10</v>
      </c>
      <c r="TE57" s="26"/>
      <c r="TF57" s="34">
        <v>60</v>
      </c>
      <c r="TG57" s="34"/>
      <c r="TH57" s="34"/>
      <c r="TI57" s="35">
        <v>45.015478001052813</v>
      </c>
      <c r="TJ57" s="36"/>
      <c r="TK57" s="36"/>
      <c r="TL57" s="37">
        <v>10</v>
      </c>
      <c r="TM57" s="37">
        <v>10</v>
      </c>
      <c r="TN57" s="26"/>
      <c r="TO57" s="34"/>
      <c r="TP57" s="34"/>
      <c r="TQ57" s="34">
        <v>5.7692307692307692</v>
      </c>
      <c r="TR57" s="35">
        <v>6.2488329320648033</v>
      </c>
      <c r="TS57" s="36" t="s">
        <v>132</v>
      </c>
      <c r="TT57" s="36"/>
      <c r="TU57" s="37">
        <v>13.333333333333334</v>
      </c>
      <c r="TV57" s="37">
        <v>13.333333333333334</v>
      </c>
      <c r="TW57" s="26"/>
      <c r="TX57" s="34"/>
      <c r="TY57" s="34"/>
      <c r="TZ57" s="34">
        <v>10.714285714285714</v>
      </c>
      <c r="UA57" s="35">
        <v>9.8309664600000399</v>
      </c>
      <c r="UB57" s="36" t="s">
        <v>132</v>
      </c>
      <c r="UC57" s="36"/>
      <c r="UD57" s="37">
        <v>13.333333333333334</v>
      </c>
      <c r="UE57" s="37">
        <v>13.333333333333334</v>
      </c>
      <c r="UF57" s="26"/>
      <c r="UG57" s="34"/>
      <c r="UH57" s="34"/>
      <c r="UI57" s="34">
        <v>10.714285714285714</v>
      </c>
      <c r="UJ57" s="35">
        <v>6.7421618477541303</v>
      </c>
      <c r="UK57" s="36" t="s">
        <v>132</v>
      </c>
      <c r="UL57" s="36"/>
      <c r="UM57" s="37">
        <v>20</v>
      </c>
      <c r="UN57" s="37">
        <v>16.666666666666668</v>
      </c>
      <c r="UO57" s="26"/>
      <c r="UP57" s="34"/>
      <c r="UQ57" s="34"/>
      <c r="UR57" s="34">
        <v>14.610389610389609</v>
      </c>
      <c r="US57" s="35">
        <v>13.405863354545508</v>
      </c>
      <c r="UT57" s="36" t="s">
        <v>132</v>
      </c>
      <c r="UU57" s="36"/>
      <c r="UV57" s="37">
        <v>26.666666666666668</v>
      </c>
      <c r="UW57" s="37">
        <v>23.333333333333336</v>
      </c>
      <c r="UX57" s="26"/>
      <c r="UY57" s="34"/>
      <c r="UZ57" s="34"/>
      <c r="VA57" s="34">
        <v>15.584415584415583</v>
      </c>
      <c r="VB57" s="35">
        <v>14.299587578181876</v>
      </c>
      <c r="VC57" s="36" t="s">
        <v>132</v>
      </c>
      <c r="VD57" s="36"/>
      <c r="VE57" s="37">
        <v>26.666666666666668</v>
      </c>
      <c r="VF57" s="37">
        <v>26.666666666666668</v>
      </c>
      <c r="VG57" s="26"/>
      <c r="VH57" s="34"/>
      <c r="VI57" s="34"/>
      <c r="VJ57" s="34">
        <v>60</v>
      </c>
      <c r="VK57" s="35">
        <v>42.201221877073344</v>
      </c>
      <c r="VL57" s="36" t="s">
        <v>132</v>
      </c>
      <c r="VM57" s="36"/>
      <c r="VN57" s="37">
        <v>13.333333333333334</v>
      </c>
      <c r="VO57" s="37">
        <v>13.333333333333334</v>
      </c>
      <c r="VP57" s="26"/>
      <c r="VQ57" s="34"/>
      <c r="VR57" s="35">
        <v>17.55</v>
      </c>
      <c r="VS57" s="34"/>
      <c r="VT57" s="35">
        <v>14.660129008887868</v>
      </c>
      <c r="VU57" s="36"/>
      <c r="VV57" s="36"/>
      <c r="VW57" s="37">
        <v>20</v>
      </c>
      <c r="VX57" s="37">
        <v>20</v>
      </c>
      <c r="VY57" s="26"/>
      <c r="VZ57" s="34"/>
      <c r="WA57" s="34"/>
      <c r="WB57" s="34">
        <v>16</v>
      </c>
      <c r="WC57" s="35">
        <v>15.537722600195186</v>
      </c>
      <c r="WD57" s="36"/>
      <c r="WE57" s="36"/>
      <c r="WF57" s="37">
        <v>33.333333333333336</v>
      </c>
      <c r="WG57" s="37">
        <v>33.333333333333336</v>
      </c>
      <c r="WH57" s="26"/>
      <c r="WI57" s="38">
        <v>18.530658390029277</v>
      </c>
      <c r="WJ57" s="34"/>
      <c r="WK57" s="34"/>
      <c r="WL57" s="34">
        <v>17.857142857142858</v>
      </c>
      <c r="WM57" s="35">
        <v>15.106119194634211</v>
      </c>
      <c r="WN57" s="36"/>
      <c r="WO57" s="36"/>
      <c r="WP57" s="37">
        <v>23.333333333333336</v>
      </c>
      <c r="WQ57" s="37">
        <v>20</v>
      </c>
      <c r="WR57" s="34"/>
      <c r="WS57" s="34">
        <v>15.09433962264151</v>
      </c>
      <c r="WT57" s="34">
        <v>21.428571428571427</v>
      </c>
      <c r="WU57" s="35">
        <v>15.137788207620861</v>
      </c>
      <c r="WV57" s="36"/>
      <c r="WW57" s="36"/>
      <c r="WX57" s="37">
        <v>20</v>
      </c>
      <c r="WY57" s="37">
        <v>20</v>
      </c>
      <c r="WZ57" s="26"/>
      <c r="XA57" s="34"/>
      <c r="XB57" s="34">
        <v>14.035087719298247</v>
      </c>
      <c r="XC57" s="34">
        <v>24.561403508771932</v>
      </c>
      <c r="XD57" s="35">
        <v>15.833871525648332</v>
      </c>
      <c r="XE57" s="36"/>
      <c r="XF57" s="36"/>
      <c r="XG57" s="37">
        <v>20</v>
      </c>
      <c r="XH57" s="37">
        <v>20</v>
      </c>
      <c r="XI57" s="26"/>
      <c r="XJ57" s="34"/>
      <c r="XK57" s="34">
        <v>22.222222222222221</v>
      </c>
      <c r="XL57" s="34">
        <v>40</v>
      </c>
      <c r="XM57" s="35">
        <v>24.963727840162701</v>
      </c>
      <c r="XN57" s="36"/>
      <c r="XO57" s="36"/>
      <c r="XP57" s="37">
        <v>26.666666666666668</v>
      </c>
      <c r="XQ57" s="37">
        <v>30</v>
      </c>
      <c r="XR57" s="26"/>
      <c r="XS57" s="34"/>
      <c r="XT57" s="34"/>
      <c r="XU57" s="34">
        <v>36.36363636363636</v>
      </c>
      <c r="XV57" s="35">
        <v>29.209523406652004</v>
      </c>
      <c r="XW57" s="36"/>
      <c r="XX57" s="36"/>
      <c r="XY57" s="37">
        <v>33.333333333333336</v>
      </c>
      <c r="XZ57" s="37">
        <v>33.333333333333336</v>
      </c>
      <c r="YA57" s="26"/>
      <c r="YB57" s="34"/>
      <c r="YC57" s="34"/>
      <c r="YD57" s="34">
        <v>34.129692832764505</v>
      </c>
      <c r="YE57" s="35">
        <v>28.189250868322762</v>
      </c>
      <c r="YF57" s="36"/>
      <c r="YG57" s="36"/>
      <c r="YH57" s="37">
        <v>33.333333333333336</v>
      </c>
      <c r="YI57" s="37">
        <v>40</v>
      </c>
      <c r="YJ57" s="26"/>
      <c r="YK57" s="34"/>
      <c r="YL57" s="34"/>
      <c r="YM57" s="34">
        <v>150</v>
      </c>
      <c r="YN57" s="35">
        <v>105.26327502292723</v>
      </c>
      <c r="YO57" s="36"/>
      <c r="YP57" s="36"/>
      <c r="YQ57" s="37">
        <v>30</v>
      </c>
      <c r="YR57" s="37">
        <v>33.333333333333336</v>
      </c>
      <c r="YS57" s="26"/>
      <c r="YT57" s="34"/>
      <c r="YU57" s="34"/>
      <c r="YV57" s="41">
        <v>142.10526315789474</v>
      </c>
      <c r="YW57" s="35">
        <v>102.7599121707605</v>
      </c>
      <c r="YX57" s="36"/>
      <c r="YY57" s="36"/>
      <c r="YZ57" s="56">
        <v>55.55</v>
      </c>
      <c r="ZA57" s="56">
        <v>46.6666666666667</v>
      </c>
      <c r="ZB57" s="26"/>
      <c r="ZC57" s="34"/>
      <c r="ZD57" s="34"/>
      <c r="ZE57" s="34">
        <v>37.735849056603769</v>
      </c>
      <c r="ZF57" s="35">
        <v>30.130803784445586</v>
      </c>
      <c r="ZG57" s="36"/>
      <c r="ZH57" s="36"/>
      <c r="ZI57" s="26">
        <v>33.333333333333336</v>
      </c>
      <c r="ZJ57" s="26">
        <v>33.333333333333336</v>
      </c>
      <c r="ZK57" s="26"/>
      <c r="ZL57" s="34"/>
      <c r="ZM57" s="34"/>
      <c r="ZN57" s="34">
        <v>36.36363636363636</v>
      </c>
      <c r="ZO57" s="35">
        <v>29.209523406652004</v>
      </c>
      <c r="ZP57" s="36"/>
      <c r="ZQ57" s="36"/>
      <c r="ZR57" s="26">
        <v>33.333333333333336</v>
      </c>
      <c r="ZS57" s="26">
        <v>33.333333333333336</v>
      </c>
      <c r="ZT57" s="26"/>
      <c r="ZU57" s="34"/>
      <c r="ZV57" s="34"/>
      <c r="ZW57" s="41">
        <v>36.36363636363636</v>
      </c>
      <c r="ZX57" s="35">
        <v>29.209523406652004</v>
      </c>
      <c r="ZY57" s="36"/>
      <c r="ZZ57" s="36"/>
      <c r="AAA57" s="37">
        <v>33.333333333333336</v>
      </c>
      <c r="AAB57" s="37">
        <v>33.333333333333336</v>
      </c>
      <c r="AAC57" s="26"/>
      <c r="AAD57" s="34"/>
      <c r="AAE57" s="34"/>
      <c r="AAF57" s="41">
        <v>36.36363636363636</v>
      </c>
      <c r="AAG57" s="35">
        <v>29.209523406652004</v>
      </c>
      <c r="AAH57" s="36"/>
      <c r="AAI57" s="36"/>
      <c r="AAJ57" s="37">
        <v>33.333333333333336</v>
      </c>
      <c r="AAK57" s="37">
        <v>33.333333333333336</v>
      </c>
      <c r="AAL57" s="3"/>
      <c r="AAM57" s="34"/>
      <c r="AAN57" s="34"/>
      <c r="AAO57" s="41">
        <v>37.037037037037038</v>
      </c>
      <c r="AAP57" s="35">
        <v>30.14119256119254</v>
      </c>
      <c r="AAQ57" s="36"/>
      <c r="AAR57" s="36"/>
      <c r="AAS57" s="37">
        <v>33.333333333333336</v>
      </c>
      <c r="AAT57" s="37">
        <v>40</v>
      </c>
      <c r="AAU57" s="3"/>
      <c r="AAV57" s="34"/>
      <c r="AAW57" s="34">
        <v>36.36363636363636</v>
      </c>
      <c r="AAX57" s="41">
        <v>35.087719298245609</v>
      </c>
      <c r="AAY57" s="35">
        <v>29.699216446129221</v>
      </c>
      <c r="AAZ57" s="36"/>
      <c r="ABA57" s="36"/>
      <c r="ABB57" s="37">
        <v>33.333333333333336</v>
      </c>
      <c r="ABC57" s="37">
        <v>33.333333333333336</v>
      </c>
      <c r="ABD57" s="3"/>
      <c r="ABE57" s="34"/>
      <c r="ABF57" s="34"/>
      <c r="ABG57" s="34">
        <v>35.714285714285715</v>
      </c>
      <c r="ABH57" s="35">
        <v>12.077681354759218</v>
      </c>
      <c r="ABI57" s="36"/>
      <c r="ABJ57" s="36"/>
      <c r="ABK57" s="37">
        <v>40</v>
      </c>
      <c r="ABL57" s="37">
        <v>33.333333333333336</v>
      </c>
      <c r="ABM57" s="3"/>
      <c r="ABN57" s="34"/>
      <c r="ABO57" s="34"/>
      <c r="ABP57" s="34">
        <v>41.379310344827587</v>
      </c>
      <c r="ABQ57" s="35">
        <v>14.241969081982887</v>
      </c>
      <c r="ABR57" s="36"/>
      <c r="ABS57" s="36"/>
      <c r="ABT57" s="37">
        <v>46.666666666666671</v>
      </c>
      <c r="ABU57" s="37">
        <v>46.666666666666671</v>
      </c>
      <c r="ABV57" s="3"/>
      <c r="ABW57" s="34"/>
      <c r="ABX57" s="34"/>
      <c r="ABY57" s="35">
        <v>31.426772568771792</v>
      </c>
      <c r="ABZ57" s="35">
        <v>14.241969081982887</v>
      </c>
      <c r="ACA57" s="36"/>
      <c r="ACB57" s="36"/>
      <c r="ACC57" s="37">
        <v>66.666666666666671</v>
      </c>
      <c r="ACD57" s="37">
        <v>66.666666666666671</v>
      </c>
      <c r="ACE57" s="3"/>
      <c r="ACF57" s="34">
        <v>90.909090909090907</v>
      </c>
      <c r="ACG57" s="34"/>
      <c r="ACH57" s="34">
        <v>57.142857142857139</v>
      </c>
      <c r="ACI57" s="35">
        <v>26.623819398683636</v>
      </c>
      <c r="ACJ57" s="36"/>
      <c r="ACK57" s="36"/>
      <c r="ACL57" s="37">
        <v>53.333333333333336</v>
      </c>
      <c r="ACM57" s="37">
        <v>53.333333333333336</v>
      </c>
      <c r="ACN57" s="3"/>
      <c r="ACO57" s="34">
        <v>63.492063492063487</v>
      </c>
      <c r="ACP57" s="34">
        <v>84.388185654008439</v>
      </c>
      <c r="ACQ57" s="34">
        <v>100</v>
      </c>
      <c r="ACR57" s="35">
        <v>29.30343693599217</v>
      </c>
      <c r="ACS57" s="36"/>
      <c r="ACT57" s="36"/>
      <c r="ACU57" s="37">
        <v>53.333333333333336</v>
      </c>
      <c r="ACV57" s="37">
        <v>53.333333333333336</v>
      </c>
      <c r="ACW57" s="3"/>
      <c r="ACX57" s="34"/>
      <c r="ACY57" s="34"/>
      <c r="ACZ57" s="34">
        <v>102.56410256410255</v>
      </c>
      <c r="ADA57" s="35">
        <v>35.292486025824985</v>
      </c>
      <c r="ADB57" s="36"/>
      <c r="ADC57" s="36"/>
      <c r="ADD57" s="37">
        <v>53.333333333333336</v>
      </c>
      <c r="ADE57" s="37">
        <v>46.666666666666671</v>
      </c>
      <c r="ADF57" s="3"/>
      <c r="ADG57" s="34">
        <v>172.41379310344828</v>
      </c>
      <c r="ADH57" s="34">
        <v>102.04081632653062</v>
      </c>
      <c r="ADI57" s="34">
        <v>10</v>
      </c>
      <c r="ADJ57" s="35">
        <v>31.76651213014263</v>
      </c>
      <c r="ADK57" s="36"/>
      <c r="ADL57" s="36"/>
      <c r="ADM57" s="37">
        <v>33.333333333333336</v>
      </c>
      <c r="ADN57" s="37">
        <v>33.333333333333336</v>
      </c>
      <c r="ADO57" s="3"/>
      <c r="ADP57" s="34"/>
      <c r="ADQ57" s="39">
        <v>136.363636363636</v>
      </c>
      <c r="ADR57" s="34"/>
      <c r="ADS57" s="35">
        <v>13.554680088995473</v>
      </c>
      <c r="ADT57" s="36"/>
      <c r="ADU57" s="36"/>
      <c r="ADV57" s="37">
        <v>33.333333333333336</v>
      </c>
      <c r="ADW57" s="37">
        <v>33.333333333333336</v>
      </c>
      <c r="ADX57" s="3"/>
      <c r="ADY57" s="34"/>
      <c r="ADZ57" s="41">
        <v>36.36363636363636</v>
      </c>
      <c r="AEA57" s="34" t="s">
        <v>132</v>
      </c>
      <c r="AEB57" s="35">
        <v>13.554680088995473</v>
      </c>
      <c r="AEC57" s="36"/>
      <c r="AED57" s="36"/>
      <c r="AEE57" s="37">
        <v>33.333333333333336</v>
      </c>
      <c r="AEF57" s="37">
        <v>33.333333333333336</v>
      </c>
      <c r="AEG57" s="3"/>
      <c r="AEH57" s="34">
        <v>100</v>
      </c>
      <c r="AEI57" s="41">
        <v>200</v>
      </c>
      <c r="AEJ57" s="34">
        <v>100</v>
      </c>
      <c r="AEK57" s="35">
        <v>607.50895830485729</v>
      </c>
      <c r="AEL57" s="36">
        <v>607.50895830485729</v>
      </c>
      <c r="AEM57" s="36"/>
      <c r="AEN57" s="37">
        <v>100</v>
      </c>
      <c r="AEO57" s="37">
        <v>100</v>
      </c>
      <c r="AEP57" s="26"/>
      <c r="AEQ57" s="41">
        <v>74.541847968535805</v>
      </c>
      <c r="AER57" s="41">
        <v>149.08369593707161</v>
      </c>
      <c r="AES57" s="41">
        <v>74.541847968535805</v>
      </c>
      <c r="AET57" s="35">
        <v>475.66488612000933</v>
      </c>
      <c r="AEU57" s="35">
        <v>475.66488612000933</v>
      </c>
      <c r="AEV57" s="36"/>
      <c r="AEW57" s="56">
        <v>83.3333333333333</v>
      </c>
      <c r="AEX57" s="37">
        <v>120</v>
      </c>
      <c r="AEY57" s="26"/>
      <c r="AEZ57" s="41">
        <v>249.52912058754589</v>
      </c>
      <c r="AFA57" s="41"/>
      <c r="AFB57" s="41">
        <v>53.333333333333336</v>
      </c>
      <c r="AFC57" s="35">
        <v>723.41339910374609</v>
      </c>
      <c r="AFD57" s="35">
        <v>723.41339910374609</v>
      </c>
      <c r="AFE57" s="36"/>
      <c r="AFF57" s="56">
        <v>153.333333333333</v>
      </c>
      <c r="AFG57" s="37">
        <v>153.333333333333</v>
      </c>
      <c r="AFH57" s="26"/>
      <c r="AFI57" s="93">
        <v>257.66593973713981</v>
      </c>
      <c r="AFJ57" s="34" t="s">
        <v>132</v>
      </c>
      <c r="AFK57" s="41">
        <v>55.072463768115952</v>
      </c>
      <c r="AFL57" s="35">
        <v>747.00296646582501</v>
      </c>
      <c r="AFM57" s="35">
        <v>747.00296646582501</v>
      </c>
      <c r="AFN57" s="36"/>
      <c r="AFO57" s="37">
        <v>153.333333333333</v>
      </c>
      <c r="AFP57" s="37">
        <v>163.333333333333</v>
      </c>
      <c r="AFQ57" s="36"/>
      <c r="AFR57" s="87">
        <v>500</v>
      </c>
      <c r="AFS57" s="34">
        <v>166.66666666666666</v>
      </c>
      <c r="AFT57" s="34">
        <v>250</v>
      </c>
      <c r="AFU57" s="35">
        <v>1339.6351388260948</v>
      </c>
      <c r="AFV57" s="35">
        <v>1339.6351388260948</v>
      </c>
      <c r="AFW57" s="36"/>
      <c r="AFX57" s="37">
        <v>166.666666666666</v>
      </c>
      <c r="AFY57" s="37">
        <v>166.666666666666</v>
      </c>
      <c r="AFZ57" s="36"/>
      <c r="AGA57" s="87">
        <v>533.33333333333337</v>
      </c>
      <c r="AGB57" s="34">
        <v>196.666666666667</v>
      </c>
      <c r="AGC57" s="34">
        <v>187.636363636363</v>
      </c>
      <c r="AGD57" s="35">
        <v>1341.6049405999927</v>
      </c>
      <c r="AGE57" s="35">
        <v>1341.6049405999927</v>
      </c>
      <c r="AGF57" s="36"/>
      <c r="AGG57" s="37">
        <v>175</v>
      </c>
      <c r="AGH57" s="37">
        <v>160</v>
      </c>
      <c r="AGI57" s="36"/>
      <c r="AGJ57" s="87">
        <v>533.33333333333337</v>
      </c>
      <c r="AGK57" s="34">
        <v>196.666666666667</v>
      </c>
      <c r="AGL57" s="34">
        <v>193.636363636363</v>
      </c>
      <c r="AGM57" s="36"/>
      <c r="AGN57" s="36">
        <v>1350</v>
      </c>
      <c r="AGO57" s="36"/>
      <c r="AGP57" s="37">
        <v>180</v>
      </c>
      <c r="AGQ57" s="37">
        <v>160</v>
      </c>
      <c r="AGR57" s="36"/>
      <c r="AGS57" s="93">
        <v>538.01169590643269</v>
      </c>
      <c r="AGT57" s="41">
        <v>198.39181286549737</v>
      </c>
      <c r="AGU57" s="41">
        <v>195.3349282296644</v>
      </c>
      <c r="AGV57" s="36"/>
      <c r="AGW57" s="36">
        <v>1360</v>
      </c>
      <c r="AGX57" s="36"/>
      <c r="AGY57" s="26">
        <v>163.333333333333</v>
      </c>
      <c r="AGZ57" s="37">
        <v>183.333333333333</v>
      </c>
      <c r="AHA57" s="36"/>
      <c r="AHB57" s="93">
        <v>553.53126405757985</v>
      </c>
      <c r="AHC57" s="41">
        <v>204.11465362123289</v>
      </c>
      <c r="AHD57" s="41">
        <v>200.96958962090474</v>
      </c>
      <c r="AHE57" s="36" t="s">
        <v>132</v>
      </c>
      <c r="AHF57" s="35">
        <v>1399.2307692307693</v>
      </c>
      <c r="AHG57" s="36"/>
      <c r="AHH57" s="26">
        <v>163.333333333333</v>
      </c>
      <c r="AHI57" s="37">
        <v>193.333333333333</v>
      </c>
      <c r="AHJ57" s="36"/>
      <c r="AHK57" s="93">
        <v>556.11785874943826</v>
      </c>
      <c r="AHL57" s="41">
        <v>205.06846041385566</v>
      </c>
      <c r="AHM57" s="41">
        <v>201.90869985277831</v>
      </c>
      <c r="AHN57" s="36"/>
      <c r="AHO57" s="35">
        <v>1405.7692307692321</v>
      </c>
      <c r="AHP57" s="36"/>
      <c r="AHQ57" s="26">
        <v>163.333333333333</v>
      </c>
      <c r="AHR57" s="37">
        <v>195</v>
      </c>
      <c r="AHS57" s="36"/>
      <c r="AHT57" s="36"/>
      <c r="AHU57" s="34">
        <v>43.63636363636364</v>
      </c>
      <c r="AHV57" s="36"/>
      <c r="AHW57" s="36"/>
      <c r="AHX57" s="36">
        <v>50</v>
      </c>
      <c r="AHY57" s="36"/>
      <c r="AHZ57" s="26">
        <v>53.333333333333336</v>
      </c>
      <c r="AIA57" s="37">
        <v>53.333333333333336</v>
      </c>
      <c r="AIB57" s="36"/>
      <c r="AIC57" s="36"/>
      <c r="AID57" s="34">
        <v>57.142857142857139</v>
      </c>
      <c r="AIE57" s="36"/>
      <c r="AIF57" s="36">
        <v>100</v>
      </c>
      <c r="AIG57" s="36">
        <v>70</v>
      </c>
      <c r="AIH57" s="36"/>
      <c r="AII57" s="26">
        <v>100</v>
      </c>
      <c r="AIJ57" s="37">
        <v>66.666666666666671</v>
      </c>
      <c r="AIL57" s="36"/>
      <c r="AIM57" s="41">
        <v>75</v>
      </c>
      <c r="AIN57" s="36"/>
      <c r="AIO57" s="36"/>
      <c r="AIP57" s="36">
        <v>50</v>
      </c>
      <c r="AIQ57" s="36"/>
      <c r="AIR57" s="26">
        <v>46.666666666666671</v>
      </c>
      <c r="AIS57" s="37">
        <v>46.666666666666671</v>
      </c>
      <c r="AIU57" s="36"/>
      <c r="AIV57" s="41">
        <v>118.23372879476661</v>
      </c>
      <c r="AIW57" s="36"/>
      <c r="AIX57" s="36"/>
      <c r="AIY57" s="36">
        <v>100</v>
      </c>
      <c r="AIZ57" s="36"/>
      <c r="AJA57" s="26">
        <v>51.446945337620576</v>
      </c>
      <c r="AJB57" s="37">
        <v>53.333333333333336</v>
      </c>
      <c r="AJD57" s="36"/>
      <c r="AJE57" s="39">
        <v>100</v>
      </c>
      <c r="AJF57" s="36"/>
      <c r="AJG57" s="36">
        <v>100</v>
      </c>
      <c r="AJH57" s="36">
        <v>100</v>
      </c>
      <c r="AJI57" s="36"/>
      <c r="AJJ57" s="67">
        <v>150</v>
      </c>
      <c r="AJK57" s="56">
        <v>150</v>
      </c>
      <c r="AJM57" s="34"/>
      <c r="AJN57" s="39">
        <v>200</v>
      </c>
      <c r="AJO57" s="34"/>
      <c r="AJP57" s="35">
        <v>92.732732732732728</v>
      </c>
      <c r="AJQ57" s="35">
        <v>92.732732732732728</v>
      </c>
      <c r="AJR57" s="34"/>
      <c r="AJS57" s="37">
        <v>53.333333333333336</v>
      </c>
      <c r="AJT57" s="37">
        <v>53.333333333333336</v>
      </c>
      <c r="AJV57" s="34"/>
      <c r="AJW57" s="39">
        <v>256.4071311090226</v>
      </c>
      <c r="AJX57" s="34"/>
      <c r="AJY57" s="36">
        <v>125</v>
      </c>
      <c r="AJZ57" s="36">
        <v>142.85714285714286</v>
      </c>
      <c r="AKA57" s="34"/>
      <c r="AKB57" s="37">
        <v>53.333333333333336</v>
      </c>
      <c r="AKC57" s="37">
        <v>53.333333333333336</v>
      </c>
      <c r="AKE57" s="34"/>
      <c r="AKF57" s="41">
        <v>313.7849506578948</v>
      </c>
      <c r="AKG57" s="34"/>
      <c r="AKH57" s="36">
        <v>125</v>
      </c>
      <c r="AKI57" s="36">
        <v>200</v>
      </c>
      <c r="AKJ57" s="34"/>
      <c r="AKK57" s="37">
        <v>66.666666666666671</v>
      </c>
      <c r="AKL57" s="37">
        <v>66.666666666666671</v>
      </c>
      <c r="AKN57" s="34"/>
      <c r="AKO57" s="39">
        <v>350</v>
      </c>
      <c r="AKP57" s="34"/>
      <c r="AKQ57" s="92">
        <v>200</v>
      </c>
      <c r="AKR57" s="92">
        <v>200</v>
      </c>
      <c r="AKS57" s="34"/>
      <c r="AKT57" s="37">
        <v>66.666666666666671</v>
      </c>
      <c r="AKU57" s="37">
        <v>66.666666666666671</v>
      </c>
      <c r="AKW57" s="39">
        <v>590.62499999999989</v>
      </c>
      <c r="AKX57" s="41">
        <v>295.31249999999994</v>
      </c>
      <c r="AKY57" s="34"/>
      <c r="AKZ57" s="36">
        <v>100</v>
      </c>
      <c r="ALA57" s="36">
        <v>150</v>
      </c>
      <c r="ALB57" s="34"/>
      <c r="ALC57" s="56">
        <v>200</v>
      </c>
      <c r="ALD57" s="56">
        <v>200</v>
      </c>
      <c r="ALF57" s="41">
        <v>666.3461538461537</v>
      </c>
      <c r="ALG57" s="41">
        <v>333.17307692307685</v>
      </c>
      <c r="ALH57" s="34"/>
      <c r="ALI57" s="36">
        <v>400</v>
      </c>
      <c r="ALJ57" s="36">
        <v>100</v>
      </c>
      <c r="ALK57" s="34"/>
      <c r="ALL57" s="37">
        <v>133.33333333333334</v>
      </c>
      <c r="ALM57" s="37">
        <v>100</v>
      </c>
      <c r="ALO57" s="41">
        <v>454.32692307692292</v>
      </c>
      <c r="ALP57" s="34"/>
      <c r="ALQ57" s="34"/>
      <c r="ALR57" s="36">
        <v>150</v>
      </c>
      <c r="ALS57" s="36">
        <v>150</v>
      </c>
      <c r="ALT57" s="34"/>
      <c r="ALU57" s="37">
        <v>100</v>
      </c>
      <c r="ALV57" s="37">
        <v>100</v>
      </c>
      <c r="ALX57" s="34"/>
      <c r="ALY57" s="34">
        <v>500</v>
      </c>
      <c r="ALZ57" s="34"/>
      <c r="AMA57" s="36">
        <v>150</v>
      </c>
      <c r="AMB57" s="36">
        <v>200</v>
      </c>
      <c r="AMC57" s="34"/>
      <c r="AMD57" s="37">
        <v>100</v>
      </c>
      <c r="AME57" s="37">
        <v>150</v>
      </c>
      <c r="AMG57" s="34"/>
      <c r="AMH57" s="41">
        <v>1041.6666666666667</v>
      </c>
      <c r="AMI57" s="34"/>
      <c r="AMJ57" s="36">
        <v>850</v>
      </c>
      <c r="AMK57" s="36">
        <v>200</v>
      </c>
      <c r="AML57" s="34"/>
      <c r="AMM57" s="37">
        <v>100</v>
      </c>
      <c r="AMN57" s="37">
        <v>100</v>
      </c>
      <c r="AMP57" s="34"/>
      <c r="AMQ57" s="41">
        <v>597.22222222222229</v>
      </c>
      <c r="AMR57" s="34"/>
      <c r="AMS57" s="36">
        <v>250</v>
      </c>
      <c r="AMT57" s="36">
        <v>200</v>
      </c>
      <c r="AMU57" s="34"/>
      <c r="AMV57" s="37">
        <v>133.33333333333334</v>
      </c>
      <c r="AMW57" s="37">
        <v>133.33333333333334</v>
      </c>
      <c r="AMY57" s="34"/>
      <c r="AMZ57" s="41">
        <v>357.72797550849447</v>
      </c>
      <c r="ANA57" s="34"/>
      <c r="ANB57" s="36">
        <v>178.60732655818038</v>
      </c>
      <c r="ANC57" s="36">
        <v>142.88586124654429</v>
      </c>
      <c r="AND57" s="34"/>
      <c r="ANE57" s="37">
        <v>92.39013933547696</v>
      </c>
      <c r="ANF57" s="37">
        <v>93.333333333333343</v>
      </c>
      <c r="ANH57" s="34">
        <v>74.541847968535805</v>
      </c>
      <c r="ANI57" s="41">
        <v>135.65871236591911</v>
      </c>
      <c r="ANJ57" s="34">
        <v>74.541847968535805</v>
      </c>
      <c r="ANK57" s="36">
        <v>2853.9893167200539</v>
      </c>
      <c r="ANL57" s="36"/>
      <c r="ANM57" s="34"/>
      <c r="ANN57" s="37">
        <v>69.390139335476931</v>
      </c>
      <c r="ANO57" s="37">
        <v>88.333333333333343</v>
      </c>
      <c r="ANP57" s="36"/>
      <c r="ANQ57" s="34"/>
      <c r="ANR57" s="34"/>
      <c r="ANS57" s="34">
        <v>133.33333333333334</v>
      </c>
      <c r="ANT57" s="36">
        <v>200</v>
      </c>
      <c r="ANU57" s="36">
        <v>200</v>
      </c>
      <c r="ANV57" s="34"/>
      <c r="ANW57" s="37">
        <v>133.33333333333334</v>
      </c>
      <c r="ANX57" s="37">
        <v>133.33333333333334</v>
      </c>
      <c r="ANY57" s="36"/>
      <c r="ANZ57" s="34"/>
      <c r="AOA57" s="34">
        <v>250</v>
      </c>
      <c r="AOB57" s="34"/>
      <c r="AOC57" s="36">
        <v>500</v>
      </c>
      <c r="AOD57" s="36">
        <v>300</v>
      </c>
      <c r="AOE57" s="34"/>
      <c r="AOF57" s="37">
        <v>200</v>
      </c>
      <c r="AOG57" s="37">
        <v>266.66666666666669</v>
      </c>
      <c r="AOH57" s="36"/>
      <c r="AOI57" s="34"/>
      <c r="AOJ57" s="41">
        <v>128.28947368421052</v>
      </c>
      <c r="AOK57" s="34"/>
      <c r="AOL57" s="36">
        <v>150</v>
      </c>
      <c r="AOM57" s="36">
        <v>200</v>
      </c>
      <c r="AON57" s="34"/>
      <c r="AOO57" s="37">
        <v>166.66666666666666</v>
      </c>
      <c r="AOP57" s="37">
        <v>133.33333333333334</v>
      </c>
      <c r="AOQ57" s="36"/>
      <c r="AOR57" s="34"/>
      <c r="AOS57" s="41">
        <v>118.42105263157895</v>
      </c>
      <c r="AOT57" s="34"/>
      <c r="AOU57" s="36">
        <v>200</v>
      </c>
      <c r="AOV57" s="36">
        <v>200</v>
      </c>
      <c r="AOW57" s="34"/>
      <c r="AOX57" s="37">
        <v>100</v>
      </c>
      <c r="AOY57" s="37">
        <v>100</v>
      </c>
      <c r="AOZ57" s="36"/>
      <c r="APA57" s="34"/>
      <c r="APB57" s="41">
        <v>131.57894736842107</v>
      </c>
      <c r="APC57" s="34"/>
      <c r="APD57" s="36">
        <v>200</v>
      </c>
      <c r="APE57" s="36">
        <v>200</v>
      </c>
      <c r="APF57" s="34"/>
      <c r="APG57" s="37">
        <v>133.33333333333334</v>
      </c>
      <c r="APH57" s="37">
        <v>133.33333333333334</v>
      </c>
      <c r="API57" s="36"/>
      <c r="APJ57" s="34">
        <v>600</v>
      </c>
      <c r="APK57" s="34">
        <v>79.545454545454547</v>
      </c>
      <c r="APL57" s="34">
        <v>176.47058823529412</v>
      </c>
      <c r="APM57" s="36">
        <v>200</v>
      </c>
      <c r="APN57" s="36">
        <v>200</v>
      </c>
      <c r="APO57" s="34"/>
      <c r="APP57" s="37">
        <v>100</v>
      </c>
      <c r="APQ57" s="37">
        <v>133.33333333333334</v>
      </c>
      <c r="APR57" s="36"/>
      <c r="APS57" s="41">
        <v>568.42105263157896</v>
      </c>
      <c r="APT57" s="41">
        <v>75.358851674641144</v>
      </c>
      <c r="APU57" s="41">
        <v>167.18266253869967</v>
      </c>
      <c r="APV57" s="36">
        <v>200</v>
      </c>
      <c r="APW57" s="36">
        <v>200</v>
      </c>
      <c r="APX57" s="34"/>
      <c r="APY57" s="37">
        <v>100</v>
      </c>
      <c r="APZ57" s="37">
        <v>100</v>
      </c>
      <c r="AQA57" s="36"/>
      <c r="AQB57" s="41">
        <v>568.42105263157896</v>
      </c>
      <c r="AQC57" s="41">
        <v>75.358851674641144</v>
      </c>
      <c r="AQD57" s="41">
        <v>167.18266253869967</v>
      </c>
      <c r="AQE57" s="36">
        <v>200</v>
      </c>
      <c r="AQF57" s="36">
        <v>200</v>
      </c>
      <c r="AQG57" s="34"/>
      <c r="AQH57" s="37">
        <v>100</v>
      </c>
      <c r="AQI57" s="37">
        <v>100</v>
      </c>
      <c r="AQJ57" s="36"/>
      <c r="AQK57" s="41">
        <v>600</v>
      </c>
      <c r="AQL57" s="41">
        <v>79.545454545454547</v>
      </c>
      <c r="AQM57" s="41">
        <v>176.47058823529412</v>
      </c>
      <c r="AQN57" s="36">
        <v>200</v>
      </c>
      <c r="AQO57" s="36">
        <v>200</v>
      </c>
      <c r="AQP57" s="34"/>
      <c r="AQQ57" s="37">
        <v>133.33333333333334</v>
      </c>
      <c r="AQR57" s="37">
        <v>100</v>
      </c>
      <c r="AQS57" s="36"/>
      <c r="AQT57" s="41">
        <v>473.68421052631601</v>
      </c>
      <c r="AQU57" s="34"/>
      <c r="AQV57" s="34"/>
      <c r="AQW57" s="36">
        <v>1898.8471321900383</v>
      </c>
      <c r="AQX57" s="36">
        <v>1898.8471321900383</v>
      </c>
      <c r="AQY57" s="34"/>
      <c r="AQZ57" s="37">
        <v>1000</v>
      </c>
      <c r="ARA57" s="37">
        <v>100</v>
      </c>
      <c r="ARC57" s="34"/>
      <c r="ARD57" s="34">
        <v>172.41379310344828</v>
      </c>
      <c r="ARE57" s="34"/>
      <c r="ARF57" s="36">
        <v>200</v>
      </c>
      <c r="ARG57" s="36">
        <v>200</v>
      </c>
      <c r="ARH57" s="34"/>
      <c r="ARI57" s="37">
        <v>100</v>
      </c>
      <c r="ARJ57" s="37">
        <v>100</v>
      </c>
      <c r="ARL57" s="34"/>
      <c r="ARM57" s="41">
        <v>191.57088122605367</v>
      </c>
      <c r="ARN57" s="34"/>
      <c r="ARO57" s="36">
        <v>200</v>
      </c>
      <c r="ARP57" s="36">
        <v>200</v>
      </c>
      <c r="ARQ57" s="34"/>
      <c r="ARR57" s="37">
        <v>133.33333333333334</v>
      </c>
      <c r="ARS57" s="37">
        <v>133.33333333333334</v>
      </c>
      <c r="ARU57" s="34">
        <v>197.62845849802372</v>
      </c>
      <c r="ARV57" s="34"/>
      <c r="ARW57" s="34"/>
      <c r="ARX57" s="36">
        <v>200</v>
      </c>
      <c r="ARY57" s="36">
        <v>200</v>
      </c>
      <c r="ARZ57" s="36"/>
      <c r="ASA57" s="37">
        <v>133.33333333333334</v>
      </c>
      <c r="ASB57" s="37">
        <v>133.33333333333334</v>
      </c>
      <c r="ASD57" s="34">
        <v>197.00551615445232</v>
      </c>
      <c r="ASE57" s="34"/>
      <c r="ASF57" s="34"/>
      <c r="ASG57" s="36">
        <v>200</v>
      </c>
      <c r="ASH57" s="36">
        <v>200</v>
      </c>
      <c r="ASI57" s="36"/>
      <c r="ASJ57" s="37">
        <v>133.33333333333334</v>
      </c>
      <c r="ASK57" s="37">
        <v>133.33333333333334</v>
      </c>
      <c r="ASM57" s="34">
        <v>197.00551615445232</v>
      </c>
      <c r="ASN57" s="34"/>
      <c r="ASO57" s="34"/>
      <c r="ASP57" s="36">
        <v>200</v>
      </c>
      <c r="ASQ57" s="36">
        <v>200</v>
      </c>
      <c r="ASR57" s="36"/>
      <c r="ASS57" s="37">
        <v>133.33333333333334</v>
      </c>
      <c r="AST57" s="37">
        <v>133.33333333333334</v>
      </c>
      <c r="ASV57" s="34">
        <v>197.00551615445232</v>
      </c>
      <c r="ASW57" s="34"/>
      <c r="ASX57" s="34"/>
      <c r="ASY57" s="36">
        <v>200</v>
      </c>
      <c r="ASZ57" s="36">
        <v>200</v>
      </c>
      <c r="ATA57" s="36"/>
      <c r="ATB57" s="37">
        <v>133.33333333333334</v>
      </c>
      <c r="ATC57" s="37">
        <v>166.66666666666666</v>
      </c>
      <c r="ATE57" s="34">
        <v>209.73154362416108</v>
      </c>
      <c r="ATF57" s="34"/>
      <c r="ATG57" s="34"/>
      <c r="ATH57" s="36">
        <v>300</v>
      </c>
      <c r="ATI57" s="36">
        <v>200</v>
      </c>
      <c r="ATJ57" s="36"/>
      <c r="ATK57" s="37">
        <v>200</v>
      </c>
      <c r="ATL57" s="37">
        <v>200</v>
      </c>
      <c r="ATN57" s="34">
        <v>209.73154362416108</v>
      </c>
      <c r="ATO57" s="34"/>
      <c r="ATP57" s="34"/>
      <c r="ATQ57" s="36">
        <v>300</v>
      </c>
      <c r="ATR57" s="36">
        <v>200</v>
      </c>
      <c r="ATS57" s="36"/>
      <c r="ATT57" s="37">
        <v>200</v>
      </c>
      <c r="ATU57" s="37">
        <v>200</v>
      </c>
      <c r="ATW57" s="41">
        <v>209.73154362416108</v>
      </c>
      <c r="ATX57" s="34"/>
      <c r="ATY57" s="34"/>
      <c r="ATZ57" s="36">
        <v>300</v>
      </c>
      <c r="AUA57" s="36">
        <v>200</v>
      </c>
      <c r="AUB57" s="36"/>
      <c r="AUC57" s="37">
        <v>200</v>
      </c>
      <c r="AUD57" s="37">
        <v>200</v>
      </c>
      <c r="AUF57" s="41">
        <v>267.02933646993705</v>
      </c>
      <c r="AUG57" s="34" t="s">
        <v>132</v>
      </c>
      <c r="AUH57" s="34" t="s">
        <v>132</v>
      </c>
      <c r="AUI57" s="35">
        <v>381.95876288659798</v>
      </c>
      <c r="AUJ57" s="35">
        <v>254.63917525773198</v>
      </c>
      <c r="AUK57" s="36" t="s">
        <v>132</v>
      </c>
      <c r="AUL57" s="54">
        <v>254.63917525773198</v>
      </c>
      <c r="AUM57" s="54">
        <v>254.63917525773198</v>
      </c>
      <c r="AUO57" s="41">
        <v>302.9455630126771</v>
      </c>
      <c r="AUP57" s="34"/>
      <c r="AUQ57" s="34"/>
      <c r="AUR57" s="36">
        <v>500</v>
      </c>
      <c r="AUS57" s="36">
        <v>400</v>
      </c>
      <c r="AUT57" s="36"/>
      <c r="AUU57" s="37">
        <v>200</v>
      </c>
      <c r="AUV57" s="37">
        <v>200</v>
      </c>
      <c r="AUX57" s="41">
        <v>302.9455630126771</v>
      </c>
      <c r="AUY57" s="41">
        <v>300</v>
      </c>
      <c r="AUZ57" s="41">
        <v>350</v>
      </c>
      <c r="AVA57" s="36">
        <v>500</v>
      </c>
      <c r="AVB57" s="36">
        <v>400</v>
      </c>
      <c r="AVC57" s="36"/>
      <c r="AVD57" s="37">
        <v>200</v>
      </c>
      <c r="AVE57" s="37">
        <v>200</v>
      </c>
      <c r="AVG57" s="34">
        <v>235.62676720075402</v>
      </c>
      <c r="AVH57" s="34">
        <v>400</v>
      </c>
      <c r="AVI57" s="41">
        <v>350.1262805546105</v>
      </c>
      <c r="AVJ57" s="36">
        <v>500</v>
      </c>
      <c r="AVK57" s="36">
        <v>400</v>
      </c>
      <c r="AVL57" s="36"/>
      <c r="AVM57" s="37">
        <v>200</v>
      </c>
      <c r="AVN57" s="37">
        <v>200</v>
      </c>
      <c r="AVP57" s="34">
        <v>224.92127755285651</v>
      </c>
      <c r="AVQ57" s="34">
        <v>400</v>
      </c>
      <c r="AVR57" s="34">
        <v>414.07867494824018</v>
      </c>
      <c r="AVS57" s="36">
        <v>500</v>
      </c>
      <c r="AVT57" s="36">
        <v>500</v>
      </c>
      <c r="AVU57" s="36"/>
      <c r="AVV57" s="37">
        <v>233.33333333333334</v>
      </c>
      <c r="AVW57" s="37">
        <v>233.33333333333334</v>
      </c>
      <c r="AVY57" s="34">
        <v>218.72265966754156</v>
      </c>
      <c r="AVZ57" s="34">
        <v>400</v>
      </c>
      <c r="AWA57" s="34">
        <v>377.79688565167692</v>
      </c>
      <c r="AWB57" s="36">
        <v>500</v>
      </c>
      <c r="AWC57" s="36">
        <v>500</v>
      </c>
      <c r="AWD57" s="36"/>
      <c r="AWE57" s="37">
        <v>200</v>
      </c>
      <c r="AWF57" s="37">
        <v>200</v>
      </c>
      <c r="AWH57" s="34">
        <v>230.73373327180431</v>
      </c>
      <c r="AWI57" s="34">
        <v>500</v>
      </c>
      <c r="AWJ57" s="34">
        <v>235.29411764705881</v>
      </c>
      <c r="AWK57" s="36">
        <v>519.21079958463133</v>
      </c>
      <c r="AWL57" s="36">
        <v>500</v>
      </c>
      <c r="AWM57" s="36"/>
      <c r="AWN57" s="37">
        <v>200</v>
      </c>
      <c r="AWO57" s="37">
        <v>200</v>
      </c>
      <c r="AWQ57" s="34">
        <v>234.52157598499062</v>
      </c>
      <c r="AWR57" s="34">
        <v>227.27272727272725</v>
      </c>
      <c r="AWS57" s="34">
        <v>235.29411764705881</v>
      </c>
      <c r="AWT57" s="36">
        <v>519.21079958463133</v>
      </c>
      <c r="AWU57" s="36">
        <v>500</v>
      </c>
      <c r="AWV57" s="36"/>
      <c r="AWW57" s="37">
        <v>266.66666666666669</v>
      </c>
      <c r="AWX57" s="37">
        <v>333.33333333333331</v>
      </c>
    </row>
    <row r="58" spans="1:1298" ht="15.5">
      <c r="A58" t="str">
        <f>'[1]enter market prices'!A58</f>
        <v>0211-02</v>
      </c>
      <c r="B58" t="str">
        <f>'[1]enter market prices'!B58</f>
        <v>Canned/bottled beer, 0,5 ltr</v>
      </c>
      <c r="C58" s="3">
        <f>'[1]item price series'!F58</f>
        <v>0.38</v>
      </c>
      <c r="D58" s="3"/>
      <c r="E58" s="3"/>
      <c r="F58" s="3"/>
      <c r="G58" s="3"/>
      <c r="H58" s="3"/>
      <c r="I58" s="3"/>
      <c r="J58" s="3"/>
      <c r="K58" s="3"/>
      <c r="L58" s="3"/>
      <c r="M58" s="24">
        <v>5</v>
      </c>
      <c r="N58" s="24">
        <v>5</v>
      </c>
      <c r="O58" s="24">
        <v>4</v>
      </c>
      <c r="P58" s="25">
        <v>8</v>
      </c>
      <c r="Q58" s="25">
        <v>7</v>
      </c>
      <c r="R58" s="25"/>
      <c r="S58" s="26">
        <v>5</v>
      </c>
      <c r="T58" s="26">
        <v>5</v>
      </c>
      <c r="U58" s="26"/>
      <c r="V58" s="27"/>
      <c r="W58" s="27"/>
      <c r="X58" s="27">
        <v>4</v>
      </c>
      <c r="Y58" s="25">
        <v>8</v>
      </c>
      <c r="Z58" s="25">
        <v>7</v>
      </c>
      <c r="AA58" s="25"/>
      <c r="AB58" s="26">
        <v>5</v>
      </c>
      <c r="AC58" s="26">
        <v>5</v>
      </c>
      <c r="AD58" s="26"/>
      <c r="AE58" s="27"/>
      <c r="AF58" s="27">
        <v>4</v>
      </c>
      <c r="AG58" s="27">
        <v>4</v>
      </c>
      <c r="AH58" s="25">
        <v>8</v>
      </c>
      <c r="AI58" s="25">
        <v>8</v>
      </c>
      <c r="AJ58" s="25"/>
      <c r="AK58" s="26">
        <v>6</v>
      </c>
      <c r="AL58" s="26"/>
      <c r="AM58" s="26"/>
      <c r="AN58" s="27">
        <v>4</v>
      </c>
      <c r="AO58" s="27">
        <v>5</v>
      </c>
      <c r="AP58" s="27">
        <v>4</v>
      </c>
      <c r="AQ58" s="25">
        <v>8</v>
      </c>
      <c r="AR58" s="25"/>
      <c r="AS58" s="25"/>
      <c r="AT58" s="26">
        <v>6</v>
      </c>
      <c r="AU58" s="26">
        <v>6</v>
      </c>
      <c r="AV58" s="26"/>
      <c r="AW58" s="27">
        <v>4</v>
      </c>
      <c r="AX58" s="27">
        <v>4</v>
      </c>
      <c r="AY58" s="27">
        <v>4</v>
      </c>
      <c r="AZ58" s="25">
        <v>10</v>
      </c>
      <c r="BA58" s="25">
        <v>8</v>
      </c>
      <c r="BB58" s="25"/>
      <c r="BC58" s="26">
        <v>7</v>
      </c>
      <c r="BD58" s="26">
        <v>6</v>
      </c>
      <c r="BE58" s="26"/>
      <c r="BF58" s="27">
        <v>6</v>
      </c>
      <c r="BG58" s="27">
        <v>6</v>
      </c>
      <c r="BH58" s="27">
        <v>6</v>
      </c>
      <c r="BI58" s="25"/>
      <c r="BJ58" s="25">
        <v>10</v>
      </c>
      <c r="BK58" s="25"/>
      <c r="BL58" s="26">
        <v>7</v>
      </c>
      <c r="BM58" s="26"/>
      <c r="BN58" s="26"/>
      <c r="BO58" s="57">
        <v>6</v>
      </c>
      <c r="BP58" s="57">
        <v>6</v>
      </c>
      <c r="BQ58" s="57">
        <v>6</v>
      </c>
      <c r="BR58" s="25">
        <v>10</v>
      </c>
      <c r="BS58" s="25">
        <v>10</v>
      </c>
      <c r="BT58" s="25"/>
      <c r="BU58" s="26">
        <v>7</v>
      </c>
      <c r="BV58" s="26">
        <v>7</v>
      </c>
      <c r="BW58" s="26"/>
      <c r="BX58" s="57">
        <v>6</v>
      </c>
      <c r="BY58" s="57">
        <v>6</v>
      </c>
      <c r="BZ58" s="57">
        <v>6</v>
      </c>
      <c r="CA58" s="25"/>
      <c r="CB58" s="25">
        <v>10</v>
      </c>
      <c r="CC58" s="25"/>
      <c r="CD58" s="26">
        <v>7</v>
      </c>
      <c r="CE58" s="62">
        <v>7</v>
      </c>
      <c r="CF58" s="26"/>
      <c r="CG58" s="27">
        <v>6</v>
      </c>
      <c r="CH58" s="27">
        <v>4</v>
      </c>
      <c r="CI58" s="27">
        <v>5</v>
      </c>
      <c r="CJ58" s="25">
        <v>12</v>
      </c>
      <c r="CK58" s="28">
        <v>9.2982456140350873</v>
      </c>
      <c r="CL58" s="25"/>
      <c r="CM58" s="62">
        <v>6.5087719298245608</v>
      </c>
      <c r="CN58" s="62">
        <v>6.5087719298245608</v>
      </c>
      <c r="CO58" s="26"/>
      <c r="CP58" s="27"/>
      <c r="CQ58" s="27">
        <v>6</v>
      </c>
      <c r="CR58" s="27">
        <v>6</v>
      </c>
      <c r="CS58" s="25">
        <v>12</v>
      </c>
      <c r="CT58" s="25">
        <v>10</v>
      </c>
      <c r="CU58" s="25"/>
      <c r="CV58" s="26">
        <v>7</v>
      </c>
      <c r="CW58" s="26">
        <v>7</v>
      </c>
      <c r="CX58" s="26"/>
      <c r="CY58" s="27">
        <v>6</v>
      </c>
      <c r="CZ58" s="27">
        <v>6</v>
      </c>
      <c r="DA58" s="27"/>
      <c r="DB58" s="25">
        <v>10</v>
      </c>
      <c r="DC58" s="25">
        <v>10</v>
      </c>
      <c r="DD58" s="25"/>
      <c r="DE58" s="62">
        <v>6.8205128205128203</v>
      </c>
      <c r="DF58" s="62">
        <v>6.8205128205128203</v>
      </c>
      <c r="DG58" s="26"/>
      <c r="DH58" s="57">
        <v>5.6315789473684204</v>
      </c>
      <c r="DI58" s="27">
        <v>5</v>
      </c>
      <c r="DJ58" s="27">
        <v>6</v>
      </c>
      <c r="DK58" s="25">
        <v>10</v>
      </c>
      <c r="DL58" s="25">
        <v>10</v>
      </c>
      <c r="DM58" s="25" t="s">
        <v>132</v>
      </c>
      <c r="DN58" s="62">
        <v>6.4017094017094012</v>
      </c>
      <c r="DO58" s="62">
        <v>6.4017094017094012</v>
      </c>
      <c r="DP58" s="26"/>
      <c r="DQ58" s="57">
        <v>7</v>
      </c>
      <c r="DR58" s="27">
        <v>5</v>
      </c>
      <c r="DS58" s="27">
        <v>6</v>
      </c>
      <c r="DT58" s="25">
        <v>10</v>
      </c>
      <c r="DU58" s="25">
        <v>10</v>
      </c>
      <c r="DV58" s="25"/>
      <c r="DW58" s="62">
        <v>6.7815956459582152</v>
      </c>
      <c r="DX58" s="62">
        <v>6.7815956459582152</v>
      </c>
      <c r="DY58" s="26"/>
      <c r="DZ58" s="57">
        <v>6.6499999999999995</v>
      </c>
      <c r="EA58" s="57">
        <v>4.75</v>
      </c>
      <c r="EB58" s="57">
        <v>5.6999999999999993</v>
      </c>
      <c r="EC58" s="25">
        <v>12</v>
      </c>
      <c r="ED58" s="25">
        <v>7</v>
      </c>
      <c r="EE58" s="25"/>
      <c r="EF58" s="62">
        <v>6.4425158636603044</v>
      </c>
      <c r="EG58" s="62">
        <v>6.4425158636603044</v>
      </c>
      <c r="EH58" s="26"/>
      <c r="EI58" s="27">
        <v>6</v>
      </c>
      <c r="EJ58" s="27">
        <v>5</v>
      </c>
      <c r="EK58" s="27"/>
      <c r="EL58" s="25">
        <v>10</v>
      </c>
      <c r="EM58" s="25">
        <v>7</v>
      </c>
      <c r="EN58" s="25"/>
      <c r="EO58" s="62">
        <v>6.0974873132519054</v>
      </c>
      <c r="EP58" s="62">
        <v>6.0974873132519054</v>
      </c>
      <c r="EQ58" s="26"/>
      <c r="ER58" s="27"/>
      <c r="ES58" s="27">
        <v>7</v>
      </c>
      <c r="ET58" s="27">
        <v>5</v>
      </c>
      <c r="EU58" s="25">
        <v>10</v>
      </c>
      <c r="EV58" s="25">
        <v>10</v>
      </c>
      <c r="EW58" s="25"/>
      <c r="EX58" s="62">
        <v>6.781595645958217</v>
      </c>
      <c r="EY58" s="62">
        <v>6.781595645958217</v>
      </c>
      <c r="EZ58" s="26"/>
      <c r="FA58" s="27">
        <v>8</v>
      </c>
      <c r="FB58" s="27">
        <v>7</v>
      </c>
      <c r="FC58" s="27">
        <v>7</v>
      </c>
      <c r="FD58" s="25">
        <v>10</v>
      </c>
      <c r="FE58" s="25">
        <v>10</v>
      </c>
      <c r="FF58" s="25"/>
      <c r="FG58" s="62">
        <v>7.89</v>
      </c>
      <c r="FH58" s="62">
        <v>7.89</v>
      </c>
      <c r="FI58" s="26"/>
      <c r="FJ58" s="27">
        <v>6</v>
      </c>
      <c r="FK58" s="27">
        <v>5</v>
      </c>
      <c r="FL58" s="27"/>
      <c r="FM58" s="25">
        <v>10</v>
      </c>
      <c r="FN58" s="25">
        <v>10</v>
      </c>
      <c r="FO58" s="25"/>
      <c r="FP58" s="26">
        <v>6</v>
      </c>
      <c r="FQ58" s="26">
        <v>6</v>
      </c>
      <c r="FR58" s="26"/>
      <c r="FS58" s="27">
        <v>5</v>
      </c>
      <c r="FT58" s="27">
        <v>6</v>
      </c>
      <c r="FU58" s="27">
        <v>5</v>
      </c>
      <c r="FV58" s="25">
        <v>10</v>
      </c>
      <c r="FW58" s="25">
        <v>10</v>
      </c>
      <c r="FX58" s="25"/>
      <c r="FY58" s="26">
        <v>6</v>
      </c>
      <c r="FZ58" s="26">
        <v>7</v>
      </c>
      <c r="GA58" s="26"/>
      <c r="GB58" s="27">
        <v>6</v>
      </c>
      <c r="GC58" s="27">
        <v>5</v>
      </c>
      <c r="GD58" s="27">
        <v>4</v>
      </c>
      <c r="GE58" s="25">
        <v>10</v>
      </c>
      <c r="GF58" s="25">
        <v>10</v>
      </c>
      <c r="GG58" s="25"/>
      <c r="GH58" s="26">
        <v>7</v>
      </c>
      <c r="GI58" s="26">
        <v>3.5</v>
      </c>
      <c r="GJ58" s="26"/>
      <c r="GK58" s="27">
        <v>4</v>
      </c>
      <c r="GL58" s="27">
        <v>4</v>
      </c>
      <c r="GM58" s="27">
        <v>5</v>
      </c>
      <c r="GN58" s="25">
        <v>12</v>
      </c>
      <c r="GO58" s="25">
        <v>12</v>
      </c>
      <c r="GP58" s="25"/>
      <c r="GQ58" s="62">
        <v>6.7666666666666666</v>
      </c>
      <c r="GR58" s="62">
        <v>3.3833333333333333</v>
      </c>
      <c r="GS58" s="26"/>
      <c r="GT58" s="27">
        <v>6</v>
      </c>
      <c r="GU58" s="27">
        <v>4</v>
      </c>
      <c r="GV58" s="27">
        <v>5</v>
      </c>
      <c r="GW58" s="25">
        <v>10</v>
      </c>
      <c r="GX58" s="25">
        <v>10</v>
      </c>
      <c r="GY58" s="25"/>
      <c r="GZ58" s="62">
        <v>7</v>
      </c>
      <c r="HA58" s="62">
        <v>3.5</v>
      </c>
      <c r="HB58" s="26"/>
      <c r="HC58" s="27"/>
      <c r="HD58" s="27"/>
      <c r="HE58" s="27">
        <v>8</v>
      </c>
      <c r="HF58" s="25">
        <v>10</v>
      </c>
      <c r="HG58" s="25">
        <v>10</v>
      </c>
      <c r="HH58" s="25"/>
      <c r="HI58" s="26">
        <v>7</v>
      </c>
      <c r="HJ58" s="26">
        <v>3.5</v>
      </c>
      <c r="HK58" s="26"/>
      <c r="HL58" s="30"/>
      <c r="HM58" s="30"/>
      <c r="HN58" s="30">
        <v>8</v>
      </c>
      <c r="HO58" s="31">
        <v>12</v>
      </c>
      <c r="HP58" s="31">
        <v>12</v>
      </c>
      <c r="HQ58" s="25"/>
      <c r="HR58" s="32">
        <v>6</v>
      </c>
      <c r="HS58" s="32">
        <v>7</v>
      </c>
      <c r="HT58" s="26"/>
      <c r="HU58" s="30">
        <v>4</v>
      </c>
      <c r="HV58" s="30"/>
      <c r="HW58" s="30">
        <v>4</v>
      </c>
      <c r="HX58" s="31">
        <v>12</v>
      </c>
      <c r="HY58" s="31">
        <v>12</v>
      </c>
      <c r="HZ58" s="31"/>
      <c r="IA58" s="32">
        <v>6</v>
      </c>
      <c r="IB58" s="32">
        <v>6</v>
      </c>
      <c r="IC58" s="26"/>
      <c r="ID58" s="30">
        <v>4</v>
      </c>
      <c r="IE58" s="30">
        <v>4</v>
      </c>
      <c r="IF58" s="30">
        <v>4</v>
      </c>
      <c r="IG58" s="31">
        <v>12</v>
      </c>
      <c r="IH58" s="31">
        <v>12</v>
      </c>
      <c r="II58" s="31"/>
      <c r="IJ58" s="32">
        <v>7</v>
      </c>
      <c r="IK58" s="32">
        <v>7</v>
      </c>
      <c r="IL58" s="26"/>
      <c r="IM58" s="30"/>
      <c r="IN58" s="30">
        <v>5</v>
      </c>
      <c r="IO58" s="30">
        <v>5</v>
      </c>
      <c r="IP58" s="31">
        <v>10</v>
      </c>
      <c r="IQ58" s="31">
        <v>10</v>
      </c>
      <c r="IR58" s="31"/>
      <c r="IS58" s="32">
        <v>7</v>
      </c>
      <c r="IT58" s="32">
        <v>7</v>
      </c>
      <c r="IU58" s="26"/>
      <c r="IV58" s="30"/>
      <c r="IW58" s="30">
        <v>6</v>
      </c>
      <c r="IX58" s="30">
        <v>6</v>
      </c>
      <c r="IY58" s="31">
        <v>12</v>
      </c>
      <c r="IZ58" s="31">
        <v>15</v>
      </c>
      <c r="JA58" s="31"/>
      <c r="JB58" s="32">
        <v>7</v>
      </c>
      <c r="JC58" s="32">
        <v>7</v>
      </c>
      <c r="JD58" s="26"/>
      <c r="JE58" s="30"/>
      <c r="JF58" s="30"/>
      <c r="JG58" s="30">
        <v>7</v>
      </c>
      <c r="JH58" s="31">
        <v>15</v>
      </c>
      <c r="JI58" s="31">
        <v>12</v>
      </c>
      <c r="JJ58" s="31"/>
      <c r="JK58" s="32">
        <v>7</v>
      </c>
      <c r="JL58" s="32">
        <v>7</v>
      </c>
      <c r="JM58" s="26"/>
      <c r="JN58" s="30"/>
      <c r="JO58" s="30">
        <v>5</v>
      </c>
      <c r="JP58" s="30">
        <v>4</v>
      </c>
      <c r="JQ58" s="33">
        <v>10.588235294117649</v>
      </c>
      <c r="JR58" s="33">
        <v>8.4705882352941178</v>
      </c>
      <c r="JS58" s="31"/>
      <c r="JT58" s="32">
        <v>7</v>
      </c>
      <c r="JU58" s="32">
        <v>7</v>
      </c>
      <c r="JV58" s="26"/>
      <c r="JW58" s="30"/>
      <c r="JX58" s="30">
        <v>5</v>
      </c>
      <c r="JY58" s="30">
        <v>6</v>
      </c>
      <c r="JZ58" s="33">
        <v>12.731092436974793</v>
      </c>
      <c r="KA58" s="33">
        <v>10.184873949579831</v>
      </c>
      <c r="KB58" s="31"/>
      <c r="KC58" s="32">
        <v>8</v>
      </c>
      <c r="KD58" s="32">
        <v>8</v>
      </c>
      <c r="KE58" s="26"/>
      <c r="KF58" s="30">
        <v>4</v>
      </c>
      <c r="KG58" s="30">
        <v>5</v>
      </c>
      <c r="KH58" s="30">
        <v>4</v>
      </c>
      <c r="KI58" s="33">
        <v>10.861344537815127</v>
      </c>
      <c r="KJ58" s="33">
        <v>8.6890756302521002</v>
      </c>
      <c r="KK58" s="31"/>
      <c r="KL58" s="32">
        <v>8</v>
      </c>
      <c r="KM58" s="32">
        <v>9</v>
      </c>
      <c r="KN58" s="26"/>
      <c r="KO58" s="30"/>
      <c r="KP58" s="30">
        <v>5</v>
      </c>
      <c r="KQ58" s="30">
        <v>8</v>
      </c>
      <c r="KR58" s="33">
        <v>14.117647058823529</v>
      </c>
      <c r="KS58" s="33">
        <v>11.294117647058822</v>
      </c>
      <c r="KT58" s="31"/>
      <c r="KU58" s="32">
        <v>7</v>
      </c>
      <c r="KV58" s="32">
        <v>7</v>
      </c>
      <c r="KW58" s="26"/>
      <c r="KX58" s="30"/>
      <c r="KY58" s="30">
        <v>5</v>
      </c>
      <c r="KZ58" s="30">
        <v>8</v>
      </c>
      <c r="LA58" s="33">
        <v>14.495798319327731</v>
      </c>
      <c r="LB58" s="33">
        <v>11.596638655462185</v>
      </c>
      <c r="LC58" s="31"/>
      <c r="LD58" s="32">
        <v>8</v>
      </c>
      <c r="LE58" s="32">
        <v>8</v>
      </c>
      <c r="LF58" s="26"/>
      <c r="LG58" s="30">
        <v>7</v>
      </c>
      <c r="LH58" s="30">
        <v>5</v>
      </c>
      <c r="LI58" s="30">
        <v>7</v>
      </c>
      <c r="LJ58" s="33">
        <v>13.793103448275858</v>
      </c>
      <c r="LK58" s="33">
        <v>11.034482758620687</v>
      </c>
      <c r="LL58" s="31"/>
      <c r="LM58" s="32">
        <v>8</v>
      </c>
      <c r="LN58" s="32">
        <v>7</v>
      </c>
      <c r="LO58" s="26"/>
      <c r="LP58" s="30"/>
      <c r="LQ58" s="30">
        <v>5</v>
      </c>
      <c r="LR58" s="30">
        <v>6</v>
      </c>
      <c r="LS58" s="33">
        <v>12.159437522617997</v>
      </c>
      <c r="LT58" s="33">
        <v>9.7275500180943997</v>
      </c>
      <c r="LU58" s="31"/>
      <c r="LV58" s="32">
        <v>7</v>
      </c>
      <c r="LW58" s="32">
        <v>7</v>
      </c>
      <c r="LX58" s="26"/>
      <c r="LY58" s="30"/>
      <c r="LZ58" s="30">
        <v>5</v>
      </c>
      <c r="MA58" s="30">
        <v>4</v>
      </c>
      <c r="MB58" s="33">
        <v>10.236261179754946</v>
      </c>
      <c r="MC58" s="33">
        <v>8.1890089438039588</v>
      </c>
      <c r="MD58" s="31"/>
      <c r="ME58" s="32">
        <v>7</v>
      </c>
      <c r="MF58" s="32">
        <v>6</v>
      </c>
      <c r="MG58" s="26"/>
      <c r="MH58" s="30"/>
      <c r="MI58" s="30">
        <v>5</v>
      </c>
      <c r="MJ58" s="30">
        <v>6</v>
      </c>
      <c r="MK58" s="33">
        <v>12.159437522617997</v>
      </c>
      <c r="ML58" s="33">
        <v>9.7275500180944015</v>
      </c>
      <c r="MM58" s="31"/>
      <c r="MN58" s="32">
        <v>7</v>
      </c>
      <c r="MO58" s="32">
        <v>7</v>
      </c>
      <c r="MP58" s="26"/>
      <c r="MQ58" s="30"/>
      <c r="MR58" s="30">
        <v>5</v>
      </c>
      <c r="MS58" s="30">
        <v>6</v>
      </c>
      <c r="MT58" s="33">
        <v>12.159437522617997</v>
      </c>
      <c r="MU58" s="33">
        <v>9.7275500180944015</v>
      </c>
      <c r="MV58" s="31"/>
      <c r="MW58" s="32">
        <v>7</v>
      </c>
      <c r="MX58" s="32"/>
      <c r="MY58" s="26"/>
      <c r="MZ58" s="30"/>
      <c r="NA58" s="30"/>
      <c r="NB58" s="30">
        <v>7</v>
      </c>
      <c r="NC58" s="33">
        <v>15.88171431525616</v>
      </c>
      <c r="ND58" s="33">
        <v>12.705371452204933</v>
      </c>
      <c r="NE58" s="31"/>
      <c r="NF58" s="32">
        <v>10</v>
      </c>
      <c r="NG58" s="32">
        <v>10</v>
      </c>
      <c r="NH58" s="26"/>
      <c r="NI58" s="30">
        <v>7</v>
      </c>
      <c r="NJ58" s="30"/>
      <c r="NK58" s="30"/>
      <c r="NL58" s="33">
        <v>16.253941994519977</v>
      </c>
      <c r="NM58" s="33">
        <v>13.003153595615986</v>
      </c>
      <c r="NN58" s="31"/>
      <c r="NO58" s="32">
        <v>10</v>
      </c>
      <c r="NP58" s="32">
        <v>12</v>
      </c>
      <c r="NQ58" s="26"/>
      <c r="NR58" s="30"/>
      <c r="NS58" s="30"/>
      <c r="NT58" s="30">
        <v>8</v>
      </c>
      <c r="NU58" s="33">
        <v>17.432662978855394</v>
      </c>
      <c r="NV58" s="33">
        <v>13.94613038308432</v>
      </c>
      <c r="NW58" s="31"/>
      <c r="NX58" s="32">
        <v>10</v>
      </c>
      <c r="NY58" s="32">
        <v>9</v>
      </c>
      <c r="NZ58" s="26"/>
      <c r="OA58" s="30">
        <v>7</v>
      </c>
      <c r="OB58" s="30"/>
      <c r="OC58" s="30">
        <v>7</v>
      </c>
      <c r="OD58" s="33">
        <v>15.881714315256161</v>
      </c>
      <c r="OE58" s="33">
        <v>12.705371452204933</v>
      </c>
      <c r="OF58" s="31"/>
      <c r="OG58" s="32">
        <v>10</v>
      </c>
      <c r="OH58" s="32">
        <v>10</v>
      </c>
      <c r="OI58" s="26"/>
      <c r="OJ58" s="30"/>
      <c r="OK58" s="30"/>
      <c r="OL58" s="30">
        <v>7</v>
      </c>
      <c r="OM58" s="33">
        <v>15.881714315256161</v>
      </c>
      <c r="ON58" s="33">
        <v>12.705371452204933</v>
      </c>
      <c r="OO58" s="31"/>
      <c r="OP58" s="32">
        <v>10</v>
      </c>
      <c r="OQ58" s="32">
        <v>10</v>
      </c>
      <c r="OR58" s="26"/>
      <c r="OS58" s="30">
        <v>6</v>
      </c>
      <c r="OT58" s="30"/>
      <c r="OU58" s="30">
        <v>8</v>
      </c>
      <c r="OV58" s="33">
        <v>15.881714315256161</v>
      </c>
      <c r="OW58" s="33">
        <v>12.705371452204933</v>
      </c>
      <c r="OX58" s="31"/>
      <c r="OY58" s="32">
        <v>10</v>
      </c>
      <c r="OZ58" s="32">
        <v>10</v>
      </c>
      <c r="PA58" s="26"/>
      <c r="PB58" s="30">
        <v>10</v>
      </c>
      <c r="PC58" s="30"/>
      <c r="PD58" s="30">
        <v>10</v>
      </c>
      <c r="PE58" s="33">
        <v>22.954040221268674</v>
      </c>
      <c r="PF58" s="33">
        <v>18.36323217701494</v>
      </c>
      <c r="PG58" s="31"/>
      <c r="PH58" s="32">
        <v>15</v>
      </c>
      <c r="PI58" s="32">
        <v>15</v>
      </c>
      <c r="PJ58" s="26"/>
      <c r="PK58" s="30">
        <v>15</v>
      </c>
      <c r="PL58" s="30"/>
      <c r="PM58" s="30">
        <v>8</v>
      </c>
      <c r="PN58" s="33">
        <v>25.559633976115386</v>
      </c>
      <c r="PO58" s="33">
        <v>20.447707180892312</v>
      </c>
      <c r="PP58" s="31"/>
      <c r="PQ58" s="32">
        <v>15</v>
      </c>
      <c r="PR58" s="32">
        <v>15</v>
      </c>
      <c r="PS58" s="26"/>
      <c r="PT58" s="30">
        <v>15</v>
      </c>
      <c r="PU58" s="30"/>
      <c r="PV58" s="30">
        <v>10</v>
      </c>
      <c r="PW58" s="33">
        <v>27.296696479346526</v>
      </c>
      <c r="PX58" s="33">
        <v>21.837357183477231</v>
      </c>
      <c r="PY58" s="31"/>
      <c r="PZ58" s="32">
        <v>15</v>
      </c>
      <c r="QA58" s="32">
        <v>15</v>
      </c>
      <c r="QB58" s="26"/>
      <c r="QC58" s="30">
        <v>10</v>
      </c>
      <c r="QD58" s="30"/>
      <c r="QE58" s="30">
        <v>10</v>
      </c>
      <c r="QF58" s="33">
        <v>23.326267900532486</v>
      </c>
      <c r="QG58" s="33">
        <v>18.661014320425995</v>
      </c>
      <c r="QH58" s="31"/>
      <c r="QI58" s="32">
        <v>16</v>
      </c>
      <c r="QJ58" s="32">
        <v>16</v>
      </c>
      <c r="QK58" s="26"/>
      <c r="QL58" s="30">
        <v>15</v>
      </c>
      <c r="QM58" s="30">
        <v>8</v>
      </c>
      <c r="QN58" s="30"/>
      <c r="QO58" s="33">
        <v>25.745747815747293</v>
      </c>
      <c r="QP58" s="33">
        <v>20.596598252597843</v>
      </c>
      <c r="QQ58" s="31"/>
      <c r="QR58" s="32">
        <v>16</v>
      </c>
      <c r="QS58" s="32">
        <v>15</v>
      </c>
      <c r="QT58" s="26"/>
      <c r="QU58" s="64">
        <v>18.387096774193548</v>
      </c>
      <c r="QV58" s="64">
        <v>9.806451612903226</v>
      </c>
      <c r="QW58" s="30" t="s">
        <v>132</v>
      </c>
      <c r="QX58" s="33"/>
      <c r="QY58" s="33">
        <v>25.247443019313486</v>
      </c>
      <c r="QZ58" s="31"/>
      <c r="RA58" s="32">
        <v>20</v>
      </c>
      <c r="RB58" s="32">
        <v>18</v>
      </c>
      <c r="RC58" s="26"/>
      <c r="RD58" s="30">
        <v>20</v>
      </c>
      <c r="RE58" s="31"/>
      <c r="RF58" s="30"/>
      <c r="RG58" s="31"/>
      <c r="RH58" s="33">
        <v>33.748642919919362</v>
      </c>
      <c r="RI58" s="31"/>
      <c r="RJ58" s="32">
        <v>20</v>
      </c>
      <c r="RK58" s="32">
        <v>20</v>
      </c>
      <c r="RL58" s="26"/>
      <c r="RM58" s="30">
        <v>15</v>
      </c>
      <c r="RN58" s="31"/>
      <c r="RO58" s="30">
        <v>20</v>
      </c>
      <c r="RP58" s="31"/>
      <c r="RQ58" s="33">
        <v>31.316755415395761</v>
      </c>
      <c r="RR58" s="31"/>
      <c r="RS58" s="32">
        <v>22</v>
      </c>
      <c r="RT58" s="32">
        <v>25</v>
      </c>
      <c r="RU58" s="26"/>
      <c r="RV58" s="30">
        <v>25</v>
      </c>
      <c r="RW58" s="31"/>
      <c r="RX58" s="30"/>
      <c r="RY58" s="31"/>
      <c r="RZ58" s="33">
        <v>43.228041151837893</v>
      </c>
      <c r="SA58" s="31"/>
      <c r="SB58" s="32">
        <v>22</v>
      </c>
      <c r="SC58" s="32">
        <v>35</v>
      </c>
      <c r="SD58" s="26"/>
      <c r="SE58" s="34">
        <v>25</v>
      </c>
      <c r="SF58" s="36"/>
      <c r="SG58" s="34"/>
      <c r="SH58" s="36"/>
      <c r="SI58" s="35">
        <v>42.185803649899213</v>
      </c>
      <c r="SJ58" s="36"/>
      <c r="SK58" s="37">
        <v>25</v>
      </c>
      <c r="SL58" s="37">
        <v>25</v>
      </c>
      <c r="SM58" s="26"/>
      <c r="SN58" s="34">
        <v>30</v>
      </c>
      <c r="SO58" s="34">
        <v>35</v>
      </c>
      <c r="SP58" s="34">
        <v>35</v>
      </c>
      <c r="SQ58" s="36"/>
      <c r="SR58" s="35">
        <v>55.255131055162117</v>
      </c>
      <c r="SS58" s="36"/>
      <c r="ST58" s="37">
        <v>25</v>
      </c>
      <c r="SU58" s="37">
        <v>35</v>
      </c>
      <c r="SV58" s="26"/>
      <c r="SW58" s="34">
        <v>30</v>
      </c>
      <c r="SX58" s="34">
        <v>35</v>
      </c>
      <c r="SY58" s="34"/>
      <c r="SZ58" s="36"/>
      <c r="TA58" s="35">
        <v>54.841544744868983</v>
      </c>
      <c r="TB58" s="36"/>
      <c r="TC58" s="37">
        <v>30</v>
      </c>
      <c r="TD58" s="37">
        <v>35</v>
      </c>
      <c r="TE58" s="26"/>
      <c r="TF58" s="34">
        <v>75</v>
      </c>
      <c r="TG58" s="34"/>
      <c r="TH58" s="34"/>
      <c r="TI58" s="36"/>
      <c r="TJ58" s="35">
        <v>118.36840200589369</v>
      </c>
      <c r="TK58" s="36"/>
      <c r="TL58" s="37">
        <v>45</v>
      </c>
      <c r="TM58" s="37">
        <v>50</v>
      </c>
      <c r="TN58" s="26"/>
      <c r="TO58" s="34">
        <v>50</v>
      </c>
      <c r="TP58" s="34"/>
      <c r="TQ58" s="34"/>
      <c r="TR58" s="36" t="s">
        <v>132</v>
      </c>
      <c r="TS58" s="35">
        <v>82.882696582743165</v>
      </c>
      <c r="TT58" s="36"/>
      <c r="TU58" s="37">
        <v>45</v>
      </c>
      <c r="TV58" s="37">
        <v>45</v>
      </c>
      <c r="TW58" s="26"/>
      <c r="TX58" s="34">
        <v>88.888888888888886</v>
      </c>
      <c r="TY58" s="34" t="s">
        <v>132</v>
      </c>
      <c r="TZ58" s="34" t="s">
        <v>132</v>
      </c>
      <c r="UA58" s="36" t="s">
        <v>132</v>
      </c>
      <c r="UB58" s="35">
        <v>147.347016147099</v>
      </c>
      <c r="UC58" s="36"/>
      <c r="UD58" s="37">
        <v>80</v>
      </c>
      <c r="UE58" s="37">
        <v>80</v>
      </c>
      <c r="UF58" s="26"/>
      <c r="UG58" s="34">
        <v>133.33333333333331</v>
      </c>
      <c r="UH58" s="34"/>
      <c r="UI58" s="34"/>
      <c r="UJ58" s="36" t="s">
        <v>132</v>
      </c>
      <c r="UK58" s="35">
        <v>124.32404487411473</v>
      </c>
      <c r="UL58" s="36"/>
      <c r="UM58" s="37">
        <v>120</v>
      </c>
      <c r="UN58" s="37">
        <v>120</v>
      </c>
      <c r="UO58" s="26"/>
      <c r="UP58" s="34">
        <v>85.555555555555557</v>
      </c>
      <c r="UQ58" s="34" t="s">
        <v>132</v>
      </c>
      <c r="UR58" s="34" t="s">
        <v>132</v>
      </c>
      <c r="US58" s="36" t="s">
        <v>132</v>
      </c>
      <c r="UT58" s="35">
        <v>94.54766869438852</v>
      </c>
      <c r="UU58" s="36"/>
      <c r="UV58" s="37">
        <v>140</v>
      </c>
      <c r="UW58" s="37">
        <v>14</v>
      </c>
      <c r="UX58" s="26"/>
      <c r="UY58" s="34"/>
      <c r="UZ58" s="34">
        <v>75</v>
      </c>
      <c r="VA58" s="34"/>
      <c r="VB58" s="36" t="s">
        <v>132</v>
      </c>
      <c r="VC58" s="35">
        <v>98.268107325647605</v>
      </c>
      <c r="VD58" s="36"/>
      <c r="VE58" s="37">
        <v>150</v>
      </c>
      <c r="VF58" s="37">
        <v>140</v>
      </c>
      <c r="VG58" s="26"/>
      <c r="VH58" s="34"/>
      <c r="VI58" s="35">
        <v>77.58620689655173</v>
      </c>
      <c r="VJ58" s="36"/>
      <c r="VK58" s="36"/>
      <c r="VL58" s="35">
        <v>101.65666275066994</v>
      </c>
      <c r="VM58" s="36"/>
      <c r="VN58" s="37">
        <v>150</v>
      </c>
      <c r="VO58" s="37">
        <v>150</v>
      </c>
      <c r="VP58" s="26"/>
      <c r="VQ58" s="34"/>
      <c r="VR58" s="34">
        <v>80</v>
      </c>
      <c r="VS58" s="36"/>
      <c r="VT58" s="36"/>
      <c r="VU58" s="35">
        <v>103.89288114563415</v>
      </c>
      <c r="VV58" s="36"/>
      <c r="VW58" s="37">
        <v>150</v>
      </c>
      <c r="VX58" s="37">
        <v>150</v>
      </c>
      <c r="VY58" s="26"/>
      <c r="VZ58" s="34"/>
      <c r="WA58" s="41">
        <v>80</v>
      </c>
      <c r="WB58" s="36"/>
      <c r="WC58" s="36"/>
      <c r="WD58" s="35">
        <v>103.89288114563415</v>
      </c>
      <c r="WE58" s="36"/>
      <c r="WF58" s="37">
        <v>150</v>
      </c>
      <c r="WG58" s="37">
        <v>150</v>
      </c>
      <c r="WH58" s="26"/>
      <c r="WI58" s="38">
        <v>94.08393217184512</v>
      </c>
      <c r="WJ58" s="34"/>
      <c r="WK58" s="34">
        <v>100</v>
      </c>
      <c r="WL58" s="36"/>
      <c r="WM58" s="36"/>
      <c r="WN58" s="35">
        <v>78.085095383342875</v>
      </c>
      <c r="WO58" s="36"/>
      <c r="WP58" s="37">
        <v>150</v>
      </c>
      <c r="WQ58" s="37">
        <v>170</v>
      </c>
      <c r="WR58" s="34"/>
      <c r="WS58" s="34">
        <v>100</v>
      </c>
      <c r="WT58" s="36"/>
      <c r="WU58" s="36"/>
      <c r="WV58" s="35">
        <v>78.085095383342875</v>
      </c>
      <c r="WW58" s="36"/>
      <c r="WX58" s="37">
        <v>160</v>
      </c>
      <c r="WY58" s="37">
        <v>160</v>
      </c>
      <c r="WZ58" s="26"/>
      <c r="XA58" s="34"/>
      <c r="XB58" s="34">
        <v>120</v>
      </c>
      <c r="XC58" s="36"/>
      <c r="XD58" s="36"/>
      <c r="XE58" s="35">
        <v>83.796106348879931</v>
      </c>
      <c r="XF58" s="36"/>
      <c r="XG58" s="37">
        <v>75</v>
      </c>
      <c r="XH58" s="37">
        <v>150</v>
      </c>
      <c r="XI58" s="26"/>
      <c r="XJ58" s="34"/>
      <c r="XK58" s="34">
        <v>200</v>
      </c>
      <c r="XL58" s="34">
        <v>200</v>
      </c>
      <c r="XM58" s="36"/>
      <c r="XN58" s="35">
        <v>132.18394471143017</v>
      </c>
      <c r="XO58" s="36"/>
      <c r="XP58" s="37">
        <v>85</v>
      </c>
      <c r="XQ58" s="37">
        <v>170</v>
      </c>
      <c r="XR58" s="26"/>
      <c r="XS58" s="34"/>
      <c r="XT58" s="34"/>
      <c r="XU58" s="34">
        <v>200</v>
      </c>
      <c r="XV58" s="36"/>
      <c r="XW58" s="35">
        <v>132.18394471143017</v>
      </c>
      <c r="XX58" s="36"/>
      <c r="XY58" s="37">
        <v>85</v>
      </c>
      <c r="XZ58" s="37">
        <v>170</v>
      </c>
      <c r="YA58" s="26"/>
      <c r="YB58" s="34"/>
      <c r="YC58" s="34"/>
      <c r="YD58" s="34">
        <v>200</v>
      </c>
      <c r="YE58" s="36"/>
      <c r="YF58" s="35">
        <v>132.18394471143017</v>
      </c>
      <c r="YG58" s="36"/>
      <c r="YH58" s="37">
        <v>85</v>
      </c>
      <c r="YI58" s="37">
        <v>170</v>
      </c>
      <c r="YJ58" s="26"/>
      <c r="YK58" s="34"/>
      <c r="YL58" s="34"/>
      <c r="YM58" s="34">
        <v>200</v>
      </c>
      <c r="YN58" s="36"/>
      <c r="YO58" s="35">
        <v>141.2177256932797</v>
      </c>
      <c r="YP58" s="36"/>
      <c r="YQ58" s="37">
        <v>200</v>
      </c>
      <c r="YR58" s="37">
        <v>200</v>
      </c>
      <c r="YS58" s="26"/>
      <c r="YT58" s="34"/>
      <c r="YU58" s="34"/>
      <c r="YV58" s="39">
        <v>250</v>
      </c>
      <c r="YW58" s="36"/>
      <c r="YX58" s="35">
        <v>176.52215711659963</v>
      </c>
      <c r="YY58" s="36"/>
      <c r="YZ58" s="56">
        <v>250</v>
      </c>
      <c r="ZA58" s="56">
        <v>250</v>
      </c>
      <c r="ZB58" s="26"/>
      <c r="ZC58" s="34"/>
      <c r="ZD58" s="34"/>
      <c r="ZE58" s="39">
        <v>250.00000000000003</v>
      </c>
      <c r="ZF58" s="36" t="s">
        <v>132</v>
      </c>
      <c r="ZG58" s="35">
        <v>176.52215711659963</v>
      </c>
      <c r="ZH58" s="36"/>
      <c r="ZI58" s="26">
        <v>200</v>
      </c>
      <c r="ZJ58" s="26">
        <v>200</v>
      </c>
      <c r="ZK58" s="26"/>
      <c r="ZL58" s="34">
        <v>200</v>
      </c>
      <c r="ZM58" s="34">
        <v>250</v>
      </c>
      <c r="ZN58" s="35">
        <v>200</v>
      </c>
      <c r="ZO58" s="36"/>
      <c r="ZP58" s="35">
        <v>156.4302042740598</v>
      </c>
      <c r="ZQ58" s="36"/>
      <c r="ZR58" s="26">
        <v>200</v>
      </c>
      <c r="ZS58" s="26">
        <v>200</v>
      </c>
      <c r="ZT58" s="26"/>
      <c r="ZU58" s="34">
        <v>250</v>
      </c>
      <c r="ZV58" s="34">
        <v>250</v>
      </c>
      <c r="ZW58" s="34">
        <v>250</v>
      </c>
      <c r="ZX58" s="36"/>
      <c r="ZY58" s="35">
        <v>182.9802848159874</v>
      </c>
      <c r="ZZ58" s="36"/>
      <c r="AAA58" s="37">
        <v>250</v>
      </c>
      <c r="AAB58" s="37">
        <v>250</v>
      </c>
      <c r="AAC58" s="26"/>
      <c r="AAD58" s="34"/>
      <c r="AAE58" s="34">
        <v>200</v>
      </c>
      <c r="AAF58" s="34"/>
      <c r="AAG58" s="36"/>
      <c r="AAH58" s="35">
        <v>146.38422785278991</v>
      </c>
      <c r="AAI58" s="36"/>
      <c r="AAJ58" s="37">
        <v>200</v>
      </c>
      <c r="AAK58" s="37">
        <v>200</v>
      </c>
      <c r="AAL58" s="3"/>
      <c r="AAM58" s="34"/>
      <c r="AAN58" s="34">
        <v>2112.9326047358836</v>
      </c>
      <c r="AAO58" s="34"/>
      <c r="AAP58" s="36"/>
      <c r="AAQ58" s="35">
        <v>25.832510797551162</v>
      </c>
      <c r="AAR58" s="36"/>
      <c r="AAS58" s="37">
        <v>200</v>
      </c>
      <c r="AAT58" s="37">
        <v>200</v>
      </c>
      <c r="AAU58" s="3"/>
      <c r="AAV58" s="34"/>
      <c r="AAW58" s="34">
        <v>220</v>
      </c>
      <c r="AAX58" s="34"/>
      <c r="AAY58" s="36"/>
      <c r="AAZ58" s="35">
        <v>27.95989403970243</v>
      </c>
      <c r="ABA58" s="36"/>
      <c r="ABB58" s="37">
        <v>200</v>
      </c>
      <c r="ABC58" s="37">
        <v>200</v>
      </c>
      <c r="ABD58" s="3"/>
      <c r="ABE58" s="34"/>
      <c r="ABF58" s="34"/>
      <c r="ABG58" s="34">
        <v>150</v>
      </c>
      <c r="ABH58" s="36"/>
      <c r="ABI58" s="35">
        <v>15.426926644393911</v>
      </c>
      <c r="ABJ58" s="36"/>
      <c r="ABK58" s="37">
        <v>300</v>
      </c>
      <c r="ABL58" s="37">
        <v>300</v>
      </c>
      <c r="ABM58" s="3"/>
      <c r="ABN58" s="34"/>
      <c r="ABO58" s="34"/>
      <c r="ABP58" s="35">
        <v>297.61146496815292</v>
      </c>
      <c r="ABQ58" s="36"/>
      <c r="ABR58" s="35">
        <v>4.0110009275424172</v>
      </c>
      <c r="ABS58" s="36" t="s">
        <v>132</v>
      </c>
      <c r="ABT58" s="37">
        <v>250</v>
      </c>
      <c r="ABU58" s="37">
        <v>270</v>
      </c>
      <c r="ABV58" s="3"/>
      <c r="ABW58" s="34"/>
      <c r="ABX58" s="34"/>
      <c r="ABY58" s="34">
        <v>300</v>
      </c>
      <c r="ABZ58" s="36"/>
      <c r="ACA58" s="35">
        <v>4.0110009275424172</v>
      </c>
      <c r="ACB58" s="36"/>
      <c r="ACC58" s="37">
        <v>300</v>
      </c>
      <c r="ACD58" s="37">
        <v>300</v>
      </c>
      <c r="ACE58" s="3"/>
      <c r="ACF58" s="34">
        <v>200</v>
      </c>
      <c r="ACG58" s="34"/>
      <c r="ACH58" s="34">
        <v>250</v>
      </c>
      <c r="ACI58" s="36"/>
      <c r="ACJ58" s="35">
        <v>3.1852066189307426</v>
      </c>
      <c r="ACK58" s="36"/>
      <c r="ACL58" s="37">
        <v>300</v>
      </c>
      <c r="ACM58" s="37">
        <v>300</v>
      </c>
      <c r="ACN58" s="3"/>
      <c r="ACO58" s="34">
        <v>400</v>
      </c>
      <c r="ACP58" s="34"/>
      <c r="ACQ58" s="34"/>
      <c r="ACR58" s="36"/>
      <c r="ACS58" s="35">
        <v>5.0530746979333383</v>
      </c>
      <c r="ACT58" s="36"/>
      <c r="ACU58" s="37">
        <v>250</v>
      </c>
      <c r="ACV58" s="37">
        <v>300</v>
      </c>
      <c r="ACW58" s="3"/>
      <c r="ACX58" s="34">
        <v>400</v>
      </c>
      <c r="ACY58" s="34"/>
      <c r="ACZ58" s="34"/>
      <c r="ADA58" s="36"/>
      <c r="ADB58" s="35">
        <v>4.994089390175362</v>
      </c>
      <c r="ADC58" s="36"/>
      <c r="ADD58" s="37">
        <v>250</v>
      </c>
      <c r="ADE58" s="37">
        <v>250</v>
      </c>
      <c r="ADF58" s="3"/>
      <c r="ADG58" s="34">
        <v>350</v>
      </c>
      <c r="ADH58" s="34">
        <v>300</v>
      </c>
      <c r="ADI58" s="34">
        <v>350</v>
      </c>
      <c r="ADJ58" s="36"/>
      <c r="ADK58" s="35">
        <v>4.2600500047427632</v>
      </c>
      <c r="ADL58" s="36"/>
      <c r="ADM58" s="37">
        <v>250</v>
      </c>
      <c r="ADN58" s="37">
        <v>250</v>
      </c>
      <c r="ADO58" s="3"/>
      <c r="ADP58" s="41">
        <v>315</v>
      </c>
      <c r="ADQ58" s="34"/>
      <c r="ADR58" s="34"/>
      <c r="ADS58" s="36"/>
      <c r="ADT58" s="35">
        <v>3.9992038659908213</v>
      </c>
      <c r="ADU58" s="36"/>
      <c r="ADV58" s="37">
        <v>200</v>
      </c>
      <c r="ADW58" s="37">
        <v>250</v>
      </c>
      <c r="ADX58" s="3"/>
      <c r="ADY58" s="41">
        <v>315</v>
      </c>
      <c r="ADZ58" s="34"/>
      <c r="AEA58" s="34"/>
      <c r="AEB58" s="36"/>
      <c r="AEC58" s="35">
        <v>3.9992038659908218</v>
      </c>
      <c r="AED58" s="36"/>
      <c r="AEE58" s="37">
        <v>200</v>
      </c>
      <c r="AEF58" s="37">
        <v>250</v>
      </c>
      <c r="AEG58" s="3"/>
      <c r="AEH58" s="41">
        <v>300</v>
      </c>
      <c r="AEI58" s="34" t="s">
        <v>132</v>
      </c>
      <c r="AEJ58" s="34">
        <v>200</v>
      </c>
      <c r="AEK58" s="36"/>
      <c r="AEL58" s="35">
        <v>1.5925120278661236</v>
      </c>
      <c r="AEM58" s="36"/>
      <c r="AEN58" s="37">
        <v>200</v>
      </c>
      <c r="AEO58" s="37">
        <v>200</v>
      </c>
      <c r="AEP58" s="26"/>
      <c r="AEQ58" s="41">
        <v>413.0563479097811</v>
      </c>
      <c r="AER58" s="34"/>
      <c r="AES58" s="41">
        <v>275.37089860652071</v>
      </c>
      <c r="AET58" s="36"/>
      <c r="AEU58" s="35">
        <v>2.1922251501720305</v>
      </c>
      <c r="AEV58" s="36"/>
      <c r="AEW58" s="37">
        <v>250</v>
      </c>
      <c r="AEX58" s="37">
        <v>300</v>
      </c>
      <c r="AEY58" s="26"/>
      <c r="AEZ58" s="41">
        <v>300</v>
      </c>
      <c r="AFA58" s="34"/>
      <c r="AFB58" s="41"/>
      <c r="AFC58" s="36"/>
      <c r="AFD58" s="35">
        <v>1.9517982780554317</v>
      </c>
      <c r="AFE58" s="36"/>
      <c r="AFF58" s="37">
        <v>250</v>
      </c>
      <c r="AFG58" s="37">
        <v>300</v>
      </c>
      <c r="AFH58" s="26"/>
      <c r="AFI58" s="87"/>
      <c r="AFJ58" s="34"/>
      <c r="AFK58" s="41">
        <v>300</v>
      </c>
      <c r="AFL58" s="36"/>
      <c r="AFM58" s="35">
        <v>1.9809295956383488</v>
      </c>
      <c r="AFN58" s="36"/>
      <c r="AFO58" s="37">
        <v>300</v>
      </c>
      <c r="AFP58" s="37">
        <v>300</v>
      </c>
      <c r="AFQ58" s="36"/>
      <c r="AFR58" s="87">
        <v>600</v>
      </c>
      <c r="AFS58" s="34">
        <v>600</v>
      </c>
      <c r="AFT58" s="34">
        <v>350</v>
      </c>
      <c r="AFU58" s="36"/>
      <c r="AFV58" s="35">
        <v>3.1591295512140984</v>
      </c>
      <c r="AFW58" s="36"/>
      <c r="AFX58" s="37">
        <v>300</v>
      </c>
      <c r="AFY58" s="37">
        <v>300</v>
      </c>
      <c r="AFZ58" s="36"/>
      <c r="AGA58" s="87">
        <v>600</v>
      </c>
      <c r="AGB58" s="34">
        <v>600</v>
      </c>
      <c r="AGC58" s="34">
        <v>600</v>
      </c>
      <c r="AGD58" s="36"/>
      <c r="AGE58" s="35">
        <v>3.4656870724450801</v>
      </c>
      <c r="AGF58" s="36" t="s">
        <v>132</v>
      </c>
      <c r="AGG58" s="54">
        <v>174.1935483870968</v>
      </c>
      <c r="AGH58" s="54">
        <v>174.1935483870968</v>
      </c>
      <c r="AGI58" s="36"/>
      <c r="AGJ58" s="87">
        <v>600</v>
      </c>
      <c r="AGK58" s="34">
        <v>600</v>
      </c>
      <c r="AGL58" s="34">
        <v>600</v>
      </c>
      <c r="AGM58" s="36"/>
      <c r="AGN58" s="36">
        <v>800</v>
      </c>
      <c r="AGO58" s="36" t="s">
        <v>132</v>
      </c>
      <c r="AGP58" s="54">
        <v>223.68626699633421</v>
      </c>
      <c r="AGQ58" s="54">
        <v>223.68626699633421</v>
      </c>
      <c r="AGR58" s="36"/>
      <c r="AGS58" s="93">
        <v>659.38170879302925</v>
      </c>
      <c r="AGT58" s="41">
        <v>659.38170879302925</v>
      </c>
      <c r="AGU58" s="41">
        <v>659.38170879302925</v>
      </c>
      <c r="AGV58" s="36"/>
      <c r="AGW58" s="36">
        <v>800</v>
      </c>
      <c r="AGX58" s="36" t="s">
        <v>132</v>
      </c>
      <c r="AGY58" s="26">
        <v>300</v>
      </c>
      <c r="AGZ58" s="37">
        <v>350</v>
      </c>
      <c r="AHA58" s="36"/>
      <c r="AHB58" s="93">
        <v>659.38170879302925</v>
      </c>
      <c r="AHC58" s="41">
        <v>659.38170879302925</v>
      </c>
      <c r="AHD58" s="41">
        <v>659.38170879302925</v>
      </c>
      <c r="AHE58" s="36"/>
      <c r="AHF58" s="36">
        <v>800</v>
      </c>
      <c r="AHG58" s="36"/>
      <c r="AHH58" s="26">
        <v>300</v>
      </c>
      <c r="AHI58" s="37">
        <v>350</v>
      </c>
      <c r="AHJ58" s="36"/>
      <c r="AHK58" s="93">
        <v>659.38170879302925</v>
      </c>
      <c r="AHL58" s="41">
        <v>659.38170879302925</v>
      </c>
      <c r="AHM58" s="41">
        <v>659.38170879302925</v>
      </c>
      <c r="AHN58" s="36">
        <v>800</v>
      </c>
      <c r="AHO58" s="36">
        <v>800</v>
      </c>
      <c r="AHP58" s="36"/>
      <c r="AHQ58" s="26">
        <v>350</v>
      </c>
      <c r="AHR58" s="37">
        <v>300</v>
      </c>
      <c r="AHS58" s="36"/>
      <c r="AHT58" s="36"/>
      <c r="AHU58" s="34">
        <v>350</v>
      </c>
      <c r="AHV58" s="36"/>
      <c r="AHW58" s="36"/>
      <c r="AHX58" s="36">
        <v>800</v>
      </c>
      <c r="AHY58" s="36"/>
      <c r="AHZ58" s="26">
        <v>400</v>
      </c>
      <c r="AIA58" s="37">
        <v>350</v>
      </c>
      <c r="AIB58" s="36"/>
      <c r="AIC58" s="36"/>
      <c r="AID58" s="34">
        <v>500</v>
      </c>
      <c r="AIE58" s="36"/>
      <c r="AIF58" s="36"/>
      <c r="AIG58" s="35">
        <v>1088.7966804979251</v>
      </c>
      <c r="AIH58" s="36"/>
      <c r="AII58" s="26">
        <v>400</v>
      </c>
      <c r="AIJ58" s="37">
        <v>400</v>
      </c>
      <c r="AIL58" s="34"/>
      <c r="AIM58" s="101">
        <v>700</v>
      </c>
      <c r="AIN58" s="36"/>
      <c r="AIO58" s="36"/>
      <c r="AIP58" s="36">
        <v>800</v>
      </c>
      <c r="AIQ58" s="36"/>
      <c r="AIR58" s="26">
        <v>300</v>
      </c>
      <c r="AIS58" s="37">
        <v>300</v>
      </c>
      <c r="AIU58" s="34">
        <v>300</v>
      </c>
      <c r="AIV58" s="34">
        <v>350</v>
      </c>
      <c r="AIW58" s="36"/>
      <c r="AIX58" s="36"/>
      <c r="AIY58" s="36">
        <v>800</v>
      </c>
      <c r="AIZ58" s="36"/>
      <c r="AJA58" s="26">
        <v>350</v>
      </c>
      <c r="AJB58" s="37">
        <v>400</v>
      </c>
      <c r="AJD58" s="39">
        <v>600</v>
      </c>
      <c r="AJE58" s="39">
        <v>550</v>
      </c>
      <c r="AJF58" s="36"/>
      <c r="AJG58" s="92">
        <v>1000</v>
      </c>
      <c r="AJH58" s="92">
        <v>1000</v>
      </c>
      <c r="AJI58" s="36"/>
      <c r="AJJ58" s="67">
        <v>1000</v>
      </c>
      <c r="AJK58" s="56">
        <v>1000</v>
      </c>
      <c r="AJM58" s="34"/>
      <c r="AJN58" s="39">
        <v>750</v>
      </c>
      <c r="AJO58" s="34"/>
      <c r="AJP58" s="92">
        <v>750</v>
      </c>
      <c r="AJQ58" s="92">
        <v>750</v>
      </c>
      <c r="AJR58" s="34"/>
      <c r="AJS58" s="56">
        <v>500</v>
      </c>
      <c r="AJT58" s="37">
        <v>400</v>
      </c>
      <c r="AJV58" s="34"/>
      <c r="AJW58" s="39">
        <v>750</v>
      </c>
      <c r="AJX58" s="34" t="s">
        <v>132</v>
      </c>
      <c r="AJY58" s="36">
        <v>700</v>
      </c>
      <c r="AJZ58" s="36">
        <v>800</v>
      </c>
      <c r="AKA58" s="34" t="s">
        <v>132</v>
      </c>
      <c r="AKB58" s="56">
        <v>499.99999999999994</v>
      </c>
      <c r="AKC58" s="37">
        <v>400</v>
      </c>
      <c r="AKE58" s="34"/>
      <c r="AKF58" s="41">
        <v>750</v>
      </c>
      <c r="AKG58" s="34"/>
      <c r="AKH58" s="36"/>
      <c r="AKI58" s="36">
        <v>800</v>
      </c>
      <c r="AKJ58" s="34"/>
      <c r="AKK58" s="37">
        <v>400</v>
      </c>
      <c r="AKL58" s="37">
        <v>400</v>
      </c>
      <c r="AKN58" s="34"/>
      <c r="AKO58" s="39">
        <v>750</v>
      </c>
      <c r="AKP58" s="34"/>
      <c r="AKQ58" s="36"/>
      <c r="AKR58" s="92">
        <v>800</v>
      </c>
      <c r="AKS58" s="34"/>
      <c r="AKT58" s="37">
        <v>400</v>
      </c>
      <c r="AKU58" s="37">
        <v>400</v>
      </c>
      <c r="AKW58" s="34"/>
      <c r="AKX58" s="41">
        <v>781.25</v>
      </c>
      <c r="AKY58" s="34"/>
      <c r="AKZ58" s="36">
        <v>800</v>
      </c>
      <c r="ALA58" s="36">
        <v>700</v>
      </c>
      <c r="ALB58" s="34"/>
      <c r="ALC58" s="56">
        <v>1000</v>
      </c>
      <c r="ALD58" s="37"/>
      <c r="ALF58" s="34">
        <v>500</v>
      </c>
      <c r="ALG58" s="34"/>
      <c r="ALH58" s="34"/>
      <c r="ALI58" s="36">
        <v>800</v>
      </c>
      <c r="ALJ58" s="36">
        <v>800</v>
      </c>
      <c r="ALK58" s="34"/>
      <c r="ALL58" s="37">
        <v>500</v>
      </c>
      <c r="ALM58" s="37">
        <v>500</v>
      </c>
      <c r="ALO58" s="34">
        <v>500</v>
      </c>
      <c r="ALP58" s="34"/>
      <c r="ALQ58" s="34"/>
      <c r="ALR58" s="36">
        <v>800</v>
      </c>
      <c r="ALS58" s="36">
        <v>800</v>
      </c>
      <c r="ALT58" s="34"/>
      <c r="ALU58" s="37">
        <v>500</v>
      </c>
      <c r="ALV58" s="37">
        <v>500</v>
      </c>
      <c r="ALX58" s="34"/>
      <c r="ALY58" s="34">
        <v>500</v>
      </c>
      <c r="ALZ58" s="34"/>
      <c r="AMA58" s="36">
        <v>800</v>
      </c>
      <c r="AMB58" s="36">
        <v>800</v>
      </c>
      <c r="AMC58" s="34"/>
      <c r="AMD58" s="37">
        <v>500</v>
      </c>
      <c r="AME58" s="37">
        <v>600</v>
      </c>
      <c r="AMG58" s="34"/>
      <c r="AMH58" s="41">
        <v>564.81481481481478</v>
      </c>
      <c r="AMI58" s="34"/>
      <c r="AMJ58" s="36">
        <v>850</v>
      </c>
      <c r="AMK58" s="36">
        <v>800</v>
      </c>
      <c r="AML58" s="34"/>
      <c r="AMM58" s="37">
        <v>700</v>
      </c>
      <c r="AMN58" s="37">
        <v>700</v>
      </c>
      <c r="AMP58" s="34">
        <v>550</v>
      </c>
      <c r="AMQ58" s="34"/>
      <c r="AMR58" s="34"/>
      <c r="AMS58" s="36">
        <v>1000</v>
      </c>
      <c r="AMT58" s="36">
        <v>1200</v>
      </c>
      <c r="AMU58" s="34"/>
      <c r="AMV58" s="37">
        <v>700</v>
      </c>
      <c r="AMW58" s="37">
        <v>700</v>
      </c>
      <c r="AMY58" s="34">
        <v>550</v>
      </c>
      <c r="AMZ58" s="34">
        <v>747.72727272727263</v>
      </c>
      <c r="ANA58" s="34"/>
      <c r="ANB58" s="36">
        <v>776.99207572088926</v>
      </c>
      <c r="ANC58" s="36">
        <v>932.39049086506702</v>
      </c>
      <c r="AND58" s="34"/>
      <c r="ANE58" s="37">
        <v>525</v>
      </c>
      <c r="ANF58" s="37">
        <v>550</v>
      </c>
      <c r="ANH58" s="34">
        <v>700</v>
      </c>
      <c r="ANI58" s="34">
        <v>700</v>
      </c>
      <c r="ANJ58" s="34">
        <v>550</v>
      </c>
      <c r="ANK58" s="36"/>
      <c r="ANL58" s="36">
        <v>800</v>
      </c>
      <c r="ANM58" s="34"/>
      <c r="ANN58" s="37">
        <v>650</v>
      </c>
      <c r="ANO58" s="37">
        <v>650</v>
      </c>
      <c r="ANP58" s="36"/>
      <c r="ANQ58" s="34"/>
      <c r="ANR58" s="34">
        <v>800</v>
      </c>
      <c r="ANS58" s="34">
        <v>800</v>
      </c>
      <c r="ANT58" s="36">
        <v>1000</v>
      </c>
      <c r="ANU58" s="36"/>
      <c r="ANV58" s="34"/>
      <c r="ANW58" s="37">
        <v>800</v>
      </c>
      <c r="ANX58" s="37">
        <v>900</v>
      </c>
      <c r="ANY58" s="36"/>
      <c r="ANZ58" s="34"/>
      <c r="AOA58" s="34"/>
      <c r="AOB58" s="34">
        <v>1059.4594594594594</v>
      </c>
      <c r="AOC58" s="36">
        <v>1500</v>
      </c>
      <c r="AOD58" s="36"/>
      <c r="AOE58" s="34"/>
      <c r="AOF58" s="37">
        <v>1000</v>
      </c>
      <c r="AOG58" s="37">
        <v>900</v>
      </c>
      <c r="AOH58" s="36"/>
      <c r="AOI58" s="34"/>
      <c r="AOJ58" s="34"/>
      <c r="AOK58" s="41">
        <v>780.65433854907531</v>
      </c>
      <c r="AOL58" s="35">
        <v>1105.2631578947369</v>
      </c>
      <c r="AOM58" s="36"/>
      <c r="AON58" s="34"/>
      <c r="AOO58" s="37">
        <v>700</v>
      </c>
      <c r="AOP58" s="37">
        <v>700</v>
      </c>
      <c r="AOQ58" s="36"/>
      <c r="AOR58" s="34"/>
      <c r="AOS58" s="34">
        <v>500</v>
      </c>
      <c r="AOT58" s="34"/>
      <c r="AOU58" s="36"/>
      <c r="AOV58" s="36">
        <v>1500</v>
      </c>
      <c r="AOW58" s="34"/>
      <c r="AOX58" s="37">
        <v>700</v>
      </c>
      <c r="AOY58" s="37">
        <v>600</v>
      </c>
      <c r="AOZ58" s="36"/>
      <c r="APA58" s="34">
        <v>500</v>
      </c>
      <c r="APB58" s="34">
        <v>600</v>
      </c>
      <c r="APC58" s="34"/>
      <c r="APD58" s="36"/>
      <c r="APE58" s="36">
        <v>1500</v>
      </c>
      <c r="APF58" s="34"/>
      <c r="APG58" s="37">
        <v>500</v>
      </c>
      <c r="APH58" s="37">
        <v>600</v>
      </c>
      <c r="API58" s="36"/>
      <c r="APJ58" s="34"/>
      <c r="APK58" s="34">
        <v>500</v>
      </c>
      <c r="APL58" s="34">
        <v>500</v>
      </c>
      <c r="APM58" s="36"/>
      <c r="APN58" s="36">
        <v>1500</v>
      </c>
      <c r="APO58" s="34"/>
      <c r="APP58" s="37">
        <v>500</v>
      </c>
      <c r="APQ58" s="37">
        <v>500</v>
      </c>
      <c r="APR58" s="36"/>
      <c r="APS58" s="34">
        <v>600</v>
      </c>
      <c r="APT58" s="34"/>
      <c r="APU58" s="34"/>
      <c r="APV58" s="36">
        <v>1500</v>
      </c>
      <c r="APW58" s="36">
        <v>1500</v>
      </c>
      <c r="APX58" s="34"/>
      <c r="APY58" s="37">
        <v>500</v>
      </c>
      <c r="APZ58" s="37">
        <v>600</v>
      </c>
      <c r="AQA58" s="36"/>
      <c r="AQB58" s="34">
        <v>500</v>
      </c>
      <c r="AQC58" s="34"/>
      <c r="AQD58" s="34"/>
      <c r="AQE58" s="36">
        <v>1500</v>
      </c>
      <c r="AQF58" s="36">
        <v>1500</v>
      </c>
      <c r="AQG58" s="34"/>
      <c r="AQH58" s="37">
        <v>600</v>
      </c>
      <c r="AQI58" s="37">
        <v>600</v>
      </c>
      <c r="AQJ58" s="36"/>
      <c r="AQK58" s="34">
        <v>500</v>
      </c>
      <c r="AQL58" s="34"/>
      <c r="AQM58" s="34"/>
      <c r="AQN58" s="36">
        <v>1500</v>
      </c>
      <c r="AQO58" s="36">
        <v>1500</v>
      </c>
      <c r="AQP58" s="34"/>
      <c r="AQQ58" s="37">
        <v>700</v>
      </c>
      <c r="AQR58" s="37">
        <v>800</v>
      </c>
      <c r="AQS58" s="36"/>
      <c r="AQT58" s="34">
        <v>500</v>
      </c>
      <c r="AQU58" s="34"/>
      <c r="AQV58" s="34">
        <v>400</v>
      </c>
      <c r="AQW58" s="36">
        <v>1313.5135135135133</v>
      </c>
      <c r="AQX58" s="36">
        <v>1313.5135135135133</v>
      </c>
      <c r="AQY58" s="34"/>
      <c r="AQZ58" s="37">
        <v>600</v>
      </c>
      <c r="ARA58" s="37">
        <v>600</v>
      </c>
      <c r="ARC58" s="34">
        <v>500</v>
      </c>
      <c r="ARD58" s="34"/>
      <c r="ARE58" s="34"/>
      <c r="ARF58" s="36">
        <v>1500</v>
      </c>
      <c r="ARG58" s="36">
        <v>1500</v>
      </c>
      <c r="ARH58" s="34"/>
      <c r="ARI58" s="37">
        <v>600</v>
      </c>
      <c r="ARJ58" s="37">
        <v>600</v>
      </c>
      <c r="ARL58" s="34">
        <v>500</v>
      </c>
      <c r="ARM58" s="34"/>
      <c r="ARN58" s="34"/>
      <c r="ARO58" s="36">
        <v>1500</v>
      </c>
      <c r="ARP58" s="36">
        <v>1500</v>
      </c>
      <c r="ARQ58" s="34"/>
      <c r="ARR58" s="37">
        <v>600</v>
      </c>
      <c r="ARS58" s="37">
        <v>600</v>
      </c>
      <c r="ARU58" s="34">
        <v>500</v>
      </c>
      <c r="ARV58" s="34"/>
      <c r="ARW58" s="34"/>
      <c r="ARX58" s="36">
        <v>1500</v>
      </c>
      <c r="ARY58" s="36">
        <v>1500</v>
      </c>
      <c r="ARZ58" s="36"/>
      <c r="ASA58" s="37">
        <v>700</v>
      </c>
      <c r="ASB58" s="37">
        <v>700</v>
      </c>
      <c r="ASD58" s="34">
        <v>500</v>
      </c>
      <c r="ASE58" s="34"/>
      <c r="ASF58" s="34"/>
      <c r="ASG58" s="36">
        <v>1500</v>
      </c>
      <c r="ASH58" s="36">
        <v>1500</v>
      </c>
      <c r="ASI58" s="36"/>
      <c r="ASJ58" s="37">
        <v>700</v>
      </c>
      <c r="ASK58" s="37">
        <v>700</v>
      </c>
      <c r="ASM58" s="34">
        <v>500</v>
      </c>
      <c r="ASN58" s="34"/>
      <c r="ASO58" s="34"/>
      <c r="ASP58" s="36">
        <v>1500</v>
      </c>
      <c r="ASQ58" s="36">
        <v>1500</v>
      </c>
      <c r="ASR58" s="36"/>
      <c r="ASS58" s="37">
        <v>700</v>
      </c>
      <c r="AST58" s="37">
        <v>700</v>
      </c>
      <c r="ASV58" s="34">
        <v>500</v>
      </c>
      <c r="ASW58" s="34">
        <v>600</v>
      </c>
      <c r="ASX58" s="34">
        <v>600</v>
      </c>
      <c r="ASY58" s="36">
        <v>1500</v>
      </c>
      <c r="ASZ58" s="36">
        <v>1500</v>
      </c>
      <c r="ATA58" s="36"/>
      <c r="ATB58" s="37">
        <v>800</v>
      </c>
      <c r="ATC58" s="37">
        <v>800</v>
      </c>
      <c r="ATE58" s="34">
        <v>600</v>
      </c>
      <c r="ATF58" s="34"/>
      <c r="ATG58" s="34">
        <v>700</v>
      </c>
      <c r="ATH58" s="36">
        <v>2000</v>
      </c>
      <c r="ATI58" s="36">
        <v>2000</v>
      </c>
      <c r="ATJ58" s="36"/>
      <c r="ATK58" s="37">
        <v>800</v>
      </c>
      <c r="ATL58" s="37">
        <v>800</v>
      </c>
      <c r="ATN58" s="34">
        <v>600</v>
      </c>
      <c r="ATO58" s="34"/>
      <c r="ATP58" s="34">
        <v>750</v>
      </c>
      <c r="ATQ58" s="36">
        <v>2000</v>
      </c>
      <c r="ATR58" s="36">
        <v>2000</v>
      </c>
      <c r="ATS58" s="36"/>
      <c r="ATT58" s="37">
        <v>900</v>
      </c>
      <c r="ATU58" s="37">
        <v>900</v>
      </c>
      <c r="ATW58" s="34">
        <v>600</v>
      </c>
      <c r="ATX58" s="34">
        <v>500</v>
      </c>
      <c r="ATY58" s="34">
        <v>750</v>
      </c>
      <c r="ATZ58" s="36">
        <v>2000</v>
      </c>
      <c r="AUA58" s="36">
        <v>2000</v>
      </c>
      <c r="AUB58" s="36"/>
      <c r="AUC58" s="37">
        <v>800</v>
      </c>
      <c r="AUD58" s="37">
        <v>800</v>
      </c>
      <c r="AUF58" s="34">
        <v>600</v>
      </c>
      <c r="AUG58" s="34">
        <v>500</v>
      </c>
      <c r="AUH58" s="34">
        <v>750</v>
      </c>
      <c r="AUI58" s="36">
        <v>2000</v>
      </c>
      <c r="AUJ58" s="36">
        <v>2000</v>
      </c>
      <c r="AUK58" s="36"/>
      <c r="AUL58" s="37">
        <v>800</v>
      </c>
      <c r="AUM58" s="37">
        <v>700</v>
      </c>
      <c r="AUO58" s="34">
        <v>600</v>
      </c>
      <c r="AUP58" s="34"/>
      <c r="AUQ58" s="34"/>
      <c r="AUR58" s="36">
        <v>2000</v>
      </c>
      <c r="AUS58" s="36">
        <v>2000</v>
      </c>
      <c r="AUT58" s="36"/>
      <c r="AUU58" s="37">
        <v>800</v>
      </c>
      <c r="AUV58" s="37">
        <v>700</v>
      </c>
      <c r="AUX58" s="34">
        <v>600</v>
      </c>
      <c r="AUY58" s="34">
        <v>800</v>
      </c>
      <c r="AUZ58" s="34">
        <v>600</v>
      </c>
      <c r="AVA58" s="36">
        <v>1500</v>
      </c>
      <c r="AVB58" s="36">
        <v>1500</v>
      </c>
      <c r="AVC58" s="36"/>
      <c r="AVD58" s="37">
        <v>800</v>
      </c>
      <c r="AVE58" s="37">
        <v>800</v>
      </c>
      <c r="AVG58" s="34">
        <v>600</v>
      </c>
      <c r="AVH58" s="34">
        <v>700</v>
      </c>
      <c r="AVI58" s="34">
        <v>650</v>
      </c>
      <c r="AVJ58" s="36">
        <v>1500</v>
      </c>
      <c r="AVK58" s="36">
        <v>1500</v>
      </c>
      <c r="AVL58" s="36"/>
      <c r="AVM58" s="37">
        <v>700</v>
      </c>
      <c r="AVN58" s="37">
        <v>750</v>
      </c>
      <c r="AVP58" s="34">
        <v>600</v>
      </c>
      <c r="AVQ58" s="34">
        <v>900</v>
      </c>
      <c r="AVR58" s="34">
        <v>650</v>
      </c>
      <c r="AVS58" s="36">
        <v>1500</v>
      </c>
      <c r="AVT58" s="36">
        <v>1500</v>
      </c>
      <c r="AVU58" s="36"/>
      <c r="AVV58" s="37">
        <v>800</v>
      </c>
      <c r="AVW58" s="37">
        <v>900</v>
      </c>
      <c r="AVY58" s="34">
        <v>800</v>
      </c>
      <c r="AVZ58" s="34">
        <v>1000</v>
      </c>
      <c r="AWA58" s="34">
        <v>900</v>
      </c>
      <c r="AWB58" s="36">
        <v>1000</v>
      </c>
      <c r="AWC58" s="36">
        <v>1000</v>
      </c>
      <c r="AWD58" s="36"/>
      <c r="AWE58" s="37">
        <v>800</v>
      </c>
      <c r="AWF58" s="37">
        <v>1000</v>
      </c>
      <c r="AWH58" s="34">
        <v>800</v>
      </c>
      <c r="AWI58" s="34">
        <v>1100</v>
      </c>
      <c r="AWJ58" s="34">
        <v>900</v>
      </c>
      <c r="AWK58" s="36">
        <v>2000</v>
      </c>
      <c r="AWL58" s="36">
        <v>2000</v>
      </c>
      <c r="AWM58" s="36"/>
      <c r="AWN58" s="37">
        <v>1000</v>
      </c>
      <c r="AWO58" s="37">
        <v>1000</v>
      </c>
      <c r="AWQ58" s="34">
        <v>1000</v>
      </c>
      <c r="AWR58" s="34">
        <v>1300</v>
      </c>
      <c r="AWS58" s="34">
        <v>900</v>
      </c>
      <c r="AWT58" s="36">
        <v>1800</v>
      </c>
      <c r="AWU58" s="36">
        <v>2000</v>
      </c>
      <c r="AWV58" s="36"/>
      <c r="AWW58" s="37">
        <v>1000</v>
      </c>
      <c r="AWX58" s="37">
        <v>1000</v>
      </c>
    </row>
    <row r="59" spans="1:1298" ht="15.5">
      <c r="A59" t="str">
        <f>'[1]enter market prices'!A59</f>
        <v>0211-03</v>
      </c>
      <c r="B59" t="str">
        <f>'[1]enter market prices'!B59</f>
        <v>Liquor, 1 ltr</v>
      </c>
      <c r="C59" s="3">
        <f>'[1]item price series'!F59</f>
        <v>0.48</v>
      </c>
      <c r="D59" s="3"/>
      <c r="E59" s="3"/>
      <c r="F59" s="3"/>
      <c r="G59" s="3"/>
      <c r="H59" s="3"/>
      <c r="I59" s="3"/>
      <c r="J59" s="3"/>
      <c r="K59" s="3"/>
      <c r="L59" s="3"/>
      <c r="M59" s="65">
        <v>4</v>
      </c>
      <c r="N59" s="24"/>
      <c r="O59" s="24"/>
      <c r="P59" s="25"/>
      <c r="Q59" s="25">
        <v>1</v>
      </c>
      <c r="R59" s="72"/>
      <c r="S59" s="26">
        <v>1</v>
      </c>
      <c r="T59" s="26">
        <v>2</v>
      </c>
      <c r="U59" s="26"/>
      <c r="V59" s="57">
        <v>4</v>
      </c>
      <c r="W59" s="27"/>
      <c r="X59" s="27"/>
      <c r="Y59" s="25"/>
      <c r="Z59" s="28">
        <v>2</v>
      </c>
      <c r="AA59" s="72"/>
      <c r="AB59" s="26">
        <v>4</v>
      </c>
      <c r="AC59" s="26">
        <v>2</v>
      </c>
      <c r="AD59" s="26"/>
      <c r="AE59" s="57">
        <v>4.1846153846153848</v>
      </c>
      <c r="AF59" s="27">
        <v>4</v>
      </c>
      <c r="AG59" s="27" t="s">
        <v>132</v>
      </c>
      <c r="AH59" s="25" t="s">
        <v>132</v>
      </c>
      <c r="AI59" s="28">
        <v>2.0923076923076924</v>
      </c>
      <c r="AJ59" s="72"/>
      <c r="AK59" s="26">
        <v>4</v>
      </c>
      <c r="AL59" s="62">
        <v>2.0923076923076924</v>
      </c>
      <c r="AM59" s="26"/>
      <c r="AN59" s="57">
        <v>7.3070866141732296</v>
      </c>
      <c r="AO59" s="27">
        <v>7</v>
      </c>
      <c r="AP59" s="27"/>
      <c r="AQ59" s="25"/>
      <c r="AR59" s="28">
        <v>3.6535433070866148</v>
      </c>
      <c r="AS59" s="25"/>
      <c r="AT59" s="26">
        <v>8</v>
      </c>
      <c r="AU59" s="26">
        <v>4</v>
      </c>
      <c r="AV59" s="26"/>
      <c r="AW59" s="57">
        <v>21.194127243066887</v>
      </c>
      <c r="AX59" s="57">
        <v>20.303425774877649</v>
      </c>
      <c r="AY59" s="27" t="s">
        <v>132</v>
      </c>
      <c r="AZ59" s="25" t="s">
        <v>132</v>
      </c>
      <c r="BA59" s="25">
        <v>24</v>
      </c>
      <c r="BB59" s="25"/>
      <c r="BC59" s="26">
        <v>4</v>
      </c>
      <c r="BD59" s="26">
        <v>4</v>
      </c>
      <c r="BE59" s="26"/>
      <c r="BF59" s="27"/>
      <c r="BG59" s="27">
        <v>6</v>
      </c>
      <c r="BH59" s="27"/>
      <c r="BI59" s="25">
        <v>24</v>
      </c>
      <c r="BJ59" s="25">
        <v>24</v>
      </c>
      <c r="BK59" s="25"/>
      <c r="BL59" s="26">
        <v>4</v>
      </c>
      <c r="BM59" s="26"/>
      <c r="BN59" s="26"/>
      <c r="BO59" s="27"/>
      <c r="BP59" s="57">
        <v>6</v>
      </c>
      <c r="BQ59" s="27"/>
      <c r="BR59" s="25">
        <v>24</v>
      </c>
      <c r="BS59" s="25">
        <v>24</v>
      </c>
      <c r="BT59" s="25"/>
      <c r="BU59" s="26">
        <v>4</v>
      </c>
      <c r="BV59" s="26"/>
      <c r="BW59" s="26"/>
      <c r="BX59" s="27"/>
      <c r="BY59" s="27">
        <v>4</v>
      </c>
      <c r="BZ59" s="27"/>
      <c r="CA59" s="25"/>
      <c r="CB59" s="25">
        <v>12</v>
      </c>
      <c r="CC59" s="25"/>
      <c r="CD59" s="26">
        <v>4</v>
      </c>
      <c r="CE59" s="26">
        <v>4</v>
      </c>
      <c r="CF59" s="26"/>
      <c r="CG59" s="27">
        <v>6</v>
      </c>
      <c r="CH59" s="27">
        <v>6</v>
      </c>
      <c r="CI59" s="27"/>
      <c r="CJ59" s="25">
        <v>10</v>
      </c>
      <c r="CK59" s="28">
        <v>14.869565217391306</v>
      </c>
      <c r="CL59" s="25" t="s">
        <v>132</v>
      </c>
      <c r="CM59" s="62">
        <v>4.9565217391304355</v>
      </c>
      <c r="CN59" s="62">
        <v>4.9565217391304355</v>
      </c>
      <c r="CO59" s="26"/>
      <c r="CP59" s="27"/>
      <c r="CQ59" s="27">
        <v>12</v>
      </c>
      <c r="CR59" s="27"/>
      <c r="CS59" s="25">
        <v>10</v>
      </c>
      <c r="CT59" s="25"/>
      <c r="CU59" s="25"/>
      <c r="CV59" s="26">
        <v>4</v>
      </c>
      <c r="CW59" s="26">
        <v>4</v>
      </c>
      <c r="CX59" s="26"/>
      <c r="CY59" s="27"/>
      <c r="CZ59" s="27">
        <v>6</v>
      </c>
      <c r="DA59" s="27"/>
      <c r="DB59" s="25">
        <v>12</v>
      </c>
      <c r="DC59" s="25">
        <v>24</v>
      </c>
      <c r="DD59" s="25"/>
      <c r="DE59" s="62">
        <v>2.7878787878787876</v>
      </c>
      <c r="DF59" s="62">
        <v>2.7878787878787876</v>
      </c>
      <c r="DG59" s="26"/>
      <c r="DH59" s="27"/>
      <c r="DI59" s="27">
        <v>16</v>
      </c>
      <c r="DJ59" s="27">
        <v>16</v>
      </c>
      <c r="DK59" s="25">
        <v>16</v>
      </c>
      <c r="DL59" s="25">
        <v>20</v>
      </c>
      <c r="DM59" s="25"/>
      <c r="DN59" s="62">
        <v>5.6161616161616159</v>
      </c>
      <c r="DO59" s="62">
        <v>5.6161616161616159</v>
      </c>
      <c r="DP59" s="26"/>
      <c r="DQ59" s="27">
        <v>12</v>
      </c>
      <c r="DR59" s="27">
        <v>5</v>
      </c>
      <c r="DS59" s="27">
        <v>10.992805755395683</v>
      </c>
      <c r="DT59" s="25">
        <v>16</v>
      </c>
      <c r="DU59" s="25">
        <v>32</v>
      </c>
      <c r="DV59" s="25"/>
      <c r="DW59" s="62">
        <v>3.8585858585858581</v>
      </c>
      <c r="DX59" s="62">
        <v>3.8585858585858581</v>
      </c>
      <c r="DY59" s="26"/>
      <c r="DZ59" s="27"/>
      <c r="EA59" s="27">
        <v>8</v>
      </c>
      <c r="EB59" s="27">
        <v>7</v>
      </c>
      <c r="EC59" s="25">
        <v>16</v>
      </c>
      <c r="ED59" s="25">
        <v>16</v>
      </c>
      <c r="EE59" s="25"/>
      <c r="EF59" s="62">
        <v>2.9134611039744889</v>
      </c>
      <c r="EG59" s="62">
        <v>2.9134611039744889</v>
      </c>
      <c r="EH59" s="26"/>
      <c r="EI59" s="27">
        <v>6</v>
      </c>
      <c r="EJ59" s="27">
        <v>6</v>
      </c>
      <c r="EK59" s="27">
        <v>8</v>
      </c>
      <c r="EL59" s="25">
        <v>16</v>
      </c>
      <c r="EM59" s="25">
        <v>16</v>
      </c>
      <c r="EN59" s="25"/>
      <c r="EO59" s="62">
        <v>2.6913017605341678</v>
      </c>
      <c r="EP59" s="62">
        <v>2.6913017605341678</v>
      </c>
      <c r="EQ59" s="26"/>
      <c r="ER59" s="27">
        <v>5</v>
      </c>
      <c r="ES59" s="27">
        <v>8</v>
      </c>
      <c r="ET59" s="27">
        <v>10</v>
      </c>
      <c r="EU59" s="25">
        <v>32</v>
      </c>
      <c r="EV59" s="25">
        <v>32</v>
      </c>
      <c r="EW59" s="25"/>
      <c r="EX59" s="62">
        <v>3.8719199856741571</v>
      </c>
      <c r="EY59" s="62">
        <v>3.8719199856741571</v>
      </c>
      <c r="EZ59" s="26"/>
      <c r="FA59" s="27"/>
      <c r="FB59" s="27">
        <v>8</v>
      </c>
      <c r="FC59" s="27">
        <v>8</v>
      </c>
      <c r="FD59" s="25">
        <v>32</v>
      </c>
      <c r="FE59" s="25">
        <v>32</v>
      </c>
      <c r="FF59" s="25"/>
      <c r="FG59" s="62">
        <v>3.96</v>
      </c>
      <c r="FH59" s="62">
        <v>3.96</v>
      </c>
      <c r="FI59" s="26"/>
      <c r="FJ59" s="27">
        <v>5</v>
      </c>
      <c r="FK59" s="27">
        <v>8</v>
      </c>
      <c r="FL59" s="27">
        <v>12</v>
      </c>
      <c r="FM59" s="25">
        <v>32</v>
      </c>
      <c r="FN59" s="25">
        <v>32</v>
      </c>
      <c r="FO59" s="25"/>
      <c r="FP59" s="62">
        <v>4.0488461538461546</v>
      </c>
      <c r="FQ59" s="62">
        <v>4.0488461538461546</v>
      </c>
      <c r="FR59" s="26"/>
      <c r="FS59" s="27">
        <v>14</v>
      </c>
      <c r="FT59" s="27">
        <v>14</v>
      </c>
      <c r="FU59" s="27">
        <v>16</v>
      </c>
      <c r="FV59" s="25">
        <v>32</v>
      </c>
      <c r="FW59" s="25">
        <v>32</v>
      </c>
      <c r="FX59" s="25"/>
      <c r="FY59" s="62">
        <v>5.7369230769230786</v>
      </c>
      <c r="FZ59" s="62">
        <v>5.7369230769230786</v>
      </c>
      <c r="GA59" s="26"/>
      <c r="GB59" s="27"/>
      <c r="GC59" s="27">
        <v>8</v>
      </c>
      <c r="GD59" s="27">
        <v>7</v>
      </c>
      <c r="GE59" s="25">
        <v>16</v>
      </c>
      <c r="GF59" s="25">
        <v>16</v>
      </c>
      <c r="GG59" s="25"/>
      <c r="GH59" s="26">
        <v>4</v>
      </c>
      <c r="GI59" s="26">
        <v>4</v>
      </c>
      <c r="GJ59" s="26"/>
      <c r="GK59" s="27"/>
      <c r="GL59" s="27">
        <v>5</v>
      </c>
      <c r="GM59" s="27">
        <v>12</v>
      </c>
      <c r="GN59" s="25">
        <v>16</v>
      </c>
      <c r="GO59" s="25">
        <v>16</v>
      </c>
      <c r="GP59" s="25"/>
      <c r="GQ59" s="62">
        <v>4.3660130718954253</v>
      </c>
      <c r="GR59" s="62">
        <v>4.3660130718954253</v>
      </c>
      <c r="GS59" s="26"/>
      <c r="GT59" s="27"/>
      <c r="GU59" s="27">
        <v>8</v>
      </c>
      <c r="GV59" s="27">
        <v>12</v>
      </c>
      <c r="GW59" s="25">
        <v>32</v>
      </c>
      <c r="GX59" s="25">
        <v>32</v>
      </c>
      <c r="GY59" s="25"/>
      <c r="GZ59" s="62">
        <v>6.1699346405228761</v>
      </c>
      <c r="HA59" s="62">
        <v>6.1699346405228761</v>
      </c>
      <c r="HB59" s="26"/>
      <c r="HC59" s="27"/>
      <c r="HD59" s="27">
        <v>16</v>
      </c>
      <c r="HE59" s="27"/>
      <c r="HF59" s="25">
        <v>32</v>
      </c>
      <c r="HG59" s="25">
        <v>16</v>
      </c>
      <c r="HH59" s="25"/>
      <c r="HI59" s="26">
        <v>4</v>
      </c>
      <c r="HJ59" s="26">
        <v>8</v>
      </c>
      <c r="HK59" s="26"/>
      <c r="HL59" s="30"/>
      <c r="HM59" s="30">
        <v>16</v>
      </c>
      <c r="HN59" s="30"/>
      <c r="HO59" s="31">
        <v>32</v>
      </c>
      <c r="HP59" s="31">
        <v>32</v>
      </c>
      <c r="HQ59" s="25"/>
      <c r="HR59" s="32">
        <v>8</v>
      </c>
      <c r="HS59" s="32">
        <v>8</v>
      </c>
      <c r="HT59" s="26"/>
      <c r="HU59" s="30">
        <v>10</v>
      </c>
      <c r="HV59" s="30">
        <v>12</v>
      </c>
      <c r="HW59" s="30">
        <v>6</v>
      </c>
      <c r="HX59" s="31">
        <v>32</v>
      </c>
      <c r="HY59" s="31">
        <v>32</v>
      </c>
      <c r="HZ59" s="31"/>
      <c r="IA59" s="32">
        <v>8</v>
      </c>
      <c r="IB59" s="32">
        <v>8</v>
      </c>
      <c r="IC59" s="26"/>
      <c r="ID59" s="30">
        <v>10</v>
      </c>
      <c r="IE59" s="30">
        <v>8</v>
      </c>
      <c r="IF59" s="30">
        <v>8</v>
      </c>
      <c r="IG59" s="31">
        <v>32</v>
      </c>
      <c r="IH59" s="31">
        <v>32</v>
      </c>
      <c r="II59" s="31"/>
      <c r="IJ59" s="32">
        <v>8</v>
      </c>
      <c r="IK59" s="32">
        <v>8</v>
      </c>
      <c r="IL59" s="26"/>
      <c r="IM59" s="30">
        <v>10</v>
      </c>
      <c r="IN59" s="30">
        <v>10</v>
      </c>
      <c r="IO59" s="30">
        <v>5</v>
      </c>
      <c r="IP59" s="31">
        <v>32</v>
      </c>
      <c r="IQ59" s="31">
        <v>32</v>
      </c>
      <c r="IR59" s="31"/>
      <c r="IS59" s="32">
        <v>8</v>
      </c>
      <c r="IT59" s="32">
        <v>8</v>
      </c>
      <c r="IU59" s="26"/>
      <c r="IV59" s="64">
        <v>10</v>
      </c>
      <c r="IW59" s="64">
        <v>10</v>
      </c>
      <c r="IX59" s="30"/>
      <c r="IY59" s="31">
        <v>32</v>
      </c>
      <c r="IZ59" s="31">
        <v>32</v>
      </c>
      <c r="JA59" s="31"/>
      <c r="JB59" s="32">
        <v>8</v>
      </c>
      <c r="JC59" s="32">
        <v>8</v>
      </c>
      <c r="JD59" s="26"/>
      <c r="JE59" s="30">
        <v>10</v>
      </c>
      <c r="JF59" s="30"/>
      <c r="JG59" s="30">
        <v>10</v>
      </c>
      <c r="JH59" s="31">
        <v>32</v>
      </c>
      <c r="JI59" s="31">
        <v>32</v>
      </c>
      <c r="JJ59" s="31"/>
      <c r="JK59" s="32">
        <v>8</v>
      </c>
      <c r="JL59" s="32">
        <v>8</v>
      </c>
      <c r="JM59" s="26"/>
      <c r="JN59" s="30"/>
      <c r="JO59" s="30">
        <v>8</v>
      </c>
      <c r="JP59" s="30">
        <v>10</v>
      </c>
      <c r="JQ59" s="33">
        <v>29.268292682926827</v>
      </c>
      <c r="JR59" s="33">
        <v>29.268292682926827</v>
      </c>
      <c r="JS59" s="31"/>
      <c r="JT59" s="32">
        <v>8</v>
      </c>
      <c r="JU59" s="32">
        <v>8</v>
      </c>
      <c r="JV59" s="26"/>
      <c r="JW59" s="30"/>
      <c r="JX59" s="30">
        <v>8</v>
      </c>
      <c r="JY59" s="30"/>
      <c r="JZ59" s="33">
        <v>26.536585365853661</v>
      </c>
      <c r="KA59" s="33">
        <v>26.536585365853661</v>
      </c>
      <c r="KB59" s="31"/>
      <c r="KC59" s="32">
        <v>8</v>
      </c>
      <c r="KD59" s="32">
        <v>8</v>
      </c>
      <c r="KE59" s="26"/>
      <c r="KF59" s="30"/>
      <c r="KG59" s="30">
        <v>8</v>
      </c>
      <c r="KH59" s="30">
        <v>8</v>
      </c>
      <c r="KI59" s="33">
        <v>26.536585365853661</v>
      </c>
      <c r="KJ59" s="33">
        <v>26.536585365853661</v>
      </c>
      <c r="KK59" s="31"/>
      <c r="KL59" s="32">
        <v>8</v>
      </c>
      <c r="KM59" s="32">
        <v>8</v>
      </c>
      <c r="KN59" s="26"/>
      <c r="KO59" s="30"/>
      <c r="KP59" s="30">
        <v>8</v>
      </c>
      <c r="KQ59" s="30"/>
      <c r="KR59" s="33">
        <v>26.536585365853661</v>
      </c>
      <c r="KS59" s="33">
        <v>26.536585365853661</v>
      </c>
      <c r="KT59" s="31"/>
      <c r="KU59" s="32">
        <v>8</v>
      </c>
      <c r="KV59" s="32">
        <v>8</v>
      </c>
      <c r="KW59" s="26"/>
      <c r="KX59" s="30"/>
      <c r="KY59" s="30">
        <v>8</v>
      </c>
      <c r="KZ59" s="30">
        <v>10</v>
      </c>
      <c r="LA59" s="33">
        <v>29.268292682926827</v>
      </c>
      <c r="LB59" s="33">
        <v>29.268292682926827</v>
      </c>
      <c r="LC59" s="31"/>
      <c r="LD59" s="32">
        <v>8</v>
      </c>
      <c r="LE59" s="32">
        <v>8</v>
      </c>
      <c r="LF59" s="26"/>
      <c r="LG59" s="30"/>
      <c r="LH59" s="30">
        <v>7</v>
      </c>
      <c r="LI59" s="30"/>
      <c r="LJ59" s="33">
        <v>20.842911877394638</v>
      </c>
      <c r="LK59" s="33">
        <v>20.842911877394638</v>
      </c>
      <c r="LL59" s="31"/>
      <c r="LM59" s="32">
        <v>8</v>
      </c>
      <c r="LN59" s="32">
        <v>8</v>
      </c>
      <c r="LO59" s="26"/>
      <c r="LP59" s="30"/>
      <c r="LQ59" s="30">
        <v>8</v>
      </c>
      <c r="LR59" s="30">
        <v>10</v>
      </c>
      <c r="LS59" s="33">
        <v>25.626530996796681</v>
      </c>
      <c r="LT59" s="33">
        <v>25.626530996796681</v>
      </c>
      <c r="LU59" s="31"/>
      <c r="LV59" s="32">
        <v>8</v>
      </c>
      <c r="LW59" s="32">
        <v>8</v>
      </c>
      <c r="LX59" s="26"/>
      <c r="LY59" s="30"/>
      <c r="LZ59" s="30"/>
      <c r="MA59" s="30">
        <v>10</v>
      </c>
      <c r="MB59" s="33">
        <v>28.018340556497709</v>
      </c>
      <c r="MC59" s="33">
        <v>28.018340556497709</v>
      </c>
      <c r="MD59" s="31"/>
      <c r="ME59" s="32">
        <v>8</v>
      </c>
      <c r="MF59" s="32">
        <v>8</v>
      </c>
      <c r="MG59" s="26"/>
      <c r="MH59" s="30"/>
      <c r="MI59" s="30"/>
      <c r="MJ59" s="30">
        <v>10</v>
      </c>
      <c r="MK59" s="33">
        <v>28.018340556497712</v>
      </c>
      <c r="ML59" s="33">
        <v>28.018340556497712</v>
      </c>
      <c r="MM59" s="31"/>
      <c r="MN59" s="32">
        <v>8</v>
      </c>
      <c r="MO59" s="32">
        <v>8</v>
      </c>
      <c r="MP59" s="26"/>
      <c r="MQ59" s="30"/>
      <c r="MR59" s="30"/>
      <c r="MS59" s="64">
        <v>10</v>
      </c>
      <c r="MT59" s="33">
        <v>28.018340556497712</v>
      </c>
      <c r="MU59" s="33">
        <v>28.018340556497712</v>
      </c>
      <c r="MV59" s="31"/>
      <c r="MW59" s="32">
        <v>8</v>
      </c>
      <c r="MX59" s="32"/>
      <c r="MY59" s="26"/>
      <c r="MZ59" s="30"/>
      <c r="NA59" s="30"/>
      <c r="NB59" s="30">
        <v>10</v>
      </c>
      <c r="NC59" s="33">
        <v>28.018340556497712</v>
      </c>
      <c r="ND59" s="33">
        <v>28.018340556497712</v>
      </c>
      <c r="NE59" s="31"/>
      <c r="NF59" s="32">
        <v>8</v>
      </c>
      <c r="NG59" s="32">
        <v>8</v>
      </c>
      <c r="NH59" s="26"/>
      <c r="NI59" s="30"/>
      <c r="NJ59" s="30"/>
      <c r="NK59" s="64">
        <v>15</v>
      </c>
      <c r="NL59" s="33">
        <v>42.027510834746565</v>
      </c>
      <c r="NM59" s="33">
        <v>42.027510834746565</v>
      </c>
      <c r="NN59" s="31"/>
      <c r="NO59" s="32">
        <v>16</v>
      </c>
      <c r="NP59" s="32">
        <v>8</v>
      </c>
      <c r="NQ59" s="26"/>
      <c r="NR59" s="30"/>
      <c r="NS59" s="30"/>
      <c r="NT59" s="30">
        <v>19</v>
      </c>
      <c r="NU59" s="33"/>
      <c r="NV59" s="33">
        <v>19</v>
      </c>
      <c r="NW59" s="31"/>
      <c r="NX59" s="32">
        <v>8</v>
      </c>
      <c r="NY59" s="32">
        <v>8</v>
      </c>
      <c r="NZ59" s="26"/>
      <c r="OA59" s="30"/>
      <c r="OB59" s="30"/>
      <c r="OC59" s="30">
        <v>10</v>
      </c>
      <c r="OD59" s="31"/>
      <c r="OE59" s="33">
        <v>10.351724137931033</v>
      </c>
      <c r="OF59" s="31"/>
      <c r="OG59" s="32">
        <v>8</v>
      </c>
      <c r="OH59" s="32">
        <v>4</v>
      </c>
      <c r="OI59" s="26"/>
      <c r="OJ59" s="30"/>
      <c r="OK59" s="30"/>
      <c r="OL59" s="30">
        <v>10</v>
      </c>
      <c r="OM59" s="31"/>
      <c r="ON59" s="33">
        <v>10.744827586206895</v>
      </c>
      <c r="OO59" s="31"/>
      <c r="OP59" s="32">
        <v>8</v>
      </c>
      <c r="OQ59" s="32">
        <v>8</v>
      </c>
      <c r="OR59" s="26"/>
      <c r="OS59" s="30"/>
      <c r="OT59" s="30"/>
      <c r="OU59" s="30">
        <v>10</v>
      </c>
      <c r="OV59" s="31"/>
      <c r="OW59" s="33">
        <v>11.137931034482758</v>
      </c>
      <c r="OX59" s="31"/>
      <c r="OY59" s="32">
        <v>8</v>
      </c>
      <c r="OZ59" s="32">
        <v>12</v>
      </c>
      <c r="PA59" s="26"/>
      <c r="PB59" s="30"/>
      <c r="PC59" s="30"/>
      <c r="PD59" s="30">
        <v>10</v>
      </c>
      <c r="PE59" s="31"/>
      <c r="PF59" s="33">
        <v>11.124056795131844</v>
      </c>
      <c r="PG59" s="31"/>
      <c r="PH59" s="32">
        <v>12</v>
      </c>
      <c r="PI59" s="32">
        <v>12</v>
      </c>
      <c r="PJ59" s="26"/>
      <c r="PK59" s="30"/>
      <c r="PL59" s="30"/>
      <c r="PM59" s="30">
        <v>10</v>
      </c>
      <c r="PN59" s="31"/>
      <c r="PO59" s="33">
        <v>11.882515212981744</v>
      </c>
      <c r="PP59" s="31"/>
      <c r="PQ59" s="32">
        <v>16</v>
      </c>
      <c r="PR59" s="32">
        <v>16</v>
      </c>
      <c r="PS59" s="26"/>
      <c r="PT59" s="30"/>
      <c r="PU59" s="30"/>
      <c r="PV59" s="33">
        <v>4.7118014735837424</v>
      </c>
      <c r="PW59" s="31"/>
      <c r="PX59" s="33">
        <v>2.2753752535496958</v>
      </c>
      <c r="PY59" s="31"/>
      <c r="PZ59" s="32">
        <v>12</v>
      </c>
      <c r="QA59" s="32">
        <v>12</v>
      </c>
      <c r="QB59" s="26"/>
      <c r="QC59" s="30"/>
      <c r="QD59" s="30"/>
      <c r="QE59" s="33">
        <v>4.7118014735837424</v>
      </c>
      <c r="QF59" s="31" t="s">
        <v>132</v>
      </c>
      <c r="QG59" s="33">
        <v>2.2753752535496958</v>
      </c>
      <c r="QH59" s="31"/>
      <c r="QI59" s="32">
        <v>12</v>
      </c>
      <c r="QJ59" s="32">
        <v>12</v>
      </c>
      <c r="QK59" s="26"/>
      <c r="QL59" s="30"/>
      <c r="QM59" s="30">
        <v>10</v>
      </c>
      <c r="QN59" s="33"/>
      <c r="QO59" s="31"/>
      <c r="QP59" s="33">
        <v>3.9274768607350521</v>
      </c>
      <c r="QQ59" s="31"/>
      <c r="QR59" s="32">
        <v>12</v>
      </c>
      <c r="QS59" s="32">
        <v>12</v>
      </c>
      <c r="QT59" s="26"/>
      <c r="QU59" s="30"/>
      <c r="QV59" s="30">
        <v>10</v>
      </c>
      <c r="QW59" s="31"/>
      <c r="QX59" s="31"/>
      <c r="QY59" s="33">
        <v>3.9274768607350521</v>
      </c>
      <c r="QZ59" s="31"/>
      <c r="RA59" s="32">
        <v>12</v>
      </c>
      <c r="RB59" s="32">
        <v>12</v>
      </c>
      <c r="RC59" s="26"/>
      <c r="RD59" s="30">
        <v>10</v>
      </c>
      <c r="RE59" s="30">
        <v>10</v>
      </c>
      <c r="RF59" s="31"/>
      <c r="RG59" s="31"/>
      <c r="RH59" s="33">
        <v>4.1283137456590042</v>
      </c>
      <c r="RI59" s="31"/>
      <c r="RJ59" s="32">
        <v>20</v>
      </c>
      <c r="RK59" s="32">
        <v>10</v>
      </c>
      <c r="RL59" s="26"/>
      <c r="RM59" s="30"/>
      <c r="RN59" s="30"/>
      <c r="RO59" s="30">
        <v>15</v>
      </c>
      <c r="RP59" s="31"/>
      <c r="RQ59" s="33">
        <v>6.0251065477185461</v>
      </c>
      <c r="RR59" s="31"/>
      <c r="RS59" s="32">
        <v>20</v>
      </c>
      <c r="RT59" s="32">
        <v>20</v>
      </c>
      <c r="RU59" s="26"/>
      <c r="RV59" s="30"/>
      <c r="RW59" s="30"/>
      <c r="RX59" s="64">
        <v>15</v>
      </c>
      <c r="RY59" s="31" t="s">
        <v>132</v>
      </c>
      <c r="RZ59" s="33">
        <v>6.0251065477185461</v>
      </c>
      <c r="SA59" s="31"/>
      <c r="SB59" s="32">
        <v>20</v>
      </c>
      <c r="SC59" s="32">
        <v>20</v>
      </c>
      <c r="SD59" s="26"/>
      <c r="SE59" s="34"/>
      <c r="SF59" s="34"/>
      <c r="SG59" s="41">
        <v>15</v>
      </c>
      <c r="SH59" s="36"/>
      <c r="SI59" s="35">
        <v>6.0251065477185461</v>
      </c>
      <c r="SJ59" s="36"/>
      <c r="SK59" s="37">
        <v>20</v>
      </c>
      <c r="SL59" s="37">
        <v>20</v>
      </c>
      <c r="SM59" s="26"/>
      <c r="SN59" s="34"/>
      <c r="SO59" s="34">
        <v>6.8965517241379306</v>
      </c>
      <c r="SP59" s="34">
        <v>5.5555555555555554</v>
      </c>
      <c r="SQ59" s="36"/>
      <c r="SR59" s="35">
        <v>3.2840122392205107</v>
      </c>
      <c r="SS59" s="36"/>
      <c r="ST59" s="37">
        <v>20</v>
      </c>
      <c r="SU59" s="37">
        <v>20</v>
      </c>
      <c r="SV59" s="26"/>
      <c r="SW59" s="34"/>
      <c r="SX59" s="34">
        <v>7.8787878787878789</v>
      </c>
      <c r="SY59" s="34"/>
      <c r="SZ59" s="36"/>
      <c r="TA59" s="35">
        <v>4.3359128152605297</v>
      </c>
      <c r="TB59" s="36"/>
      <c r="TC59" s="37">
        <v>28</v>
      </c>
      <c r="TD59" s="37">
        <v>28</v>
      </c>
      <c r="TE59" s="26"/>
      <c r="TF59" s="34"/>
      <c r="TG59" s="41">
        <v>6.7532467532467528</v>
      </c>
      <c r="TH59" s="34" t="s">
        <v>132</v>
      </c>
      <c r="TI59" s="36" t="s">
        <v>132</v>
      </c>
      <c r="TJ59" s="35">
        <v>3.7164966987947397</v>
      </c>
      <c r="TK59" s="36"/>
      <c r="TL59" s="37">
        <v>24</v>
      </c>
      <c r="TM59" s="37">
        <v>24</v>
      </c>
      <c r="TN59" s="26"/>
      <c r="TO59" s="34"/>
      <c r="TP59" s="41">
        <v>11.14221334184904</v>
      </c>
      <c r="TQ59" s="34"/>
      <c r="TR59" s="36" t="s">
        <v>132</v>
      </c>
      <c r="TS59" s="35">
        <v>6.7295772819426354</v>
      </c>
      <c r="TT59" s="36"/>
      <c r="TU59" s="37">
        <v>40</v>
      </c>
      <c r="TV59" s="37">
        <v>38</v>
      </c>
      <c r="TW59" s="26"/>
      <c r="TX59" s="34"/>
      <c r="TY59" s="41">
        <v>5.7139555599225842</v>
      </c>
      <c r="TZ59" s="34" t="s">
        <v>132</v>
      </c>
      <c r="UA59" s="36" t="s">
        <v>132</v>
      </c>
      <c r="UB59" s="35">
        <v>3.4510652727910953</v>
      </c>
      <c r="UC59" s="36"/>
      <c r="UD59" s="37">
        <v>20</v>
      </c>
      <c r="UE59" s="37">
        <v>20</v>
      </c>
      <c r="UF59" s="26"/>
      <c r="UG59" s="34"/>
      <c r="UH59" s="41"/>
      <c r="UI59" s="34">
        <v>70</v>
      </c>
      <c r="UJ59" s="36" t="s">
        <v>132</v>
      </c>
      <c r="UK59" s="35">
        <v>60.087495260789382</v>
      </c>
      <c r="UL59" s="36"/>
      <c r="UM59" s="37">
        <v>100</v>
      </c>
      <c r="UN59" s="37">
        <v>80</v>
      </c>
      <c r="UO59" s="26"/>
      <c r="UP59" s="34"/>
      <c r="UQ59" s="41"/>
      <c r="UR59" s="34">
        <v>93.333333333333329</v>
      </c>
      <c r="US59" s="36" t="s">
        <v>132</v>
      </c>
      <c r="UT59" s="35">
        <v>4.6014203637214601</v>
      </c>
      <c r="UU59" s="36"/>
      <c r="UV59" s="37">
        <v>120</v>
      </c>
      <c r="UW59" s="37">
        <v>120</v>
      </c>
      <c r="UX59" s="26"/>
      <c r="UY59" s="34"/>
      <c r="UZ59" s="41">
        <v>60</v>
      </c>
      <c r="VA59" s="34"/>
      <c r="VB59" s="36" t="s">
        <v>132</v>
      </c>
      <c r="VC59" s="35">
        <v>3.1473715287854791</v>
      </c>
      <c r="VD59" s="36"/>
      <c r="VE59" s="37">
        <v>100</v>
      </c>
      <c r="VF59" s="37">
        <v>100</v>
      </c>
      <c r="VG59" s="26"/>
      <c r="VH59" s="34"/>
      <c r="VI59" s="41"/>
      <c r="VJ59" s="34">
        <v>11.538461538461538</v>
      </c>
      <c r="VK59" s="36" t="s">
        <v>132</v>
      </c>
      <c r="VL59" s="35">
        <v>1.1085883522442781</v>
      </c>
      <c r="VM59" s="36"/>
      <c r="VN59" s="37">
        <v>80</v>
      </c>
      <c r="VO59" s="37">
        <v>80</v>
      </c>
      <c r="VP59" s="26"/>
      <c r="VQ59" s="34"/>
      <c r="VR59" s="34">
        <v>120</v>
      </c>
      <c r="VS59" s="34"/>
      <c r="VT59" s="36"/>
      <c r="VU59" s="35">
        <v>5.3008362590071227</v>
      </c>
      <c r="VV59" s="36"/>
      <c r="VW59" s="37">
        <v>80</v>
      </c>
      <c r="VX59" s="37">
        <v>80</v>
      </c>
      <c r="VY59" s="26"/>
      <c r="VZ59" s="34"/>
      <c r="WA59" s="34"/>
      <c r="WB59" s="34">
        <v>80</v>
      </c>
      <c r="WC59" s="36"/>
      <c r="WD59" s="35">
        <v>3.754759016796712</v>
      </c>
      <c r="WE59" s="36"/>
      <c r="WF59" s="37">
        <v>80</v>
      </c>
      <c r="WG59" s="37">
        <v>80</v>
      </c>
      <c r="WH59" s="26"/>
      <c r="WI59" s="38">
        <v>68.56321385251951</v>
      </c>
      <c r="WJ59" s="34"/>
      <c r="WK59" s="34"/>
      <c r="WL59" s="34">
        <v>166.66666666666666</v>
      </c>
      <c r="WM59" s="36"/>
      <c r="WN59" s="35">
        <v>7.4358953077738805</v>
      </c>
      <c r="WO59" s="36"/>
      <c r="WP59" s="37">
        <v>80</v>
      </c>
      <c r="WQ59" s="37">
        <v>160</v>
      </c>
      <c r="WR59" s="34"/>
      <c r="WS59" s="34"/>
      <c r="WT59" s="34">
        <v>166.66666666666666</v>
      </c>
      <c r="WU59" s="36"/>
      <c r="WV59" s="35">
        <v>7.6843720074148392</v>
      </c>
      <c r="WW59" s="36"/>
      <c r="WX59" s="37">
        <v>100</v>
      </c>
      <c r="WY59" s="37">
        <v>200</v>
      </c>
      <c r="WZ59" s="26"/>
      <c r="XA59" s="34"/>
      <c r="XB59" s="34">
        <v>200</v>
      </c>
      <c r="XC59" s="34"/>
      <c r="XD59" s="36"/>
      <c r="XE59" s="35">
        <v>8.9727697092568466</v>
      </c>
      <c r="XF59" s="36"/>
      <c r="XG59" s="37">
        <v>100</v>
      </c>
      <c r="XH59" s="37">
        <v>200</v>
      </c>
      <c r="XI59" s="26"/>
      <c r="XJ59" s="34"/>
      <c r="XK59" s="34">
        <v>240</v>
      </c>
      <c r="XL59" s="34">
        <v>200</v>
      </c>
      <c r="XM59" s="36"/>
      <c r="XN59" s="35">
        <v>10.491238429284927</v>
      </c>
      <c r="XO59" s="36"/>
      <c r="XP59" s="37">
        <v>160</v>
      </c>
      <c r="XQ59" s="37">
        <v>320</v>
      </c>
      <c r="XR59" s="26"/>
      <c r="XS59" s="34"/>
      <c r="XT59" s="34"/>
      <c r="XU59" s="34">
        <v>300</v>
      </c>
      <c r="XV59" s="36"/>
      <c r="XW59" s="35">
        <v>13.583392913705747</v>
      </c>
      <c r="XX59" s="36"/>
      <c r="XY59" s="37">
        <v>160</v>
      </c>
      <c r="XZ59" s="37">
        <v>320</v>
      </c>
      <c r="YA59" s="26"/>
      <c r="YB59" s="34"/>
      <c r="YC59" s="34"/>
      <c r="YD59" s="34">
        <v>300</v>
      </c>
      <c r="YE59" s="36"/>
      <c r="YF59" s="35">
        <v>12.837962814782871</v>
      </c>
      <c r="YG59" s="36"/>
      <c r="YH59" s="37">
        <v>100</v>
      </c>
      <c r="YI59" s="37">
        <v>200</v>
      </c>
      <c r="YJ59" s="26"/>
      <c r="YK59" s="34"/>
      <c r="YL59" s="34"/>
      <c r="YM59" s="34">
        <v>24.137931034482758</v>
      </c>
      <c r="YN59" s="36"/>
      <c r="YO59" s="35">
        <v>2.2581867109132348</v>
      </c>
      <c r="YP59" s="36"/>
      <c r="YQ59" s="37">
        <v>160</v>
      </c>
      <c r="YR59" s="37">
        <v>160</v>
      </c>
      <c r="YS59" s="26"/>
      <c r="YT59" s="34"/>
      <c r="YU59" s="34"/>
      <c r="YV59" s="41">
        <v>24.137931034482758</v>
      </c>
      <c r="YW59" s="36"/>
      <c r="YX59" s="35">
        <v>2.2581867109132348</v>
      </c>
      <c r="YY59" s="36"/>
      <c r="YZ59" s="37">
        <v>160</v>
      </c>
      <c r="ZA59" s="37">
        <v>160</v>
      </c>
      <c r="ZB59" s="26"/>
      <c r="ZC59" s="34"/>
      <c r="ZD59" s="34"/>
      <c r="ZE59" s="34">
        <v>400</v>
      </c>
      <c r="ZF59" s="36"/>
      <c r="ZG59" s="35">
        <v>16.785981486855881</v>
      </c>
      <c r="ZH59" s="36"/>
      <c r="ZI59" s="37">
        <v>160</v>
      </c>
      <c r="ZJ59" s="37">
        <v>160</v>
      </c>
      <c r="ZK59" s="26"/>
      <c r="ZL59" s="34"/>
      <c r="ZM59" s="34"/>
      <c r="ZN59" s="34">
        <v>400</v>
      </c>
      <c r="ZO59" s="36"/>
      <c r="ZP59" s="35">
        <v>16.785981486855881</v>
      </c>
      <c r="ZQ59" s="36"/>
      <c r="ZR59" s="37">
        <v>160</v>
      </c>
      <c r="ZS59" s="37">
        <v>160</v>
      </c>
      <c r="ZT59" s="26"/>
      <c r="ZU59" s="34"/>
      <c r="ZV59" s="34"/>
      <c r="ZW59" s="41">
        <v>400</v>
      </c>
      <c r="ZX59" s="36"/>
      <c r="ZY59" s="35">
        <v>16.785981486855881</v>
      </c>
      <c r="ZZ59" s="36"/>
      <c r="AAA59" s="37">
        <v>160</v>
      </c>
      <c r="AAB59" s="37">
        <v>160</v>
      </c>
      <c r="AAC59" s="26"/>
      <c r="AAD59" s="34"/>
      <c r="AAE59" s="34"/>
      <c r="AAF59" s="41">
        <v>240</v>
      </c>
      <c r="AAG59" s="36"/>
      <c r="AAH59" s="35">
        <v>10.609955074668939</v>
      </c>
      <c r="AAI59" s="36"/>
      <c r="AAJ59" s="37">
        <v>160</v>
      </c>
      <c r="AAK59" s="56">
        <v>162</v>
      </c>
      <c r="AAL59" s="3"/>
      <c r="AAM59" s="34"/>
      <c r="AAN59" s="34"/>
      <c r="AAO59" s="41">
        <v>2857.1428571428573</v>
      </c>
      <c r="AAP59" s="36"/>
      <c r="AAQ59" s="35">
        <v>112.09060006025476</v>
      </c>
      <c r="AAR59" s="36"/>
      <c r="AAS59" s="37">
        <v>200</v>
      </c>
      <c r="AAT59" s="37">
        <v>200</v>
      </c>
      <c r="AAU59" s="3"/>
      <c r="AAV59" s="34"/>
      <c r="AAW59" s="34"/>
      <c r="AAX59" s="41">
        <v>1750</v>
      </c>
      <c r="AAY59" s="36"/>
      <c r="AAZ59" s="35">
        <v>725.10338732707089</v>
      </c>
      <c r="ABA59" s="36"/>
      <c r="ABB59" s="37">
        <v>120</v>
      </c>
      <c r="ABC59" s="37">
        <v>120</v>
      </c>
      <c r="ABD59" s="3"/>
      <c r="ABE59" s="34"/>
      <c r="ABF59" s="34"/>
      <c r="ABG59" s="34">
        <v>2000</v>
      </c>
      <c r="ABH59" s="36"/>
      <c r="ABI59" s="35">
        <v>616.56880387365584</v>
      </c>
      <c r="ABJ59" s="36"/>
      <c r="ABK59" s="37">
        <v>160</v>
      </c>
      <c r="ABL59" s="37">
        <v>160</v>
      </c>
      <c r="ABM59" s="3"/>
      <c r="ABN59" s="34"/>
      <c r="ABO59" s="34"/>
      <c r="ABP59" s="34">
        <v>1500</v>
      </c>
      <c r="ABQ59" s="36"/>
      <c r="ABR59" s="35">
        <v>468.27188299814514</v>
      </c>
      <c r="ABS59" s="36"/>
      <c r="ABT59" s="37">
        <v>220</v>
      </c>
      <c r="ABU59" s="37">
        <v>200</v>
      </c>
      <c r="ABV59" s="3"/>
      <c r="ABW59" s="34"/>
      <c r="ABX59" s="34"/>
      <c r="ABY59" s="34">
        <v>400</v>
      </c>
      <c r="ABZ59" s="36"/>
      <c r="ACA59" s="35">
        <v>468.27188299814509</v>
      </c>
      <c r="ACB59" s="36"/>
      <c r="ACC59" s="37">
        <v>200</v>
      </c>
      <c r="ACD59" s="37">
        <v>200</v>
      </c>
      <c r="ACE59" s="3"/>
      <c r="ACF59" s="34"/>
      <c r="ACG59" s="34"/>
      <c r="ACH59" s="41">
        <v>412.37766234026714</v>
      </c>
      <c r="ACI59" s="36"/>
      <c r="ACJ59" s="35">
        <v>481.35987614599827</v>
      </c>
      <c r="ACK59" s="36"/>
      <c r="ACL59" s="37">
        <v>200</v>
      </c>
      <c r="ACM59" s="37">
        <v>200</v>
      </c>
      <c r="ACN59" s="3"/>
      <c r="ACO59" s="34">
        <v>350</v>
      </c>
      <c r="ACP59" s="34">
        <v>350</v>
      </c>
      <c r="ACQ59" s="34">
        <v>350</v>
      </c>
      <c r="ACR59" s="36"/>
      <c r="ACS59" s="35">
        <v>404.07331839356078</v>
      </c>
      <c r="ACT59" s="36"/>
      <c r="ACU59" s="37">
        <v>100</v>
      </c>
      <c r="ACV59" s="37">
        <v>200</v>
      </c>
      <c r="ACW59" s="3"/>
      <c r="ACX59" s="34"/>
      <c r="ACY59" s="34"/>
      <c r="ACZ59" s="34">
        <v>480</v>
      </c>
      <c r="ADA59" s="36"/>
      <c r="ADB59" s="35">
        <v>543.79960606236205</v>
      </c>
      <c r="ADC59" s="36"/>
      <c r="ADD59" s="37">
        <v>160</v>
      </c>
      <c r="ADE59" s="37">
        <v>160</v>
      </c>
      <c r="ADF59" s="3"/>
      <c r="ADG59" s="34">
        <v>400</v>
      </c>
      <c r="ADH59" s="34">
        <v>150</v>
      </c>
      <c r="ADI59" s="34">
        <v>450</v>
      </c>
      <c r="ADJ59" s="36"/>
      <c r="ADK59" s="35">
        <v>393.24767808768962</v>
      </c>
      <c r="ADL59" s="36"/>
      <c r="ADM59" s="37">
        <v>160</v>
      </c>
      <c r="ADN59" s="37">
        <v>200</v>
      </c>
      <c r="ADO59" s="3"/>
      <c r="ADP59" s="34"/>
      <c r="ADQ59" s="39">
        <v>500</v>
      </c>
      <c r="ADR59" s="34"/>
      <c r="ADS59" s="36"/>
      <c r="ADT59" s="35">
        <v>240.9334365748521</v>
      </c>
      <c r="ADU59" s="36"/>
      <c r="ADV59" s="37">
        <v>160</v>
      </c>
      <c r="ADW59" s="37">
        <v>100</v>
      </c>
      <c r="ADX59" s="3"/>
      <c r="ADY59" s="34"/>
      <c r="ADZ59" s="41">
        <v>246.15384615384616</v>
      </c>
      <c r="AEA59" s="34">
        <v>35.087719298245609</v>
      </c>
      <c r="AEB59" s="36" t="s">
        <v>132</v>
      </c>
      <c r="AEC59" s="35">
        <v>296.53346039981795</v>
      </c>
      <c r="AED59" s="36"/>
      <c r="AEE59" s="37">
        <v>160</v>
      </c>
      <c r="AEF59" s="37">
        <v>160</v>
      </c>
      <c r="AEG59" s="3"/>
      <c r="AEH59" s="34">
        <v>296.53346039981795</v>
      </c>
      <c r="AEI59" s="41" t="s">
        <v>132</v>
      </c>
      <c r="AEJ59" s="34">
        <v>160</v>
      </c>
      <c r="AEK59" s="36"/>
      <c r="AEL59" s="35">
        <v>445.12688910874596</v>
      </c>
      <c r="AEM59" s="36"/>
      <c r="AEN59" s="37">
        <v>160</v>
      </c>
      <c r="AEO59" s="37">
        <v>160</v>
      </c>
      <c r="AEP59" s="26"/>
      <c r="AEQ59" s="41">
        <v>441.56158484759112</v>
      </c>
      <c r="AER59" s="34"/>
      <c r="AES59" s="41">
        <v>238.25255160195726</v>
      </c>
      <c r="AET59" s="36"/>
      <c r="AEU59" s="35">
        <v>648.93184626352479</v>
      </c>
      <c r="AEV59" s="36"/>
      <c r="AEW59" s="37">
        <v>200</v>
      </c>
      <c r="AEX59" s="37">
        <v>200</v>
      </c>
      <c r="AEY59" s="26"/>
      <c r="AEZ59" s="41">
        <v>584.03866163717237</v>
      </c>
      <c r="AFA59" s="34"/>
      <c r="AFB59" s="41">
        <v>160</v>
      </c>
      <c r="AFC59" s="36"/>
      <c r="AFD59" s="35">
        <v>705.19090432130542</v>
      </c>
      <c r="AFE59" s="36"/>
      <c r="AFF59" s="37">
        <v>190</v>
      </c>
      <c r="AFG59" s="37">
        <v>220</v>
      </c>
      <c r="AFH59" s="26"/>
      <c r="AFI59" s="93">
        <v>598.28350704295713</v>
      </c>
      <c r="AFJ59" s="34" t="s">
        <v>132</v>
      </c>
      <c r="AFK59" s="41">
        <v>163.90243902439025</v>
      </c>
      <c r="AFL59" s="36"/>
      <c r="AFM59" s="35">
        <v>722.39068247548357</v>
      </c>
      <c r="AFN59" s="36"/>
      <c r="AFO59" s="37">
        <v>200</v>
      </c>
      <c r="AFP59" s="37">
        <v>220</v>
      </c>
      <c r="AFQ59" s="36"/>
      <c r="AFR59" s="87">
        <v>500</v>
      </c>
      <c r="AFS59" s="34">
        <v>600</v>
      </c>
      <c r="AFT59" s="34">
        <v>250</v>
      </c>
      <c r="AFU59" s="36"/>
      <c r="AFV59" s="35">
        <v>840.122709100728</v>
      </c>
      <c r="AFW59" s="36"/>
      <c r="AFX59" s="37">
        <v>200</v>
      </c>
      <c r="AFY59" s="37">
        <v>225</v>
      </c>
      <c r="AFZ59" s="36"/>
      <c r="AGA59" s="87">
        <v>500</v>
      </c>
      <c r="AGB59" s="34">
        <v>600</v>
      </c>
      <c r="AGC59" s="34"/>
      <c r="AGD59" s="36"/>
      <c r="AGE59" s="35">
        <v>1009.660985531866</v>
      </c>
      <c r="AGF59" s="36"/>
      <c r="AGG59" s="37">
        <v>200</v>
      </c>
      <c r="AGH59" s="37">
        <v>225</v>
      </c>
      <c r="AGI59" s="36"/>
      <c r="AGJ59" s="87">
        <v>500</v>
      </c>
      <c r="AGK59" s="34">
        <v>600</v>
      </c>
      <c r="AGL59" s="34"/>
      <c r="AGM59" s="36">
        <v>1100</v>
      </c>
      <c r="AGN59" s="36"/>
      <c r="AGO59" s="36"/>
      <c r="AGP59" s="37">
        <v>200</v>
      </c>
      <c r="AGQ59" s="37">
        <v>250</v>
      </c>
      <c r="AGR59" s="36"/>
      <c r="AGS59" s="93">
        <v>444.4444444444444</v>
      </c>
      <c r="AGT59" s="41">
        <v>533.33333333333326</v>
      </c>
      <c r="AGU59" s="34" t="s">
        <v>132</v>
      </c>
      <c r="AGV59" s="35">
        <v>977.77777777777771</v>
      </c>
      <c r="AGW59" s="36"/>
      <c r="AGX59" s="36"/>
      <c r="AGY59" s="26">
        <v>200</v>
      </c>
      <c r="AGZ59" s="37">
        <v>200</v>
      </c>
      <c r="AHA59" s="36"/>
      <c r="AHB59" s="93">
        <v>445.28301886792445</v>
      </c>
      <c r="AHC59" s="41">
        <v>534.33962264150932</v>
      </c>
      <c r="AHD59" s="34"/>
      <c r="AHE59" s="36"/>
      <c r="AHF59" s="36">
        <v>980</v>
      </c>
      <c r="AHG59" s="36"/>
      <c r="AHH59" s="26">
        <v>200</v>
      </c>
      <c r="AHI59" s="37">
        <v>200</v>
      </c>
      <c r="AHJ59" s="36"/>
      <c r="AHK59" s="87"/>
      <c r="AHL59" s="34">
        <v>500</v>
      </c>
      <c r="AHM59" s="34"/>
      <c r="AHN59" s="36"/>
      <c r="AHO59" s="36">
        <v>980</v>
      </c>
      <c r="AHP59" s="36"/>
      <c r="AHQ59" s="26">
        <v>200</v>
      </c>
      <c r="AHR59" s="37">
        <v>200</v>
      </c>
      <c r="AHS59" s="36"/>
      <c r="AHT59" s="34"/>
      <c r="AHU59" s="34">
        <v>200</v>
      </c>
      <c r="AHV59" s="34"/>
      <c r="AHW59" s="36"/>
      <c r="AHX59" s="36">
        <v>140</v>
      </c>
      <c r="AHY59" s="36"/>
      <c r="AHZ59" s="26">
        <v>50</v>
      </c>
      <c r="AIA59" s="37">
        <v>50</v>
      </c>
      <c r="AIB59" s="36"/>
      <c r="AIC59" s="34"/>
      <c r="AID59" s="34">
        <v>250</v>
      </c>
      <c r="AIE59" s="34"/>
      <c r="AIF59" s="36"/>
      <c r="AIG59" s="92">
        <v>70</v>
      </c>
      <c r="AIH59" s="36"/>
      <c r="AII59" s="26">
        <v>100</v>
      </c>
      <c r="AIJ59" s="37">
        <v>200</v>
      </c>
      <c r="AIL59" s="34"/>
      <c r="AIM59" s="101">
        <v>300</v>
      </c>
      <c r="AIN59" s="34"/>
      <c r="AIO59" s="36">
        <v>200</v>
      </c>
      <c r="AIP59" s="36">
        <v>200</v>
      </c>
      <c r="AIQ59" s="36"/>
      <c r="AIR59" s="26">
        <v>50</v>
      </c>
      <c r="AIS59" s="37">
        <v>50</v>
      </c>
      <c r="AIU59" s="34">
        <v>300</v>
      </c>
      <c r="AIV59" s="34">
        <v>500</v>
      </c>
      <c r="AIW59" s="34"/>
      <c r="AIX59" s="36">
        <v>100</v>
      </c>
      <c r="AIY59" s="36">
        <v>100</v>
      </c>
      <c r="AIZ59" s="36"/>
      <c r="AJA59" s="26">
        <v>100</v>
      </c>
      <c r="AJB59" s="37">
        <v>100</v>
      </c>
      <c r="AJD59" s="34">
        <v>300</v>
      </c>
      <c r="AJE59" s="34">
        <v>300</v>
      </c>
      <c r="AJF59" s="34"/>
      <c r="AJG59" s="36">
        <v>300</v>
      </c>
      <c r="AJH59" s="92">
        <v>350</v>
      </c>
      <c r="AJI59" s="36"/>
      <c r="AJJ59" s="67">
        <v>350</v>
      </c>
      <c r="AJK59" s="56">
        <v>350</v>
      </c>
      <c r="AJM59" s="34"/>
      <c r="AJN59" s="34">
        <v>350</v>
      </c>
      <c r="AJO59" s="34"/>
      <c r="AJP59" s="36">
        <v>150</v>
      </c>
      <c r="AJQ59" s="36">
        <v>150</v>
      </c>
      <c r="AJR59" s="34"/>
      <c r="AJS59" s="56">
        <v>400</v>
      </c>
      <c r="AJT59" s="56">
        <v>300</v>
      </c>
      <c r="AJV59" s="34"/>
      <c r="AJW59" s="34">
        <v>350</v>
      </c>
      <c r="AJX59" s="34"/>
      <c r="AJY59" s="36">
        <v>150</v>
      </c>
      <c r="AJZ59" s="36">
        <v>150</v>
      </c>
      <c r="AKA59" s="34"/>
      <c r="AKB59" s="56">
        <v>400</v>
      </c>
      <c r="AKC59" s="56">
        <v>300</v>
      </c>
      <c r="AKE59" s="39">
        <v>500</v>
      </c>
      <c r="AKF59" s="39">
        <v>350</v>
      </c>
      <c r="AKG59" s="39">
        <v>500</v>
      </c>
      <c r="AKH59" s="36">
        <v>150</v>
      </c>
      <c r="AKI59" s="36">
        <v>150</v>
      </c>
      <c r="AKJ59" s="34"/>
      <c r="AKK59" s="37">
        <v>100</v>
      </c>
      <c r="AKL59" s="37">
        <v>100</v>
      </c>
      <c r="AKN59" s="39">
        <v>300</v>
      </c>
      <c r="AKO59" s="34"/>
      <c r="AKP59" s="39">
        <v>350</v>
      </c>
      <c r="AKQ59" s="36"/>
      <c r="AKR59" s="36">
        <v>600</v>
      </c>
      <c r="AKS59" s="34"/>
      <c r="AKT59" s="56">
        <v>300</v>
      </c>
      <c r="AKU59" s="37"/>
      <c r="AKW59" s="39">
        <v>333.333333333334</v>
      </c>
      <c r="AKX59" s="34" t="s">
        <v>132</v>
      </c>
      <c r="AKY59" s="39">
        <v>583.33333333333201</v>
      </c>
      <c r="AKZ59" s="36">
        <v>200</v>
      </c>
      <c r="ALA59" s="36">
        <v>600</v>
      </c>
      <c r="ALB59" s="34"/>
      <c r="ALC59" s="37">
        <v>100</v>
      </c>
      <c r="ALD59" s="37">
        <v>100</v>
      </c>
      <c r="ALF59" s="41">
        <v>366.66666666666742</v>
      </c>
      <c r="ALG59" s="34"/>
      <c r="ALH59" s="41">
        <v>641.66666666666526</v>
      </c>
      <c r="ALI59" s="36">
        <v>300</v>
      </c>
      <c r="ALJ59" s="36">
        <v>600</v>
      </c>
      <c r="ALK59" s="34"/>
      <c r="ALL59" s="37">
        <v>100</v>
      </c>
      <c r="ALM59" s="37">
        <v>100</v>
      </c>
      <c r="ALO59" s="34">
        <v>500</v>
      </c>
      <c r="ALP59" s="34"/>
      <c r="ALQ59" s="34"/>
      <c r="ALR59" s="36">
        <v>700</v>
      </c>
      <c r="ALS59" s="36">
        <v>600</v>
      </c>
      <c r="ALT59" s="34"/>
      <c r="ALU59" s="37">
        <v>100</v>
      </c>
      <c r="ALV59" s="37">
        <v>100</v>
      </c>
      <c r="ALX59" s="34"/>
      <c r="ALY59" s="34">
        <v>500</v>
      </c>
      <c r="ALZ59" s="34"/>
      <c r="AMA59" s="36">
        <v>700</v>
      </c>
      <c r="AMB59" s="36">
        <v>700</v>
      </c>
      <c r="AMC59" s="34"/>
      <c r="AMD59" s="37">
        <v>100</v>
      </c>
      <c r="AME59" s="37">
        <v>100</v>
      </c>
      <c r="AMG59" s="34"/>
      <c r="AMH59" s="41">
        <v>171.875</v>
      </c>
      <c r="AMI59" s="34"/>
      <c r="AMJ59" s="36">
        <v>150</v>
      </c>
      <c r="AMK59" s="36">
        <v>200</v>
      </c>
      <c r="AML59" s="34"/>
      <c r="AMM59" s="37">
        <v>100</v>
      </c>
      <c r="AMN59" s="37">
        <v>100</v>
      </c>
      <c r="AMP59" s="34"/>
      <c r="AMQ59" s="41">
        <v>443.75000000000006</v>
      </c>
      <c r="AMR59" s="34"/>
      <c r="AMS59" s="36"/>
      <c r="AMT59" s="36">
        <v>600</v>
      </c>
      <c r="AMU59" s="34"/>
      <c r="AMV59" s="37">
        <v>100</v>
      </c>
      <c r="AMW59" s="37">
        <v>120</v>
      </c>
      <c r="AMY59" s="34">
        <v>300</v>
      </c>
      <c r="AMZ59" s="41">
        <v>471.875</v>
      </c>
      <c r="ANA59" s="34"/>
      <c r="ANB59" s="36"/>
      <c r="ANC59" s="36">
        <v>655.99904397705541</v>
      </c>
      <c r="AND59" s="34"/>
      <c r="ANE59" s="37">
        <v>100</v>
      </c>
      <c r="ANF59" s="37">
        <v>110</v>
      </c>
      <c r="ANH59" s="34">
        <v>370.78079242379556</v>
      </c>
      <c r="ANI59" s="41">
        <v>504</v>
      </c>
      <c r="ANJ59" s="34">
        <v>238.25255160195726</v>
      </c>
      <c r="ANK59" s="36">
        <v>1000</v>
      </c>
      <c r="ANL59" s="36"/>
      <c r="ANM59" s="34"/>
      <c r="ANN59" s="37">
        <v>154</v>
      </c>
      <c r="ANO59" s="37">
        <v>154</v>
      </c>
      <c r="ANP59" s="36"/>
      <c r="ANQ59" s="34"/>
      <c r="ANR59" s="34">
        <v>1500</v>
      </c>
      <c r="ANS59" s="34">
        <v>100</v>
      </c>
      <c r="ANT59" s="36">
        <v>100</v>
      </c>
      <c r="ANU59" s="36">
        <v>350</v>
      </c>
      <c r="ANV59" s="34"/>
      <c r="ANW59" s="37">
        <v>100</v>
      </c>
      <c r="ANX59" s="37">
        <v>100</v>
      </c>
      <c r="ANY59" s="36"/>
      <c r="ANZ59" s="34"/>
      <c r="AOA59" s="34">
        <v>400</v>
      </c>
      <c r="AOB59" s="34">
        <v>500</v>
      </c>
      <c r="AOC59" s="36">
        <v>1000</v>
      </c>
      <c r="AOD59" s="36"/>
      <c r="AOE59" s="34"/>
      <c r="AOF59" s="37">
        <v>600</v>
      </c>
      <c r="AOG59" s="37">
        <v>600</v>
      </c>
      <c r="AOH59" s="36"/>
      <c r="AOI59" s="34"/>
      <c r="AOJ59" s="41">
        <v>193.75</v>
      </c>
      <c r="AOK59" s="34"/>
      <c r="AOL59" s="36">
        <v>600</v>
      </c>
      <c r="AOM59" s="36">
        <v>600</v>
      </c>
      <c r="AON59" s="34"/>
      <c r="AOO59" s="37">
        <v>150</v>
      </c>
      <c r="AOP59" s="37"/>
      <c r="AOQ59" s="36"/>
      <c r="AOR59" s="34"/>
      <c r="AOS59" s="34">
        <v>400</v>
      </c>
      <c r="AOT59" s="34"/>
      <c r="AOU59" s="36">
        <v>400</v>
      </c>
      <c r="AOV59" s="36">
        <v>1500</v>
      </c>
      <c r="AOW59" s="34"/>
      <c r="AOX59" s="37">
        <v>100</v>
      </c>
      <c r="AOY59" s="37">
        <v>100</v>
      </c>
      <c r="AOZ59" s="36"/>
      <c r="APA59" s="34"/>
      <c r="APB59" s="41">
        <v>361.90476190476193</v>
      </c>
      <c r="APC59" s="34"/>
      <c r="APD59" s="36">
        <v>200</v>
      </c>
      <c r="APE59" s="36">
        <v>1500</v>
      </c>
      <c r="APF59" s="34"/>
      <c r="APG59" s="37">
        <v>100</v>
      </c>
      <c r="APH59" s="37">
        <v>100</v>
      </c>
      <c r="API59" s="36"/>
      <c r="APJ59" s="34">
        <v>150</v>
      </c>
      <c r="APK59" s="34">
        <v>250</v>
      </c>
      <c r="APL59" s="34">
        <v>200</v>
      </c>
      <c r="APM59" s="36">
        <v>200</v>
      </c>
      <c r="APN59" s="36">
        <v>200</v>
      </c>
      <c r="APO59" s="34"/>
      <c r="APP59" s="37">
        <v>200</v>
      </c>
      <c r="APQ59" s="37">
        <v>200</v>
      </c>
      <c r="APR59" s="36"/>
      <c r="APS59" s="41">
        <v>543.75</v>
      </c>
      <c r="APT59" s="41">
        <v>906.25</v>
      </c>
      <c r="APU59" s="41">
        <v>725</v>
      </c>
      <c r="APV59" s="36">
        <v>1200</v>
      </c>
      <c r="APW59" s="36">
        <v>1500</v>
      </c>
      <c r="APX59" s="34"/>
      <c r="APY59" s="37">
        <v>100</v>
      </c>
      <c r="APZ59" s="37">
        <v>100</v>
      </c>
      <c r="AQA59" s="36"/>
      <c r="AQB59" s="41">
        <v>562.5</v>
      </c>
      <c r="AQC59" s="41">
        <v>937.50000000000011</v>
      </c>
      <c r="AQD59" s="41">
        <v>750</v>
      </c>
      <c r="AQE59" s="36">
        <v>1200</v>
      </c>
      <c r="AQF59" s="36">
        <v>1500</v>
      </c>
      <c r="AQG59" s="34"/>
      <c r="AQH59" s="37">
        <v>200</v>
      </c>
      <c r="AQI59" s="37">
        <v>100</v>
      </c>
      <c r="AQJ59" s="36"/>
      <c r="AQK59" s="41">
        <v>562.5</v>
      </c>
      <c r="AQL59" s="41">
        <v>937.50000000000011</v>
      </c>
      <c r="AQM59" s="41">
        <v>750</v>
      </c>
      <c r="AQN59" s="36">
        <v>1200</v>
      </c>
      <c r="AQO59" s="36">
        <v>1500</v>
      </c>
      <c r="AQP59" s="34"/>
      <c r="AQQ59" s="37">
        <v>100</v>
      </c>
      <c r="AQR59" s="37">
        <v>200</v>
      </c>
      <c r="AQS59" s="36"/>
      <c r="AQT59" s="41">
        <v>656.25</v>
      </c>
      <c r="AQU59" s="34"/>
      <c r="AQV59" s="34"/>
      <c r="AQW59" s="36">
        <v>1064.3835616438355</v>
      </c>
      <c r="AQX59" s="36">
        <v>1330.4794520547944</v>
      </c>
      <c r="AQY59" s="34"/>
      <c r="AQZ59" s="37">
        <v>150</v>
      </c>
      <c r="ARA59" s="37">
        <v>200</v>
      </c>
      <c r="ARC59" s="41">
        <v>741.15720524017468</v>
      </c>
      <c r="ARD59" s="34"/>
      <c r="ARE59" s="34"/>
      <c r="ARF59" s="36">
        <v>1200</v>
      </c>
      <c r="ARG59" s="36">
        <v>1500</v>
      </c>
      <c r="ARH59" s="34"/>
      <c r="ARI59" s="37">
        <v>200</v>
      </c>
      <c r="ARJ59" s="37">
        <v>200</v>
      </c>
      <c r="ARL59" s="34">
        <v>741.15720524017468</v>
      </c>
      <c r="ARM59" s="34"/>
      <c r="ARN59" s="34"/>
      <c r="ARO59" s="36">
        <v>1200</v>
      </c>
      <c r="ARP59" s="36">
        <v>1500</v>
      </c>
      <c r="ARQ59" s="34"/>
      <c r="ARR59" s="37">
        <v>200</v>
      </c>
      <c r="ARS59" s="37">
        <v>200</v>
      </c>
      <c r="ARU59" s="41">
        <v>741.15720524017468</v>
      </c>
      <c r="ARV59" s="34"/>
      <c r="ARW59" s="34"/>
      <c r="ARX59" s="36">
        <v>1200</v>
      </c>
      <c r="ARY59" s="36">
        <v>1500</v>
      </c>
      <c r="ARZ59" s="36"/>
      <c r="ASA59" s="37">
        <v>200</v>
      </c>
      <c r="ASB59" s="37">
        <v>200</v>
      </c>
      <c r="ASD59" s="41">
        <v>741.15720524017468</v>
      </c>
      <c r="ASE59" s="34"/>
      <c r="ASF59" s="34"/>
      <c r="ASG59" s="36">
        <v>1200</v>
      </c>
      <c r="ASH59" s="36">
        <v>1500</v>
      </c>
      <c r="ASI59" s="36"/>
      <c r="ASJ59" s="37">
        <v>200</v>
      </c>
      <c r="ASK59" s="37">
        <v>200</v>
      </c>
      <c r="ASM59" s="34">
        <v>500</v>
      </c>
      <c r="ASN59" s="34"/>
      <c r="ASO59" s="34"/>
      <c r="ASP59" s="36">
        <v>1200</v>
      </c>
      <c r="ASQ59" s="36">
        <v>1200</v>
      </c>
      <c r="ASR59" s="36"/>
      <c r="ASS59" s="37">
        <v>200</v>
      </c>
      <c r="AST59" s="37">
        <v>200</v>
      </c>
      <c r="ASV59" s="34">
        <v>500</v>
      </c>
      <c r="ASW59" s="34"/>
      <c r="ASX59" s="34"/>
      <c r="ASY59" s="36">
        <v>1200</v>
      </c>
      <c r="ASZ59" s="36">
        <v>1500</v>
      </c>
      <c r="ATA59" s="36"/>
      <c r="ATB59" s="37">
        <v>200</v>
      </c>
      <c r="ATC59" s="37">
        <v>300</v>
      </c>
      <c r="ATE59" s="34">
        <v>500</v>
      </c>
      <c r="ATF59" s="34"/>
      <c r="ATG59" s="34"/>
      <c r="ATH59" s="36">
        <v>1800</v>
      </c>
      <c r="ATI59" s="36">
        <v>2000</v>
      </c>
      <c r="ATJ59" s="36"/>
      <c r="ATK59" s="37">
        <v>300</v>
      </c>
      <c r="ATL59" s="37">
        <v>400</v>
      </c>
      <c r="ATN59" s="34">
        <v>500</v>
      </c>
      <c r="ATO59" s="34"/>
      <c r="ATP59" s="34">
        <v>350</v>
      </c>
      <c r="ATQ59" s="36">
        <v>600</v>
      </c>
      <c r="ATR59" s="92">
        <v>500</v>
      </c>
      <c r="ATS59" s="36"/>
      <c r="ATT59" s="37">
        <v>400</v>
      </c>
      <c r="ATU59" s="37">
        <v>400</v>
      </c>
      <c r="ATW59" s="34">
        <v>500</v>
      </c>
      <c r="ATX59" s="34">
        <v>500</v>
      </c>
      <c r="ATY59" s="34"/>
      <c r="ATZ59" s="36">
        <v>600</v>
      </c>
      <c r="AUA59" s="36"/>
      <c r="AUB59" s="36"/>
      <c r="AUC59" s="37">
        <v>300</v>
      </c>
      <c r="AUD59" s="37">
        <v>300</v>
      </c>
      <c r="AUF59" s="34">
        <v>500</v>
      </c>
      <c r="AUG59" s="34">
        <v>500</v>
      </c>
      <c r="AUH59" s="34"/>
      <c r="AUI59" s="36">
        <v>500</v>
      </c>
      <c r="AUJ59" s="36">
        <v>500</v>
      </c>
      <c r="AUK59" s="36"/>
      <c r="AUL59" s="37">
        <v>300</v>
      </c>
      <c r="AUM59" s="37">
        <v>300</v>
      </c>
      <c r="AUO59" s="34">
        <v>500</v>
      </c>
      <c r="AUP59" s="34"/>
      <c r="AUQ59" s="34"/>
      <c r="AUR59" s="36">
        <v>600</v>
      </c>
      <c r="AUS59" s="36">
        <v>500</v>
      </c>
      <c r="AUT59" s="36"/>
      <c r="AUU59" s="37">
        <v>300</v>
      </c>
      <c r="AUV59" s="37">
        <v>450</v>
      </c>
      <c r="AUX59" s="34">
        <v>500</v>
      </c>
      <c r="AUY59" s="34">
        <v>400</v>
      </c>
      <c r="AUZ59" s="41">
        <v>400</v>
      </c>
      <c r="AVA59" s="36">
        <v>600</v>
      </c>
      <c r="AVB59" s="36">
        <v>500</v>
      </c>
      <c r="AVC59" s="36"/>
      <c r="AVD59" s="37">
        <v>300</v>
      </c>
      <c r="AVE59" s="37">
        <v>450</v>
      </c>
      <c r="AVG59" s="34">
        <v>500</v>
      </c>
      <c r="AVH59" s="34">
        <v>400</v>
      </c>
      <c r="AVI59" s="34">
        <v>500</v>
      </c>
      <c r="AVJ59" s="36">
        <v>700</v>
      </c>
      <c r="AVK59" s="36">
        <v>750</v>
      </c>
      <c r="AVL59" s="36"/>
      <c r="AVM59" s="37">
        <v>300</v>
      </c>
      <c r="AVN59" s="37">
        <v>300</v>
      </c>
      <c r="AVP59" s="34">
        <v>500</v>
      </c>
      <c r="AVQ59" s="34">
        <v>500</v>
      </c>
      <c r="AVR59" s="34">
        <v>500</v>
      </c>
      <c r="AVS59" s="36">
        <v>700</v>
      </c>
      <c r="AVT59" s="36">
        <v>750</v>
      </c>
      <c r="AVU59" s="36"/>
      <c r="AVV59" s="37">
        <v>400</v>
      </c>
      <c r="AVW59" s="37">
        <v>600</v>
      </c>
      <c r="AVY59" s="34">
        <v>500</v>
      </c>
      <c r="AVZ59" s="34">
        <v>500</v>
      </c>
      <c r="AWA59" s="34">
        <v>400</v>
      </c>
      <c r="AWB59" s="36">
        <v>500</v>
      </c>
      <c r="AWC59" s="36">
        <v>500</v>
      </c>
      <c r="AWD59" s="36"/>
      <c r="AWE59" s="37">
        <v>400</v>
      </c>
      <c r="AWF59" s="37">
        <v>500</v>
      </c>
      <c r="AWH59" s="34">
        <v>500</v>
      </c>
      <c r="AWI59" s="34">
        <v>500</v>
      </c>
      <c r="AWJ59" s="34">
        <v>400</v>
      </c>
      <c r="AWK59" s="36">
        <v>1000</v>
      </c>
      <c r="AWL59" s="36">
        <v>1000</v>
      </c>
      <c r="AWM59" s="36"/>
      <c r="AWN59" s="37">
        <v>500</v>
      </c>
      <c r="AWO59" s="37">
        <v>700</v>
      </c>
      <c r="AWQ59" s="34">
        <v>500</v>
      </c>
      <c r="AWR59" s="34">
        <v>500</v>
      </c>
      <c r="AWS59" s="41">
        <v>400</v>
      </c>
      <c r="AWT59" s="36">
        <v>1000</v>
      </c>
      <c r="AWU59" s="36">
        <v>1000</v>
      </c>
      <c r="AWV59" s="36"/>
      <c r="AWW59" s="37">
        <v>500</v>
      </c>
      <c r="AWX59" s="37">
        <v>500</v>
      </c>
    </row>
    <row r="60" spans="1:1298" ht="15.5">
      <c r="A60" t="str">
        <f>'[1]enter market prices'!A60</f>
        <v>0220-01</v>
      </c>
      <c r="B60" t="str">
        <f>'[1]enter market prices'!B60</f>
        <v>Cigarettes, 1 package</v>
      </c>
      <c r="C60" s="3">
        <f>'[1]item price series'!F60</f>
        <v>0.42</v>
      </c>
      <c r="D60" s="3"/>
      <c r="E60" s="3"/>
      <c r="F60" s="3"/>
      <c r="G60" s="3"/>
      <c r="H60" s="3"/>
      <c r="I60" s="3"/>
      <c r="J60" s="3"/>
      <c r="K60" s="3"/>
      <c r="L60" s="3"/>
      <c r="M60" s="24">
        <v>4</v>
      </c>
      <c r="N60" s="24">
        <v>3</v>
      </c>
      <c r="O60" s="24">
        <v>4</v>
      </c>
      <c r="P60" s="25">
        <v>1</v>
      </c>
      <c r="Q60" s="25">
        <v>1</v>
      </c>
      <c r="R60" s="25"/>
      <c r="S60" s="26">
        <v>5</v>
      </c>
      <c r="T60" s="26">
        <v>5</v>
      </c>
      <c r="U60" s="26"/>
      <c r="V60" s="27">
        <v>4</v>
      </c>
      <c r="W60" s="27">
        <v>4</v>
      </c>
      <c r="X60" s="27">
        <v>4</v>
      </c>
      <c r="Y60" s="25">
        <v>6</v>
      </c>
      <c r="Z60" s="25">
        <v>5</v>
      </c>
      <c r="AA60" s="25"/>
      <c r="AB60" s="26">
        <v>5</v>
      </c>
      <c r="AC60" s="26">
        <v>5</v>
      </c>
      <c r="AD60" s="26"/>
      <c r="AE60" s="27">
        <v>4</v>
      </c>
      <c r="AF60" s="27">
        <v>4</v>
      </c>
      <c r="AG60" s="27">
        <v>5</v>
      </c>
      <c r="AH60" s="25">
        <v>5</v>
      </c>
      <c r="AI60" s="25">
        <v>5</v>
      </c>
      <c r="AJ60" s="25"/>
      <c r="AK60" s="26">
        <v>5</v>
      </c>
      <c r="AL60" s="26">
        <v>5</v>
      </c>
      <c r="AM60" s="26"/>
      <c r="AN60" s="27">
        <v>5</v>
      </c>
      <c r="AO60" s="27">
        <v>5</v>
      </c>
      <c r="AP60" s="27">
        <v>5</v>
      </c>
      <c r="AQ60" s="25">
        <v>5</v>
      </c>
      <c r="AR60" s="25">
        <v>5</v>
      </c>
      <c r="AS60" s="25"/>
      <c r="AT60" s="26">
        <v>5</v>
      </c>
      <c r="AU60" s="26">
        <v>5</v>
      </c>
      <c r="AV60" s="26"/>
      <c r="AW60" s="27">
        <v>5</v>
      </c>
      <c r="AX60" s="27">
        <v>5</v>
      </c>
      <c r="AY60" s="27">
        <v>5</v>
      </c>
      <c r="AZ60" s="25">
        <v>5</v>
      </c>
      <c r="BA60" s="25">
        <v>5</v>
      </c>
      <c r="BB60" s="25"/>
      <c r="BC60" s="26">
        <v>5</v>
      </c>
      <c r="BD60" s="26">
        <v>5</v>
      </c>
      <c r="BE60" s="26"/>
      <c r="BF60" s="27">
        <v>5</v>
      </c>
      <c r="BG60" s="27">
        <v>5</v>
      </c>
      <c r="BH60" s="27">
        <v>5</v>
      </c>
      <c r="BI60" s="25">
        <v>5</v>
      </c>
      <c r="BJ60" s="25">
        <v>5</v>
      </c>
      <c r="BK60" s="25"/>
      <c r="BL60" s="26">
        <v>5</v>
      </c>
      <c r="BM60" s="26">
        <v>5</v>
      </c>
      <c r="BN60" s="26"/>
      <c r="BO60" s="27">
        <v>5</v>
      </c>
      <c r="BP60" s="27">
        <v>5</v>
      </c>
      <c r="BQ60" s="27">
        <v>4</v>
      </c>
      <c r="BR60" s="25">
        <v>5</v>
      </c>
      <c r="BS60" s="25">
        <v>5</v>
      </c>
      <c r="BT60" s="25"/>
      <c r="BU60" s="26">
        <v>5</v>
      </c>
      <c r="BV60" s="26">
        <v>5</v>
      </c>
      <c r="BW60" s="26"/>
      <c r="BX60" s="27">
        <v>5</v>
      </c>
      <c r="BY60" s="27">
        <v>5</v>
      </c>
      <c r="BZ60" s="27">
        <v>5</v>
      </c>
      <c r="CA60" s="25">
        <v>5</v>
      </c>
      <c r="CB60" s="25">
        <v>5</v>
      </c>
      <c r="CC60" s="25"/>
      <c r="CD60" s="26">
        <v>5</v>
      </c>
      <c r="CE60" s="26">
        <v>5</v>
      </c>
      <c r="CF60" s="26"/>
      <c r="CG60" s="27">
        <v>4</v>
      </c>
      <c r="CH60" s="27">
        <v>4</v>
      </c>
      <c r="CI60" s="27">
        <v>5</v>
      </c>
      <c r="CJ60" s="25">
        <v>5</v>
      </c>
      <c r="CK60" s="25">
        <v>5</v>
      </c>
      <c r="CL60" s="25"/>
      <c r="CM60" s="26">
        <v>5</v>
      </c>
      <c r="CN60" s="26">
        <v>5</v>
      </c>
      <c r="CO60" s="26"/>
      <c r="CP60" s="27">
        <v>5</v>
      </c>
      <c r="CQ60" s="27">
        <v>5</v>
      </c>
      <c r="CR60" s="27">
        <v>4</v>
      </c>
      <c r="CS60" s="25">
        <v>10</v>
      </c>
      <c r="CT60" s="25">
        <v>10</v>
      </c>
      <c r="CU60" s="25"/>
      <c r="CV60" s="26">
        <v>5</v>
      </c>
      <c r="CW60" s="26">
        <v>5</v>
      </c>
      <c r="CX60" s="26"/>
      <c r="CY60" s="27">
        <v>10</v>
      </c>
      <c r="CZ60" s="27">
        <v>5</v>
      </c>
      <c r="DA60" s="27">
        <v>2</v>
      </c>
      <c r="DB60" s="25">
        <v>8</v>
      </c>
      <c r="DC60" s="25">
        <v>7</v>
      </c>
      <c r="DD60" s="25"/>
      <c r="DE60" s="26">
        <v>10</v>
      </c>
      <c r="DF60" s="26">
        <v>8</v>
      </c>
      <c r="DG60" s="26"/>
      <c r="DH60" s="27">
        <v>5</v>
      </c>
      <c r="DI60" s="27">
        <v>10</v>
      </c>
      <c r="DJ60" s="27">
        <v>10</v>
      </c>
      <c r="DK60" s="25">
        <v>10</v>
      </c>
      <c r="DL60" s="25">
        <v>8</v>
      </c>
      <c r="DM60" s="25"/>
      <c r="DN60" s="26">
        <v>7</v>
      </c>
      <c r="DO60" s="26"/>
      <c r="DP60" s="26"/>
      <c r="DQ60" s="27">
        <v>10</v>
      </c>
      <c r="DR60" s="27">
        <v>10</v>
      </c>
      <c r="DS60" s="27"/>
      <c r="DT60" s="25">
        <v>10</v>
      </c>
      <c r="DU60" s="25">
        <v>7</v>
      </c>
      <c r="DV60" s="25"/>
      <c r="DW60" s="26">
        <v>5</v>
      </c>
      <c r="DX60" s="26">
        <v>5</v>
      </c>
      <c r="DY60" s="26"/>
      <c r="DZ60" s="27">
        <v>7</v>
      </c>
      <c r="EA60" s="27">
        <v>7</v>
      </c>
      <c r="EB60" s="27"/>
      <c r="EC60" s="25">
        <v>10</v>
      </c>
      <c r="ED60" s="25">
        <v>10</v>
      </c>
      <c r="EE60" s="25"/>
      <c r="EF60" s="26">
        <v>5</v>
      </c>
      <c r="EG60" s="26">
        <v>5</v>
      </c>
      <c r="EH60" s="26"/>
      <c r="EI60" s="27">
        <v>5</v>
      </c>
      <c r="EJ60" s="27">
        <v>8</v>
      </c>
      <c r="EK60" s="27">
        <v>8</v>
      </c>
      <c r="EL60" s="25">
        <v>8</v>
      </c>
      <c r="EM60" s="25">
        <v>10</v>
      </c>
      <c r="EN60" s="25"/>
      <c r="EO60" s="26">
        <v>6</v>
      </c>
      <c r="EP60" s="26">
        <v>6</v>
      </c>
      <c r="EQ60" s="26"/>
      <c r="ER60" s="27">
        <v>7</v>
      </c>
      <c r="ES60" s="27">
        <v>7</v>
      </c>
      <c r="ET60" s="27">
        <v>7</v>
      </c>
      <c r="EU60" s="25">
        <v>8</v>
      </c>
      <c r="EV60" s="25">
        <v>10</v>
      </c>
      <c r="EW60" s="25"/>
      <c r="EX60" s="26">
        <v>5</v>
      </c>
      <c r="EY60" s="26">
        <v>6</v>
      </c>
      <c r="EZ60" s="26"/>
      <c r="FA60" s="27">
        <v>7</v>
      </c>
      <c r="FB60" s="27">
        <v>7</v>
      </c>
      <c r="FC60" s="27">
        <v>7</v>
      </c>
      <c r="FD60" s="25">
        <v>7</v>
      </c>
      <c r="FE60" s="25">
        <v>10</v>
      </c>
      <c r="FF60" s="25"/>
      <c r="FG60" s="26">
        <v>5</v>
      </c>
      <c r="FH60" s="26">
        <v>5</v>
      </c>
      <c r="FI60" s="26"/>
      <c r="FJ60" s="27">
        <v>7</v>
      </c>
      <c r="FK60" s="27">
        <v>7</v>
      </c>
      <c r="FL60" s="27">
        <v>7</v>
      </c>
      <c r="FM60" s="25">
        <v>7</v>
      </c>
      <c r="FN60" s="25">
        <v>8</v>
      </c>
      <c r="FO60" s="25"/>
      <c r="FP60" s="26">
        <v>6</v>
      </c>
      <c r="FQ60" s="26">
        <v>6</v>
      </c>
      <c r="FR60" s="26"/>
      <c r="FS60" s="27">
        <v>6</v>
      </c>
      <c r="FT60" s="27">
        <v>7</v>
      </c>
      <c r="FU60" s="27">
        <v>7</v>
      </c>
      <c r="FV60" s="25">
        <v>8</v>
      </c>
      <c r="FW60" s="25">
        <v>8</v>
      </c>
      <c r="FX60" s="25"/>
      <c r="FY60" s="26">
        <v>6</v>
      </c>
      <c r="FZ60" s="26">
        <v>5</v>
      </c>
      <c r="GA60" s="26"/>
      <c r="GB60" s="27">
        <v>7</v>
      </c>
      <c r="GC60" s="27"/>
      <c r="GD60" s="27"/>
      <c r="GE60" s="25">
        <v>7</v>
      </c>
      <c r="GF60" s="25">
        <v>7</v>
      </c>
      <c r="GG60" s="25"/>
      <c r="GH60" s="26">
        <v>5</v>
      </c>
      <c r="GI60" s="26">
        <v>6</v>
      </c>
      <c r="GJ60" s="26"/>
      <c r="GK60" s="27">
        <v>6</v>
      </c>
      <c r="GL60" s="27">
        <v>5</v>
      </c>
      <c r="GM60" s="27">
        <v>7</v>
      </c>
      <c r="GN60" s="25">
        <v>5</v>
      </c>
      <c r="GO60" s="25">
        <v>5</v>
      </c>
      <c r="GP60" s="25"/>
      <c r="GQ60" s="26">
        <v>5</v>
      </c>
      <c r="GR60" s="26">
        <v>5</v>
      </c>
      <c r="GS60" s="26"/>
      <c r="GT60" s="27">
        <v>5</v>
      </c>
      <c r="GU60" s="27">
        <v>5</v>
      </c>
      <c r="GV60" s="27">
        <v>5</v>
      </c>
      <c r="GW60" s="25">
        <v>5</v>
      </c>
      <c r="GX60" s="25">
        <v>5</v>
      </c>
      <c r="GY60" s="25"/>
      <c r="GZ60" s="26">
        <v>5</v>
      </c>
      <c r="HA60" s="26">
        <v>5</v>
      </c>
      <c r="HB60" s="26"/>
      <c r="HC60" s="27">
        <v>5</v>
      </c>
      <c r="HD60" s="27">
        <v>5</v>
      </c>
      <c r="HE60" s="27">
        <v>5</v>
      </c>
      <c r="HF60" s="25">
        <v>5</v>
      </c>
      <c r="HG60" s="25">
        <v>5</v>
      </c>
      <c r="HH60" s="25"/>
      <c r="HI60" s="26">
        <v>5</v>
      </c>
      <c r="HJ60" s="26">
        <v>5</v>
      </c>
      <c r="HK60" s="26"/>
      <c r="HL60" s="30">
        <v>5</v>
      </c>
      <c r="HM60" s="30">
        <v>5</v>
      </c>
      <c r="HN60" s="30">
        <v>5</v>
      </c>
      <c r="HO60" s="31">
        <v>5</v>
      </c>
      <c r="HP60" s="31">
        <v>5</v>
      </c>
      <c r="HQ60" s="25"/>
      <c r="HR60" s="32">
        <v>2.5</v>
      </c>
      <c r="HS60" s="32">
        <v>5</v>
      </c>
      <c r="HT60" s="26"/>
      <c r="HU60" s="30">
        <v>5</v>
      </c>
      <c r="HV60" s="30">
        <v>5</v>
      </c>
      <c r="HW60" s="30">
        <v>5</v>
      </c>
      <c r="HX60" s="31">
        <v>5</v>
      </c>
      <c r="HY60" s="31">
        <v>5</v>
      </c>
      <c r="HZ60" s="31"/>
      <c r="IA60" s="32">
        <v>5</v>
      </c>
      <c r="IB60" s="32">
        <v>4</v>
      </c>
      <c r="IC60" s="26"/>
      <c r="ID60" s="30">
        <v>5</v>
      </c>
      <c r="IE60" s="30">
        <v>5</v>
      </c>
      <c r="IF60" s="30">
        <v>5</v>
      </c>
      <c r="IG60" s="31">
        <v>5</v>
      </c>
      <c r="IH60" s="31">
        <v>4</v>
      </c>
      <c r="II60" s="31"/>
      <c r="IJ60" s="32">
        <v>5</v>
      </c>
      <c r="IK60" s="32">
        <v>4</v>
      </c>
      <c r="IL60" s="26"/>
      <c r="IM60" s="30">
        <v>5</v>
      </c>
      <c r="IN60" s="30">
        <v>5</v>
      </c>
      <c r="IO60" s="30">
        <v>5</v>
      </c>
      <c r="IP60" s="31">
        <v>5</v>
      </c>
      <c r="IQ60" s="31">
        <v>6</v>
      </c>
      <c r="IR60" s="31"/>
      <c r="IS60" s="32">
        <v>5</v>
      </c>
      <c r="IT60" s="32">
        <v>5</v>
      </c>
      <c r="IU60" s="26"/>
      <c r="IV60" s="30">
        <v>7</v>
      </c>
      <c r="IW60" s="30">
        <v>6</v>
      </c>
      <c r="IX60" s="30">
        <v>5</v>
      </c>
      <c r="IY60" s="31">
        <v>5</v>
      </c>
      <c r="IZ60" s="31">
        <v>5</v>
      </c>
      <c r="JA60" s="31"/>
      <c r="JB60" s="32">
        <v>5</v>
      </c>
      <c r="JC60" s="32">
        <v>5</v>
      </c>
      <c r="JD60" s="26"/>
      <c r="JE60" s="30">
        <v>6</v>
      </c>
      <c r="JF60" s="30"/>
      <c r="JG60" s="30">
        <v>6</v>
      </c>
      <c r="JH60" s="31">
        <v>5</v>
      </c>
      <c r="JI60" s="31">
        <v>5</v>
      </c>
      <c r="JJ60" s="31"/>
      <c r="JK60" s="32">
        <v>5</v>
      </c>
      <c r="JL60" s="32">
        <v>5</v>
      </c>
      <c r="JM60" s="26"/>
      <c r="JN60" s="30">
        <v>7</v>
      </c>
      <c r="JO60" s="30">
        <v>5</v>
      </c>
      <c r="JP60" s="30">
        <v>7</v>
      </c>
      <c r="JQ60" s="33">
        <v>5.2356902356902344</v>
      </c>
      <c r="JR60" s="33">
        <v>5.2356902356902344</v>
      </c>
      <c r="JS60" s="31"/>
      <c r="JT60" s="32">
        <v>5</v>
      </c>
      <c r="JU60" s="32">
        <v>5</v>
      </c>
      <c r="JV60" s="26"/>
      <c r="JW60" s="64">
        <v>6.3</v>
      </c>
      <c r="JX60" s="64">
        <v>4.5</v>
      </c>
      <c r="JY60" s="64">
        <v>6.3</v>
      </c>
      <c r="JZ60" s="33">
        <v>4.712121212121211</v>
      </c>
      <c r="KA60" s="33">
        <v>4.712121212121211</v>
      </c>
      <c r="KB60" s="31"/>
      <c r="KC60" s="32">
        <v>5</v>
      </c>
      <c r="KD60" s="32">
        <v>4</v>
      </c>
      <c r="KE60" s="26"/>
      <c r="KF60" s="30">
        <v>6</v>
      </c>
      <c r="KG60" s="30">
        <v>8</v>
      </c>
      <c r="KH60" s="30">
        <v>6</v>
      </c>
      <c r="KI60" s="33">
        <v>5.3956228956228944</v>
      </c>
      <c r="KJ60" s="33">
        <v>5.3956228956228944</v>
      </c>
      <c r="KK60" s="31"/>
      <c r="KL60" s="32">
        <v>4</v>
      </c>
      <c r="KM60" s="32">
        <v>5</v>
      </c>
      <c r="KN60" s="26"/>
      <c r="KO60" s="30">
        <v>5</v>
      </c>
      <c r="KP60" s="30"/>
      <c r="KQ60" s="30">
        <v>6</v>
      </c>
      <c r="KR60" s="33">
        <v>4.6464646464646462</v>
      </c>
      <c r="KS60" s="33">
        <v>4.6464646464646462</v>
      </c>
      <c r="KT60" s="31"/>
      <c r="KU60" s="32">
        <v>5</v>
      </c>
      <c r="KV60" s="32">
        <v>5</v>
      </c>
      <c r="KW60" s="26"/>
      <c r="KX60" s="30">
        <v>5</v>
      </c>
      <c r="KY60" s="30"/>
      <c r="KZ60" s="30">
        <v>6</v>
      </c>
      <c r="LA60" s="33">
        <v>4.6464646464646462</v>
      </c>
      <c r="LB60" s="33">
        <v>4.6464646464646462</v>
      </c>
      <c r="LC60" s="31"/>
      <c r="LD60" s="32">
        <v>5</v>
      </c>
      <c r="LE60" s="32">
        <v>5</v>
      </c>
      <c r="LF60" s="26"/>
      <c r="LG60" s="30">
        <v>6</v>
      </c>
      <c r="LH60" s="30">
        <v>6</v>
      </c>
      <c r="LI60" s="30">
        <v>5</v>
      </c>
      <c r="LJ60" s="33">
        <v>4.768282071652858</v>
      </c>
      <c r="LK60" s="33">
        <v>4.768282071652858</v>
      </c>
      <c r="LL60" s="31"/>
      <c r="LM60" s="32">
        <v>4</v>
      </c>
      <c r="LN60" s="32">
        <v>5</v>
      </c>
      <c r="LO60" s="26"/>
      <c r="LP60" s="30">
        <v>6</v>
      </c>
      <c r="LQ60" s="30"/>
      <c r="LR60" s="30">
        <v>4</v>
      </c>
      <c r="LS60" s="33">
        <v>4.3659315198257769</v>
      </c>
      <c r="LT60" s="33">
        <v>4.3659315198257769</v>
      </c>
      <c r="LU60" s="31"/>
      <c r="LV60" s="32">
        <v>5</v>
      </c>
      <c r="LW60" s="32">
        <v>5</v>
      </c>
      <c r="LX60" s="26"/>
      <c r="LY60" s="30">
        <v>5</v>
      </c>
      <c r="LZ60" s="30"/>
      <c r="MA60" s="30">
        <v>5</v>
      </c>
      <c r="MB60" s="33">
        <v>4.3659315198257769</v>
      </c>
      <c r="MC60" s="33">
        <v>4.3659315198257769</v>
      </c>
      <c r="MD60" s="31"/>
      <c r="ME60" s="32">
        <v>5</v>
      </c>
      <c r="MF60" s="32">
        <v>5</v>
      </c>
      <c r="MG60" s="26"/>
      <c r="MH60" s="30">
        <v>5</v>
      </c>
      <c r="MI60" s="30">
        <v>6</v>
      </c>
      <c r="MJ60" s="30">
        <v>6</v>
      </c>
      <c r="MK60" s="33">
        <v>4.8453279220027259</v>
      </c>
      <c r="ML60" s="33">
        <v>4.8453279220027259</v>
      </c>
      <c r="MM60" s="31"/>
      <c r="MN60" s="32">
        <v>5</v>
      </c>
      <c r="MO60" s="32">
        <v>5</v>
      </c>
      <c r="MP60" s="26"/>
      <c r="MQ60" s="30">
        <v>7</v>
      </c>
      <c r="MR60" s="30"/>
      <c r="MS60" s="30">
        <v>6</v>
      </c>
      <c r="MT60" s="33">
        <v>5.4445734247239104</v>
      </c>
      <c r="MU60" s="33">
        <v>5.4445734247239104</v>
      </c>
      <c r="MV60" s="31"/>
      <c r="MW60" s="32">
        <v>5</v>
      </c>
      <c r="MX60" s="32"/>
      <c r="MY60" s="26"/>
      <c r="MZ60" s="30">
        <v>8</v>
      </c>
      <c r="NA60" s="30"/>
      <c r="NB60" s="30">
        <v>7</v>
      </c>
      <c r="NC60" s="33">
        <v>6.1636680279893321</v>
      </c>
      <c r="ND60" s="33">
        <v>6.1636680279893321</v>
      </c>
      <c r="NE60" s="31"/>
      <c r="NF60" s="32">
        <v>5</v>
      </c>
      <c r="NG60" s="32">
        <v>5</v>
      </c>
      <c r="NH60" s="26"/>
      <c r="NI60" s="30">
        <v>7</v>
      </c>
      <c r="NJ60" s="30"/>
      <c r="NK60" s="30"/>
      <c r="NL60" s="33">
        <v>5.8041207263566221</v>
      </c>
      <c r="NM60" s="33">
        <v>5.8041207263566221</v>
      </c>
      <c r="NN60" s="31"/>
      <c r="NO60" s="32">
        <v>5</v>
      </c>
      <c r="NP60" s="32">
        <v>5</v>
      </c>
      <c r="NQ60" s="26"/>
      <c r="NR60" s="30">
        <v>7</v>
      </c>
      <c r="NS60" s="30"/>
      <c r="NT60" s="30"/>
      <c r="NU60" s="33">
        <v>5.8811665767064882</v>
      </c>
      <c r="NV60" s="33">
        <v>5.8811665767064882</v>
      </c>
      <c r="NW60" s="31"/>
      <c r="NX60" s="32">
        <v>5</v>
      </c>
      <c r="NY60" s="32">
        <v>6</v>
      </c>
      <c r="NZ60" s="26"/>
      <c r="OA60" s="30">
        <v>7</v>
      </c>
      <c r="OB60" s="30"/>
      <c r="OC60" s="30">
        <v>7</v>
      </c>
      <c r="OD60" s="33">
        <v>5.8811665767064882</v>
      </c>
      <c r="OE60" s="33">
        <v>5.8811665767064882</v>
      </c>
      <c r="OF60" s="31"/>
      <c r="OG60" s="32">
        <v>5</v>
      </c>
      <c r="OH60" s="32">
        <v>6</v>
      </c>
      <c r="OI60" s="26"/>
      <c r="OJ60" s="30">
        <v>7</v>
      </c>
      <c r="OK60" s="30"/>
      <c r="OL60" s="30"/>
      <c r="OM60" s="33">
        <v>5.8041207263566221</v>
      </c>
      <c r="ON60" s="33">
        <v>5.8041207263566221</v>
      </c>
      <c r="OO60" s="31"/>
      <c r="OP60" s="32">
        <v>5</v>
      </c>
      <c r="OQ60" s="32">
        <v>5</v>
      </c>
      <c r="OR60" s="26"/>
      <c r="OS60" s="30">
        <v>7</v>
      </c>
      <c r="OT60" s="30"/>
      <c r="OU60" s="30">
        <v>75</v>
      </c>
      <c r="OV60" s="33">
        <v>30.330383087730841</v>
      </c>
      <c r="OW60" s="33">
        <v>30.330383087730841</v>
      </c>
      <c r="OX60" s="31"/>
      <c r="OY60" s="32">
        <v>5</v>
      </c>
      <c r="OZ60" s="32">
        <v>6</v>
      </c>
      <c r="PA60" s="26"/>
      <c r="PB60" s="30">
        <v>10</v>
      </c>
      <c r="PC60" s="30">
        <v>10</v>
      </c>
      <c r="PD60" s="30"/>
      <c r="PE60" s="33">
        <v>1.5824952361446503</v>
      </c>
      <c r="PF60" s="33">
        <v>1.5824952361446503</v>
      </c>
      <c r="PG60" s="31"/>
      <c r="PH60" s="32">
        <v>7</v>
      </c>
      <c r="PI60" s="32">
        <v>7</v>
      </c>
      <c r="PJ60" s="26"/>
      <c r="PK60" s="30">
        <v>10</v>
      </c>
      <c r="PL60" s="30">
        <v>10</v>
      </c>
      <c r="PM60" s="30">
        <v>12</v>
      </c>
      <c r="PN60" s="33">
        <v>1.9101340013919901</v>
      </c>
      <c r="PO60" s="33">
        <v>1.9101340013919901</v>
      </c>
      <c r="PP60" s="31"/>
      <c r="PQ60" s="32">
        <v>15</v>
      </c>
      <c r="PR60" s="32">
        <v>15</v>
      </c>
      <c r="PS60" s="26"/>
      <c r="PT60" s="30">
        <v>10</v>
      </c>
      <c r="PU60" s="30">
        <v>13</v>
      </c>
      <c r="PV60" s="30"/>
      <c r="PW60" s="33">
        <v>2.024807569228559</v>
      </c>
      <c r="PX60" s="33">
        <v>2.024807569228559</v>
      </c>
      <c r="PY60" s="31"/>
      <c r="PZ60" s="32">
        <v>15</v>
      </c>
      <c r="QA60" s="32">
        <v>15</v>
      </c>
      <c r="QB60" s="26"/>
      <c r="QC60" s="30">
        <v>15</v>
      </c>
      <c r="QD60" s="30">
        <v>15</v>
      </c>
      <c r="QE60" s="30">
        <v>10</v>
      </c>
      <c r="QF60" s="33">
        <v>2.2770894184690107</v>
      </c>
      <c r="QG60" s="33">
        <v>2.2770894184690107</v>
      </c>
      <c r="QH60" s="31"/>
      <c r="QI60" s="32">
        <v>15</v>
      </c>
      <c r="QJ60" s="32">
        <v>15</v>
      </c>
      <c r="QK60" s="26"/>
      <c r="QL60" s="30">
        <v>10</v>
      </c>
      <c r="QM60" s="30">
        <v>10</v>
      </c>
      <c r="QN60" s="30"/>
      <c r="QO60" s="33">
        <v>1.7446764249420836</v>
      </c>
      <c r="QP60" s="33">
        <v>1.7446764249420836</v>
      </c>
      <c r="QQ60" s="31"/>
      <c r="QR60" s="32">
        <v>22</v>
      </c>
      <c r="QS60" s="32">
        <v>3</v>
      </c>
      <c r="QT60" s="26"/>
      <c r="QU60" s="30">
        <v>8</v>
      </c>
      <c r="QV60" s="30">
        <v>6</v>
      </c>
      <c r="QW60" s="30"/>
      <c r="QX60" s="33">
        <v>1.55300774727239</v>
      </c>
      <c r="QY60" s="33">
        <v>1.55300774727239</v>
      </c>
      <c r="QZ60" s="31"/>
      <c r="RA60" s="32">
        <v>20</v>
      </c>
      <c r="RB60" s="32">
        <v>20</v>
      </c>
      <c r="RC60" s="26"/>
      <c r="RD60" s="30">
        <v>10</v>
      </c>
      <c r="RE60" s="30"/>
      <c r="RF60" s="30">
        <v>15</v>
      </c>
      <c r="RG60" s="33">
        <v>2.3098532949937445</v>
      </c>
      <c r="RH60" s="33">
        <v>2.3098532949937445</v>
      </c>
      <c r="RI60" s="31"/>
      <c r="RJ60" s="32">
        <v>20</v>
      </c>
      <c r="RK60" s="32">
        <v>20</v>
      </c>
      <c r="RL60" s="26"/>
      <c r="RM60" s="30">
        <v>20</v>
      </c>
      <c r="RN60" s="30">
        <v>20</v>
      </c>
      <c r="RO60" s="30">
        <v>25</v>
      </c>
      <c r="RP60" s="33">
        <v>3.6744687522489148</v>
      </c>
      <c r="RQ60" s="33">
        <v>3.6744687522489148</v>
      </c>
      <c r="RR60" s="31"/>
      <c r="RS60" s="32">
        <v>22</v>
      </c>
      <c r="RT60" s="32">
        <v>25</v>
      </c>
      <c r="RU60" s="26"/>
      <c r="RV60" s="30">
        <v>25</v>
      </c>
      <c r="RW60" s="30"/>
      <c r="RX60" s="30"/>
      <c r="RY60" s="33">
        <v>3.8677756237448446</v>
      </c>
      <c r="RZ60" s="33">
        <v>3.8677756237448446</v>
      </c>
      <c r="SA60" s="31"/>
      <c r="SB60" s="32">
        <v>22</v>
      </c>
      <c r="SC60" s="32">
        <v>7</v>
      </c>
      <c r="SD60" s="26"/>
      <c r="SE60" s="34">
        <v>25</v>
      </c>
      <c r="SF60" s="34"/>
      <c r="SG60" s="34">
        <v>25</v>
      </c>
      <c r="SH60" s="35">
        <v>3.8530318793087144</v>
      </c>
      <c r="SI60" s="35">
        <v>3.8530318793087144</v>
      </c>
      <c r="SJ60" s="36"/>
      <c r="SK60" s="37">
        <v>20</v>
      </c>
      <c r="SL60" s="37">
        <v>8</v>
      </c>
      <c r="SM60" s="26"/>
      <c r="SN60" s="34">
        <v>40</v>
      </c>
      <c r="SO60" s="34"/>
      <c r="SP60" s="34">
        <v>25</v>
      </c>
      <c r="SQ60" s="35">
        <v>4.9883002008907464</v>
      </c>
      <c r="SR60" s="35">
        <v>4.9883002008907464</v>
      </c>
      <c r="SS60" s="36"/>
      <c r="ST60" s="37">
        <v>25</v>
      </c>
      <c r="SU60" s="37">
        <v>10</v>
      </c>
      <c r="SV60" s="26"/>
      <c r="SW60" s="34">
        <v>35</v>
      </c>
      <c r="SX60" s="34">
        <v>25</v>
      </c>
      <c r="SY60" s="34"/>
      <c r="SZ60" s="35">
        <v>5.012873108284297</v>
      </c>
      <c r="TA60" s="35">
        <v>5.012873108284297</v>
      </c>
      <c r="TB60" s="36"/>
      <c r="TC60" s="37">
        <v>50</v>
      </c>
      <c r="TD60" s="37">
        <v>10</v>
      </c>
      <c r="TE60" s="26"/>
      <c r="TF60" s="34">
        <v>30</v>
      </c>
      <c r="TG60" s="34"/>
      <c r="TH60" s="34"/>
      <c r="TI60" s="35">
        <v>5.1603105526455995</v>
      </c>
      <c r="TJ60" s="35">
        <v>5.1603105526455995</v>
      </c>
      <c r="TK60" s="36"/>
      <c r="TL60" s="37">
        <v>35</v>
      </c>
      <c r="TM60" s="37"/>
      <c r="TN60" s="26"/>
      <c r="TO60" s="34">
        <v>35</v>
      </c>
      <c r="TP60" s="34"/>
      <c r="TQ60" s="34"/>
      <c r="TR60" s="35">
        <v>5.0964209934223685</v>
      </c>
      <c r="TS60" s="35">
        <v>5.0964209934223685</v>
      </c>
      <c r="TT60" s="36"/>
      <c r="TU60" s="37">
        <v>10</v>
      </c>
      <c r="TV60" s="37">
        <v>9</v>
      </c>
      <c r="TW60" s="26"/>
      <c r="TX60" s="34">
        <v>92.10526315789474</v>
      </c>
      <c r="TY60" s="34" t="s">
        <v>132</v>
      </c>
      <c r="TZ60" s="34" t="s">
        <v>132</v>
      </c>
      <c r="UA60" s="35">
        <v>13.411634193216759</v>
      </c>
      <c r="UB60" s="35">
        <v>13.411634193216759</v>
      </c>
      <c r="UC60" s="36"/>
      <c r="UD60" s="37">
        <v>25</v>
      </c>
      <c r="UE60" s="37">
        <v>25</v>
      </c>
      <c r="UF60" s="26"/>
      <c r="UG60" s="34">
        <v>110.52631578947368</v>
      </c>
      <c r="UH60" s="34"/>
      <c r="UI60" s="34"/>
      <c r="UJ60" s="35">
        <v>6.1157051921068426</v>
      </c>
      <c r="UK60" s="35">
        <v>6.1157051921068426</v>
      </c>
      <c r="UL60" s="36"/>
      <c r="UM60" s="37">
        <v>30</v>
      </c>
      <c r="UN60" s="37">
        <v>30</v>
      </c>
      <c r="UO60" s="26"/>
      <c r="UP60" s="34"/>
      <c r="UQ60" s="34">
        <v>60</v>
      </c>
      <c r="UR60" s="34">
        <v>60</v>
      </c>
      <c r="US60" s="35">
        <v>7.6176012920006473</v>
      </c>
      <c r="UT60" s="35">
        <v>7.6176012920006473</v>
      </c>
      <c r="UU60" s="36"/>
      <c r="UV60" s="37">
        <v>30</v>
      </c>
      <c r="UW60" s="37">
        <v>30</v>
      </c>
      <c r="UX60" s="26"/>
      <c r="UY60" s="34"/>
      <c r="UZ60" s="34">
        <v>50</v>
      </c>
      <c r="VA60" s="34"/>
      <c r="VB60" s="35">
        <v>6.4094333451510819</v>
      </c>
      <c r="VC60" s="35">
        <v>6.4094333451510819</v>
      </c>
      <c r="VD60" s="36"/>
      <c r="VE60" s="37">
        <v>25</v>
      </c>
      <c r="VF60" s="37">
        <v>30</v>
      </c>
      <c r="VG60" s="26"/>
      <c r="VH60" s="34">
        <v>55</v>
      </c>
      <c r="VI60" s="34">
        <v>50</v>
      </c>
      <c r="VJ60" s="34">
        <v>50</v>
      </c>
      <c r="VK60" s="35">
        <v>6.6128424119088054</v>
      </c>
      <c r="VL60" s="35">
        <v>6.6128424119088054</v>
      </c>
      <c r="VM60" s="36"/>
      <c r="VN60" s="37">
        <v>28</v>
      </c>
      <c r="VO60" s="37">
        <v>28</v>
      </c>
      <c r="VP60" s="26"/>
      <c r="VQ60" s="34"/>
      <c r="VR60" s="34">
        <v>100</v>
      </c>
      <c r="VS60" s="34">
        <v>100</v>
      </c>
      <c r="VT60" s="35">
        <v>12.143111736979527</v>
      </c>
      <c r="VU60" s="35">
        <v>12.143111736979527</v>
      </c>
      <c r="VV60" s="36"/>
      <c r="VW60" s="37">
        <v>25</v>
      </c>
      <c r="VX60" s="37">
        <v>30</v>
      </c>
      <c r="VY60" s="26"/>
      <c r="VZ60" s="34"/>
      <c r="WA60" s="34">
        <v>100</v>
      </c>
      <c r="WB60" s="34"/>
      <c r="WC60" s="35">
        <v>12.204544005463404</v>
      </c>
      <c r="WD60" s="35">
        <v>12.204544005463404</v>
      </c>
      <c r="WE60" s="36"/>
      <c r="WF60" s="37">
        <v>30</v>
      </c>
      <c r="WG60" s="37">
        <v>30</v>
      </c>
      <c r="WH60" s="26"/>
      <c r="WI60" s="38">
        <v>76.330681600819517</v>
      </c>
      <c r="WJ60" s="34"/>
      <c r="WK60" s="34"/>
      <c r="WL60" s="34">
        <v>100</v>
      </c>
      <c r="WM60" s="35">
        <v>12.45027307939891</v>
      </c>
      <c r="WN60" s="35">
        <v>12.45027307939891</v>
      </c>
      <c r="WO60" s="36"/>
      <c r="WP60" s="37">
        <v>40</v>
      </c>
      <c r="WQ60" s="37">
        <v>40</v>
      </c>
      <c r="WR60" s="34">
        <v>50</v>
      </c>
      <c r="WS60" s="34">
        <v>60</v>
      </c>
      <c r="WT60" s="34">
        <v>60</v>
      </c>
      <c r="WU60" s="35">
        <v>7.726814213749762</v>
      </c>
      <c r="WV60" s="35">
        <v>7.726814213749762</v>
      </c>
      <c r="WW60" s="36"/>
      <c r="WX60" s="37">
        <v>50</v>
      </c>
      <c r="WY60" s="37">
        <v>50</v>
      </c>
      <c r="WZ60" s="26"/>
      <c r="XA60" s="41">
        <v>50</v>
      </c>
      <c r="XB60" s="34"/>
      <c r="XC60" s="34"/>
      <c r="XD60" s="35">
        <v>6.9623237615059708</v>
      </c>
      <c r="XE60" s="35">
        <v>6.9623237615059708</v>
      </c>
      <c r="XF60" s="36"/>
      <c r="XG60" s="37">
        <v>50</v>
      </c>
      <c r="XH60" s="37">
        <v>50</v>
      </c>
      <c r="XI60" s="26"/>
      <c r="XJ60" s="34">
        <v>70</v>
      </c>
      <c r="XK60" s="34">
        <v>70</v>
      </c>
      <c r="XL60" s="34">
        <v>70</v>
      </c>
      <c r="XM60" s="35">
        <v>9.2557951182373497</v>
      </c>
      <c r="XN60" s="35">
        <v>9.2557951182373497</v>
      </c>
      <c r="XO60" s="36"/>
      <c r="XP60" s="37">
        <v>50</v>
      </c>
      <c r="XQ60" s="37">
        <v>50</v>
      </c>
      <c r="XR60" s="26"/>
      <c r="XS60" s="34">
        <v>70</v>
      </c>
      <c r="XT60" s="34"/>
      <c r="XU60" s="34">
        <v>70</v>
      </c>
      <c r="XV60" s="35">
        <v>9.2557951182373497</v>
      </c>
      <c r="XW60" s="35">
        <v>9.2557951182373497</v>
      </c>
      <c r="XX60" s="36"/>
      <c r="XY60" s="37">
        <v>50</v>
      </c>
      <c r="XZ60" s="37">
        <v>50</v>
      </c>
      <c r="YA60" s="26"/>
      <c r="YB60" s="34"/>
      <c r="YC60" s="34">
        <v>100</v>
      </c>
      <c r="YD60" s="34"/>
      <c r="YE60" s="35">
        <v>12.696002153334419</v>
      </c>
      <c r="YF60" s="35">
        <v>12.696002153334419</v>
      </c>
      <c r="YG60" s="36"/>
      <c r="YH60" s="37">
        <v>50</v>
      </c>
      <c r="YI60" s="37">
        <v>50</v>
      </c>
      <c r="YJ60" s="26"/>
      <c r="YK60" s="34">
        <v>50</v>
      </c>
      <c r="YL60" s="34">
        <v>50</v>
      </c>
      <c r="YM60" s="34">
        <v>50</v>
      </c>
      <c r="YN60" s="35">
        <v>6.9623237615059717</v>
      </c>
      <c r="YO60" s="35">
        <v>6.9623237615059717</v>
      </c>
      <c r="YP60" s="36"/>
      <c r="YQ60" s="37">
        <v>50</v>
      </c>
      <c r="YR60" s="37">
        <v>50</v>
      </c>
      <c r="YS60" s="26"/>
      <c r="YT60" s="41">
        <v>50</v>
      </c>
      <c r="YU60" s="41">
        <v>50</v>
      </c>
      <c r="YV60" s="41">
        <v>50</v>
      </c>
      <c r="YW60" s="35">
        <v>6.9623237615059717</v>
      </c>
      <c r="YX60" s="35">
        <v>6.9623237615059717</v>
      </c>
      <c r="YY60" s="36"/>
      <c r="YZ60" s="37">
        <v>50</v>
      </c>
      <c r="ZA60" s="37">
        <v>50</v>
      </c>
      <c r="ZB60" s="26"/>
      <c r="ZC60" s="34">
        <v>50</v>
      </c>
      <c r="ZD60" s="34"/>
      <c r="ZE60" s="34">
        <v>50</v>
      </c>
      <c r="ZF60" s="35">
        <v>6.9623237615059717</v>
      </c>
      <c r="ZG60" s="35">
        <v>6.9623237615059717</v>
      </c>
      <c r="ZH60" s="36"/>
      <c r="ZI60" s="37">
        <v>50</v>
      </c>
      <c r="ZJ60" s="37">
        <v>50</v>
      </c>
      <c r="ZK60" s="26"/>
      <c r="ZL60" s="34"/>
      <c r="ZM60" s="34"/>
      <c r="ZN60" s="34">
        <v>50</v>
      </c>
      <c r="ZO60" s="35">
        <v>6.9623237615059717</v>
      </c>
      <c r="ZP60" s="35">
        <v>6.9623237615059717</v>
      </c>
      <c r="ZQ60" s="36"/>
      <c r="ZR60" s="37">
        <v>50</v>
      </c>
      <c r="ZS60" s="37">
        <v>50</v>
      </c>
      <c r="ZT60" s="26"/>
      <c r="ZU60" s="34"/>
      <c r="ZV60" s="34">
        <v>100</v>
      </c>
      <c r="ZW60" s="34">
        <v>100</v>
      </c>
      <c r="ZX60" s="35">
        <v>13.31032483817318</v>
      </c>
      <c r="ZY60" s="35">
        <v>13.31032483817318</v>
      </c>
      <c r="ZZ60" s="36"/>
      <c r="AAA60" s="37">
        <v>75</v>
      </c>
      <c r="AAB60" s="37">
        <v>75</v>
      </c>
      <c r="AAC60" s="26"/>
      <c r="AAD60" s="34"/>
      <c r="AAE60" s="34">
        <v>100</v>
      </c>
      <c r="AAF60" s="34"/>
      <c r="AAG60" s="35">
        <v>13.31032483817318</v>
      </c>
      <c r="AAH60" s="35">
        <v>13.31032483817318</v>
      </c>
      <c r="AAI60" s="36"/>
      <c r="AAJ60" s="56">
        <v>75</v>
      </c>
      <c r="AAK60" s="56">
        <v>75</v>
      </c>
      <c r="AAL60" s="3"/>
      <c r="AAM60" s="34"/>
      <c r="AAN60" s="34"/>
      <c r="AAO60" s="34">
        <v>3500</v>
      </c>
      <c r="AAP60" s="35">
        <v>403.81477816734628</v>
      </c>
      <c r="AAQ60" s="35">
        <v>403.81477816734628</v>
      </c>
      <c r="AAR60" s="36"/>
      <c r="AAS60" s="37">
        <v>100</v>
      </c>
      <c r="AAT60" s="37">
        <v>100</v>
      </c>
      <c r="AAU60" s="3"/>
      <c r="AAV60" s="34">
        <v>100</v>
      </c>
      <c r="AAW60" s="34">
        <v>100</v>
      </c>
      <c r="AAX60" s="34">
        <v>100</v>
      </c>
      <c r="AAY60" s="35">
        <v>403.81477816734628</v>
      </c>
      <c r="AAZ60" s="35">
        <v>403.81477816734628</v>
      </c>
      <c r="ABA60" s="36"/>
      <c r="ABB60" s="37">
        <v>50</v>
      </c>
      <c r="ABC60" s="37">
        <v>50</v>
      </c>
      <c r="ABD60" s="3"/>
      <c r="ABE60" s="34">
        <v>70</v>
      </c>
      <c r="ABF60" s="34">
        <v>200</v>
      </c>
      <c r="ABG60" s="34">
        <v>200</v>
      </c>
      <c r="ABH60" s="35">
        <v>858.85089987804315</v>
      </c>
      <c r="ABI60" s="35">
        <v>858.85089987804315</v>
      </c>
      <c r="ABJ60" s="36"/>
      <c r="ABK60" s="37">
        <v>70</v>
      </c>
      <c r="ABL60" s="37">
        <v>70</v>
      </c>
      <c r="ABM60" s="3"/>
      <c r="ABN60" s="34">
        <v>100</v>
      </c>
      <c r="ABO60" s="34">
        <v>100</v>
      </c>
      <c r="ABP60" s="34">
        <v>100</v>
      </c>
      <c r="ABQ60" s="35">
        <v>607.50895830485729</v>
      </c>
      <c r="ABR60" s="35">
        <v>607.50895830485729</v>
      </c>
      <c r="ABS60" s="36"/>
      <c r="ABT60" s="37">
        <v>100</v>
      </c>
      <c r="ABU60" s="37">
        <v>100</v>
      </c>
      <c r="ABV60" s="3"/>
      <c r="ABW60" s="34">
        <v>200</v>
      </c>
      <c r="ABX60" s="34">
        <v>100</v>
      </c>
      <c r="ABY60" s="34">
        <v>100</v>
      </c>
      <c r="ABZ60" s="35">
        <v>607.50895830485729</v>
      </c>
      <c r="ACA60" s="35">
        <v>607.50895830485729</v>
      </c>
      <c r="ACB60" s="36"/>
      <c r="ACC60" s="37">
        <v>100</v>
      </c>
      <c r="ACD60" s="37">
        <v>100</v>
      </c>
      <c r="ACE60" s="3"/>
      <c r="ACF60" s="34">
        <v>100</v>
      </c>
      <c r="ACG60" s="34">
        <v>100</v>
      </c>
      <c r="ACH60" s="34">
        <v>100</v>
      </c>
      <c r="ACI60" s="35">
        <v>476.66087497765722</v>
      </c>
      <c r="ACJ60" s="35">
        <v>476.66087497765722</v>
      </c>
      <c r="ACK60" s="36"/>
      <c r="ACL60" s="37">
        <v>100</v>
      </c>
      <c r="ACM60" s="37">
        <v>100</v>
      </c>
      <c r="ACN60" s="3"/>
      <c r="ACO60" s="34">
        <v>100</v>
      </c>
      <c r="ACP60" s="34">
        <v>100</v>
      </c>
      <c r="ACQ60" s="34">
        <v>100</v>
      </c>
      <c r="ACR60" s="35">
        <v>476.66087497765722</v>
      </c>
      <c r="ACS60" s="35">
        <v>476.66087497765722</v>
      </c>
      <c r="ACT60" s="36"/>
      <c r="ACU60" s="37">
        <v>100</v>
      </c>
      <c r="ACV60" s="37">
        <v>100</v>
      </c>
      <c r="ACW60" s="3"/>
      <c r="ACX60" s="34">
        <v>100</v>
      </c>
      <c r="ACY60" s="34">
        <v>100</v>
      </c>
      <c r="ACZ60" s="34">
        <v>100</v>
      </c>
      <c r="ADA60" s="35">
        <v>476.66087497765722</v>
      </c>
      <c r="ADB60" s="35">
        <v>476.66087497765722</v>
      </c>
      <c r="ADC60" s="36"/>
      <c r="ADD60" s="37">
        <v>100</v>
      </c>
      <c r="ADE60" s="37">
        <v>100</v>
      </c>
      <c r="ADF60" s="3"/>
      <c r="ADG60" s="34">
        <v>100</v>
      </c>
      <c r="ADH60" s="34">
        <v>100</v>
      </c>
      <c r="ADI60" s="34">
        <v>100</v>
      </c>
      <c r="ADJ60" s="35">
        <v>476.66087497765722</v>
      </c>
      <c r="ADK60" s="35">
        <v>476.66087497765722</v>
      </c>
      <c r="ADL60" s="36"/>
      <c r="ADM60" s="37">
        <v>100</v>
      </c>
      <c r="ADN60" s="37">
        <v>100</v>
      </c>
      <c r="ADO60" s="3"/>
      <c r="ADP60" s="34">
        <v>100</v>
      </c>
      <c r="ADQ60" s="34">
        <v>200</v>
      </c>
      <c r="ADR60" s="34">
        <v>100</v>
      </c>
      <c r="ADS60" s="35">
        <v>607.50895830485729</v>
      </c>
      <c r="ADT60" s="35">
        <v>607.50895830485729</v>
      </c>
      <c r="ADU60" s="36"/>
      <c r="ADV60" s="37">
        <v>100</v>
      </c>
      <c r="ADW60" s="37">
        <v>100</v>
      </c>
      <c r="ADX60" s="3"/>
      <c r="ADY60" s="34">
        <v>100</v>
      </c>
      <c r="ADZ60" s="34">
        <v>200</v>
      </c>
      <c r="AEA60" s="34">
        <v>200</v>
      </c>
      <c r="AEB60" s="35">
        <v>738.3570416320573</v>
      </c>
      <c r="AEC60" s="35">
        <v>738.3570416320573</v>
      </c>
      <c r="AED60" s="36"/>
      <c r="AEE60" s="37">
        <v>100</v>
      </c>
      <c r="AEF60" s="37">
        <v>100</v>
      </c>
      <c r="AEG60" s="3"/>
      <c r="AEH60" s="34">
        <v>100</v>
      </c>
      <c r="AEI60" s="34">
        <v>100</v>
      </c>
      <c r="AEJ60" s="34">
        <v>100</v>
      </c>
      <c r="AEK60" s="35">
        <v>476.66087497765727</v>
      </c>
      <c r="AEL60" s="35">
        <v>476.66087497765727</v>
      </c>
      <c r="AEM60" s="36"/>
      <c r="AEN60" s="37">
        <v>100</v>
      </c>
      <c r="AEO60" s="37">
        <v>100</v>
      </c>
      <c r="AEP60" s="26"/>
      <c r="AEQ60" s="34">
        <v>200</v>
      </c>
      <c r="AER60" s="34"/>
      <c r="AES60" s="34"/>
      <c r="AET60" s="35">
        <v>869.20512495925732</v>
      </c>
      <c r="AEU60" s="35">
        <v>869.20512495925732</v>
      </c>
      <c r="AEV60" s="36"/>
      <c r="AEW60" s="37">
        <v>100</v>
      </c>
      <c r="AEX60" s="37">
        <v>100</v>
      </c>
      <c r="AEY60" s="26"/>
      <c r="AEZ60" s="34">
        <v>200</v>
      </c>
      <c r="AFA60" s="34">
        <v>300</v>
      </c>
      <c r="AFB60" s="34">
        <v>100</v>
      </c>
      <c r="AFC60" s="35">
        <v>869.20512495925732</v>
      </c>
      <c r="AFD60" s="35">
        <v>869.20512495925732</v>
      </c>
      <c r="AFE60" s="36"/>
      <c r="AFF60" s="37">
        <v>100</v>
      </c>
      <c r="AFG60" s="37">
        <v>100</v>
      </c>
      <c r="AFH60" s="26"/>
      <c r="AFI60" s="87">
        <v>200</v>
      </c>
      <c r="AFJ60" s="34">
        <v>200</v>
      </c>
      <c r="AFK60" s="34">
        <v>200</v>
      </c>
      <c r="AFL60" s="35">
        <v>869.20512495925732</v>
      </c>
      <c r="AFM60" s="35">
        <v>869.20512495925732</v>
      </c>
      <c r="AFN60" s="36"/>
      <c r="AFO60" s="37">
        <v>100</v>
      </c>
      <c r="AFP60" s="37">
        <v>100</v>
      </c>
      <c r="AFQ60" s="36"/>
      <c r="AFR60" s="87">
        <v>200</v>
      </c>
      <c r="AFS60" s="34">
        <v>200</v>
      </c>
      <c r="AFT60" s="34">
        <v>200</v>
      </c>
      <c r="AFU60" s="35">
        <v>869.20512495925732</v>
      </c>
      <c r="AFV60" s="35">
        <v>869.20512495925732</v>
      </c>
      <c r="AFW60" s="36"/>
      <c r="AFX60" s="37">
        <v>100</v>
      </c>
      <c r="AFY60" s="37">
        <v>100</v>
      </c>
      <c r="AFZ60" s="36"/>
      <c r="AGA60" s="87">
        <v>200</v>
      </c>
      <c r="AGB60" s="34">
        <v>200</v>
      </c>
      <c r="AGC60" s="34">
        <v>200</v>
      </c>
      <c r="AGD60" s="35">
        <v>953.32174995531454</v>
      </c>
      <c r="AGE60" s="35">
        <v>953.32174995531454</v>
      </c>
      <c r="AGF60" s="36"/>
      <c r="AGG60" s="37">
        <v>200</v>
      </c>
      <c r="AGH60" s="37">
        <v>200</v>
      </c>
      <c r="AGI60" s="36"/>
      <c r="AGJ60" s="87">
        <v>200</v>
      </c>
      <c r="AGK60" s="34">
        <v>200</v>
      </c>
      <c r="AGL60" s="34">
        <v>200</v>
      </c>
      <c r="AGM60" s="36">
        <v>920</v>
      </c>
      <c r="AGN60" s="36">
        <v>1000</v>
      </c>
      <c r="AGO60" s="36"/>
      <c r="AGP60" s="37">
        <v>200</v>
      </c>
      <c r="AGQ60" s="37">
        <v>200</v>
      </c>
      <c r="AGR60" s="36"/>
      <c r="AGS60" s="87">
        <v>200</v>
      </c>
      <c r="AGT60" s="34">
        <v>200</v>
      </c>
      <c r="AGU60" s="34">
        <v>200</v>
      </c>
      <c r="AGV60" s="35">
        <v>920</v>
      </c>
      <c r="AGW60" s="35">
        <v>1000</v>
      </c>
      <c r="AGX60" s="36"/>
      <c r="AGY60" s="26">
        <v>200</v>
      </c>
      <c r="AGZ60" s="37">
        <v>200</v>
      </c>
      <c r="AHA60" s="36"/>
      <c r="AHB60" s="87">
        <v>200</v>
      </c>
      <c r="AHC60" s="34">
        <v>200</v>
      </c>
      <c r="AHD60" s="34">
        <v>200</v>
      </c>
      <c r="AHE60" s="35">
        <v>920</v>
      </c>
      <c r="AHF60" s="35">
        <v>1000</v>
      </c>
      <c r="AHG60" s="36"/>
      <c r="AHH60" s="26">
        <v>200</v>
      </c>
      <c r="AHI60" s="37">
        <v>200</v>
      </c>
      <c r="AHJ60" s="36"/>
      <c r="AHK60" s="87">
        <v>200</v>
      </c>
      <c r="AHL60" s="34">
        <v>200</v>
      </c>
      <c r="AHM60" s="34">
        <v>200</v>
      </c>
      <c r="AHN60" s="35">
        <v>920</v>
      </c>
      <c r="AHO60" s="35">
        <v>1000</v>
      </c>
      <c r="AHP60" s="36"/>
      <c r="AHQ60" s="26">
        <v>200</v>
      </c>
      <c r="AHR60" s="37">
        <v>200</v>
      </c>
      <c r="AHS60" s="36"/>
      <c r="AHT60" s="34">
        <v>100</v>
      </c>
      <c r="AHU60" s="34">
        <v>200</v>
      </c>
      <c r="AHV60" s="34">
        <v>200</v>
      </c>
      <c r="AHW60" s="36">
        <v>200</v>
      </c>
      <c r="AHX60" s="36">
        <v>200</v>
      </c>
      <c r="AHY60" s="36"/>
      <c r="AHZ60" s="26">
        <v>200</v>
      </c>
      <c r="AIA60" s="37">
        <v>150</v>
      </c>
      <c r="AIB60" s="36"/>
      <c r="AIC60" s="34">
        <v>100</v>
      </c>
      <c r="AID60" s="34">
        <v>200</v>
      </c>
      <c r="AIE60" s="34">
        <v>200</v>
      </c>
      <c r="AIF60" s="36">
        <v>200</v>
      </c>
      <c r="AIG60" s="36">
        <v>200</v>
      </c>
      <c r="AIH60" s="36"/>
      <c r="AII60" s="26">
        <v>100</v>
      </c>
      <c r="AIJ60" s="37">
        <v>100</v>
      </c>
      <c r="AIL60" s="39">
        <v>150</v>
      </c>
      <c r="AIM60" s="34"/>
      <c r="AIN60" s="34">
        <v>200</v>
      </c>
      <c r="AIO60" s="92">
        <v>200</v>
      </c>
      <c r="AIP60" s="92">
        <v>200</v>
      </c>
      <c r="AIQ60" s="36"/>
      <c r="AIR60" s="26">
        <v>100</v>
      </c>
      <c r="AIS60" s="37">
        <v>100</v>
      </c>
      <c r="AIU60" s="34">
        <v>100</v>
      </c>
      <c r="AIV60" s="34">
        <v>150</v>
      </c>
      <c r="AIW60" s="34">
        <v>150</v>
      </c>
      <c r="AIX60" s="36">
        <v>100</v>
      </c>
      <c r="AIY60" s="36">
        <v>200</v>
      </c>
      <c r="AIZ60" s="36"/>
      <c r="AJA60" s="26">
        <v>100</v>
      </c>
      <c r="AJB60" s="37">
        <v>100</v>
      </c>
      <c r="AJD60" s="34">
        <v>100</v>
      </c>
      <c r="AJE60" s="34">
        <v>200</v>
      </c>
      <c r="AJF60" s="39">
        <v>200</v>
      </c>
      <c r="AJG60" s="36">
        <v>200</v>
      </c>
      <c r="AJH60" s="36">
        <v>200</v>
      </c>
      <c r="AJI60" s="36"/>
      <c r="AJJ60" s="26">
        <v>150</v>
      </c>
      <c r="AJK60" s="37">
        <v>150</v>
      </c>
      <c r="AJM60" s="39">
        <v>150</v>
      </c>
      <c r="AJN60" s="34">
        <v>150</v>
      </c>
      <c r="AJO60" s="39">
        <v>150</v>
      </c>
      <c r="AJP60" s="92">
        <v>250</v>
      </c>
      <c r="AJQ60" s="92">
        <v>250</v>
      </c>
      <c r="AJR60" s="34"/>
      <c r="AJS60" s="56">
        <v>200</v>
      </c>
      <c r="AJT60" s="56">
        <v>200</v>
      </c>
      <c r="AJV60" s="34">
        <v>100</v>
      </c>
      <c r="AJW60" s="39">
        <v>200</v>
      </c>
      <c r="AJX60" s="34">
        <v>200</v>
      </c>
      <c r="AJY60" s="36">
        <v>200</v>
      </c>
      <c r="AJZ60" s="36">
        <v>200</v>
      </c>
      <c r="AKA60" s="34"/>
      <c r="AKB60" s="37">
        <v>150</v>
      </c>
      <c r="AKC60" s="37">
        <v>150</v>
      </c>
      <c r="AKE60" s="34">
        <v>100</v>
      </c>
      <c r="AKF60" s="34">
        <v>200</v>
      </c>
      <c r="AKG60" s="34">
        <v>250</v>
      </c>
      <c r="AKH60" s="36"/>
      <c r="AKI60" s="36">
        <v>200</v>
      </c>
      <c r="AKJ60" s="34"/>
      <c r="AKK60" s="37">
        <v>150</v>
      </c>
      <c r="AKL60" s="37">
        <v>150</v>
      </c>
      <c r="AKN60" s="39">
        <v>150</v>
      </c>
      <c r="AKO60" s="39">
        <v>250</v>
      </c>
      <c r="AKP60" s="34"/>
      <c r="AKQ60" s="36">
        <v>200</v>
      </c>
      <c r="AKR60" s="36">
        <v>200</v>
      </c>
      <c r="AKS60" s="34"/>
      <c r="AKT60" s="37">
        <v>200</v>
      </c>
      <c r="AKU60" s="37">
        <v>200</v>
      </c>
      <c r="AKW60" s="39">
        <v>250</v>
      </c>
      <c r="AKX60" s="39">
        <v>250</v>
      </c>
      <c r="AKY60" s="39">
        <v>200</v>
      </c>
      <c r="AKZ60" s="36">
        <v>200</v>
      </c>
      <c r="ALA60" s="36">
        <v>200</v>
      </c>
      <c r="ALB60" s="34"/>
      <c r="ALC60" s="37">
        <v>100</v>
      </c>
      <c r="ALD60" s="37">
        <v>100</v>
      </c>
      <c r="ALF60" s="34">
        <v>100</v>
      </c>
      <c r="ALG60" s="34">
        <v>150</v>
      </c>
      <c r="ALH60" s="34">
        <v>150</v>
      </c>
      <c r="ALI60" s="36">
        <v>200</v>
      </c>
      <c r="ALJ60" s="36">
        <v>250</v>
      </c>
      <c r="ALK60" s="34"/>
      <c r="ALL60" s="37">
        <v>150</v>
      </c>
      <c r="ALM60" s="37">
        <v>150</v>
      </c>
      <c r="ALO60" s="34">
        <v>200</v>
      </c>
      <c r="ALP60" s="34">
        <v>200</v>
      </c>
      <c r="ALQ60" s="34">
        <v>200</v>
      </c>
      <c r="ALR60" s="36">
        <v>200</v>
      </c>
      <c r="ALS60" s="36">
        <v>250</v>
      </c>
      <c r="ALT60" s="34"/>
      <c r="ALU60" s="37">
        <v>200</v>
      </c>
      <c r="ALV60" s="37">
        <v>300</v>
      </c>
      <c r="ALX60" s="34">
        <v>300</v>
      </c>
      <c r="ALY60" s="34">
        <v>200</v>
      </c>
      <c r="ALZ60" s="34">
        <v>150</v>
      </c>
      <c r="AMA60" s="36">
        <v>200</v>
      </c>
      <c r="AMB60" s="36">
        <v>250</v>
      </c>
      <c r="AMC60" s="34"/>
      <c r="AMD60" s="37">
        <v>200</v>
      </c>
      <c r="AME60" s="37">
        <v>250</v>
      </c>
      <c r="AMG60" s="34">
        <v>300</v>
      </c>
      <c r="AMH60" s="34">
        <v>200</v>
      </c>
      <c r="AMI60" s="34">
        <v>200</v>
      </c>
      <c r="AMJ60" s="36">
        <v>400</v>
      </c>
      <c r="AMK60" s="36">
        <v>200</v>
      </c>
      <c r="AML60" s="34"/>
      <c r="AMM60" s="37">
        <v>200</v>
      </c>
      <c r="AMN60" s="37">
        <v>200</v>
      </c>
      <c r="AMP60" s="34">
        <v>250</v>
      </c>
      <c r="AMQ60" s="34"/>
      <c r="AMR60" s="34">
        <v>300</v>
      </c>
      <c r="AMS60" s="36">
        <v>400</v>
      </c>
      <c r="AMT60" s="36">
        <v>400</v>
      </c>
      <c r="AMU60" s="34"/>
      <c r="AMV60" s="37">
        <v>200</v>
      </c>
      <c r="AMW60" s="37">
        <v>200</v>
      </c>
      <c r="AMY60" s="34">
        <v>175</v>
      </c>
      <c r="AMZ60" s="34">
        <v>150</v>
      </c>
      <c r="ANA60" s="34">
        <v>225</v>
      </c>
      <c r="ANB60" s="36">
        <v>197.96437659033077</v>
      </c>
      <c r="ANC60" s="36">
        <v>197.96437659033077</v>
      </c>
      <c r="AND60" s="34"/>
      <c r="ANE60" s="37">
        <v>225</v>
      </c>
      <c r="ANF60" s="37">
        <v>225</v>
      </c>
      <c r="ANH60" s="34">
        <v>150</v>
      </c>
      <c r="ANI60" s="34">
        <v>200</v>
      </c>
      <c r="ANJ60" s="34">
        <v>150</v>
      </c>
      <c r="ANK60" s="36">
        <v>505</v>
      </c>
      <c r="ANL60" s="36"/>
      <c r="ANM60" s="34"/>
      <c r="ANN60" s="37">
        <v>150</v>
      </c>
      <c r="ANO60" s="37">
        <v>100</v>
      </c>
      <c r="ANP60" s="36"/>
      <c r="ANQ60" s="34">
        <v>300</v>
      </c>
      <c r="ANR60" s="34">
        <v>200</v>
      </c>
      <c r="ANS60" s="34">
        <v>150</v>
      </c>
      <c r="ANT60" s="36">
        <v>400</v>
      </c>
      <c r="ANU60" s="36">
        <v>400</v>
      </c>
      <c r="ANV60" s="34"/>
      <c r="ANW60" s="37">
        <v>150</v>
      </c>
      <c r="ANX60" s="37">
        <v>100</v>
      </c>
      <c r="ANY60" s="36"/>
      <c r="ANZ60" s="34">
        <v>200</v>
      </c>
      <c r="AOA60" s="34">
        <v>250</v>
      </c>
      <c r="AOB60" s="34">
        <v>120</v>
      </c>
      <c r="AOC60" s="36">
        <v>400</v>
      </c>
      <c r="AOD60" s="36">
        <v>400</v>
      </c>
      <c r="AOE60" s="34"/>
      <c r="AOF60" s="37">
        <v>200</v>
      </c>
      <c r="AOG60" s="37">
        <v>200</v>
      </c>
      <c r="AOH60" s="36"/>
      <c r="AOI60" s="34">
        <v>200</v>
      </c>
      <c r="AOJ60" s="34">
        <v>200</v>
      </c>
      <c r="AOK60" s="34"/>
      <c r="AOL60" s="36">
        <v>400</v>
      </c>
      <c r="AOM60" s="36">
        <v>400</v>
      </c>
      <c r="AON60" s="34"/>
      <c r="AOO60" s="37">
        <v>200</v>
      </c>
      <c r="AOP60" s="37">
        <v>200</v>
      </c>
      <c r="AOQ60" s="36"/>
      <c r="AOR60" s="34">
        <v>200</v>
      </c>
      <c r="AOS60" s="34">
        <v>150</v>
      </c>
      <c r="AOT60" s="34">
        <v>150</v>
      </c>
      <c r="AOU60" s="36">
        <v>400</v>
      </c>
      <c r="AOV60" s="36">
        <v>400</v>
      </c>
      <c r="AOW60" s="34"/>
      <c r="AOX60" s="37">
        <v>150</v>
      </c>
      <c r="AOY60" s="37">
        <v>150</v>
      </c>
      <c r="AOZ60" s="36"/>
      <c r="APA60" s="34">
        <v>200</v>
      </c>
      <c r="APB60" s="34">
        <v>200</v>
      </c>
      <c r="APC60" s="34"/>
      <c r="APD60" s="36">
        <v>400</v>
      </c>
      <c r="APE60" s="36">
        <v>400</v>
      </c>
      <c r="APF60" s="34"/>
      <c r="APG60" s="37">
        <v>150</v>
      </c>
      <c r="APH60" s="37">
        <v>150</v>
      </c>
      <c r="API60" s="36"/>
      <c r="APJ60" s="34">
        <v>200</v>
      </c>
      <c r="APK60" s="34">
        <v>150</v>
      </c>
      <c r="APL60" s="34">
        <v>150</v>
      </c>
      <c r="APM60" s="36">
        <v>400</v>
      </c>
      <c r="APN60" s="36">
        <v>400</v>
      </c>
      <c r="APO60" s="34"/>
      <c r="APP60" s="37">
        <v>150</v>
      </c>
      <c r="APQ60" s="37">
        <v>150</v>
      </c>
      <c r="APR60" s="36"/>
      <c r="APS60" s="34">
        <v>200</v>
      </c>
      <c r="APT60" s="34"/>
      <c r="APU60" s="34"/>
      <c r="APV60" s="36">
        <v>400</v>
      </c>
      <c r="APW60" s="36">
        <v>400</v>
      </c>
      <c r="APX60" s="34"/>
      <c r="APY60" s="37">
        <v>200</v>
      </c>
      <c r="APZ60" s="37">
        <v>150</v>
      </c>
      <c r="AQA60" s="36"/>
      <c r="AQB60" s="34">
        <v>200</v>
      </c>
      <c r="AQC60" s="34"/>
      <c r="AQD60" s="34"/>
      <c r="AQE60" s="36">
        <v>400</v>
      </c>
      <c r="AQF60" s="36">
        <v>400</v>
      </c>
      <c r="AQG60" s="34"/>
      <c r="AQH60" s="37">
        <v>150</v>
      </c>
      <c r="AQI60" s="37">
        <v>150</v>
      </c>
      <c r="AQJ60" s="36"/>
      <c r="AQK60" s="34">
        <v>200</v>
      </c>
      <c r="AQL60" s="34">
        <v>200</v>
      </c>
      <c r="AQM60" s="34">
        <v>200</v>
      </c>
      <c r="AQN60" s="36">
        <v>400</v>
      </c>
      <c r="AQO60" s="36">
        <v>400</v>
      </c>
      <c r="AQP60" s="34"/>
      <c r="AQQ60" s="37">
        <v>150</v>
      </c>
      <c r="AQR60" s="37">
        <v>150</v>
      </c>
      <c r="AQS60" s="36"/>
      <c r="AQT60" s="34">
        <v>200</v>
      </c>
      <c r="AQU60" s="34">
        <v>150</v>
      </c>
      <c r="AQV60" s="34"/>
      <c r="AQW60" s="36">
        <v>353.23076923076928</v>
      </c>
      <c r="AQX60" s="36">
        <v>353.23076923076928</v>
      </c>
      <c r="AQY60" s="34"/>
      <c r="AQZ60" s="37">
        <v>130</v>
      </c>
      <c r="ARA60" s="37">
        <v>150</v>
      </c>
      <c r="ARC60" s="34">
        <v>100</v>
      </c>
      <c r="ARD60" s="34">
        <v>150</v>
      </c>
      <c r="ARE60" s="34"/>
      <c r="ARF60" s="36">
        <v>400</v>
      </c>
      <c r="ARG60" s="36">
        <v>400</v>
      </c>
      <c r="ARH60" s="34"/>
      <c r="ARI60" s="37">
        <v>150</v>
      </c>
      <c r="ARJ60" s="37">
        <v>130</v>
      </c>
      <c r="ARL60" s="34">
        <v>100</v>
      </c>
      <c r="ARM60" s="34">
        <v>150</v>
      </c>
      <c r="ARN60" s="34">
        <v>200</v>
      </c>
      <c r="ARO60" s="36">
        <v>400</v>
      </c>
      <c r="ARP60" s="36">
        <v>400</v>
      </c>
      <c r="ARQ60" s="34"/>
      <c r="ARR60" s="37">
        <v>130</v>
      </c>
      <c r="ARS60" s="37">
        <v>150</v>
      </c>
      <c r="ARU60" s="34">
        <v>150</v>
      </c>
      <c r="ARV60" s="34">
        <v>200</v>
      </c>
      <c r="ARW60" s="34"/>
      <c r="ARX60" s="36">
        <v>400</v>
      </c>
      <c r="ARY60" s="36">
        <v>400</v>
      </c>
      <c r="ARZ60" s="36"/>
      <c r="ASA60" s="37">
        <v>150</v>
      </c>
      <c r="ASB60" s="37">
        <v>150</v>
      </c>
      <c r="ASD60" s="34">
        <v>200</v>
      </c>
      <c r="ASE60" s="34">
        <v>200</v>
      </c>
      <c r="ASF60" s="34"/>
      <c r="ASG60" s="36">
        <v>400</v>
      </c>
      <c r="ASH60" s="36">
        <v>400</v>
      </c>
      <c r="ASI60" s="36"/>
      <c r="ASJ60" s="37">
        <v>150</v>
      </c>
      <c r="ASK60" s="37">
        <v>150</v>
      </c>
      <c r="ASM60" s="34">
        <v>200</v>
      </c>
      <c r="ASN60" s="34">
        <v>200</v>
      </c>
      <c r="ASO60" s="34"/>
      <c r="ASP60" s="36">
        <v>400</v>
      </c>
      <c r="ASQ60" s="36">
        <v>400</v>
      </c>
      <c r="ASR60" s="36"/>
      <c r="ASS60" s="37">
        <v>150</v>
      </c>
      <c r="AST60" s="37">
        <v>150</v>
      </c>
      <c r="ASV60" s="34">
        <v>200</v>
      </c>
      <c r="ASW60" s="34">
        <v>200</v>
      </c>
      <c r="ASX60" s="34"/>
      <c r="ASY60" s="36">
        <v>400</v>
      </c>
      <c r="ASZ60" s="36">
        <v>400</v>
      </c>
      <c r="ATA60" s="36"/>
      <c r="ATB60" s="37">
        <v>200</v>
      </c>
      <c r="ATC60" s="37">
        <v>200</v>
      </c>
      <c r="ATE60" s="34">
        <v>250</v>
      </c>
      <c r="ATF60" s="34">
        <v>250</v>
      </c>
      <c r="ATG60" s="34">
        <v>250</v>
      </c>
      <c r="ATH60" s="36">
        <v>500</v>
      </c>
      <c r="ATI60" s="36">
        <v>500</v>
      </c>
      <c r="ATJ60" s="36"/>
      <c r="ATK60" s="37">
        <v>350</v>
      </c>
      <c r="ATL60" s="37">
        <v>400</v>
      </c>
      <c r="ATN60" s="34">
        <v>250</v>
      </c>
      <c r="ATO60" s="34">
        <v>250</v>
      </c>
      <c r="ATP60" s="34">
        <v>250</v>
      </c>
      <c r="ATQ60" s="36">
        <v>500</v>
      </c>
      <c r="ATR60" s="36">
        <v>500</v>
      </c>
      <c r="ATS60" s="36"/>
      <c r="ATT60" s="37">
        <v>250</v>
      </c>
      <c r="ATU60" s="37">
        <v>250</v>
      </c>
      <c r="ATW60" s="34">
        <v>250</v>
      </c>
      <c r="ATX60" s="34">
        <v>250</v>
      </c>
      <c r="ATY60" s="34">
        <v>250</v>
      </c>
      <c r="ATZ60" s="36">
        <v>500</v>
      </c>
      <c r="AUA60" s="36">
        <v>500</v>
      </c>
      <c r="AUB60" s="36"/>
      <c r="AUC60" s="37">
        <v>200</v>
      </c>
      <c r="AUD60" s="37">
        <v>200</v>
      </c>
      <c r="AUF60" s="34">
        <v>250</v>
      </c>
      <c r="AUG60" s="34">
        <v>250</v>
      </c>
      <c r="AUH60" s="34">
        <v>250</v>
      </c>
      <c r="AUI60" s="36">
        <v>500</v>
      </c>
      <c r="AUJ60" s="36">
        <v>500</v>
      </c>
      <c r="AUK60" s="36"/>
      <c r="AUL60" s="37">
        <v>200</v>
      </c>
      <c r="AUM60" s="37">
        <v>200</v>
      </c>
      <c r="AUO60" s="34">
        <v>250</v>
      </c>
      <c r="AUP60" s="34"/>
      <c r="AUQ60" s="34"/>
      <c r="AUR60" s="36">
        <v>500</v>
      </c>
      <c r="AUS60" s="36">
        <v>500</v>
      </c>
      <c r="AUT60" s="36"/>
      <c r="AUU60" s="37">
        <v>200</v>
      </c>
      <c r="AUV60" s="37">
        <v>200</v>
      </c>
      <c r="AUX60" s="34">
        <v>250</v>
      </c>
      <c r="AUY60" s="34">
        <v>250</v>
      </c>
      <c r="AUZ60" s="34">
        <v>250</v>
      </c>
      <c r="AVA60" s="36">
        <v>500</v>
      </c>
      <c r="AVB60" s="36">
        <v>500</v>
      </c>
      <c r="AVC60" s="36"/>
      <c r="AVD60" s="37">
        <v>200</v>
      </c>
      <c r="AVE60" s="37">
        <v>200</v>
      </c>
      <c r="AVG60" s="34">
        <v>250</v>
      </c>
      <c r="AVH60" s="34">
        <v>250</v>
      </c>
      <c r="AVI60" s="34">
        <v>300</v>
      </c>
      <c r="AVJ60" s="36">
        <v>500</v>
      </c>
      <c r="AVK60" s="36">
        <v>500</v>
      </c>
      <c r="AVL60" s="36"/>
      <c r="AVM60" s="37">
        <v>200</v>
      </c>
      <c r="AVN60" s="37">
        <v>200</v>
      </c>
      <c r="AVP60" s="34">
        <v>250</v>
      </c>
      <c r="AVQ60" s="34">
        <v>250</v>
      </c>
      <c r="AVR60" s="34">
        <v>300</v>
      </c>
      <c r="AVS60" s="36">
        <v>500</v>
      </c>
      <c r="AVT60" s="36">
        <v>500</v>
      </c>
      <c r="AVU60" s="36"/>
      <c r="AVV60" s="37">
        <v>200</v>
      </c>
      <c r="AVW60" s="37">
        <v>200</v>
      </c>
      <c r="AVY60" s="34">
        <v>300</v>
      </c>
      <c r="AVZ60" s="34">
        <v>350</v>
      </c>
      <c r="AWA60" s="34">
        <v>300</v>
      </c>
      <c r="AWB60" s="36">
        <v>600</v>
      </c>
      <c r="AWC60" s="36">
        <v>600</v>
      </c>
      <c r="AWD60" s="36"/>
      <c r="AWE60" s="37">
        <v>250</v>
      </c>
      <c r="AWF60" s="37">
        <v>200</v>
      </c>
      <c r="AWH60" s="34">
        <v>300</v>
      </c>
      <c r="AWI60" s="34">
        <v>350</v>
      </c>
      <c r="AWJ60" s="34">
        <v>300</v>
      </c>
      <c r="AWK60" s="36">
        <v>600</v>
      </c>
      <c r="AWL60" s="36">
        <v>600</v>
      </c>
      <c r="AWM60" s="36"/>
      <c r="AWN60" s="37">
        <v>250</v>
      </c>
      <c r="AWO60" s="37">
        <v>200</v>
      </c>
      <c r="AWQ60" s="34">
        <v>300</v>
      </c>
      <c r="AWR60" s="34">
        <v>300</v>
      </c>
      <c r="AWS60" s="34">
        <v>300</v>
      </c>
      <c r="AWT60" s="36">
        <v>600</v>
      </c>
      <c r="AWU60" s="36">
        <v>600</v>
      </c>
      <c r="AWV60" s="36"/>
      <c r="AWW60" s="37">
        <v>300</v>
      </c>
      <c r="AWX60" s="37">
        <v>300</v>
      </c>
    </row>
    <row r="61" spans="1:1298" ht="15.5">
      <c r="A61" t="str">
        <f>'[1]enter market prices'!A61</f>
        <v>0220-02</v>
      </c>
      <c r="B61" t="str">
        <f>'[1]enter market prices'!B61</f>
        <v>Tobacco, 1 kg</v>
      </c>
      <c r="C61" s="3">
        <f>'[1]item price series'!F61</f>
        <v>0.86</v>
      </c>
      <c r="D61" s="3"/>
      <c r="E61" s="3"/>
      <c r="F61" s="3"/>
      <c r="G61" s="3"/>
      <c r="H61" s="3"/>
      <c r="I61" s="3"/>
      <c r="J61" s="3"/>
      <c r="K61" s="3"/>
      <c r="L61" s="3"/>
      <c r="M61" s="24"/>
      <c r="N61" s="24">
        <v>19.230769230769234</v>
      </c>
      <c r="O61" s="24"/>
      <c r="P61" s="25">
        <v>100</v>
      </c>
      <c r="Q61" s="25"/>
      <c r="R61" s="25"/>
      <c r="S61" s="26">
        <v>30</v>
      </c>
      <c r="T61" s="26">
        <v>60</v>
      </c>
      <c r="U61" s="26"/>
      <c r="V61" s="27"/>
      <c r="W61" s="27">
        <v>28.84615384615385</v>
      </c>
      <c r="X61" s="27"/>
      <c r="Y61" s="25">
        <v>2</v>
      </c>
      <c r="Z61" s="25"/>
      <c r="AA61" s="25"/>
      <c r="AB61" s="26">
        <v>60</v>
      </c>
      <c r="AC61" s="26">
        <v>75</v>
      </c>
      <c r="AD61" s="26"/>
      <c r="AE61" s="27"/>
      <c r="AF61" s="57">
        <v>53.750103365583399</v>
      </c>
      <c r="AG61" s="27" t="s">
        <v>132</v>
      </c>
      <c r="AH61" s="28">
        <v>3.7266738333471152</v>
      </c>
      <c r="AI61" s="25">
        <v>50</v>
      </c>
      <c r="AJ61" s="25"/>
      <c r="AK61" s="26">
        <v>55.55555555555555</v>
      </c>
      <c r="AL61" s="26">
        <v>103.44827586206897</v>
      </c>
      <c r="AM61" s="26"/>
      <c r="AN61" s="27"/>
      <c r="AO61" s="57">
        <v>52.316150521923255</v>
      </c>
      <c r="AP61" s="27"/>
      <c r="AQ61" s="28">
        <v>3.627253102853345</v>
      </c>
      <c r="AR61" s="28">
        <v>48.66609294320137</v>
      </c>
      <c r="AS61" s="25"/>
      <c r="AT61" s="26">
        <v>83.333333333333329</v>
      </c>
      <c r="AU61" s="26">
        <v>71.428571428571431</v>
      </c>
      <c r="AV61" s="26"/>
      <c r="AW61" s="27"/>
      <c r="AX61" s="57">
        <v>48.539481667677912</v>
      </c>
      <c r="AY61" s="27" t="s">
        <v>132</v>
      </c>
      <c r="AZ61" s="28">
        <v>3.3654040622923342</v>
      </c>
      <c r="BA61" s="28">
        <v>45.152919369786837</v>
      </c>
      <c r="BB61" s="25"/>
      <c r="BC61" s="26">
        <v>76.923076923076934</v>
      </c>
      <c r="BD61" s="26">
        <v>66.666666666666671</v>
      </c>
      <c r="BE61" s="26"/>
      <c r="BF61" s="27"/>
      <c r="BG61" s="57">
        <v>67.608563751408511</v>
      </c>
      <c r="BH61" s="27" t="s">
        <v>132</v>
      </c>
      <c r="BI61" s="28">
        <v>4.6875270867643222</v>
      </c>
      <c r="BJ61" s="28">
        <v>62.891566265060234</v>
      </c>
      <c r="BK61" s="25"/>
      <c r="BL61" s="26"/>
      <c r="BM61" s="26">
        <v>100</v>
      </c>
      <c r="BN61" s="26"/>
      <c r="BO61" s="27"/>
      <c r="BP61" s="57">
        <v>61.462330683098642</v>
      </c>
      <c r="BQ61" s="27"/>
      <c r="BR61" s="28">
        <v>4.2613882606948383</v>
      </c>
      <c r="BS61" s="28">
        <v>57.174151150054755</v>
      </c>
      <c r="BT61" s="25"/>
      <c r="BU61" s="26">
        <v>90.909090909090907</v>
      </c>
      <c r="BV61" s="26">
        <v>90.909090909090907</v>
      </c>
      <c r="BW61" s="26"/>
      <c r="BX61" s="27"/>
      <c r="BY61" s="57">
        <v>22.5361879171362</v>
      </c>
      <c r="BZ61" s="27" t="s">
        <v>132</v>
      </c>
      <c r="CA61" s="28">
        <v>1.5623527780185487</v>
      </c>
      <c r="CB61" s="28">
        <v>20.961759036144574</v>
      </c>
      <c r="CC61" s="25"/>
      <c r="CD61" s="26">
        <v>33.33</v>
      </c>
      <c r="CE61" s="62">
        <v>33.33</v>
      </c>
      <c r="CF61" s="26"/>
      <c r="CG61" s="27"/>
      <c r="CH61" s="57">
        <v>61.47</v>
      </c>
      <c r="CI61" s="27"/>
      <c r="CJ61" s="28">
        <v>4.26</v>
      </c>
      <c r="CK61" s="28">
        <v>57.17</v>
      </c>
      <c r="CL61" s="25"/>
      <c r="CM61" s="26">
        <v>90.909090909090907</v>
      </c>
      <c r="CN61" s="26">
        <v>90.909090909090907</v>
      </c>
      <c r="CO61" s="26"/>
      <c r="CP61" s="27"/>
      <c r="CQ61" s="27">
        <v>90.909090909090907</v>
      </c>
      <c r="CR61" s="27"/>
      <c r="CS61" s="25"/>
      <c r="CT61" s="25">
        <v>100</v>
      </c>
      <c r="CU61" s="25"/>
      <c r="CV61" s="26">
        <v>66.666666666666671</v>
      </c>
      <c r="CW61" s="26">
        <v>50</v>
      </c>
      <c r="CX61" s="26"/>
      <c r="CY61" s="27"/>
      <c r="CZ61" s="57">
        <v>137.86213786213784</v>
      </c>
      <c r="DA61" s="27" t="s">
        <v>132</v>
      </c>
      <c r="DB61" s="25" t="s">
        <v>132</v>
      </c>
      <c r="DC61" s="28">
        <v>151.64835164835165</v>
      </c>
      <c r="DD61" s="25"/>
      <c r="DE61" s="26">
        <v>100</v>
      </c>
      <c r="DF61" s="26">
        <v>76.923076923076934</v>
      </c>
      <c r="DG61" s="26"/>
      <c r="DH61" s="27"/>
      <c r="DI61" s="57">
        <v>137.86213786213784</v>
      </c>
      <c r="DJ61" s="27"/>
      <c r="DK61" s="25"/>
      <c r="DL61" s="28">
        <v>151.64835164835165</v>
      </c>
      <c r="DM61" s="25"/>
      <c r="DN61" s="26">
        <v>100</v>
      </c>
      <c r="DO61" s="26">
        <v>76.923076923076934</v>
      </c>
      <c r="DP61" s="26"/>
      <c r="DQ61" s="27"/>
      <c r="DR61" s="57">
        <v>141.6765053128689</v>
      </c>
      <c r="DS61" s="27" t="s">
        <v>132</v>
      </c>
      <c r="DT61" s="25" t="s">
        <v>132</v>
      </c>
      <c r="DU61" s="28">
        <v>155.84415584415581</v>
      </c>
      <c r="DV61" s="25"/>
      <c r="DW61" s="26">
        <v>90.909090909090907</v>
      </c>
      <c r="DX61" s="26">
        <v>90.909090909090907</v>
      </c>
      <c r="DY61" s="26"/>
      <c r="DZ61" s="27"/>
      <c r="EA61" s="57">
        <v>141.6765053128689</v>
      </c>
      <c r="EB61" s="27"/>
      <c r="EC61" s="25"/>
      <c r="ED61" s="28">
        <v>155.84415584415581</v>
      </c>
      <c r="EE61" s="25"/>
      <c r="EF61" s="26">
        <v>90.909090909090907</v>
      </c>
      <c r="EG61" s="26">
        <v>90.909090909090907</v>
      </c>
      <c r="EH61" s="26"/>
      <c r="EI61" s="27"/>
      <c r="EJ61" s="57">
        <v>148.76033057851234</v>
      </c>
      <c r="EK61" s="27" t="s">
        <v>132</v>
      </c>
      <c r="EL61" s="25" t="s">
        <v>132</v>
      </c>
      <c r="EM61" s="28">
        <v>163.6363636363636</v>
      </c>
      <c r="EN61" s="25"/>
      <c r="EO61" s="26">
        <v>100</v>
      </c>
      <c r="EP61" s="26">
        <v>90.909090909090907</v>
      </c>
      <c r="EQ61" s="26"/>
      <c r="ER61" s="27"/>
      <c r="ES61" s="57">
        <v>233.34953816237228</v>
      </c>
      <c r="ET61" s="27"/>
      <c r="EU61" s="25"/>
      <c r="EV61" s="28">
        <v>256.68449197860957</v>
      </c>
      <c r="EW61" s="25"/>
      <c r="EX61" s="26">
        <v>117.64705882352941</v>
      </c>
      <c r="EY61" s="26">
        <v>181.81818181818181</v>
      </c>
      <c r="EZ61" s="26"/>
      <c r="FA61" s="27"/>
      <c r="FB61" s="57">
        <v>233.76623376623371</v>
      </c>
      <c r="FC61" s="27" t="s">
        <v>132</v>
      </c>
      <c r="FD61" s="25"/>
      <c r="FE61" s="28">
        <v>257.14285714285711</v>
      </c>
      <c r="FF61" s="25"/>
      <c r="FG61" s="26">
        <v>100</v>
      </c>
      <c r="FH61" s="26">
        <v>200</v>
      </c>
      <c r="FI61" s="26"/>
      <c r="FJ61" s="27"/>
      <c r="FK61" s="27">
        <v>462.39474810903374</v>
      </c>
      <c r="FL61" s="27"/>
      <c r="FM61" s="25" t="s">
        <v>132</v>
      </c>
      <c r="FN61" s="25">
        <v>508.63422291993714</v>
      </c>
      <c r="FO61" s="25"/>
      <c r="FP61" s="26">
        <v>285.71428571428572</v>
      </c>
      <c r="FQ61" s="26">
        <v>307.69230769230774</v>
      </c>
      <c r="FR61" s="26"/>
      <c r="FS61" s="27"/>
      <c r="FT61" s="57">
        <v>340.13605442176868</v>
      </c>
      <c r="FU61" s="27" t="s">
        <v>132</v>
      </c>
      <c r="FV61" s="25"/>
      <c r="FW61" s="28">
        <v>374.14965986394554</v>
      </c>
      <c r="FX61" s="25"/>
      <c r="FY61" s="26">
        <v>222.2222222222222</v>
      </c>
      <c r="FZ61" s="26">
        <v>214.28571428571428</v>
      </c>
      <c r="GA61" s="26"/>
      <c r="GB61" s="27"/>
      <c r="GC61" s="57">
        <v>175.38017538017536</v>
      </c>
      <c r="GD61" s="27"/>
      <c r="GE61" s="25" t="s">
        <v>132</v>
      </c>
      <c r="GF61" s="28">
        <v>192.91819291819291</v>
      </c>
      <c r="GG61" s="25"/>
      <c r="GH61" s="26">
        <v>148.14814814814815</v>
      </c>
      <c r="GI61" s="26">
        <v>76.923076923076934</v>
      </c>
      <c r="GJ61" s="26"/>
      <c r="GK61" s="27"/>
      <c r="GL61" s="57">
        <v>171.25731411445696</v>
      </c>
      <c r="GM61" s="27"/>
      <c r="GN61" s="25"/>
      <c r="GO61" s="28">
        <v>188.38304552590267</v>
      </c>
      <c r="GP61" s="25"/>
      <c r="GQ61" s="26">
        <v>142.85714285714286</v>
      </c>
      <c r="GR61" s="26">
        <v>76.923076923076934</v>
      </c>
      <c r="GS61" s="26"/>
      <c r="GT61" s="27"/>
      <c r="GU61" s="57">
        <v>171.25731411445696</v>
      </c>
      <c r="GV61" s="27" t="s">
        <v>132</v>
      </c>
      <c r="GW61" s="25" t="s">
        <v>132</v>
      </c>
      <c r="GX61" s="28">
        <v>188.38304552590267</v>
      </c>
      <c r="GY61" s="25"/>
      <c r="GZ61" s="26">
        <v>142.85714285714286</v>
      </c>
      <c r="HA61" s="26">
        <v>76.923076923076934</v>
      </c>
      <c r="HB61" s="26"/>
      <c r="HC61" s="27"/>
      <c r="HD61" s="57">
        <v>107.60667903525045</v>
      </c>
      <c r="HE61" s="27"/>
      <c r="HF61" s="25"/>
      <c r="HG61" s="28">
        <v>118.36734693877551</v>
      </c>
      <c r="HH61" s="25"/>
      <c r="HI61" s="26">
        <v>66.666666666666671</v>
      </c>
      <c r="HJ61" s="26">
        <v>71.428571428571431</v>
      </c>
      <c r="HK61" s="26"/>
      <c r="HL61" s="30"/>
      <c r="HM61" s="64">
        <v>116.34349030470909</v>
      </c>
      <c r="HN61" s="30"/>
      <c r="HO61" s="31">
        <v>100</v>
      </c>
      <c r="HP61" s="31"/>
      <c r="HQ61" s="25"/>
      <c r="HR61" s="32">
        <v>105.26315789473684</v>
      </c>
      <c r="HS61" s="32">
        <v>100</v>
      </c>
      <c r="HT61" s="26"/>
      <c r="HU61" s="30"/>
      <c r="HV61" s="64">
        <v>143.94961763382813</v>
      </c>
      <c r="HW61" s="30" t="s">
        <v>132</v>
      </c>
      <c r="HX61" s="33">
        <v>123.72812372812373</v>
      </c>
      <c r="HY61" s="31"/>
      <c r="HZ61" s="31"/>
      <c r="IA61" s="32">
        <v>142.85714285714286</v>
      </c>
      <c r="IB61" s="32">
        <v>111.1111111111111</v>
      </c>
      <c r="IC61" s="26"/>
      <c r="ID61" s="30"/>
      <c r="IE61" s="64">
        <v>133.97129186602868</v>
      </c>
      <c r="IF61" s="30"/>
      <c r="IG61" s="31"/>
      <c r="IH61" s="31">
        <v>100</v>
      </c>
      <c r="II61" s="31"/>
      <c r="IJ61" s="32">
        <v>133.33333333333334</v>
      </c>
      <c r="IK61" s="32"/>
      <c r="IL61" s="26"/>
      <c r="IM61" s="30"/>
      <c r="IN61" s="64">
        <v>127.59170653907492</v>
      </c>
      <c r="IO61" s="30"/>
      <c r="IP61" s="31"/>
      <c r="IQ61" s="31">
        <v>95.238095238095227</v>
      </c>
      <c r="IR61" s="31"/>
      <c r="IS61" s="32">
        <v>111.1111111111111</v>
      </c>
      <c r="IT61" s="32">
        <v>111.1111111111111</v>
      </c>
      <c r="IU61" s="26"/>
      <c r="IV61" s="30"/>
      <c r="IW61" s="64">
        <v>191.38755980861237</v>
      </c>
      <c r="IX61" s="30" t="s">
        <v>132</v>
      </c>
      <c r="IY61" s="31" t="s">
        <v>132</v>
      </c>
      <c r="IZ61" s="33">
        <v>142.85714285714283</v>
      </c>
      <c r="JA61" s="31"/>
      <c r="JB61" s="32">
        <v>166.66666666666666</v>
      </c>
      <c r="JC61" s="32">
        <v>166.66666666666666</v>
      </c>
      <c r="JD61" s="26"/>
      <c r="JE61" s="30"/>
      <c r="JF61" s="64">
        <v>137.79904306220092</v>
      </c>
      <c r="JG61" s="30"/>
      <c r="JH61" s="31"/>
      <c r="JI61" s="33">
        <v>102.85714285714285</v>
      </c>
      <c r="JJ61" s="31"/>
      <c r="JK61" s="32">
        <v>120</v>
      </c>
      <c r="JL61" s="32">
        <v>120</v>
      </c>
      <c r="JM61" s="26"/>
      <c r="JN61" s="30"/>
      <c r="JO61" s="64">
        <v>174.45712182554286</v>
      </c>
      <c r="JP61" s="30" t="s">
        <v>132</v>
      </c>
      <c r="JQ61" s="31" t="s">
        <v>132</v>
      </c>
      <c r="JR61" s="33">
        <v>130.21978021978023</v>
      </c>
      <c r="JS61" s="31"/>
      <c r="JT61" s="32">
        <v>153.84615384615387</v>
      </c>
      <c r="JU61" s="32">
        <v>150</v>
      </c>
      <c r="JV61" s="26"/>
      <c r="JW61" s="30"/>
      <c r="JX61" s="64">
        <v>148.07353311508433</v>
      </c>
      <c r="JY61" s="30"/>
      <c r="JZ61" s="31"/>
      <c r="KA61" s="33">
        <v>110.52631578947371</v>
      </c>
      <c r="KB61" s="31"/>
      <c r="KC61" s="32">
        <v>157.89473684210526</v>
      </c>
      <c r="KD61" s="32">
        <v>100</v>
      </c>
      <c r="KE61" s="26"/>
      <c r="KF61" s="30"/>
      <c r="KG61" s="64">
        <v>176.66543982333457</v>
      </c>
      <c r="KH61" s="30" t="s">
        <v>132</v>
      </c>
      <c r="KI61" s="31"/>
      <c r="KJ61" s="33">
        <v>131.86813186813194</v>
      </c>
      <c r="KK61" s="31"/>
      <c r="KL61" s="32">
        <v>153.84615384615387</v>
      </c>
      <c r="KM61" s="32">
        <v>153.84615384615387</v>
      </c>
      <c r="KN61" s="26"/>
      <c r="KO61" s="30"/>
      <c r="KP61" s="64">
        <v>136.44807205178719</v>
      </c>
      <c r="KQ61" s="30"/>
      <c r="KR61" s="31"/>
      <c r="KS61" s="33">
        <v>101.84873949579833</v>
      </c>
      <c r="KT61" s="31"/>
      <c r="KU61" s="32">
        <v>117.64705882352941</v>
      </c>
      <c r="KV61" s="32">
        <v>120</v>
      </c>
      <c r="KW61" s="26"/>
      <c r="KX61" s="30"/>
      <c r="KY61" s="64">
        <v>100.04349717268376</v>
      </c>
      <c r="KZ61" s="30"/>
      <c r="LA61" s="31"/>
      <c r="LB61" s="33">
        <v>74.675324675324688</v>
      </c>
      <c r="LC61" s="31"/>
      <c r="LD61" s="32">
        <v>90.909090909090907</v>
      </c>
      <c r="LE61" s="32">
        <v>83.333333333333329</v>
      </c>
      <c r="LF61" s="26"/>
      <c r="LG61" s="30"/>
      <c r="LH61" s="64">
        <v>150.06524575902563</v>
      </c>
      <c r="LI61" s="30"/>
      <c r="LJ61" s="31"/>
      <c r="LK61" s="33">
        <v>150.68119945286585</v>
      </c>
      <c r="LL61" s="31"/>
      <c r="LM61" s="32">
        <v>125</v>
      </c>
      <c r="LN61" s="32">
        <v>136.36363636363635</v>
      </c>
      <c r="LO61" s="26"/>
      <c r="LP61" s="30"/>
      <c r="LQ61" s="64">
        <v>97.01369410988282</v>
      </c>
      <c r="LR61" s="30"/>
      <c r="LS61" s="31"/>
      <c r="LT61" s="33">
        <v>97.411893859184019</v>
      </c>
      <c r="LU61" s="31"/>
      <c r="LV61" s="32">
        <v>68.965517241379303</v>
      </c>
      <c r="LW61" s="32">
        <v>100</v>
      </c>
      <c r="LX61" s="26"/>
      <c r="LY61" s="30"/>
      <c r="LZ61" s="64">
        <v>164.04647983595348</v>
      </c>
      <c r="MA61" s="30" t="s">
        <v>132</v>
      </c>
      <c r="MB61" s="31" t="s">
        <v>132</v>
      </c>
      <c r="MC61" s="33">
        <v>164.71982051990304</v>
      </c>
      <c r="MD61" s="31"/>
      <c r="ME61" s="32">
        <v>142.85714285714286</v>
      </c>
      <c r="MF61" s="32">
        <v>142.85714285714286</v>
      </c>
      <c r="MG61" s="26"/>
      <c r="MH61" s="30"/>
      <c r="MI61" s="64">
        <v>121.21212121212116</v>
      </c>
      <c r="MJ61" s="30"/>
      <c r="MK61" s="31"/>
      <c r="ML61" s="33">
        <v>121.70964516192835</v>
      </c>
      <c r="MM61" s="31"/>
      <c r="MN61" s="32">
        <v>100</v>
      </c>
      <c r="MO61" s="32">
        <v>111.1111111111111</v>
      </c>
      <c r="MP61" s="26"/>
      <c r="MQ61" s="30"/>
      <c r="MR61" s="64">
        <v>98.427887901572078</v>
      </c>
      <c r="MS61" s="30" t="s">
        <v>132</v>
      </c>
      <c r="MT61" s="31" t="s">
        <v>132</v>
      </c>
      <c r="MU61" s="33">
        <v>98.831892311941829</v>
      </c>
      <c r="MV61" s="31"/>
      <c r="MW61" s="32">
        <v>85.714285714285708</v>
      </c>
      <c r="MX61" s="32"/>
      <c r="MY61" s="26"/>
      <c r="MZ61" s="30"/>
      <c r="NA61" s="64">
        <v>241.75270712666827</v>
      </c>
      <c r="NB61" s="30"/>
      <c r="NC61" s="31"/>
      <c r="ND61" s="33">
        <v>242.74499866090977</v>
      </c>
      <c r="NE61" s="31"/>
      <c r="NF61" s="32">
        <v>210.52631578947367</v>
      </c>
      <c r="NG61" s="32">
        <v>210.52631578947367</v>
      </c>
      <c r="NH61" s="26"/>
      <c r="NI61" s="30"/>
      <c r="NJ61" s="64">
        <v>129.5729442182531</v>
      </c>
      <c r="NK61" s="30" t="s">
        <v>132</v>
      </c>
      <c r="NL61" s="31" t="s">
        <v>132</v>
      </c>
      <c r="NM61" s="33">
        <v>130.10478577296692</v>
      </c>
      <c r="NN61" s="31"/>
      <c r="NO61" s="32">
        <v>95.238095238095227</v>
      </c>
      <c r="NP61" s="32">
        <v>130.43478260869566</v>
      </c>
      <c r="NQ61" s="26"/>
      <c r="NR61" s="30"/>
      <c r="NS61" s="30"/>
      <c r="NT61" s="30">
        <v>128</v>
      </c>
      <c r="NU61" s="31"/>
      <c r="NV61" s="33">
        <v>128</v>
      </c>
      <c r="NW61" s="31"/>
      <c r="NX61" s="32">
        <v>90.909090909090907</v>
      </c>
      <c r="NY61" s="32">
        <v>93.75</v>
      </c>
      <c r="NZ61" s="26"/>
      <c r="OA61" s="30"/>
      <c r="OB61" s="30"/>
      <c r="OC61" s="33">
        <v>152.69814938684505</v>
      </c>
      <c r="OD61" s="31" t="s">
        <v>132</v>
      </c>
      <c r="OE61" s="33">
        <v>152.69814938684505</v>
      </c>
      <c r="OF61" s="31"/>
      <c r="OG61" s="32">
        <v>86.956521739130437</v>
      </c>
      <c r="OH61" s="32">
        <v>133.33333333333334</v>
      </c>
      <c r="OI61" s="26"/>
      <c r="OJ61" s="30"/>
      <c r="OK61" s="30"/>
      <c r="OL61" s="33">
        <v>116.33609467455621</v>
      </c>
      <c r="OM61" s="31"/>
      <c r="ON61" s="33">
        <v>116.33609467455621</v>
      </c>
      <c r="OO61" s="31"/>
      <c r="OP61" s="32">
        <v>90.909090909090907</v>
      </c>
      <c r="OQ61" s="32">
        <v>76.923076923076934</v>
      </c>
      <c r="OR61" s="26"/>
      <c r="OS61" s="30"/>
      <c r="OT61" s="30"/>
      <c r="OU61" s="33">
        <v>199.06398422090729</v>
      </c>
      <c r="OV61" s="31"/>
      <c r="OW61" s="33">
        <v>199.06398422090729</v>
      </c>
      <c r="OX61" s="31"/>
      <c r="OY61" s="32">
        <v>153.84615384615387</v>
      </c>
      <c r="OZ61" s="32">
        <v>133.33333333333334</v>
      </c>
      <c r="PA61" s="26"/>
      <c r="PB61" s="30"/>
      <c r="PC61" s="30"/>
      <c r="PD61" s="33">
        <v>149.98398560503821</v>
      </c>
      <c r="PE61" s="31"/>
      <c r="PF61" s="33">
        <v>87.652978600347026</v>
      </c>
      <c r="PG61" s="31"/>
      <c r="PH61" s="32">
        <v>111.1111111111111</v>
      </c>
      <c r="PI61" s="32">
        <v>105.26315789473684</v>
      </c>
      <c r="PJ61" s="26"/>
      <c r="PK61" s="30"/>
      <c r="PL61" s="30"/>
      <c r="PM61" s="33">
        <v>110.57335261722645</v>
      </c>
      <c r="PN61" s="31"/>
      <c r="PO61" s="33">
        <v>14.12796610754523</v>
      </c>
      <c r="PP61" s="31"/>
      <c r="PQ61" s="32">
        <v>142.85714285714286</v>
      </c>
      <c r="PR61" s="32">
        <v>117.64705882352941</v>
      </c>
      <c r="PS61" s="26"/>
      <c r="PT61" s="30"/>
      <c r="PU61" s="30"/>
      <c r="PV61" s="33">
        <v>86.024478089606504</v>
      </c>
      <c r="PW61" s="31"/>
      <c r="PX61" s="33">
        <v>2.429009050998133</v>
      </c>
      <c r="PY61" s="31"/>
      <c r="PZ61" s="32">
        <v>111.1111111111111</v>
      </c>
      <c r="QA61" s="32">
        <v>111.1111111111111</v>
      </c>
      <c r="QB61" s="26"/>
      <c r="QC61" s="30"/>
      <c r="QD61" s="30"/>
      <c r="QE61" s="33">
        <v>98.266423048512053</v>
      </c>
      <c r="QF61" s="31" t="s">
        <v>132</v>
      </c>
      <c r="QG61" s="33">
        <v>2.7746757236401756</v>
      </c>
      <c r="QH61" s="31"/>
      <c r="QI61" s="32">
        <v>100</v>
      </c>
      <c r="QJ61" s="32">
        <v>153.84615384615387</v>
      </c>
      <c r="QK61" s="26"/>
      <c r="QL61" s="30"/>
      <c r="QM61" s="30"/>
      <c r="QN61" s="33">
        <v>141.94038884785073</v>
      </c>
      <c r="QO61" s="31"/>
      <c r="QP61" s="33">
        <v>4.0078649341469195</v>
      </c>
      <c r="QQ61" s="31"/>
      <c r="QR61" s="32">
        <v>200</v>
      </c>
      <c r="QS61" s="32">
        <v>166.66666666666666</v>
      </c>
      <c r="QT61" s="26"/>
      <c r="QU61" s="30"/>
      <c r="QV61" s="30"/>
      <c r="QW61" s="33">
        <v>126.45598279172155</v>
      </c>
      <c r="QX61" s="31"/>
      <c r="QY61" s="33">
        <v>3.5706433049672555</v>
      </c>
      <c r="QZ61" s="31"/>
      <c r="RA61" s="32">
        <v>166.66666666666666</v>
      </c>
      <c r="RB61" s="32">
        <v>160</v>
      </c>
      <c r="RC61" s="26"/>
      <c r="RD61" s="30"/>
      <c r="RE61" s="30"/>
      <c r="RF61" s="33">
        <v>180.93191859063981</v>
      </c>
      <c r="RG61" s="31"/>
      <c r="RH61" s="33">
        <v>5.1088396887841183</v>
      </c>
      <c r="RI61" s="31"/>
      <c r="RJ61" s="32">
        <v>250</v>
      </c>
      <c r="RK61" s="32">
        <v>217.39130434782609</v>
      </c>
      <c r="RL61" s="26"/>
      <c r="RM61" s="30"/>
      <c r="RN61" s="30"/>
      <c r="RO61" s="33">
        <v>142.50758320888113</v>
      </c>
      <c r="RP61" s="31"/>
      <c r="RQ61" s="33">
        <v>4.0238803784392161</v>
      </c>
      <c r="RR61" s="31"/>
      <c r="RS61" s="32">
        <v>214.28571428571428</v>
      </c>
      <c r="RT61" s="32">
        <v>153.84615384615387</v>
      </c>
      <c r="RU61" s="26"/>
      <c r="RV61" s="30"/>
      <c r="RW61" s="30"/>
      <c r="RX61" s="33">
        <v>159.53630482072481</v>
      </c>
      <c r="RY61" s="31" t="s">
        <v>132</v>
      </c>
      <c r="RZ61" s="33">
        <v>4.5047076945783564</v>
      </c>
      <c r="SA61" s="31"/>
      <c r="SB61" s="32">
        <v>200</v>
      </c>
      <c r="SC61" s="32">
        <v>212.12121212121212</v>
      </c>
      <c r="SD61" s="26"/>
      <c r="SE61" s="34"/>
      <c r="SF61" s="34"/>
      <c r="SG61" s="35">
        <v>193.55507570161464</v>
      </c>
      <c r="SH61" s="36"/>
      <c r="SI61" s="35">
        <v>5.4652703647457992</v>
      </c>
      <c r="SJ61" s="36"/>
      <c r="SK61" s="37">
        <v>250</v>
      </c>
      <c r="SL61" s="37">
        <v>250</v>
      </c>
      <c r="SM61" s="26"/>
      <c r="SN61" s="34"/>
      <c r="SO61" s="34"/>
      <c r="SP61" s="35">
        <v>208.80486954477217</v>
      </c>
      <c r="SQ61" s="36" t="s">
        <v>132</v>
      </c>
      <c r="SR61" s="35">
        <v>5.8958674237863775</v>
      </c>
      <c r="SS61" s="36"/>
      <c r="ST61" s="37">
        <v>272.72727272727269</v>
      </c>
      <c r="SU61" s="37">
        <v>266.66666666666669</v>
      </c>
      <c r="SV61" s="26"/>
      <c r="SW61" s="34"/>
      <c r="SX61" s="34"/>
      <c r="SY61" s="35">
        <v>193.55507570161464</v>
      </c>
      <c r="SZ61" s="36"/>
      <c r="TA61" s="35">
        <v>5.4652703647458001</v>
      </c>
      <c r="TB61" s="36"/>
      <c r="TC61" s="37">
        <v>250</v>
      </c>
      <c r="TD61" s="37">
        <v>250</v>
      </c>
      <c r="TE61" s="26"/>
      <c r="TF61" s="34"/>
      <c r="TG61" s="34"/>
      <c r="TH61" s="41">
        <v>182.80201594041381</v>
      </c>
      <c r="TI61" s="36" t="s">
        <v>132</v>
      </c>
      <c r="TJ61" s="35">
        <v>5.1616442333710326</v>
      </c>
      <c r="TK61" s="36"/>
      <c r="TL61" s="37">
        <v>222.2222222222222</v>
      </c>
      <c r="TM61" s="37">
        <v>250</v>
      </c>
      <c r="TN61" s="26"/>
      <c r="TO61" s="34"/>
      <c r="TP61" s="34"/>
      <c r="TQ61" s="41">
        <v>169.30019311812029</v>
      </c>
      <c r="TR61" s="36" t="s">
        <v>132</v>
      </c>
      <c r="TS61" s="35">
        <v>5.8596700305749856</v>
      </c>
      <c r="TT61" s="36"/>
      <c r="TU61" s="37">
        <v>185.18518518518516</v>
      </c>
      <c r="TV61" s="37">
        <v>250</v>
      </c>
      <c r="TW61" s="26"/>
      <c r="TX61" s="34"/>
      <c r="TY61" s="34"/>
      <c r="TZ61" s="41">
        <v>435.93825069221413</v>
      </c>
      <c r="UA61" s="36" t="s">
        <v>132</v>
      </c>
      <c r="UB61" s="35">
        <v>7.519569283978198</v>
      </c>
      <c r="UC61" s="36"/>
      <c r="UD61" s="37">
        <v>535.71428571428567</v>
      </c>
      <c r="UE61" s="37">
        <v>600</v>
      </c>
      <c r="UF61" s="26"/>
      <c r="UG61" s="34"/>
      <c r="UH61" s="34"/>
      <c r="UI61" s="41">
        <v>639.74166768249449</v>
      </c>
      <c r="UJ61" s="36" t="s">
        <v>132</v>
      </c>
      <c r="UK61" s="35">
        <v>6.8400429737187523</v>
      </c>
      <c r="UL61" s="36"/>
      <c r="UM61" s="37">
        <v>833.33333333333337</v>
      </c>
      <c r="UN61" s="37">
        <v>833.33333333333337</v>
      </c>
      <c r="UO61" s="26"/>
      <c r="UP61" s="34"/>
      <c r="UQ61" s="34"/>
      <c r="UR61" s="41">
        <v>973.35806921794369</v>
      </c>
      <c r="US61" s="36" t="s">
        <v>132</v>
      </c>
      <c r="UT61" s="35">
        <v>9.2925462683858004</v>
      </c>
      <c r="UU61" s="36"/>
      <c r="UV61" s="37">
        <v>1176.4705882352941</v>
      </c>
      <c r="UW61" s="37">
        <v>1363.6363636363635</v>
      </c>
      <c r="UX61" s="26"/>
      <c r="UY61" s="34"/>
      <c r="UZ61" s="34"/>
      <c r="VA61" s="41">
        <v>785.01897497672326</v>
      </c>
      <c r="VB61" s="36" t="s">
        <v>132</v>
      </c>
      <c r="VC61" s="35">
        <v>8.2948698062839892</v>
      </c>
      <c r="VD61" s="36"/>
      <c r="VE61" s="37">
        <v>1111.1111111111111</v>
      </c>
      <c r="VF61" s="37">
        <v>937.5</v>
      </c>
      <c r="VG61" s="26"/>
      <c r="VH61" s="34"/>
      <c r="VI61" s="34"/>
      <c r="VJ61" s="41">
        <v>569.34457541151176</v>
      </c>
      <c r="VK61" s="36" t="s">
        <v>132</v>
      </c>
      <c r="VL61" s="35">
        <v>7.147796805749647</v>
      </c>
      <c r="VM61" s="36"/>
      <c r="VN61" s="37">
        <v>769.23076923076928</v>
      </c>
      <c r="VO61" s="37">
        <v>714.28571428571433</v>
      </c>
      <c r="VP61" s="26"/>
      <c r="VQ61" s="34"/>
      <c r="VR61" s="34"/>
      <c r="VS61" s="35">
        <v>399</v>
      </c>
      <c r="VT61" s="36"/>
      <c r="VU61" s="35">
        <v>8.0834242092914987</v>
      </c>
      <c r="VV61" s="36"/>
      <c r="VW61" s="37">
        <v>833.33333333333337</v>
      </c>
      <c r="VX61" s="37">
        <v>1111.1111111111111</v>
      </c>
      <c r="VY61" s="26"/>
      <c r="VZ61" s="34"/>
      <c r="WA61" s="34"/>
      <c r="WB61" s="41">
        <v>367.60427807486633</v>
      </c>
      <c r="WC61" s="36"/>
      <c r="WD61" s="35">
        <v>7.7728517103221408</v>
      </c>
      <c r="WE61" s="36"/>
      <c r="WF61" s="37">
        <v>909.09090909090901</v>
      </c>
      <c r="WG61" s="37">
        <v>882.35294117647061</v>
      </c>
      <c r="WH61" s="26"/>
      <c r="WI61" s="38">
        <v>392.84721117900824</v>
      </c>
      <c r="WJ61" s="34"/>
      <c r="WK61" s="34"/>
      <c r="WL61" s="41">
        <v>1733.5657739339447</v>
      </c>
      <c r="WM61" s="36"/>
      <c r="WN61" s="35">
        <v>9.44</v>
      </c>
      <c r="WO61" s="36"/>
      <c r="WP61" s="37">
        <v>1111.1111111111111</v>
      </c>
      <c r="WQ61" s="37">
        <v>1500</v>
      </c>
      <c r="WR61" s="34"/>
      <c r="WS61" s="34"/>
      <c r="WT61" s="41">
        <v>1050.58</v>
      </c>
      <c r="WU61" s="36"/>
      <c r="WV61" s="35">
        <v>11.105616915982452</v>
      </c>
      <c r="WW61" s="36"/>
      <c r="WX61" s="37">
        <v>1666.6666666666667</v>
      </c>
      <c r="WY61" s="37">
        <v>1764.7058823529412</v>
      </c>
      <c r="WZ61" s="26"/>
      <c r="XA61" s="34"/>
      <c r="XB61" s="34"/>
      <c r="XC61" s="41">
        <v>652.00469298245616</v>
      </c>
      <c r="XD61" s="36"/>
      <c r="XE61" s="35">
        <v>6.89</v>
      </c>
      <c r="XF61" s="36"/>
      <c r="XG61" s="37">
        <v>1666.6666666666667</v>
      </c>
      <c r="XH61" s="37">
        <v>1818.181818181818</v>
      </c>
      <c r="XI61" s="26"/>
      <c r="XJ61" s="34"/>
      <c r="XK61" s="34"/>
      <c r="XL61" s="41">
        <v>587.49539473684229</v>
      </c>
      <c r="XM61" s="36"/>
      <c r="XN61" s="35">
        <v>6.89</v>
      </c>
      <c r="XO61" s="36"/>
      <c r="XP61" s="37">
        <v>1666.6666666666667</v>
      </c>
      <c r="XQ61" s="37">
        <v>1538.4615384615386</v>
      </c>
      <c r="XR61" s="26"/>
      <c r="XS61" s="34"/>
      <c r="XT61" s="34"/>
      <c r="XU61" s="41">
        <v>781.02328947368437</v>
      </c>
      <c r="XV61" s="36"/>
      <c r="XW61" s="35">
        <v>6.89</v>
      </c>
      <c r="XX61" s="36"/>
      <c r="XY61" s="37">
        <v>1851.851851851852</v>
      </c>
      <c r="XZ61" s="37">
        <v>1923.0769230769231</v>
      </c>
      <c r="YA61" s="26"/>
      <c r="YB61" s="34"/>
      <c r="YC61" s="34"/>
      <c r="YD61" s="41">
        <v>781.02328947368437</v>
      </c>
      <c r="YE61" s="36"/>
      <c r="YF61" s="35">
        <v>6.89</v>
      </c>
      <c r="YG61" s="36"/>
      <c r="YH61" s="37">
        <v>1851.851851851852</v>
      </c>
      <c r="YI61" s="37">
        <v>1666.6666666666667</v>
      </c>
      <c r="YJ61" s="26"/>
      <c r="YK61" s="34"/>
      <c r="YL61" s="34"/>
      <c r="YM61" s="41">
        <v>1071.3151315789476</v>
      </c>
      <c r="YN61" s="36"/>
      <c r="YO61" s="35">
        <v>8.727088388214904</v>
      </c>
      <c r="YP61" s="36"/>
      <c r="YQ61" s="37"/>
      <c r="YR61" s="37">
        <v>2500</v>
      </c>
      <c r="YS61" s="26"/>
      <c r="YT61" s="34"/>
      <c r="YU61" s="34"/>
      <c r="YV61" s="41">
        <v>630.73098655730246</v>
      </c>
      <c r="YW61" s="36"/>
      <c r="YX61" s="35">
        <v>6.1772335636633731</v>
      </c>
      <c r="YY61" s="36"/>
      <c r="YZ61" s="37">
        <v>1428.5714285714287</v>
      </c>
      <c r="ZA61" s="37">
        <v>1515.1515151515152</v>
      </c>
      <c r="ZB61" s="26"/>
      <c r="ZC61" s="34"/>
      <c r="ZD61" s="34"/>
      <c r="ZE61" s="41">
        <v>371.42675458485655</v>
      </c>
      <c r="ZF61" s="36"/>
      <c r="ZG61" s="35">
        <v>8.727088388214904</v>
      </c>
      <c r="ZH61" s="36"/>
      <c r="ZI61" s="37">
        <v>2500</v>
      </c>
      <c r="ZJ61" s="37"/>
      <c r="ZK61" s="26"/>
      <c r="ZL61" s="34"/>
      <c r="ZM61" s="34"/>
      <c r="ZN61" s="41">
        <v>371.42675458485655</v>
      </c>
      <c r="ZO61" s="36"/>
      <c r="ZP61" s="35">
        <v>6.9619481390750977</v>
      </c>
      <c r="ZQ61" s="36"/>
      <c r="ZR61" s="37">
        <v>1612.9032258064515</v>
      </c>
      <c r="ZS61" s="37">
        <v>1963.6363636363601</v>
      </c>
      <c r="ZT61" s="26"/>
      <c r="ZU61" s="34"/>
      <c r="ZV61" s="34"/>
      <c r="ZW61" s="34">
        <v>390.10129106787593</v>
      </c>
      <c r="ZX61" s="36"/>
      <c r="ZY61" s="35">
        <v>7.1852463481059665</v>
      </c>
      <c r="ZZ61" s="36"/>
      <c r="AAA61" s="37">
        <v>1851.851851851852</v>
      </c>
      <c r="AAB61" s="37">
        <v>1904.7619047619046</v>
      </c>
      <c r="AAC61" s="26"/>
      <c r="AAD61" s="34"/>
      <c r="AAE61" s="34"/>
      <c r="AAF61" s="35">
        <v>345.51612187396131</v>
      </c>
      <c r="AAG61" s="36"/>
      <c r="AAH61" s="35">
        <v>7.156377816291168</v>
      </c>
      <c r="AAI61" s="36"/>
      <c r="AAJ61" s="56">
        <v>1866.6666666666699</v>
      </c>
      <c r="AAK61" s="56">
        <v>1866.6666666666699</v>
      </c>
      <c r="AAL61" s="3"/>
      <c r="AAM61" s="34"/>
      <c r="AAN61" s="34"/>
      <c r="AAO61" s="41">
        <v>10482.427574391566</v>
      </c>
      <c r="AAP61" s="36"/>
      <c r="AAQ61" s="35">
        <v>7.7027119282646348</v>
      </c>
      <c r="AAR61" s="36"/>
      <c r="AAS61" s="37">
        <v>2173.9130434782605</v>
      </c>
      <c r="AAT61" s="37">
        <v>2000</v>
      </c>
      <c r="AAU61" s="3"/>
      <c r="AAV61" s="34"/>
      <c r="AAW61" s="34"/>
      <c r="AAX61" s="41">
        <v>128</v>
      </c>
      <c r="AAY61" s="36" t="s">
        <v>132</v>
      </c>
      <c r="AAZ61" s="35">
        <v>233.68842957750556</v>
      </c>
      <c r="ABA61" s="36" t="s">
        <v>132</v>
      </c>
      <c r="ABB61" s="37">
        <v>65953.17725752508</v>
      </c>
      <c r="ABC61" s="37">
        <v>60676.923076923078</v>
      </c>
      <c r="ABD61" s="3"/>
      <c r="ABE61" s="41">
        <v>178.50547861026595</v>
      </c>
      <c r="ABF61" s="34"/>
      <c r="ABG61" s="34"/>
      <c r="ABH61" s="36"/>
      <c r="ABI61" s="35">
        <v>15.430757794418746</v>
      </c>
      <c r="ABJ61" s="36"/>
      <c r="ABK61" s="37">
        <v>3333.3333333333335</v>
      </c>
      <c r="ABL61" s="37">
        <v>3125</v>
      </c>
      <c r="ABM61" s="3"/>
      <c r="ABN61" s="41">
        <v>379.65324506785169</v>
      </c>
      <c r="ABO61" s="41">
        <v>379.65324506785169</v>
      </c>
      <c r="ABP61" s="41">
        <v>379.65324506785169</v>
      </c>
      <c r="ABQ61" s="36"/>
      <c r="ABR61" s="35">
        <v>13.791119959073786</v>
      </c>
      <c r="ABS61" s="36"/>
      <c r="ABT61" s="37">
        <v>2777.7777777777778</v>
      </c>
      <c r="ABU61" s="79">
        <v>66474.498525073737</v>
      </c>
      <c r="ABV61" s="3"/>
      <c r="ABW61" s="41">
        <v>268.54806516588684</v>
      </c>
      <c r="ABX61" s="41">
        <v>268.54806516588684</v>
      </c>
      <c r="ABY61" s="41">
        <v>268.54806516588684</v>
      </c>
      <c r="ABZ61" s="36"/>
      <c r="ACA61" s="35">
        <v>13.791119959073784</v>
      </c>
      <c r="ACB61" s="36" t="s">
        <v>132</v>
      </c>
      <c r="ACC61" s="37">
        <v>1964.8636153490529</v>
      </c>
      <c r="ACD61" s="37">
        <v>47020.796460176993</v>
      </c>
      <c r="ACE61" s="3"/>
      <c r="ACF61" s="41">
        <v>304.12548866355326</v>
      </c>
      <c r="ACG61" s="41">
        <v>304.12548866355326</v>
      </c>
      <c r="ACH61" s="41">
        <v>304.12548866355326</v>
      </c>
      <c r="ACI61" s="36"/>
      <c r="ACJ61" s="35">
        <v>1.9378047184933356</v>
      </c>
      <c r="ACK61" s="36"/>
      <c r="ACL61" s="37">
        <v>2631.5789473684213</v>
      </c>
      <c r="ACM61" s="37">
        <v>2500</v>
      </c>
      <c r="ACN61" s="3"/>
      <c r="ACO61" s="41">
        <v>304.12548866355326</v>
      </c>
      <c r="ACP61" s="34"/>
      <c r="ACQ61" s="34"/>
      <c r="ACR61" s="36"/>
      <c r="ACS61" s="35">
        <v>1.9378047184933356</v>
      </c>
      <c r="ACT61" s="36"/>
      <c r="ACU61" s="37">
        <v>2500</v>
      </c>
      <c r="ACV61" s="37">
        <v>2631.5789473684213</v>
      </c>
      <c r="ACW61" s="3"/>
      <c r="ACX61" s="41">
        <v>362.17793236856193</v>
      </c>
      <c r="ACY61" s="34"/>
      <c r="ACZ61" s="34"/>
      <c r="ADA61" s="36"/>
      <c r="ADB61" s="35">
        <v>2.2025623699237515</v>
      </c>
      <c r="ADC61" s="36"/>
      <c r="ADD61" s="37">
        <v>3333.3333333333335</v>
      </c>
      <c r="ADE61" s="37">
        <v>2777.7777777777778</v>
      </c>
      <c r="ADF61" s="3"/>
      <c r="ADG61" s="41">
        <v>470.63763404043078</v>
      </c>
      <c r="ADH61" s="34"/>
      <c r="ADI61" s="34"/>
      <c r="ADJ61" s="36"/>
      <c r="ADK61" s="35">
        <v>2.6972105545101672</v>
      </c>
      <c r="ADL61" s="36"/>
      <c r="ADM61" s="37">
        <v>5000</v>
      </c>
      <c r="ADN61" s="37">
        <v>2941.1764705882356</v>
      </c>
      <c r="ADO61" s="3"/>
      <c r="ADP61" s="41">
        <v>338.65988481216175</v>
      </c>
      <c r="ADQ61" s="34"/>
      <c r="ADR61" s="34"/>
      <c r="ADS61" s="36"/>
      <c r="ADT61" s="35">
        <v>2.095304472755779</v>
      </c>
      <c r="ADU61" s="36"/>
      <c r="ADV61" s="37">
        <v>2380.9523809523807</v>
      </c>
      <c r="ADW61" s="37">
        <v>3333.3333333333335</v>
      </c>
      <c r="ADX61" s="3"/>
      <c r="ADY61" s="34">
        <v>2700</v>
      </c>
      <c r="ADZ61" s="34"/>
      <c r="AEA61" s="34"/>
      <c r="AEB61" s="36"/>
      <c r="AEC61" s="35">
        <v>2.2240139493573468</v>
      </c>
      <c r="AED61" s="36"/>
      <c r="AEE61" s="37">
        <v>3333.3333333333335</v>
      </c>
      <c r="AEF61" s="37">
        <v>2857.1428571428573</v>
      </c>
      <c r="AEG61" s="3"/>
      <c r="AEH61" s="34">
        <v>745.07</v>
      </c>
      <c r="AEI61" s="34"/>
      <c r="AEJ61" s="34">
        <v>2857.1428571428573</v>
      </c>
      <c r="AEK61" s="36"/>
      <c r="AEL61" s="35">
        <v>2.3626241549282647</v>
      </c>
      <c r="AEM61" s="36"/>
      <c r="AEN61" s="37">
        <v>2857.1428571428573</v>
      </c>
      <c r="AEO61" s="37">
        <v>3846.1538461538462</v>
      </c>
      <c r="AEP61" s="26"/>
      <c r="AEQ61" s="41">
        <v>778.04309251456903</v>
      </c>
      <c r="AER61" s="34" t="s">
        <v>132</v>
      </c>
      <c r="AES61" s="41">
        <v>2983.585789694042</v>
      </c>
      <c r="AET61" s="36"/>
      <c r="AEU61" s="35">
        <v>2.4428200595800105</v>
      </c>
      <c r="AEV61" s="36"/>
      <c r="AEW61" s="37">
        <v>4000</v>
      </c>
      <c r="AEX61" s="56">
        <v>3000</v>
      </c>
      <c r="AEY61" s="26"/>
      <c r="AEZ61" s="41">
        <v>1.6655591315318254</v>
      </c>
      <c r="AFA61" s="34"/>
      <c r="AFB61" s="41">
        <v>2500</v>
      </c>
      <c r="AFC61" s="36"/>
      <c r="AFD61" s="35">
        <v>2.651680437519826</v>
      </c>
      <c r="AFE61" s="36"/>
      <c r="AFF61" s="37">
        <v>4500</v>
      </c>
      <c r="AFG61" s="56">
        <v>3272.7272727272698</v>
      </c>
      <c r="AFH61" s="26"/>
      <c r="AFI61" s="93">
        <v>1.8342008878218612</v>
      </c>
      <c r="AFJ61" s="34" t="s">
        <v>132</v>
      </c>
      <c r="AFK61" s="41">
        <v>2753.1308452179283</v>
      </c>
      <c r="AFL61" s="36"/>
      <c r="AFM61" s="35">
        <v>2.8644305613127119</v>
      </c>
      <c r="AFN61" s="36"/>
      <c r="AFO61" s="37">
        <v>4857.1428571428596</v>
      </c>
      <c r="AFP61" s="37">
        <v>3702.7027027027002</v>
      </c>
      <c r="AFQ61" s="36"/>
      <c r="AFR61" s="35">
        <v>1.8357643491878686</v>
      </c>
      <c r="AFS61" s="34"/>
      <c r="AFT61" s="35">
        <v>2755.4775967327923</v>
      </c>
      <c r="AFU61" s="36"/>
      <c r="AFV61" s="35">
        <v>2.8664029470757693</v>
      </c>
      <c r="AFW61" s="36"/>
      <c r="AFX61" s="37">
        <v>3567.1428571428601</v>
      </c>
      <c r="AFY61" s="37">
        <v>5000</v>
      </c>
      <c r="AFZ61" s="36"/>
      <c r="AGA61" s="35">
        <v>1.8366962890302496</v>
      </c>
      <c r="AGB61" s="34" t="s">
        <v>132</v>
      </c>
      <c r="AGC61" s="35">
        <v>2756.876436054582</v>
      </c>
      <c r="AGD61" s="36"/>
      <c r="AGE61" s="35">
        <v>2.8686768144957275</v>
      </c>
      <c r="AGF61" s="36"/>
      <c r="AGG61" s="37">
        <v>3575.5555555555502</v>
      </c>
      <c r="AGH61" s="37">
        <v>5000</v>
      </c>
      <c r="AGI61" s="36"/>
      <c r="AGJ61" s="93">
        <v>4.0849752402054609</v>
      </c>
      <c r="AGK61" s="34"/>
      <c r="AGL61" s="41">
        <v>6131.537396166299</v>
      </c>
      <c r="AGM61" s="36">
        <v>500</v>
      </c>
      <c r="AGN61" s="36">
        <v>10000</v>
      </c>
      <c r="AGO61" s="36"/>
      <c r="AGP61" s="37">
        <v>3585.5555555555502</v>
      </c>
      <c r="AGQ61" s="37">
        <v>5000</v>
      </c>
      <c r="AGR61" s="36"/>
      <c r="AGS61" s="93">
        <v>4.0878411475143599</v>
      </c>
      <c r="AGT61" s="34" t="s">
        <v>132</v>
      </c>
      <c r="AGU61" s="41">
        <v>6135.8391157129709</v>
      </c>
      <c r="AGV61" s="35">
        <v>500.3507863745038</v>
      </c>
      <c r="AGW61" s="35">
        <v>10007.015727490076</v>
      </c>
      <c r="AGX61" s="36"/>
      <c r="AGY61" s="26">
        <v>3000</v>
      </c>
      <c r="AGZ61" s="37">
        <v>5591.5789473684199</v>
      </c>
      <c r="AHA61" s="36"/>
      <c r="AHB61" s="93">
        <v>46.429945283252579</v>
      </c>
      <c r="AHC61" s="34"/>
      <c r="AHD61" s="41">
        <v>69691.229215846965</v>
      </c>
      <c r="AHE61" s="36">
        <v>83333.333333333343</v>
      </c>
      <c r="AHF61" s="36">
        <v>125000</v>
      </c>
      <c r="AHG61" s="36"/>
      <c r="AHH61" s="26">
        <v>3333.3333333333335</v>
      </c>
      <c r="AHI61" s="37">
        <v>5260.30303030303</v>
      </c>
      <c r="AHJ61" s="36"/>
      <c r="AHK61" s="93">
        <v>46.442605203031903</v>
      </c>
      <c r="AHL61" s="34" t="s">
        <v>132</v>
      </c>
      <c r="AHM61" s="41">
        <v>69710.231723082601</v>
      </c>
      <c r="AHN61" s="35">
        <v>83356.055593902624</v>
      </c>
      <c r="AHO61" s="35">
        <v>125034.08339085392</v>
      </c>
      <c r="AHP61" s="36"/>
      <c r="AHQ61" s="26">
        <v>3303.7037037036998</v>
      </c>
      <c r="AHR61" s="37">
        <v>5292.2758620689701</v>
      </c>
      <c r="AHS61" s="36"/>
      <c r="AHT61" s="41">
        <v>41.560220859131284</v>
      </c>
      <c r="AHU61" s="34"/>
      <c r="AHV61" s="41">
        <v>62381.78530009331</v>
      </c>
      <c r="AHW61" s="35">
        <v>74593.060946599522</v>
      </c>
      <c r="AHX61" s="36"/>
      <c r="AHY61" s="36"/>
      <c r="AHZ61" s="26"/>
      <c r="AIA61" s="37">
        <v>3846.1538461538462</v>
      </c>
      <c r="AIB61" s="36"/>
      <c r="AIC61" s="34"/>
      <c r="AID61" s="34">
        <v>1538.4615384615386</v>
      </c>
      <c r="AIE61" s="34"/>
      <c r="AIF61" s="92">
        <v>100000</v>
      </c>
      <c r="AIG61" s="92">
        <v>71428.571428571435</v>
      </c>
      <c r="AIH61" s="36"/>
      <c r="AII61" s="26">
        <v>2702.7027027027025</v>
      </c>
      <c r="AIJ61" s="37">
        <v>3030.3030303030305</v>
      </c>
      <c r="AIL61" s="34"/>
      <c r="AIM61" s="101">
        <v>5000</v>
      </c>
      <c r="AIN61" s="34"/>
      <c r="AIO61" s="36">
        <v>74593.060946599522</v>
      </c>
      <c r="AIP61" s="36"/>
      <c r="AIQ61" s="36"/>
      <c r="AIR61" s="26">
        <v>2702.7027027027025</v>
      </c>
      <c r="AIS61" s="37">
        <v>3030.3030303030305</v>
      </c>
      <c r="AIU61" s="34"/>
      <c r="AIV61" s="34">
        <v>1428.5714285714287</v>
      </c>
      <c r="AIW61" s="34"/>
      <c r="AIX61" s="36">
        <v>55555.555555555555</v>
      </c>
      <c r="AIY61" s="36">
        <v>71428.571428571435</v>
      </c>
      <c r="AIZ61" s="36"/>
      <c r="AJA61" s="26">
        <v>2702.7027027027025</v>
      </c>
      <c r="AJB61" s="37">
        <v>2857.1428571428573</v>
      </c>
      <c r="AJD61" s="34"/>
      <c r="AJE61" s="39">
        <v>85950</v>
      </c>
      <c r="AJF61" s="34"/>
      <c r="AJG61" s="36">
        <v>62500</v>
      </c>
      <c r="AJH61" s="36"/>
      <c r="AJI61" s="36"/>
      <c r="AJJ61" s="26">
        <v>2631.5789473684213</v>
      </c>
      <c r="AJK61" s="37">
        <v>2439.0243902439024</v>
      </c>
      <c r="AJM61" s="34"/>
      <c r="AJN61" s="41">
        <v>87643.596059113304</v>
      </c>
      <c r="AJO61" s="34" t="s">
        <v>132</v>
      </c>
      <c r="AJP61" s="35">
        <v>63731.527093596065</v>
      </c>
      <c r="AJQ61" s="36" t="s">
        <v>132</v>
      </c>
      <c r="AJR61" s="34" t="s">
        <v>132</v>
      </c>
      <c r="AJS61" s="54">
        <v>2683.432719730361</v>
      </c>
      <c r="AJT61" s="54">
        <v>2487.083984140334</v>
      </c>
      <c r="AJV61" s="34"/>
      <c r="AJW61" s="39">
        <v>89275.749361825307</v>
      </c>
      <c r="AJX61" s="34"/>
      <c r="AJY61" s="92">
        <v>72758.75850449322</v>
      </c>
      <c r="AJZ61" s="92">
        <v>63663.913691431568</v>
      </c>
      <c r="AKA61" s="34"/>
      <c r="AKB61" s="54">
        <v>2683.432719730361</v>
      </c>
      <c r="AKC61" s="54">
        <v>2487.083984140334</v>
      </c>
      <c r="AKE61" s="34"/>
      <c r="AKF61" s="34">
        <v>2142.8571428571427</v>
      </c>
      <c r="AKG61" s="34"/>
      <c r="AKH61" s="36"/>
      <c r="AKI61" s="36">
        <v>100000</v>
      </c>
      <c r="AKJ61" s="34"/>
      <c r="AKK61" s="37">
        <v>2857.1428571428573</v>
      </c>
      <c r="AKL61" s="37">
        <v>2564.1025641025644</v>
      </c>
      <c r="AKN61" s="34"/>
      <c r="AKO61" s="34">
        <v>1666.6666666666667</v>
      </c>
      <c r="AKP61" s="34"/>
      <c r="AKQ61" s="36">
        <v>55555.555555555555</v>
      </c>
      <c r="AKR61" s="36">
        <v>62500</v>
      </c>
      <c r="AKS61" s="34"/>
      <c r="AKT61" s="37">
        <v>2380.9523809523807</v>
      </c>
      <c r="AKU61" s="37">
        <v>2222.2222222222222</v>
      </c>
      <c r="AKW61" s="34"/>
      <c r="AKX61" s="41">
        <v>1880.3093240803335</v>
      </c>
      <c r="AKY61" s="34"/>
      <c r="AKZ61" s="36">
        <v>62500</v>
      </c>
      <c r="ALA61" s="36">
        <v>71428.571428571435</v>
      </c>
      <c r="ALB61" s="34"/>
      <c r="ALC61" s="37">
        <v>2325.5813953488373</v>
      </c>
      <c r="ALD61" s="37">
        <v>2127.6595744680849</v>
      </c>
      <c r="ALF61" s="34"/>
      <c r="ALG61" s="41">
        <v>10252.139017187856</v>
      </c>
      <c r="ALH61" s="34"/>
      <c r="ALI61" s="36">
        <v>5000</v>
      </c>
      <c r="ALJ61" s="36">
        <v>2500</v>
      </c>
      <c r="ALK61" s="34"/>
      <c r="ALL61" s="37">
        <v>2127.6595744680849</v>
      </c>
      <c r="ALM61" s="37">
        <v>2380.9523809523807</v>
      </c>
      <c r="ALO61" s="34"/>
      <c r="ALP61" s="41">
        <v>100</v>
      </c>
      <c r="ALQ61" s="34"/>
      <c r="ALR61" s="36">
        <v>250000</v>
      </c>
      <c r="ALS61" s="36">
        <v>125000</v>
      </c>
      <c r="ALT61" s="34"/>
      <c r="ALU61" s="37">
        <v>2325.5813953488373</v>
      </c>
      <c r="ALV61" s="37">
        <v>2531.6455696202534</v>
      </c>
      <c r="ALX61" s="34"/>
      <c r="ALY61" s="41">
        <v>100000</v>
      </c>
      <c r="ALZ61" s="34"/>
      <c r="AMA61" s="36">
        <v>100000</v>
      </c>
      <c r="AMB61" s="36">
        <v>166666.66666666669</v>
      </c>
      <c r="AMC61" s="34"/>
      <c r="AMD61" s="37">
        <v>2380.9523809523807</v>
      </c>
      <c r="AME61" s="37">
        <v>2127.6595744680849</v>
      </c>
      <c r="AMG61" s="34"/>
      <c r="AMH61" s="39">
        <v>56829.985990538</v>
      </c>
      <c r="AMI61" s="34"/>
      <c r="AMJ61" s="92">
        <v>3333.3333333332998</v>
      </c>
      <c r="AMK61" s="36"/>
      <c r="AML61" s="34"/>
      <c r="AMM61" s="37">
        <v>222.22222222222001</v>
      </c>
      <c r="AMN61" s="37">
        <v>250</v>
      </c>
      <c r="AMP61" s="34"/>
      <c r="AMQ61" s="41">
        <v>23174.965769905626</v>
      </c>
      <c r="AMR61" s="34" t="s">
        <v>132</v>
      </c>
      <c r="AMS61" s="35">
        <v>3624.8415716095969</v>
      </c>
      <c r="AMT61" s="34" t="s">
        <v>132</v>
      </c>
      <c r="AMU61" s="34" t="s">
        <v>132</v>
      </c>
      <c r="AMV61" s="54">
        <v>241.65610477397314</v>
      </c>
      <c r="AMW61" s="54">
        <v>271.86311787072248</v>
      </c>
      <c r="AMY61" s="34"/>
      <c r="AMZ61" s="41">
        <v>544.62574209570005</v>
      </c>
      <c r="ANA61" s="34"/>
      <c r="ANB61" s="92">
        <v>111214.01222558001</v>
      </c>
      <c r="ANC61" s="36"/>
      <c r="AND61" s="34"/>
      <c r="ANE61" s="54">
        <v>1472.1794037383379</v>
      </c>
      <c r="ANF61" s="54">
        <v>1564.5029875067899</v>
      </c>
      <c r="ANH61" s="34"/>
      <c r="ANI61" s="41">
        <v>23197.501957822737</v>
      </c>
      <c r="ANJ61" s="34"/>
      <c r="ANK61" s="92">
        <v>3626.4039243876155</v>
      </c>
      <c r="ANL61" s="36"/>
      <c r="ANM61" s="34"/>
      <c r="ANN61" s="54">
        <v>516.64220954794598</v>
      </c>
      <c r="ANO61" s="54">
        <v>577.05623574144408</v>
      </c>
      <c r="ANP61" s="36"/>
      <c r="ANQ61" s="34"/>
      <c r="ANR61" s="34"/>
      <c r="ANS61" s="39">
        <v>2000</v>
      </c>
      <c r="ANT61" s="92">
        <v>100000</v>
      </c>
      <c r="ANU61" s="36">
        <v>166666.66666666669</v>
      </c>
      <c r="ANV61" s="34"/>
      <c r="ANW61" s="37">
        <v>7692.3076923076924</v>
      </c>
      <c r="ANX61" s="37">
        <v>7142.8571428571431</v>
      </c>
      <c r="ANY61" s="36"/>
      <c r="ANZ61" s="34"/>
      <c r="AOA61" s="34"/>
      <c r="AOB61" s="34">
        <v>3030.3030303030305</v>
      </c>
      <c r="AOC61" s="36"/>
      <c r="AOD61" s="92">
        <f>100000/1.5</f>
        <v>66666.666666666672</v>
      </c>
      <c r="AOE61" s="34"/>
      <c r="AOF61" s="37">
        <v>3125</v>
      </c>
      <c r="AOG61" s="37">
        <v>3333.3333333333335</v>
      </c>
      <c r="AOH61" s="36"/>
      <c r="AOI61" s="34"/>
      <c r="AOJ61" s="34"/>
      <c r="AOK61" s="41">
        <v>881.87114335332751</v>
      </c>
      <c r="AOL61" s="92">
        <v>500</v>
      </c>
      <c r="AOM61" s="36"/>
      <c r="AON61" s="34"/>
      <c r="AOO61" s="56">
        <v>757.57575757575751</v>
      </c>
      <c r="AOP61" s="37"/>
      <c r="AOQ61" s="36"/>
      <c r="AOR61" s="34"/>
      <c r="AOS61" s="34"/>
      <c r="AOT61" s="41">
        <v>4753.2854626744356</v>
      </c>
      <c r="AOU61" s="35">
        <v>2695.0000000000005</v>
      </c>
      <c r="AOV61" s="34"/>
      <c r="AOW61" s="34"/>
      <c r="AOX61" s="37">
        <v>4000</v>
      </c>
      <c r="AOY61" s="37">
        <v>4166.666666666667</v>
      </c>
      <c r="AOZ61" s="36"/>
      <c r="APA61" s="34"/>
      <c r="APB61" s="34"/>
      <c r="APC61" s="41">
        <v>4354.2765993711992</v>
      </c>
      <c r="APD61" s="35">
        <v>2468.771448181194</v>
      </c>
      <c r="APE61" s="36"/>
      <c r="APF61" s="34"/>
      <c r="APG61" s="37">
        <v>3225.8064516129029</v>
      </c>
      <c r="APH61" s="37">
        <v>4255.3191489361698</v>
      </c>
      <c r="API61" s="36"/>
      <c r="APJ61" s="34"/>
      <c r="APK61" s="34">
        <v>10000</v>
      </c>
      <c r="APL61" s="34"/>
      <c r="APM61" s="36">
        <v>125000</v>
      </c>
      <c r="APN61" s="36">
        <v>100000</v>
      </c>
      <c r="APO61" s="34"/>
      <c r="APP61" s="37">
        <v>2857.1428571428573</v>
      </c>
      <c r="APQ61" s="37">
        <v>4255.3191489361698</v>
      </c>
      <c r="APR61" s="36"/>
      <c r="APS61" s="34"/>
      <c r="APT61" s="41">
        <v>10039.482673209228</v>
      </c>
      <c r="APU61" s="34"/>
      <c r="APV61" s="36">
        <v>125000</v>
      </c>
      <c r="APW61" s="36">
        <v>100000</v>
      </c>
      <c r="APX61" s="34"/>
      <c r="APY61" s="37">
        <v>4255.3191489361698</v>
      </c>
      <c r="APZ61" s="37">
        <v>3773.5849056603774</v>
      </c>
      <c r="AQA61" s="36"/>
      <c r="AQB61" s="34"/>
      <c r="AQC61" s="41">
        <v>5755.8903875393753</v>
      </c>
      <c r="AQD61" s="34"/>
      <c r="AQE61" s="36">
        <v>50000</v>
      </c>
      <c r="AQF61" s="36"/>
      <c r="AQG61" s="34"/>
      <c r="AQH61" s="37">
        <v>2380.9523809523807</v>
      </c>
      <c r="AQI61" s="37">
        <v>2222.2222222222222</v>
      </c>
      <c r="AQJ61" s="36"/>
      <c r="AQK61" s="34"/>
      <c r="AQL61" s="41">
        <v>3095.9544655299869</v>
      </c>
      <c r="AQM61" s="34"/>
      <c r="AQN61" s="36"/>
      <c r="AQO61" s="36">
        <v>100</v>
      </c>
      <c r="AQP61" s="34"/>
      <c r="AQQ61" s="37">
        <v>3333.3333333333335</v>
      </c>
      <c r="AQR61" s="37">
        <v>2830.1886792452829</v>
      </c>
      <c r="AQS61" s="36"/>
      <c r="AQT61" s="34"/>
      <c r="AQU61" s="41">
        <v>5023.0281634619168</v>
      </c>
      <c r="AQV61" s="34"/>
      <c r="AQW61" s="36"/>
      <c r="AQX61" s="36">
        <v>162.24489795918367</v>
      </c>
      <c r="AQY61" s="34"/>
      <c r="AQZ61" s="37">
        <v>5000</v>
      </c>
      <c r="ARA61" s="37">
        <v>5000</v>
      </c>
      <c r="ARC61" s="34"/>
      <c r="ARD61" s="34">
        <v>2857.1428571428573</v>
      </c>
      <c r="ARE61" s="34"/>
      <c r="ARF61" s="36">
        <v>100000</v>
      </c>
      <c r="ARG61" s="36">
        <v>100000</v>
      </c>
      <c r="ARH61" s="34"/>
      <c r="ARI61" s="37">
        <v>2531.6455696202534</v>
      </c>
      <c r="ARJ61" s="37">
        <v>2941.1764705882356</v>
      </c>
      <c r="ARL61" s="34"/>
      <c r="ARM61" s="41">
        <v>2850.666075806952</v>
      </c>
      <c r="ARN61" s="34"/>
      <c r="ARO61" s="36">
        <v>100000</v>
      </c>
      <c r="ARP61" s="36">
        <v>100000</v>
      </c>
      <c r="ARQ61" s="34"/>
      <c r="ARR61" s="37">
        <v>2597.4025974025972</v>
      </c>
      <c r="ARS61" s="37">
        <v>2409.6385542168678</v>
      </c>
      <c r="ARU61" s="34"/>
      <c r="ARV61" s="34">
        <v>2857.1428571428573</v>
      </c>
      <c r="ARW61" s="34"/>
      <c r="ARX61" s="92">
        <v>10000</v>
      </c>
      <c r="ARY61" s="92">
        <v>10000</v>
      </c>
      <c r="ARZ61" s="36"/>
      <c r="ASA61" s="37">
        <v>2298.8505747126437</v>
      </c>
      <c r="ASB61" s="37">
        <v>2857.1428571428573</v>
      </c>
      <c r="ASD61" s="34"/>
      <c r="ASE61" s="34">
        <v>2857.1428571428573</v>
      </c>
      <c r="ASF61" s="34"/>
      <c r="ASG61" s="92">
        <v>1000</v>
      </c>
      <c r="ASH61" s="92">
        <v>1000</v>
      </c>
      <c r="ASI61" s="36"/>
      <c r="ASJ61" s="37">
        <v>4081.6326530612246</v>
      </c>
      <c r="ASK61" s="37">
        <v>3921.5686274509803</v>
      </c>
      <c r="ASM61" s="34">
        <v>4411.7647058823532</v>
      </c>
      <c r="ASN61" s="34">
        <v>2857.1428571428573</v>
      </c>
      <c r="ASO61" s="34"/>
      <c r="ASP61" s="35">
        <v>431.37254901960785</v>
      </c>
      <c r="ASQ61" s="35">
        <v>1092.063954901103</v>
      </c>
      <c r="ASR61" s="36"/>
      <c r="ASS61" s="37">
        <v>3508.7719298245611</v>
      </c>
      <c r="AST61" s="37">
        <v>431.37254901960785</v>
      </c>
      <c r="ASV61" s="34">
        <v>4411.7647058823532</v>
      </c>
      <c r="ASW61" s="34"/>
      <c r="ASX61" s="34"/>
      <c r="ASY61" s="36">
        <v>746.26865671641792</v>
      </c>
      <c r="ASZ61" s="36">
        <v>1000</v>
      </c>
      <c r="ATA61" s="36"/>
      <c r="ATB61" s="37">
        <v>3389.8305084745762</v>
      </c>
      <c r="ATC61" s="37">
        <v>3773.5849056603774</v>
      </c>
      <c r="ATE61" s="34">
        <v>528.16901408450747</v>
      </c>
      <c r="ATF61" s="34"/>
      <c r="ATG61" s="34"/>
      <c r="ATH61" s="36">
        <v>709.21985815602841</v>
      </c>
      <c r="ATI61" s="36">
        <v>689.65517241379314</v>
      </c>
      <c r="ATJ61" s="36"/>
      <c r="ATK61" s="37">
        <v>980.39215686274508</v>
      </c>
      <c r="ATL61" s="37">
        <v>775.19379844961168</v>
      </c>
      <c r="ATN61" s="34">
        <v>1734.6727423363716</v>
      </c>
      <c r="ATO61" s="34"/>
      <c r="ATP61" s="34"/>
      <c r="ATQ61" s="92">
        <v>2702.7027027027002</v>
      </c>
      <c r="ATR61" s="36">
        <v>2857.1428571428573</v>
      </c>
      <c r="ATS61" s="36"/>
      <c r="ATT61" s="56">
        <v>2173.9130434782601</v>
      </c>
      <c r="ATU61" s="56">
        <v>2830.1886792452851</v>
      </c>
      <c r="ATW61" s="41">
        <v>112.62802732850635</v>
      </c>
      <c r="ATX61" s="34" t="s">
        <v>132</v>
      </c>
      <c r="ATY61" s="34" t="s">
        <v>132</v>
      </c>
      <c r="ATZ61" s="35">
        <v>175.47982765374056</v>
      </c>
      <c r="AUA61" s="36" t="s">
        <v>132</v>
      </c>
      <c r="AUB61" s="36" t="s">
        <v>132</v>
      </c>
      <c r="AUC61" s="54">
        <v>141.14681789540006</v>
      </c>
      <c r="AUD61" s="37"/>
      <c r="AUF61" s="41">
        <v>112.62802732850635</v>
      </c>
      <c r="AUG61" s="34" t="s">
        <v>132</v>
      </c>
      <c r="AUH61" s="34" t="s">
        <v>132</v>
      </c>
      <c r="AUI61" s="36">
        <v>175.47982765374056</v>
      </c>
      <c r="AUJ61" s="36" t="s">
        <v>132</v>
      </c>
      <c r="AUK61" s="36" t="s">
        <v>132</v>
      </c>
      <c r="AUL61" s="37">
        <v>141.14681789540006</v>
      </c>
      <c r="AUM61" s="37"/>
      <c r="AUO61" s="41">
        <v>115.586504572557</v>
      </c>
      <c r="AUP61" s="34"/>
      <c r="AUQ61" s="34"/>
      <c r="AUR61" s="36">
        <v>333.3333333333</v>
      </c>
      <c r="AUS61" s="36">
        <v>200</v>
      </c>
      <c r="AUT61" s="36"/>
      <c r="AUU61" s="37">
        <v>416.66666666666669</v>
      </c>
      <c r="AUV61" s="37">
        <v>270.27027027027003</v>
      </c>
      <c r="AUX61" s="41">
        <v>104.47393433281137</v>
      </c>
      <c r="AUY61" s="41">
        <v>135.57889139284862</v>
      </c>
      <c r="AUZ61" s="41">
        <v>108.46311311427888</v>
      </c>
      <c r="AVA61" s="36">
        <v>363.63636363636397</v>
      </c>
      <c r="AVB61" s="36">
        <v>500</v>
      </c>
      <c r="AVC61" s="36"/>
      <c r="AVD61" s="37">
        <v>111.111111111111</v>
      </c>
      <c r="AVE61" s="37">
        <v>128.20512820512801</v>
      </c>
      <c r="AVG61" s="41">
        <v>1974.4881165105926</v>
      </c>
      <c r="AVH61" s="41">
        <v>2562.3511894563121</v>
      </c>
      <c r="AVI61" s="41">
        <v>2049.8809515650496</v>
      </c>
      <c r="AVJ61" s="36">
        <v>2469.1358024691367</v>
      </c>
      <c r="AVK61" s="36">
        <v>2000</v>
      </c>
      <c r="AVL61" s="36"/>
      <c r="AVM61" s="37">
        <v>2564.1025641025644</v>
      </c>
      <c r="AVN61" s="37">
        <v>2873.5632183908042</v>
      </c>
      <c r="AVP61" s="34">
        <v>1420.4545454545455</v>
      </c>
      <c r="AVQ61" s="41">
        <v>2704.1514321942655</v>
      </c>
      <c r="AVR61" s="34">
        <v>2659.5744680851062</v>
      </c>
      <c r="AVS61" s="36">
        <v>3012.0481927710844</v>
      </c>
      <c r="AVT61" s="36">
        <v>2000</v>
      </c>
      <c r="AVU61" s="36"/>
      <c r="AVV61" s="37">
        <v>3773.5849056603774</v>
      </c>
      <c r="AVW61" s="37">
        <v>4255.3191489361698</v>
      </c>
      <c r="AVY61" s="34">
        <v>2702.7027027027025</v>
      </c>
      <c r="AVZ61" s="41">
        <v>3298.1366262666575</v>
      </c>
      <c r="AWA61" s="34">
        <v>2189.9627198410603</v>
      </c>
      <c r="AWB61" s="36">
        <v>3086.4197530864199</v>
      </c>
      <c r="AWC61" s="36">
        <v>2958.5798816568049</v>
      </c>
      <c r="AWD61" s="36"/>
      <c r="AWE61" s="37">
        <v>2112.6760563380299</v>
      </c>
      <c r="AWF61" s="37">
        <v>2040.81632653061</v>
      </c>
      <c r="AWH61" s="34">
        <v>1562.5</v>
      </c>
      <c r="AWI61" s="34">
        <v>1345.291479820628</v>
      </c>
      <c r="AWJ61" s="34">
        <v>1604.2780748663101</v>
      </c>
      <c r="AWK61" s="36">
        <v>3030.3030303030305</v>
      </c>
      <c r="AWL61" s="36">
        <v>3125</v>
      </c>
      <c r="AWM61" s="36"/>
      <c r="AWN61" s="37">
        <v>5617.9775280898884</v>
      </c>
      <c r="AWO61" s="37">
        <v>5376.3440860215051</v>
      </c>
      <c r="AWQ61" s="34">
        <v>819.67213114753997</v>
      </c>
      <c r="AWR61" s="41">
        <v>648.62105326691687</v>
      </c>
      <c r="AWS61" s="34">
        <v>710.90047393365001</v>
      </c>
      <c r="AWT61" s="36">
        <v>761.90476190476329</v>
      </c>
      <c r="AWU61" s="36">
        <v>1022.4948875255633</v>
      </c>
      <c r="AWV61" s="36"/>
      <c r="AWW61" s="37">
        <v>809.06148867314005</v>
      </c>
      <c r="AWX61" s="37">
        <v>764.52599388379338</v>
      </c>
    </row>
    <row r="62" spans="1:1298" ht="15.5">
      <c r="A62" t="str">
        <f>'[1]enter market prices'!A62</f>
        <v>0311-01</v>
      </c>
      <c r="B62" t="str">
        <f>'[1]enter market prices'!B62</f>
        <v>Catanga, 6 meters</v>
      </c>
      <c r="C62" s="3">
        <f>'[1]item price series'!F62</f>
        <v>0.25</v>
      </c>
      <c r="D62" s="3"/>
      <c r="E62" s="3"/>
      <c r="F62" s="3"/>
      <c r="G62" s="3"/>
      <c r="H62" s="3"/>
      <c r="I62" s="3"/>
      <c r="J62" s="3"/>
      <c r="K62" s="3"/>
      <c r="L62" s="3"/>
      <c r="M62" s="24">
        <v>70</v>
      </c>
      <c r="N62" s="24">
        <v>50</v>
      </c>
      <c r="O62" s="24">
        <v>50</v>
      </c>
      <c r="P62" s="25">
        <v>60</v>
      </c>
      <c r="Q62" s="25"/>
      <c r="R62" s="25"/>
      <c r="S62" s="26">
        <v>45</v>
      </c>
      <c r="T62" s="26"/>
      <c r="U62" s="26"/>
      <c r="V62" s="27">
        <v>65</v>
      </c>
      <c r="W62" s="27">
        <v>45</v>
      </c>
      <c r="X62" s="27">
        <v>55</v>
      </c>
      <c r="Y62" s="25">
        <v>80</v>
      </c>
      <c r="Z62" s="25">
        <v>80</v>
      </c>
      <c r="AA62" s="25"/>
      <c r="AB62" s="26">
        <v>40</v>
      </c>
      <c r="AC62" s="26"/>
      <c r="AD62" s="26"/>
      <c r="AE62" s="27">
        <v>65</v>
      </c>
      <c r="AF62" s="27">
        <v>55</v>
      </c>
      <c r="AG62" s="27">
        <v>50</v>
      </c>
      <c r="AH62" s="25">
        <v>50</v>
      </c>
      <c r="AI62" s="25">
        <v>60</v>
      </c>
      <c r="AJ62" s="25"/>
      <c r="AK62" s="26">
        <v>40</v>
      </c>
      <c r="AL62" s="26"/>
      <c r="AM62" s="26"/>
      <c r="AN62" s="27">
        <v>65</v>
      </c>
      <c r="AO62" s="27">
        <v>50</v>
      </c>
      <c r="AP62" s="27">
        <v>50</v>
      </c>
      <c r="AQ62" s="25">
        <v>60</v>
      </c>
      <c r="AR62" s="25"/>
      <c r="AS62" s="25"/>
      <c r="AT62" s="26">
        <v>55</v>
      </c>
      <c r="AU62" s="26"/>
      <c r="AV62" s="26"/>
      <c r="AW62" s="27">
        <v>60</v>
      </c>
      <c r="AX62" s="27">
        <v>60</v>
      </c>
      <c r="AY62" s="27">
        <v>100</v>
      </c>
      <c r="AZ62" s="28">
        <v>78.395721925133685</v>
      </c>
      <c r="BA62" s="25"/>
      <c r="BB62" s="25"/>
      <c r="BC62" s="26">
        <v>65</v>
      </c>
      <c r="BD62" s="26"/>
      <c r="BE62" s="26"/>
      <c r="BF62" s="27">
        <v>110</v>
      </c>
      <c r="BG62" s="27">
        <v>120</v>
      </c>
      <c r="BH62" s="27"/>
      <c r="BI62" s="28">
        <v>114.86631016042783</v>
      </c>
      <c r="BJ62" s="25"/>
      <c r="BK62" s="25"/>
      <c r="BL62" s="26">
        <v>60</v>
      </c>
      <c r="BM62" s="26"/>
      <c r="BN62" s="26"/>
      <c r="BO62" s="27">
        <v>70</v>
      </c>
      <c r="BP62" s="57">
        <v>71.396648044692739</v>
      </c>
      <c r="BQ62" s="27">
        <v>50</v>
      </c>
      <c r="BR62" s="28">
        <v>68.342245989304814</v>
      </c>
      <c r="BS62" s="25"/>
      <c r="BT62" s="25"/>
      <c r="BU62" s="26">
        <v>75</v>
      </c>
      <c r="BV62" s="26"/>
      <c r="BW62" s="26"/>
      <c r="BX62" s="27">
        <v>110</v>
      </c>
      <c r="BY62" s="57">
        <v>92.32</v>
      </c>
      <c r="BZ62" s="27">
        <v>55</v>
      </c>
      <c r="CA62" s="28">
        <v>88.375141650355417</v>
      </c>
      <c r="CB62" s="27" t="s">
        <v>132</v>
      </c>
      <c r="CC62" s="25" t="s">
        <v>132</v>
      </c>
      <c r="CD62" s="62">
        <v>96.984457092819611</v>
      </c>
      <c r="CE62" s="26"/>
      <c r="CF62" s="26"/>
      <c r="CG62" s="27">
        <v>60</v>
      </c>
      <c r="CH62" s="27">
        <v>50</v>
      </c>
      <c r="CI62" s="27">
        <v>55</v>
      </c>
      <c r="CJ62" s="25">
        <v>60</v>
      </c>
      <c r="CK62" s="25"/>
      <c r="CL62" s="25"/>
      <c r="CM62" s="26">
        <v>60</v>
      </c>
      <c r="CN62" s="26"/>
      <c r="CO62" s="26"/>
      <c r="CP62" s="27">
        <v>65</v>
      </c>
      <c r="CQ62" s="27">
        <v>62</v>
      </c>
      <c r="CR62" s="27">
        <v>80</v>
      </c>
      <c r="CS62" s="25">
        <v>70</v>
      </c>
      <c r="CT62" s="25">
        <v>80</v>
      </c>
      <c r="CU62" s="25"/>
      <c r="CV62" s="26">
        <v>65</v>
      </c>
      <c r="CW62" s="26"/>
      <c r="CX62" s="26"/>
      <c r="CY62" s="27">
        <v>90</v>
      </c>
      <c r="CZ62" s="27">
        <v>70</v>
      </c>
      <c r="DA62" s="27">
        <v>70</v>
      </c>
      <c r="DB62" s="28">
        <v>76.471432672983084</v>
      </c>
      <c r="DC62" s="28">
        <v>87.395923054837809</v>
      </c>
      <c r="DD62" s="25"/>
      <c r="DE62" s="26">
        <v>65</v>
      </c>
      <c r="DF62" s="26"/>
      <c r="DG62" s="26"/>
      <c r="DH62" s="27">
        <v>110</v>
      </c>
      <c r="DI62" s="27">
        <v>60</v>
      </c>
      <c r="DJ62" s="27">
        <v>70</v>
      </c>
      <c r="DK62" s="25"/>
      <c r="DL62" s="28">
        <v>91.645133505598622</v>
      </c>
      <c r="DM62" s="25"/>
      <c r="DN62" s="26">
        <v>70</v>
      </c>
      <c r="DO62" s="26"/>
      <c r="DP62" s="26"/>
      <c r="DQ62" s="27">
        <v>140</v>
      </c>
      <c r="DR62" s="27">
        <v>70</v>
      </c>
      <c r="DS62" s="27">
        <v>75</v>
      </c>
      <c r="DT62" s="25"/>
      <c r="DU62" s="28">
        <v>106.11541774332474</v>
      </c>
      <c r="DV62" s="25"/>
      <c r="DW62" s="26">
        <v>70</v>
      </c>
      <c r="DX62" s="26"/>
      <c r="DY62" s="26"/>
      <c r="DZ62" s="27">
        <v>75</v>
      </c>
      <c r="EA62" s="27">
        <v>75</v>
      </c>
      <c r="EB62" s="27">
        <v>75</v>
      </c>
      <c r="EC62" s="25"/>
      <c r="ED62" s="28">
        <v>86.821705426356587</v>
      </c>
      <c r="EE62" s="25"/>
      <c r="EF62" s="26">
        <v>70</v>
      </c>
      <c r="EG62" s="26"/>
      <c r="EH62" s="26"/>
      <c r="EI62" s="27">
        <v>60</v>
      </c>
      <c r="EJ62" s="27"/>
      <c r="EK62" s="27">
        <v>70</v>
      </c>
      <c r="EL62" s="25">
        <v>80</v>
      </c>
      <c r="EM62" s="25"/>
      <c r="EN62" s="25"/>
      <c r="EO62" s="26">
        <v>75</v>
      </c>
      <c r="EP62" s="26">
        <v>70</v>
      </c>
      <c r="EQ62" s="26"/>
      <c r="ER62" s="27">
        <v>67</v>
      </c>
      <c r="ES62" s="27">
        <v>65</v>
      </c>
      <c r="ET62" s="27">
        <v>75</v>
      </c>
      <c r="EU62" s="28">
        <v>85.569844789357006</v>
      </c>
      <c r="EV62" s="25"/>
      <c r="EW62" s="25"/>
      <c r="EX62" s="26">
        <v>80</v>
      </c>
      <c r="EY62" s="26">
        <v>80</v>
      </c>
      <c r="EZ62" s="26"/>
      <c r="FA62" s="27">
        <v>65</v>
      </c>
      <c r="FB62" s="27">
        <v>63</v>
      </c>
      <c r="FC62" s="27">
        <v>65</v>
      </c>
      <c r="FD62" s="28">
        <v>78.599999999999994</v>
      </c>
      <c r="FE62" s="25"/>
      <c r="FF62" s="25"/>
      <c r="FG62" s="26">
        <v>80</v>
      </c>
      <c r="FH62" s="26"/>
      <c r="FI62" s="26"/>
      <c r="FJ62" s="27">
        <v>60</v>
      </c>
      <c r="FK62" s="27">
        <v>68</v>
      </c>
      <c r="FL62" s="27">
        <v>70</v>
      </c>
      <c r="FM62" s="28">
        <v>79.174225599064883</v>
      </c>
      <c r="FN62" s="25"/>
      <c r="FO62" s="25"/>
      <c r="FP62" s="26">
        <v>75</v>
      </c>
      <c r="FQ62" s="26"/>
      <c r="FR62" s="26"/>
      <c r="FS62" s="27"/>
      <c r="FT62" s="27">
        <v>130</v>
      </c>
      <c r="FU62" s="27">
        <v>70</v>
      </c>
      <c r="FV62" s="28">
        <v>111.97399181765049</v>
      </c>
      <c r="FW62" s="25"/>
      <c r="FX62" s="25"/>
      <c r="FY62" s="26">
        <v>75</v>
      </c>
      <c r="FZ62" s="26"/>
      <c r="GA62" s="26"/>
      <c r="GB62" s="27">
        <v>140</v>
      </c>
      <c r="GC62" s="27">
        <v>70</v>
      </c>
      <c r="GD62" s="27">
        <v>70</v>
      </c>
      <c r="GE62" s="28">
        <v>104.09561659848042</v>
      </c>
      <c r="GF62" s="25"/>
      <c r="GG62" s="25"/>
      <c r="GH62" s="26">
        <v>68</v>
      </c>
      <c r="GI62" s="26"/>
      <c r="GJ62" s="26"/>
      <c r="GK62" s="27">
        <v>65</v>
      </c>
      <c r="GL62" s="27"/>
      <c r="GM62" s="27">
        <v>70</v>
      </c>
      <c r="GN62" s="28">
        <v>78.554061952074818</v>
      </c>
      <c r="GO62" s="25"/>
      <c r="GP62" s="25"/>
      <c r="GQ62" s="26">
        <v>65</v>
      </c>
      <c r="GR62" s="26"/>
      <c r="GS62" s="26"/>
      <c r="GT62" s="27">
        <v>110</v>
      </c>
      <c r="GU62" s="27"/>
      <c r="GV62" s="27">
        <v>75</v>
      </c>
      <c r="GW62" s="25">
        <v>80</v>
      </c>
      <c r="GX62" s="25"/>
      <c r="GY62" s="25"/>
      <c r="GZ62" s="26">
        <v>65</v>
      </c>
      <c r="HA62" s="26"/>
      <c r="HB62" s="26"/>
      <c r="HC62" s="27">
        <v>130</v>
      </c>
      <c r="HD62" s="27"/>
      <c r="HE62" s="27">
        <v>60</v>
      </c>
      <c r="HF62" s="25"/>
      <c r="HG62" s="25">
        <v>150</v>
      </c>
      <c r="HH62" s="25"/>
      <c r="HI62" s="26">
        <v>76</v>
      </c>
      <c r="HJ62" s="26">
        <v>75</v>
      </c>
      <c r="HK62" s="26"/>
      <c r="HL62" s="30">
        <v>135</v>
      </c>
      <c r="HM62" s="30"/>
      <c r="HN62" s="30">
        <v>60</v>
      </c>
      <c r="HO62" s="31"/>
      <c r="HP62" s="31">
        <v>150</v>
      </c>
      <c r="HQ62" s="25"/>
      <c r="HR62" s="32">
        <v>65</v>
      </c>
      <c r="HS62" s="32">
        <v>390</v>
      </c>
      <c r="HT62" s="26"/>
      <c r="HU62" s="30"/>
      <c r="HV62" s="30">
        <v>50</v>
      </c>
      <c r="HW62" s="30">
        <v>55</v>
      </c>
      <c r="HX62" s="31"/>
      <c r="HY62" s="31">
        <v>150</v>
      </c>
      <c r="HZ62" s="31"/>
      <c r="IA62" s="32">
        <v>65</v>
      </c>
      <c r="IB62" s="32"/>
      <c r="IC62" s="26"/>
      <c r="ID62" s="30">
        <v>50</v>
      </c>
      <c r="IE62" s="30">
        <v>70</v>
      </c>
      <c r="IF62" s="30">
        <v>70</v>
      </c>
      <c r="IG62" s="31"/>
      <c r="IH62" s="33">
        <v>174.46236559139783</v>
      </c>
      <c r="II62" s="31"/>
      <c r="IJ62" s="32">
        <v>65</v>
      </c>
      <c r="IK62" s="32"/>
      <c r="IL62" s="26"/>
      <c r="IM62" s="30">
        <v>50</v>
      </c>
      <c r="IN62" s="30">
        <v>70</v>
      </c>
      <c r="IO62" s="30">
        <v>70</v>
      </c>
      <c r="IP62" s="31"/>
      <c r="IQ62" s="33">
        <v>170</v>
      </c>
      <c r="IR62" s="31"/>
      <c r="IS62" s="32">
        <v>65</v>
      </c>
      <c r="IT62" s="32">
        <v>65</v>
      </c>
      <c r="IU62" s="26"/>
      <c r="IV62" s="30">
        <v>80</v>
      </c>
      <c r="IW62" s="30">
        <v>75</v>
      </c>
      <c r="IX62" s="30">
        <v>70</v>
      </c>
      <c r="IY62" s="31"/>
      <c r="IZ62" s="31">
        <v>150</v>
      </c>
      <c r="JA62" s="31"/>
      <c r="JB62" s="32">
        <v>65</v>
      </c>
      <c r="JC62" s="32"/>
      <c r="JD62" s="26"/>
      <c r="JE62" s="30">
        <v>120</v>
      </c>
      <c r="JF62" s="30"/>
      <c r="JG62" s="30">
        <v>75</v>
      </c>
      <c r="JH62" s="31">
        <v>150</v>
      </c>
      <c r="JI62" s="31">
        <v>170</v>
      </c>
      <c r="JJ62" s="31"/>
      <c r="JK62" s="32">
        <v>75</v>
      </c>
      <c r="JL62" s="32"/>
      <c r="JM62" s="26"/>
      <c r="JN62" s="30">
        <v>75</v>
      </c>
      <c r="JO62" s="30"/>
      <c r="JP62" s="30">
        <v>75</v>
      </c>
      <c r="JQ62" s="33">
        <v>118.86792452830187</v>
      </c>
      <c r="JR62" s="33">
        <v>134.71698113207546</v>
      </c>
      <c r="JS62" s="31"/>
      <c r="JT62" s="32">
        <v>70</v>
      </c>
      <c r="JU62" s="32">
        <v>70</v>
      </c>
      <c r="JV62" s="26"/>
      <c r="JW62" s="30">
        <v>55</v>
      </c>
      <c r="JX62" s="30"/>
      <c r="JY62" s="30">
        <v>75</v>
      </c>
      <c r="JZ62" s="33">
        <v>105.66037735849055</v>
      </c>
      <c r="KA62" s="33">
        <v>119.74842767295597</v>
      </c>
      <c r="KB62" s="31"/>
      <c r="KC62" s="32">
        <v>70</v>
      </c>
      <c r="KD62" s="32"/>
      <c r="KE62" s="26"/>
      <c r="KF62" s="30">
        <v>50</v>
      </c>
      <c r="KG62" s="30">
        <v>80</v>
      </c>
      <c r="KH62" s="30">
        <v>100</v>
      </c>
      <c r="KI62" s="33">
        <v>121.06918238993711</v>
      </c>
      <c r="KJ62" s="33">
        <v>137.21174004192875</v>
      </c>
      <c r="KK62" s="31"/>
      <c r="KL62" s="32">
        <v>70</v>
      </c>
      <c r="KM62" s="32"/>
      <c r="KN62" s="26"/>
      <c r="KO62" s="30">
        <v>85</v>
      </c>
      <c r="KP62" s="30">
        <v>65</v>
      </c>
      <c r="KQ62" s="30">
        <v>75</v>
      </c>
      <c r="KR62" s="33">
        <v>118.86792452830186</v>
      </c>
      <c r="KS62" s="33">
        <v>134.71698113207546</v>
      </c>
      <c r="KT62" s="31"/>
      <c r="KU62" s="32">
        <v>70</v>
      </c>
      <c r="KV62" s="32"/>
      <c r="KW62" s="26"/>
      <c r="KX62" s="30">
        <v>55</v>
      </c>
      <c r="KY62" s="30">
        <v>60</v>
      </c>
      <c r="KZ62" s="30">
        <v>100</v>
      </c>
      <c r="LA62" s="33">
        <v>113.05031446540879</v>
      </c>
      <c r="LB62" s="33">
        <v>128.12368972746333</v>
      </c>
      <c r="LC62" s="31"/>
      <c r="LD62" s="32">
        <v>65</v>
      </c>
      <c r="LE62" s="32"/>
      <c r="LF62" s="26"/>
      <c r="LG62" s="30">
        <v>50</v>
      </c>
      <c r="LH62" s="30">
        <v>60</v>
      </c>
      <c r="LI62" s="30">
        <v>75</v>
      </c>
      <c r="LJ62" s="33">
        <v>104.05352443872121</v>
      </c>
      <c r="LK62" s="33">
        <v>117.92732769721739</v>
      </c>
      <c r="LL62" s="31"/>
      <c r="LM62" s="32">
        <v>70</v>
      </c>
      <c r="LN62" s="32"/>
      <c r="LO62" s="26"/>
      <c r="LP62" s="30">
        <v>100</v>
      </c>
      <c r="LQ62" s="30">
        <v>60</v>
      </c>
      <c r="LR62" s="30">
        <v>70</v>
      </c>
      <c r="LS62" s="33">
        <v>122.95765853706033</v>
      </c>
      <c r="LT62" s="33">
        <v>139.35201300866839</v>
      </c>
      <c r="LU62" s="31"/>
      <c r="LV62" s="32">
        <v>65</v>
      </c>
      <c r="LW62" s="32"/>
      <c r="LX62" s="26"/>
      <c r="LY62" s="30">
        <v>65</v>
      </c>
      <c r="LZ62" s="30">
        <v>60</v>
      </c>
      <c r="MA62" s="30">
        <v>70</v>
      </c>
      <c r="MB62" s="33">
        <v>105.6692623958442</v>
      </c>
      <c r="MC62" s="33">
        <v>119.7584973819568</v>
      </c>
      <c r="MD62" s="31"/>
      <c r="ME62" s="32">
        <v>60</v>
      </c>
      <c r="MF62" s="32"/>
      <c r="MG62" s="26"/>
      <c r="MH62" s="30">
        <v>50</v>
      </c>
      <c r="MI62" s="30">
        <v>60</v>
      </c>
      <c r="MJ62" s="30">
        <v>70</v>
      </c>
      <c r="MK62" s="33">
        <v>100.33732713733831</v>
      </c>
      <c r="ML62" s="33">
        <v>113.71563742231677</v>
      </c>
      <c r="MM62" s="31"/>
      <c r="MN62" s="32">
        <v>65</v>
      </c>
      <c r="MO62" s="32"/>
      <c r="MP62" s="26"/>
      <c r="MQ62" s="30">
        <v>55</v>
      </c>
      <c r="MR62" s="30">
        <v>60</v>
      </c>
      <c r="MS62" s="30">
        <v>75</v>
      </c>
      <c r="MT62" s="33">
        <v>107.76972174010412</v>
      </c>
      <c r="MU62" s="33">
        <v>122.13901797211803</v>
      </c>
      <c r="MV62" s="31"/>
      <c r="MW62" s="32">
        <v>75</v>
      </c>
      <c r="MX62" s="32"/>
      <c r="MY62" s="26"/>
      <c r="MZ62" s="30">
        <v>60</v>
      </c>
      <c r="NA62" s="30">
        <v>75</v>
      </c>
      <c r="NB62" s="30">
        <v>85</v>
      </c>
      <c r="NC62" s="33">
        <v>121.34192057993732</v>
      </c>
      <c r="ND62" s="33">
        <v>137.520843323929</v>
      </c>
      <c r="NE62" s="31"/>
      <c r="NF62" s="32">
        <v>75</v>
      </c>
      <c r="NG62" s="32"/>
      <c r="NH62" s="26"/>
      <c r="NI62" s="30">
        <v>60</v>
      </c>
      <c r="NJ62" s="30"/>
      <c r="NK62" s="30">
        <v>80</v>
      </c>
      <c r="NL62" s="33">
        <v>115.36369013858223</v>
      </c>
      <c r="NM62" s="33">
        <v>130.74551549039322</v>
      </c>
      <c r="NN62" s="31"/>
      <c r="NO62" s="32">
        <v>70</v>
      </c>
      <c r="NP62" s="32">
        <v>70</v>
      </c>
      <c r="NQ62" s="26"/>
      <c r="NR62" s="30">
        <v>60</v>
      </c>
      <c r="NS62" s="30"/>
      <c r="NT62" s="30">
        <v>120</v>
      </c>
      <c r="NU62" s="33">
        <v>139.59975949542724</v>
      </c>
      <c r="NV62" s="33">
        <v>158.21306076148423</v>
      </c>
      <c r="NW62" s="31"/>
      <c r="NX62" s="32">
        <v>60</v>
      </c>
      <c r="NY62" s="32"/>
      <c r="NZ62" s="26"/>
      <c r="OA62" s="30">
        <v>90</v>
      </c>
      <c r="OB62" s="30">
        <v>80</v>
      </c>
      <c r="OC62" s="30">
        <v>75</v>
      </c>
      <c r="OD62" s="33">
        <v>128.28959379556625</v>
      </c>
      <c r="OE62" s="33">
        <v>145.39487296830842</v>
      </c>
      <c r="OF62" s="31"/>
      <c r="OG62" s="32">
        <v>60</v>
      </c>
      <c r="OH62" s="32"/>
      <c r="OI62" s="26"/>
      <c r="OJ62" s="30">
        <v>70</v>
      </c>
      <c r="OK62" s="30"/>
      <c r="OL62" s="30">
        <v>85</v>
      </c>
      <c r="OM62" s="33">
        <v>122.63451094563574</v>
      </c>
      <c r="ON62" s="33">
        <v>138.98577907172049</v>
      </c>
      <c r="OO62" s="31"/>
      <c r="OP62" s="32">
        <v>60</v>
      </c>
      <c r="OQ62" s="32"/>
      <c r="OR62" s="26"/>
      <c r="OS62" s="30">
        <v>120</v>
      </c>
      <c r="OT62" s="30"/>
      <c r="OU62" s="30">
        <v>70</v>
      </c>
      <c r="OV62" s="33">
        <v>146.38585891534387</v>
      </c>
      <c r="OW62" s="33">
        <v>165.90397343738971</v>
      </c>
      <c r="OX62" s="31"/>
      <c r="OY62" s="32">
        <v>60</v>
      </c>
      <c r="OZ62" s="32"/>
      <c r="PA62" s="26"/>
      <c r="PB62" s="30">
        <v>150</v>
      </c>
      <c r="PC62" s="30">
        <v>110</v>
      </c>
      <c r="PD62" s="30">
        <v>110</v>
      </c>
      <c r="PE62" s="33">
        <v>159.72265222500019</v>
      </c>
      <c r="PF62" s="33">
        <v>181.01900585500019</v>
      </c>
      <c r="PG62" s="31"/>
      <c r="PH62" s="32">
        <v>80</v>
      </c>
      <c r="PI62" s="32"/>
      <c r="PJ62" s="26"/>
      <c r="PK62" s="30">
        <v>130</v>
      </c>
      <c r="PL62" s="30">
        <v>150</v>
      </c>
      <c r="PM62" s="30">
        <v>140</v>
      </c>
      <c r="PN62" s="33">
        <v>178.67279740423749</v>
      </c>
      <c r="PO62" s="33">
        <v>202.49583705813581</v>
      </c>
      <c r="PP62" s="31"/>
      <c r="PQ62" s="32">
        <v>80</v>
      </c>
      <c r="PR62" s="32"/>
      <c r="PS62" s="26"/>
      <c r="PT62" s="30">
        <v>130</v>
      </c>
      <c r="PU62" s="30">
        <v>150</v>
      </c>
      <c r="PV62" s="30">
        <v>150</v>
      </c>
      <c r="PW62" s="33">
        <v>184.89927367741547</v>
      </c>
      <c r="PX62" s="33">
        <v>209.55251016773752</v>
      </c>
      <c r="PY62" s="31"/>
      <c r="PZ62" s="32">
        <v>90</v>
      </c>
      <c r="QA62" s="32"/>
      <c r="QB62" s="26"/>
      <c r="QC62" s="30">
        <v>120</v>
      </c>
      <c r="QD62" s="30">
        <v>160</v>
      </c>
      <c r="QE62" s="30">
        <v>170</v>
      </c>
      <c r="QF62" s="33">
        <v>190.04288451177982</v>
      </c>
      <c r="QG62" s="33">
        <v>215.38193578001713</v>
      </c>
      <c r="QH62" s="31"/>
      <c r="QI62" s="32">
        <v>80</v>
      </c>
      <c r="QJ62" s="32"/>
      <c r="QK62" s="26"/>
      <c r="QL62" s="30">
        <v>120</v>
      </c>
      <c r="QM62" s="30">
        <v>170</v>
      </c>
      <c r="QN62" s="30">
        <v>200</v>
      </c>
      <c r="QO62" s="33">
        <v>222.25813131648326</v>
      </c>
      <c r="QP62" s="33">
        <v>251.89254882534766</v>
      </c>
      <c r="QQ62" s="31"/>
      <c r="QR62" s="32">
        <v>150</v>
      </c>
      <c r="QS62" s="32"/>
      <c r="QT62" s="26"/>
      <c r="QU62" s="30">
        <v>160</v>
      </c>
      <c r="QV62" s="30"/>
      <c r="QW62" s="30">
        <v>75</v>
      </c>
      <c r="QX62" s="33">
        <v>170.14523207358067</v>
      </c>
      <c r="QY62" s="33">
        <v>192.83126301672473</v>
      </c>
      <c r="QZ62" s="31"/>
      <c r="RA62" s="32">
        <v>150</v>
      </c>
      <c r="RB62" s="32"/>
      <c r="RC62" s="26"/>
      <c r="RD62" s="30">
        <v>180</v>
      </c>
      <c r="RE62" s="30">
        <v>220</v>
      </c>
      <c r="RF62" s="30">
        <v>210</v>
      </c>
      <c r="RG62" s="33">
        <v>272.61137422131378</v>
      </c>
      <c r="RH62" s="33">
        <v>308.95955745082227</v>
      </c>
      <c r="RI62" s="31"/>
      <c r="RJ62" s="32">
        <v>170</v>
      </c>
      <c r="RK62" s="32"/>
      <c r="RL62" s="26"/>
      <c r="RM62" s="30">
        <v>180</v>
      </c>
      <c r="RN62" s="30"/>
      <c r="RO62" s="30">
        <v>260</v>
      </c>
      <c r="RP62" s="33">
        <v>311.05309729919514</v>
      </c>
      <c r="RQ62" s="33">
        <v>352.52684360575449</v>
      </c>
      <c r="RR62" s="31"/>
      <c r="RS62" s="32">
        <v>250</v>
      </c>
      <c r="RT62" s="32"/>
      <c r="RU62" s="26"/>
      <c r="RV62" s="30">
        <v>300</v>
      </c>
      <c r="RW62" s="30">
        <v>250</v>
      </c>
      <c r="RX62" s="30"/>
      <c r="RY62" s="33">
        <v>361.4063402040257</v>
      </c>
      <c r="RZ62" s="33">
        <v>409.59385223122911</v>
      </c>
      <c r="SA62" s="31"/>
      <c r="SB62" s="32">
        <v>200</v>
      </c>
      <c r="SC62" s="32"/>
      <c r="SD62" s="26"/>
      <c r="SE62" s="34">
        <v>420</v>
      </c>
      <c r="SF62" s="34"/>
      <c r="SG62" s="34">
        <v>350</v>
      </c>
      <c r="SH62" s="35">
        <v>505.96887628563599</v>
      </c>
      <c r="SI62" s="35">
        <v>573.4313931237208</v>
      </c>
      <c r="SJ62" s="36"/>
      <c r="SK62" s="37">
        <v>280</v>
      </c>
      <c r="SL62" s="37"/>
      <c r="SM62" s="26"/>
      <c r="SN62" s="34">
        <v>350</v>
      </c>
      <c r="SO62" s="34">
        <v>405</v>
      </c>
      <c r="SP62" s="34">
        <v>460</v>
      </c>
      <c r="SQ62" s="35">
        <v>557.94641734868685</v>
      </c>
      <c r="SR62" s="35">
        <v>632.33927299517848</v>
      </c>
      <c r="SS62" s="36"/>
      <c r="ST62" s="37">
        <v>400</v>
      </c>
      <c r="SU62" s="37"/>
      <c r="SV62" s="26"/>
      <c r="SW62" s="34">
        <v>450</v>
      </c>
      <c r="SX62" s="34">
        <v>500</v>
      </c>
      <c r="SY62" s="34">
        <v>600</v>
      </c>
      <c r="SZ62" s="35">
        <v>697.09462623622926</v>
      </c>
      <c r="TA62" s="35">
        <v>790.04057640105998</v>
      </c>
      <c r="TB62" s="36"/>
      <c r="TC62" s="37">
        <v>450</v>
      </c>
      <c r="TD62" s="37"/>
      <c r="TE62" s="26"/>
      <c r="TF62" s="34">
        <v>400</v>
      </c>
      <c r="TG62" s="34">
        <v>550</v>
      </c>
      <c r="TH62" s="34"/>
      <c r="TI62" s="35">
        <v>649.71926328813606</v>
      </c>
      <c r="TJ62" s="35">
        <v>736.34849839322089</v>
      </c>
      <c r="TK62" s="36"/>
      <c r="TL62" s="37">
        <v>450</v>
      </c>
      <c r="TM62" s="37"/>
      <c r="TN62" s="26"/>
      <c r="TO62" s="34">
        <v>480</v>
      </c>
      <c r="TP62" s="34">
        <v>600</v>
      </c>
      <c r="TQ62" s="34"/>
      <c r="TR62" s="35">
        <v>735.80706567381401</v>
      </c>
      <c r="TS62" s="35">
        <v>833.91467443032252</v>
      </c>
      <c r="TT62" s="36"/>
      <c r="TU62" s="37">
        <v>500</v>
      </c>
      <c r="TV62" s="37"/>
      <c r="TW62" s="26"/>
      <c r="TX62" s="34"/>
      <c r="TY62" s="34">
        <v>750</v>
      </c>
      <c r="TZ62" s="34" t="s">
        <v>132</v>
      </c>
      <c r="UA62" s="35">
        <v>1021.9542578802975</v>
      </c>
      <c r="UB62" s="35">
        <v>1158.2148255976704</v>
      </c>
      <c r="UC62" s="36"/>
      <c r="UD62" s="37">
        <v>694.44444444444446</v>
      </c>
      <c r="UE62" s="37"/>
      <c r="UF62" s="26"/>
      <c r="UG62" s="34"/>
      <c r="UH62" s="34">
        <v>1200</v>
      </c>
      <c r="UI62" s="34">
        <v>700</v>
      </c>
      <c r="UJ62" s="35">
        <v>900.51089891735626</v>
      </c>
      <c r="UK62" s="35">
        <v>1020.5790187730038</v>
      </c>
      <c r="UL62" s="36"/>
      <c r="UM62" s="37">
        <v>700</v>
      </c>
      <c r="UN62" s="37"/>
      <c r="UO62" s="26"/>
      <c r="UP62" s="34">
        <v>1200</v>
      </c>
      <c r="UQ62" s="34">
        <v>1200</v>
      </c>
      <c r="UR62" s="34">
        <v>1100</v>
      </c>
      <c r="US62" s="35">
        <v>1253.1105781151268</v>
      </c>
      <c r="UT62" s="35">
        <v>1420.1919885304769</v>
      </c>
      <c r="UU62" s="36"/>
      <c r="UV62" s="37">
        <v>900</v>
      </c>
      <c r="UW62" s="37">
        <v>800</v>
      </c>
      <c r="UX62" s="26"/>
      <c r="UY62" s="34">
        <v>1300</v>
      </c>
      <c r="UZ62" s="34"/>
      <c r="VA62" s="34">
        <v>1200</v>
      </c>
      <c r="VB62" s="35">
        <v>1342.6184765519215</v>
      </c>
      <c r="VC62" s="35">
        <v>1521.6342734255109</v>
      </c>
      <c r="VD62" s="36"/>
      <c r="VE62" s="37">
        <v>964.28571428571422</v>
      </c>
      <c r="VF62" s="37">
        <v>857.14285714285711</v>
      </c>
      <c r="VG62" s="26"/>
      <c r="VH62" s="34">
        <v>1200</v>
      </c>
      <c r="VI62" s="34">
        <v>1150</v>
      </c>
      <c r="VJ62" s="34">
        <v>1200</v>
      </c>
      <c r="VK62" s="35">
        <v>1288.5029333663924</v>
      </c>
      <c r="VL62" s="35">
        <v>1460.3033244819112</v>
      </c>
      <c r="VM62" s="36"/>
      <c r="VN62" s="37">
        <v>950</v>
      </c>
      <c r="VO62" s="37"/>
      <c r="VP62" s="26"/>
      <c r="VQ62" s="34">
        <v>1400</v>
      </c>
      <c r="VR62" s="34">
        <v>1000</v>
      </c>
      <c r="VS62" s="34">
        <v>1350</v>
      </c>
      <c r="VT62" s="35">
        <v>1459.9346541147108</v>
      </c>
      <c r="VU62" s="35">
        <v>1654.5926079966719</v>
      </c>
      <c r="VV62" s="36"/>
      <c r="VW62" s="37">
        <v>1500</v>
      </c>
      <c r="VX62" s="37"/>
      <c r="VY62" s="26"/>
      <c r="VZ62" s="34">
        <v>1200</v>
      </c>
      <c r="WA62" s="34">
        <v>1250</v>
      </c>
      <c r="WB62" s="34">
        <v>1300</v>
      </c>
      <c r="WC62" s="35">
        <v>1310.6231553984335</v>
      </c>
      <c r="WD62" s="35">
        <v>1485.3729094515575</v>
      </c>
      <c r="WE62" s="36"/>
      <c r="WF62" s="37">
        <v>750</v>
      </c>
      <c r="WG62" s="37"/>
      <c r="WH62" s="26"/>
      <c r="WI62" s="38">
        <v>1197.1997048637493</v>
      </c>
      <c r="WJ62" s="34">
        <v>1100</v>
      </c>
      <c r="WK62" s="34">
        <v>1500</v>
      </c>
      <c r="WL62" s="34">
        <v>1500</v>
      </c>
      <c r="WM62" s="35">
        <v>1432.9479832356208</v>
      </c>
      <c r="WN62" s="35">
        <v>1624.007714333703</v>
      </c>
      <c r="WO62" s="36" t="s">
        <v>132</v>
      </c>
      <c r="WP62" s="35">
        <v>820.00000000000011</v>
      </c>
      <c r="WQ62" s="37"/>
      <c r="WR62" s="34">
        <v>1200</v>
      </c>
      <c r="WS62" s="34">
        <v>1750</v>
      </c>
      <c r="WT62" s="34">
        <v>1600</v>
      </c>
      <c r="WU62" s="35">
        <v>1590.2227618834329</v>
      </c>
      <c r="WV62" s="35">
        <v>1802.2524634678903</v>
      </c>
      <c r="WW62" s="36"/>
      <c r="WX62" s="35">
        <v>910.00000000000023</v>
      </c>
      <c r="WY62" s="37"/>
      <c r="WZ62" s="26"/>
      <c r="XA62" s="34">
        <v>1500</v>
      </c>
      <c r="XB62" s="34">
        <v>1500</v>
      </c>
      <c r="XC62" s="34"/>
      <c r="XD62" s="35">
        <v>1572.7477864781204</v>
      </c>
      <c r="XE62" s="35">
        <v>1782.4474913418692</v>
      </c>
      <c r="XF62" s="36"/>
      <c r="XG62" s="35">
        <v>900</v>
      </c>
      <c r="XH62" s="37"/>
      <c r="XI62" s="26"/>
      <c r="XJ62" s="34">
        <v>1650</v>
      </c>
      <c r="XK62" s="34">
        <v>1800</v>
      </c>
      <c r="XL62" s="34">
        <v>2500</v>
      </c>
      <c r="XM62" s="35">
        <v>2079.5220732321814</v>
      </c>
      <c r="XN62" s="35">
        <v>2356.7916829964715</v>
      </c>
      <c r="XO62" s="36"/>
      <c r="XP62" s="35">
        <v>1190</v>
      </c>
      <c r="XQ62" s="37"/>
      <c r="XR62" s="26"/>
      <c r="XS62" s="34">
        <v>1600</v>
      </c>
      <c r="XT62" s="34">
        <v>2000</v>
      </c>
      <c r="XU62" s="34">
        <v>2700</v>
      </c>
      <c r="XV62" s="35">
        <v>2201.8469010693684</v>
      </c>
      <c r="XW62" s="35">
        <v>2495.4264878786166</v>
      </c>
      <c r="XX62" s="36"/>
      <c r="XY62" s="35">
        <v>1260</v>
      </c>
      <c r="XZ62" s="37"/>
      <c r="YA62" s="26"/>
      <c r="YB62" s="34">
        <v>1600</v>
      </c>
      <c r="YC62" s="34">
        <v>2000</v>
      </c>
      <c r="YD62" s="34">
        <v>2100</v>
      </c>
      <c r="YE62" s="35">
        <v>1974.2298163596658</v>
      </c>
      <c r="YF62" s="35">
        <v>2237.4604585409538</v>
      </c>
      <c r="YG62" s="36"/>
      <c r="YH62" s="37">
        <v>1050</v>
      </c>
      <c r="YI62" s="37"/>
      <c r="YJ62" s="26"/>
      <c r="YK62" s="34"/>
      <c r="YL62" s="34">
        <v>1750</v>
      </c>
      <c r="YM62" s="34">
        <v>2600</v>
      </c>
      <c r="YN62" s="35">
        <v>2344.1905298455531</v>
      </c>
      <c r="YO62" s="35">
        <v>2656.7492671582927</v>
      </c>
      <c r="YP62" s="36"/>
      <c r="YQ62" s="37">
        <v>1750</v>
      </c>
      <c r="YR62" s="37">
        <v>1500</v>
      </c>
      <c r="YS62" s="26"/>
      <c r="YT62" s="34">
        <v>1900</v>
      </c>
      <c r="YU62" s="34">
        <v>2000</v>
      </c>
      <c r="YV62" s="34">
        <v>2600</v>
      </c>
      <c r="YW62" s="35">
        <v>2335.2089569342675</v>
      </c>
      <c r="YX62" s="35">
        <v>2646.5701511921684</v>
      </c>
      <c r="YY62" s="36" t="s">
        <v>132</v>
      </c>
      <c r="YZ62" s="54">
        <v>1743.2950191570881</v>
      </c>
      <c r="ZA62" s="54">
        <v>1494.2528735632184</v>
      </c>
      <c r="ZB62" s="26"/>
      <c r="ZC62" s="34">
        <v>1950</v>
      </c>
      <c r="ZD62" s="34">
        <v>2200</v>
      </c>
      <c r="ZE62" s="34">
        <v>2500</v>
      </c>
      <c r="ZF62" s="35">
        <v>2389.0983944019813</v>
      </c>
      <c r="ZG62" s="35">
        <v>2707.6448469889101</v>
      </c>
      <c r="ZH62" s="36"/>
      <c r="ZI62" s="54">
        <v>1783.5249042145592</v>
      </c>
      <c r="ZJ62" s="54">
        <v>1528.7356321839079</v>
      </c>
      <c r="ZK62" s="26"/>
      <c r="ZL62" s="34">
        <v>2200</v>
      </c>
      <c r="ZM62" s="34">
        <v>1900</v>
      </c>
      <c r="ZN62" s="34">
        <v>2400</v>
      </c>
      <c r="ZO62" s="35">
        <v>2335.2089569342675</v>
      </c>
      <c r="ZP62" s="35">
        <v>2646.5701511921684</v>
      </c>
      <c r="ZQ62" s="36"/>
      <c r="ZR62" s="54">
        <v>1743.2950191570878</v>
      </c>
      <c r="ZS62" s="54">
        <v>1494.2528735632181</v>
      </c>
      <c r="ZT62" s="26"/>
      <c r="ZU62" s="34">
        <v>2050</v>
      </c>
      <c r="ZV62" s="34">
        <v>2200</v>
      </c>
      <c r="ZW62" s="34">
        <v>2800</v>
      </c>
      <c r="ZX62" s="35">
        <v>2780.5119094275638</v>
      </c>
      <c r="ZY62" s="35">
        <v>3151.2468306845708</v>
      </c>
      <c r="ZZ62" s="36"/>
      <c r="AAA62" s="37">
        <v>3000</v>
      </c>
      <c r="AAB62" s="37"/>
      <c r="AAC62" s="26"/>
      <c r="AAD62" s="34">
        <v>2100</v>
      </c>
      <c r="AAE62" s="34">
        <v>2200</v>
      </c>
      <c r="AAF62" s="34">
        <v>2800</v>
      </c>
      <c r="AAG62" s="35">
        <v>2895.5370639941771</v>
      </c>
      <c r="AAH62" s="35">
        <v>3281.6086725267323</v>
      </c>
      <c r="AAI62" s="36"/>
      <c r="AAJ62" s="37">
        <v>3500</v>
      </c>
      <c r="AAK62" s="37"/>
      <c r="AAL62" s="3"/>
      <c r="AAM62" s="34"/>
      <c r="AAN62" s="34">
        <v>3200</v>
      </c>
      <c r="AAO62" s="34"/>
      <c r="AAP62" s="35">
        <v>3769.2858342597997</v>
      </c>
      <c r="AAQ62" s="35">
        <v>4271.8572788277706</v>
      </c>
      <c r="AAR62" s="36"/>
      <c r="AAS62" s="37">
        <v>4000</v>
      </c>
      <c r="AAT62" s="37"/>
      <c r="AAU62" s="3"/>
      <c r="AAV62" s="34"/>
      <c r="AAW62" s="34">
        <v>3200</v>
      </c>
      <c r="AAX62" s="34">
        <v>3450</v>
      </c>
      <c r="AAY62" s="35">
        <v>4902.3751969650948</v>
      </c>
      <c r="AAZ62" s="35">
        <v>5556.0252232271041</v>
      </c>
      <c r="ABA62" s="36"/>
      <c r="ABB62" s="37">
        <v>3400</v>
      </c>
      <c r="ABC62" s="37"/>
      <c r="ABD62" s="3"/>
      <c r="ABE62" s="34">
        <v>2800</v>
      </c>
      <c r="ABF62" s="34">
        <v>2500</v>
      </c>
      <c r="ABG62" s="34">
        <v>3500</v>
      </c>
      <c r="ABH62" s="35">
        <v>5527.323876464895</v>
      </c>
      <c r="ABI62" s="35">
        <v>6264.3003933268765</v>
      </c>
      <c r="ABJ62" s="36"/>
      <c r="ABK62" s="37">
        <v>4000</v>
      </c>
      <c r="ABL62" s="37"/>
      <c r="ABM62" s="3"/>
      <c r="ABN62" s="34">
        <v>3000</v>
      </c>
      <c r="ABO62" s="34">
        <v>3500</v>
      </c>
      <c r="ABP62" s="34">
        <v>4450</v>
      </c>
      <c r="ABQ62" s="35">
        <v>6884.8512858227932</v>
      </c>
      <c r="ABR62" s="35">
        <v>7802.8314572658264</v>
      </c>
      <c r="ABS62" s="36"/>
      <c r="ABT62" s="37">
        <v>5000</v>
      </c>
      <c r="ABU62" s="37"/>
      <c r="ABV62" s="3"/>
      <c r="ABW62" s="34">
        <v>3300</v>
      </c>
      <c r="ABX62" s="34">
        <v>3600</v>
      </c>
      <c r="ABY62" s="34">
        <v>4200</v>
      </c>
      <c r="ABZ62" s="35">
        <v>6884.8512858227932</v>
      </c>
      <c r="ACA62" s="35">
        <v>7802.8314572658264</v>
      </c>
      <c r="ACB62" s="36"/>
      <c r="ACC62" s="37">
        <v>4800</v>
      </c>
      <c r="ACD62" s="37"/>
      <c r="ACE62" s="3"/>
      <c r="ACF62" s="34">
        <v>3500</v>
      </c>
      <c r="ACG62" s="34">
        <v>3200</v>
      </c>
      <c r="ACH62" s="34">
        <v>4200</v>
      </c>
      <c r="ACI62" s="35">
        <v>6725.3834312669787</v>
      </c>
      <c r="ACJ62" s="35">
        <v>7622.1012221025703</v>
      </c>
      <c r="ACK62" s="36"/>
      <c r="ACL62" s="37">
        <v>4600</v>
      </c>
      <c r="ACM62" s="37"/>
      <c r="ACN62" s="3"/>
      <c r="ACO62" s="34">
        <v>4500</v>
      </c>
      <c r="ACP62" s="34">
        <v>3800</v>
      </c>
      <c r="ACQ62" s="34">
        <v>4000</v>
      </c>
      <c r="ACR62" s="35">
        <v>7420.4552755809118</v>
      </c>
      <c r="ACS62" s="35">
        <v>8409.8493123250264</v>
      </c>
      <c r="ACT62" s="36"/>
      <c r="ACU62" s="37">
        <v>4500</v>
      </c>
      <c r="ACV62" s="37">
        <v>4800</v>
      </c>
      <c r="ACW62" s="3"/>
      <c r="ACX62" s="34">
        <v>2900</v>
      </c>
      <c r="ACY62" s="34">
        <v>2900</v>
      </c>
      <c r="ACZ62" s="34">
        <v>4300</v>
      </c>
      <c r="ADA62" s="35">
        <v>6461.9148020008506</v>
      </c>
      <c r="ADB62" s="35">
        <v>7323.5034422676245</v>
      </c>
      <c r="ADC62" s="36"/>
      <c r="ADD62" s="37">
        <v>5000</v>
      </c>
      <c r="ADE62" s="37"/>
      <c r="ADF62" s="3"/>
      <c r="ADG62" s="34">
        <v>1200</v>
      </c>
      <c r="ADH62" s="34">
        <v>3000</v>
      </c>
      <c r="ADI62" s="34">
        <v>3600</v>
      </c>
      <c r="ADJ62" s="35">
        <v>13145.697923383703</v>
      </c>
      <c r="ADK62" s="35">
        <v>14898.45764650152</v>
      </c>
      <c r="ADL62" s="36"/>
      <c r="ADM62" s="37">
        <v>30000</v>
      </c>
      <c r="ADN62" s="37"/>
      <c r="ADO62" s="3"/>
      <c r="ADP62" s="34">
        <v>3000</v>
      </c>
      <c r="ADQ62" s="34">
        <v>3500</v>
      </c>
      <c r="ADR62" s="34">
        <v>4500</v>
      </c>
      <c r="ADS62" s="35">
        <v>13949.970581143465</v>
      </c>
      <c r="ADT62" s="35">
        <v>15809.96665862925</v>
      </c>
      <c r="ADU62" s="36"/>
      <c r="ADV62" s="37">
        <v>27600</v>
      </c>
      <c r="ADW62" s="37"/>
      <c r="ADX62" s="3"/>
      <c r="ADY62" s="34">
        <v>3000</v>
      </c>
      <c r="ADZ62" s="34">
        <v>3200</v>
      </c>
      <c r="AEA62" s="34">
        <v>3200</v>
      </c>
      <c r="AEB62" s="35">
        <v>13922.237041220713</v>
      </c>
      <c r="AEC62" s="35">
        <v>15778.535313383465</v>
      </c>
      <c r="AED62" s="36"/>
      <c r="AEE62" s="37">
        <v>30000</v>
      </c>
      <c r="AEF62" s="37"/>
      <c r="AEG62" s="3"/>
      <c r="AEH62" s="34">
        <v>3200</v>
      </c>
      <c r="AEI62" s="34">
        <v>3500</v>
      </c>
      <c r="AEJ62" s="34">
        <v>3500</v>
      </c>
      <c r="AEK62" s="35">
        <v>6292.0468699740031</v>
      </c>
      <c r="AEL62" s="35">
        <v>7130.9864526371985</v>
      </c>
      <c r="AEM62" s="36"/>
      <c r="AEN62" s="37">
        <v>4300</v>
      </c>
      <c r="AEO62" s="37"/>
      <c r="AEP62" s="26"/>
      <c r="AEQ62" s="34">
        <v>2800</v>
      </c>
      <c r="AER62" s="34">
        <v>3500</v>
      </c>
      <c r="AES62" s="34">
        <v>3500</v>
      </c>
      <c r="AET62" s="35">
        <v>6160.3125553409373</v>
      </c>
      <c r="AEU62" s="35">
        <v>6981.6875627197242</v>
      </c>
      <c r="AEV62" s="36"/>
      <c r="AEW62" s="37">
        <v>4500</v>
      </c>
      <c r="AEX62" s="37"/>
      <c r="AEY62" s="26"/>
      <c r="AEZ62" s="34">
        <v>3200</v>
      </c>
      <c r="AFA62" s="34">
        <v>3500</v>
      </c>
      <c r="AFB62" s="34">
        <v>3500</v>
      </c>
      <c r="AFC62" s="35">
        <v>6510.4484968656625</v>
      </c>
      <c r="AFD62" s="35">
        <v>7378.508296447746</v>
      </c>
      <c r="AFE62" s="36"/>
      <c r="AFF62" s="37">
        <v>5000</v>
      </c>
      <c r="AFG62" s="37"/>
      <c r="AFH62" s="26"/>
      <c r="AFI62" s="87">
        <v>4000</v>
      </c>
      <c r="AFJ62" s="34">
        <v>3500</v>
      </c>
      <c r="AFK62" s="34">
        <v>3700</v>
      </c>
      <c r="AFL62" s="35">
        <v>7011.3855617203426</v>
      </c>
      <c r="AFM62" s="35">
        <v>7946.2369699497158</v>
      </c>
      <c r="AFN62" s="36"/>
      <c r="AFO62" s="37">
        <v>5050</v>
      </c>
      <c r="AFP62" s="37"/>
      <c r="AFQ62" s="36"/>
      <c r="AFR62" s="87">
        <v>4000</v>
      </c>
      <c r="AFS62" s="34">
        <v>3500</v>
      </c>
      <c r="AFT62" s="34">
        <v>3700</v>
      </c>
      <c r="AFU62" s="35">
        <v>7019.1856198236155</v>
      </c>
      <c r="AFV62" s="35">
        <v>7955.0770358000918</v>
      </c>
      <c r="AFW62" s="36"/>
      <c r="AFX62" s="37">
        <v>5000</v>
      </c>
      <c r="AFY62" s="37">
        <v>5150</v>
      </c>
      <c r="AFZ62" s="36"/>
      <c r="AGA62" s="87">
        <v>4000</v>
      </c>
      <c r="AGB62" s="34">
        <v>3500</v>
      </c>
      <c r="AGC62" s="34">
        <v>3800</v>
      </c>
      <c r="AGD62" s="35">
        <v>7075.5193727917022</v>
      </c>
      <c r="AGE62" s="35">
        <v>8018.9219558305895</v>
      </c>
      <c r="AGF62" s="36"/>
      <c r="AGG62" s="37">
        <v>5000</v>
      </c>
      <c r="AGH62" s="37">
        <v>5200</v>
      </c>
      <c r="AGI62" s="36"/>
      <c r="AGJ62" s="87">
        <v>4000</v>
      </c>
      <c r="AGK62" s="34">
        <v>3500</v>
      </c>
      <c r="AGL62" s="34">
        <v>3900</v>
      </c>
      <c r="AGM62" s="36">
        <v>7550</v>
      </c>
      <c r="AGN62" s="36"/>
      <c r="AGO62" s="36"/>
      <c r="AGP62" s="37">
        <v>5000</v>
      </c>
      <c r="AGQ62" s="37">
        <v>5300</v>
      </c>
      <c r="AGR62" s="36"/>
      <c r="AGS62" s="87">
        <v>4100</v>
      </c>
      <c r="AGT62" s="34">
        <v>3600</v>
      </c>
      <c r="AGU62" s="34">
        <v>3800</v>
      </c>
      <c r="AGV62" s="36">
        <v>7600</v>
      </c>
      <c r="AGW62" s="36"/>
      <c r="AGX62" s="36"/>
      <c r="AGY62" s="26">
        <v>5500</v>
      </c>
      <c r="AGZ62" s="37">
        <v>5000</v>
      </c>
      <c r="AHA62" s="36"/>
      <c r="AHB62" s="87">
        <v>3200</v>
      </c>
      <c r="AHC62" s="34"/>
      <c r="AHD62" s="34">
        <v>7000</v>
      </c>
      <c r="AHE62" s="36">
        <v>7650</v>
      </c>
      <c r="AHF62" s="36"/>
      <c r="AHG62" s="36"/>
      <c r="AHH62" s="26">
        <v>6000</v>
      </c>
      <c r="AHI62" s="37">
        <v>5500</v>
      </c>
      <c r="AHJ62" s="36"/>
      <c r="AHK62" s="87">
        <v>4800</v>
      </c>
      <c r="AHL62" s="34">
        <v>5500</v>
      </c>
      <c r="AHM62" s="34">
        <v>5000</v>
      </c>
      <c r="AHN62" s="35">
        <v>7688.8324873096435</v>
      </c>
      <c r="AHO62" s="36"/>
      <c r="AHP62" s="36"/>
      <c r="AHQ62" s="26">
        <v>6000</v>
      </c>
      <c r="AHR62" s="37">
        <v>5800</v>
      </c>
      <c r="AHS62" s="36"/>
      <c r="AHT62" s="34">
        <v>3400</v>
      </c>
      <c r="AHU62" s="34">
        <v>3500</v>
      </c>
      <c r="AHV62" s="34">
        <v>400</v>
      </c>
      <c r="AHW62" s="35">
        <v>4467.1742808798645</v>
      </c>
      <c r="AHX62" s="36"/>
      <c r="AHY62" s="36"/>
      <c r="AHZ62" s="26">
        <v>6000</v>
      </c>
      <c r="AIA62" s="37">
        <v>5800</v>
      </c>
      <c r="AIB62" s="36"/>
      <c r="AIC62" s="34">
        <v>3650</v>
      </c>
      <c r="AID62" s="34">
        <v>3750</v>
      </c>
      <c r="AIE62" s="34">
        <v>4000</v>
      </c>
      <c r="AIF62" s="35">
        <v>6144.162436548223</v>
      </c>
      <c r="AIG62" s="36"/>
      <c r="AIH62" s="36"/>
      <c r="AII62" s="26">
        <v>6000</v>
      </c>
      <c r="AIJ62" s="37">
        <v>6000</v>
      </c>
      <c r="AIL62" s="34">
        <v>3500</v>
      </c>
      <c r="AIM62" s="34"/>
      <c r="AIN62" s="34"/>
      <c r="AIO62" s="103">
        <v>8000</v>
      </c>
      <c r="AIP62" s="36"/>
      <c r="AIQ62" s="36"/>
      <c r="AIR62" s="26">
        <v>6000</v>
      </c>
      <c r="AIS62" s="37">
        <v>6200</v>
      </c>
      <c r="AIU62" s="34">
        <v>3750</v>
      </c>
      <c r="AIV62" s="34">
        <v>3700</v>
      </c>
      <c r="AIW62" s="34">
        <v>3200</v>
      </c>
      <c r="AIX62" s="36">
        <v>2000</v>
      </c>
      <c r="AIY62" s="36"/>
      <c r="AIZ62" s="36"/>
      <c r="AJA62" s="26">
        <v>5000</v>
      </c>
      <c r="AJB62" s="37">
        <v>5000</v>
      </c>
      <c r="AJD62" s="34">
        <v>4200</v>
      </c>
      <c r="AJE62" s="34">
        <v>3500</v>
      </c>
      <c r="AJF62" s="34">
        <v>4000</v>
      </c>
      <c r="AJG62" s="35">
        <v>10829.211746522409</v>
      </c>
      <c r="AJH62" s="36"/>
      <c r="AJI62" s="36"/>
      <c r="AJJ62" s="26">
        <v>7500</v>
      </c>
      <c r="AJK62" s="37">
        <v>8000</v>
      </c>
      <c r="AJM62" s="34"/>
      <c r="AJN62" s="39">
        <v>4500</v>
      </c>
      <c r="AJO62" s="34">
        <v>4000</v>
      </c>
      <c r="AJP62" s="35">
        <v>10251.931993817618</v>
      </c>
      <c r="AJQ62" s="36"/>
      <c r="AJR62" s="34"/>
      <c r="AJS62" s="37">
        <v>7000</v>
      </c>
      <c r="AJT62" s="56">
        <v>6500</v>
      </c>
      <c r="AJV62" s="34">
        <v>4500</v>
      </c>
      <c r="AJW62" s="34">
        <v>4000</v>
      </c>
      <c r="AJX62" s="34"/>
      <c r="AJY62" s="35">
        <v>9769.8662260832461</v>
      </c>
      <c r="AJZ62" s="36"/>
      <c r="AKA62" s="34"/>
      <c r="AKB62" s="37">
        <v>7000</v>
      </c>
      <c r="AKC62" s="56">
        <v>6500</v>
      </c>
      <c r="AKE62" s="34">
        <v>5000</v>
      </c>
      <c r="AKF62" s="34">
        <v>3000</v>
      </c>
      <c r="AKG62" s="34">
        <v>5000</v>
      </c>
      <c r="AKH62" s="35">
        <v>9820.9104592393742</v>
      </c>
      <c r="AKI62" s="36"/>
      <c r="AKJ62" s="34"/>
      <c r="AKK62" s="37">
        <v>7000</v>
      </c>
      <c r="AKL62" s="37">
        <v>6000</v>
      </c>
      <c r="AKN62" s="34">
        <v>4000</v>
      </c>
      <c r="AKO62" s="39">
        <v>5000</v>
      </c>
      <c r="AKP62" s="34"/>
      <c r="AKQ62" s="35">
        <v>9328.8440516142837</v>
      </c>
      <c r="AKR62" s="36"/>
      <c r="AKS62" s="34"/>
      <c r="AKT62" s="37">
        <v>6500</v>
      </c>
      <c r="AKU62" s="37">
        <v>6000</v>
      </c>
      <c r="AKW62" s="34">
        <v>4300</v>
      </c>
      <c r="AKX62" s="34">
        <v>4400</v>
      </c>
      <c r="AKY62" s="39">
        <v>6200</v>
      </c>
      <c r="AKZ62" s="35">
        <v>8712.6268298562773</v>
      </c>
      <c r="ALA62" s="36"/>
      <c r="ALB62" s="34"/>
      <c r="ALC62" s="37">
        <v>2800</v>
      </c>
      <c r="ALD62" s="37">
        <v>7500</v>
      </c>
      <c r="ALF62" s="34">
        <v>5200</v>
      </c>
      <c r="ALG62" s="34">
        <v>7500</v>
      </c>
      <c r="ALH62" s="34">
        <v>5000</v>
      </c>
      <c r="ALI62" s="35">
        <v>10590.480700421496</v>
      </c>
      <c r="ALJ62" s="36"/>
      <c r="ALK62" s="34"/>
      <c r="ALL62" s="37">
        <v>7300</v>
      </c>
      <c r="ALM62" s="37">
        <v>6500</v>
      </c>
      <c r="ALO62" s="34">
        <v>6500</v>
      </c>
      <c r="ALP62" s="34">
        <v>6000</v>
      </c>
      <c r="ALQ62" s="34">
        <v>6000</v>
      </c>
      <c r="ALR62" s="35">
        <v>11431.157774414294</v>
      </c>
      <c r="ALS62" s="36"/>
      <c r="ALT62" s="34"/>
      <c r="ALU62" s="37">
        <v>8000</v>
      </c>
      <c r="ALV62" s="37">
        <v>8000</v>
      </c>
      <c r="ALX62" s="34">
        <v>6500</v>
      </c>
      <c r="ALY62" s="34">
        <v>5600</v>
      </c>
      <c r="ALZ62" s="34">
        <v>8000</v>
      </c>
      <c r="AMA62" s="35">
        <v>12204.746699329338</v>
      </c>
      <c r="AMB62" s="36"/>
      <c r="AMC62" s="34"/>
      <c r="AMD62" s="37">
        <v>8000</v>
      </c>
      <c r="AME62" s="37">
        <v>8000</v>
      </c>
      <c r="AMG62" s="34">
        <v>8000</v>
      </c>
      <c r="AMH62" s="34">
        <v>4200</v>
      </c>
      <c r="AMI62" s="34">
        <v>9000</v>
      </c>
      <c r="AMJ62" s="35">
        <v>12425.772106447925</v>
      </c>
      <c r="AMK62" s="36"/>
      <c r="AML62" s="34"/>
      <c r="AMM62" s="37">
        <v>7000</v>
      </c>
      <c r="AMN62" s="37">
        <v>7000</v>
      </c>
      <c r="AMP62" s="34">
        <v>7000</v>
      </c>
      <c r="AMQ62" s="34">
        <v>6700</v>
      </c>
      <c r="AMR62" s="34">
        <v>10000</v>
      </c>
      <c r="AMS62" s="35">
        <v>13634.504801627681</v>
      </c>
      <c r="AMT62" s="36"/>
      <c r="AMU62" s="34"/>
      <c r="AMV62" s="37">
        <v>7000</v>
      </c>
      <c r="AMW62" s="37">
        <v>7000</v>
      </c>
      <c r="AMY62" s="34">
        <v>5375</v>
      </c>
      <c r="AMZ62" s="34">
        <v>5200</v>
      </c>
      <c r="ANA62" s="34">
        <v>6600</v>
      </c>
      <c r="ANB62" s="36">
        <v>31862.539197137099</v>
      </c>
      <c r="ANC62" s="36"/>
      <c r="AND62" s="34"/>
      <c r="ANE62" s="37">
        <v>6000</v>
      </c>
      <c r="ANF62" s="37">
        <v>6000</v>
      </c>
      <c r="ANH62" s="34">
        <v>7000</v>
      </c>
      <c r="ANI62" s="34">
        <v>7500</v>
      </c>
      <c r="ANJ62" s="34">
        <v>6800</v>
      </c>
      <c r="ANK62" s="36">
        <v>17088.375141650355</v>
      </c>
      <c r="ANL62" s="36"/>
      <c r="ANM62" s="34"/>
      <c r="ANN62" s="37">
        <v>9596.9844570928199</v>
      </c>
      <c r="ANO62" s="37"/>
      <c r="ANP62" s="36"/>
      <c r="ANQ62" s="34">
        <v>6350</v>
      </c>
      <c r="ANR62" s="34">
        <v>6000</v>
      </c>
      <c r="ANS62" s="34">
        <v>10000</v>
      </c>
      <c r="ANT62" s="36">
        <v>16603.021257890232</v>
      </c>
      <c r="ANU62" s="36"/>
      <c r="ANV62" s="34"/>
      <c r="ANW62" s="37">
        <v>7000</v>
      </c>
      <c r="ANX62" s="37">
        <v>6500</v>
      </c>
      <c r="ANY62" s="36"/>
      <c r="ANZ62" s="34">
        <v>10000</v>
      </c>
      <c r="AOA62" s="34">
        <v>7000</v>
      </c>
      <c r="AOB62" s="34">
        <v>9000</v>
      </c>
      <c r="AOC62" s="36">
        <v>19073.589923589941</v>
      </c>
      <c r="AOD62" s="36"/>
      <c r="AOE62" s="34"/>
      <c r="AOF62" s="37">
        <v>7000</v>
      </c>
      <c r="AOG62" s="37">
        <v>7500</v>
      </c>
      <c r="AOH62" s="36"/>
      <c r="AOI62" s="34">
        <v>9200</v>
      </c>
      <c r="AOJ62" s="34">
        <v>8000</v>
      </c>
      <c r="AOK62" s="34"/>
      <c r="AOL62" s="36"/>
      <c r="AOM62" s="35">
        <v>10000</v>
      </c>
      <c r="AON62" s="34"/>
      <c r="AOO62" s="37"/>
      <c r="AOP62" s="37">
        <v>6500</v>
      </c>
      <c r="AOQ62" s="36"/>
      <c r="AOR62" s="34">
        <v>9000</v>
      </c>
      <c r="AOS62" s="34">
        <v>7500</v>
      </c>
      <c r="AOT62" s="39">
        <v>2600</v>
      </c>
      <c r="AOU62" s="36">
        <v>7000</v>
      </c>
      <c r="AOV62" s="34"/>
      <c r="AOW62" s="34"/>
      <c r="AOX62" s="37">
        <v>6000</v>
      </c>
      <c r="AOY62" s="56">
        <v>7000</v>
      </c>
      <c r="AOZ62" s="36"/>
      <c r="APA62" s="34">
        <v>7800</v>
      </c>
      <c r="APB62" s="34">
        <v>4700</v>
      </c>
      <c r="APC62" s="34"/>
      <c r="APD62" s="36">
        <v>7000</v>
      </c>
      <c r="APE62" s="34"/>
      <c r="APF62" s="34"/>
      <c r="APG62" s="37">
        <v>7000</v>
      </c>
      <c r="APH62" s="37">
        <v>6500</v>
      </c>
      <c r="API62" s="36"/>
      <c r="APJ62" s="34">
        <v>3400</v>
      </c>
      <c r="APK62" s="34">
        <v>3900</v>
      </c>
      <c r="APL62" s="34">
        <v>3700</v>
      </c>
      <c r="APM62" s="36">
        <v>7000</v>
      </c>
      <c r="APN62" s="36">
        <v>7000</v>
      </c>
      <c r="APO62" s="34"/>
      <c r="APP62" s="37">
        <v>7500</v>
      </c>
      <c r="APQ62" s="37">
        <v>7800</v>
      </c>
      <c r="APR62" s="36"/>
      <c r="APS62" s="34">
        <v>6200</v>
      </c>
      <c r="APT62" s="34"/>
      <c r="APU62" s="34"/>
      <c r="APV62" s="35">
        <v>9875.7011442674466</v>
      </c>
      <c r="APW62" s="35">
        <v>9875.7011442674466</v>
      </c>
      <c r="APX62" s="34"/>
      <c r="APY62" s="37">
        <v>4200</v>
      </c>
      <c r="APZ62" s="37">
        <v>7800</v>
      </c>
      <c r="AQA62" s="36"/>
      <c r="AQB62" s="34">
        <v>8000</v>
      </c>
      <c r="AQC62" s="34">
        <v>6500</v>
      </c>
      <c r="AQD62" s="34"/>
      <c r="AQE62" s="35">
        <v>11472.963877047341</v>
      </c>
      <c r="AQF62" s="35">
        <v>11472.963877047341</v>
      </c>
      <c r="AQG62" s="34"/>
      <c r="AQH62" s="37">
        <v>7000</v>
      </c>
      <c r="AQI62" s="37">
        <v>6500</v>
      </c>
      <c r="AQJ62" s="36"/>
      <c r="AQK62" s="34">
        <v>8500</v>
      </c>
      <c r="AQL62" s="34">
        <v>9000</v>
      </c>
      <c r="AQM62" s="34"/>
      <c r="AQN62" s="35">
        <v>12632.0394884451</v>
      </c>
      <c r="AQO62" s="35">
        <v>12632.039488445142</v>
      </c>
      <c r="AQP62" s="34"/>
      <c r="AQQ62" s="37">
        <v>7000</v>
      </c>
      <c r="AQR62" s="37">
        <v>700</v>
      </c>
      <c r="AQS62" s="36"/>
      <c r="AQT62" s="34">
        <v>8000</v>
      </c>
      <c r="AQU62" s="34"/>
      <c r="AQV62" s="34"/>
      <c r="AQW62" s="36">
        <v>11133.722234686971</v>
      </c>
      <c r="AQX62" s="36">
        <v>11133.722234687008</v>
      </c>
      <c r="AQY62" s="34"/>
      <c r="AQZ62" s="37">
        <v>9500</v>
      </c>
      <c r="ARA62" s="37">
        <v>10000</v>
      </c>
      <c r="ARC62" s="34">
        <v>5000</v>
      </c>
      <c r="ARD62" s="34">
        <v>3750</v>
      </c>
      <c r="ARE62" s="34"/>
      <c r="ARF62" s="35">
        <v>6956.1131837955772</v>
      </c>
      <c r="ARG62" s="35">
        <v>6956.1131837956</v>
      </c>
      <c r="ARH62" s="34"/>
      <c r="ARI62" s="37">
        <v>8000</v>
      </c>
      <c r="ARJ62" s="37">
        <v>10000</v>
      </c>
      <c r="ARL62" s="34">
        <v>6000</v>
      </c>
      <c r="ARM62" s="34">
        <v>4700</v>
      </c>
      <c r="ARN62" s="34">
        <v>5000</v>
      </c>
      <c r="ARO62" s="35">
        <v>6957.4268973335911</v>
      </c>
      <c r="ARP62" s="35">
        <v>6957.4268973336139</v>
      </c>
      <c r="ARQ62" s="34"/>
      <c r="ARR62" s="37">
        <v>5000</v>
      </c>
      <c r="ARS62" s="37">
        <v>5000</v>
      </c>
      <c r="ARU62" s="34">
        <v>6000</v>
      </c>
      <c r="ARV62" s="34">
        <v>3700</v>
      </c>
      <c r="ARW62" s="34">
        <v>5000</v>
      </c>
      <c r="ARX62" s="35">
        <v>6707.8213251105217</v>
      </c>
      <c r="ARY62" s="35">
        <v>6707.8213251105435</v>
      </c>
      <c r="ARZ62" s="36"/>
      <c r="ASA62" s="37">
        <v>5000</v>
      </c>
      <c r="ASB62" s="37">
        <v>6000</v>
      </c>
      <c r="ASD62" s="34">
        <v>5800</v>
      </c>
      <c r="ASE62" s="34">
        <v>3700</v>
      </c>
      <c r="ASF62" s="34">
        <v>5000</v>
      </c>
      <c r="ASG62" s="35">
        <v>6516.0191485601608</v>
      </c>
      <c r="ASH62" s="35">
        <v>6516.0191485601817</v>
      </c>
      <c r="ASI62" s="36"/>
      <c r="ASJ62" s="37">
        <v>5000</v>
      </c>
      <c r="ASK62" s="37">
        <v>5000</v>
      </c>
      <c r="ASM62" s="34">
        <v>6000</v>
      </c>
      <c r="ASN62" s="34">
        <v>3500</v>
      </c>
      <c r="ASO62" s="34">
        <v>8000</v>
      </c>
      <c r="ASP62" s="35">
        <v>7856.0069573366454</v>
      </c>
      <c r="ASQ62" s="35">
        <v>7856.00695733667</v>
      </c>
      <c r="ASR62" s="36"/>
      <c r="ASS62" s="37">
        <v>6000</v>
      </c>
      <c r="AST62" s="37">
        <v>6000</v>
      </c>
      <c r="ASV62" s="34">
        <v>6500</v>
      </c>
      <c r="ASW62" s="34">
        <v>5000</v>
      </c>
      <c r="ASX62" s="34">
        <v>4700</v>
      </c>
      <c r="ASY62" s="35">
        <v>7259.5810110773091</v>
      </c>
      <c r="ASZ62" s="35">
        <v>7259.5810110773318</v>
      </c>
      <c r="ATA62" s="36"/>
      <c r="ATB62" s="37">
        <v>5000</v>
      </c>
      <c r="ATC62" s="37">
        <v>6000</v>
      </c>
      <c r="ATE62" s="34"/>
      <c r="ATF62" s="34">
        <v>6000</v>
      </c>
      <c r="ATG62" s="34"/>
      <c r="ATH62" s="35">
        <v>5000</v>
      </c>
      <c r="ATI62" s="36"/>
      <c r="ATJ62" s="36"/>
      <c r="ATK62" s="37">
        <v>7000</v>
      </c>
      <c r="ATL62" s="37">
        <v>7500</v>
      </c>
      <c r="ATN62" s="34">
        <v>6500</v>
      </c>
      <c r="ATO62" s="34">
        <v>6500</v>
      </c>
      <c r="ATP62" s="34">
        <v>4300</v>
      </c>
      <c r="ATQ62" s="35">
        <v>4920.4097714736008</v>
      </c>
      <c r="ATR62" s="36"/>
      <c r="ATS62" s="36"/>
      <c r="ATT62" s="37">
        <v>7000</v>
      </c>
      <c r="ATU62" s="37">
        <v>7000</v>
      </c>
      <c r="ATW62" s="34">
        <v>5500</v>
      </c>
      <c r="ATX62" s="34"/>
      <c r="ATY62" s="34"/>
      <c r="ATZ62" s="35">
        <v>4993.7645043052025</v>
      </c>
      <c r="AUA62" s="36"/>
      <c r="AUB62" s="36"/>
      <c r="AUC62" s="37">
        <v>9000</v>
      </c>
      <c r="AUD62" s="37">
        <v>8500</v>
      </c>
      <c r="AUF62" s="34"/>
      <c r="AUG62" s="34">
        <v>7000</v>
      </c>
      <c r="AUH62" s="34"/>
      <c r="AUI62" s="35">
        <v>7661.9421490590721</v>
      </c>
      <c r="AUJ62" s="36"/>
      <c r="AUK62" s="36"/>
      <c r="AUL62" s="37">
        <v>9000</v>
      </c>
      <c r="AUM62" s="37">
        <v>9500</v>
      </c>
      <c r="AUO62" s="34">
        <v>6000</v>
      </c>
      <c r="AUP62" s="34">
        <v>4500</v>
      </c>
      <c r="AUQ62" s="34"/>
      <c r="AUR62" s="35">
        <v>6354.9945618040656</v>
      </c>
      <c r="AUS62" s="36"/>
      <c r="AUT62" s="36"/>
      <c r="AUU62" s="37">
        <v>10000</v>
      </c>
      <c r="AUV62" s="37">
        <v>1200</v>
      </c>
      <c r="AUX62" s="34">
        <v>8500</v>
      </c>
      <c r="AUY62" s="34">
        <v>8500</v>
      </c>
      <c r="AUZ62" s="34">
        <v>6000</v>
      </c>
      <c r="AVA62" s="35">
        <v>10192.857648962226</v>
      </c>
      <c r="AVB62" s="35">
        <v>8019.564414913254</v>
      </c>
      <c r="AVC62" s="36"/>
      <c r="AVD62" s="37">
        <v>10000</v>
      </c>
      <c r="AVE62" s="37">
        <v>9000</v>
      </c>
      <c r="AVG62" s="34">
        <v>7500</v>
      </c>
      <c r="AVH62" s="34">
        <v>7500</v>
      </c>
      <c r="AVI62" s="34">
        <v>6000</v>
      </c>
      <c r="AVJ62" s="35">
        <v>9942.7261729140737</v>
      </c>
      <c r="AVK62" s="35">
        <v>7822.7652881669155</v>
      </c>
      <c r="AVL62" s="36"/>
      <c r="AVM62" s="37">
        <v>10000</v>
      </c>
      <c r="AVN62" s="37">
        <v>9000</v>
      </c>
      <c r="AVP62" s="34">
        <v>8000</v>
      </c>
      <c r="AVQ62" s="34">
        <v>8000</v>
      </c>
      <c r="AVR62" s="34">
        <v>6000</v>
      </c>
      <c r="AVS62" s="35">
        <v>10250.570790916026</v>
      </c>
      <c r="AVT62" s="35">
        <v>8064.9721185647068</v>
      </c>
      <c r="AVU62" s="36" t="s">
        <v>132</v>
      </c>
      <c r="AVV62" s="37">
        <v>9000</v>
      </c>
      <c r="AVW62" s="37">
        <v>9500</v>
      </c>
      <c r="AVY62" s="34">
        <v>8000</v>
      </c>
      <c r="AVZ62" s="34">
        <v>8500</v>
      </c>
      <c r="AWA62" s="34">
        <v>7000</v>
      </c>
      <c r="AWB62" s="35">
        <v>10388.118386193495</v>
      </c>
      <c r="AWC62" s="35">
        <v>8173.1921917211666</v>
      </c>
      <c r="AWD62" s="36"/>
      <c r="AWE62" s="37">
        <v>7000</v>
      </c>
      <c r="AWF62" s="37">
        <v>8000</v>
      </c>
      <c r="AWH62" s="34">
        <v>7500</v>
      </c>
      <c r="AWI62" s="34">
        <v>6000</v>
      </c>
      <c r="AWJ62" s="34">
        <v>6000</v>
      </c>
      <c r="AWK62" s="35">
        <v>9864.1275470412384</v>
      </c>
      <c r="AWL62" s="35">
        <v>7760.9252463632265</v>
      </c>
      <c r="AWM62" s="36"/>
      <c r="AWN62" s="37">
        <v>10000</v>
      </c>
      <c r="AWO62" s="37">
        <v>11000</v>
      </c>
      <c r="AWQ62" s="34">
        <v>8000</v>
      </c>
      <c r="AWR62" s="34">
        <v>5300</v>
      </c>
      <c r="AWS62" s="34">
        <v>6500</v>
      </c>
      <c r="AWT62" s="35">
        <v>10345.584250815784</v>
      </c>
      <c r="AWU62" s="35">
        <v>8139.7270683728657</v>
      </c>
      <c r="AWV62" s="36"/>
      <c r="AWW62" s="37">
        <v>9000</v>
      </c>
      <c r="AWX62" s="37">
        <v>10000</v>
      </c>
    </row>
    <row r="63" spans="1:1298" ht="15.5">
      <c r="A63" t="str">
        <f>'[1]enter market prices'!A63</f>
        <v>0312-01</v>
      </c>
      <c r="B63" t="str">
        <f>'[1]enter market prices'!B63</f>
        <v>Boys trousers, 1 piece</v>
      </c>
      <c r="C63" s="3">
        <f>'[1]item price series'!F63</f>
        <v>0.41</v>
      </c>
      <c r="D63" s="3"/>
      <c r="E63" s="3"/>
      <c r="F63" s="3"/>
      <c r="G63" s="3"/>
      <c r="H63" s="3"/>
      <c r="I63" s="3"/>
      <c r="J63" s="3"/>
      <c r="K63" s="3"/>
      <c r="L63" s="3"/>
      <c r="M63" s="24">
        <v>35</v>
      </c>
      <c r="N63" s="24">
        <v>30</v>
      </c>
      <c r="O63" s="24">
        <v>25</v>
      </c>
      <c r="P63" s="25">
        <v>35</v>
      </c>
      <c r="Q63" s="25"/>
      <c r="R63" s="25"/>
      <c r="S63" s="26">
        <v>35</v>
      </c>
      <c r="T63" s="26">
        <v>38</v>
      </c>
      <c r="U63" s="26"/>
      <c r="V63" s="27">
        <v>35</v>
      </c>
      <c r="W63" s="27">
        <v>35</v>
      </c>
      <c r="X63" s="27">
        <v>25</v>
      </c>
      <c r="Y63" s="25">
        <v>60</v>
      </c>
      <c r="Z63" s="25">
        <v>60</v>
      </c>
      <c r="AA63" s="25"/>
      <c r="AB63" s="26">
        <v>35</v>
      </c>
      <c r="AC63" s="26">
        <v>35</v>
      </c>
      <c r="AD63" s="26"/>
      <c r="AE63" s="27">
        <v>35</v>
      </c>
      <c r="AF63" s="27">
        <v>30</v>
      </c>
      <c r="AG63" s="27">
        <v>28</v>
      </c>
      <c r="AH63" s="25"/>
      <c r="AI63" s="25">
        <v>35</v>
      </c>
      <c r="AJ63" s="25"/>
      <c r="AK63" s="26">
        <v>55</v>
      </c>
      <c r="AL63" s="26">
        <v>25</v>
      </c>
      <c r="AM63" s="26"/>
      <c r="AN63" s="27">
        <v>35</v>
      </c>
      <c r="AO63" s="27">
        <v>40</v>
      </c>
      <c r="AP63" s="27">
        <v>30</v>
      </c>
      <c r="AQ63" s="25">
        <v>45</v>
      </c>
      <c r="AR63" s="25"/>
      <c r="AS63" s="25"/>
      <c r="AT63" s="26">
        <v>35</v>
      </c>
      <c r="AU63" s="26">
        <v>38</v>
      </c>
      <c r="AV63" s="26"/>
      <c r="AW63" s="27">
        <v>45</v>
      </c>
      <c r="AX63" s="27"/>
      <c r="AY63" s="27">
        <v>43</v>
      </c>
      <c r="AZ63" s="25">
        <v>55</v>
      </c>
      <c r="BA63" s="25">
        <v>35</v>
      </c>
      <c r="BB63" s="25"/>
      <c r="BC63" s="26">
        <v>55</v>
      </c>
      <c r="BD63" s="26">
        <v>50</v>
      </c>
      <c r="BE63" s="26"/>
      <c r="BF63" s="27">
        <v>40</v>
      </c>
      <c r="BG63" s="27">
        <v>40</v>
      </c>
      <c r="BH63" s="27">
        <v>45</v>
      </c>
      <c r="BI63" s="25">
        <v>45</v>
      </c>
      <c r="BJ63" s="25">
        <v>30</v>
      </c>
      <c r="BK63" s="25"/>
      <c r="BL63" s="26">
        <v>35</v>
      </c>
      <c r="BM63" s="26">
        <v>30</v>
      </c>
      <c r="BN63" s="26"/>
      <c r="BO63" s="27"/>
      <c r="BP63" s="27">
        <v>45</v>
      </c>
      <c r="BQ63" s="27">
        <v>55</v>
      </c>
      <c r="BR63" s="25">
        <v>50</v>
      </c>
      <c r="BS63" s="25">
        <v>40</v>
      </c>
      <c r="BT63" s="25"/>
      <c r="BU63" s="26">
        <v>45</v>
      </c>
      <c r="BV63" s="26">
        <v>35</v>
      </c>
      <c r="BW63" s="26"/>
      <c r="BX63" s="27">
        <v>38</v>
      </c>
      <c r="BY63" s="27"/>
      <c r="BZ63" s="27">
        <v>50</v>
      </c>
      <c r="CA63" s="25">
        <v>60</v>
      </c>
      <c r="CB63" s="25">
        <v>30</v>
      </c>
      <c r="CC63" s="25"/>
      <c r="CD63" s="26">
        <v>45</v>
      </c>
      <c r="CE63" s="26">
        <v>35</v>
      </c>
      <c r="CF63" s="26"/>
      <c r="CG63" s="27">
        <v>35</v>
      </c>
      <c r="CH63" s="27">
        <v>30</v>
      </c>
      <c r="CI63" s="27">
        <v>45</v>
      </c>
      <c r="CJ63" s="25">
        <v>55</v>
      </c>
      <c r="CK63" s="25">
        <v>50</v>
      </c>
      <c r="CL63" s="25"/>
      <c r="CM63" s="26">
        <v>50</v>
      </c>
      <c r="CN63" s="26">
        <v>40</v>
      </c>
      <c r="CO63" s="26"/>
      <c r="CP63" s="27">
        <v>50</v>
      </c>
      <c r="CQ63" s="27">
        <v>40</v>
      </c>
      <c r="CR63" s="27">
        <v>55</v>
      </c>
      <c r="CS63" s="25">
        <v>58</v>
      </c>
      <c r="CT63" s="25">
        <v>40</v>
      </c>
      <c r="CU63" s="25"/>
      <c r="CV63" s="26">
        <v>40</v>
      </c>
      <c r="CW63" s="26">
        <v>46</v>
      </c>
      <c r="CX63" s="26"/>
      <c r="CY63" s="27">
        <v>45</v>
      </c>
      <c r="CZ63" s="27">
        <v>25</v>
      </c>
      <c r="DA63" s="27">
        <v>45</v>
      </c>
      <c r="DB63" s="25">
        <v>50</v>
      </c>
      <c r="DC63" s="25">
        <v>45</v>
      </c>
      <c r="DD63" s="25"/>
      <c r="DE63" s="26">
        <v>40</v>
      </c>
      <c r="DF63" s="26">
        <v>40</v>
      </c>
      <c r="DG63" s="26"/>
      <c r="DH63" s="27">
        <v>70</v>
      </c>
      <c r="DI63" s="27">
        <v>45</v>
      </c>
      <c r="DJ63" s="27">
        <v>65</v>
      </c>
      <c r="DK63" s="25">
        <v>55</v>
      </c>
      <c r="DL63" s="25">
        <v>55</v>
      </c>
      <c r="DM63" s="25"/>
      <c r="DN63" s="26">
        <v>40</v>
      </c>
      <c r="DO63" s="26">
        <v>35</v>
      </c>
      <c r="DP63" s="26"/>
      <c r="DQ63" s="27">
        <v>48</v>
      </c>
      <c r="DR63" s="27">
        <v>35</v>
      </c>
      <c r="DS63" s="27">
        <v>40</v>
      </c>
      <c r="DT63" s="25">
        <v>70</v>
      </c>
      <c r="DU63" s="25">
        <v>60</v>
      </c>
      <c r="DV63" s="25"/>
      <c r="DW63" s="26">
        <v>45</v>
      </c>
      <c r="DX63" s="26">
        <v>40</v>
      </c>
      <c r="DY63" s="26"/>
      <c r="DZ63" s="27">
        <v>55</v>
      </c>
      <c r="EA63" s="27">
        <v>65</v>
      </c>
      <c r="EB63" s="27">
        <v>45</v>
      </c>
      <c r="EC63" s="25">
        <v>70</v>
      </c>
      <c r="ED63" s="25">
        <v>55</v>
      </c>
      <c r="EE63" s="25"/>
      <c r="EF63" s="26">
        <v>60</v>
      </c>
      <c r="EG63" s="26">
        <v>60</v>
      </c>
      <c r="EH63" s="26"/>
      <c r="EI63" s="27">
        <v>80</v>
      </c>
      <c r="EJ63" s="27">
        <v>65</v>
      </c>
      <c r="EK63" s="27">
        <v>45</v>
      </c>
      <c r="EL63" s="25">
        <v>35</v>
      </c>
      <c r="EM63" s="25">
        <v>45</v>
      </c>
      <c r="EN63" s="25"/>
      <c r="EO63" s="26">
        <v>75</v>
      </c>
      <c r="EP63" s="26">
        <v>60</v>
      </c>
      <c r="EQ63" s="26"/>
      <c r="ER63" s="27">
        <v>60</v>
      </c>
      <c r="ES63" s="27">
        <v>90</v>
      </c>
      <c r="ET63" s="27">
        <v>50</v>
      </c>
      <c r="EU63" s="25">
        <v>85</v>
      </c>
      <c r="EV63" s="25">
        <v>60</v>
      </c>
      <c r="EW63" s="25"/>
      <c r="EX63" s="26">
        <v>60</v>
      </c>
      <c r="EY63" s="26">
        <v>55</v>
      </c>
      <c r="EZ63" s="26"/>
      <c r="FA63" s="27">
        <v>40</v>
      </c>
      <c r="FB63" s="27">
        <v>65</v>
      </c>
      <c r="FC63" s="27">
        <v>45</v>
      </c>
      <c r="FD63" s="25">
        <v>40</v>
      </c>
      <c r="FE63" s="25">
        <v>80</v>
      </c>
      <c r="FF63" s="25"/>
      <c r="FG63" s="26">
        <v>65</v>
      </c>
      <c r="FH63" s="26">
        <v>60</v>
      </c>
      <c r="FI63" s="26"/>
      <c r="FJ63" s="27">
        <v>55</v>
      </c>
      <c r="FK63" s="27">
        <v>55</v>
      </c>
      <c r="FL63" s="27">
        <v>50</v>
      </c>
      <c r="FM63" s="25">
        <v>35</v>
      </c>
      <c r="FN63" s="25">
        <v>55</v>
      </c>
      <c r="FO63" s="25"/>
      <c r="FP63" s="26">
        <v>45</v>
      </c>
      <c r="FQ63" s="26">
        <v>45</v>
      </c>
      <c r="FR63" s="26"/>
      <c r="FS63" s="27">
        <v>35</v>
      </c>
      <c r="FT63" s="27">
        <v>65</v>
      </c>
      <c r="FU63" s="27">
        <v>65</v>
      </c>
      <c r="FV63" s="25">
        <v>85</v>
      </c>
      <c r="FW63" s="25">
        <v>65</v>
      </c>
      <c r="FX63" s="25"/>
      <c r="FY63" s="26">
        <v>45</v>
      </c>
      <c r="FZ63" s="26">
        <v>50</v>
      </c>
      <c r="GA63" s="26"/>
      <c r="GB63" s="27">
        <v>55</v>
      </c>
      <c r="GC63" s="27">
        <v>45</v>
      </c>
      <c r="GD63" s="27">
        <v>42</v>
      </c>
      <c r="GE63" s="25">
        <v>80</v>
      </c>
      <c r="GF63" s="25">
        <v>70</v>
      </c>
      <c r="GG63" s="25"/>
      <c r="GH63" s="26">
        <v>58</v>
      </c>
      <c r="GI63" s="26">
        <v>50</v>
      </c>
      <c r="GJ63" s="26"/>
      <c r="GK63" s="27">
        <v>55</v>
      </c>
      <c r="GL63" s="27">
        <v>85</v>
      </c>
      <c r="GM63" s="27">
        <v>39</v>
      </c>
      <c r="GN63" s="25">
        <v>85</v>
      </c>
      <c r="GO63" s="25">
        <v>55</v>
      </c>
      <c r="GP63" s="25"/>
      <c r="GQ63" s="26">
        <v>60</v>
      </c>
      <c r="GR63" s="26">
        <v>50</v>
      </c>
      <c r="GS63" s="26"/>
      <c r="GT63" s="27">
        <v>40</v>
      </c>
      <c r="GU63" s="27">
        <v>45</v>
      </c>
      <c r="GV63" s="27">
        <v>35</v>
      </c>
      <c r="GW63" s="25">
        <v>40</v>
      </c>
      <c r="GX63" s="25">
        <v>75</v>
      </c>
      <c r="GY63" s="25"/>
      <c r="GZ63" s="26">
        <v>60</v>
      </c>
      <c r="HA63" s="26">
        <v>50</v>
      </c>
      <c r="HB63" s="26"/>
      <c r="HC63" s="27">
        <v>55</v>
      </c>
      <c r="HD63" s="27">
        <v>40</v>
      </c>
      <c r="HE63" s="27">
        <v>50</v>
      </c>
      <c r="HF63" s="25">
        <v>60</v>
      </c>
      <c r="HG63" s="25">
        <v>75</v>
      </c>
      <c r="HH63" s="25"/>
      <c r="HI63" s="26">
        <v>60</v>
      </c>
      <c r="HJ63" s="26">
        <v>55</v>
      </c>
      <c r="HK63" s="26"/>
      <c r="HL63" s="30">
        <v>55</v>
      </c>
      <c r="HM63" s="30">
        <v>40</v>
      </c>
      <c r="HN63" s="30">
        <v>65</v>
      </c>
      <c r="HO63" s="31">
        <v>45</v>
      </c>
      <c r="HP63" s="31">
        <v>80</v>
      </c>
      <c r="HQ63" s="25"/>
      <c r="HR63" s="32">
        <v>55</v>
      </c>
      <c r="HS63" s="32">
        <v>65</v>
      </c>
      <c r="HT63" s="26"/>
      <c r="HU63" s="30">
        <v>40</v>
      </c>
      <c r="HV63" s="30">
        <v>50</v>
      </c>
      <c r="HW63" s="30">
        <v>60</v>
      </c>
      <c r="HX63" s="31">
        <v>35</v>
      </c>
      <c r="HY63" s="31">
        <v>70</v>
      </c>
      <c r="HZ63" s="31"/>
      <c r="IA63" s="32">
        <v>50</v>
      </c>
      <c r="IB63" s="32">
        <v>65</v>
      </c>
      <c r="IC63" s="26"/>
      <c r="ID63" s="30">
        <v>50</v>
      </c>
      <c r="IE63" s="30">
        <v>35</v>
      </c>
      <c r="IF63" s="30">
        <v>65</v>
      </c>
      <c r="IG63" s="31">
        <v>40</v>
      </c>
      <c r="IH63" s="31">
        <v>45</v>
      </c>
      <c r="II63" s="31"/>
      <c r="IJ63" s="32">
        <v>50</v>
      </c>
      <c r="IK63" s="32">
        <v>50</v>
      </c>
      <c r="IL63" s="26"/>
      <c r="IM63" s="30">
        <v>35</v>
      </c>
      <c r="IN63" s="30">
        <v>60</v>
      </c>
      <c r="IO63" s="30">
        <v>70</v>
      </c>
      <c r="IP63" s="31">
        <v>55</v>
      </c>
      <c r="IQ63" s="31">
        <v>90</v>
      </c>
      <c r="IR63" s="31"/>
      <c r="IS63" s="32">
        <v>50</v>
      </c>
      <c r="IT63" s="32">
        <v>50</v>
      </c>
      <c r="IU63" s="26"/>
      <c r="IV63" s="30">
        <v>50</v>
      </c>
      <c r="IW63" s="30">
        <v>70</v>
      </c>
      <c r="IX63" s="30">
        <v>50</v>
      </c>
      <c r="IY63" s="31">
        <v>35</v>
      </c>
      <c r="IZ63" s="31">
        <v>100</v>
      </c>
      <c r="JA63" s="31"/>
      <c r="JB63" s="32">
        <v>60</v>
      </c>
      <c r="JC63" s="32">
        <v>50</v>
      </c>
      <c r="JD63" s="26"/>
      <c r="JE63" s="30">
        <v>75</v>
      </c>
      <c r="JF63" s="30">
        <v>35</v>
      </c>
      <c r="JG63" s="30">
        <v>70</v>
      </c>
      <c r="JH63" s="31">
        <v>50</v>
      </c>
      <c r="JI63" s="31">
        <v>85</v>
      </c>
      <c r="JJ63" s="31"/>
      <c r="JK63" s="32">
        <v>75</v>
      </c>
      <c r="JL63" s="32">
        <v>50</v>
      </c>
      <c r="JM63" s="26"/>
      <c r="JN63" s="30">
        <v>65</v>
      </c>
      <c r="JO63" s="30">
        <v>35</v>
      </c>
      <c r="JP63" s="30">
        <v>75</v>
      </c>
      <c r="JQ63" s="33">
        <v>47.769667477696679</v>
      </c>
      <c r="JR63" s="33">
        <v>81.208434712084355</v>
      </c>
      <c r="JS63" s="31"/>
      <c r="JT63" s="32">
        <v>60</v>
      </c>
      <c r="JU63" s="32">
        <v>50</v>
      </c>
      <c r="JV63" s="26"/>
      <c r="JW63" s="30">
        <v>55</v>
      </c>
      <c r="JX63" s="30">
        <v>35</v>
      </c>
      <c r="JY63" s="30">
        <v>50</v>
      </c>
      <c r="JZ63" s="33">
        <v>39.4566098945661</v>
      </c>
      <c r="KA63" s="33">
        <v>67.076236820762375</v>
      </c>
      <c r="KB63" s="31"/>
      <c r="KC63" s="32">
        <v>55</v>
      </c>
      <c r="KD63" s="32">
        <v>50</v>
      </c>
      <c r="KE63" s="26"/>
      <c r="KF63" s="30">
        <v>65</v>
      </c>
      <c r="KG63" s="30">
        <v>35</v>
      </c>
      <c r="KH63" s="30">
        <v>70</v>
      </c>
      <c r="KI63" s="33">
        <v>45.53933495539335</v>
      </c>
      <c r="KJ63" s="33">
        <v>77.416869424168709</v>
      </c>
      <c r="KK63" s="31"/>
      <c r="KL63" s="32">
        <v>50</v>
      </c>
      <c r="KM63" s="32">
        <v>45</v>
      </c>
      <c r="KN63" s="26"/>
      <c r="KO63" s="30">
        <v>65</v>
      </c>
      <c r="KP63" s="30">
        <v>35</v>
      </c>
      <c r="KQ63" s="30">
        <v>85</v>
      </c>
      <c r="KR63" s="33">
        <v>49.67558799675588</v>
      </c>
      <c r="KS63" s="33">
        <v>84.448499594485014</v>
      </c>
      <c r="KT63" s="31"/>
      <c r="KU63" s="32">
        <v>50</v>
      </c>
      <c r="KV63" s="32">
        <v>55</v>
      </c>
      <c r="KW63" s="26"/>
      <c r="KX63" s="30">
        <v>55</v>
      </c>
      <c r="KY63" s="30">
        <v>35</v>
      </c>
      <c r="KZ63" s="30">
        <v>60</v>
      </c>
      <c r="LA63" s="33">
        <v>40.997566909975667</v>
      </c>
      <c r="LB63" s="33">
        <v>69.695863746958651</v>
      </c>
      <c r="LC63" s="31"/>
      <c r="LD63" s="32">
        <v>50</v>
      </c>
      <c r="LE63" s="32">
        <v>45</v>
      </c>
      <c r="LF63" s="26"/>
      <c r="LG63" s="30">
        <v>50</v>
      </c>
      <c r="LH63" s="30">
        <v>35</v>
      </c>
      <c r="LI63" s="30">
        <v>45</v>
      </c>
      <c r="LJ63" s="33">
        <v>43.806742157476705</v>
      </c>
      <c r="LK63" s="33">
        <v>74.471461667710415</v>
      </c>
      <c r="LL63" s="31"/>
      <c r="LM63" s="32">
        <v>50</v>
      </c>
      <c r="LN63" s="32">
        <v>40</v>
      </c>
      <c r="LO63" s="26"/>
      <c r="LP63" s="30">
        <v>55</v>
      </c>
      <c r="LQ63" s="30">
        <v>35</v>
      </c>
      <c r="LR63" s="30">
        <v>40</v>
      </c>
      <c r="LS63" s="33">
        <v>44.692721212347024</v>
      </c>
      <c r="LT63" s="33">
        <v>75.977626060989962</v>
      </c>
      <c r="LU63" s="31"/>
      <c r="LV63" s="32">
        <v>50</v>
      </c>
      <c r="LW63" s="32">
        <v>50</v>
      </c>
      <c r="LX63" s="26"/>
      <c r="LY63" s="30">
        <v>55</v>
      </c>
      <c r="LZ63" s="30">
        <v>35</v>
      </c>
      <c r="MA63" s="30">
        <v>45</v>
      </c>
      <c r="MB63" s="33">
        <v>46.070910853256386</v>
      </c>
      <c r="MC63" s="33">
        <v>78.320548450535881</v>
      </c>
      <c r="MD63" s="31"/>
      <c r="ME63" s="32">
        <v>50</v>
      </c>
      <c r="MF63" s="32">
        <v>50</v>
      </c>
      <c r="MG63" s="26"/>
      <c r="MH63" s="30">
        <v>55</v>
      </c>
      <c r="MI63" s="30">
        <v>35</v>
      </c>
      <c r="MJ63" s="30">
        <v>35</v>
      </c>
      <c r="MK63" s="33">
        <v>44.200510626307945</v>
      </c>
      <c r="ML63" s="33">
        <v>75.140868064723534</v>
      </c>
      <c r="MM63" s="31"/>
      <c r="MN63" s="32">
        <v>55</v>
      </c>
      <c r="MO63" s="32">
        <v>55</v>
      </c>
      <c r="MP63" s="26"/>
      <c r="MQ63" s="30">
        <v>55</v>
      </c>
      <c r="MR63" s="30">
        <v>35</v>
      </c>
      <c r="MS63" s="30">
        <v>40</v>
      </c>
      <c r="MT63" s="33">
        <v>46.464679322087648</v>
      </c>
      <c r="MU63" s="33">
        <v>78.989954847549029</v>
      </c>
      <c r="MV63" s="31"/>
      <c r="MW63" s="32">
        <v>60</v>
      </c>
      <c r="MX63" s="32"/>
      <c r="MY63" s="26"/>
      <c r="MZ63" s="30">
        <v>55</v>
      </c>
      <c r="NA63" s="30">
        <v>85</v>
      </c>
      <c r="NB63" s="30">
        <v>65</v>
      </c>
      <c r="NC63" s="33">
        <v>67.846307179624574</v>
      </c>
      <c r="ND63" s="33">
        <v>115.33872220536182</v>
      </c>
      <c r="NE63" s="31"/>
      <c r="NF63" s="32">
        <v>65</v>
      </c>
      <c r="NG63" s="32">
        <v>63</v>
      </c>
      <c r="NH63" s="26"/>
      <c r="NI63" s="30">
        <v>75</v>
      </c>
      <c r="NJ63" s="30">
        <v>60</v>
      </c>
      <c r="NK63" s="30">
        <v>120</v>
      </c>
      <c r="NL63" s="33">
        <v>82.691378454562752</v>
      </c>
      <c r="NM63" s="33">
        <v>140.57534337275672</v>
      </c>
      <c r="NN63" s="31"/>
      <c r="NO63" s="32">
        <v>70</v>
      </c>
      <c r="NP63" s="32">
        <v>70</v>
      </c>
      <c r="NQ63" s="26"/>
      <c r="NR63" s="30">
        <v>65</v>
      </c>
      <c r="NS63" s="30"/>
      <c r="NT63" s="30">
        <v>45</v>
      </c>
      <c r="NU63" s="33">
        <v>56.112006808453287</v>
      </c>
      <c r="NV63" s="33">
        <v>95.390411574370603</v>
      </c>
      <c r="NW63" s="31"/>
      <c r="NX63" s="32">
        <v>60</v>
      </c>
      <c r="NY63" s="32">
        <v>60</v>
      </c>
      <c r="NZ63" s="26"/>
      <c r="OA63" s="30">
        <v>75</v>
      </c>
      <c r="OB63" s="30">
        <v>35</v>
      </c>
      <c r="OC63" s="30">
        <v>55</v>
      </c>
      <c r="OD63" s="33">
        <v>55.226027753582983</v>
      </c>
      <c r="OE63" s="33">
        <v>93.884247181091084</v>
      </c>
      <c r="OF63" s="31"/>
      <c r="OG63" s="32">
        <v>50</v>
      </c>
      <c r="OH63" s="32">
        <v>60</v>
      </c>
      <c r="OI63" s="26"/>
      <c r="OJ63" s="30">
        <v>70</v>
      </c>
      <c r="OK63" s="30">
        <v>45</v>
      </c>
      <c r="OL63" s="30">
        <v>90</v>
      </c>
      <c r="OM63" s="33">
        <v>66.251544880858006</v>
      </c>
      <c r="ON63" s="33">
        <v>112.62762629745863</v>
      </c>
      <c r="OO63" s="31"/>
      <c r="OP63" s="32">
        <v>60</v>
      </c>
      <c r="OQ63" s="32">
        <v>50</v>
      </c>
      <c r="OR63" s="26"/>
      <c r="OS63" s="30">
        <v>75</v>
      </c>
      <c r="OT63" s="30">
        <v>55</v>
      </c>
      <c r="OU63" s="30">
        <v>70</v>
      </c>
      <c r="OV63" s="33">
        <v>67.08830287712442</v>
      </c>
      <c r="OW63" s="33">
        <v>114.05011489111153</v>
      </c>
      <c r="OX63" s="31"/>
      <c r="OY63" s="32">
        <v>70</v>
      </c>
      <c r="OZ63" s="32">
        <v>65</v>
      </c>
      <c r="PA63" s="26"/>
      <c r="PB63" s="30">
        <v>80</v>
      </c>
      <c r="PC63" s="30">
        <v>60</v>
      </c>
      <c r="PD63" s="30">
        <v>65</v>
      </c>
      <c r="PE63" s="33">
        <v>65.862687684198519</v>
      </c>
      <c r="PF63" s="33">
        <v>111.9665690631375</v>
      </c>
      <c r="PG63" s="31"/>
      <c r="PH63" s="32">
        <v>65</v>
      </c>
      <c r="PI63" s="32">
        <v>50</v>
      </c>
      <c r="PJ63" s="26"/>
      <c r="PK63" s="30">
        <v>60</v>
      </c>
      <c r="PL63" s="30">
        <v>110</v>
      </c>
      <c r="PM63" s="30">
        <v>50</v>
      </c>
      <c r="PN63" s="33">
        <v>70.383152595364919</v>
      </c>
      <c r="PO63" s="33">
        <v>119.65135941212037</v>
      </c>
      <c r="PP63" s="31"/>
      <c r="PQ63" s="32">
        <v>65</v>
      </c>
      <c r="PR63" s="32">
        <v>55</v>
      </c>
      <c r="PS63" s="26"/>
      <c r="PT63" s="30">
        <v>75</v>
      </c>
      <c r="PU63" s="30">
        <v>75</v>
      </c>
      <c r="PV63" s="30">
        <v>90</v>
      </c>
      <c r="PW63" s="33">
        <v>75.827153348597577</v>
      </c>
      <c r="PX63" s="33">
        <v>128.90616069261588</v>
      </c>
      <c r="PY63" s="31"/>
      <c r="PZ63" s="32">
        <v>60</v>
      </c>
      <c r="QA63" s="32">
        <v>60</v>
      </c>
      <c r="QB63" s="26"/>
      <c r="QC63" s="30">
        <v>85</v>
      </c>
      <c r="QD63" s="30">
        <v>70</v>
      </c>
      <c r="QE63" s="30">
        <v>80</v>
      </c>
      <c r="QF63" s="33">
        <v>77.090939237740869</v>
      </c>
      <c r="QG63" s="33">
        <v>131.05459670415948</v>
      </c>
      <c r="QH63" s="31"/>
      <c r="QI63" s="32">
        <v>70</v>
      </c>
      <c r="QJ63" s="32">
        <v>80</v>
      </c>
      <c r="QK63" s="26"/>
      <c r="QL63" s="30">
        <v>120</v>
      </c>
      <c r="QM63" s="30">
        <v>110</v>
      </c>
      <c r="QN63" s="30">
        <v>180</v>
      </c>
      <c r="QO63" s="33">
        <v>125.60087452101035</v>
      </c>
      <c r="QP63" s="33">
        <v>213.5214866857176</v>
      </c>
      <c r="QQ63" s="31"/>
      <c r="QR63" s="32">
        <v>80</v>
      </c>
      <c r="QS63" s="32">
        <v>80</v>
      </c>
      <c r="QT63" s="26"/>
      <c r="QU63" s="30">
        <v>180</v>
      </c>
      <c r="QV63" s="30">
        <v>180</v>
      </c>
      <c r="QW63" s="30">
        <v>150</v>
      </c>
      <c r="QX63" s="33">
        <v>161.57016521201177</v>
      </c>
      <c r="QY63" s="33">
        <v>274.66928086042003</v>
      </c>
      <c r="QZ63" s="31"/>
      <c r="RA63" s="32">
        <v>110</v>
      </c>
      <c r="RB63" s="32">
        <v>150</v>
      </c>
      <c r="RC63" s="26"/>
      <c r="RD63" s="30">
        <v>180</v>
      </c>
      <c r="RE63" s="30">
        <v>230</v>
      </c>
      <c r="RF63" s="30">
        <v>210</v>
      </c>
      <c r="RG63" s="33">
        <v>197.63667020217807</v>
      </c>
      <c r="RH63" s="33">
        <v>335.98233934370268</v>
      </c>
      <c r="RI63" s="31"/>
      <c r="RJ63" s="32">
        <v>180</v>
      </c>
      <c r="RK63" s="32">
        <v>150</v>
      </c>
      <c r="RL63" s="26"/>
      <c r="RM63" s="30">
        <v>270</v>
      </c>
      <c r="RN63" s="30"/>
      <c r="RO63" s="30">
        <v>120</v>
      </c>
      <c r="RP63" s="33">
        <v>223.10681658337367</v>
      </c>
      <c r="RQ63" s="33">
        <v>379.28158819173524</v>
      </c>
      <c r="RR63" s="31"/>
      <c r="RS63" s="32">
        <v>380</v>
      </c>
      <c r="RT63" s="32">
        <v>350</v>
      </c>
      <c r="RU63" s="26"/>
      <c r="RV63" s="30">
        <v>250</v>
      </c>
      <c r="RW63" s="30">
        <v>220</v>
      </c>
      <c r="RX63" s="30">
        <v>260</v>
      </c>
      <c r="RY63" s="33">
        <v>227.57867434495762</v>
      </c>
      <c r="RZ63" s="33">
        <v>386.8837463864279</v>
      </c>
      <c r="SA63" s="31"/>
      <c r="SB63" s="32">
        <v>180</v>
      </c>
      <c r="SC63" s="32">
        <v>150</v>
      </c>
      <c r="SD63" s="26"/>
      <c r="SE63" s="34">
        <v>285</v>
      </c>
      <c r="SF63" s="34">
        <v>370</v>
      </c>
      <c r="SG63" s="34">
        <v>320</v>
      </c>
      <c r="SH63" s="35">
        <v>307.39161395931484</v>
      </c>
      <c r="SI63" s="35">
        <v>522.56574373083515</v>
      </c>
      <c r="SJ63" s="36"/>
      <c r="SK63" s="37">
        <v>280</v>
      </c>
      <c r="SL63" s="37">
        <v>200</v>
      </c>
      <c r="SM63" s="26"/>
      <c r="SN63" s="34">
        <v>270</v>
      </c>
      <c r="SO63" s="34">
        <v>290</v>
      </c>
      <c r="SP63" s="34">
        <v>360</v>
      </c>
      <c r="SQ63" s="35">
        <v>295.04539796537654</v>
      </c>
      <c r="SR63" s="35">
        <v>501.57717654114003</v>
      </c>
      <c r="SS63" s="36"/>
      <c r="ST63" s="37">
        <v>260</v>
      </c>
      <c r="SU63" s="37">
        <v>250</v>
      </c>
      <c r="SV63" s="26"/>
      <c r="SW63" s="34">
        <v>350</v>
      </c>
      <c r="SX63" s="34">
        <v>470</v>
      </c>
      <c r="SY63" s="34"/>
      <c r="SZ63" s="35">
        <v>379.42740964048255</v>
      </c>
      <c r="TA63" s="35">
        <v>645.02659638882017</v>
      </c>
      <c r="TB63" s="36"/>
      <c r="TC63" s="37">
        <v>250</v>
      </c>
      <c r="TD63" s="37">
        <v>260</v>
      </c>
      <c r="TE63" s="26"/>
      <c r="TF63" s="34">
        <v>300</v>
      </c>
      <c r="TG63" s="34">
        <v>250</v>
      </c>
      <c r="TH63" s="34">
        <v>500</v>
      </c>
      <c r="TI63" s="35">
        <v>334.80604632380789</v>
      </c>
      <c r="TJ63" s="35">
        <v>569.17027875047324</v>
      </c>
      <c r="TK63" s="36"/>
      <c r="TL63" s="37">
        <v>280</v>
      </c>
      <c r="TM63" s="37">
        <v>280</v>
      </c>
      <c r="TN63" s="26"/>
      <c r="TO63" s="34">
        <v>350</v>
      </c>
      <c r="TP63" s="34">
        <v>220</v>
      </c>
      <c r="TQ63" s="34">
        <v>250</v>
      </c>
      <c r="TR63" s="35">
        <v>272.20003766163239</v>
      </c>
      <c r="TS63" s="35">
        <v>462.74006402477494</v>
      </c>
      <c r="TT63" s="36"/>
      <c r="TU63" s="37">
        <v>280</v>
      </c>
      <c r="TV63" s="37">
        <v>280</v>
      </c>
      <c r="TW63" s="26"/>
      <c r="TX63" s="34">
        <v>650</v>
      </c>
      <c r="TY63" s="34">
        <v>550</v>
      </c>
      <c r="TZ63" s="34">
        <v>750</v>
      </c>
      <c r="UA63" s="35">
        <v>612.15844184117827</v>
      </c>
      <c r="UB63" s="35">
        <v>1040.6693511300027</v>
      </c>
      <c r="UC63" s="36"/>
      <c r="UD63" s="37">
        <v>480</v>
      </c>
      <c r="UE63" s="37">
        <v>450</v>
      </c>
      <c r="UF63" s="26"/>
      <c r="UG63" s="34"/>
      <c r="UH63" s="34"/>
      <c r="UI63" s="34">
        <v>350</v>
      </c>
      <c r="UJ63" s="35">
        <v>171.82708427902</v>
      </c>
      <c r="UK63" s="35">
        <v>292.10604327433396</v>
      </c>
      <c r="UL63" s="36"/>
      <c r="UM63" s="37">
        <v>650</v>
      </c>
      <c r="UN63" s="37">
        <v>500</v>
      </c>
      <c r="UO63" s="26"/>
      <c r="UP63" s="34"/>
      <c r="UQ63" s="34">
        <v>280</v>
      </c>
      <c r="UR63" s="34">
        <v>750</v>
      </c>
      <c r="US63" s="35">
        <v>811.74519419996238</v>
      </c>
      <c r="UT63" s="35">
        <v>1379.9668301399354</v>
      </c>
      <c r="UU63" s="36"/>
      <c r="UV63" s="37">
        <v>600</v>
      </c>
      <c r="UW63" s="37">
        <v>450</v>
      </c>
      <c r="UX63" s="26"/>
      <c r="UY63" s="34"/>
      <c r="UZ63" s="34">
        <v>1100</v>
      </c>
      <c r="VA63" s="34">
        <v>900</v>
      </c>
      <c r="VB63" s="35">
        <v>1533.3991460157513</v>
      </c>
      <c r="VC63" s="35">
        <v>2606.7785482267759</v>
      </c>
      <c r="VD63" s="36"/>
      <c r="VE63" s="37">
        <v>900</v>
      </c>
      <c r="VF63" s="37">
        <v>830</v>
      </c>
      <c r="VG63" s="26"/>
      <c r="VH63" s="34"/>
      <c r="VI63" s="34">
        <v>1100</v>
      </c>
      <c r="VJ63" s="34">
        <v>950</v>
      </c>
      <c r="VK63" s="35">
        <v>1582.3718213630457</v>
      </c>
      <c r="VL63" s="35">
        <v>2690.0320963171766</v>
      </c>
      <c r="VM63" s="36"/>
      <c r="VN63" s="37">
        <v>900</v>
      </c>
      <c r="VO63" s="37">
        <v>950</v>
      </c>
      <c r="VP63" s="26"/>
      <c r="VQ63" s="34">
        <v>400</v>
      </c>
      <c r="VR63" s="34">
        <v>1500</v>
      </c>
      <c r="VS63" s="34">
        <v>800</v>
      </c>
      <c r="VT63" s="35">
        <v>1406.8094003067076</v>
      </c>
      <c r="VU63" s="35">
        <v>2391.575980521402</v>
      </c>
      <c r="VV63" s="36"/>
      <c r="VW63" s="37">
        <v>900</v>
      </c>
      <c r="VX63" s="37">
        <v>850</v>
      </c>
      <c r="VY63" s="26"/>
      <c r="VZ63" s="34">
        <v>1100</v>
      </c>
      <c r="WA63" s="34">
        <v>1400</v>
      </c>
      <c r="WB63" s="34">
        <v>1600</v>
      </c>
      <c r="WC63" s="35">
        <v>2017.4278209105496</v>
      </c>
      <c r="WD63" s="35">
        <v>3429.627295547933</v>
      </c>
      <c r="WE63" s="36"/>
      <c r="WF63" s="37">
        <v>950</v>
      </c>
      <c r="WG63" s="37">
        <v>850</v>
      </c>
      <c r="WH63" s="26"/>
      <c r="WI63" s="38">
        <v>1500.1958004010528</v>
      </c>
      <c r="WJ63" s="34">
        <v>1750</v>
      </c>
      <c r="WK63" s="34"/>
      <c r="WL63" s="34">
        <v>1500</v>
      </c>
      <c r="WM63" s="35">
        <v>2347.4543720717184</v>
      </c>
      <c r="WN63" s="35">
        <v>3990.6724325219193</v>
      </c>
      <c r="WO63" s="36"/>
      <c r="WP63" s="37">
        <v>950</v>
      </c>
      <c r="WQ63" s="37">
        <v>820</v>
      </c>
      <c r="WR63" s="34"/>
      <c r="WS63" s="34">
        <v>1500</v>
      </c>
      <c r="WT63" s="34"/>
      <c r="WU63" s="35">
        <v>2196.8402950602281</v>
      </c>
      <c r="WV63" s="35">
        <v>3734.6285016023862</v>
      </c>
      <c r="WW63" s="36"/>
      <c r="WX63" s="37">
        <v>950</v>
      </c>
      <c r="WY63" s="37">
        <v>900</v>
      </c>
      <c r="WZ63" s="26"/>
      <c r="XA63" s="34"/>
      <c r="XB63" s="34">
        <v>2500</v>
      </c>
      <c r="XC63" s="34">
        <v>1900</v>
      </c>
      <c r="XD63" s="35">
        <v>3143.9533560220511</v>
      </c>
      <c r="XE63" s="35">
        <v>5344.7207052374843</v>
      </c>
      <c r="XF63" s="36"/>
      <c r="XG63" s="37">
        <v>1200</v>
      </c>
      <c r="XH63" s="37">
        <v>950</v>
      </c>
      <c r="XI63" s="26"/>
      <c r="XJ63" s="34">
        <v>1200</v>
      </c>
      <c r="XK63" s="34">
        <v>1500</v>
      </c>
      <c r="XL63" s="34">
        <v>2100</v>
      </c>
      <c r="XM63" s="35">
        <v>2430.153512516677</v>
      </c>
      <c r="XN63" s="35">
        <v>4131.2609712783496</v>
      </c>
      <c r="XO63" s="36"/>
      <c r="XP63" s="37">
        <v>1400</v>
      </c>
      <c r="XQ63" s="37">
        <v>1200</v>
      </c>
      <c r="XR63" s="26"/>
      <c r="XS63" s="34"/>
      <c r="XT63" s="34">
        <v>1500</v>
      </c>
      <c r="XU63" s="34">
        <v>2600</v>
      </c>
      <c r="XV63" s="35">
        <v>3040.0019225018505</v>
      </c>
      <c r="XW63" s="35">
        <v>5168.0032682531446</v>
      </c>
      <c r="XX63" s="36"/>
      <c r="XY63" s="37">
        <v>1500</v>
      </c>
      <c r="XZ63" s="37">
        <v>1300</v>
      </c>
      <c r="YA63" s="26"/>
      <c r="YB63" s="34"/>
      <c r="YC63" s="34">
        <v>2000</v>
      </c>
      <c r="YD63" s="34">
        <v>2600</v>
      </c>
      <c r="YE63" s="35">
        <v>3571.3092493828731</v>
      </c>
      <c r="YF63" s="35">
        <v>6071.2257239508826</v>
      </c>
      <c r="YG63" s="36"/>
      <c r="YH63" s="37">
        <v>2300</v>
      </c>
      <c r="YI63" s="37">
        <v>2000</v>
      </c>
      <c r="YJ63" s="26"/>
      <c r="YK63" s="34"/>
      <c r="YL63" s="34">
        <v>2700</v>
      </c>
      <c r="YM63" s="34">
        <v>2700</v>
      </c>
      <c r="YN63" s="35">
        <v>3991.7350471756822</v>
      </c>
      <c r="YO63" s="35">
        <v>6785.9495801986577</v>
      </c>
      <c r="YP63" s="36"/>
      <c r="YQ63" s="37">
        <v>1800</v>
      </c>
      <c r="YR63" s="37">
        <v>1800</v>
      </c>
      <c r="YS63" s="26"/>
      <c r="YT63" s="34">
        <v>2500</v>
      </c>
      <c r="YU63" s="34">
        <v>1700</v>
      </c>
      <c r="YV63" s="34">
        <v>2800</v>
      </c>
      <c r="YW63" s="35">
        <v>3489.6881238040492</v>
      </c>
      <c r="YX63" s="35">
        <v>5932.4698104668823</v>
      </c>
      <c r="YY63" s="36"/>
      <c r="YZ63" s="37">
        <v>1700</v>
      </c>
      <c r="ZA63" s="37">
        <v>1700</v>
      </c>
      <c r="ZB63" s="26"/>
      <c r="ZC63" s="34"/>
      <c r="ZD63" s="34">
        <v>2500</v>
      </c>
      <c r="ZE63" s="34">
        <v>1600</v>
      </c>
      <c r="ZF63" s="35">
        <v>3137.023260454037</v>
      </c>
      <c r="ZG63" s="35">
        <v>5332.9395427718619</v>
      </c>
      <c r="ZH63" s="36"/>
      <c r="ZI63" s="37">
        <v>1800</v>
      </c>
      <c r="ZJ63" s="37">
        <v>1700</v>
      </c>
      <c r="ZK63" s="26"/>
      <c r="ZL63" s="34">
        <v>3000</v>
      </c>
      <c r="ZM63" s="34">
        <v>2600</v>
      </c>
      <c r="ZN63" s="34">
        <v>3700</v>
      </c>
      <c r="ZO63" s="35">
        <v>4620.0637120088913</v>
      </c>
      <c r="ZP63" s="35">
        <v>7854.108310415113</v>
      </c>
      <c r="ZQ63" s="36"/>
      <c r="ZR63" s="37">
        <v>2300</v>
      </c>
      <c r="ZS63" s="37">
        <v>2100</v>
      </c>
      <c r="ZT63" s="26"/>
      <c r="ZU63" s="34">
        <v>3500</v>
      </c>
      <c r="ZV63" s="34">
        <v>3500</v>
      </c>
      <c r="ZW63" s="34">
        <v>3500</v>
      </c>
      <c r="ZX63" s="35">
        <v>5151.3710388899135</v>
      </c>
      <c r="ZY63" s="35">
        <v>8757.3307661128511</v>
      </c>
      <c r="ZZ63" s="36"/>
      <c r="AAA63" s="37">
        <v>2400</v>
      </c>
      <c r="AAB63" s="37">
        <v>2100</v>
      </c>
      <c r="AAC63" s="26"/>
      <c r="AAD63" s="39">
        <v>3500</v>
      </c>
      <c r="AAE63" s="39">
        <v>3500</v>
      </c>
      <c r="AAF63" s="39">
        <v>3500</v>
      </c>
      <c r="AAG63" s="35">
        <v>5289.9729502501814</v>
      </c>
      <c r="AAH63" s="35">
        <v>8992.9540154253045</v>
      </c>
      <c r="AAI63" s="36"/>
      <c r="AAJ63" s="56">
        <v>2700</v>
      </c>
      <c r="AAK63" s="56">
        <v>2800</v>
      </c>
      <c r="AAL63" s="3"/>
      <c r="AAM63" s="34">
        <v>2500</v>
      </c>
      <c r="AAN63" s="34">
        <v>3000</v>
      </c>
      <c r="AAO63" s="34">
        <v>2500</v>
      </c>
      <c r="AAP63" s="35">
        <v>4031.7755993464266</v>
      </c>
      <c r="AAQ63" s="35">
        <v>6854.0185188889218</v>
      </c>
      <c r="AAR63" s="36"/>
      <c r="AAS63" s="37">
        <v>2200</v>
      </c>
      <c r="AAT63" s="37">
        <v>2000</v>
      </c>
      <c r="AAU63" s="3"/>
      <c r="AAV63" s="34">
        <v>2700</v>
      </c>
      <c r="AAW63" s="34">
        <v>3000</v>
      </c>
      <c r="AAX63" s="34">
        <v>2850</v>
      </c>
      <c r="AAY63" s="35">
        <v>3216.6174759851192</v>
      </c>
      <c r="AAZ63" s="35">
        <v>5468.2497091747</v>
      </c>
      <c r="ABA63" s="36"/>
      <c r="ABB63" s="37">
        <v>1900</v>
      </c>
      <c r="ABC63" s="37">
        <v>1950</v>
      </c>
      <c r="ABD63" s="3"/>
      <c r="ABE63" s="34">
        <v>3100</v>
      </c>
      <c r="ABF63" s="34">
        <v>3000</v>
      </c>
      <c r="ABG63" s="34">
        <v>3500</v>
      </c>
      <c r="ABH63" s="35">
        <v>3071.2751071478178</v>
      </c>
      <c r="ABI63" s="35">
        <v>5221.1676821512874</v>
      </c>
      <c r="ABJ63" s="36"/>
      <c r="ABK63" s="37">
        <v>2600</v>
      </c>
      <c r="ABL63" s="37">
        <v>2400</v>
      </c>
      <c r="ABM63" s="3"/>
      <c r="ABN63" s="34">
        <v>3500</v>
      </c>
      <c r="ABO63" s="34">
        <v>5200</v>
      </c>
      <c r="ABP63" s="34">
        <v>3500</v>
      </c>
      <c r="ABQ63" s="35">
        <v>3854.2642995373189</v>
      </c>
      <c r="ABR63" s="35">
        <v>6552.2493092134382</v>
      </c>
      <c r="ABS63" s="36"/>
      <c r="ABT63" s="37">
        <v>2800</v>
      </c>
      <c r="ABU63" s="37">
        <v>3000</v>
      </c>
      <c r="ABV63" s="3"/>
      <c r="ABW63" s="34">
        <v>5500</v>
      </c>
      <c r="ABX63" s="34">
        <v>3500</v>
      </c>
      <c r="ABY63" s="34">
        <v>4500</v>
      </c>
      <c r="ABZ63" s="35">
        <v>3854.2642995373189</v>
      </c>
      <c r="ACA63" s="35">
        <v>6552.2493092134382</v>
      </c>
      <c r="ACB63" s="36"/>
      <c r="ACC63" s="37">
        <v>3300</v>
      </c>
      <c r="ACD63" s="37">
        <v>3200</v>
      </c>
      <c r="ACE63" s="3"/>
      <c r="ACF63" s="34">
        <v>2700</v>
      </c>
      <c r="ACG63" s="34">
        <v>4000</v>
      </c>
      <c r="ACH63" s="34">
        <v>2700</v>
      </c>
      <c r="ACI63" s="35">
        <v>2784.9598168936323</v>
      </c>
      <c r="ACJ63" s="35">
        <v>4734.4316887191726</v>
      </c>
      <c r="ACK63" s="36"/>
      <c r="ACL63" s="37">
        <v>3000</v>
      </c>
      <c r="ACM63" s="37">
        <v>2800</v>
      </c>
      <c r="ACN63" s="3"/>
      <c r="ACO63" s="34">
        <v>3750</v>
      </c>
      <c r="ACP63" s="34">
        <v>5200</v>
      </c>
      <c r="ACQ63" s="34">
        <v>4000</v>
      </c>
      <c r="ACR63" s="35">
        <v>3607.0262688682583</v>
      </c>
      <c r="ACS63" s="35">
        <v>6131.9446570760365</v>
      </c>
      <c r="ACT63" s="36"/>
      <c r="ACU63" s="37">
        <v>2500</v>
      </c>
      <c r="ACV63" s="37">
        <v>2600</v>
      </c>
      <c r="ACW63" s="3"/>
      <c r="ACX63" s="34">
        <v>2500</v>
      </c>
      <c r="ACY63" s="34">
        <v>1900</v>
      </c>
      <c r="ACZ63" s="34">
        <v>3750</v>
      </c>
      <c r="ADA63" s="35">
        <v>2444.1245317569983</v>
      </c>
      <c r="ADB63" s="35">
        <v>4155.0117039868956</v>
      </c>
      <c r="ADC63" s="36"/>
      <c r="ADD63" s="37">
        <v>2800</v>
      </c>
      <c r="ADE63" s="37">
        <v>2600</v>
      </c>
      <c r="ADF63" s="3"/>
      <c r="ADG63" s="34">
        <v>3500</v>
      </c>
      <c r="ADH63" s="34">
        <v>2700</v>
      </c>
      <c r="ADI63" s="34">
        <v>3000</v>
      </c>
      <c r="ADJ63" s="35">
        <v>2735.5122107598195</v>
      </c>
      <c r="ADK63" s="35">
        <v>4650.3707582916923</v>
      </c>
      <c r="ADL63" s="36"/>
      <c r="ADM63" s="37">
        <v>3000</v>
      </c>
      <c r="ADN63" s="37">
        <v>2800</v>
      </c>
      <c r="ADO63" s="3"/>
      <c r="ADP63" s="34">
        <v>2700</v>
      </c>
      <c r="ADQ63" s="34">
        <v>5000</v>
      </c>
      <c r="ADR63" s="34">
        <v>5000</v>
      </c>
      <c r="ADS63" s="35">
        <v>3608.7922548016086</v>
      </c>
      <c r="ADT63" s="35">
        <v>6134.9468331627322</v>
      </c>
      <c r="ADU63" s="36"/>
      <c r="ADV63" s="37">
        <v>3000</v>
      </c>
      <c r="ADW63" s="37">
        <v>2900</v>
      </c>
      <c r="ADX63" s="3"/>
      <c r="ADY63" s="34"/>
      <c r="ADZ63" s="34">
        <v>2500</v>
      </c>
      <c r="AEA63" s="34">
        <v>6000</v>
      </c>
      <c r="AEB63" s="35">
        <v>3644.994966435293</v>
      </c>
      <c r="AEC63" s="35">
        <v>6196.4914429399951</v>
      </c>
      <c r="AED63" s="36"/>
      <c r="AEE63" s="37">
        <v>3200</v>
      </c>
      <c r="AEF63" s="37">
        <v>3000</v>
      </c>
      <c r="AEG63" s="3"/>
      <c r="AEH63" s="34"/>
      <c r="AEI63" s="34">
        <v>4500</v>
      </c>
      <c r="AEJ63" s="34">
        <v>4800</v>
      </c>
      <c r="AEK63" s="35">
        <v>3870.158172937473</v>
      </c>
      <c r="AEL63" s="35">
        <v>6579.2688939937016</v>
      </c>
      <c r="AEM63" s="36"/>
      <c r="AEN63" s="37">
        <v>2700</v>
      </c>
      <c r="AEO63" s="37">
        <v>2600</v>
      </c>
      <c r="AEP63" s="26"/>
      <c r="AEQ63" s="34">
        <v>4500</v>
      </c>
      <c r="AER63" s="34">
        <v>4500</v>
      </c>
      <c r="AES63" s="34">
        <v>3500</v>
      </c>
      <c r="AET63" s="35">
        <v>3535.5038385675657</v>
      </c>
      <c r="AEU63" s="35">
        <v>6010.35652556486</v>
      </c>
      <c r="AEV63" s="36"/>
      <c r="AEW63" s="56">
        <v>2900</v>
      </c>
      <c r="AEX63" s="56">
        <v>2700</v>
      </c>
      <c r="AEY63" s="26"/>
      <c r="AEZ63" s="34">
        <v>4000</v>
      </c>
      <c r="AFA63" s="34">
        <v>4000</v>
      </c>
      <c r="AFB63" s="34">
        <v>4700</v>
      </c>
      <c r="AFC63" s="35">
        <v>3588.9249130514163</v>
      </c>
      <c r="AFD63" s="35">
        <v>6101.1723521874055</v>
      </c>
      <c r="AFE63" s="36"/>
      <c r="AFF63" s="56">
        <v>2900</v>
      </c>
      <c r="AFG63" s="56">
        <v>2750</v>
      </c>
      <c r="AFH63" s="26"/>
      <c r="AFI63" s="87">
        <v>3500</v>
      </c>
      <c r="AFJ63" s="34">
        <v>5500</v>
      </c>
      <c r="AFK63" s="34">
        <v>4200</v>
      </c>
      <c r="AFL63" s="35">
        <v>3716.5173967359847</v>
      </c>
      <c r="AFM63" s="35">
        <v>6318.0795744511724</v>
      </c>
      <c r="AFN63" s="36"/>
      <c r="AFO63" s="37">
        <v>2800</v>
      </c>
      <c r="AFP63" s="37">
        <v>2900</v>
      </c>
      <c r="AFQ63" s="36"/>
      <c r="AFR63" s="87">
        <v>3500</v>
      </c>
      <c r="AFS63" s="34">
        <v>5500</v>
      </c>
      <c r="AFT63" s="34">
        <v>4200</v>
      </c>
      <c r="AFU63" s="35">
        <v>3716.5173967359847</v>
      </c>
      <c r="AFV63" s="35">
        <v>6318.0795744511724</v>
      </c>
      <c r="AFW63" s="36"/>
      <c r="AFX63" s="37">
        <v>2800</v>
      </c>
      <c r="AFY63" s="37">
        <v>2900</v>
      </c>
      <c r="AFZ63" s="36"/>
      <c r="AGA63" s="87">
        <v>3500</v>
      </c>
      <c r="AGB63" s="34">
        <v>5560</v>
      </c>
      <c r="AGC63" s="34">
        <v>4150</v>
      </c>
      <c r="AGD63" s="35">
        <v>3722.9632453927138</v>
      </c>
      <c r="AGE63" s="35">
        <v>6329.0375171676114</v>
      </c>
      <c r="AGF63" s="36"/>
      <c r="AGG63" s="37">
        <v>2850</v>
      </c>
      <c r="AGH63" s="37">
        <v>2900</v>
      </c>
      <c r="AGI63" s="36"/>
      <c r="AGJ63" s="87">
        <v>3500</v>
      </c>
      <c r="AGK63" s="34">
        <v>5600</v>
      </c>
      <c r="AGL63" s="34">
        <v>4150</v>
      </c>
      <c r="AGM63" s="36">
        <v>4650</v>
      </c>
      <c r="AGN63" s="36">
        <v>5500</v>
      </c>
      <c r="AGO63" s="36"/>
      <c r="AGP63" s="37">
        <v>2900</v>
      </c>
      <c r="AGQ63" s="37">
        <v>2900</v>
      </c>
      <c r="AGR63" s="36"/>
      <c r="AGS63" s="87">
        <v>3000</v>
      </c>
      <c r="AGT63" s="34">
        <v>5500</v>
      </c>
      <c r="AGU63" s="34">
        <v>4750</v>
      </c>
      <c r="AGV63" s="36">
        <v>4700</v>
      </c>
      <c r="AGW63" s="36">
        <v>5500</v>
      </c>
      <c r="AGX63" s="36"/>
      <c r="AGY63" s="26">
        <v>2950</v>
      </c>
      <c r="AGZ63" s="37">
        <v>2900</v>
      </c>
      <c r="AHA63" s="36"/>
      <c r="AHB63" s="87">
        <v>4500</v>
      </c>
      <c r="AHC63" s="34">
        <v>5000</v>
      </c>
      <c r="AHD63" s="34">
        <v>3900</v>
      </c>
      <c r="AHE63" s="36">
        <v>4750</v>
      </c>
      <c r="AHF63" s="36">
        <v>5500</v>
      </c>
      <c r="AHG63" s="36"/>
      <c r="AHH63" s="26">
        <v>3000</v>
      </c>
      <c r="AHI63" s="37">
        <v>2900</v>
      </c>
      <c r="AHJ63" s="36"/>
      <c r="AHK63" s="87">
        <v>4250</v>
      </c>
      <c r="AHL63" s="34">
        <v>4700</v>
      </c>
      <c r="AHM63" s="34"/>
      <c r="AHN63" s="36">
        <v>4800</v>
      </c>
      <c r="AHO63" s="36">
        <v>5500</v>
      </c>
      <c r="AHP63" s="36"/>
      <c r="AHQ63" s="26">
        <v>3200</v>
      </c>
      <c r="AHR63" s="37">
        <v>2700</v>
      </c>
      <c r="AHS63" s="36"/>
      <c r="AHT63" s="34">
        <v>3500</v>
      </c>
      <c r="AHU63" s="34">
        <v>3000</v>
      </c>
      <c r="AHV63" s="34">
        <v>2500</v>
      </c>
      <c r="AHW63" s="36">
        <v>3000</v>
      </c>
      <c r="AHX63" s="36">
        <v>3000</v>
      </c>
      <c r="AHY63" s="36"/>
      <c r="AHZ63" s="26">
        <v>2500</v>
      </c>
      <c r="AIA63" s="37">
        <v>2800</v>
      </c>
      <c r="AIB63" s="36"/>
      <c r="AIC63" s="34">
        <v>3750</v>
      </c>
      <c r="AID63" s="34">
        <v>3500</v>
      </c>
      <c r="AIE63" s="34"/>
      <c r="AIF63" s="36">
        <v>2000</v>
      </c>
      <c r="AIG63" s="36">
        <v>2500</v>
      </c>
      <c r="AIH63" s="36"/>
      <c r="AII63" s="26">
        <v>3000</v>
      </c>
      <c r="AIJ63" s="37">
        <v>3000</v>
      </c>
      <c r="AIL63" s="101">
        <v>3700</v>
      </c>
      <c r="AIM63" s="34"/>
      <c r="AIN63" s="34"/>
      <c r="AIO63" s="36">
        <v>3000</v>
      </c>
      <c r="AIP63" s="36">
        <v>3000</v>
      </c>
      <c r="AIQ63" s="36"/>
      <c r="AIR63" s="26">
        <v>2500</v>
      </c>
      <c r="AIS63" s="37">
        <v>2800</v>
      </c>
      <c r="AIU63" s="34">
        <v>2800</v>
      </c>
      <c r="AIV63" s="34">
        <v>2000</v>
      </c>
      <c r="AIW63" s="34">
        <v>4000</v>
      </c>
      <c r="AIX63" s="36">
        <v>3500</v>
      </c>
      <c r="AIY63" s="36">
        <v>2500</v>
      </c>
      <c r="AIZ63" s="36"/>
      <c r="AJA63" s="26">
        <v>2600</v>
      </c>
      <c r="AJB63" s="37">
        <v>2700</v>
      </c>
      <c r="AJD63" s="34">
        <v>4000</v>
      </c>
      <c r="AJE63" s="34"/>
      <c r="AJF63" s="34"/>
      <c r="AJG63" s="36">
        <v>3000</v>
      </c>
      <c r="AJH63" s="36">
        <v>3000</v>
      </c>
      <c r="AJI63" s="36"/>
      <c r="AJJ63" s="26">
        <v>2600</v>
      </c>
      <c r="AJK63" s="37">
        <v>2700</v>
      </c>
      <c r="AJM63" s="39">
        <v>3800</v>
      </c>
      <c r="AJN63" s="34"/>
      <c r="AJO63" s="34"/>
      <c r="AJP63" s="92">
        <v>4200</v>
      </c>
      <c r="AJQ63" s="36"/>
      <c r="AJR63" s="34"/>
      <c r="AJS63" s="37"/>
      <c r="AJT63" s="37">
        <v>3750</v>
      </c>
      <c r="AJV63" s="34">
        <v>4000</v>
      </c>
      <c r="AJW63" s="34">
        <v>3000</v>
      </c>
      <c r="AJX63" s="34"/>
      <c r="AJY63" s="36">
        <v>2500</v>
      </c>
      <c r="AJZ63" s="36">
        <v>2500</v>
      </c>
      <c r="AKA63" s="34"/>
      <c r="AKB63" s="37"/>
      <c r="AKC63" s="37">
        <v>3750</v>
      </c>
      <c r="AKE63" s="34">
        <v>4700</v>
      </c>
      <c r="AKF63" s="34">
        <v>2500</v>
      </c>
      <c r="AKG63" s="34">
        <v>4000</v>
      </c>
      <c r="AKH63" s="36">
        <v>2500</v>
      </c>
      <c r="AKI63" s="36">
        <v>3300</v>
      </c>
      <c r="AKJ63" s="34"/>
      <c r="AKK63" s="37">
        <v>2700</v>
      </c>
      <c r="AKL63" s="37">
        <v>2500</v>
      </c>
      <c r="AKN63" s="34"/>
      <c r="AKO63" s="39">
        <v>5000</v>
      </c>
      <c r="AKP63" s="34"/>
      <c r="AKQ63" s="36">
        <v>3000</v>
      </c>
      <c r="AKR63" s="36">
        <v>3000</v>
      </c>
      <c r="AKS63" s="34"/>
      <c r="AKT63" s="37">
        <v>2600</v>
      </c>
      <c r="AKU63" s="37">
        <v>2700</v>
      </c>
      <c r="AKW63" s="34">
        <v>3200</v>
      </c>
      <c r="AKX63" s="39">
        <v>7000</v>
      </c>
      <c r="AKY63" s="39">
        <v>5500</v>
      </c>
      <c r="AKZ63" s="36">
        <v>3000</v>
      </c>
      <c r="ALA63" s="36">
        <v>3000</v>
      </c>
      <c r="ALB63" s="34"/>
      <c r="ALC63" s="37">
        <v>2300</v>
      </c>
      <c r="ALD63" s="37">
        <v>3000</v>
      </c>
      <c r="ALF63" s="34">
        <v>4500</v>
      </c>
      <c r="ALG63" s="34">
        <v>4500</v>
      </c>
      <c r="ALH63" s="36"/>
      <c r="ALI63" s="36">
        <v>2500</v>
      </c>
      <c r="ALJ63" s="36">
        <v>3000</v>
      </c>
      <c r="ALK63" s="34"/>
      <c r="ALL63" s="37">
        <v>3200</v>
      </c>
      <c r="ALM63" s="37">
        <v>3500</v>
      </c>
      <c r="ALO63" s="34">
        <v>5700</v>
      </c>
      <c r="ALP63" s="34">
        <v>3500</v>
      </c>
      <c r="ALQ63" s="34">
        <v>3500</v>
      </c>
      <c r="ALR63" s="36">
        <v>2500</v>
      </c>
      <c r="ALS63" s="36">
        <v>3000</v>
      </c>
      <c r="ALT63" s="34"/>
      <c r="ALU63" s="37">
        <v>3300</v>
      </c>
      <c r="ALV63" s="37">
        <v>3300</v>
      </c>
      <c r="ALX63" s="34">
        <v>5000</v>
      </c>
      <c r="ALY63" s="34">
        <v>8000</v>
      </c>
      <c r="ALZ63" s="34">
        <v>4500</v>
      </c>
      <c r="AMA63" s="36">
        <v>3000</v>
      </c>
      <c r="AMB63" s="36">
        <v>3000</v>
      </c>
      <c r="AMC63" s="34"/>
      <c r="AMD63" s="37">
        <v>3300</v>
      </c>
      <c r="AME63" s="37">
        <v>3600</v>
      </c>
      <c r="AMG63" s="34">
        <v>6500</v>
      </c>
      <c r="AMH63" s="34">
        <v>5000</v>
      </c>
      <c r="AMI63" s="34">
        <v>5500</v>
      </c>
      <c r="AMJ63" s="36">
        <v>6000</v>
      </c>
      <c r="AMK63" s="36">
        <v>5000</v>
      </c>
      <c r="AML63" s="34"/>
      <c r="AMM63" s="37">
        <v>4000</v>
      </c>
      <c r="AMN63" s="37">
        <v>3700</v>
      </c>
      <c r="AMP63" s="34">
        <v>6000</v>
      </c>
      <c r="AMQ63" s="34">
        <v>4000</v>
      </c>
      <c r="AMR63" s="34">
        <v>4000</v>
      </c>
      <c r="AMS63" s="36">
        <v>3000</v>
      </c>
      <c r="AMT63" s="36">
        <v>3000</v>
      </c>
      <c r="AMU63" s="34"/>
      <c r="AMV63" s="37">
        <v>3500</v>
      </c>
      <c r="AMW63" s="37">
        <v>3700</v>
      </c>
      <c r="AMY63" s="34">
        <v>4400</v>
      </c>
      <c r="AMZ63" s="34">
        <v>3000</v>
      </c>
      <c r="ANA63" s="34">
        <v>4000</v>
      </c>
      <c r="ANB63" s="35">
        <v>5248.6020503261871</v>
      </c>
      <c r="ANC63" s="36">
        <v>5248.6020503261871</v>
      </c>
      <c r="AND63" s="34"/>
      <c r="ANE63" s="37">
        <v>3050</v>
      </c>
      <c r="ANF63" s="37">
        <v>3200</v>
      </c>
      <c r="ANH63" s="34">
        <v>7400</v>
      </c>
      <c r="ANI63" s="34">
        <v>6500</v>
      </c>
      <c r="ANJ63" s="34">
        <v>7600</v>
      </c>
      <c r="ANK63" s="35">
        <v>3577.7519192837826</v>
      </c>
      <c r="ANL63" s="36">
        <v>4285.1782627824305</v>
      </c>
      <c r="ANM63" s="34"/>
      <c r="ANN63" s="37">
        <v>3750</v>
      </c>
      <c r="ANO63" s="37">
        <v>3800</v>
      </c>
      <c r="ANP63" s="36"/>
      <c r="ANQ63" s="34">
        <v>3500</v>
      </c>
      <c r="ANR63" s="34">
        <v>4000</v>
      </c>
      <c r="ANS63" s="34">
        <v>3000</v>
      </c>
      <c r="ANT63" s="36">
        <v>4000</v>
      </c>
      <c r="ANU63" s="36">
        <v>4000</v>
      </c>
      <c r="ANV63" s="34"/>
      <c r="ANW63" s="37">
        <v>4500</v>
      </c>
      <c r="ANX63" s="37">
        <v>3500</v>
      </c>
      <c r="ANY63" s="36"/>
      <c r="ANZ63" s="34">
        <v>7000</v>
      </c>
      <c r="AOA63" s="34">
        <v>10000</v>
      </c>
      <c r="AOB63" s="34">
        <v>5000</v>
      </c>
      <c r="AOC63" s="36">
        <v>4000</v>
      </c>
      <c r="AOD63" s="36">
        <v>6000</v>
      </c>
      <c r="AOE63" s="34"/>
      <c r="AOF63" s="37">
        <v>2800</v>
      </c>
      <c r="AOG63" s="37">
        <v>3000</v>
      </c>
      <c r="AOH63" s="36"/>
      <c r="AOI63" s="34">
        <v>8500</v>
      </c>
      <c r="AOJ63" s="34">
        <v>4000</v>
      </c>
      <c r="AOK63" s="34"/>
      <c r="AOL63" s="36">
        <v>4000</v>
      </c>
      <c r="AOM63" s="36">
        <v>4000</v>
      </c>
      <c r="AON63" s="34"/>
      <c r="AOO63" s="37">
        <v>4600</v>
      </c>
      <c r="AOP63" s="37"/>
      <c r="AOQ63" s="36"/>
      <c r="AOR63" s="34">
        <v>7800</v>
      </c>
      <c r="AOS63" s="34">
        <v>6000</v>
      </c>
      <c r="AOT63" s="39">
        <v>3500</v>
      </c>
      <c r="AOU63" s="36">
        <v>3000</v>
      </c>
      <c r="AOV63" s="36">
        <v>4000</v>
      </c>
      <c r="AOW63" s="34"/>
      <c r="AOX63" s="37">
        <v>3800</v>
      </c>
      <c r="AOY63" s="37">
        <v>3500</v>
      </c>
      <c r="AOZ63" s="36"/>
      <c r="APA63" s="34">
        <v>700</v>
      </c>
      <c r="APB63" s="34">
        <v>4000</v>
      </c>
      <c r="APC63" s="34">
        <v>7000</v>
      </c>
      <c r="APD63" s="36">
        <v>3000</v>
      </c>
      <c r="APE63" s="36">
        <v>5000</v>
      </c>
      <c r="APF63" s="34"/>
      <c r="APG63" s="37">
        <v>4000</v>
      </c>
      <c r="APH63" s="37">
        <v>4300</v>
      </c>
      <c r="API63" s="36"/>
      <c r="APJ63" s="34">
        <v>6000</v>
      </c>
      <c r="APK63" s="34">
        <v>3000</v>
      </c>
      <c r="APL63" s="34">
        <v>2800</v>
      </c>
      <c r="APM63" s="36">
        <v>3000</v>
      </c>
      <c r="APN63" s="36">
        <v>3000</v>
      </c>
      <c r="APO63" s="34"/>
      <c r="APP63" s="37">
        <v>3700</v>
      </c>
      <c r="APQ63" s="37">
        <v>4000</v>
      </c>
      <c r="APR63" s="36"/>
      <c r="APS63" s="34">
        <v>5700</v>
      </c>
      <c r="APT63" s="34">
        <v>6000</v>
      </c>
      <c r="APU63" s="34">
        <v>6000</v>
      </c>
      <c r="APV63" s="36">
        <v>3000</v>
      </c>
      <c r="APW63" s="36">
        <v>3000</v>
      </c>
      <c r="APX63" s="34"/>
      <c r="APY63" s="37">
        <v>3800</v>
      </c>
      <c r="APZ63" s="37">
        <v>4000</v>
      </c>
      <c r="AQA63" s="36"/>
      <c r="AQB63" s="34">
        <v>12000</v>
      </c>
      <c r="AQC63" s="34">
        <v>6000</v>
      </c>
      <c r="AQD63" s="34">
        <v>11000</v>
      </c>
      <c r="AQE63" s="36">
        <v>3000</v>
      </c>
      <c r="AQF63" s="36">
        <v>3000</v>
      </c>
      <c r="AQG63" s="34"/>
      <c r="AQH63" s="37">
        <v>4500</v>
      </c>
      <c r="AQI63" s="37">
        <v>5000</v>
      </c>
      <c r="AQJ63" s="36"/>
      <c r="AQK63" s="34">
        <v>6500</v>
      </c>
      <c r="AQL63" s="34">
        <v>6800</v>
      </c>
      <c r="AQM63" s="34"/>
      <c r="AQN63" s="36">
        <v>3000</v>
      </c>
      <c r="AQO63" s="36">
        <v>3000</v>
      </c>
      <c r="AQP63" s="34"/>
      <c r="AQQ63" s="37">
        <v>4500</v>
      </c>
      <c r="AQR63" s="37">
        <v>4700</v>
      </c>
      <c r="AQS63" s="36"/>
      <c r="AQT63" s="34">
        <v>6200</v>
      </c>
      <c r="AQU63" s="34">
        <v>4000</v>
      </c>
      <c r="AQV63" s="34">
        <v>5000</v>
      </c>
      <c r="AQW63" s="36">
        <v>2390.5519176800749</v>
      </c>
      <c r="AQX63" s="36">
        <v>2390.5519176800749</v>
      </c>
      <c r="AQY63" s="34"/>
      <c r="AQZ63" s="37">
        <v>4500</v>
      </c>
      <c r="ARA63" s="37">
        <v>5000</v>
      </c>
      <c r="ARC63" s="34">
        <v>6000</v>
      </c>
      <c r="ARD63" s="34">
        <v>2500</v>
      </c>
      <c r="ARE63" s="34">
        <v>3000</v>
      </c>
      <c r="ARF63" s="36">
        <v>7000</v>
      </c>
      <c r="ARG63" s="36">
        <v>3000</v>
      </c>
      <c r="ARH63" s="34"/>
      <c r="ARI63" s="37">
        <v>3800</v>
      </c>
      <c r="ARJ63" s="37">
        <v>4300</v>
      </c>
      <c r="ARL63" s="34">
        <v>5700</v>
      </c>
      <c r="ARM63" s="34">
        <v>3500</v>
      </c>
      <c r="ARN63" s="34">
        <v>3000</v>
      </c>
      <c r="ARO63" s="36">
        <v>6000</v>
      </c>
      <c r="ARP63" s="36">
        <v>3000</v>
      </c>
      <c r="ARQ63" s="34"/>
      <c r="ARR63" s="37">
        <v>3800</v>
      </c>
      <c r="ARS63" s="37">
        <v>4000</v>
      </c>
      <c r="ARU63" s="34">
        <v>5300</v>
      </c>
      <c r="ARV63" s="34">
        <v>4000</v>
      </c>
      <c r="ARW63" s="34">
        <v>3000</v>
      </c>
      <c r="ARX63" s="36">
        <v>6000</v>
      </c>
      <c r="ARY63" s="36">
        <v>3000</v>
      </c>
      <c r="ARZ63" s="36"/>
      <c r="ASA63" s="37">
        <v>4000</v>
      </c>
      <c r="ASB63" s="37">
        <v>4500</v>
      </c>
      <c r="ASD63" s="34">
        <v>5000</v>
      </c>
      <c r="ASE63" s="34">
        <v>4000</v>
      </c>
      <c r="ASF63" s="34">
        <v>3000</v>
      </c>
      <c r="ASG63" s="36">
        <v>6000</v>
      </c>
      <c r="ASH63" s="36">
        <v>3000</v>
      </c>
      <c r="ASI63" s="36"/>
      <c r="ASJ63" s="37">
        <v>4200</v>
      </c>
      <c r="ASK63" s="37">
        <v>3800</v>
      </c>
      <c r="ASM63" s="34">
        <v>5200</v>
      </c>
      <c r="ASN63" s="34">
        <v>3500</v>
      </c>
      <c r="ASO63" s="34">
        <v>3500</v>
      </c>
      <c r="ASP63" s="36">
        <v>6000</v>
      </c>
      <c r="ASQ63" s="36">
        <v>6000</v>
      </c>
      <c r="ASR63" s="36"/>
      <c r="ASS63" s="37">
        <v>5000</v>
      </c>
      <c r="AST63" s="37">
        <v>4500</v>
      </c>
      <c r="ASV63" s="34">
        <v>5300</v>
      </c>
      <c r="ASW63" s="34">
        <v>3500</v>
      </c>
      <c r="ASX63" s="34">
        <v>5000</v>
      </c>
      <c r="ASY63" s="36">
        <v>6000</v>
      </c>
      <c r="ASZ63" s="36">
        <v>3000</v>
      </c>
      <c r="ATA63" s="36"/>
      <c r="ATB63" s="37">
        <v>4000</v>
      </c>
      <c r="ATC63" s="37">
        <v>5000</v>
      </c>
      <c r="ATE63" s="34">
        <v>5500</v>
      </c>
      <c r="ATF63" s="34">
        <v>4000</v>
      </c>
      <c r="ATG63" s="34">
        <v>4000</v>
      </c>
      <c r="ATH63" s="36">
        <v>6000</v>
      </c>
      <c r="ATI63" s="36">
        <v>3000</v>
      </c>
      <c r="ATJ63" s="36"/>
      <c r="ATK63" s="37">
        <v>5200</v>
      </c>
      <c r="ATL63" s="37">
        <v>5000</v>
      </c>
      <c r="ATN63" s="34">
        <v>5600</v>
      </c>
      <c r="ATO63" s="34">
        <v>4000</v>
      </c>
      <c r="ATP63" s="34">
        <v>3750</v>
      </c>
      <c r="ATQ63" s="36">
        <v>5000</v>
      </c>
      <c r="ATR63" s="36">
        <v>3000</v>
      </c>
      <c r="ATS63" s="36"/>
      <c r="ATT63" s="37">
        <v>5500</v>
      </c>
      <c r="ATU63" s="37">
        <v>5500</v>
      </c>
      <c r="ATW63" s="34">
        <v>4000</v>
      </c>
      <c r="ATX63" s="34">
        <v>6000</v>
      </c>
      <c r="ATY63" s="34">
        <v>6000</v>
      </c>
      <c r="ATZ63" s="36">
        <v>5000</v>
      </c>
      <c r="AUA63" s="36">
        <v>3000</v>
      </c>
      <c r="AUB63" s="36"/>
      <c r="AUC63" s="37">
        <v>5000</v>
      </c>
      <c r="AUD63" s="37">
        <v>4800</v>
      </c>
      <c r="AUF63" s="34">
        <v>4000</v>
      </c>
      <c r="AUG63" s="34">
        <v>6000</v>
      </c>
      <c r="AUH63" s="34">
        <v>6000</v>
      </c>
      <c r="AUI63" s="36">
        <v>5000</v>
      </c>
      <c r="AUJ63" s="36">
        <v>5000</v>
      </c>
      <c r="AUK63" s="36"/>
      <c r="AUL63" s="37">
        <v>6000</v>
      </c>
      <c r="AUM63" s="37">
        <v>6000</v>
      </c>
      <c r="AUO63" s="34">
        <v>5000</v>
      </c>
      <c r="AUP63" s="34">
        <v>6000</v>
      </c>
      <c r="AUQ63" s="34"/>
      <c r="AUR63" s="36">
        <v>6500</v>
      </c>
      <c r="AUS63" s="36">
        <v>7000</v>
      </c>
      <c r="AUT63" s="36"/>
      <c r="AUU63" s="37">
        <v>6000</v>
      </c>
      <c r="AUV63" s="37">
        <v>6000</v>
      </c>
      <c r="AUX63" s="34">
        <v>4800</v>
      </c>
      <c r="AUY63" s="34">
        <v>6500</v>
      </c>
      <c r="AUZ63" s="34">
        <v>3500</v>
      </c>
      <c r="AVA63" s="36">
        <v>6500</v>
      </c>
      <c r="AVB63" s="36">
        <v>7000</v>
      </c>
      <c r="AVC63" s="36"/>
      <c r="AVD63" s="37">
        <v>6000</v>
      </c>
      <c r="AVE63" s="37">
        <v>5500</v>
      </c>
      <c r="AVG63" s="34">
        <v>4500</v>
      </c>
      <c r="AVH63" s="34">
        <v>4000</v>
      </c>
      <c r="AVI63" s="34">
        <v>3500</v>
      </c>
      <c r="AVJ63" s="36">
        <v>6500</v>
      </c>
      <c r="AVK63" s="36">
        <v>7000</v>
      </c>
      <c r="AVL63" s="36"/>
      <c r="AVM63" s="37">
        <v>6000</v>
      </c>
      <c r="AVN63" s="37">
        <v>6000</v>
      </c>
      <c r="AVP63" s="34">
        <v>6500</v>
      </c>
      <c r="AVQ63" s="34">
        <v>5000</v>
      </c>
      <c r="AVR63" s="34">
        <v>3500</v>
      </c>
      <c r="AVS63" s="36">
        <v>6500</v>
      </c>
      <c r="AVT63" s="36">
        <v>7000</v>
      </c>
      <c r="AVU63" s="36"/>
      <c r="AVV63" s="37">
        <v>7500</v>
      </c>
      <c r="AVW63" s="37">
        <v>7000</v>
      </c>
      <c r="AVY63" s="34">
        <v>6000</v>
      </c>
      <c r="AVZ63" s="34">
        <v>6000</v>
      </c>
      <c r="AWA63" s="34">
        <v>4200</v>
      </c>
      <c r="AWB63" s="36">
        <v>5000</v>
      </c>
      <c r="AWC63" s="36">
        <v>5000</v>
      </c>
      <c r="AWD63" s="36"/>
      <c r="AWE63" s="37">
        <v>7000</v>
      </c>
      <c r="AWF63" s="37">
        <v>6500</v>
      </c>
      <c r="AWH63" s="34">
        <v>6200</v>
      </c>
      <c r="AWI63" s="34">
        <v>5500</v>
      </c>
      <c r="AWJ63" s="34">
        <v>3500</v>
      </c>
      <c r="AWK63" s="36">
        <v>5000</v>
      </c>
      <c r="AWL63" s="36">
        <v>5000</v>
      </c>
      <c r="AWM63" s="36"/>
      <c r="AWN63" s="37">
        <v>5000</v>
      </c>
      <c r="AWO63" s="37">
        <v>5500</v>
      </c>
      <c r="AWQ63" s="34">
        <v>6000</v>
      </c>
      <c r="AWR63" s="34">
        <v>6000</v>
      </c>
      <c r="AWS63" s="34">
        <v>3500</v>
      </c>
      <c r="AWT63" s="36">
        <v>5000</v>
      </c>
      <c r="AWU63" s="36">
        <v>5500</v>
      </c>
      <c r="AWV63" s="36"/>
      <c r="AWW63" s="37">
        <v>6000</v>
      </c>
      <c r="AWX63" s="37">
        <v>6000</v>
      </c>
    </row>
    <row r="64" spans="1:1298" ht="15.5">
      <c r="A64" t="str">
        <f>'[1]enter market prices'!A64</f>
        <v>0312-02</v>
      </c>
      <c r="B64" t="str">
        <f>'[1]enter market prices'!B64</f>
        <v>Men's shirt , 1 piece</v>
      </c>
      <c r="C64" s="3">
        <f>'[1]item price series'!F64</f>
        <v>0.46</v>
      </c>
      <c r="D64" s="3"/>
      <c r="E64" s="3"/>
      <c r="F64" s="3"/>
      <c r="G64" s="3"/>
      <c r="H64" s="3"/>
      <c r="I64" s="3"/>
      <c r="J64" s="3"/>
      <c r="K64" s="3"/>
      <c r="L64" s="3"/>
      <c r="M64" s="24">
        <v>25</v>
      </c>
      <c r="N64" s="24">
        <v>35</v>
      </c>
      <c r="O64" s="24">
        <v>35</v>
      </c>
      <c r="P64" s="25">
        <v>25</v>
      </c>
      <c r="Q64" s="25"/>
      <c r="R64" s="25"/>
      <c r="S64" s="26">
        <v>30</v>
      </c>
      <c r="T64" s="26">
        <v>28</v>
      </c>
      <c r="U64" s="26"/>
      <c r="V64" s="27">
        <v>30</v>
      </c>
      <c r="W64" s="27">
        <v>35</v>
      </c>
      <c r="X64" s="27">
        <v>35</v>
      </c>
      <c r="Y64" s="25">
        <v>40</v>
      </c>
      <c r="Z64" s="25">
        <v>40</v>
      </c>
      <c r="AA64" s="25"/>
      <c r="AB64" s="26">
        <v>30</v>
      </c>
      <c r="AC64" s="26">
        <v>30</v>
      </c>
      <c r="AD64" s="26"/>
      <c r="AE64" s="27">
        <v>35</v>
      </c>
      <c r="AF64" s="27">
        <v>30</v>
      </c>
      <c r="AG64" s="27">
        <v>45</v>
      </c>
      <c r="AH64" s="25">
        <v>40</v>
      </c>
      <c r="AI64" s="25">
        <v>45</v>
      </c>
      <c r="AJ64" s="25"/>
      <c r="AK64" s="26">
        <v>45</v>
      </c>
      <c r="AL64" s="26">
        <v>25</v>
      </c>
      <c r="AM64" s="26"/>
      <c r="AN64" s="27">
        <v>30</v>
      </c>
      <c r="AO64" s="27">
        <v>35</v>
      </c>
      <c r="AP64" s="27">
        <v>30</v>
      </c>
      <c r="AQ64" s="25">
        <v>40</v>
      </c>
      <c r="AR64" s="25"/>
      <c r="AS64" s="25"/>
      <c r="AT64" s="26">
        <v>30</v>
      </c>
      <c r="AU64" s="26">
        <v>30</v>
      </c>
      <c r="AV64" s="26"/>
      <c r="AW64" s="27">
        <v>45</v>
      </c>
      <c r="AX64" s="27"/>
      <c r="AY64" s="27">
        <v>55</v>
      </c>
      <c r="AZ64" s="25">
        <v>55</v>
      </c>
      <c r="BA64" s="25">
        <v>45</v>
      </c>
      <c r="BB64" s="25"/>
      <c r="BC64" s="26">
        <v>45</v>
      </c>
      <c r="BD64" s="26">
        <v>35</v>
      </c>
      <c r="BE64" s="26"/>
      <c r="BF64" s="27">
        <v>30</v>
      </c>
      <c r="BG64" s="27">
        <v>35</v>
      </c>
      <c r="BH64" s="27">
        <v>45</v>
      </c>
      <c r="BI64" s="25">
        <v>45</v>
      </c>
      <c r="BJ64" s="25">
        <v>35</v>
      </c>
      <c r="BK64" s="25"/>
      <c r="BL64" s="26">
        <v>25</v>
      </c>
      <c r="BM64" s="26">
        <v>25</v>
      </c>
      <c r="BN64" s="26"/>
      <c r="BO64" s="27">
        <v>35</v>
      </c>
      <c r="BP64" s="27">
        <v>32</v>
      </c>
      <c r="BQ64" s="27">
        <v>50</v>
      </c>
      <c r="BR64" s="25">
        <v>50</v>
      </c>
      <c r="BS64" s="25">
        <v>35</v>
      </c>
      <c r="BT64" s="25"/>
      <c r="BU64" s="26">
        <v>35</v>
      </c>
      <c r="BV64" s="26">
        <v>30</v>
      </c>
      <c r="BW64" s="26"/>
      <c r="BX64" s="27">
        <v>47</v>
      </c>
      <c r="BY64" s="27"/>
      <c r="BZ64" s="27">
        <v>35</v>
      </c>
      <c r="CA64" s="25">
        <v>50</v>
      </c>
      <c r="CB64" s="25">
        <v>35</v>
      </c>
      <c r="CC64" s="25"/>
      <c r="CD64" s="26">
        <v>40</v>
      </c>
      <c r="CE64" s="26">
        <v>40</v>
      </c>
      <c r="CF64" s="26"/>
      <c r="CG64" s="27">
        <v>35</v>
      </c>
      <c r="CH64" s="27">
        <v>50</v>
      </c>
      <c r="CI64" s="27">
        <v>35</v>
      </c>
      <c r="CJ64" s="25">
        <v>55</v>
      </c>
      <c r="CK64" s="25">
        <v>45</v>
      </c>
      <c r="CL64" s="25"/>
      <c r="CM64" s="26">
        <v>35</v>
      </c>
      <c r="CN64" s="26">
        <v>30</v>
      </c>
      <c r="CO64" s="26"/>
      <c r="CP64" s="27">
        <v>27</v>
      </c>
      <c r="CQ64" s="27">
        <v>50</v>
      </c>
      <c r="CR64" s="27">
        <v>35</v>
      </c>
      <c r="CS64" s="25">
        <v>56</v>
      </c>
      <c r="CT64" s="25">
        <v>25</v>
      </c>
      <c r="CU64" s="25"/>
      <c r="CV64" s="26">
        <v>35</v>
      </c>
      <c r="CW64" s="26">
        <v>45</v>
      </c>
      <c r="CX64" s="26"/>
      <c r="CY64" s="27">
        <v>35</v>
      </c>
      <c r="CZ64" s="27">
        <v>50</v>
      </c>
      <c r="DA64" s="27">
        <v>45</v>
      </c>
      <c r="DB64" s="25">
        <v>45</v>
      </c>
      <c r="DC64" s="25">
        <v>50</v>
      </c>
      <c r="DD64" s="25"/>
      <c r="DE64" s="26">
        <v>38</v>
      </c>
      <c r="DF64" s="26">
        <v>25</v>
      </c>
      <c r="DG64" s="26"/>
      <c r="DH64" s="27">
        <v>50</v>
      </c>
      <c r="DI64" s="27">
        <v>35</v>
      </c>
      <c r="DJ64" s="27">
        <v>50</v>
      </c>
      <c r="DK64" s="25">
        <v>60</v>
      </c>
      <c r="DL64" s="25">
        <v>50</v>
      </c>
      <c r="DM64" s="25"/>
      <c r="DN64" s="26">
        <v>34</v>
      </c>
      <c r="DO64" s="26">
        <v>30</v>
      </c>
      <c r="DP64" s="26"/>
      <c r="DQ64" s="27">
        <v>55</v>
      </c>
      <c r="DR64" s="27">
        <v>75</v>
      </c>
      <c r="DS64" s="27">
        <v>40</v>
      </c>
      <c r="DT64" s="25">
        <v>70</v>
      </c>
      <c r="DU64" s="25">
        <v>55</v>
      </c>
      <c r="DV64" s="25"/>
      <c r="DW64" s="26">
        <v>35</v>
      </c>
      <c r="DX64" s="26">
        <v>40</v>
      </c>
      <c r="DY64" s="26"/>
      <c r="DZ64" s="27">
        <v>45</v>
      </c>
      <c r="EA64" s="27">
        <v>60</v>
      </c>
      <c r="EB64" s="27">
        <v>35</v>
      </c>
      <c r="EC64" s="25">
        <v>70</v>
      </c>
      <c r="ED64" s="25">
        <v>50</v>
      </c>
      <c r="EE64" s="25"/>
      <c r="EF64" s="26">
        <v>45</v>
      </c>
      <c r="EG64" s="26">
        <v>50</v>
      </c>
      <c r="EH64" s="26"/>
      <c r="EI64" s="27">
        <v>45</v>
      </c>
      <c r="EJ64" s="27">
        <v>65</v>
      </c>
      <c r="EK64" s="27">
        <v>35</v>
      </c>
      <c r="EL64" s="25">
        <v>30</v>
      </c>
      <c r="EM64" s="25">
        <v>50</v>
      </c>
      <c r="EN64" s="25"/>
      <c r="EO64" s="26">
        <v>45</v>
      </c>
      <c r="EP64" s="26">
        <v>40</v>
      </c>
      <c r="EQ64" s="26"/>
      <c r="ER64" s="27">
        <v>40</v>
      </c>
      <c r="ES64" s="27">
        <v>70</v>
      </c>
      <c r="ET64" s="27">
        <v>50</v>
      </c>
      <c r="EU64" s="25">
        <v>65</v>
      </c>
      <c r="EV64" s="25">
        <v>50</v>
      </c>
      <c r="EW64" s="25"/>
      <c r="EX64" s="26">
        <v>50</v>
      </c>
      <c r="EY64" s="26">
        <v>50</v>
      </c>
      <c r="EZ64" s="26"/>
      <c r="FA64" s="27">
        <v>40</v>
      </c>
      <c r="FB64" s="27">
        <v>65</v>
      </c>
      <c r="FC64" s="27">
        <v>45</v>
      </c>
      <c r="FD64" s="25">
        <v>35</v>
      </c>
      <c r="FE64" s="25">
        <v>70</v>
      </c>
      <c r="FF64" s="25"/>
      <c r="FG64" s="26">
        <v>55</v>
      </c>
      <c r="FH64" s="26">
        <v>45</v>
      </c>
      <c r="FI64" s="26"/>
      <c r="FJ64" s="27">
        <v>55</v>
      </c>
      <c r="FK64" s="27">
        <v>60</v>
      </c>
      <c r="FL64" s="27">
        <v>55</v>
      </c>
      <c r="FM64" s="25">
        <v>38</v>
      </c>
      <c r="FN64" s="25">
        <v>70</v>
      </c>
      <c r="FO64" s="25"/>
      <c r="FP64" s="26">
        <v>40</v>
      </c>
      <c r="FQ64" s="26">
        <v>40</v>
      </c>
      <c r="FR64" s="26"/>
      <c r="FS64" s="27">
        <v>45</v>
      </c>
      <c r="FT64" s="27">
        <v>65</v>
      </c>
      <c r="FU64" s="27">
        <v>65</v>
      </c>
      <c r="FV64" s="25">
        <v>70</v>
      </c>
      <c r="FW64" s="25">
        <v>45</v>
      </c>
      <c r="FX64" s="25"/>
      <c r="FY64" s="26">
        <v>45</v>
      </c>
      <c r="FZ64" s="26">
        <v>50</v>
      </c>
      <c r="GA64" s="26"/>
      <c r="GB64" s="27">
        <v>55</v>
      </c>
      <c r="GC64" s="27">
        <v>65</v>
      </c>
      <c r="GD64" s="27">
        <v>40</v>
      </c>
      <c r="GE64" s="25">
        <v>70</v>
      </c>
      <c r="GF64" s="25">
        <v>75</v>
      </c>
      <c r="GG64" s="25"/>
      <c r="GH64" s="26">
        <v>45</v>
      </c>
      <c r="GI64" s="26">
        <v>45</v>
      </c>
      <c r="GJ64" s="26"/>
      <c r="GK64" s="27">
        <v>65</v>
      </c>
      <c r="GL64" s="27">
        <v>75</v>
      </c>
      <c r="GM64" s="27">
        <v>45</v>
      </c>
      <c r="GN64" s="25">
        <v>80</v>
      </c>
      <c r="GO64" s="25">
        <v>50</v>
      </c>
      <c r="GP64" s="25"/>
      <c r="GQ64" s="26">
        <v>50</v>
      </c>
      <c r="GR64" s="26">
        <v>45</v>
      </c>
      <c r="GS64" s="26"/>
      <c r="GT64" s="27">
        <v>39</v>
      </c>
      <c r="GU64" s="27">
        <v>50</v>
      </c>
      <c r="GV64" s="27">
        <v>45</v>
      </c>
      <c r="GW64" s="25">
        <v>35</v>
      </c>
      <c r="GX64" s="25">
        <v>65</v>
      </c>
      <c r="GY64" s="25"/>
      <c r="GZ64" s="26">
        <v>50</v>
      </c>
      <c r="HA64" s="26">
        <v>45</v>
      </c>
      <c r="HB64" s="26"/>
      <c r="HC64" s="27">
        <v>35</v>
      </c>
      <c r="HD64" s="27">
        <v>40</v>
      </c>
      <c r="HE64" s="27">
        <v>55</v>
      </c>
      <c r="HF64" s="25">
        <v>75</v>
      </c>
      <c r="HG64" s="25">
        <v>50</v>
      </c>
      <c r="HH64" s="25"/>
      <c r="HI64" s="26">
        <v>50</v>
      </c>
      <c r="HJ64" s="26">
        <v>45</v>
      </c>
      <c r="HK64" s="26"/>
      <c r="HL64" s="30">
        <v>35</v>
      </c>
      <c r="HM64" s="30">
        <v>40</v>
      </c>
      <c r="HN64" s="30">
        <v>65</v>
      </c>
      <c r="HO64" s="31">
        <v>35</v>
      </c>
      <c r="HP64" s="31">
        <v>75</v>
      </c>
      <c r="HQ64" s="25"/>
      <c r="HR64" s="32">
        <v>50</v>
      </c>
      <c r="HS64" s="32">
        <v>45</v>
      </c>
      <c r="HT64" s="26"/>
      <c r="HU64" s="30">
        <v>50</v>
      </c>
      <c r="HV64" s="30">
        <v>50</v>
      </c>
      <c r="HW64" s="30">
        <v>70</v>
      </c>
      <c r="HX64" s="31">
        <v>37</v>
      </c>
      <c r="HY64" s="31">
        <v>60</v>
      </c>
      <c r="HZ64" s="31"/>
      <c r="IA64" s="32">
        <v>45</v>
      </c>
      <c r="IB64" s="32">
        <v>50</v>
      </c>
      <c r="IC64" s="26"/>
      <c r="ID64" s="30">
        <v>60</v>
      </c>
      <c r="IE64" s="30">
        <v>60</v>
      </c>
      <c r="IF64" s="30">
        <v>75</v>
      </c>
      <c r="IG64" s="31">
        <v>50</v>
      </c>
      <c r="IH64" s="31">
        <v>35</v>
      </c>
      <c r="II64" s="31"/>
      <c r="IJ64" s="32">
        <v>45</v>
      </c>
      <c r="IK64" s="32">
        <v>40</v>
      </c>
      <c r="IL64" s="26"/>
      <c r="IM64" s="30">
        <v>45</v>
      </c>
      <c r="IN64" s="30">
        <v>70</v>
      </c>
      <c r="IO64" s="30">
        <v>50</v>
      </c>
      <c r="IP64" s="31">
        <v>75</v>
      </c>
      <c r="IQ64" s="31">
        <v>70</v>
      </c>
      <c r="IR64" s="31"/>
      <c r="IS64" s="32">
        <v>45</v>
      </c>
      <c r="IT64" s="32">
        <v>45</v>
      </c>
      <c r="IU64" s="26"/>
      <c r="IV64" s="30">
        <v>55</v>
      </c>
      <c r="IW64" s="30">
        <v>65</v>
      </c>
      <c r="IX64" s="30">
        <v>50</v>
      </c>
      <c r="IY64" s="31">
        <v>45</v>
      </c>
      <c r="IZ64" s="31">
        <v>70</v>
      </c>
      <c r="JA64" s="31"/>
      <c r="JB64" s="32">
        <v>45</v>
      </c>
      <c r="JC64" s="32">
        <v>50</v>
      </c>
      <c r="JD64" s="26"/>
      <c r="JE64" s="30">
        <v>55</v>
      </c>
      <c r="JF64" s="30">
        <v>30</v>
      </c>
      <c r="JG64" s="30">
        <v>65</v>
      </c>
      <c r="JH64" s="31">
        <v>50</v>
      </c>
      <c r="JI64" s="31">
        <v>70</v>
      </c>
      <c r="JJ64" s="31"/>
      <c r="JK64" s="32">
        <v>65</v>
      </c>
      <c r="JL64" s="32">
        <v>50</v>
      </c>
      <c r="JM64" s="26"/>
      <c r="JN64" s="30">
        <v>55</v>
      </c>
      <c r="JO64" s="30">
        <v>30</v>
      </c>
      <c r="JP64" s="30">
        <v>65</v>
      </c>
      <c r="JQ64" s="33">
        <v>48.280802292263608</v>
      </c>
      <c r="JR64" s="33">
        <v>67.59312320916905</v>
      </c>
      <c r="JS64" s="31"/>
      <c r="JT64" s="32">
        <v>50</v>
      </c>
      <c r="JU64" s="32">
        <v>45</v>
      </c>
      <c r="JV64" s="26"/>
      <c r="JW64" s="30">
        <v>55</v>
      </c>
      <c r="JX64" s="30">
        <v>35</v>
      </c>
      <c r="JY64" s="30">
        <v>55</v>
      </c>
      <c r="JZ64" s="33">
        <v>47.201528175740208</v>
      </c>
      <c r="KA64" s="33">
        <v>66.082139446036294</v>
      </c>
      <c r="KB64" s="31"/>
      <c r="KC64" s="32">
        <v>48</v>
      </c>
      <c r="KD64" s="32">
        <v>50</v>
      </c>
      <c r="KE64" s="26"/>
      <c r="KF64" s="30">
        <v>60</v>
      </c>
      <c r="KG64" s="30">
        <v>30</v>
      </c>
      <c r="KH64" s="30">
        <v>75</v>
      </c>
      <c r="KI64" s="33">
        <v>51.862464183381086</v>
      </c>
      <c r="KJ64" s="33">
        <v>72.607449856733524</v>
      </c>
      <c r="KK64" s="31"/>
      <c r="KL64" s="32">
        <v>50</v>
      </c>
      <c r="KM64" s="32">
        <v>40</v>
      </c>
      <c r="KN64" s="26"/>
      <c r="KO64" s="30">
        <v>65</v>
      </c>
      <c r="KP64" s="30">
        <v>35</v>
      </c>
      <c r="KQ64" s="30">
        <v>70</v>
      </c>
      <c r="KR64" s="33">
        <v>54.059216809933133</v>
      </c>
      <c r="KS64" s="33">
        <v>75.682903533906398</v>
      </c>
      <c r="KT64" s="31"/>
      <c r="KU64" s="32">
        <v>45</v>
      </c>
      <c r="KV64" s="32">
        <v>55</v>
      </c>
      <c r="KW64" s="26"/>
      <c r="KX64" s="30">
        <v>35</v>
      </c>
      <c r="KY64" s="30">
        <v>35</v>
      </c>
      <c r="KZ64" s="30">
        <v>65</v>
      </c>
      <c r="LA64" s="33">
        <v>44.269340974212028</v>
      </c>
      <c r="LB64" s="33">
        <v>61.977077363896846</v>
      </c>
      <c r="LC64" s="31"/>
      <c r="LD64" s="32">
        <v>45</v>
      </c>
      <c r="LE64" s="32">
        <v>50</v>
      </c>
      <c r="LF64" s="26"/>
      <c r="LG64" s="30">
        <v>45</v>
      </c>
      <c r="LH64" s="30">
        <v>30</v>
      </c>
      <c r="LI64" s="30">
        <v>65</v>
      </c>
      <c r="LJ64" s="33">
        <v>55.822154232106584</v>
      </c>
      <c r="LK64" s="33">
        <v>78.151015924949235</v>
      </c>
      <c r="LL64" s="31"/>
      <c r="LM64" s="32">
        <v>45</v>
      </c>
      <c r="LN64" s="32">
        <v>50</v>
      </c>
      <c r="LO64" s="26"/>
      <c r="LP64" s="30">
        <v>45</v>
      </c>
      <c r="LQ64" s="30">
        <v>30</v>
      </c>
      <c r="LR64" s="30">
        <v>70</v>
      </c>
      <c r="LS64" s="33">
        <v>57.458824722681442</v>
      </c>
      <c r="LT64" s="33">
        <v>80.442354611754041</v>
      </c>
      <c r="LU64" s="31"/>
      <c r="LV64" s="32">
        <v>45</v>
      </c>
      <c r="LW64" s="32">
        <v>50</v>
      </c>
      <c r="LX64" s="26"/>
      <c r="LY64" s="30">
        <v>35</v>
      </c>
      <c r="LZ64" s="30">
        <v>30</v>
      </c>
      <c r="MA64" s="30">
        <v>60</v>
      </c>
      <c r="MB64" s="33">
        <v>50.386070102697254</v>
      </c>
      <c r="MC64" s="33">
        <v>70.540498143776176</v>
      </c>
      <c r="MD64" s="31"/>
      <c r="ME64" s="32">
        <v>45</v>
      </c>
      <c r="MF64" s="32">
        <v>45</v>
      </c>
      <c r="MG64" s="26"/>
      <c r="MH64" s="30">
        <v>40</v>
      </c>
      <c r="MI64" s="30">
        <v>35</v>
      </c>
      <c r="MJ64" s="30">
        <v>60</v>
      </c>
      <c r="MK64" s="33">
        <v>55.237629056901291</v>
      </c>
      <c r="ML64" s="33">
        <v>77.33268067966182</v>
      </c>
      <c r="MM64" s="31"/>
      <c r="MN64" s="32">
        <v>50</v>
      </c>
      <c r="MO64" s="32">
        <v>55</v>
      </c>
      <c r="MP64" s="26"/>
      <c r="MQ64" s="30">
        <v>45</v>
      </c>
      <c r="MR64" s="30">
        <v>35</v>
      </c>
      <c r="MS64" s="30">
        <v>50</v>
      </c>
      <c r="MT64" s="33">
        <v>53.074885908641669</v>
      </c>
      <c r="MU64" s="33">
        <v>74.304840272098346</v>
      </c>
      <c r="MV64" s="31"/>
      <c r="MW64" s="32">
        <v>50</v>
      </c>
      <c r="MX64" s="32"/>
      <c r="MY64" s="26"/>
      <c r="MZ64" s="30">
        <v>47</v>
      </c>
      <c r="NA64" s="30">
        <v>65</v>
      </c>
      <c r="NB64" s="30">
        <v>70</v>
      </c>
      <c r="NC64" s="33">
        <v>70.622331668304895</v>
      </c>
      <c r="ND64" s="33">
        <v>98.871264335626876</v>
      </c>
      <c r="NE64" s="31"/>
      <c r="NF64" s="32">
        <v>55</v>
      </c>
      <c r="NG64" s="32">
        <v>50</v>
      </c>
      <c r="NH64" s="26"/>
      <c r="NI64" s="30">
        <v>55</v>
      </c>
      <c r="NJ64" s="30">
        <v>65</v>
      </c>
      <c r="NK64" s="30">
        <v>85</v>
      </c>
      <c r="NL64" s="33">
        <v>78.677088582633985</v>
      </c>
      <c r="NM64" s="33">
        <v>110.14792401568761</v>
      </c>
      <c r="NN64" s="31"/>
      <c r="NO64" s="32">
        <v>60</v>
      </c>
      <c r="NP64" s="32">
        <v>50</v>
      </c>
      <c r="NQ64" s="26"/>
      <c r="NR64" s="30">
        <v>70</v>
      </c>
      <c r="NS64" s="30"/>
      <c r="NT64" s="30">
        <v>90</v>
      </c>
      <c r="NU64" s="33">
        <v>90.13378201665796</v>
      </c>
      <c r="NV64" s="33">
        <v>126.18729482332118</v>
      </c>
      <c r="NW64" s="31"/>
      <c r="NX64" s="32">
        <v>55</v>
      </c>
      <c r="NY64" s="32">
        <v>55</v>
      </c>
      <c r="NZ64" s="26"/>
      <c r="OA64" s="30">
        <v>85</v>
      </c>
      <c r="OB64" s="30">
        <v>35</v>
      </c>
      <c r="OC64" s="30">
        <v>65</v>
      </c>
      <c r="OD64" s="33">
        <v>72.130406620334583</v>
      </c>
      <c r="OE64" s="33">
        <v>100.98256926846844</v>
      </c>
      <c r="OF64" s="31"/>
      <c r="OG64" s="32">
        <v>50</v>
      </c>
      <c r="OH64" s="32">
        <v>60</v>
      </c>
      <c r="OI64" s="26"/>
      <c r="OJ64" s="30">
        <v>70</v>
      </c>
      <c r="OK64" s="30">
        <v>50</v>
      </c>
      <c r="OL64" s="30">
        <v>75</v>
      </c>
      <c r="OM64" s="33">
        <v>74.351602286114741</v>
      </c>
      <c r="ON64" s="33">
        <v>104.09224320056065</v>
      </c>
      <c r="OO64" s="31"/>
      <c r="OP64" s="32">
        <v>50</v>
      </c>
      <c r="OQ64" s="32">
        <v>50</v>
      </c>
      <c r="OR64" s="26"/>
      <c r="OS64" s="30">
        <v>55</v>
      </c>
      <c r="OT64" s="30">
        <v>70</v>
      </c>
      <c r="OU64" s="30">
        <v>60</v>
      </c>
      <c r="OV64" s="33">
        <v>73.18255193570414</v>
      </c>
      <c r="OW64" s="33">
        <v>102.45557270998582</v>
      </c>
      <c r="OX64" s="31"/>
      <c r="OY64" s="32">
        <v>60</v>
      </c>
      <c r="OZ64" s="32">
        <v>60</v>
      </c>
      <c r="PA64" s="26"/>
      <c r="PB64" s="30">
        <v>80</v>
      </c>
      <c r="PC64" s="30">
        <v>40</v>
      </c>
      <c r="PD64" s="30">
        <v>100</v>
      </c>
      <c r="PE64" s="33">
        <v>83.853404495202867</v>
      </c>
      <c r="PF64" s="33">
        <v>117.39476629328404</v>
      </c>
      <c r="PG64" s="31"/>
      <c r="PH64" s="32">
        <v>50</v>
      </c>
      <c r="PI64" s="32">
        <v>50</v>
      </c>
      <c r="PJ64" s="26"/>
      <c r="PK64" s="30">
        <v>120</v>
      </c>
      <c r="PL64" s="30">
        <v>110</v>
      </c>
      <c r="PM64" s="30">
        <v>140</v>
      </c>
      <c r="PN64" s="33">
        <v>135.87577158996049</v>
      </c>
      <c r="PO64" s="33">
        <v>190.22608022594471</v>
      </c>
      <c r="PP64" s="31"/>
      <c r="PQ64" s="32">
        <v>60</v>
      </c>
      <c r="PR64" s="32">
        <v>60</v>
      </c>
      <c r="PS64" s="26"/>
      <c r="PT64" s="30">
        <v>75</v>
      </c>
      <c r="PU64" s="30"/>
      <c r="PV64" s="30">
        <v>85</v>
      </c>
      <c r="PW64" s="33">
        <v>90.504666041564604</v>
      </c>
      <c r="PX64" s="33">
        <v>126.70653245819045</v>
      </c>
      <c r="PY64" s="31"/>
      <c r="PZ64" s="32">
        <v>50</v>
      </c>
      <c r="QA64" s="32">
        <v>50</v>
      </c>
      <c r="QB64" s="26"/>
      <c r="QC64" s="30">
        <v>70</v>
      </c>
      <c r="QD64" s="30">
        <v>120</v>
      </c>
      <c r="QE64" s="30">
        <v>80</v>
      </c>
      <c r="QF64" s="33">
        <v>102.61946385815199</v>
      </c>
      <c r="QG64" s="33">
        <v>143.66724940141279</v>
      </c>
      <c r="QH64" s="31"/>
      <c r="QI64" s="32">
        <v>60</v>
      </c>
      <c r="QJ64" s="32">
        <v>60</v>
      </c>
      <c r="QK64" s="26"/>
      <c r="QL64" s="30">
        <v>140</v>
      </c>
      <c r="QM64" s="30">
        <v>120</v>
      </c>
      <c r="QN64" s="30">
        <v>100</v>
      </c>
      <c r="QO64" s="33">
        <v>135.22252268808569</v>
      </c>
      <c r="QP64" s="33">
        <v>189.31153176331998</v>
      </c>
      <c r="QQ64" s="31"/>
      <c r="QR64" s="32">
        <v>65</v>
      </c>
      <c r="QS64" s="32">
        <v>80</v>
      </c>
      <c r="QT64" s="26"/>
      <c r="QU64" s="30">
        <v>120</v>
      </c>
      <c r="QV64" s="30">
        <v>180</v>
      </c>
      <c r="QW64" s="30">
        <v>190</v>
      </c>
      <c r="QX64" s="33">
        <v>178.99019911369797</v>
      </c>
      <c r="QY64" s="33">
        <v>250.58627875917719</v>
      </c>
      <c r="QZ64" s="31"/>
      <c r="RA64" s="32">
        <v>70</v>
      </c>
      <c r="RB64" s="32">
        <v>80</v>
      </c>
      <c r="RC64" s="26"/>
      <c r="RD64" s="30">
        <v>200</v>
      </c>
      <c r="RE64" s="30">
        <v>250</v>
      </c>
      <c r="RF64" s="30">
        <v>220</v>
      </c>
      <c r="RG64" s="33">
        <v>243.12736402504294</v>
      </c>
      <c r="RH64" s="33">
        <v>340.37830963506019</v>
      </c>
      <c r="RI64" s="31"/>
      <c r="RJ64" s="32">
        <v>100</v>
      </c>
      <c r="RK64" s="32">
        <v>90</v>
      </c>
      <c r="RL64" s="26"/>
      <c r="RM64" s="30">
        <v>190</v>
      </c>
      <c r="RN64" s="30"/>
      <c r="RO64" s="30">
        <v>190</v>
      </c>
      <c r="RP64" s="33">
        <v>232.31906401220516</v>
      </c>
      <c r="RQ64" s="33">
        <v>325.24668961708727</v>
      </c>
      <c r="RR64" s="31"/>
      <c r="RS64" s="32">
        <v>200</v>
      </c>
      <c r="RT64" s="32">
        <v>200</v>
      </c>
      <c r="RU64" s="26"/>
      <c r="RV64" s="30">
        <v>220</v>
      </c>
      <c r="RW64" s="30">
        <v>250</v>
      </c>
      <c r="RX64" s="30">
        <v>250</v>
      </c>
      <c r="RY64" s="33">
        <v>267.2381871306041</v>
      </c>
      <c r="RZ64" s="33">
        <v>374.1334619828458</v>
      </c>
      <c r="SA64" s="31"/>
      <c r="SB64" s="32">
        <v>160</v>
      </c>
      <c r="SC64" s="32">
        <v>100</v>
      </c>
      <c r="SD64" s="26"/>
      <c r="SE64" s="34">
        <v>350</v>
      </c>
      <c r="SF64" s="34">
        <v>380</v>
      </c>
      <c r="SG64" s="34">
        <v>290</v>
      </c>
      <c r="SH64" s="35">
        <v>371.28292132011939</v>
      </c>
      <c r="SI64" s="35">
        <v>519.79608984816718</v>
      </c>
      <c r="SJ64" s="36"/>
      <c r="SK64" s="37"/>
      <c r="SL64" s="37">
        <v>150</v>
      </c>
      <c r="SM64" s="26"/>
      <c r="SN64" s="34">
        <v>370</v>
      </c>
      <c r="SO64" s="34">
        <v>250</v>
      </c>
      <c r="SP64" s="34">
        <v>250</v>
      </c>
      <c r="SQ64" s="35">
        <v>326.74322346501862</v>
      </c>
      <c r="SR64" s="35">
        <v>457.44051285102609</v>
      </c>
      <c r="SS64" s="36"/>
      <c r="ST64" s="37">
        <v>180</v>
      </c>
      <c r="SU64" s="37">
        <v>170</v>
      </c>
      <c r="SV64" s="26"/>
      <c r="SW64" s="34">
        <v>285</v>
      </c>
      <c r="SX64" s="34">
        <v>380</v>
      </c>
      <c r="SY64" s="34">
        <v>450</v>
      </c>
      <c r="SZ64" s="35">
        <v>413.56594115056157</v>
      </c>
      <c r="TA64" s="35">
        <v>578.99231761078624</v>
      </c>
      <c r="TB64" s="36"/>
      <c r="TC64" s="37">
        <v>200</v>
      </c>
      <c r="TD64" s="37">
        <v>200</v>
      </c>
      <c r="TE64" s="26"/>
      <c r="TF64" s="34">
        <v>180</v>
      </c>
      <c r="TG64" s="34">
        <v>350</v>
      </c>
      <c r="TH64" s="34">
        <v>520</v>
      </c>
      <c r="TI64" s="35">
        <v>389.81143562784121</v>
      </c>
      <c r="TJ64" s="35">
        <v>545.73600987897771</v>
      </c>
      <c r="TK64" s="36"/>
      <c r="TL64" s="37">
        <v>200</v>
      </c>
      <c r="TM64" s="37">
        <v>180</v>
      </c>
      <c r="TN64" s="26"/>
      <c r="TO64" s="34">
        <v>300</v>
      </c>
      <c r="TP64" s="34">
        <v>380</v>
      </c>
      <c r="TQ64" s="34">
        <v>350</v>
      </c>
      <c r="TR64" s="35">
        <v>395.98760706374844</v>
      </c>
      <c r="TS64" s="35">
        <v>554.38264988924789</v>
      </c>
      <c r="TT64" s="36"/>
      <c r="TU64" s="37">
        <v>200</v>
      </c>
      <c r="TV64" s="37">
        <v>300</v>
      </c>
      <c r="TW64" s="26"/>
      <c r="TX64" s="34">
        <v>450</v>
      </c>
      <c r="TY64" s="34">
        <v>550</v>
      </c>
      <c r="TZ64" s="34">
        <v>550</v>
      </c>
      <c r="UA64" s="35">
        <v>600.98898972482516</v>
      </c>
      <c r="UB64" s="35">
        <v>841.38458561475534</v>
      </c>
      <c r="UC64" s="36"/>
      <c r="UD64" s="37">
        <v>400</v>
      </c>
      <c r="UE64" s="37">
        <v>400</v>
      </c>
      <c r="UF64" s="26"/>
      <c r="UG64" s="34"/>
      <c r="UH64" s="34">
        <v>650</v>
      </c>
      <c r="UI64" s="34">
        <v>600</v>
      </c>
      <c r="UJ64" s="35">
        <v>474.24602743207817</v>
      </c>
      <c r="UK64" s="35">
        <v>663.94443840490942</v>
      </c>
      <c r="UL64" s="36"/>
      <c r="UM64" s="37">
        <v>500</v>
      </c>
      <c r="UN64" s="37">
        <v>400</v>
      </c>
      <c r="UO64" s="26"/>
      <c r="UP64" s="34"/>
      <c r="UQ64" s="34">
        <v>580</v>
      </c>
      <c r="UR64" s="34">
        <v>750</v>
      </c>
      <c r="US64" s="35">
        <v>643.23673058666941</v>
      </c>
      <c r="UT64" s="35">
        <v>900.53142282133729</v>
      </c>
      <c r="UU64" s="36"/>
      <c r="UV64" s="37">
        <v>500</v>
      </c>
      <c r="UW64" s="37">
        <v>500</v>
      </c>
      <c r="UX64" s="26"/>
      <c r="UY64" s="34"/>
      <c r="UZ64" s="34">
        <v>1100</v>
      </c>
      <c r="VA64" s="34">
        <v>950</v>
      </c>
      <c r="VB64" s="35">
        <v>974.37571353901137</v>
      </c>
      <c r="VC64" s="35">
        <v>1364.1259989546159</v>
      </c>
      <c r="VD64" s="36"/>
      <c r="VE64" s="37">
        <v>700</v>
      </c>
      <c r="VF64" s="37">
        <v>650</v>
      </c>
      <c r="VG64" s="26"/>
      <c r="VH64" s="34"/>
      <c r="VI64" s="34">
        <v>1100</v>
      </c>
      <c r="VJ64" s="34">
        <v>850</v>
      </c>
      <c r="VK64" s="35">
        <v>955.03695891915311</v>
      </c>
      <c r="VL64" s="35">
        <v>1337.0517424868142</v>
      </c>
      <c r="VM64" s="36"/>
      <c r="VN64" s="37">
        <v>800</v>
      </c>
      <c r="VO64" s="37">
        <v>800</v>
      </c>
      <c r="VP64" s="26"/>
      <c r="VQ64" s="34"/>
      <c r="VR64" s="34">
        <v>1300</v>
      </c>
      <c r="VS64" s="34">
        <v>1300</v>
      </c>
      <c r="VT64" s="35">
        <v>1252.5562607631261</v>
      </c>
      <c r="VU64" s="35">
        <v>1753.5787650683765</v>
      </c>
      <c r="VV64" s="36"/>
      <c r="VW64" s="37">
        <v>1000</v>
      </c>
      <c r="VX64" s="37">
        <v>900</v>
      </c>
      <c r="VY64" s="26"/>
      <c r="VZ64" s="34">
        <v>1250</v>
      </c>
      <c r="WA64" s="34">
        <v>950</v>
      </c>
      <c r="WB64" s="34">
        <v>1600</v>
      </c>
      <c r="WC64" s="35">
        <v>1180.1598973144262</v>
      </c>
      <c r="WD64" s="35">
        <v>1652.2238562401965</v>
      </c>
      <c r="WE64" s="36"/>
      <c r="WF64" s="37">
        <v>700</v>
      </c>
      <c r="WG64" s="37">
        <v>700</v>
      </c>
      <c r="WH64" s="26"/>
      <c r="WI64" s="38">
        <v>1204.0954481832632</v>
      </c>
      <c r="WJ64" s="34">
        <v>1000</v>
      </c>
      <c r="WK64" s="34">
        <v>1500</v>
      </c>
      <c r="WL64" s="34">
        <v>1500</v>
      </c>
      <c r="WM64" s="35">
        <v>1249.9777601471451</v>
      </c>
      <c r="WN64" s="35">
        <v>1749.968864206003</v>
      </c>
      <c r="WO64" s="36"/>
      <c r="WP64" s="37"/>
      <c r="WQ64" s="37">
        <v>780</v>
      </c>
      <c r="WR64" s="34">
        <v>1400</v>
      </c>
      <c r="WS64" s="34">
        <v>1000</v>
      </c>
      <c r="WT64" s="34">
        <v>1000</v>
      </c>
      <c r="WU64" s="35">
        <v>1086.9371827366479</v>
      </c>
      <c r="WV64" s="35">
        <v>1521.712055831307</v>
      </c>
      <c r="WW64" s="36"/>
      <c r="WX64" s="37"/>
      <c r="WY64" s="37">
        <v>800</v>
      </c>
      <c r="WZ64" s="26"/>
      <c r="XA64" s="34"/>
      <c r="XB64" s="34">
        <v>2000</v>
      </c>
      <c r="XC64" s="34">
        <v>1350</v>
      </c>
      <c r="XD64" s="35">
        <v>1544.4226958720633</v>
      </c>
      <c r="XE64" s="35">
        <v>2162.1917742208884</v>
      </c>
      <c r="XF64" s="36"/>
      <c r="XG64" s="37">
        <v>950</v>
      </c>
      <c r="XH64" s="37">
        <v>720</v>
      </c>
      <c r="XI64" s="26"/>
      <c r="XJ64" s="34">
        <v>1500</v>
      </c>
      <c r="XK64" s="34">
        <v>1850</v>
      </c>
      <c r="XL64" s="34">
        <v>2350</v>
      </c>
      <c r="XM64" s="35">
        <v>1756.85147738866</v>
      </c>
      <c r="XN64" s="35">
        <v>2459.5920683441236</v>
      </c>
      <c r="XO64" s="36"/>
      <c r="XP64" s="37">
        <v>950</v>
      </c>
      <c r="XQ64" s="37">
        <v>1000</v>
      </c>
      <c r="XR64" s="26"/>
      <c r="XS64" s="34">
        <v>1200</v>
      </c>
      <c r="XT64" s="34">
        <v>3500</v>
      </c>
      <c r="XU64" s="34">
        <v>2600</v>
      </c>
      <c r="XV64" s="35">
        <v>2236.8492843636036</v>
      </c>
      <c r="XW64" s="35">
        <v>3131.588998109044</v>
      </c>
      <c r="XX64" s="36"/>
      <c r="XY64" s="37">
        <v>1200</v>
      </c>
      <c r="XZ64" s="37">
        <v>1150</v>
      </c>
      <c r="YA64" s="26"/>
      <c r="YB64" s="34">
        <v>1300</v>
      </c>
      <c r="YC64" s="34">
        <v>2400</v>
      </c>
      <c r="YD64" s="34">
        <v>2300</v>
      </c>
      <c r="YE64" s="35">
        <v>1978.5033572624202</v>
      </c>
      <c r="YF64" s="35">
        <v>2769.9047001673875</v>
      </c>
      <c r="YG64" s="36"/>
      <c r="YH64" s="37">
        <v>1800</v>
      </c>
      <c r="YI64" s="37">
        <v>1700</v>
      </c>
      <c r="YJ64" s="26"/>
      <c r="YK64" s="34"/>
      <c r="YL64" s="34">
        <v>2500</v>
      </c>
      <c r="YM64" s="34">
        <v>2700</v>
      </c>
      <c r="YN64" s="35">
        <v>2442.6334681390181</v>
      </c>
      <c r="YO64" s="35">
        <v>3419.6868553946238</v>
      </c>
      <c r="YP64" s="36"/>
      <c r="YQ64" s="37">
        <v>1600</v>
      </c>
      <c r="YR64" s="37">
        <v>1500</v>
      </c>
      <c r="YS64" s="26"/>
      <c r="YT64" s="34">
        <v>2500</v>
      </c>
      <c r="YU64" s="39">
        <v>1950</v>
      </c>
      <c r="YV64" s="34">
        <v>1600</v>
      </c>
      <c r="YW64" s="35">
        <v>1940.6192328276211</v>
      </c>
      <c r="YX64" s="35">
        <v>2716.8669259586686</v>
      </c>
      <c r="YY64" s="36"/>
      <c r="YZ64" s="37">
        <v>1500</v>
      </c>
      <c r="ZA64" s="37">
        <v>1420</v>
      </c>
      <c r="ZB64" s="26"/>
      <c r="ZC64" s="34"/>
      <c r="ZD64" s="34">
        <v>2500</v>
      </c>
      <c r="ZE64" s="34">
        <v>1700</v>
      </c>
      <c r="ZF64" s="35">
        <v>2008.2552874468174</v>
      </c>
      <c r="ZG64" s="35">
        <v>2811.5574024255438</v>
      </c>
      <c r="ZH64" s="36"/>
      <c r="ZI64" s="37">
        <v>1500</v>
      </c>
      <c r="ZJ64" s="37">
        <v>1400</v>
      </c>
      <c r="ZK64" s="26"/>
      <c r="ZL64" s="34">
        <v>2750</v>
      </c>
      <c r="ZM64" s="34">
        <v>3500</v>
      </c>
      <c r="ZN64" s="34">
        <v>3700</v>
      </c>
      <c r="ZO64" s="35">
        <v>3044.1183233669162</v>
      </c>
      <c r="ZP64" s="35">
        <v>4261.7656527136824</v>
      </c>
      <c r="ZQ64" s="36"/>
      <c r="ZR64" s="37">
        <v>1400</v>
      </c>
      <c r="ZS64" s="37">
        <v>1750</v>
      </c>
      <c r="ZT64" s="26"/>
      <c r="ZU64" s="34">
        <v>3500</v>
      </c>
      <c r="ZV64" s="34">
        <v>3500</v>
      </c>
      <c r="ZW64" s="34">
        <v>3500</v>
      </c>
      <c r="ZX64" s="35">
        <v>3245.935583117745</v>
      </c>
      <c r="ZY64" s="35">
        <v>4544.3098163648419</v>
      </c>
      <c r="ZZ64" s="36"/>
      <c r="AAA64" s="37">
        <v>1800</v>
      </c>
      <c r="AAB64" s="37">
        <v>1900</v>
      </c>
      <c r="AAC64" s="26"/>
      <c r="AAD64" s="39">
        <v>3500</v>
      </c>
      <c r="AAE64" s="39">
        <v>3500</v>
      </c>
      <c r="AAF64" s="39">
        <v>3500</v>
      </c>
      <c r="AAG64" s="35">
        <v>3250.3983726454048</v>
      </c>
      <c r="AAH64" s="35">
        <v>4550.5577217035652</v>
      </c>
      <c r="AAI64" s="36"/>
      <c r="AAJ64" s="56">
        <v>1800</v>
      </c>
      <c r="AAK64" s="56">
        <v>1950</v>
      </c>
      <c r="AAL64" s="3"/>
      <c r="AAM64" s="34">
        <v>3500</v>
      </c>
      <c r="AAN64" s="34">
        <v>5500</v>
      </c>
      <c r="AAO64" s="34">
        <v>3700</v>
      </c>
      <c r="AAP64" s="35">
        <v>3838.9907247933984</v>
      </c>
      <c r="AAQ64" s="35">
        <v>5374.5870147107562</v>
      </c>
      <c r="AAR64" s="36"/>
      <c r="AAS64" s="37">
        <v>1900</v>
      </c>
      <c r="AAT64" s="37">
        <v>1600</v>
      </c>
      <c r="AAU64" s="3"/>
      <c r="AAV64" s="34">
        <v>3500</v>
      </c>
      <c r="AAW64" s="34">
        <v>4800</v>
      </c>
      <c r="AAX64" s="34">
        <v>3500</v>
      </c>
      <c r="AAY64" s="35">
        <v>4223.1826264660858</v>
      </c>
      <c r="AAZ64" s="35">
        <v>5912.4556770525196</v>
      </c>
      <c r="ABA64" s="36"/>
      <c r="ABB64" s="37">
        <v>1750</v>
      </c>
      <c r="ABC64" s="37">
        <v>1600</v>
      </c>
      <c r="ABD64" s="3"/>
      <c r="ABE64" s="34"/>
      <c r="ABF64" s="34">
        <v>3500</v>
      </c>
      <c r="ABG64" s="34">
        <v>2500</v>
      </c>
      <c r="ABH64" s="35">
        <v>2784.7569759148128</v>
      </c>
      <c r="ABI64" s="35">
        <v>3898.6597662807376</v>
      </c>
      <c r="ABJ64" s="36"/>
      <c r="ABK64" s="37">
        <v>1900</v>
      </c>
      <c r="ABL64" s="37">
        <v>1850</v>
      </c>
      <c r="ABM64" s="3"/>
      <c r="ABN64" s="34">
        <v>3500</v>
      </c>
      <c r="ABO64" s="34"/>
      <c r="ABP64" s="34">
        <v>5500</v>
      </c>
      <c r="ABQ64" s="35">
        <v>4096.0047488258815</v>
      </c>
      <c r="ABR64" s="35">
        <v>5734.4066483562337</v>
      </c>
      <c r="ABS64" s="36"/>
      <c r="ABT64" s="37">
        <v>2200</v>
      </c>
      <c r="ABU64" s="37">
        <v>2500</v>
      </c>
      <c r="ABV64" s="3"/>
      <c r="ABW64" s="34">
        <v>6500</v>
      </c>
      <c r="ABX64" s="34">
        <v>3800</v>
      </c>
      <c r="ABY64" s="34">
        <v>5400</v>
      </c>
      <c r="ABZ64" s="35">
        <v>4096.0047488258815</v>
      </c>
      <c r="ACA64" s="35">
        <v>5734.4066483562337</v>
      </c>
      <c r="ACB64" s="36"/>
      <c r="ACC64" s="37">
        <v>2200</v>
      </c>
      <c r="ACD64" s="37">
        <v>2400</v>
      </c>
      <c r="ACE64" s="3"/>
      <c r="ACF64" s="34">
        <v>3400</v>
      </c>
      <c r="ACG64" s="34">
        <v>5000</v>
      </c>
      <c r="ACH64" s="34">
        <v>3500</v>
      </c>
      <c r="ACI64" s="35">
        <v>3197.6086968484792</v>
      </c>
      <c r="ACJ64" s="35">
        <v>4476.6521755878703</v>
      </c>
      <c r="ACK64" s="36"/>
      <c r="ACL64" s="37">
        <v>2400</v>
      </c>
      <c r="ACM64" s="37">
        <v>2300</v>
      </c>
      <c r="ACN64" s="3"/>
      <c r="ACO64" s="34">
        <v>4500</v>
      </c>
      <c r="ACP64" s="34">
        <v>5500</v>
      </c>
      <c r="ACQ64" s="34">
        <v>3000</v>
      </c>
      <c r="ACR64" s="35">
        <v>3421.5690396636987</v>
      </c>
      <c r="ACS64" s="35">
        <v>4790.1966555291774</v>
      </c>
      <c r="ACT64" s="36"/>
      <c r="ACU64" s="37">
        <v>2000</v>
      </c>
      <c r="ACV64" s="37">
        <v>2200</v>
      </c>
      <c r="ACW64" s="3"/>
      <c r="ACX64" s="34">
        <v>3000</v>
      </c>
      <c r="ACY64" s="34">
        <v>5500</v>
      </c>
      <c r="ACZ64" s="34">
        <v>3000</v>
      </c>
      <c r="ADA64" s="35">
        <v>3056.2496972008507</v>
      </c>
      <c r="ADB64" s="35">
        <v>4278.7495760811898</v>
      </c>
      <c r="ADC64" s="36"/>
      <c r="ADD64" s="37">
        <v>2000</v>
      </c>
      <c r="ADE64" s="37">
        <v>2100</v>
      </c>
      <c r="ADF64" s="3"/>
      <c r="ADG64" s="34">
        <v>4500</v>
      </c>
      <c r="ADH64" s="34">
        <v>2700</v>
      </c>
      <c r="ADI64" s="34">
        <v>2400</v>
      </c>
      <c r="ADJ64" s="35">
        <v>2610.8836922869341</v>
      </c>
      <c r="ADK64" s="35">
        <v>3655.2371692017064</v>
      </c>
      <c r="ADL64" s="36"/>
      <c r="ADM64" s="37">
        <v>2200</v>
      </c>
      <c r="ADN64" s="37">
        <v>2000</v>
      </c>
      <c r="ADO64" s="3"/>
      <c r="ADP64" s="34">
        <v>2500</v>
      </c>
      <c r="ADQ64" s="34">
        <v>4500</v>
      </c>
      <c r="ADR64" s="34">
        <v>4800</v>
      </c>
      <c r="ADS64" s="35">
        <v>3173.7650101609279</v>
      </c>
      <c r="ADT64" s="35">
        <v>4443.2710142252972</v>
      </c>
      <c r="ADU64" s="36"/>
      <c r="ADV64" s="37">
        <v>2500</v>
      </c>
      <c r="ADW64" s="37">
        <v>2200</v>
      </c>
      <c r="ADX64" s="3"/>
      <c r="ADY64" s="34">
        <v>2500</v>
      </c>
      <c r="ADZ64" s="34">
        <v>3000</v>
      </c>
      <c r="AEA64" s="34">
        <v>4500</v>
      </c>
      <c r="AEB64" s="35">
        <v>2805.8909869815557</v>
      </c>
      <c r="AEC64" s="35">
        <v>3928.2473817741761</v>
      </c>
      <c r="AED64" s="36"/>
      <c r="AEE64" s="37">
        <v>2800</v>
      </c>
      <c r="AEF64" s="37">
        <v>2700</v>
      </c>
      <c r="AEG64" s="3"/>
      <c r="AEH64" s="34"/>
      <c r="AEI64" s="34">
        <v>4500</v>
      </c>
      <c r="AEJ64" s="34">
        <v>4500</v>
      </c>
      <c r="AEK64" s="35">
        <v>3533.1234309518891</v>
      </c>
      <c r="AEL64" s="35">
        <v>4946.3728033326424</v>
      </c>
      <c r="AEM64" s="36"/>
      <c r="AEN64" s="37">
        <v>2000</v>
      </c>
      <c r="AEO64" s="37">
        <v>2100</v>
      </c>
      <c r="AEP64" s="26"/>
      <c r="AEQ64" s="34">
        <v>4500</v>
      </c>
      <c r="AER64" s="34">
        <v>3500</v>
      </c>
      <c r="AES64" s="34">
        <v>3500</v>
      </c>
      <c r="AET64" s="35">
        <v>3117.5620343974133</v>
      </c>
      <c r="AEU64" s="35">
        <v>4364.5868481563766</v>
      </c>
      <c r="AEV64" s="36"/>
      <c r="AEW64" s="37">
        <v>2000</v>
      </c>
      <c r="AEX64" s="56">
        <v>2900</v>
      </c>
      <c r="AEY64" s="26"/>
      <c r="AEZ64" s="34">
        <v>4000</v>
      </c>
      <c r="AFA64" s="34">
        <v>3000</v>
      </c>
      <c r="AFB64" s="34">
        <v>5000</v>
      </c>
      <c r="AFC64" s="35">
        <v>3298.0928050317343</v>
      </c>
      <c r="AFD64" s="35">
        <v>4617.3299270444268</v>
      </c>
      <c r="AFE64" s="36"/>
      <c r="AFF64" s="37">
        <v>2800</v>
      </c>
      <c r="AFG64" s="56">
        <v>2900</v>
      </c>
      <c r="AFH64" s="26"/>
      <c r="AFI64" s="87">
        <v>3000</v>
      </c>
      <c r="AFJ64" s="34">
        <v>4500</v>
      </c>
      <c r="AFK64" s="34">
        <v>5000</v>
      </c>
      <c r="AFL64" s="35">
        <v>3421.1432595442793</v>
      </c>
      <c r="AFM64" s="35">
        <v>4789.6005633619889</v>
      </c>
      <c r="AFN64" s="36"/>
      <c r="AFO64" s="37">
        <v>2800</v>
      </c>
      <c r="AFP64" s="37">
        <v>2950</v>
      </c>
      <c r="AFQ64" s="36"/>
      <c r="AFR64" s="87">
        <v>3000</v>
      </c>
      <c r="AFS64" s="34">
        <v>4500</v>
      </c>
      <c r="AFT64" s="34">
        <v>5100</v>
      </c>
      <c r="AFU64" s="35">
        <v>3448.8189673066163</v>
      </c>
      <c r="AFV64" s="35">
        <v>4828.3465542292606</v>
      </c>
      <c r="AFW64" s="36"/>
      <c r="AFX64" s="37">
        <v>2850</v>
      </c>
      <c r="AFY64" s="37">
        <v>2950</v>
      </c>
      <c r="AFZ64" s="36"/>
      <c r="AGA64" s="87">
        <v>4500</v>
      </c>
      <c r="AGB64" s="34">
        <v>5000</v>
      </c>
      <c r="AGC64" s="34">
        <v>3500</v>
      </c>
      <c r="AGD64" s="35">
        <v>3548.0257351316086</v>
      </c>
      <c r="AGE64" s="35">
        <v>4967.2360291842497</v>
      </c>
      <c r="AGF64" s="36"/>
      <c r="AGG64" s="37">
        <v>2900</v>
      </c>
      <c r="AGH64" s="37">
        <v>2950</v>
      </c>
      <c r="AGI64" s="36"/>
      <c r="AGJ64" s="87">
        <v>4500</v>
      </c>
      <c r="AGK64" s="34">
        <v>5000</v>
      </c>
      <c r="AGL64" s="34">
        <v>3500</v>
      </c>
      <c r="AGM64" s="36">
        <v>4100</v>
      </c>
      <c r="AGN64" s="36">
        <v>4500</v>
      </c>
      <c r="AGO64" s="36"/>
      <c r="AGP64" s="37">
        <v>2900</v>
      </c>
      <c r="AGQ64" s="37">
        <v>3000</v>
      </c>
      <c r="AGR64" s="36"/>
      <c r="AGS64" s="87">
        <v>5000</v>
      </c>
      <c r="AGT64" s="34">
        <v>5000</v>
      </c>
      <c r="AGU64" s="34">
        <v>3000</v>
      </c>
      <c r="AGV64" s="36">
        <v>4000</v>
      </c>
      <c r="AGW64" s="36">
        <v>4600</v>
      </c>
      <c r="AGX64" s="36"/>
      <c r="AGY64" s="26">
        <v>2900</v>
      </c>
      <c r="AGZ64" s="37">
        <v>3000</v>
      </c>
      <c r="AHA64" s="36"/>
      <c r="AHB64" s="87">
        <v>4500</v>
      </c>
      <c r="AHC64" s="34">
        <v>5550</v>
      </c>
      <c r="AHD64" s="34">
        <v>4500</v>
      </c>
      <c r="AHE64" s="36">
        <v>4150</v>
      </c>
      <c r="AHF64" s="36">
        <v>4500</v>
      </c>
      <c r="AHG64" s="36"/>
      <c r="AHH64" s="26">
        <v>3000</v>
      </c>
      <c r="AHI64" s="37">
        <v>3000</v>
      </c>
      <c r="AHJ64" s="36"/>
      <c r="AHK64" s="87">
        <v>4200</v>
      </c>
      <c r="AHL64" s="34">
        <v>5500</v>
      </c>
      <c r="AHM64" s="34">
        <v>5000</v>
      </c>
      <c r="AHN64" s="36">
        <v>4500</v>
      </c>
      <c r="AHO64" s="36">
        <v>4200</v>
      </c>
      <c r="AHP64" s="36"/>
      <c r="AHQ64" s="26">
        <v>3000</v>
      </c>
      <c r="AHR64" s="37">
        <v>3000</v>
      </c>
      <c r="AHS64" s="36"/>
      <c r="AHT64" s="34">
        <v>3500</v>
      </c>
      <c r="AHU64" s="34">
        <v>3500</v>
      </c>
      <c r="AHV64" s="34">
        <v>5500</v>
      </c>
      <c r="AHW64" s="36">
        <v>3000</v>
      </c>
      <c r="AHX64" s="36">
        <v>2500</v>
      </c>
      <c r="AHY64" s="36"/>
      <c r="AHZ64" s="26">
        <v>2100</v>
      </c>
      <c r="AIA64" s="37">
        <v>2000</v>
      </c>
      <c r="AIB64" s="36"/>
      <c r="AIC64" s="34">
        <v>3900</v>
      </c>
      <c r="AID64" s="34">
        <v>7000</v>
      </c>
      <c r="AIE64" s="34">
        <v>4000</v>
      </c>
      <c r="AIF64" s="36">
        <v>3500</v>
      </c>
      <c r="AIG64" s="36">
        <v>3000</v>
      </c>
      <c r="AIH64" s="36"/>
      <c r="AII64" s="26">
        <v>2500</v>
      </c>
      <c r="AIJ64" s="37">
        <v>2500</v>
      </c>
      <c r="AIL64" s="34">
        <v>3700</v>
      </c>
      <c r="AIM64" s="34">
        <v>4500</v>
      </c>
      <c r="AIN64" s="34">
        <v>4500</v>
      </c>
      <c r="AIO64" s="103">
        <v>7000</v>
      </c>
      <c r="AIP64" s="103">
        <v>7500</v>
      </c>
      <c r="AIQ64" s="36"/>
      <c r="AIR64" s="26">
        <v>2000</v>
      </c>
      <c r="AIS64" s="37">
        <v>2100</v>
      </c>
      <c r="AIU64" s="34">
        <v>3750</v>
      </c>
      <c r="AIV64" s="34">
        <v>2700</v>
      </c>
      <c r="AIW64" s="34">
        <v>4500</v>
      </c>
      <c r="AIX64" s="36">
        <v>3500</v>
      </c>
      <c r="AIY64" s="36">
        <v>2500</v>
      </c>
      <c r="AIZ64" s="36"/>
      <c r="AJA64" s="26">
        <v>2000</v>
      </c>
      <c r="AJB64" s="37">
        <v>2350</v>
      </c>
      <c r="AJD64" s="34">
        <v>4300</v>
      </c>
      <c r="AJE64" s="34"/>
      <c r="AJF64" s="34"/>
      <c r="AJG64" s="92">
        <v>5000</v>
      </c>
      <c r="AJH64" s="92">
        <v>6000</v>
      </c>
      <c r="AJI64" s="36"/>
      <c r="AJJ64" s="67">
        <v>5000</v>
      </c>
      <c r="AJK64" s="56">
        <v>4000</v>
      </c>
      <c r="AJM64" s="34"/>
      <c r="AJN64" s="34">
        <v>4000</v>
      </c>
      <c r="AJO64" s="39">
        <v>4500</v>
      </c>
      <c r="AJP64" s="36">
        <v>2500</v>
      </c>
      <c r="AJQ64" s="36">
        <v>2500</v>
      </c>
      <c r="AJR64" s="34"/>
      <c r="AJS64" s="56">
        <v>8000</v>
      </c>
      <c r="AJT64" s="56">
        <v>7800</v>
      </c>
      <c r="AJV64" s="34">
        <v>3800</v>
      </c>
      <c r="AJW64" s="34">
        <v>4500</v>
      </c>
      <c r="AJX64" s="34"/>
      <c r="AJY64" s="36">
        <v>3000</v>
      </c>
      <c r="AJZ64" s="36">
        <v>3000</v>
      </c>
      <c r="AKA64" s="34"/>
      <c r="AKB64" s="56">
        <v>8000</v>
      </c>
      <c r="AKC64" s="56">
        <v>7800</v>
      </c>
      <c r="AKE64" s="39">
        <v>6000</v>
      </c>
      <c r="AKF64" s="39">
        <v>6000</v>
      </c>
      <c r="AKG64" s="39">
        <v>6500</v>
      </c>
      <c r="AKH64" s="36">
        <v>3000</v>
      </c>
      <c r="AKI64" s="36">
        <v>2500</v>
      </c>
      <c r="AKJ64" s="34"/>
      <c r="AKK64" s="37">
        <v>2350</v>
      </c>
      <c r="AKL64" s="37">
        <v>2200</v>
      </c>
      <c r="AKN64" s="34">
        <v>4500</v>
      </c>
      <c r="AKO64" s="39">
        <v>7000</v>
      </c>
      <c r="AKP64" s="39">
        <v>6500</v>
      </c>
      <c r="AKQ64" s="36">
        <v>3500</v>
      </c>
      <c r="AKR64" s="36">
        <v>4000</v>
      </c>
      <c r="AKS64" s="34"/>
      <c r="AKT64" s="37">
        <v>2200</v>
      </c>
      <c r="AKU64" s="37">
        <v>2300</v>
      </c>
      <c r="AKW64" s="39">
        <v>6800</v>
      </c>
      <c r="AKX64" s="39">
        <v>7000</v>
      </c>
      <c r="AKY64" s="39">
        <v>6000</v>
      </c>
      <c r="AKZ64" s="36">
        <v>3500</v>
      </c>
      <c r="ALA64" s="36">
        <v>4000</v>
      </c>
      <c r="ALB64" s="34"/>
      <c r="ALC64" s="37">
        <v>3500</v>
      </c>
      <c r="ALD64" s="37">
        <v>2350</v>
      </c>
      <c r="ALF64" s="34">
        <v>5000</v>
      </c>
      <c r="ALG64" s="34">
        <v>5500</v>
      </c>
      <c r="ALH64" s="34">
        <v>5000</v>
      </c>
      <c r="ALI64" s="36">
        <v>3000</v>
      </c>
      <c r="ALJ64" s="36">
        <v>4000</v>
      </c>
      <c r="ALK64" s="34"/>
      <c r="ALL64" s="37">
        <v>2800</v>
      </c>
      <c r="ALM64" s="37">
        <v>2800</v>
      </c>
      <c r="ALO64" s="34">
        <v>5400</v>
      </c>
      <c r="ALP64" s="34">
        <v>6000</v>
      </c>
      <c r="ALQ64" s="34">
        <v>5000</v>
      </c>
      <c r="ALR64" s="36">
        <v>3000</v>
      </c>
      <c r="ALS64" s="36">
        <v>4000</v>
      </c>
      <c r="ALT64" s="34"/>
      <c r="ALU64" s="37">
        <v>2500</v>
      </c>
      <c r="ALV64" s="37">
        <v>2600</v>
      </c>
      <c r="ALX64" s="34">
        <v>5500</v>
      </c>
      <c r="ALY64" s="34">
        <v>6500</v>
      </c>
      <c r="ALZ64" s="34">
        <v>7500</v>
      </c>
      <c r="AMA64" s="36">
        <v>3000</v>
      </c>
      <c r="AMB64" s="36">
        <v>4000</v>
      </c>
      <c r="AMC64" s="34"/>
      <c r="AMD64" s="37">
        <v>2500</v>
      </c>
      <c r="AME64" s="37">
        <v>3000</v>
      </c>
      <c r="AMG64" s="34">
        <v>6000</v>
      </c>
      <c r="AMH64" s="34">
        <v>6000</v>
      </c>
      <c r="AMI64" s="34">
        <v>8000</v>
      </c>
      <c r="AMJ64" s="36">
        <v>3500</v>
      </c>
      <c r="AMK64" s="36">
        <v>3000</v>
      </c>
      <c r="AML64" s="34"/>
      <c r="AMM64" s="37">
        <v>3500</v>
      </c>
      <c r="AMN64" s="37">
        <v>3500</v>
      </c>
      <c r="AMP64" s="34">
        <v>5700</v>
      </c>
      <c r="AMQ64" s="34">
        <v>6000</v>
      </c>
      <c r="AMR64" s="34">
        <v>6000</v>
      </c>
      <c r="AMS64" s="36">
        <v>2500</v>
      </c>
      <c r="AMT64" s="36">
        <v>4000</v>
      </c>
      <c r="AMU64" s="34"/>
      <c r="AMV64" s="37">
        <v>3000</v>
      </c>
      <c r="AMW64" s="37">
        <v>3000</v>
      </c>
      <c r="AMY64" s="34">
        <v>4725</v>
      </c>
      <c r="AMZ64" s="34">
        <v>4350</v>
      </c>
      <c r="ANA64" s="34">
        <v>5250</v>
      </c>
      <c r="ANB64" s="36">
        <v>2547.4683544303803</v>
      </c>
      <c r="ANC64" s="36">
        <v>4075.9493670886081</v>
      </c>
      <c r="AND64" s="34"/>
      <c r="ANE64" s="37">
        <v>4600</v>
      </c>
      <c r="ANF64" s="37">
        <v>4500</v>
      </c>
      <c r="ANH64" s="34">
        <v>8500</v>
      </c>
      <c r="ANI64" s="34">
        <v>6200</v>
      </c>
      <c r="ANJ64" s="34">
        <v>8500</v>
      </c>
      <c r="ANK64" s="36">
        <v>5800</v>
      </c>
      <c r="ANL64" s="36">
        <v>4700</v>
      </c>
      <c r="ANM64" s="34"/>
      <c r="ANN64" s="37">
        <v>6400</v>
      </c>
      <c r="ANO64" s="37">
        <v>6500</v>
      </c>
      <c r="ANP64" s="36"/>
      <c r="ANQ64" s="34">
        <v>3000</v>
      </c>
      <c r="ANR64" s="34">
        <v>4000</v>
      </c>
      <c r="ANS64" s="34">
        <v>5000</v>
      </c>
      <c r="ANT64" s="36">
        <v>6000</v>
      </c>
      <c r="ANU64" s="36">
        <v>5000</v>
      </c>
      <c r="ANV64" s="34"/>
      <c r="ANW64" s="37">
        <v>4000</v>
      </c>
      <c r="ANX64" s="37">
        <v>4000</v>
      </c>
      <c r="ANY64" s="36"/>
      <c r="ANZ64" s="34">
        <v>6000</v>
      </c>
      <c r="AOA64" s="34">
        <v>10000</v>
      </c>
      <c r="AOB64" s="34">
        <v>8000</v>
      </c>
      <c r="AOC64" s="36">
        <v>6000</v>
      </c>
      <c r="AOD64" s="36">
        <v>4000</v>
      </c>
      <c r="AOE64" s="34"/>
      <c r="AOF64" s="37">
        <v>4000</v>
      </c>
      <c r="AOG64" s="37">
        <v>4500</v>
      </c>
      <c r="AOH64" s="36"/>
      <c r="AOI64" s="34">
        <v>7000</v>
      </c>
      <c r="AOJ64" s="34">
        <v>5000</v>
      </c>
      <c r="AOK64" s="34">
        <v>7000</v>
      </c>
      <c r="AOL64" s="36">
        <v>8000</v>
      </c>
      <c r="AOM64" s="36">
        <v>3000</v>
      </c>
      <c r="AON64" s="34"/>
      <c r="AOO64" s="37">
        <v>4000</v>
      </c>
      <c r="AOP64" s="37"/>
      <c r="AOQ64" s="36"/>
      <c r="AOR64" s="34">
        <v>7000</v>
      </c>
      <c r="AOS64" s="34">
        <v>4000</v>
      </c>
      <c r="AOT64" s="34">
        <v>8500</v>
      </c>
      <c r="AOU64" s="36">
        <v>5000</v>
      </c>
      <c r="AOV64" s="36">
        <v>3000</v>
      </c>
      <c r="AOW64" s="34"/>
      <c r="AOX64" s="37">
        <v>3500</v>
      </c>
      <c r="AOY64" s="37">
        <v>5000</v>
      </c>
      <c r="AOZ64" s="36"/>
      <c r="APA64" s="34">
        <v>8200</v>
      </c>
      <c r="APB64" s="34">
        <v>4700</v>
      </c>
      <c r="APC64" s="34">
        <v>7000</v>
      </c>
      <c r="APD64" s="36">
        <v>5000</v>
      </c>
      <c r="APE64" s="36">
        <v>4000</v>
      </c>
      <c r="APF64" s="34"/>
      <c r="APG64" s="37">
        <v>3700</v>
      </c>
      <c r="APH64" s="37">
        <v>3500</v>
      </c>
      <c r="API64" s="36"/>
      <c r="APJ64" s="34">
        <v>6000</v>
      </c>
      <c r="APK64" s="34">
        <v>2500</v>
      </c>
      <c r="APL64" s="34">
        <v>3000</v>
      </c>
      <c r="APM64" s="36">
        <v>5000</v>
      </c>
      <c r="APN64" s="36">
        <v>5000</v>
      </c>
      <c r="APO64" s="34"/>
      <c r="APP64" s="37">
        <v>3500</v>
      </c>
      <c r="APQ64" s="37">
        <v>3700</v>
      </c>
      <c r="APR64" s="36"/>
      <c r="APS64" s="34">
        <v>6000</v>
      </c>
      <c r="APT64" s="34">
        <v>4000</v>
      </c>
      <c r="APU64" s="34"/>
      <c r="APV64" s="36">
        <v>4000</v>
      </c>
      <c r="APW64" s="36">
        <v>4000</v>
      </c>
      <c r="APX64" s="34"/>
      <c r="APY64" s="37">
        <v>5500</v>
      </c>
      <c r="APZ64" s="37">
        <v>3700</v>
      </c>
      <c r="AQA64" s="36"/>
      <c r="AQB64" s="34">
        <v>9500</v>
      </c>
      <c r="AQC64" s="34">
        <v>7000</v>
      </c>
      <c r="AQD64" s="34">
        <v>6000</v>
      </c>
      <c r="AQE64" s="36">
        <v>4000</v>
      </c>
      <c r="AQF64" s="36">
        <v>4000</v>
      </c>
      <c r="AQG64" s="34"/>
      <c r="AQH64" s="37">
        <v>4000</v>
      </c>
      <c r="AQI64" s="37">
        <v>4500</v>
      </c>
      <c r="AQJ64" s="36"/>
      <c r="AQK64" s="34">
        <v>8200</v>
      </c>
      <c r="AQL64" s="34">
        <v>8500</v>
      </c>
      <c r="AQM64" s="34"/>
      <c r="AQN64" s="36">
        <v>4000</v>
      </c>
      <c r="AQO64" s="36">
        <v>4000</v>
      </c>
      <c r="AQP64" s="34"/>
      <c r="AQQ64" s="37">
        <v>4000</v>
      </c>
      <c r="AQR64" s="37">
        <v>4200</v>
      </c>
      <c r="AQS64" s="36"/>
      <c r="AQT64" s="34">
        <v>8000</v>
      </c>
      <c r="AQU64" s="34">
        <v>3500</v>
      </c>
      <c r="AQV64" s="34"/>
      <c r="AQW64" s="36">
        <v>2840.5572755417957</v>
      </c>
      <c r="AQX64" s="36">
        <v>2840.5572755417957</v>
      </c>
      <c r="AQY64" s="34"/>
      <c r="AQZ64" s="37">
        <v>3500</v>
      </c>
      <c r="ARA64" s="37">
        <v>4000</v>
      </c>
      <c r="ARC64" s="34">
        <v>6200</v>
      </c>
      <c r="ARD64" s="34">
        <v>6000</v>
      </c>
      <c r="ARE64" s="34">
        <v>6000</v>
      </c>
      <c r="ARF64" s="36">
        <v>4000</v>
      </c>
      <c r="ARG64" s="36">
        <v>4000</v>
      </c>
      <c r="ARH64" s="34"/>
      <c r="ARI64" s="37">
        <v>3500</v>
      </c>
      <c r="ARJ64" s="37">
        <v>6000</v>
      </c>
      <c r="ARL64" s="34">
        <v>6000</v>
      </c>
      <c r="ARM64" s="34">
        <v>3500</v>
      </c>
      <c r="ARN64" s="34">
        <v>3500</v>
      </c>
      <c r="ARO64" s="36">
        <v>4000</v>
      </c>
      <c r="ARP64" s="36">
        <v>4000</v>
      </c>
      <c r="ARQ64" s="34"/>
      <c r="ARR64" s="37">
        <v>3000</v>
      </c>
      <c r="ARS64" s="37">
        <v>3700</v>
      </c>
      <c r="ARU64" s="34">
        <v>3800</v>
      </c>
      <c r="ARV64" s="34">
        <v>4500</v>
      </c>
      <c r="ARW64" s="34">
        <v>3000</v>
      </c>
      <c r="ARX64" s="36">
        <v>4000</v>
      </c>
      <c r="ARY64" s="36">
        <v>4000</v>
      </c>
      <c r="ARZ64" s="36"/>
      <c r="ASA64" s="37">
        <v>3200</v>
      </c>
      <c r="ASB64" s="37">
        <v>3000</v>
      </c>
      <c r="ASD64" s="34">
        <v>4000</v>
      </c>
      <c r="ASE64" s="34">
        <v>4500</v>
      </c>
      <c r="ASF64" s="34">
        <v>3000</v>
      </c>
      <c r="ASG64" s="36">
        <v>4000</v>
      </c>
      <c r="ASH64" s="36">
        <v>4000</v>
      </c>
      <c r="ASI64" s="36"/>
      <c r="ASJ64" s="37">
        <v>2800</v>
      </c>
      <c r="ASK64" s="37">
        <v>3000</v>
      </c>
      <c r="ASM64" s="34">
        <v>4500</v>
      </c>
      <c r="ASN64" s="34">
        <v>5000</v>
      </c>
      <c r="ASO64" s="34">
        <v>4500</v>
      </c>
      <c r="ASP64" s="36">
        <v>4000</v>
      </c>
      <c r="ASQ64" s="36">
        <v>4000</v>
      </c>
      <c r="ASR64" s="36"/>
      <c r="ASS64" s="37">
        <v>4000</v>
      </c>
      <c r="AST64" s="37">
        <v>4200</v>
      </c>
      <c r="ASV64" s="34">
        <v>4300</v>
      </c>
      <c r="ASW64" s="34">
        <v>4000</v>
      </c>
      <c r="ASX64" s="34">
        <v>5000</v>
      </c>
      <c r="ASY64" s="36">
        <v>4000</v>
      </c>
      <c r="ASZ64" s="36">
        <v>4000</v>
      </c>
      <c r="ATA64" s="36"/>
      <c r="ATB64" s="37">
        <v>3700</v>
      </c>
      <c r="ATC64" s="37">
        <v>3500</v>
      </c>
      <c r="ATE64" s="34">
        <v>4500</v>
      </c>
      <c r="ATF64" s="34"/>
      <c r="ATG64" s="39">
        <v>4000</v>
      </c>
      <c r="ATH64" s="36">
        <v>4000</v>
      </c>
      <c r="ATI64" s="36">
        <v>4000</v>
      </c>
      <c r="ATJ64" s="36"/>
      <c r="ATK64" s="37">
        <v>4000</v>
      </c>
      <c r="ATL64" s="37">
        <v>4500</v>
      </c>
      <c r="ATN64" s="34">
        <v>4750</v>
      </c>
      <c r="ATO64" s="34">
        <v>3500</v>
      </c>
      <c r="ATP64" s="34">
        <v>5500</v>
      </c>
      <c r="ATQ64" s="36">
        <v>4000</v>
      </c>
      <c r="ATR64" s="36">
        <v>4000</v>
      </c>
      <c r="ATS64" s="36"/>
      <c r="ATT64" s="56">
        <v>4000</v>
      </c>
      <c r="ATU64" s="37">
        <v>5000</v>
      </c>
      <c r="ATW64" s="34">
        <v>5000</v>
      </c>
      <c r="ATX64" s="34">
        <v>4500</v>
      </c>
      <c r="ATY64" s="34">
        <v>3500</v>
      </c>
      <c r="ATZ64" s="36">
        <v>4000</v>
      </c>
      <c r="AUA64" s="36">
        <v>4000</v>
      </c>
      <c r="AUB64" s="36"/>
      <c r="AUC64" s="37">
        <v>3800</v>
      </c>
      <c r="AUD64" s="37">
        <v>4000</v>
      </c>
      <c r="AUF64" s="34">
        <v>5000</v>
      </c>
      <c r="AUG64" s="34">
        <v>4500</v>
      </c>
      <c r="AUH64" s="34">
        <v>3500</v>
      </c>
      <c r="AUI64" s="36">
        <v>4000</v>
      </c>
      <c r="AUJ64" s="36">
        <v>4000</v>
      </c>
      <c r="AUK64" s="36"/>
      <c r="AUL64" s="37">
        <v>4500</v>
      </c>
      <c r="AUM64" s="37">
        <v>5000</v>
      </c>
      <c r="AUO64" s="34">
        <v>4500</v>
      </c>
      <c r="AUP64" s="34">
        <v>5000</v>
      </c>
      <c r="AUQ64" s="34"/>
      <c r="AUR64" s="36">
        <v>4000</v>
      </c>
      <c r="AUS64" s="36">
        <v>4000</v>
      </c>
      <c r="AUT64" s="36"/>
      <c r="AUU64" s="37">
        <v>5500</v>
      </c>
      <c r="AUV64" s="37">
        <v>5000</v>
      </c>
      <c r="AUX64" s="34">
        <v>4400</v>
      </c>
      <c r="AUY64" s="34">
        <v>4500</v>
      </c>
      <c r="AUZ64" s="34">
        <v>6000</v>
      </c>
      <c r="AVA64" s="36">
        <v>5500</v>
      </c>
      <c r="AVB64" s="36">
        <v>6000</v>
      </c>
      <c r="AVC64" s="36"/>
      <c r="AVD64" s="37">
        <v>5500</v>
      </c>
      <c r="AVE64" s="37">
        <v>5000</v>
      </c>
      <c r="AVG64" s="34">
        <v>4200</v>
      </c>
      <c r="AVH64" s="34">
        <v>5500</v>
      </c>
      <c r="AVI64" s="34">
        <v>5500</v>
      </c>
      <c r="AVJ64" s="36">
        <v>5000</v>
      </c>
      <c r="AVK64" s="36">
        <v>6000</v>
      </c>
      <c r="AVL64" s="36"/>
      <c r="AVM64" s="37">
        <v>5500</v>
      </c>
      <c r="AVN64" s="37">
        <v>5000</v>
      </c>
      <c r="AVP64" s="34">
        <v>6000</v>
      </c>
      <c r="AVQ64" s="34">
        <v>6500</v>
      </c>
      <c r="AVR64" s="34">
        <v>5500</v>
      </c>
      <c r="AVS64" s="36">
        <v>5000</v>
      </c>
      <c r="AVT64" s="36">
        <v>6000</v>
      </c>
      <c r="AVU64" s="36"/>
      <c r="AVV64" s="37">
        <v>6500</v>
      </c>
      <c r="AVW64" s="37">
        <v>7000</v>
      </c>
      <c r="AVY64" s="34">
        <v>5800</v>
      </c>
      <c r="AVZ64" s="34">
        <v>6000</v>
      </c>
      <c r="AWA64" s="34">
        <v>7500</v>
      </c>
      <c r="AWB64" s="36">
        <v>8000</v>
      </c>
      <c r="AWC64" s="36">
        <v>8000</v>
      </c>
      <c r="AWD64" s="36"/>
      <c r="AWE64" s="37">
        <v>6500</v>
      </c>
      <c r="AWF64" s="37">
        <v>7500</v>
      </c>
      <c r="AWH64" s="34">
        <v>5500</v>
      </c>
      <c r="AWI64" s="34">
        <v>6000</v>
      </c>
      <c r="AWJ64" s="34">
        <v>6000</v>
      </c>
      <c r="AWK64" s="36">
        <v>8000</v>
      </c>
      <c r="AWL64" s="36">
        <v>8000</v>
      </c>
      <c r="AWM64" s="36"/>
      <c r="AWN64" s="37">
        <v>5000</v>
      </c>
      <c r="AWO64" s="37">
        <v>5500</v>
      </c>
      <c r="AWQ64" s="34">
        <v>6000</v>
      </c>
      <c r="AWR64" s="34">
        <v>7000</v>
      </c>
      <c r="AWS64" s="34">
        <v>6000</v>
      </c>
      <c r="AWT64" s="36">
        <v>7500</v>
      </c>
      <c r="AWU64" s="36">
        <v>7500</v>
      </c>
      <c r="AWV64" s="36"/>
      <c r="AWW64" s="37">
        <v>6000</v>
      </c>
      <c r="AWX64" s="37">
        <v>6000</v>
      </c>
    </row>
    <row r="65" spans="1:1298" ht="15.5">
      <c r="A65" t="str">
        <f>'[1]enter market prices'!A65</f>
        <v>0312-03</v>
      </c>
      <c r="B65" t="str">
        <f>'[1]enter market prices'!B65</f>
        <v>Girls dress, 1 piece</v>
      </c>
      <c r="C65" s="3">
        <f>'[1]item price series'!F65</f>
        <v>0.34</v>
      </c>
      <c r="D65" s="3"/>
      <c r="E65" s="3"/>
      <c r="F65" s="3"/>
      <c r="G65" s="3"/>
      <c r="H65" s="3"/>
      <c r="I65" s="3"/>
      <c r="J65" s="3"/>
      <c r="K65" s="3"/>
      <c r="L65" s="3"/>
      <c r="M65" s="24">
        <v>65</v>
      </c>
      <c r="N65" s="24">
        <v>35</v>
      </c>
      <c r="O65" s="24">
        <v>45</v>
      </c>
      <c r="P65" s="25">
        <v>35</v>
      </c>
      <c r="Q65" s="25"/>
      <c r="R65" s="25"/>
      <c r="S65" s="26">
        <v>80</v>
      </c>
      <c r="T65" s="26">
        <v>60</v>
      </c>
      <c r="U65" s="26"/>
      <c r="V65" s="27">
        <v>40</v>
      </c>
      <c r="W65" s="27">
        <v>45</v>
      </c>
      <c r="X65" s="27">
        <v>40</v>
      </c>
      <c r="Y65" s="25">
        <v>60</v>
      </c>
      <c r="Z65" s="25">
        <v>60</v>
      </c>
      <c r="AA65" s="25"/>
      <c r="AB65" s="26">
        <v>75</v>
      </c>
      <c r="AC65" s="26">
        <v>85</v>
      </c>
      <c r="AD65" s="26"/>
      <c r="AE65" s="27">
        <v>45</v>
      </c>
      <c r="AF65" s="27">
        <v>48</v>
      </c>
      <c r="AG65" s="27">
        <v>50</v>
      </c>
      <c r="AH65" s="25"/>
      <c r="AI65" s="25">
        <v>50</v>
      </c>
      <c r="AJ65" s="25"/>
      <c r="AK65" s="26">
        <v>100</v>
      </c>
      <c r="AL65" s="26">
        <v>55</v>
      </c>
      <c r="AM65" s="26"/>
      <c r="AN65" s="27">
        <v>60</v>
      </c>
      <c r="AO65" s="27">
        <v>45</v>
      </c>
      <c r="AP65" s="27">
        <v>50</v>
      </c>
      <c r="AQ65" s="25">
        <v>75</v>
      </c>
      <c r="AR65" s="25"/>
      <c r="AS65" s="25"/>
      <c r="AT65" s="26">
        <v>35</v>
      </c>
      <c r="AU65" s="26">
        <v>85</v>
      </c>
      <c r="AV65" s="26"/>
      <c r="AW65" s="27">
        <v>140</v>
      </c>
      <c r="AX65" s="27"/>
      <c r="AY65" s="27">
        <v>60</v>
      </c>
      <c r="AZ65" s="25">
        <v>32</v>
      </c>
      <c r="BA65" s="25">
        <v>18</v>
      </c>
      <c r="BB65" s="25"/>
      <c r="BC65" s="26">
        <v>35</v>
      </c>
      <c r="BD65" s="26">
        <v>80</v>
      </c>
      <c r="BE65" s="26"/>
      <c r="BF65" s="27">
        <v>50</v>
      </c>
      <c r="BG65" s="27">
        <v>60</v>
      </c>
      <c r="BH65" s="27">
        <v>65</v>
      </c>
      <c r="BI65" s="25">
        <v>40</v>
      </c>
      <c r="BJ65" s="25">
        <v>37</v>
      </c>
      <c r="BK65" s="25"/>
      <c r="BL65" s="26">
        <v>25</v>
      </c>
      <c r="BM65" s="26">
        <v>75</v>
      </c>
      <c r="BN65" s="26"/>
      <c r="BO65" s="27">
        <v>40</v>
      </c>
      <c r="BP65" s="27">
        <v>45</v>
      </c>
      <c r="BQ65" s="27">
        <v>70</v>
      </c>
      <c r="BR65" s="25">
        <v>55</v>
      </c>
      <c r="BS65" s="25">
        <v>20</v>
      </c>
      <c r="BT65" s="25"/>
      <c r="BU65" s="26">
        <v>37</v>
      </c>
      <c r="BV65" s="26">
        <v>85</v>
      </c>
      <c r="BW65" s="26"/>
      <c r="BX65" s="27">
        <v>84</v>
      </c>
      <c r="BY65" s="27">
        <v>30</v>
      </c>
      <c r="BZ65" s="27">
        <v>70</v>
      </c>
      <c r="CA65" s="25">
        <v>35</v>
      </c>
      <c r="CB65" s="25">
        <v>40</v>
      </c>
      <c r="CC65" s="25"/>
      <c r="CD65" s="26">
        <v>30</v>
      </c>
      <c r="CE65" s="26">
        <v>45</v>
      </c>
      <c r="CF65" s="26"/>
      <c r="CG65" s="27">
        <v>45</v>
      </c>
      <c r="CH65" s="27">
        <v>40</v>
      </c>
      <c r="CI65" s="27">
        <v>45</v>
      </c>
      <c r="CJ65" s="25">
        <v>45</v>
      </c>
      <c r="CK65" s="25">
        <v>30</v>
      </c>
      <c r="CL65" s="25"/>
      <c r="CM65" s="26">
        <v>40</v>
      </c>
      <c r="CN65" s="26">
        <v>45</v>
      </c>
      <c r="CO65" s="26"/>
      <c r="CP65" s="27">
        <v>70</v>
      </c>
      <c r="CQ65" s="27">
        <v>70</v>
      </c>
      <c r="CR65" s="27">
        <v>45</v>
      </c>
      <c r="CS65" s="25">
        <v>50</v>
      </c>
      <c r="CT65" s="25">
        <v>35</v>
      </c>
      <c r="CU65" s="25"/>
      <c r="CV65" s="26">
        <v>40</v>
      </c>
      <c r="CW65" s="26">
        <v>48</v>
      </c>
      <c r="CX65" s="26"/>
      <c r="CY65" s="27">
        <v>50</v>
      </c>
      <c r="CZ65" s="27">
        <v>55</v>
      </c>
      <c r="DA65" s="27">
        <v>85</v>
      </c>
      <c r="DB65" s="25">
        <v>40</v>
      </c>
      <c r="DC65" s="25">
        <v>55</v>
      </c>
      <c r="DD65" s="25"/>
      <c r="DE65" s="26">
        <v>30</v>
      </c>
      <c r="DF65" s="26">
        <v>85</v>
      </c>
      <c r="DG65" s="26"/>
      <c r="DH65" s="27">
        <v>100</v>
      </c>
      <c r="DI65" s="27">
        <v>60</v>
      </c>
      <c r="DJ65" s="27">
        <v>55</v>
      </c>
      <c r="DK65" s="25">
        <v>55</v>
      </c>
      <c r="DL65" s="25">
        <v>50</v>
      </c>
      <c r="DM65" s="25"/>
      <c r="DN65" s="26">
        <v>60</v>
      </c>
      <c r="DO65" s="26">
        <v>85</v>
      </c>
      <c r="DP65" s="26"/>
      <c r="DQ65" s="27">
        <v>55</v>
      </c>
      <c r="DR65" s="27">
        <v>65</v>
      </c>
      <c r="DS65" s="27">
        <v>65</v>
      </c>
      <c r="DT65" s="25">
        <v>100</v>
      </c>
      <c r="DU65" s="25">
        <v>40</v>
      </c>
      <c r="DV65" s="25"/>
      <c r="DW65" s="26">
        <v>45</v>
      </c>
      <c r="DX65" s="26">
        <v>40</v>
      </c>
      <c r="DY65" s="26"/>
      <c r="DZ65" s="27">
        <v>55</v>
      </c>
      <c r="EA65" s="27">
        <v>55</v>
      </c>
      <c r="EB65" s="27">
        <v>60</v>
      </c>
      <c r="EC65" s="25"/>
      <c r="ED65" s="25">
        <v>45</v>
      </c>
      <c r="EE65" s="25"/>
      <c r="EF65" s="26">
        <v>60</v>
      </c>
      <c r="EG65" s="26">
        <v>60</v>
      </c>
      <c r="EH65" s="26"/>
      <c r="EI65" s="27">
        <v>55</v>
      </c>
      <c r="EJ65" s="27">
        <v>65</v>
      </c>
      <c r="EK65" s="27">
        <v>50</v>
      </c>
      <c r="EL65" s="25">
        <v>45</v>
      </c>
      <c r="EM65" s="25">
        <v>60</v>
      </c>
      <c r="EN65" s="25"/>
      <c r="EO65" s="26">
        <v>45</v>
      </c>
      <c r="EP65" s="26">
        <v>55</v>
      </c>
      <c r="EQ65" s="26"/>
      <c r="ER65" s="27">
        <v>55</v>
      </c>
      <c r="ES65" s="27">
        <v>70</v>
      </c>
      <c r="ET65" s="27">
        <v>50</v>
      </c>
      <c r="EU65" s="25">
        <v>50</v>
      </c>
      <c r="EV65" s="25">
        <v>45</v>
      </c>
      <c r="EW65" s="25"/>
      <c r="EX65" s="26">
        <v>48</v>
      </c>
      <c r="EY65" s="26">
        <v>75</v>
      </c>
      <c r="EZ65" s="26"/>
      <c r="FA65" s="27">
        <v>58</v>
      </c>
      <c r="FB65" s="27">
        <v>50</v>
      </c>
      <c r="FC65" s="27">
        <v>55</v>
      </c>
      <c r="FD65" s="25">
        <v>45</v>
      </c>
      <c r="FE65" s="25">
        <v>75</v>
      </c>
      <c r="FF65" s="25"/>
      <c r="FG65" s="26">
        <v>60</v>
      </c>
      <c r="FH65" s="26">
        <v>60</v>
      </c>
      <c r="FI65" s="26"/>
      <c r="FJ65" s="27">
        <v>45</v>
      </c>
      <c r="FK65" s="27">
        <v>50</v>
      </c>
      <c r="FL65" s="27">
        <v>50</v>
      </c>
      <c r="FM65" s="25">
        <v>40</v>
      </c>
      <c r="FN65" s="25">
        <v>50</v>
      </c>
      <c r="FO65" s="25"/>
      <c r="FP65" s="26">
        <v>45</v>
      </c>
      <c r="FQ65" s="26">
        <v>60</v>
      </c>
      <c r="FR65" s="26"/>
      <c r="FS65" s="27">
        <v>65</v>
      </c>
      <c r="FT65" s="27">
        <v>80</v>
      </c>
      <c r="FU65" s="27">
        <v>45</v>
      </c>
      <c r="FV65" s="25">
        <v>45</v>
      </c>
      <c r="FW65" s="25">
        <v>60</v>
      </c>
      <c r="FX65" s="25"/>
      <c r="FY65" s="26">
        <v>60</v>
      </c>
      <c r="FZ65" s="26">
        <v>70</v>
      </c>
      <c r="GA65" s="26"/>
      <c r="GB65" s="27">
        <v>55</v>
      </c>
      <c r="GC65" s="27">
        <v>60</v>
      </c>
      <c r="GD65" s="27">
        <v>45</v>
      </c>
      <c r="GE65" s="25">
        <v>55</v>
      </c>
      <c r="GF65" s="25">
        <v>50</v>
      </c>
      <c r="GG65" s="25"/>
      <c r="GH65" s="26">
        <v>60</v>
      </c>
      <c r="GI65" s="26">
        <v>85</v>
      </c>
      <c r="GJ65" s="26"/>
      <c r="GK65" s="27">
        <v>80</v>
      </c>
      <c r="GL65" s="27">
        <v>50</v>
      </c>
      <c r="GM65" s="27">
        <v>40</v>
      </c>
      <c r="GN65" s="25">
        <v>55</v>
      </c>
      <c r="GO65" s="25">
        <v>40</v>
      </c>
      <c r="GP65" s="25"/>
      <c r="GQ65" s="26">
        <v>60</v>
      </c>
      <c r="GR65" s="26">
        <v>65</v>
      </c>
      <c r="GS65" s="26"/>
      <c r="GT65" s="27">
        <v>50</v>
      </c>
      <c r="GU65" s="27">
        <v>45</v>
      </c>
      <c r="GV65" s="27">
        <v>50</v>
      </c>
      <c r="GW65" s="25">
        <v>45</v>
      </c>
      <c r="GX65" s="25">
        <v>65</v>
      </c>
      <c r="GY65" s="25"/>
      <c r="GZ65" s="26">
        <v>60</v>
      </c>
      <c r="HA65" s="26">
        <v>65</v>
      </c>
      <c r="HB65" s="26"/>
      <c r="HC65" s="27">
        <v>47</v>
      </c>
      <c r="HD65" s="27">
        <v>30</v>
      </c>
      <c r="HE65" s="27">
        <v>45</v>
      </c>
      <c r="HF65" s="25">
        <v>45</v>
      </c>
      <c r="HG65" s="25">
        <v>50</v>
      </c>
      <c r="HH65" s="25"/>
      <c r="HI65" s="26">
        <v>70</v>
      </c>
      <c r="HJ65" s="26">
        <v>65</v>
      </c>
      <c r="HK65" s="26"/>
      <c r="HL65" s="30">
        <v>55</v>
      </c>
      <c r="HM65" s="30">
        <v>35</v>
      </c>
      <c r="HN65" s="30">
        <v>45</v>
      </c>
      <c r="HO65" s="31">
        <v>40</v>
      </c>
      <c r="HP65" s="31">
        <v>45</v>
      </c>
      <c r="HQ65" s="25"/>
      <c r="HR65" s="32">
        <v>65</v>
      </c>
      <c r="HS65" s="32">
        <v>75</v>
      </c>
      <c r="HT65" s="26"/>
      <c r="HU65" s="30">
        <v>120</v>
      </c>
      <c r="HV65" s="30">
        <v>50</v>
      </c>
      <c r="HW65" s="30">
        <v>49</v>
      </c>
      <c r="HX65" s="31">
        <v>45</v>
      </c>
      <c r="HY65" s="31">
        <v>50</v>
      </c>
      <c r="HZ65" s="31"/>
      <c r="IA65" s="32">
        <v>65</v>
      </c>
      <c r="IB65" s="32">
        <v>120</v>
      </c>
      <c r="IC65" s="26"/>
      <c r="ID65" s="30"/>
      <c r="IE65" s="30">
        <v>40</v>
      </c>
      <c r="IF65" s="30">
        <v>55</v>
      </c>
      <c r="IG65" s="31">
        <v>45</v>
      </c>
      <c r="IH65" s="31">
        <v>40</v>
      </c>
      <c r="II65" s="31"/>
      <c r="IJ65" s="32">
        <v>70</v>
      </c>
      <c r="IK65" s="32">
        <v>80</v>
      </c>
      <c r="IL65" s="26"/>
      <c r="IM65" s="30">
        <v>40</v>
      </c>
      <c r="IN65" s="30">
        <v>120</v>
      </c>
      <c r="IO65" s="30">
        <v>50</v>
      </c>
      <c r="IP65" s="31">
        <v>85</v>
      </c>
      <c r="IQ65" s="31">
        <v>55</v>
      </c>
      <c r="IR65" s="31"/>
      <c r="IS65" s="32">
        <v>70</v>
      </c>
      <c r="IT65" s="32">
        <v>70</v>
      </c>
      <c r="IU65" s="26"/>
      <c r="IV65" s="30">
        <v>65</v>
      </c>
      <c r="IW65" s="30">
        <v>50</v>
      </c>
      <c r="IX65" s="30">
        <v>50</v>
      </c>
      <c r="IY65" s="31">
        <v>40</v>
      </c>
      <c r="IZ65" s="31">
        <v>80</v>
      </c>
      <c r="JA65" s="31"/>
      <c r="JB65" s="32">
        <v>65</v>
      </c>
      <c r="JC65" s="32">
        <v>85</v>
      </c>
      <c r="JD65" s="26"/>
      <c r="JE65" s="30">
        <v>55</v>
      </c>
      <c r="JF65" s="30">
        <v>75</v>
      </c>
      <c r="JG65" s="30">
        <v>100</v>
      </c>
      <c r="JH65" s="31">
        <v>70</v>
      </c>
      <c r="JI65" s="31">
        <v>60</v>
      </c>
      <c r="JJ65" s="31"/>
      <c r="JK65" s="32">
        <v>90</v>
      </c>
      <c r="JL65" s="32">
        <v>90</v>
      </c>
      <c r="JM65" s="26"/>
      <c r="JN65" s="30">
        <v>55</v>
      </c>
      <c r="JO65" s="30">
        <v>50</v>
      </c>
      <c r="JP65" s="30">
        <v>75</v>
      </c>
      <c r="JQ65" s="33">
        <v>59.404466501240684</v>
      </c>
      <c r="JR65" s="33">
        <v>50.918114143920597</v>
      </c>
      <c r="JS65" s="31"/>
      <c r="JT65" s="32">
        <v>80</v>
      </c>
      <c r="JU65" s="32">
        <v>120</v>
      </c>
      <c r="JV65" s="26"/>
      <c r="JW65" s="30">
        <v>55</v>
      </c>
      <c r="JX65" s="30">
        <v>50</v>
      </c>
      <c r="JY65" s="30">
        <v>40</v>
      </c>
      <c r="JZ65" s="33">
        <v>48.939205955334977</v>
      </c>
      <c r="KA65" s="33">
        <v>41.947890818858561</v>
      </c>
      <c r="KB65" s="31"/>
      <c r="KC65" s="32">
        <v>90</v>
      </c>
      <c r="KD65" s="32">
        <v>85</v>
      </c>
      <c r="KE65" s="26"/>
      <c r="KF65" s="30">
        <v>50</v>
      </c>
      <c r="KG65" s="30">
        <v>50</v>
      </c>
      <c r="KH65" s="30">
        <v>60</v>
      </c>
      <c r="KI65" s="33">
        <v>50.241935483870961</v>
      </c>
      <c r="KJ65" s="33">
        <v>43.064516129032256</v>
      </c>
      <c r="KK65" s="31"/>
      <c r="KL65" s="32">
        <v>60</v>
      </c>
      <c r="KM65" s="32">
        <v>85</v>
      </c>
      <c r="KN65" s="26"/>
      <c r="KO65" s="30">
        <v>85</v>
      </c>
      <c r="KP65" s="30">
        <v>50</v>
      </c>
      <c r="KQ65" s="30">
        <v>45</v>
      </c>
      <c r="KR65" s="33">
        <v>56.668734491315121</v>
      </c>
      <c r="KS65" s="33">
        <v>48.573200992555826</v>
      </c>
      <c r="KT65" s="31"/>
      <c r="KU65" s="32">
        <v>70</v>
      </c>
      <c r="KV65" s="32">
        <v>95</v>
      </c>
      <c r="KW65" s="26"/>
      <c r="KX65" s="30">
        <v>45</v>
      </c>
      <c r="KY65" s="30">
        <v>50</v>
      </c>
      <c r="KZ65" s="30">
        <v>85</v>
      </c>
      <c r="LA65" s="33">
        <v>55.105459057071947</v>
      </c>
      <c r="LB65" s="33">
        <v>47.233250620347391</v>
      </c>
      <c r="LC65" s="31"/>
      <c r="LD65" s="32">
        <v>70</v>
      </c>
      <c r="LE65" s="32">
        <v>75</v>
      </c>
      <c r="LF65" s="26"/>
      <c r="LG65" s="30">
        <v>45</v>
      </c>
      <c r="LH65" s="30">
        <v>50</v>
      </c>
      <c r="LI65" s="30">
        <v>45</v>
      </c>
      <c r="LJ65" s="33">
        <v>45.29436484431281</v>
      </c>
      <c r="LK65" s="33">
        <v>38.823741295125267</v>
      </c>
      <c r="LL65" s="31"/>
      <c r="LM65" s="32">
        <v>80</v>
      </c>
      <c r="LN65" s="32">
        <v>85</v>
      </c>
      <c r="LO65" s="26"/>
      <c r="LP65" s="30">
        <v>47</v>
      </c>
      <c r="LQ65" s="30">
        <v>50</v>
      </c>
      <c r="LR65" s="30">
        <v>45</v>
      </c>
      <c r="LS65" s="33">
        <v>43.878130309865284</v>
      </c>
      <c r="LT65" s="33">
        <v>37.609825979884533</v>
      </c>
      <c r="LU65" s="31"/>
      <c r="LV65" s="32">
        <v>80</v>
      </c>
      <c r="LW65" s="32">
        <v>60</v>
      </c>
      <c r="LX65" s="26"/>
      <c r="LY65" s="30">
        <v>50</v>
      </c>
      <c r="LZ65" s="30">
        <v>50</v>
      </c>
      <c r="MA65" s="30">
        <v>55</v>
      </c>
      <c r="MB65" s="33">
        <v>48.814000965424995</v>
      </c>
      <c r="MC65" s="33">
        <v>41.840572256078573</v>
      </c>
      <c r="MD65" s="31"/>
      <c r="ME65" s="32">
        <v>90</v>
      </c>
      <c r="MF65" s="32">
        <v>75</v>
      </c>
      <c r="MG65" s="26"/>
      <c r="MH65" s="30">
        <v>45</v>
      </c>
      <c r="MI65" s="30">
        <v>45</v>
      </c>
      <c r="MJ65" s="30">
        <v>40</v>
      </c>
      <c r="MK65" s="33">
        <v>41.439525283094703</v>
      </c>
      <c r="ML65" s="33">
        <v>35.519593099795458</v>
      </c>
      <c r="MM65" s="31"/>
      <c r="MN65" s="32">
        <v>80</v>
      </c>
      <c r="MO65" s="32">
        <v>65</v>
      </c>
      <c r="MP65" s="26"/>
      <c r="MQ65" s="30">
        <v>55</v>
      </c>
      <c r="MR65" s="30">
        <v>45</v>
      </c>
      <c r="MS65" s="30">
        <v>45</v>
      </c>
      <c r="MT65" s="33">
        <v>47.598888495041038</v>
      </c>
      <c r="MU65" s="33">
        <v>40.799047281463736</v>
      </c>
      <c r="MV65" s="31"/>
      <c r="MW65" s="32">
        <v>90</v>
      </c>
      <c r="MX65" s="32"/>
      <c r="MY65" s="26"/>
      <c r="MZ65" s="30">
        <v>45</v>
      </c>
      <c r="NA65" s="30">
        <v>100</v>
      </c>
      <c r="NB65" s="30">
        <v>70</v>
      </c>
      <c r="NC65" s="33">
        <v>64.778064800469579</v>
      </c>
      <c r="ND65" s="33">
        <v>55.524055543259628</v>
      </c>
      <c r="NE65" s="31"/>
      <c r="NF65" s="32">
        <v>90</v>
      </c>
      <c r="NG65" s="32">
        <v>100</v>
      </c>
      <c r="NH65" s="26"/>
      <c r="NI65" s="30">
        <v>47</v>
      </c>
      <c r="NJ65" s="30">
        <v>65</v>
      </c>
      <c r="NK65" s="30">
        <v>160</v>
      </c>
      <c r="NL65" s="33">
        <v>81.169513021649209</v>
      </c>
      <c r="NM65" s="33">
        <v>69.573868304270746</v>
      </c>
      <c r="NN65" s="31"/>
      <c r="NO65" s="32">
        <v>120</v>
      </c>
      <c r="NP65" s="32">
        <v>110</v>
      </c>
      <c r="NQ65" s="26"/>
      <c r="NR65" s="30">
        <v>47</v>
      </c>
      <c r="NS65" s="30">
        <v>45</v>
      </c>
      <c r="NT65" s="30">
        <v>55</v>
      </c>
      <c r="NU65" s="33">
        <v>49.199484921546819</v>
      </c>
      <c r="NV65" s="33">
        <v>42.170987075611556</v>
      </c>
      <c r="NW65" s="31"/>
      <c r="NX65" s="32">
        <v>100</v>
      </c>
      <c r="NY65" s="32">
        <v>95</v>
      </c>
      <c r="NZ65" s="26"/>
      <c r="OA65" s="30">
        <v>55</v>
      </c>
      <c r="OB65" s="30">
        <v>45</v>
      </c>
      <c r="OC65" s="30">
        <v>120</v>
      </c>
      <c r="OD65" s="33">
        <v>64.819965230482822</v>
      </c>
      <c r="OE65" s="33">
        <v>55.559970197556687</v>
      </c>
      <c r="OF65" s="31"/>
      <c r="OG65" s="32">
        <v>90</v>
      </c>
      <c r="OH65" s="32">
        <v>85</v>
      </c>
      <c r="OI65" s="26"/>
      <c r="OJ65" s="30">
        <v>55</v>
      </c>
      <c r="OK65" s="30">
        <v>50</v>
      </c>
      <c r="OL65" s="30">
        <v>50</v>
      </c>
      <c r="OM65" s="33">
        <v>52.585039666616638</v>
      </c>
      <c r="ON65" s="33">
        <v>45.07289114281425</v>
      </c>
      <c r="OO65" s="31"/>
      <c r="OP65" s="32">
        <v>120</v>
      </c>
      <c r="OQ65" s="32">
        <v>95</v>
      </c>
      <c r="OR65" s="26"/>
      <c r="OS65" s="30">
        <v>55</v>
      </c>
      <c r="OT65" s="30">
        <v>50</v>
      </c>
      <c r="OU65" s="30">
        <v>60</v>
      </c>
      <c r="OV65" s="33">
        <v>54.177256007119773</v>
      </c>
      <c r="OW65" s="33">
        <v>46.437648006102648</v>
      </c>
      <c r="OX65" s="31"/>
      <c r="OY65" s="32">
        <v>120</v>
      </c>
      <c r="OZ65" s="32">
        <v>85</v>
      </c>
      <c r="PA65" s="26"/>
      <c r="PB65" s="30">
        <v>60</v>
      </c>
      <c r="PC65" s="30">
        <v>50</v>
      </c>
      <c r="PD65" s="30">
        <v>50</v>
      </c>
      <c r="PE65" s="33">
        <v>54.008455280175482</v>
      </c>
      <c r="PF65" s="33">
        <v>46.29296166872183</v>
      </c>
      <c r="PG65" s="31"/>
      <c r="PH65" s="32">
        <v>130</v>
      </c>
      <c r="PI65" s="32">
        <v>110</v>
      </c>
      <c r="PJ65" s="26"/>
      <c r="PK65" s="30">
        <v>55</v>
      </c>
      <c r="PL65" s="30">
        <v>70</v>
      </c>
      <c r="PM65" s="30">
        <v>165</v>
      </c>
      <c r="PN65" s="33">
        <v>78.857224991159839</v>
      </c>
      <c r="PO65" s="33">
        <v>67.59190713527984</v>
      </c>
      <c r="PP65" s="31"/>
      <c r="PQ65" s="32">
        <v>50</v>
      </c>
      <c r="PR65" s="32">
        <v>125</v>
      </c>
      <c r="PS65" s="26"/>
      <c r="PT65" s="30">
        <v>80</v>
      </c>
      <c r="PU65" s="30">
        <v>60</v>
      </c>
      <c r="PV65" s="30">
        <v>90</v>
      </c>
      <c r="PW65" s="33">
        <v>67.02254088985633</v>
      </c>
      <c r="PX65" s="33">
        <v>57.447892191305407</v>
      </c>
      <c r="PY65" s="31"/>
      <c r="PZ65" s="32">
        <v>120</v>
      </c>
      <c r="QA65" s="32">
        <v>80</v>
      </c>
      <c r="QB65" s="26"/>
      <c r="QC65" s="30">
        <v>77</v>
      </c>
      <c r="QD65" s="30">
        <v>60</v>
      </c>
      <c r="QE65" s="30">
        <v>70</v>
      </c>
      <c r="QF65" s="33">
        <v>65.810604167454784</v>
      </c>
      <c r="QG65" s="33">
        <v>56.409089286389801</v>
      </c>
      <c r="QH65" s="31"/>
      <c r="QI65" s="32">
        <v>150</v>
      </c>
      <c r="QJ65" s="32">
        <v>105</v>
      </c>
      <c r="QK65" s="26"/>
      <c r="QL65" s="30">
        <v>110</v>
      </c>
      <c r="QM65" s="30">
        <v>100</v>
      </c>
      <c r="QN65" s="30">
        <v>175</v>
      </c>
      <c r="QO65" s="33">
        <v>107.44754431492743</v>
      </c>
      <c r="QP65" s="33">
        <v>92.097895127080619</v>
      </c>
      <c r="QQ65" s="31"/>
      <c r="QR65" s="32">
        <v>130</v>
      </c>
      <c r="QS65" s="32">
        <v>140</v>
      </c>
      <c r="QT65" s="26"/>
      <c r="QU65" s="30">
        <v>130</v>
      </c>
      <c r="QV65" s="30">
        <v>185</v>
      </c>
      <c r="QW65" s="30">
        <v>200</v>
      </c>
      <c r="QX65" s="33">
        <v>153.89156233447594</v>
      </c>
      <c r="QY65" s="33">
        <v>131.90705342955073</v>
      </c>
      <c r="QZ65" s="31"/>
      <c r="RA65" s="32">
        <v>250</v>
      </c>
      <c r="RB65" s="32">
        <v>250</v>
      </c>
      <c r="RC65" s="26"/>
      <c r="RD65" s="30">
        <v>150</v>
      </c>
      <c r="RE65" s="30">
        <v>150</v>
      </c>
      <c r="RF65" s="30">
        <v>200</v>
      </c>
      <c r="RG65" s="33">
        <v>150.47536486193474</v>
      </c>
      <c r="RH65" s="33">
        <v>128.97888416737257</v>
      </c>
      <c r="RI65" s="31"/>
      <c r="RJ65" s="32">
        <v>250</v>
      </c>
      <c r="RK65" s="32">
        <v>250</v>
      </c>
      <c r="RL65" s="26"/>
      <c r="RM65" s="30">
        <v>370</v>
      </c>
      <c r="RN65" s="30">
        <v>140</v>
      </c>
      <c r="RO65" s="30">
        <v>230</v>
      </c>
      <c r="RP65" s="33">
        <v>241.73664019982164</v>
      </c>
      <c r="RQ65" s="33">
        <v>207.20283445698988</v>
      </c>
      <c r="RR65" s="31"/>
      <c r="RS65" s="32">
        <v>400</v>
      </c>
      <c r="RT65" s="32">
        <v>600</v>
      </c>
      <c r="RU65" s="26"/>
      <c r="RV65" s="30">
        <v>110</v>
      </c>
      <c r="RW65" s="30">
        <v>160</v>
      </c>
      <c r="RX65" s="30">
        <v>200</v>
      </c>
      <c r="RY65" s="33">
        <v>162.67607012101053</v>
      </c>
      <c r="RZ65" s="33">
        <v>139.43663153229465</v>
      </c>
      <c r="SA65" s="31"/>
      <c r="SB65" s="32">
        <v>380</v>
      </c>
      <c r="SC65" s="32">
        <v>380</v>
      </c>
      <c r="SD65" s="26"/>
      <c r="SE65" s="34">
        <v>200</v>
      </c>
      <c r="SF65" s="34">
        <v>270</v>
      </c>
      <c r="SG65" s="34">
        <v>500</v>
      </c>
      <c r="SH65" s="35">
        <v>297.77854635650976</v>
      </c>
      <c r="SI65" s="35">
        <v>255.23875401986535</v>
      </c>
      <c r="SJ65" s="36"/>
      <c r="SK65" s="37">
        <v>450</v>
      </c>
      <c r="SL65" s="37">
        <v>600</v>
      </c>
      <c r="SM65" s="26"/>
      <c r="SN65" s="34">
        <v>200</v>
      </c>
      <c r="SO65" s="34">
        <v>250</v>
      </c>
      <c r="SP65" s="34">
        <v>200</v>
      </c>
      <c r="SQ65" s="35">
        <v>199.27818589823792</v>
      </c>
      <c r="SR65" s="35">
        <v>170.80987362706094</v>
      </c>
      <c r="SS65" s="36"/>
      <c r="ST65" s="37">
        <v>500</v>
      </c>
      <c r="SU65" s="37">
        <v>200</v>
      </c>
      <c r="SV65" s="26"/>
      <c r="SW65" s="34">
        <v>300</v>
      </c>
      <c r="SX65" s="34">
        <v>375</v>
      </c>
      <c r="SY65" s="34">
        <v>550</v>
      </c>
      <c r="SZ65" s="35">
        <v>369.03066506951239</v>
      </c>
      <c r="TA65" s="35">
        <v>316.3119986310104</v>
      </c>
      <c r="TB65" s="36"/>
      <c r="TC65" s="37">
        <v>750</v>
      </c>
      <c r="TD65" s="37">
        <v>480</v>
      </c>
      <c r="TE65" s="26"/>
      <c r="TF65" s="34">
        <v>300</v>
      </c>
      <c r="TG65" s="34">
        <v>750</v>
      </c>
      <c r="TH65" s="34">
        <v>450</v>
      </c>
      <c r="TI65" s="35">
        <v>430.92890975055695</v>
      </c>
      <c r="TJ65" s="35">
        <v>369.36763692904856</v>
      </c>
      <c r="TK65" s="36"/>
      <c r="TL65" s="37">
        <v>850</v>
      </c>
      <c r="TM65" s="37">
        <v>370</v>
      </c>
      <c r="TN65" s="26"/>
      <c r="TO65" s="34">
        <v>280</v>
      </c>
      <c r="TP65" s="34">
        <v>250</v>
      </c>
      <c r="TQ65" s="34">
        <v>750</v>
      </c>
      <c r="TR65" s="35">
        <v>390.34123025536485</v>
      </c>
      <c r="TS65" s="35">
        <v>334.57819736174105</v>
      </c>
      <c r="TT65" s="36"/>
      <c r="TU65" s="37">
        <v>800</v>
      </c>
      <c r="TV65" s="37">
        <v>550</v>
      </c>
      <c r="TW65" s="26"/>
      <c r="TX65" s="34"/>
      <c r="TY65" s="34">
        <v>350</v>
      </c>
      <c r="TZ65" s="34">
        <v>600</v>
      </c>
      <c r="UA65" s="35">
        <v>478.2676461557711</v>
      </c>
      <c r="UB65" s="35">
        <v>409.94369670494632</v>
      </c>
      <c r="UC65" s="36"/>
      <c r="UD65" s="37">
        <v>1300</v>
      </c>
      <c r="UE65" s="37">
        <v>800</v>
      </c>
      <c r="UF65" s="26"/>
      <c r="UG65" s="34"/>
      <c r="UH65" s="34">
        <v>350</v>
      </c>
      <c r="UI65" s="34">
        <v>600</v>
      </c>
      <c r="UJ65" s="35">
        <v>462.03655826145217</v>
      </c>
      <c r="UK65" s="35">
        <v>396.03133565267302</v>
      </c>
      <c r="UL65" s="36"/>
      <c r="UM65" s="37">
        <v>1800</v>
      </c>
      <c r="UN65" s="37">
        <v>1500</v>
      </c>
      <c r="UO65" s="26"/>
      <c r="UP65" s="34"/>
      <c r="UQ65" s="34">
        <v>450</v>
      </c>
      <c r="UR65" s="34"/>
      <c r="US65" s="35">
        <v>476.20614768096192</v>
      </c>
      <c r="UT65" s="35">
        <v>408.1766980122527</v>
      </c>
      <c r="UU65" s="36"/>
      <c r="UV65" s="37">
        <v>1900</v>
      </c>
      <c r="UW65" s="37">
        <v>1600</v>
      </c>
      <c r="UX65" s="26"/>
      <c r="UY65" s="34"/>
      <c r="UZ65" s="34">
        <v>750</v>
      </c>
      <c r="VA65" s="34">
        <v>750</v>
      </c>
      <c r="VB65" s="35">
        <v>565.88133133516897</v>
      </c>
      <c r="VC65" s="35">
        <v>485.04114114443013</v>
      </c>
      <c r="VD65" s="36"/>
      <c r="VE65" s="37">
        <v>1200</v>
      </c>
      <c r="VF65" s="37">
        <v>950</v>
      </c>
      <c r="VG65" s="26"/>
      <c r="VH65" s="34"/>
      <c r="VI65" s="34">
        <v>650</v>
      </c>
      <c r="VJ65" s="34">
        <v>650</v>
      </c>
      <c r="VK65" s="35">
        <v>520.52836488936305</v>
      </c>
      <c r="VL65" s="35">
        <v>446.16716990516795</v>
      </c>
      <c r="VM65" s="36"/>
      <c r="VN65" s="37">
        <v>1500</v>
      </c>
      <c r="VO65" s="37">
        <v>850</v>
      </c>
      <c r="VP65" s="26"/>
      <c r="VQ65" s="34">
        <v>180</v>
      </c>
      <c r="VR65" s="34">
        <v>1800</v>
      </c>
      <c r="VS65" s="34">
        <v>1000</v>
      </c>
      <c r="VT65" s="35">
        <v>777.45979146643617</v>
      </c>
      <c r="VU65" s="35">
        <v>666.39410697123037</v>
      </c>
      <c r="VV65" s="36"/>
      <c r="VW65" s="37">
        <v>1800</v>
      </c>
      <c r="VX65" s="37">
        <v>1500</v>
      </c>
      <c r="VY65" s="26"/>
      <c r="VZ65" s="34">
        <v>600</v>
      </c>
      <c r="WA65" s="34">
        <v>600</v>
      </c>
      <c r="WB65" s="34">
        <v>850</v>
      </c>
      <c r="WC65" s="35">
        <v>598.52172385298388</v>
      </c>
      <c r="WD65" s="35">
        <v>513.01862044541429</v>
      </c>
      <c r="WE65" s="36"/>
      <c r="WF65" s="37">
        <v>1500</v>
      </c>
      <c r="WG65" s="37">
        <v>1800</v>
      </c>
      <c r="WH65" s="26"/>
      <c r="WI65" s="38">
        <v>809.19885915571319</v>
      </c>
      <c r="WJ65" s="34">
        <v>750</v>
      </c>
      <c r="WK65" s="34"/>
      <c r="WL65" s="34">
        <v>500</v>
      </c>
      <c r="WM65" s="35">
        <v>496.82113242905541</v>
      </c>
      <c r="WN65" s="35">
        <v>425.84668493918997</v>
      </c>
      <c r="WO65" s="36"/>
      <c r="WP65" s="37">
        <v>1200</v>
      </c>
      <c r="WQ65" s="37">
        <v>1000</v>
      </c>
      <c r="WR65" s="34"/>
      <c r="WS65" s="34">
        <v>1300</v>
      </c>
      <c r="WT65" s="34">
        <v>1100</v>
      </c>
      <c r="WU65" s="35">
        <v>834.90688229779028</v>
      </c>
      <c r="WV65" s="35">
        <v>715.6344705409623</v>
      </c>
      <c r="WW65" s="36"/>
      <c r="WX65" s="37">
        <v>1200</v>
      </c>
      <c r="WY65" s="37">
        <v>1100</v>
      </c>
      <c r="WZ65" s="26"/>
      <c r="XA65" s="34"/>
      <c r="XB65" s="34">
        <v>1500</v>
      </c>
      <c r="XC65" s="34">
        <v>1200</v>
      </c>
      <c r="XD65" s="35">
        <v>940.04330451306782</v>
      </c>
      <c r="XE65" s="35">
        <v>805.75140386834289</v>
      </c>
      <c r="XF65" s="36"/>
      <c r="XG65" s="37">
        <v>1300</v>
      </c>
      <c r="XH65" s="37">
        <v>1300</v>
      </c>
      <c r="XI65" s="26"/>
      <c r="XJ65" s="34">
        <v>800</v>
      </c>
      <c r="XK65" s="34">
        <v>500</v>
      </c>
      <c r="XL65" s="34">
        <v>1500</v>
      </c>
      <c r="XM65" s="35">
        <v>761.38010336292325</v>
      </c>
      <c r="XN65" s="35">
        <v>652.61151716821928</v>
      </c>
      <c r="XO65" s="36"/>
      <c r="XP65" s="37">
        <v>1900</v>
      </c>
      <c r="XQ65" s="37">
        <v>1700</v>
      </c>
      <c r="XR65" s="26"/>
      <c r="XS65" s="34">
        <v>800</v>
      </c>
      <c r="XT65" s="34">
        <v>1200</v>
      </c>
      <c r="XU65" s="34">
        <v>2200</v>
      </c>
      <c r="XV65" s="35">
        <v>1012.1957511313952</v>
      </c>
      <c r="XW65" s="35">
        <v>867.59635811262376</v>
      </c>
      <c r="XX65" s="36"/>
      <c r="XY65" s="37">
        <v>1800</v>
      </c>
      <c r="XZ65" s="37">
        <v>1500</v>
      </c>
      <c r="YA65" s="26"/>
      <c r="YB65" s="34">
        <v>1500</v>
      </c>
      <c r="YC65" s="34">
        <v>1500</v>
      </c>
      <c r="YD65" s="34"/>
      <c r="YE65" s="35">
        <v>1094.6556901237695</v>
      </c>
      <c r="YF65" s="35">
        <v>938.27630582037318</v>
      </c>
      <c r="YG65" s="36"/>
      <c r="YH65" s="37">
        <v>2000</v>
      </c>
      <c r="YI65" s="37">
        <v>1700</v>
      </c>
      <c r="YJ65" s="26"/>
      <c r="YK65" s="34">
        <v>900</v>
      </c>
      <c r="YL65" s="34">
        <v>2000</v>
      </c>
      <c r="YM65" s="34">
        <v>950</v>
      </c>
      <c r="YN65" s="35">
        <v>951.03796304538412</v>
      </c>
      <c r="YO65" s="35">
        <v>815.17539689604291</v>
      </c>
      <c r="YP65" s="36"/>
      <c r="YQ65" s="37">
        <v>1600</v>
      </c>
      <c r="YR65" s="37">
        <v>1800</v>
      </c>
      <c r="YS65" s="26"/>
      <c r="YT65" s="39">
        <v>1850</v>
      </c>
      <c r="YU65" s="39">
        <v>1700</v>
      </c>
      <c r="YV65" s="34">
        <v>2100</v>
      </c>
      <c r="YW65" s="35">
        <v>1297.3697068133563</v>
      </c>
      <c r="YX65" s="35">
        <v>1112.0311772685902</v>
      </c>
      <c r="YY65" s="36"/>
      <c r="YZ65" s="37">
        <v>1900</v>
      </c>
      <c r="ZA65" s="37">
        <v>1500</v>
      </c>
      <c r="ZB65" s="26"/>
      <c r="ZC65" s="34">
        <v>1800</v>
      </c>
      <c r="ZD65" s="34">
        <v>3500</v>
      </c>
      <c r="ZE65" s="34">
        <v>700</v>
      </c>
      <c r="ZF65" s="35">
        <v>1395.6344674459358</v>
      </c>
      <c r="ZG65" s="35">
        <v>1196.2581149536584</v>
      </c>
      <c r="ZH65" s="36"/>
      <c r="ZI65" s="37">
        <v>2000</v>
      </c>
      <c r="ZJ65" s="37">
        <v>1900</v>
      </c>
      <c r="ZK65" s="26"/>
      <c r="ZL65" s="34">
        <v>2000</v>
      </c>
      <c r="ZM65" s="34">
        <v>2500</v>
      </c>
      <c r="ZN65" s="34">
        <v>2500</v>
      </c>
      <c r="ZO65" s="35">
        <v>1588.0409917614761</v>
      </c>
      <c r="ZP65" s="35">
        <v>1361.177992938407</v>
      </c>
      <c r="ZQ65" s="36"/>
      <c r="ZR65" s="37">
        <v>2000</v>
      </c>
      <c r="ZS65" s="37">
        <v>1900</v>
      </c>
      <c r="ZT65" s="26"/>
      <c r="ZU65" s="34">
        <v>2300</v>
      </c>
      <c r="ZV65" s="34">
        <v>2750</v>
      </c>
      <c r="ZW65" s="34">
        <v>2500</v>
      </c>
      <c r="ZX65" s="35">
        <v>1712.4180664083076</v>
      </c>
      <c r="ZY65" s="35">
        <v>1467.7869140642624</v>
      </c>
      <c r="ZZ65" s="36"/>
      <c r="AAA65" s="37">
        <v>2200</v>
      </c>
      <c r="AAB65" s="37">
        <v>2000</v>
      </c>
      <c r="AAC65" s="26"/>
      <c r="AAD65" s="39">
        <v>2400</v>
      </c>
      <c r="AAE65" s="39">
        <v>2800</v>
      </c>
      <c r="AAF65" s="39">
        <v>2700</v>
      </c>
      <c r="AAG65" s="35">
        <v>1785.9448453431751</v>
      </c>
      <c r="AAH65" s="35">
        <v>1530.8098674370056</v>
      </c>
      <c r="AAI65" s="36"/>
      <c r="AAJ65" s="56">
        <v>2300</v>
      </c>
      <c r="AAK65" s="37">
        <v>2000</v>
      </c>
      <c r="AAL65" s="3"/>
      <c r="AAM65" s="34">
        <v>2500</v>
      </c>
      <c r="AAN65" s="34">
        <v>2500</v>
      </c>
      <c r="AAO65" s="34">
        <v>3000</v>
      </c>
      <c r="AAP65" s="35">
        <v>1897.9529291411504</v>
      </c>
      <c r="AAQ65" s="35">
        <v>1626.8167964066986</v>
      </c>
      <c r="AAR65" s="36"/>
      <c r="AAS65" s="37">
        <v>3000</v>
      </c>
      <c r="AAT65" s="37">
        <v>2800</v>
      </c>
      <c r="AAU65" s="3"/>
      <c r="AAV65" s="34">
        <v>3000</v>
      </c>
      <c r="AAW65" s="34">
        <v>2500</v>
      </c>
      <c r="AAX65" s="34">
        <v>3000</v>
      </c>
      <c r="AAY65" s="35">
        <v>1987.7752493736871</v>
      </c>
      <c r="AAZ65" s="35">
        <v>1703.8073566060154</v>
      </c>
      <c r="ABA65" s="36"/>
      <c r="ABB65" s="37">
        <v>1800</v>
      </c>
      <c r="ABC65" s="37">
        <v>2000</v>
      </c>
      <c r="ABD65" s="3"/>
      <c r="ABE65" s="34"/>
      <c r="ABF65" s="34">
        <v>3000</v>
      </c>
      <c r="ABG65" s="34">
        <v>4000</v>
      </c>
      <c r="ABH65" s="35">
        <v>3807.9068030170624</v>
      </c>
      <c r="ABI65" s="35">
        <v>3263.9201168717641</v>
      </c>
      <c r="ABJ65" s="36"/>
      <c r="ABK65" s="37">
        <v>3200</v>
      </c>
      <c r="ABL65" s="37">
        <v>3000</v>
      </c>
      <c r="ABM65" s="3"/>
      <c r="ABN65" s="34">
        <v>2500</v>
      </c>
      <c r="ABO65" s="34">
        <v>2700</v>
      </c>
      <c r="ABP65" s="34">
        <v>2500</v>
      </c>
      <c r="ABQ65" s="35">
        <v>2983.8400649141709</v>
      </c>
      <c r="ABR65" s="35">
        <v>2557.5771984978574</v>
      </c>
      <c r="ABS65" s="36"/>
      <c r="ABT65" s="37">
        <v>3000</v>
      </c>
      <c r="ABU65" s="37">
        <v>3500</v>
      </c>
      <c r="ABV65" s="3"/>
      <c r="ABW65" s="34">
        <v>6000</v>
      </c>
      <c r="ABX65" s="34">
        <v>3000</v>
      </c>
      <c r="ABY65" s="34">
        <v>4700</v>
      </c>
      <c r="ABZ65" s="35">
        <v>2983.8400649141709</v>
      </c>
      <c r="ACA65" s="35">
        <v>2557.5771984978574</v>
      </c>
      <c r="ACB65" s="36"/>
      <c r="ACC65" s="37">
        <v>3200</v>
      </c>
      <c r="ACD65" s="37">
        <v>3600</v>
      </c>
      <c r="ACE65" s="3"/>
      <c r="ACF65" s="34">
        <v>2000</v>
      </c>
      <c r="ACG65" s="34">
        <v>3000</v>
      </c>
      <c r="ACH65" s="34">
        <v>1800</v>
      </c>
      <c r="ACI65" s="35">
        <v>1681.7641732778388</v>
      </c>
      <c r="ACJ65" s="35">
        <v>1441.5121485238599</v>
      </c>
      <c r="ACK65" s="36"/>
      <c r="ACL65" s="37">
        <v>3200</v>
      </c>
      <c r="ACM65" s="37">
        <v>3500</v>
      </c>
      <c r="ACN65" s="3"/>
      <c r="ACO65" s="34">
        <v>2500</v>
      </c>
      <c r="ACP65" s="34">
        <v>2000</v>
      </c>
      <c r="ACQ65" s="34">
        <v>3200</v>
      </c>
      <c r="ACR65" s="35">
        <v>1748.1760811974659</v>
      </c>
      <c r="ACS65" s="35">
        <v>1498.4366410263974</v>
      </c>
      <c r="ACT65" s="36"/>
      <c r="ACU65" s="37">
        <v>2000</v>
      </c>
      <c r="ACV65" s="37">
        <v>3000</v>
      </c>
      <c r="ACW65" s="3"/>
      <c r="ACX65" s="34">
        <v>1800</v>
      </c>
      <c r="ACY65" s="34">
        <v>2100</v>
      </c>
      <c r="ACZ65" s="34">
        <v>1800</v>
      </c>
      <c r="ADA65" s="35">
        <v>1414.7748868938818</v>
      </c>
      <c r="ADB65" s="35">
        <v>1212.6641887661829</v>
      </c>
      <c r="ADC65" s="36"/>
      <c r="ADD65" s="37">
        <v>2800</v>
      </c>
      <c r="ADE65" s="37">
        <v>2900</v>
      </c>
      <c r="ADF65" s="3"/>
      <c r="ADG65" s="34">
        <v>4500</v>
      </c>
      <c r="ADH65" s="34">
        <v>1300</v>
      </c>
      <c r="ADI65" s="34">
        <v>2200</v>
      </c>
      <c r="ADJ65" s="35">
        <v>1846.787702047822</v>
      </c>
      <c r="ADK65" s="35">
        <v>1582.9608874695598</v>
      </c>
      <c r="ADL65" s="36"/>
      <c r="ADM65" s="37">
        <v>2900</v>
      </c>
      <c r="ADN65" s="37">
        <v>2800</v>
      </c>
      <c r="ADO65" s="3"/>
      <c r="ADP65" s="39">
        <v>4000</v>
      </c>
      <c r="ADQ65" s="34">
        <v>2500</v>
      </c>
      <c r="ADR65" s="34">
        <v>2400</v>
      </c>
      <c r="ADS65" s="35">
        <v>1688.4724468050738</v>
      </c>
      <c r="ADT65" s="35">
        <v>1447.26209726149</v>
      </c>
      <c r="ADU65" s="36"/>
      <c r="ADV65" s="37">
        <v>3000</v>
      </c>
      <c r="ADW65" s="37">
        <v>3500</v>
      </c>
      <c r="ADX65" s="3"/>
      <c r="ADY65" s="34">
        <v>1300</v>
      </c>
      <c r="ADZ65" s="34">
        <v>2400</v>
      </c>
      <c r="AEA65" s="34">
        <v>2500</v>
      </c>
      <c r="AEB65" s="35">
        <v>1436.2413621810342</v>
      </c>
      <c r="AEC65" s="35">
        <v>1231.0640247265992</v>
      </c>
      <c r="AED65" s="36"/>
      <c r="AEE65" s="37">
        <v>2000</v>
      </c>
      <c r="AEF65" s="37">
        <v>2500</v>
      </c>
      <c r="AEG65" s="3"/>
      <c r="AEH65" s="34">
        <v>2000</v>
      </c>
      <c r="AEI65" s="34">
        <v>3500</v>
      </c>
      <c r="AEJ65" s="34">
        <v>5000</v>
      </c>
      <c r="AEK65" s="35">
        <v>2262.0298333836745</v>
      </c>
      <c r="AEL65" s="35">
        <v>1938.8827143288613</v>
      </c>
      <c r="AEM65" s="36"/>
      <c r="AEN65" s="37">
        <v>2500</v>
      </c>
      <c r="AEO65" s="37">
        <v>2300</v>
      </c>
      <c r="AEP65" s="26"/>
      <c r="AEQ65" s="34">
        <v>2500</v>
      </c>
      <c r="AER65" s="34">
        <v>5500</v>
      </c>
      <c r="AES65" s="34">
        <v>2500</v>
      </c>
      <c r="AET65" s="35">
        <v>2304.291956605256</v>
      </c>
      <c r="AEU65" s="35">
        <v>1975.107391375931</v>
      </c>
      <c r="AEV65" s="36"/>
      <c r="AEW65" s="37">
        <v>2500</v>
      </c>
      <c r="AEX65" s="37">
        <v>3000</v>
      </c>
      <c r="AEY65" s="26"/>
      <c r="AEZ65" s="34">
        <v>2700</v>
      </c>
      <c r="AFA65" s="34">
        <v>5700</v>
      </c>
      <c r="AFB65" s="34">
        <v>2200</v>
      </c>
      <c r="AFC65" s="35">
        <v>2353.2623533540723</v>
      </c>
      <c r="AFD65" s="35">
        <v>2017.0820171606306</v>
      </c>
      <c r="AFE65" s="36"/>
      <c r="AFF65" s="37">
        <v>3000</v>
      </c>
      <c r="AFG65" s="37">
        <v>3000</v>
      </c>
      <c r="AFH65" s="26"/>
      <c r="AFI65" s="87">
        <v>2500</v>
      </c>
      <c r="AFJ65" s="34">
        <v>6000</v>
      </c>
      <c r="AFK65" s="34">
        <v>2200</v>
      </c>
      <c r="AFL65" s="35">
        <v>2378.0829654048416</v>
      </c>
      <c r="AFM65" s="35">
        <v>2038.3568274898614</v>
      </c>
      <c r="AFN65" s="36"/>
      <c r="AFO65" s="37">
        <v>3100</v>
      </c>
      <c r="AFP65" s="37">
        <v>3000</v>
      </c>
      <c r="AFQ65" s="36"/>
      <c r="AFR65" s="87">
        <v>2700</v>
      </c>
      <c r="AFS65" s="34">
        <v>5200</v>
      </c>
      <c r="AFT65" s="34">
        <v>3000</v>
      </c>
      <c r="AFU65" s="35">
        <v>2476.0237589024741</v>
      </c>
      <c r="AFV65" s="35">
        <v>2122.3060790592608</v>
      </c>
      <c r="AFW65" s="36"/>
      <c r="AFX65" s="37">
        <v>3600</v>
      </c>
      <c r="AFY65" s="37">
        <v>3500</v>
      </c>
      <c r="AFZ65" s="36"/>
      <c r="AGA65" s="87">
        <v>3500</v>
      </c>
      <c r="AGB65" s="34">
        <v>2500</v>
      </c>
      <c r="AGC65" s="34">
        <v>5000</v>
      </c>
      <c r="AGD65" s="35">
        <v>2500.8443709532444</v>
      </c>
      <c r="AGE65" s="35">
        <v>2143.5808893884923</v>
      </c>
      <c r="AGF65" s="36"/>
      <c r="AGG65" s="37">
        <v>3600</v>
      </c>
      <c r="AGH65" s="37">
        <v>3600</v>
      </c>
      <c r="AGI65" s="36"/>
      <c r="AGJ65" s="87">
        <v>3500</v>
      </c>
      <c r="AGK65" s="34">
        <v>2500</v>
      </c>
      <c r="AGL65" s="34">
        <v>5000</v>
      </c>
      <c r="AGM65" s="36">
        <v>3200</v>
      </c>
      <c r="AGN65" s="36">
        <v>1500</v>
      </c>
      <c r="AGO65" s="36"/>
      <c r="AGP65" s="37">
        <v>3700</v>
      </c>
      <c r="AGQ65" s="37">
        <v>3600</v>
      </c>
      <c r="AGR65" s="36"/>
      <c r="AGS65" s="87">
        <v>3000</v>
      </c>
      <c r="AGT65" s="34">
        <v>2900</v>
      </c>
      <c r="AGU65" s="34">
        <v>5100</v>
      </c>
      <c r="AGV65" s="36">
        <v>3500</v>
      </c>
      <c r="AGW65" s="36">
        <v>7000</v>
      </c>
      <c r="AGX65" s="36"/>
      <c r="AGY65" s="26">
        <v>3700</v>
      </c>
      <c r="AGZ65" s="37">
        <v>3600</v>
      </c>
      <c r="AHA65" s="36"/>
      <c r="AHB65" s="87">
        <v>3100</v>
      </c>
      <c r="AHC65" s="34">
        <v>3500</v>
      </c>
      <c r="AHD65" s="34">
        <v>4500</v>
      </c>
      <c r="AHE65" s="36">
        <v>3500</v>
      </c>
      <c r="AHF65" s="36">
        <v>7000</v>
      </c>
      <c r="AHG65" s="36"/>
      <c r="AHH65" s="26">
        <v>3500</v>
      </c>
      <c r="AHI65" s="37">
        <v>3850</v>
      </c>
      <c r="AHJ65" s="36"/>
      <c r="AHK65" s="87">
        <v>3200</v>
      </c>
      <c r="AHL65" s="34">
        <v>3500</v>
      </c>
      <c r="AHM65" s="34">
        <v>4500</v>
      </c>
      <c r="AHN65" s="36">
        <v>7000</v>
      </c>
      <c r="AHO65" s="36">
        <v>3500</v>
      </c>
      <c r="AHP65" s="36"/>
      <c r="AHQ65" s="26">
        <v>3600</v>
      </c>
      <c r="AHR65" s="37">
        <v>3800</v>
      </c>
      <c r="AHS65" s="36"/>
      <c r="AHT65" s="34">
        <v>2000</v>
      </c>
      <c r="AHU65" s="34">
        <v>2500</v>
      </c>
      <c r="AHV65" s="34">
        <v>3500</v>
      </c>
      <c r="AHW65" s="36">
        <v>3000</v>
      </c>
      <c r="AHX65" s="36">
        <v>2000</v>
      </c>
      <c r="AHY65" s="36"/>
      <c r="AHZ65" s="26">
        <v>3500</v>
      </c>
      <c r="AIA65" s="37">
        <v>2500</v>
      </c>
      <c r="AIB65" s="36"/>
      <c r="AIC65" s="34">
        <v>2300</v>
      </c>
      <c r="AID65" s="34">
        <v>5000</v>
      </c>
      <c r="AIE65" s="34">
        <v>3000</v>
      </c>
      <c r="AIF65" s="36">
        <v>2500</v>
      </c>
      <c r="AIG65" s="36">
        <v>3000</v>
      </c>
      <c r="AIH65" s="36"/>
      <c r="AII65" s="26">
        <v>4500</v>
      </c>
      <c r="AIJ65" s="37">
        <v>4500</v>
      </c>
      <c r="AIL65" s="34">
        <v>4000</v>
      </c>
      <c r="AIM65" s="34">
        <v>5000</v>
      </c>
      <c r="AIN65" s="34">
        <v>3500</v>
      </c>
      <c r="AIO65" s="36">
        <v>3000</v>
      </c>
      <c r="AIP65" s="36">
        <v>2000</v>
      </c>
      <c r="AIQ65" s="36"/>
      <c r="AIR65" s="26">
        <v>3000</v>
      </c>
      <c r="AIS65" s="37">
        <v>3000</v>
      </c>
      <c r="AIU65" s="34">
        <v>3700</v>
      </c>
      <c r="AIV65" s="34">
        <v>2000</v>
      </c>
      <c r="AIW65" s="34"/>
      <c r="AIX65" s="36">
        <v>1500</v>
      </c>
      <c r="AIY65" s="36">
        <v>3500</v>
      </c>
      <c r="AIZ65" s="36"/>
      <c r="AJA65" s="26">
        <v>2700</v>
      </c>
      <c r="AJB65" s="37">
        <v>3500</v>
      </c>
      <c r="AJD65" s="39">
        <v>3000</v>
      </c>
      <c r="AJE65" s="39">
        <v>2800</v>
      </c>
      <c r="AJF65" s="34"/>
      <c r="AJG65" s="92">
        <v>5500</v>
      </c>
      <c r="AJH65" s="36"/>
      <c r="AJI65" s="36"/>
      <c r="AJJ65" s="26"/>
      <c r="AJK65" s="56">
        <v>6500</v>
      </c>
      <c r="AJM65" s="34"/>
      <c r="AJN65" s="34"/>
      <c r="AJO65" s="34">
        <v>4000</v>
      </c>
      <c r="AJP65" s="36">
        <v>3500</v>
      </c>
      <c r="AJQ65" s="36"/>
      <c r="AJR65" s="34"/>
      <c r="AJS65" s="56">
        <v>3200</v>
      </c>
      <c r="AJT65" s="37">
        <v>3700</v>
      </c>
      <c r="AJV65" s="34"/>
      <c r="AJW65" s="34">
        <v>3500</v>
      </c>
      <c r="AJX65" s="34"/>
      <c r="AJY65" s="36">
        <v>3500</v>
      </c>
      <c r="AJZ65" s="36">
        <v>4000</v>
      </c>
      <c r="AKA65" s="34"/>
      <c r="AKB65" s="56">
        <v>3200</v>
      </c>
      <c r="AKC65" s="37">
        <v>3700</v>
      </c>
      <c r="AKE65" s="34">
        <v>4000</v>
      </c>
      <c r="AKF65" s="39">
        <v>5000</v>
      </c>
      <c r="AKG65" s="34">
        <v>4000</v>
      </c>
      <c r="AKH65" s="36">
        <v>2500</v>
      </c>
      <c r="AKI65" s="36">
        <v>2500</v>
      </c>
      <c r="AKJ65" s="34"/>
      <c r="AKK65" s="37">
        <v>2400</v>
      </c>
      <c r="AKL65" s="37">
        <v>3000</v>
      </c>
      <c r="AKN65" s="34">
        <v>3000</v>
      </c>
      <c r="AKO65" s="39">
        <v>3500</v>
      </c>
      <c r="AKP65" s="39">
        <v>4300</v>
      </c>
      <c r="AKQ65" s="92">
        <v>5000</v>
      </c>
      <c r="AKR65" s="92">
        <v>4500</v>
      </c>
      <c r="AKS65" s="34"/>
      <c r="AKT65" s="56">
        <v>4500</v>
      </c>
      <c r="AKU65" s="37">
        <v>4200</v>
      </c>
      <c r="AKW65" s="34">
        <v>2500</v>
      </c>
      <c r="AKX65" s="39">
        <v>4000</v>
      </c>
      <c r="AKY65" s="39">
        <v>5000</v>
      </c>
      <c r="AKZ65" s="36">
        <v>3000</v>
      </c>
      <c r="ALA65" s="36">
        <v>6000</v>
      </c>
      <c r="ALB65" s="34"/>
      <c r="ALC65" s="56">
        <v>3500</v>
      </c>
      <c r="ALD65" s="37">
        <v>4800</v>
      </c>
      <c r="ALF65" s="34">
        <v>3200</v>
      </c>
      <c r="ALG65" s="34">
        <v>4000</v>
      </c>
      <c r="ALH65" s="39">
        <v>5500</v>
      </c>
      <c r="ALI65" s="36">
        <v>2000</v>
      </c>
      <c r="ALJ65" s="36">
        <v>5000</v>
      </c>
      <c r="ALK65" s="34"/>
      <c r="ALL65" s="37">
        <v>3700</v>
      </c>
      <c r="ALM65" s="37">
        <v>4000</v>
      </c>
      <c r="ALO65" s="34">
        <v>4200</v>
      </c>
      <c r="ALP65" s="34">
        <v>6500</v>
      </c>
      <c r="ALQ65" s="34">
        <v>6000</v>
      </c>
      <c r="ALR65" s="36">
        <v>2500</v>
      </c>
      <c r="ALS65" s="36">
        <v>5000</v>
      </c>
      <c r="ALT65" s="34"/>
      <c r="ALU65" s="37">
        <v>3700</v>
      </c>
      <c r="ALV65" s="37">
        <v>3500</v>
      </c>
      <c r="ALX65" s="34">
        <v>3500</v>
      </c>
      <c r="ALY65" s="34">
        <v>7500</v>
      </c>
      <c r="ALZ65" s="34">
        <v>7500</v>
      </c>
      <c r="AMA65" s="36">
        <v>6000</v>
      </c>
      <c r="AMB65" s="36">
        <v>5000</v>
      </c>
      <c r="AMC65" s="34"/>
      <c r="AMD65" s="37">
        <v>3700</v>
      </c>
      <c r="AME65" s="37">
        <v>7000</v>
      </c>
      <c r="AMG65" s="34">
        <v>5500</v>
      </c>
      <c r="AMH65" s="34">
        <v>3500</v>
      </c>
      <c r="AMI65" s="34">
        <v>9000</v>
      </c>
      <c r="AMJ65" s="36">
        <v>4000</v>
      </c>
      <c r="AMK65" s="36">
        <v>5000</v>
      </c>
      <c r="AML65" s="34"/>
      <c r="AMM65" s="37">
        <v>5000</v>
      </c>
      <c r="AMN65" s="37">
        <v>6000</v>
      </c>
      <c r="AMP65" s="34">
        <v>5000</v>
      </c>
      <c r="AMQ65" s="34">
        <v>3000</v>
      </c>
      <c r="AMR65" s="34">
        <v>7000</v>
      </c>
      <c r="AMS65" s="36">
        <v>5000</v>
      </c>
      <c r="AMT65" s="36">
        <v>5000</v>
      </c>
      <c r="AMU65" s="34"/>
      <c r="AMV65" s="37">
        <v>4500</v>
      </c>
      <c r="AMW65" s="37">
        <v>3000</v>
      </c>
      <c r="AMY65" s="34">
        <v>4350</v>
      </c>
      <c r="AMZ65" s="34">
        <v>2500</v>
      </c>
      <c r="ANA65" s="34">
        <v>7000</v>
      </c>
      <c r="ANB65" s="36">
        <v>8649.5495495495525</v>
      </c>
      <c r="ANC65" s="36">
        <v>8649.5495495495525</v>
      </c>
      <c r="AND65" s="34"/>
      <c r="ANE65" s="37">
        <v>5250</v>
      </c>
      <c r="ANF65" s="37">
        <v>5000</v>
      </c>
      <c r="ANH65" s="34">
        <v>6300</v>
      </c>
      <c r="ANI65" s="34">
        <v>7500</v>
      </c>
      <c r="ANJ65" s="34">
        <v>5700</v>
      </c>
      <c r="ANK65" s="36">
        <v>2700</v>
      </c>
      <c r="ANL65" s="36">
        <v>2750</v>
      </c>
      <c r="ANM65" s="34"/>
      <c r="ANN65" s="37">
        <v>3600</v>
      </c>
      <c r="ANO65" s="37">
        <v>3500</v>
      </c>
      <c r="ANP65" s="36"/>
      <c r="ANQ65" s="34">
        <v>3200</v>
      </c>
      <c r="ANR65" s="34">
        <v>6000</v>
      </c>
      <c r="ANS65" s="34">
        <v>18000</v>
      </c>
      <c r="ANT65" s="36">
        <v>4000</v>
      </c>
      <c r="ANU65" s="36">
        <v>7000</v>
      </c>
      <c r="ANV65" s="34"/>
      <c r="ANW65" s="37">
        <v>6000</v>
      </c>
      <c r="ANX65" s="37">
        <v>6500</v>
      </c>
      <c r="ANY65" s="36"/>
      <c r="ANZ65" s="34">
        <v>5200</v>
      </c>
      <c r="AOA65" s="34">
        <v>4800</v>
      </c>
      <c r="AOB65" s="34">
        <v>7000</v>
      </c>
      <c r="AOC65" s="36">
        <v>4000</v>
      </c>
      <c r="AOD65" s="36">
        <v>7000</v>
      </c>
      <c r="AOE65" s="34"/>
      <c r="AOF65" s="37">
        <v>5500</v>
      </c>
      <c r="AOG65" s="37">
        <v>6000</v>
      </c>
      <c r="AOH65" s="36"/>
      <c r="AOI65" s="34">
        <v>6500</v>
      </c>
      <c r="AOJ65" s="34">
        <v>4000</v>
      </c>
      <c r="AOK65" s="34"/>
      <c r="AOL65" s="36">
        <v>4000</v>
      </c>
      <c r="AOM65" s="36">
        <v>2500</v>
      </c>
      <c r="AON65" s="34"/>
      <c r="AOO65" s="37"/>
      <c r="AOP65" s="37">
        <v>6000</v>
      </c>
      <c r="AOQ65" s="36"/>
      <c r="AOR65" s="34">
        <v>6000</v>
      </c>
      <c r="AOS65" s="34">
        <v>4000</v>
      </c>
      <c r="AOT65" s="34">
        <v>8000</v>
      </c>
      <c r="AOU65" s="36">
        <v>4000</v>
      </c>
      <c r="AOV65" s="36">
        <v>8000</v>
      </c>
      <c r="AOW65" s="34"/>
      <c r="AOX65" s="37">
        <v>7000</v>
      </c>
      <c r="AOY65" s="37">
        <v>4000</v>
      </c>
      <c r="AOZ65" s="36"/>
      <c r="APA65" s="34">
        <v>5700</v>
      </c>
      <c r="APB65" s="34">
        <v>3100</v>
      </c>
      <c r="APC65" s="34">
        <v>15000</v>
      </c>
      <c r="APD65" s="36">
        <v>4000</v>
      </c>
      <c r="APE65" s="36">
        <v>8000</v>
      </c>
      <c r="APF65" s="34"/>
      <c r="APG65" s="37">
        <v>7000</v>
      </c>
      <c r="APH65" s="37">
        <v>6000</v>
      </c>
      <c r="API65" s="36"/>
      <c r="APJ65" s="34">
        <v>3400</v>
      </c>
      <c r="APK65" s="34">
        <v>2100</v>
      </c>
      <c r="APL65" s="34">
        <v>4000</v>
      </c>
      <c r="APM65" s="36">
        <v>4000</v>
      </c>
      <c r="APN65" s="36">
        <v>4000</v>
      </c>
      <c r="APO65" s="34"/>
      <c r="APP65" s="37">
        <v>7000</v>
      </c>
      <c r="APQ65" s="37">
        <v>7000</v>
      </c>
      <c r="APR65" s="36"/>
      <c r="APS65" s="34">
        <v>3500</v>
      </c>
      <c r="APT65" s="34">
        <v>3500</v>
      </c>
      <c r="APU65" s="34"/>
      <c r="APV65" s="36">
        <v>3000</v>
      </c>
      <c r="APW65" s="36">
        <v>5000</v>
      </c>
      <c r="APX65" s="34"/>
      <c r="APY65" s="37">
        <v>4500</v>
      </c>
      <c r="APZ65" s="37">
        <v>7000</v>
      </c>
      <c r="AQA65" s="36"/>
      <c r="AQB65" s="34">
        <v>4000</v>
      </c>
      <c r="AQC65" s="34">
        <v>6000</v>
      </c>
      <c r="AQD65" s="34">
        <v>13000</v>
      </c>
      <c r="AQE65" s="36">
        <v>3000</v>
      </c>
      <c r="AQF65" s="36">
        <v>5000</v>
      </c>
      <c r="AQG65" s="34"/>
      <c r="AQH65" s="37">
        <v>7300</v>
      </c>
      <c r="AQI65" s="37">
        <v>7000</v>
      </c>
      <c r="AQJ65" s="36"/>
      <c r="AQK65" s="34">
        <v>5300</v>
      </c>
      <c r="AQL65" s="34">
        <v>6000</v>
      </c>
      <c r="AQM65" s="34">
        <v>3000</v>
      </c>
      <c r="AQN65" s="36">
        <v>3000</v>
      </c>
      <c r="AQO65" s="36">
        <v>5000</v>
      </c>
      <c r="AQP65" s="34"/>
      <c r="AQQ65" s="37">
        <v>6000</v>
      </c>
      <c r="AQR65" s="37">
        <v>6500</v>
      </c>
      <c r="AQS65" s="36"/>
      <c r="AQT65" s="34">
        <v>5000</v>
      </c>
      <c r="AQU65" s="34">
        <v>3000</v>
      </c>
      <c r="AQV65" s="34"/>
      <c r="AQW65" s="36">
        <v>2807.5648274517453</v>
      </c>
      <c r="AQX65" s="36">
        <v>4679.2747124195748</v>
      </c>
      <c r="AQY65" s="34"/>
      <c r="AQZ65" s="37">
        <v>8000</v>
      </c>
      <c r="ARA65" s="37">
        <v>8000</v>
      </c>
      <c r="ARC65" s="34">
        <v>5000</v>
      </c>
      <c r="ARD65" s="34">
        <v>6000</v>
      </c>
      <c r="ARE65" s="34">
        <v>3000</v>
      </c>
      <c r="ARF65" s="36">
        <v>3000</v>
      </c>
      <c r="ARG65" s="36">
        <v>5000</v>
      </c>
      <c r="ARH65" s="34"/>
      <c r="ARI65" s="37">
        <v>7000</v>
      </c>
      <c r="ARJ65" s="37">
        <v>8000</v>
      </c>
      <c r="ARL65" s="34">
        <v>4700</v>
      </c>
      <c r="ARM65" s="34">
        <v>3000</v>
      </c>
      <c r="ARN65" s="34">
        <v>3000</v>
      </c>
      <c r="ARO65" s="36">
        <v>3000</v>
      </c>
      <c r="ARP65" s="36">
        <v>5000</v>
      </c>
      <c r="ARQ65" s="34"/>
      <c r="ARR65" s="37">
        <v>6000</v>
      </c>
      <c r="ARS65" s="37">
        <v>5000</v>
      </c>
      <c r="ARU65" s="34">
        <v>5000</v>
      </c>
      <c r="ARV65" s="34">
        <v>2500</v>
      </c>
      <c r="ARW65" s="34">
        <v>3000</v>
      </c>
      <c r="ARX65" s="36">
        <v>3000</v>
      </c>
      <c r="ARY65" s="36">
        <v>5000</v>
      </c>
      <c r="ARZ65" s="36"/>
      <c r="ASA65" s="37">
        <v>4800</v>
      </c>
      <c r="ASB65" s="37">
        <v>5000</v>
      </c>
      <c r="ASD65" s="34">
        <v>4700</v>
      </c>
      <c r="ASE65" s="34">
        <v>2500</v>
      </c>
      <c r="ASF65" s="34">
        <v>3000</v>
      </c>
      <c r="ASG65" s="36">
        <v>3000</v>
      </c>
      <c r="ASH65" s="36">
        <v>5000</v>
      </c>
      <c r="ASI65" s="36"/>
      <c r="ASJ65" s="37">
        <v>5000</v>
      </c>
      <c r="ASK65" s="37">
        <v>6000</v>
      </c>
      <c r="ASM65" s="34">
        <v>4500</v>
      </c>
      <c r="ASN65" s="34">
        <v>3000</v>
      </c>
      <c r="ASO65" s="34">
        <v>5000</v>
      </c>
      <c r="ASP65" s="36">
        <v>3000</v>
      </c>
      <c r="ASQ65" s="36">
        <v>3000</v>
      </c>
      <c r="ASR65" s="36"/>
      <c r="ASS65" s="37">
        <v>7500</v>
      </c>
      <c r="AST65" s="37">
        <v>7000</v>
      </c>
      <c r="ASV65" s="34">
        <v>4700</v>
      </c>
      <c r="ASW65" s="34">
        <v>3000</v>
      </c>
      <c r="ASX65" s="34">
        <v>4000</v>
      </c>
      <c r="ASY65" s="36">
        <v>3000</v>
      </c>
      <c r="ASZ65" s="36">
        <v>5000</v>
      </c>
      <c r="ATA65" s="36"/>
      <c r="ATB65" s="37">
        <v>6000</v>
      </c>
      <c r="ATC65" s="37">
        <v>8500</v>
      </c>
      <c r="ATE65" s="34">
        <v>5000</v>
      </c>
      <c r="ATF65" s="34">
        <v>3000</v>
      </c>
      <c r="ATG65" s="34">
        <v>5500</v>
      </c>
      <c r="ATH65" s="36">
        <v>3000</v>
      </c>
      <c r="ATI65" s="36">
        <v>5000</v>
      </c>
      <c r="ATJ65" s="36"/>
      <c r="ATK65" s="37">
        <v>12000</v>
      </c>
      <c r="ATL65" s="37">
        <v>11500</v>
      </c>
      <c r="ATN65" s="34">
        <v>5000</v>
      </c>
      <c r="ATO65" s="34">
        <v>3000</v>
      </c>
      <c r="ATP65" s="34">
        <v>4250</v>
      </c>
      <c r="ATQ65" s="36">
        <v>3000</v>
      </c>
      <c r="ATR65" s="36">
        <v>5000</v>
      </c>
      <c r="ATS65" s="36"/>
      <c r="ATT65" s="37">
        <v>5000</v>
      </c>
      <c r="ATU65" s="56">
        <v>4000</v>
      </c>
      <c r="ATW65" s="34">
        <v>2500</v>
      </c>
      <c r="ATX65" s="34">
        <v>3000</v>
      </c>
      <c r="ATY65" s="34">
        <v>4000</v>
      </c>
      <c r="ATZ65" s="36">
        <v>3000</v>
      </c>
      <c r="AUA65" s="36">
        <v>5000</v>
      </c>
      <c r="AUB65" s="36"/>
      <c r="AUC65" s="37">
        <v>4000</v>
      </c>
      <c r="AUD65" s="37">
        <v>5000</v>
      </c>
      <c r="AUF65" s="34">
        <v>2500</v>
      </c>
      <c r="AUG65" s="34">
        <v>3000</v>
      </c>
      <c r="AUH65" s="34">
        <v>4000</v>
      </c>
      <c r="AUI65" s="36">
        <v>3000</v>
      </c>
      <c r="AUJ65" s="36">
        <v>4000</v>
      </c>
      <c r="AUK65" s="36"/>
      <c r="AUL65" s="37">
        <v>6500</v>
      </c>
      <c r="AUM65" s="37">
        <v>7500</v>
      </c>
      <c r="AUO65" s="34">
        <v>3500</v>
      </c>
      <c r="AUP65" s="34">
        <v>3000</v>
      </c>
      <c r="AUQ65" s="34"/>
      <c r="AUR65" s="36">
        <v>3000</v>
      </c>
      <c r="AUS65" s="36">
        <v>4000</v>
      </c>
      <c r="AUT65" s="36"/>
      <c r="AUU65" s="37">
        <v>18000</v>
      </c>
      <c r="AUV65" s="37">
        <v>8000</v>
      </c>
      <c r="AUX65" s="34">
        <v>3800</v>
      </c>
      <c r="AUY65" s="34">
        <v>7500</v>
      </c>
      <c r="AUZ65" s="34">
        <v>4000</v>
      </c>
      <c r="AVA65" s="36">
        <v>4000</v>
      </c>
      <c r="AVB65" s="36">
        <v>7000</v>
      </c>
      <c r="AVC65" s="36"/>
      <c r="AVD65" s="37">
        <v>15000</v>
      </c>
      <c r="AVE65" s="37">
        <v>13500</v>
      </c>
      <c r="AVG65" s="34">
        <v>3500</v>
      </c>
      <c r="AVH65" s="34">
        <v>7500</v>
      </c>
      <c r="AVI65" s="34">
        <v>4500</v>
      </c>
      <c r="AVJ65" s="36">
        <v>4000</v>
      </c>
      <c r="AVK65" s="36">
        <v>6000</v>
      </c>
      <c r="AVL65" s="36"/>
      <c r="AVM65" s="37">
        <v>7000</v>
      </c>
      <c r="AVN65" s="37">
        <v>7500</v>
      </c>
      <c r="AVP65" s="34">
        <v>3000</v>
      </c>
      <c r="AVQ65" s="34">
        <v>5000</v>
      </c>
      <c r="AVR65" s="34">
        <v>4500</v>
      </c>
      <c r="AVS65" s="36">
        <v>5000</v>
      </c>
      <c r="AVT65" s="36">
        <v>6000</v>
      </c>
      <c r="AVU65" s="36"/>
      <c r="AVV65" s="37">
        <v>7500</v>
      </c>
      <c r="AVW65" s="37">
        <v>7000</v>
      </c>
      <c r="AVY65" s="34">
        <v>3500</v>
      </c>
      <c r="AVZ65" s="34">
        <v>4500</v>
      </c>
      <c r="AWA65" s="34">
        <v>4000</v>
      </c>
      <c r="AWB65" s="36">
        <v>5000</v>
      </c>
      <c r="AWC65" s="36">
        <v>4300</v>
      </c>
      <c r="AWD65" s="36"/>
      <c r="AWE65" s="37">
        <v>5000</v>
      </c>
      <c r="AWF65" s="37">
        <v>4500</v>
      </c>
      <c r="AWH65" s="34">
        <v>3700</v>
      </c>
      <c r="AWI65" s="34">
        <v>5000</v>
      </c>
      <c r="AWJ65" s="34">
        <v>4500</v>
      </c>
      <c r="AWK65" s="36">
        <v>7000</v>
      </c>
      <c r="AWL65" s="36">
        <v>7000</v>
      </c>
      <c r="AWM65" s="36"/>
      <c r="AWN65" s="37">
        <v>7500</v>
      </c>
      <c r="AWO65" s="37">
        <v>8000</v>
      </c>
      <c r="AWQ65" s="34">
        <v>4000</v>
      </c>
      <c r="AWR65" s="34">
        <v>7000</v>
      </c>
      <c r="AWS65" s="34">
        <v>4500</v>
      </c>
      <c r="AWT65" s="36">
        <v>7000</v>
      </c>
      <c r="AWU65" s="36">
        <v>7000</v>
      </c>
      <c r="AWV65" s="36"/>
      <c r="AWW65" s="37">
        <v>8000</v>
      </c>
      <c r="AWX65" s="37">
        <v>8500</v>
      </c>
    </row>
    <row r="66" spans="1:1298" ht="15.5">
      <c r="A66" t="str">
        <f>'[1]enter market prices'!A66</f>
        <v>0312-04</v>
      </c>
      <c r="B66" t="str">
        <f>'[1]enter market prices'!B66</f>
        <v>Lady's skirt, 1 piece</v>
      </c>
      <c r="C66" s="3">
        <f>'[1]item price series'!F66</f>
        <v>0.43</v>
      </c>
      <c r="D66" s="3"/>
      <c r="E66" s="3"/>
      <c r="F66" s="3"/>
      <c r="G66" s="3"/>
      <c r="H66" s="3"/>
      <c r="I66" s="3"/>
      <c r="J66" s="3"/>
      <c r="K66" s="3"/>
      <c r="L66" s="3"/>
      <c r="M66" s="24">
        <v>30</v>
      </c>
      <c r="N66" s="24">
        <v>28</v>
      </c>
      <c r="O66" s="24">
        <v>30</v>
      </c>
      <c r="P66" s="25">
        <v>40</v>
      </c>
      <c r="Q66" s="25"/>
      <c r="R66" s="25"/>
      <c r="S66" s="26">
        <v>30</v>
      </c>
      <c r="T66" s="26">
        <v>35</v>
      </c>
      <c r="U66" s="26"/>
      <c r="V66" s="27">
        <v>30</v>
      </c>
      <c r="W66" s="27">
        <v>35</v>
      </c>
      <c r="X66" s="27">
        <v>30</v>
      </c>
      <c r="Y66" s="25">
        <v>50</v>
      </c>
      <c r="Z66" s="25">
        <v>40</v>
      </c>
      <c r="AA66" s="25"/>
      <c r="AB66" s="26">
        <v>35</v>
      </c>
      <c r="AC66" s="26">
        <v>35</v>
      </c>
      <c r="AD66" s="26"/>
      <c r="AE66" s="27">
        <v>30</v>
      </c>
      <c r="AF66" s="27">
        <v>38</v>
      </c>
      <c r="AG66" s="27">
        <v>33</v>
      </c>
      <c r="AH66" s="25"/>
      <c r="AI66" s="25">
        <v>60</v>
      </c>
      <c r="AJ66" s="25"/>
      <c r="AK66" s="26">
        <v>30</v>
      </c>
      <c r="AL66" s="26">
        <v>35</v>
      </c>
      <c r="AM66" s="26"/>
      <c r="AN66" s="27">
        <v>30</v>
      </c>
      <c r="AO66" s="27">
        <v>35</v>
      </c>
      <c r="AP66" s="27">
        <v>25</v>
      </c>
      <c r="AQ66" s="25">
        <v>50</v>
      </c>
      <c r="AR66" s="25"/>
      <c r="AS66" s="25"/>
      <c r="AT66" s="26">
        <v>40</v>
      </c>
      <c r="AU66" s="26">
        <v>45</v>
      </c>
      <c r="AV66" s="26"/>
      <c r="AW66" s="27">
        <v>40</v>
      </c>
      <c r="AX66" s="27"/>
      <c r="AY66" s="27">
        <v>50</v>
      </c>
      <c r="AZ66" s="25">
        <v>45</v>
      </c>
      <c r="BA66" s="25"/>
      <c r="BB66" s="25"/>
      <c r="BC66" s="26">
        <v>35</v>
      </c>
      <c r="BD66" s="26">
        <v>35</v>
      </c>
      <c r="BE66" s="26"/>
      <c r="BF66" s="27">
        <v>45</v>
      </c>
      <c r="BG66" s="27">
        <v>36</v>
      </c>
      <c r="BH66" s="27">
        <v>50</v>
      </c>
      <c r="BI66" s="25">
        <v>45</v>
      </c>
      <c r="BJ66" s="25">
        <v>42</v>
      </c>
      <c r="BK66" s="25"/>
      <c r="BL66" s="26">
        <v>30</v>
      </c>
      <c r="BM66" s="26">
        <v>45</v>
      </c>
      <c r="BN66" s="26"/>
      <c r="BO66" s="27">
        <v>45</v>
      </c>
      <c r="BP66" s="27">
        <v>45</v>
      </c>
      <c r="BQ66" s="27">
        <v>40</v>
      </c>
      <c r="BR66" s="25">
        <v>30</v>
      </c>
      <c r="BS66" s="25">
        <v>45</v>
      </c>
      <c r="BT66" s="25"/>
      <c r="BU66" s="26">
        <v>45</v>
      </c>
      <c r="BV66" s="26">
        <v>40</v>
      </c>
      <c r="BW66" s="26"/>
      <c r="BX66" s="27">
        <v>55</v>
      </c>
      <c r="BY66" s="27">
        <v>30</v>
      </c>
      <c r="BZ66" s="27">
        <v>27</v>
      </c>
      <c r="CA66" s="25">
        <v>35</v>
      </c>
      <c r="CB66" s="25">
        <v>42</v>
      </c>
      <c r="CC66" s="25"/>
      <c r="CD66" s="26">
        <v>40</v>
      </c>
      <c r="CE66" s="26">
        <v>32</v>
      </c>
      <c r="CF66" s="26"/>
      <c r="CG66" s="27">
        <v>30</v>
      </c>
      <c r="CH66" s="27">
        <v>30</v>
      </c>
      <c r="CI66" s="27">
        <v>35</v>
      </c>
      <c r="CJ66" s="25">
        <v>50</v>
      </c>
      <c r="CK66" s="25">
        <v>55</v>
      </c>
      <c r="CL66" s="25"/>
      <c r="CM66" s="26">
        <v>35</v>
      </c>
      <c r="CN66" s="26">
        <v>48</v>
      </c>
      <c r="CO66" s="26"/>
      <c r="CP66" s="27">
        <v>55</v>
      </c>
      <c r="CQ66" s="27">
        <v>40</v>
      </c>
      <c r="CR66" s="27">
        <v>30</v>
      </c>
      <c r="CS66" s="25">
        <v>55</v>
      </c>
      <c r="CT66" s="25">
        <v>35</v>
      </c>
      <c r="CU66" s="25"/>
      <c r="CV66" s="26">
        <v>30</v>
      </c>
      <c r="CW66" s="26">
        <v>40</v>
      </c>
      <c r="CX66" s="26"/>
      <c r="CY66" s="27">
        <v>35</v>
      </c>
      <c r="CZ66" s="27">
        <v>50</v>
      </c>
      <c r="DA66" s="27">
        <v>40</v>
      </c>
      <c r="DB66" s="25">
        <v>50</v>
      </c>
      <c r="DC66" s="25">
        <v>45</v>
      </c>
      <c r="DD66" s="25"/>
      <c r="DE66" s="26">
        <v>40</v>
      </c>
      <c r="DF66" s="26">
        <v>40</v>
      </c>
      <c r="DG66" s="26"/>
      <c r="DH66" s="27">
        <v>40</v>
      </c>
      <c r="DI66" s="27">
        <v>65</v>
      </c>
      <c r="DJ66" s="27">
        <v>35</v>
      </c>
      <c r="DK66" s="25">
        <v>60</v>
      </c>
      <c r="DL66" s="25">
        <v>70</v>
      </c>
      <c r="DM66" s="25"/>
      <c r="DN66" s="26">
        <v>28</v>
      </c>
      <c r="DO66" s="26">
        <v>50</v>
      </c>
      <c r="DP66" s="26"/>
      <c r="DQ66" s="27">
        <v>55</v>
      </c>
      <c r="DR66" s="27">
        <v>60</v>
      </c>
      <c r="DS66" s="27">
        <v>50</v>
      </c>
      <c r="DT66" s="25">
        <v>60</v>
      </c>
      <c r="DU66" s="25">
        <v>55</v>
      </c>
      <c r="DV66" s="25"/>
      <c r="DW66" s="26">
        <v>34</v>
      </c>
      <c r="DX66" s="26">
        <v>40</v>
      </c>
      <c r="DY66" s="26"/>
      <c r="DZ66" s="27">
        <v>80</v>
      </c>
      <c r="EA66" s="27">
        <v>55</v>
      </c>
      <c r="EB66" s="27">
        <v>45</v>
      </c>
      <c r="EC66" s="25">
        <v>60</v>
      </c>
      <c r="ED66" s="25">
        <v>60</v>
      </c>
      <c r="EE66" s="25"/>
      <c r="EF66" s="26">
        <v>45</v>
      </c>
      <c r="EG66" s="26">
        <v>45</v>
      </c>
      <c r="EH66" s="26"/>
      <c r="EI66" s="27">
        <v>65</v>
      </c>
      <c r="EJ66" s="27">
        <v>65</v>
      </c>
      <c r="EK66" s="27">
        <v>35</v>
      </c>
      <c r="EL66" s="25">
        <v>40</v>
      </c>
      <c r="EM66" s="25">
        <v>55</v>
      </c>
      <c r="EN66" s="25"/>
      <c r="EO66" s="26">
        <v>38</v>
      </c>
      <c r="EP66" s="26">
        <v>45</v>
      </c>
      <c r="EQ66" s="26"/>
      <c r="ER66" s="27">
        <v>60</v>
      </c>
      <c r="ES66" s="27">
        <v>60</v>
      </c>
      <c r="ET66" s="27">
        <v>55</v>
      </c>
      <c r="EU66" s="25">
        <v>45</v>
      </c>
      <c r="EV66" s="25">
        <v>55</v>
      </c>
      <c r="EW66" s="25"/>
      <c r="EX66" s="26">
        <v>38</v>
      </c>
      <c r="EY66" s="26">
        <v>40</v>
      </c>
      <c r="EZ66" s="26"/>
      <c r="FA66" s="27">
        <v>40</v>
      </c>
      <c r="FB66" s="27">
        <v>55</v>
      </c>
      <c r="FC66" s="27">
        <v>65</v>
      </c>
      <c r="FD66" s="25">
        <v>60</v>
      </c>
      <c r="FE66" s="25">
        <v>60</v>
      </c>
      <c r="FF66" s="25"/>
      <c r="FG66" s="26">
        <v>50</v>
      </c>
      <c r="FH66" s="26">
        <v>40</v>
      </c>
      <c r="FI66" s="26"/>
      <c r="FJ66" s="27">
        <v>55</v>
      </c>
      <c r="FK66" s="27">
        <v>55</v>
      </c>
      <c r="FL66" s="27">
        <v>40</v>
      </c>
      <c r="FM66" s="25">
        <v>50</v>
      </c>
      <c r="FN66" s="25">
        <v>75</v>
      </c>
      <c r="FO66" s="25"/>
      <c r="FP66" s="26">
        <v>43</v>
      </c>
      <c r="FQ66" s="26">
        <v>47</v>
      </c>
      <c r="FR66" s="26"/>
      <c r="FS66" s="27">
        <v>70</v>
      </c>
      <c r="FT66" s="27">
        <v>55</v>
      </c>
      <c r="FU66" s="27">
        <v>45</v>
      </c>
      <c r="FV66" s="25">
        <v>55</v>
      </c>
      <c r="FW66" s="25">
        <v>50</v>
      </c>
      <c r="FX66" s="25"/>
      <c r="FY66" s="26">
        <v>43</v>
      </c>
      <c r="FZ66" s="26">
        <v>35</v>
      </c>
      <c r="GA66" s="26"/>
      <c r="GB66" s="27">
        <v>75</v>
      </c>
      <c r="GC66" s="27">
        <v>55</v>
      </c>
      <c r="GD66" s="27">
        <v>45</v>
      </c>
      <c r="GE66" s="25">
        <v>55</v>
      </c>
      <c r="GF66" s="25">
        <v>55</v>
      </c>
      <c r="GG66" s="25"/>
      <c r="GH66" s="26">
        <v>45</v>
      </c>
      <c r="GI66" s="26">
        <v>55</v>
      </c>
      <c r="GJ66" s="26"/>
      <c r="GK66" s="27">
        <v>22</v>
      </c>
      <c r="GL66" s="27">
        <v>55</v>
      </c>
      <c r="GM66" s="27">
        <v>45</v>
      </c>
      <c r="GN66" s="25">
        <v>55</v>
      </c>
      <c r="GO66" s="25">
        <v>50</v>
      </c>
      <c r="GP66" s="25"/>
      <c r="GQ66" s="26">
        <v>45</v>
      </c>
      <c r="GR66" s="26">
        <v>50</v>
      </c>
      <c r="GS66" s="26"/>
      <c r="GT66" s="27">
        <v>35</v>
      </c>
      <c r="GU66" s="27">
        <v>55</v>
      </c>
      <c r="GV66" s="27">
        <v>55</v>
      </c>
      <c r="GW66" s="25">
        <v>70</v>
      </c>
      <c r="GX66" s="25">
        <v>70</v>
      </c>
      <c r="GY66" s="25"/>
      <c r="GZ66" s="26">
        <v>45</v>
      </c>
      <c r="HA66" s="26">
        <v>50</v>
      </c>
      <c r="HB66" s="26"/>
      <c r="HC66" s="27">
        <v>35</v>
      </c>
      <c r="HD66" s="27">
        <v>55</v>
      </c>
      <c r="HE66" s="27">
        <v>50</v>
      </c>
      <c r="HF66" s="25">
        <v>60</v>
      </c>
      <c r="HG66" s="25">
        <v>60</v>
      </c>
      <c r="HH66" s="25"/>
      <c r="HI66" s="26">
        <v>45</v>
      </c>
      <c r="HJ66" s="26">
        <v>50</v>
      </c>
      <c r="HK66" s="26"/>
      <c r="HL66" s="30">
        <v>35</v>
      </c>
      <c r="HM66" s="30">
        <v>50</v>
      </c>
      <c r="HN66" s="30">
        <v>35</v>
      </c>
      <c r="HO66" s="31">
        <v>55</v>
      </c>
      <c r="HP66" s="31">
        <v>55</v>
      </c>
      <c r="HQ66" s="25"/>
      <c r="HR66" s="32">
        <v>45</v>
      </c>
      <c r="HS66" s="32">
        <v>50</v>
      </c>
      <c r="HT66" s="26"/>
      <c r="HU66" s="30">
        <v>65</v>
      </c>
      <c r="HV66" s="30">
        <v>40</v>
      </c>
      <c r="HW66" s="30">
        <v>53</v>
      </c>
      <c r="HX66" s="31">
        <v>50</v>
      </c>
      <c r="HY66" s="31">
        <v>55</v>
      </c>
      <c r="HZ66" s="31"/>
      <c r="IA66" s="32">
        <v>40</v>
      </c>
      <c r="IB66" s="32">
        <v>35</v>
      </c>
      <c r="IC66" s="26"/>
      <c r="ID66" s="30">
        <v>50</v>
      </c>
      <c r="IE66" s="30">
        <v>45</v>
      </c>
      <c r="IF66" s="30">
        <v>65</v>
      </c>
      <c r="IG66" s="31">
        <v>60</v>
      </c>
      <c r="IH66" s="31">
        <v>55</v>
      </c>
      <c r="II66" s="31"/>
      <c r="IJ66" s="32">
        <v>40</v>
      </c>
      <c r="IK66" s="32">
        <v>40</v>
      </c>
      <c r="IL66" s="26"/>
      <c r="IM66" s="30">
        <v>35</v>
      </c>
      <c r="IN66" s="30">
        <v>40</v>
      </c>
      <c r="IO66" s="30">
        <v>35</v>
      </c>
      <c r="IP66" s="31">
        <v>60</v>
      </c>
      <c r="IQ66" s="31">
        <v>60</v>
      </c>
      <c r="IR66" s="31"/>
      <c r="IS66" s="32">
        <v>40</v>
      </c>
      <c r="IT66" s="32">
        <v>40</v>
      </c>
      <c r="IU66" s="26"/>
      <c r="IV66" s="30">
        <v>45</v>
      </c>
      <c r="IW66" s="30">
        <v>55</v>
      </c>
      <c r="IX66" s="30">
        <v>50</v>
      </c>
      <c r="IY66" s="31">
        <v>55</v>
      </c>
      <c r="IZ66" s="31">
        <v>65</v>
      </c>
      <c r="JA66" s="31"/>
      <c r="JB66" s="32">
        <v>45</v>
      </c>
      <c r="JC66" s="32">
        <v>50</v>
      </c>
      <c r="JD66" s="26"/>
      <c r="JE66" s="30">
        <v>55</v>
      </c>
      <c r="JF66" s="30">
        <v>55</v>
      </c>
      <c r="JG66" s="30">
        <v>50</v>
      </c>
      <c r="JH66" s="31">
        <v>70</v>
      </c>
      <c r="JI66" s="31">
        <v>65</v>
      </c>
      <c r="JJ66" s="31"/>
      <c r="JK66" s="32">
        <v>65</v>
      </c>
      <c r="JL66" s="32">
        <v>50</v>
      </c>
      <c r="JM66" s="26"/>
      <c r="JN66" s="30">
        <v>40</v>
      </c>
      <c r="JO66" s="30">
        <v>60</v>
      </c>
      <c r="JP66" s="30">
        <v>75</v>
      </c>
      <c r="JQ66" s="33">
        <v>73.04623753399818</v>
      </c>
      <c r="JR66" s="33">
        <v>67.828649138712606</v>
      </c>
      <c r="JS66" s="31"/>
      <c r="JT66" s="32">
        <v>50</v>
      </c>
      <c r="JU66" s="32">
        <v>45</v>
      </c>
      <c r="JV66" s="26"/>
      <c r="JW66" s="30">
        <v>50</v>
      </c>
      <c r="JX66" s="30">
        <v>50</v>
      </c>
      <c r="JY66" s="30">
        <v>45</v>
      </c>
      <c r="JZ66" s="33">
        <v>62.384406165004535</v>
      </c>
      <c r="KA66" s="33">
        <v>57.928377153218499</v>
      </c>
      <c r="KB66" s="31"/>
      <c r="KC66" s="32">
        <v>45</v>
      </c>
      <c r="KD66" s="32">
        <v>50</v>
      </c>
      <c r="KE66" s="26"/>
      <c r="KF66" s="30">
        <v>30</v>
      </c>
      <c r="KG66" s="30">
        <v>60</v>
      </c>
      <c r="KH66" s="30">
        <v>45</v>
      </c>
      <c r="KI66" s="33">
        <v>58.259292837715321</v>
      </c>
      <c r="KJ66" s="33">
        <v>54.097914777878515</v>
      </c>
      <c r="KK66" s="31"/>
      <c r="KL66" s="32">
        <v>40</v>
      </c>
      <c r="KM66" s="32">
        <v>50</v>
      </c>
      <c r="KN66" s="26"/>
      <c r="KO66" s="30">
        <v>45</v>
      </c>
      <c r="KP66" s="30">
        <v>50</v>
      </c>
      <c r="KQ66" s="30">
        <v>50</v>
      </c>
      <c r="KR66" s="33">
        <v>62.384406165004535</v>
      </c>
      <c r="KS66" s="33">
        <v>57.928377153218499</v>
      </c>
      <c r="KT66" s="31"/>
      <c r="KU66" s="32">
        <v>40</v>
      </c>
      <c r="KV66" s="32">
        <v>55</v>
      </c>
      <c r="KW66" s="26"/>
      <c r="KX66" s="30">
        <v>55</v>
      </c>
      <c r="KY66" s="30">
        <v>45</v>
      </c>
      <c r="KZ66" s="30">
        <v>75</v>
      </c>
      <c r="LA66" s="33">
        <v>73.04623753399818</v>
      </c>
      <c r="LB66" s="33">
        <v>67.828649138712606</v>
      </c>
      <c r="LC66" s="31"/>
      <c r="LD66" s="32">
        <v>45</v>
      </c>
      <c r="LE66" s="32">
        <v>50</v>
      </c>
      <c r="LF66" s="26"/>
      <c r="LG66" s="30">
        <v>45</v>
      </c>
      <c r="LH66" s="30">
        <v>45</v>
      </c>
      <c r="LI66" s="30">
        <v>35</v>
      </c>
      <c r="LJ66" s="33">
        <v>46.32959575489307</v>
      </c>
      <c r="LK66" s="33">
        <v>43.020338915257859</v>
      </c>
      <c r="LL66" s="31"/>
      <c r="LM66" s="32">
        <v>45</v>
      </c>
      <c r="LN66" s="32">
        <v>55</v>
      </c>
      <c r="LO66" s="26"/>
      <c r="LP66" s="30">
        <v>65</v>
      </c>
      <c r="LQ66" s="30">
        <v>35</v>
      </c>
      <c r="LR66" s="30">
        <v>45</v>
      </c>
      <c r="LS66" s="33">
        <v>51.752264348931689</v>
      </c>
      <c r="LT66" s="33">
        <v>48.055674038293724</v>
      </c>
      <c r="LU66" s="31"/>
      <c r="LV66" s="32">
        <v>45</v>
      </c>
      <c r="LW66" s="32">
        <v>50</v>
      </c>
      <c r="LX66" s="26"/>
      <c r="LY66" s="30">
        <v>40</v>
      </c>
      <c r="LZ66" s="30">
        <v>30</v>
      </c>
      <c r="MA66" s="30">
        <v>40</v>
      </c>
      <c r="MB66" s="33">
        <v>41.907225251016911</v>
      </c>
      <c r="MC66" s="33">
        <v>38.913852018801421</v>
      </c>
      <c r="MD66" s="31"/>
      <c r="ME66" s="32">
        <v>50</v>
      </c>
      <c r="MF66" s="32">
        <v>50</v>
      </c>
      <c r="MG66" s="26"/>
      <c r="MH66" s="30">
        <v>50</v>
      </c>
      <c r="MI66" s="30">
        <v>40</v>
      </c>
      <c r="MJ66" s="30">
        <v>45</v>
      </c>
      <c r="MK66" s="33">
        <v>48.804017346347585</v>
      </c>
      <c r="ML66" s="33">
        <v>45.318016107322762</v>
      </c>
      <c r="MM66" s="31"/>
      <c r="MN66" s="32">
        <v>40</v>
      </c>
      <c r="MO66" s="32">
        <v>55</v>
      </c>
      <c r="MP66" s="26"/>
      <c r="MQ66" s="30">
        <v>40</v>
      </c>
      <c r="MR66" s="30">
        <v>35</v>
      </c>
      <c r="MS66" s="30">
        <v>50</v>
      </c>
      <c r="MT66" s="33">
        <v>46.329595754893077</v>
      </c>
      <c r="MU66" s="33">
        <v>43.020338915257859</v>
      </c>
      <c r="MV66" s="31"/>
      <c r="MW66" s="32">
        <v>50</v>
      </c>
      <c r="MX66" s="32"/>
      <c r="MY66" s="26"/>
      <c r="MZ66" s="30">
        <v>50</v>
      </c>
      <c r="NA66" s="30">
        <v>70</v>
      </c>
      <c r="NB66" s="30">
        <v>45</v>
      </c>
      <c r="NC66" s="33">
        <v>58.122583765229486</v>
      </c>
      <c r="ND66" s="33">
        <v>53.970970639141669</v>
      </c>
      <c r="NE66" s="31"/>
      <c r="NF66" s="32">
        <v>50</v>
      </c>
      <c r="NG66" s="32">
        <v>50</v>
      </c>
      <c r="NH66" s="26"/>
      <c r="NI66" s="30">
        <v>80</v>
      </c>
      <c r="NJ66" s="30">
        <v>55</v>
      </c>
      <c r="NK66" s="30">
        <v>48</v>
      </c>
      <c r="NL66" s="33">
        <v>64.377079192140059</v>
      </c>
      <c r="NM66" s="33">
        <v>59.778716392701483</v>
      </c>
      <c r="NN66" s="31"/>
      <c r="NO66" s="32">
        <v>60</v>
      </c>
      <c r="NP66" s="32">
        <v>50</v>
      </c>
      <c r="NQ66" s="26"/>
      <c r="NR66" s="30">
        <v>55</v>
      </c>
      <c r="NS66" s="30">
        <v>60</v>
      </c>
      <c r="NT66" s="30">
        <v>50</v>
      </c>
      <c r="NU66" s="33">
        <v>59.544059998618252</v>
      </c>
      <c r="NV66" s="33">
        <v>55.290912855859816</v>
      </c>
      <c r="NW66" s="31"/>
      <c r="NX66" s="32">
        <v>50</v>
      </c>
      <c r="NY66" s="32">
        <v>65</v>
      </c>
      <c r="NZ66" s="26"/>
      <c r="OA66" s="30">
        <v>75</v>
      </c>
      <c r="OB66" s="30">
        <v>50</v>
      </c>
      <c r="OC66" s="30">
        <v>75</v>
      </c>
      <c r="OD66" s="33">
        <v>69.673394343210788</v>
      </c>
      <c r="OE66" s="33">
        <v>64.696723318695746</v>
      </c>
      <c r="OF66" s="31"/>
      <c r="OG66" s="32">
        <v>48</v>
      </c>
      <c r="OH66" s="32">
        <v>65</v>
      </c>
      <c r="OI66" s="26"/>
      <c r="OJ66" s="30">
        <v>55</v>
      </c>
      <c r="OK66" s="30">
        <v>45</v>
      </c>
      <c r="OL66" s="30">
        <v>60</v>
      </c>
      <c r="OM66" s="33">
        <v>57.122285675067026</v>
      </c>
      <c r="ON66" s="33">
        <v>53.04212241256225</v>
      </c>
      <c r="OO66" s="31"/>
      <c r="OP66" s="32">
        <v>50</v>
      </c>
      <c r="OQ66" s="32">
        <v>55</v>
      </c>
      <c r="OR66" s="26"/>
      <c r="OS66" s="30">
        <v>55</v>
      </c>
      <c r="OT66" s="30">
        <v>60</v>
      </c>
      <c r="OU66" s="30">
        <v>75</v>
      </c>
      <c r="OV66" s="33">
        <v>66.914677505078515</v>
      </c>
      <c r="OW66" s="33">
        <v>62.135057683287208</v>
      </c>
      <c r="OX66" s="31"/>
      <c r="OY66" s="32">
        <v>60</v>
      </c>
      <c r="OZ66" s="32">
        <v>55</v>
      </c>
      <c r="PA66" s="26"/>
      <c r="PB66" s="30">
        <v>70</v>
      </c>
      <c r="PC66" s="30">
        <v>50</v>
      </c>
      <c r="PD66" s="30">
        <v>60</v>
      </c>
      <c r="PE66" s="33">
        <v>53.796519239225191</v>
      </c>
      <c r="PF66" s="33">
        <v>49.953910722137699</v>
      </c>
      <c r="PG66" s="31"/>
      <c r="PH66" s="32">
        <v>50</v>
      </c>
      <c r="PI66" s="32">
        <v>55</v>
      </c>
      <c r="PJ66" s="26"/>
      <c r="PK66" s="30">
        <v>90</v>
      </c>
      <c r="PL66" s="30"/>
      <c r="PM66" s="30">
        <v>55</v>
      </c>
      <c r="PN66" s="33">
        <v>65.256930605977431</v>
      </c>
      <c r="PO66" s="33">
        <v>60.595721276979063</v>
      </c>
      <c r="PP66" s="31"/>
      <c r="PQ66" s="32">
        <v>60</v>
      </c>
      <c r="PR66" s="32">
        <v>70</v>
      </c>
      <c r="PS66" s="26"/>
      <c r="PT66" s="30">
        <v>90</v>
      </c>
      <c r="PU66" s="30">
        <v>75</v>
      </c>
      <c r="PV66" s="30">
        <v>110</v>
      </c>
      <c r="PW66" s="33">
        <v>78.919538666733033</v>
      </c>
      <c r="PX66" s="33">
        <v>73.282428761966415</v>
      </c>
      <c r="PY66" s="31"/>
      <c r="PZ66" s="32">
        <v>50</v>
      </c>
      <c r="QA66" s="32">
        <v>70</v>
      </c>
      <c r="QB66" s="26"/>
      <c r="QC66" s="30">
        <v>85</v>
      </c>
      <c r="QD66" s="30">
        <v>75</v>
      </c>
      <c r="QE66" s="30">
        <v>85</v>
      </c>
      <c r="QF66" s="33">
        <v>71.369150001578618</v>
      </c>
      <c r="QG66" s="33">
        <v>66.271353572894455</v>
      </c>
      <c r="QH66" s="31"/>
      <c r="QI66" s="32">
        <v>70</v>
      </c>
      <c r="QJ66" s="32">
        <v>50</v>
      </c>
      <c r="QK66" s="26"/>
      <c r="QL66" s="30">
        <v>95</v>
      </c>
      <c r="QM66" s="30">
        <v>90</v>
      </c>
      <c r="QN66" s="30">
        <v>125</v>
      </c>
      <c r="QO66" s="33">
        <v>88.94178076393203</v>
      </c>
      <c r="QP66" s="33">
        <v>82.588796423651203</v>
      </c>
      <c r="QQ66" s="31"/>
      <c r="QR66" s="32">
        <v>60</v>
      </c>
      <c r="QS66" s="32">
        <v>75</v>
      </c>
      <c r="QT66" s="26"/>
      <c r="QU66" s="30">
        <v>115</v>
      </c>
      <c r="QV66" s="30">
        <v>150</v>
      </c>
      <c r="QW66" s="30">
        <v>150</v>
      </c>
      <c r="QX66" s="33">
        <v>117.79505173434353</v>
      </c>
      <c r="QY66" s="33">
        <v>109.38111946760475</v>
      </c>
      <c r="QZ66" s="31"/>
      <c r="RA66" s="32">
        <v>80</v>
      </c>
      <c r="RB66" s="32">
        <v>85</v>
      </c>
      <c r="RC66" s="26"/>
      <c r="RD66" s="30">
        <v>175</v>
      </c>
      <c r="RE66" s="30">
        <v>130</v>
      </c>
      <c r="RF66" s="30">
        <v>210</v>
      </c>
      <c r="RG66" s="33">
        <v>144.98543948683414</v>
      </c>
      <c r="RH66" s="33">
        <v>134.62933666634601</v>
      </c>
      <c r="RI66" s="31"/>
      <c r="RJ66" s="32">
        <v>90</v>
      </c>
      <c r="RK66" s="32">
        <v>100</v>
      </c>
      <c r="RL66" s="26"/>
      <c r="RM66" s="30">
        <v>230</v>
      </c>
      <c r="RN66" s="30">
        <v>190</v>
      </c>
      <c r="RO66" s="30">
        <v>95</v>
      </c>
      <c r="RP66" s="33">
        <v>158.73793312693684</v>
      </c>
      <c r="RQ66" s="33">
        <v>147.39950933215565</v>
      </c>
      <c r="RR66" s="31"/>
      <c r="RS66" s="32">
        <v>200</v>
      </c>
      <c r="RT66" s="32">
        <v>160</v>
      </c>
      <c r="RU66" s="26"/>
      <c r="RV66" s="30">
        <v>260</v>
      </c>
      <c r="RW66" s="30">
        <v>150</v>
      </c>
      <c r="RX66" s="30">
        <v>230</v>
      </c>
      <c r="RY66" s="33">
        <v>192.62479654078464</v>
      </c>
      <c r="RZ66" s="33">
        <v>178.86588250215718</v>
      </c>
      <c r="SA66" s="31"/>
      <c r="SB66" s="32">
        <v>110</v>
      </c>
      <c r="SC66" s="32">
        <v>280</v>
      </c>
      <c r="SD66" s="26"/>
      <c r="SE66" s="34">
        <v>250</v>
      </c>
      <c r="SF66" s="34">
        <v>250</v>
      </c>
      <c r="SG66" s="34">
        <v>250</v>
      </c>
      <c r="SH66" s="35">
        <v>218.6916145514368</v>
      </c>
      <c r="SI66" s="35">
        <v>203.07078494061989</v>
      </c>
      <c r="SJ66" s="36"/>
      <c r="SK66" s="37">
        <v>250</v>
      </c>
      <c r="SL66" s="37">
        <v>120</v>
      </c>
      <c r="SM66" s="26"/>
      <c r="SN66" s="34">
        <v>280</v>
      </c>
      <c r="SO66" s="34">
        <v>150</v>
      </c>
      <c r="SP66" s="34">
        <v>150</v>
      </c>
      <c r="SQ66" s="35">
        <v>197.74827456356803</v>
      </c>
      <c r="SR66" s="35">
        <v>183.62339780902744</v>
      </c>
      <c r="SS66" s="36"/>
      <c r="ST66" s="37">
        <v>380</v>
      </c>
      <c r="SU66" s="37">
        <v>260</v>
      </c>
      <c r="SV66" s="26"/>
      <c r="SW66" s="34">
        <v>350</v>
      </c>
      <c r="SX66" s="34">
        <v>350</v>
      </c>
      <c r="SY66" s="34">
        <v>250</v>
      </c>
      <c r="SZ66" s="35">
        <v>273.07239005641804</v>
      </c>
      <c r="TA66" s="35">
        <v>253.56721933810243</v>
      </c>
      <c r="TB66" s="36"/>
      <c r="TC66" s="37">
        <v>220</v>
      </c>
      <c r="TD66" s="37">
        <v>200</v>
      </c>
      <c r="TE66" s="26"/>
      <c r="TF66" s="34">
        <v>350</v>
      </c>
      <c r="TG66" s="34">
        <v>300</v>
      </c>
      <c r="TH66" s="34">
        <v>400</v>
      </c>
      <c r="TI66" s="35">
        <v>315.22872677019689</v>
      </c>
      <c r="TJ66" s="35">
        <v>292.71238914375419</v>
      </c>
      <c r="TK66" s="36"/>
      <c r="TL66" s="37">
        <v>380</v>
      </c>
      <c r="TM66" s="37">
        <v>250</v>
      </c>
      <c r="TN66" s="26"/>
      <c r="TO66" s="34">
        <v>320</v>
      </c>
      <c r="TP66" s="34">
        <v>380</v>
      </c>
      <c r="TQ66" s="34">
        <v>370</v>
      </c>
      <c r="TR66" s="35">
        <v>308.12776600177784</v>
      </c>
      <c r="TS66" s="35">
        <v>286.11863985879364</v>
      </c>
      <c r="TT66" s="36"/>
      <c r="TU66" s="37">
        <v>220</v>
      </c>
      <c r="TV66" s="37">
        <v>260</v>
      </c>
      <c r="TW66" s="26"/>
      <c r="TX66" s="34"/>
      <c r="TY66" s="34">
        <v>450</v>
      </c>
      <c r="TZ66" s="34">
        <v>400</v>
      </c>
      <c r="UA66" s="35">
        <v>389.65398646957607</v>
      </c>
      <c r="UB66" s="35">
        <v>361.82155886460629</v>
      </c>
      <c r="UC66" s="36"/>
      <c r="UD66" s="37">
        <v>400</v>
      </c>
      <c r="UE66" s="37">
        <v>450</v>
      </c>
      <c r="UF66" s="26"/>
      <c r="UG66" s="34"/>
      <c r="UH66" s="34">
        <v>300</v>
      </c>
      <c r="UI66" s="34">
        <v>600</v>
      </c>
      <c r="UJ66" s="35">
        <v>339.04716120610851</v>
      </c>
      <c r="UK66" s="35">
        <v>314.82950683424355</v>
      </c>
      <c r="UL66" s="36"/>
      <c r="UM66" s="37">
        <v>600</v>
      </c>
      <c r="UN66" s="37">
        <v>500</v>
      </c>
      <c r="UO66" s="26"/>
      <c r="UP66" s="34"/>
      <c r="UQ66" s="34">
        <v>180</v>
      </c>
      <c r="UR66" s="34">
        <v>650</v>
      </c>
      <c r="US66" s="35">
        <v>376.66552025392355</v>
      </c>
      <c r="UT66" s="35">
        <v>349.76084023578608</v>
      </c>
      <c r="UU66" s="36"/>
      <c r="UV66" s="37">
        <v>650</v>
      </c>
      <c r="UW66" s="37">
        <v>600</v>
      </c>
      <c r="UX66" s="26"/>
      <c r="UY66" s="34"/>
      <c r="UZ66" s="34">
        <v>850</v>
      </c>
      <c r="VA66" s="34">
        <v>900</v>
      </c>
      <c r="VB66" s="35">
        <v>691.57455963342363</v>
      </c>
      <c r="VC66" s="35">
        <v>642.17637680246469</v>
      </c>
      <c r="VD66" s="36"/>
      <c r="VE66" s="37">
        <v>600</v>
      </c>
      <c r="VF66" s="37">
        <v>640</v>
      </c>
      <c r="VG66" s="26"/>
      <c r="VH66" s="34"/>
      <c r="VI66" s="34">
        <v>650</v>
      </c>
      <c r="VJ66" s="34">
        <v>780</v>
      </c>
      <c r="VK66" s="35">
        <v>598.69477292149327</v>
      </c>
      <c r="VL66" s="35">
        <v>555.93086056995799</v>
      </c>
      <c r="VM66" s="36"/>
      <c r="VN66" s="37">
        <v>720</v>
      </c>
      <c r="VO66" s="37">
        <v>750</v>
      </c>
      <c r="VP66" s="26"/>
      <c r="VQ66" s="34"/>
      <c r="VR66" s="34">
        <v>850</v>
      </c>
      <c r="VS66" s="34">
        <v>850</v>
      </c>
      <c r="VT66" s="35">
        <v>682.50713982249647</v>
      </c>
      <c r="VU66" s="35">
        <v>633.7566298351752</v>
      </c>
      <c r="VV66" s="36"/>
      <c r="VW66" s="37">
        <v>700</v>
      </c>
      <c r="VX66" s="37">
        <v>650</v>
      </c>
      <c r="VY66" s="26"/>
      <c r="VZ66" s="34">
        <v>800</v>
      </c>
      <c r="WA66" s="34">
        <v>750</v>
      </c>
      <c r="WB66" s="34">
        <v>1000</v>
      </c>
      <c r="WC66" s="35">
        <v>695.00547523755836</v>
      </c>
      <c r="WD66" s="35">
        <v>645.36222700630412</v>
      </c>
      <c r="WE66" s="36"/>
      <c r="WF66" s="37">
        <v>720</v>
      </c>
      <c r="WG66" s="37">
        <v>800</v>
      </c>
      <c r="WH66" s="26"/>
      <c r="WI66" s="38">
        <v>809.52757766828972</v>
      </c>
      <c r="WJ66" s="34">
        <v>600</v>
      </c>
      <c r="WK66" s="34">
        <v>750</v>
      </c>
      <c r="WL66" s="34">
        <v>560</v>
      </c>
      <c r="WM66" s="35">
        <v>526.5638567679008</v>
      </c>
      <c r="WN66" s="35">
        <v>488.95215271305079</v>
      </c>
      <c r="WO66" s="36"/>
      <c r="WP66" s="37">
        <v>600</v>
      </c>
      <c r="WQ66" s="37">
        <v>620</v>
      </c>
      <c r="WR66" s="34"/>
      <c r="WS66" s="34">
        <v>1500</v>
      </c>
      <c r="WT66" s="34">
        <v>1800</v>
      </c>
      <c r="WU66" s="35">
        <v>1222.6312820734056</v>
      </c>
      <c r="WV66" s="35">
        <v>1135.3004762110195</v>
      </c>
      <c r="WW66" s="36"/>
      <c r="WX66" s="37">
        <v>630</v>
      </c>
      <c r="WY66" s="37">
        <v>600</v>
      </c>
      <c r="WZ66" s="26"/>
      <c r="XA66" s="34"/>
      <c r="XB66" s="34">
        <v>1400</v>
      </c>
      <c r="XC66" s="34">
        <v>1350</v>
      </c>
      <c r="XD66" s="35">
        <v>1040.5476896539747</v>
      </c>
      <c r="XE66" s="35">
        <v>966.22285467869085</v>
      </c>
      <c r="XF66" s="36"/>
      <c r="XG66" s="37">
        <v>700</v>
      </c>
      <c r="XH66" s="37">
        <v>620</v>
      </c>
      <c r="XI66" s="26"/>
      <c r="XJ66" s="34">
        <v>1500</v>
      </c>
      <c r="XK66" s="34">
        <v>400</v>
      </c>
      <c r="XL66" s="34">
        <v>2100</v>
      </c>
      <c r="XM66" s="35">
        <v>1028.8662389065639</v>
      </c>
      <c r="XN66" s="35">
        <v>955.375793270381</v>
      </c>
      <c r="XO66" s="36"/>
      <c r="XP66" s="37">
        <v>800</v>
      </c>
      <c r="XQ66" s="37">
        <v>750</v>
      </c>
      <c r="XR66" s="26"/>
      <c r="XS66" s="34">
        <v>1600</v>
      </c>
      <c r="XT66" s="34">
        <v>700</v>
      </c>
      <c r="XU66" s="34"/>
      <c r="XV66" s="35">
        <v>914.09394310158393</v>
      </c>
      <c r="XW66" s="35">
        <v>848.80151859432817</v>
      </c>
      <c r="XX66" s="36"/>
      <c r="XY66" s="37">
        <v>900</v>
      </c>
      <c r="XZ66" s="37">
        <v>800</v>
      </c>
      <c r="YA66" s="26"/>
      <c r="YB66" s="34">
        <v>2000</v>
      </c>
      <c r="YC66" s="34">
        <v>1800</v>
      </c>
      <c r="YD66" s="34"/>
      <c r="YE66" s="35">
        <v>1417.7033407084887</v>
      </c>
      <c r="YF66" s="35">
        <v>1316.4388163721683</v>
      </c>
      <c r="YG66" s="36"/>
      <c r="YH66" s="37">
        <v>800</v>
      </c>
      <c r="YI66" s="37">
        <v>750</v>
      </c>
      <c r="YJ66" s="26"/>
      <c r="YK66" s="34">
        <v>1950</v>
      </c>
      <c r="YL66" s="34">
        <v>1800</v>
      </c>
      <c r="YM66" s="34"/>
      <c r="YN66" s="35">
        <v>1426.2806297188254</v>
      </c>
      <c r="YO66" s="35">
        <v>1324.4034418817669</v>
      </c>
      <c r="YP66" s="36"/>
      <c r="YQ66" s="37">
        <v>900</v>
      </c>
      <c r="YR66" s="37">
        <v>1000</v>
      </c>
      <c r="YS66" s="26"/>
      <c r="YT66" s="39">
        <v>1600</v>
      </c>
      <c r="YU66" s="39">
        <v>1800</v>
      </c>
      <c r="YV66" s="34">
        <v>2100</v>
      </c>
      <c r="YW66" s="35">
        <v>1364.6058373111671</v>
      </c>
      <c r="YX66" s="35">
        <v>1267.1339917889416</v>
      </c>
      <c r="YY66" s="36"/>
      <c r="YZ66" s="37">
        <v>800</v>
      </c>
      <c r="ZA66" s="37">
        <v>650</v>
      </c>
      <c r="ZB66" s="26"/>
      <c r="ZC66" s="34">
        <v>1800</v>
      </c>
      <c r="ZD66" s="34">
        <v>2500</v>
      </c>
      <c r="ZE66" s="34">
        <v>1800</v>
      </c>
      <c r="ZF66" s="35">
        <v>1520.2223664987021</v>
      </c>
      <c r="ZG66" s="35">
        <v>1411.6350546059382</v>
      </c>
      <c r="ZH66" s="36"/>
      <c r="ZI66" s="37">
        <v>900</v>
      </c>
      <c r="ZJ66" s="37">
        <v>800</v>
      </c>
      <c r="ZK66" s="26"/>
      <c r="ZL66" s="34">
        <v>1500</v>
      </c>
      <c r="ZM66" s="34">
        <v>2500</v>
      </c>
      <c r="ZN66" s="34">
        <v>1500</v>
      </c>
      <c r="ZO66" s="35">
        <v>1419.7455523776166</v>
      </c>
      <c r="ZP66" s="35">
        <v>1318.3351557792162</v>
      </c>
      <c r="ZQ66" s="36"/>
      <c r="ZR66" s="37">
        <v>1000</v>
      </c>
      <c r="ZS66" s="37">
        <v>1200</v>
      </c>
      <c r="ZT66" s="26"/>
      <c r="ZU66" s="34">
        <v>2500</v>
      </c>
      <c r="ZV66" s="34">
        <v>2000</v>
      </c>
      <c r="ZW66" s="34">
        <v>2500</v>
      </c>
      <c r="ZX66" s="35">
        <v>1777.5410368087996</v>
      </c>
      <c r="ZY66" s="35">
        <v>1650.5738198938864</v>
      </c>
      <c r="ZZ66" s="36"/>
      <c r="AAA66" s="37">
        <v>1100</v>
      </c>
      <c r="AAB66" s="37">
        <v>1300</v>
      </c>
      <c r="AAC66" s="26"/>
      <c r="AAD66" s="34">
        <v>4000</v>
      </c>
      <c r="AAE66" s="34">
        <v>3000</v>
      </c>
      <c r="AAF66" s="34"/>
      <c r="AAG66" s="35">
        <v>2590.5863465219418</v>
      </c>
      <c r="AAH66" s="35">
        <v>2405.5444646275187</v>
      </c>
      <c r="AAI66" s="36"/>
      <c r="AAJ66" s="56">
        <v>1270</v>
      </c>
      <c r="AAK66" s="56">
        <v>1300</v>
      </c>
      <c r="AAL66" s="3"/>
      <c r="AAM66" s="34">
        <v>3000</v>
      </c>
      <c r="AAN66" s="34">
        <v>2000</v>
      </c>
      <c r="AAO66" s="34"/>
      <c r="AAP66" s="35">
        <v>1913.9607763065335</v>
      </c>
      <c r="AAQ66" s="35">
        <v>1777.2492922846391</v>
      </c>
      <c r="AAR66" s="36"/>
      <c r="AAS66" s="37">
        <v>1200</v>
      </c>
      <c r="AAT66" s="37">
        <v>1500</v>
      </c>
      <c r="AAU66" s="3"/>
      <c r="AAV66" s="34">
        <v>3000</v>
      </c>
      <c r="AAW66" s="34">
        <v>2200</v>
      </c>
      <c r="AAX66" s="34">
        <v>3700</v>
      </c>
      <c r="AAY66" s="35">
        <v>1609.9045725089643</v>
      </c>
      <c r="AAZ66" s="35">
        <v>1494.9113887583244</v>
      </c>
      <c r="ABA66" s="36"/>
      <c r="ABB66" s="37">
        <v>850</v>
      </c>
      <c r="ABC66" s="37">
        <v>1100</v>
      </c>
      <c r="ABD66" s="3"/>
      <c r="ABE66" s="39">
        <v>3500</v>
      </c>
      <c r="ABF66" s="34">
        <v>3000</v>
      </c>
      <c r="ABG66" s="39">
        <v>3700</v>
      </c>
      <c r="ABH66" s="35">
        <v>2028.6309261098877</v>
      </c>
      <c r="ABI66" s="35">
        <v>1883.7287171020389</v>
      </c>
      <c r="ABJ66" s="36"/>
      <c r="ABK66" s="37">
        <v>1500</v>
      </c>
      <c r="ABL66" s="37">
        <v>1320</v>
      </c>
      <c r="ABM66" s="3"/>
      <c r="ABN66" s="34">
        <v>1400</v>
      </c>
      <c r="ABO66" s="34">
        <v>2500</v>
      </c>
      <c r="ABP66" s="34">
        <v>2700</v>
      </c>
      <c r="ABQ66" s="35">
        <v>1742.3726285122964</v>
      </c>
      <c r="ABR66" s="35">
        <v>1617.9174407614187</v>
      </c>
      <c r="ABS66" s="36"/>
      <c r="ABT66" s="37">
        <v>1800</v>
      </c>
      <c r="ABU66" s="37">
        <v>2000</v>
      </c>
      <c r="ABV66" s="3"/>
      <c r="ABW66" s="34">
        <v>3000</v>
      </c>
      <c r="ABX66" s="34">
        <v>1800</v>
      </c>
      <c r="ABY66" s="34">
        <v>2450</v>
      </c>
      <c r="ABZ66" s="35">
        <v>1742.3726285122964</v>
      </c>
      <c r="ACA66" s="35">
        <v>1617.9174407614187</v>
      </c>
      <c r="ACB66" s="36"/>
      <c r="ACC66" s="37">
        <v>1900</v>
      </c>
      <c r="ACD66" s="37">
        <v>2100</v>
      </c>
      <c r="ACE66" s="3"/>
      <c r="ACF66" s="34">
        <v>1900</v>
      </c>
      <c r="ACG66" s="34">
        <v>2700</v>
      </c>
      <c r="ACH66" s="34">
        <v>2500</v>
      </c>
      <c r="ACI66" s="35">
        <v>1721.5953816869405</v>
      </c>
      <c r="ACJ66" s="35">
        <v>1598.6242829950168</v>
      </c>
      <c r="ACK66" s="36"/>
      <c r="ACL66" s="37">
        <v>2150</v>
      </c>
      <c r="ACM66" s="37">
        <v>2000</v>
      </c>
      <c r="ACN66" s="3"/>
      <c r="ACO66" s="34">
        <v>2500</v>
      </c>
      <c r="ACP66" s="34">
        <v>4500</v>
      </c>
      <c r="ACQ66" s="34">
        <v>2400</v>
      </c>
      <c r="ACR66" s="35">
        <v>2155.0014602018196</v>
      </c>
      <c r="ACS66" s="35">
        <v>2001.0727844731189</v>
      </c>
      <c r="ACT66" s="36"/>
      <c r="ACU66" s="37">
        <v>1700</v>
      </c>
      <c r="ACV66" s="37">
        <v>1900</v>
      </c>
      <c r="ACW66" s="3"/>
      <c r="ACX66" s="34">
        <v>2500</v>
      </c>
      <c r="ACY66" s="34">
        <v>2500</v>
      </c>
      <c r="ACZ66" s="34">
        <v>2700</v>
      </c>
      <c r="ADA66" s="35">
        <v>1821.1074585873293</v>
      </c>
      <c r="ADB66" s="35">
        <v>1691.0283544025208</v>
      </c>
      <c r="ADC66" s="36"/>
      <c r="ADD66" s="37">
        <v>1800</v>
      </c>
      <c r="ADE66" s="37">
        <v>2000</v>
      </c>
      <c r="ADF66" s="3"/>
      <c r="ADG66" s="34"/>
      <c r="ADH66" s="34">
        <v>1300</v>
      </c>
      <c r="ADI66" s="34">
        <v>1900</v>
      </c>
      <c r="ADJ66" s="35">
        <v>1229.1381806157874</v>
      </c>
      <c r="ADK66" s="35">
        <v>1141.3425962860888</v>
      </c>
      <c r="ADL66" s="36"/>
      <c r="ADM66" s="37">
        <v>1800</v>
      </c>
      <c r="ADN66" s="37">
        <v>2000</v>
      </c>
      <c r="ADO66" s="3"/>
      <c r="ADP66" s="34">
        <v>2000</v>
      </c>
      <c r="ADQ66" s="34">
        <v>2700</v>
      </c>
      <c r="ADR66" s="34">
        <v>1900</v>
      </c>
      <c r="ADS66" s="35">
        <v>1596.5673876326066</v>
      </c>
      <c r="ADT66" s="35">
        <v>1482.5268599445637</v>
      </c>
      <c r="ADU66" s="36"/>
      <c r="ADV66" s="37">
        <v>2000</v>
      </c>
      <c r="ADW66" s="37">
        <v>1800</v>
      </c>
      <c r="ADX66" s="3"/>
      <c r="ADY66" s="34">
        <v>3200</v>
      </c>
      <c r="ADZ66" s="34">
        <v>3500</v>
      </c>
      <c r="AEA66" s="34">
        <v>2400</v>
      </c>
      <c r="AEB66" s="35">
        <v>2106.8857307115218</v>
      </c>
      <c r="AEC66" s="35">
        <v>1956.393892803557</v>
      </c>
      <c r="AED66" s="36"/>
      <c r="AEE66" s="37">
        <v>1800</v>
      </c>
      <c r="AEF66" s="37">
        <v>2000</v>
      </c>
      <c r="AEG66" s="3"/>
      <c r="AEH66" s="34"/>
      <c r="AEI66" s="34">
        <v>3000</v>
      </c>
      <c r="AEJ66" s="34"/>
      <c r="AEK66" s="35">
        <v>2099.5954686675373</v>
      </c>
      <c r="AEL66" s="35">
        <v>1949.624363762714</v>
      </c>
      <c r="AEM66" s="36"/>
      <c r="AEN66" s="37">
        <v>2000</v>
      </c>
      <c r="AEO66" s="37">
        <v>2000</v>
      </c>
      <c r="AEP66" s="26"/>
      <c r="AEQ66" s="34">
        <v>3500</v>
      </c>
      <c r="AER66" s="34">
        <v>3000</v>
      </c>
      <c r="AES66" s="34">
        <v>2000</v>
      </c>
      <c r="AET66" s="35">
        <v>2050.0216867684426</v>
      </c>
      <c r="AEU66" s="35">
        <v>1903.5915662849832</v>
      </c>
      <c r="AEV66" s="36"/>
      <c r="AEW66" s="56">
        <v>2800</v>
      </c>
      <c r="AEX66" s="37">
        <v>2000</v>
      </c>
      <c r="AEY66" s="26"/>
      <c r="AEZ66" s="34">
        <v>3200</v>
      </c>
      <c r="AFA66" s="34">
        <v>3000</v>
      </c>
      <c r="AFB66" s="34">
        <v>1500</v>
      </c>
      <c r="AFC66" s="35">
        <v>1886.7198169831895</v>
      </c>
      <c r="AFD66" s="35">
        <v>1751.9541157701051</v>
      </c>
      <c r="AFE66" s="36"/>
      <c r="AFF66" s="56">
        <v>2800</v>
      </c>
      <c r="AFG66" s="37">
        <v>2000</v>
      </c>
      <c r="AFH66" s="26"/>
      <c r="AFI66" s="87">
        <v>3000</v>
      </c>
      <c r="AFJ66" s="34">
        <v>2500</v>
      </c>
      <c r="AFK66" s="34">
        <v>2600</v>
      </c>
      <c r="AFL66" s="35">
        <v>1981.4932235549882</v>
      </c>
      <c r="AFM66" s="35">
        <v>1839.9579933010609</v>
      </c>
      <c r="AFN66" s="36"/>
      <c r="AFO66" s="37">
        <v>2800</v>
      </c>
      <c r="AFP66" s="37">
        <v>2200</v>
      </c>
      <c r="AFQ66" s="36"/>
      <c r="AFR66" s="87">
        <v>2300</v>
      </c>
      <c r="AFS66" s="34">
        <v>2000</v>
      </c>
      <c r="AFT66" s="34">
        <v>3800</v>
      </c>
      <c r="AFU66" s="35">
        <v>1981.4932235549882</v>
      </c>
      <c r="AFV66" s="35">
        <v>1839.9579933010609</v>
      </c>
      <c r="AFW66" s="36"/>
      <c r="AFX66" s="37">
        <v>2500</v>
      </c>
      <c r="AFY66" s="37">
        <v>2500</v>
      </c>
      <c r="AFZ66" s="36"/>
      <c r="AGA66" s="87">
        <v>2150</v>
      </c>
      <c r="AGB66" s="34">
        <v>2000</v>
      </c>
      <c r="AGC66" s="34">
        <v>4000</v>
      </c>
      <c r="AGD66" s="35">
        <v>1994.9802083363595</v>
      </c>
      <c r="AGE66" s="35">
        <v>1852.48162202662</v>
      </c>
      <c r="AGF66" s="36"/>
      <c r="AGG66" s="37">
        <v>2650</v>
      </c>
      <c r="AGH66" s="37">
        <v>2400</v>
      </c>
      <c r="AGI66" s="36"/>
      <c r="AGJ66" s="87">
        <v>2200</v>
      </c>
      <c r="AGK66" s="34">
        <v>2000</v>
      </c>
      <c r="AGL66" s="34">
        <v>4000</v>
      </c>
      <c r="AGM66" s="36">
        <v>2500</v>
      </c>
      <c r="AGN66" s="36">
        <v>1500</v>
      </c>
      <c r="AGO66" s="36"/>
      <c r="AGP66" s="37">
        <v>2750</v>
      </c>
      <c r="AGQ66" s="37">
        <v>2400</v>
      </c>
      <c r="AGR66" s="36"/>
      <c r="AGS66" s="87"/>
      <c r="AGT66" s="34">
        <v>2750</v>
      </c>
      <c r="AGU66" s="34"/>
      <c r="AGV66" s="36">
        <v>2500</v>
      </c>
      <c r="AGW66" s="36">
        <v>1500</v>
      </c>
      <c r="AGX66" s="36"/>
      <c r="AGY66" s="26">
        <v>2800</v>
      </c>
      <c r="AGZ66" s="37">
        <v>2400</v>
      </c>
      <c r="AHA66" s="36"/>
      <c r="AHB66" s="87">
        <v>2200</v>
      </c>
      <c r="AHC66" s="34">
        <v>4500</v>
      </c>
      <c r="AHD66" s="34"/>
      <c r="AHE66" s="36">
        <v>2500</v>
      </c>
      <c r="AHF66" s="36">
        <v>3000</v>
      </c>
      <c r="AHG66" s="36"/>
      <c r="AHH66" s="26">
        <v>2700</v>
      </c>
      <c r="AHI66" s="37">
        <v>2550</v>
      </c>
      <c r="AHJ66" s="36"/>
      <c r="AHK66" s="87"/>
      <c r="AHL66" s="34">
        <v>4250</v>
      </c>
      <c r="AHM66" s="34">
        <v>2500</v>
      </c>
      <c r="AHN66" s="36">
        <v>3000</v>
      </c>
      <c r="AHO66" s="36">
        <v>2550</v>
      </c>
      <c r="AHP66" s="36"/>
      <c r="AHQ66" s="26">
        <v>2500</v>
      </c>
      <c r="AHR66" s="37">
        <v>2900</v>
      </c>
      <c r="AHS66" s="36"/>
      <c r="AHT66" s="34">
        <v>2300</v>
      </c>
      <c r="AHU66" s="34">
        <v>2500</v>
      </c>
      <c r="AHV66" s="34">
        <v>5500</v>
      </c>
      <c r="AHW66" s="36">
        <v>2500</v>
      </c>
      <c r="AHX66" s="36">
        <v>2500</v>
      </c>
      <c r="AHY66" s="36"/>
      <c r="AHZ66" s="26">
        <v>2700</v>
      </c>
      <c r="AIA66" s="37">
        <v>2700</v>
      </c>
      <c r="AIB66" s="36"/>
      <c r="AIC66" s="34">
        <v>2100</v>
      </c>
      <c r="AID66" s="34">
        <v>4000</v>
      </c>
      <c r="AIE66" s="34">
        <v>4000</v>
      </c>
      <c r="AIF66" s="36">
        <v>3500</v>
      </c>
      <c r="AIG66" s="36">
        <v>4000</v>
      </c>
      <c r="AIH66" s="36"/>
      <c r="AII66" s="26">
        <v>3250</v>
      </c>
      <c r="AIJ66" s="37">
        <v>3250</v>
      </c>
      <c r="AIL66" s="34">
        <v>3500</v>
      </c>
      <c r="AIM66" s="34">
        <v>4000</v>
      </c>
      <c r="AIN66" s="34">
        <v>4000</v>
      </c>
      <c r="AIO66" s="36">
        <v>2500</v>
      </c>
      <c r="AIP66" s="36">
        <v>2500</v>
      </c>
      <c r="AIQ66" s="36"/>
      <c r="AIR66" s="37">
        <v>2000</v>
      </c>
      <c r="AIS66" s="37">
        <v>2500</v>
      </c>
      <c r="AIU66" s="34">
        <v>3800</v>
      </c>
      <c r="AIV66" s="34">
        <v>1500</v>
      </c>
      <c r="AIW66" s="34">
        <v>3500</v>
      </c>
      <c r="AIX66" s="36">
        <v>3000</v>
      </c>
      <c r="AIY66" s="36">
        <v>800</v>
      </c>
      <c r="AIZ66" s="36"/>
      <c r="AJA66" s="37">
        <v>2500</v>
      </c>
      <c r="AJB66" s="37">
        <v>2900</v>
      </c>
      <c r="AJD66" s="39">
        <v>3300</v>
      </c>
      <c r="AJE66" s="34"/>
      <c r="AJF66" s="34">
        <v>3500</v>
      </c>
      <c r="AJG66" s="36"/>
      <c r="AJH66" s="92">
        <v>5000</v>
      </c>
      <c r="AJI66" s="36"/>
      <c r="AJJ66" s="26">
        <v>3000</v>
      </c>
      <c r="AJK66" s="37">
        <v>2500</v>
      </c>
      <c r="AJM66" s="34"/>
      <c r="AJN66" s="34"/>
      <c r="AJO66" s="34">
        <v>4000</v>
      </c>
      <c r="AJP66" s="36">
        <v>3000</v>
      </c>
      <c r="AJQ66" s="36">
        <v>2000</v>
      </c>
      <c r="AJR66" s="34"/>
      <c r="AJS66" s="37">
        <v>2700</v>
      </c>
      <c r="AJT66" s="37">
        <v>2600</v>
      </c>
      <c r="AJV66" s="34">
        <v>3700</v>
      </c>
      <c r="AJW66" s="39">
        <v>4000</v>
      </c>
      <c r="AJX66" s="34"/>
      <c r="AJY66" s="36">
        <v>3000</v>
      </c>
      <c r="AJZ66" s="36">
        <v>4500</v>
      </c>
      <c r="AKA66" s="34"/>
      <c r="AKB66" s="37">
        <v>2700</v>
      </c>
      <c r="AKC66" s="37">
        <v>2600</v>
      </c>
      <c r="AKE66" s="34">
        <v>3750</v>
      </c>
      <c r="AKF66" s="39">
        <v>5000</v>
      </c>
      <c r="AKG66" s="39">
        <v>4000</v>
      </c>
      <c r="AKH66" s="36">
        <v>2500</v>
      </c>
      <c r="AKI66" s="36">
        <v>3000</v>
      </c>
      <c r="AKJ66" s="34"/>
      <c r="AKK66" s="37">
        <v>2300</v>
      </c>
      <c r="AKL66" s="37">
        <v>2700</v>
      </c>
      <c r="AKN66" s="34">
        <v>2200</v>
      </c>
      <c r="AKO66" s="39">
        <v>5000</v>
      </c>
      <c r="AKP66" s="39">
        <v>3000</v>
      </c>
      <c r="AKQ66" s="92">
        <v>7000</v>
      </c>
      <c r="AKR66" s="36"/>
      <c r="AKS66" s="34"/>
      <c r="AKT66" s="37">
        <v>2800</v>
      </c>
      <c r="AKU66" s="37">
        <v>2850</v>
      </c>
      <c r="AKW66" s="39">
        <v>5000</v>
      </c>
      <c r="AKX66" s="34">
        <v>3000</v>
      </c>
      <c r="AKY66" s="39">
        <v>5500</v>
      </c>
      <c r="AKZ66" s="36">
        <v>3500</v>
      </c>
      <c r="ALA66" s="36">
        <v>3000</v>
      </c>
      <c r="ALB66" s="34"/>
      <c r="ALC66" s="37">
        <v>2950</v>
      </c>
      <c r="ALD66" s="37">
        <v>3200</v>
      </c>
      <c r="ALF66" s="34">
        <v>3500</v>
      </c>
      <c r="ALG66" s="34">
        <v>4500</v>
      </c>
      <c r="ALH66" s="39">
        <v>6000</v>
      </c>
      <c r="ALI66" s="36">
        <v>3000</v>
      </c>
      <c r="ALJ66" s="36">
        <v>4500</v>
      </c>
      <c r="ALK66" s="34"/>
      <c r="ALL66" s="37">
        <v>3000</v>
      </c>
      <c r="ALM66" s="37">
        <v>3000</v>
      </c>
      <c r="ALO66" s="34">
        <v>4000</v>
      </c>
      <c r="ALP66" s="34">
        <v>5500</v>
      </c>
      <c r="ALQ66" s="34">
        <v>4000</v>
      </c>
      <c r="ALR66" s="36">
        <v>3000</v>
      </c>
      <c r="ALS66" s="36">
        <v>4000</v>
      </c>
      <c r="ALT66" s="34"/>
      <c r="ALU66" s="37">
        <v>3000</v>
      </c>
      <c r="ALV66" s="37">
        <v>3200</v>
      </c>
      <c r="ALX66" s="34">
        <v>2500</v>
      </c>
      <c r="ALY66" s="34">
        <v>4500</v>
      </c>
      <c r="ALZ66" s="34">
        <v>12000</v>
      </c>
      <c r="AMA66" s="36">
        <v>4000</v>
      </c>
      <c r="AMB66" s="36">
        <v>4000</v>
      </c>
      <c r="AMC66" s="34"/>
      <c r="AMD66" s="37">
        <v>3000</v>
      </c>
      <c r="AME66" s="37">
        <v>4700</v>
      </c>
      <c r="AMG66" s="34">
        <v>6300</v>
      </c>
      <c r="AMH66" s="34">
        <v>3500</v>
      </c>
      <c r="AMI66" s="34"/>
      <c r="AMJ66" s="36">
        <v>3500</v>
      </c>
      <c r="AMK66" s="36">
        <v>3500</v>
      </c>
      <c r="AML66" s="34"/>
      <c r="AMM66" s="37">
        <v>4200</v>
      </c>
      <c r="AMN66" s="37">
        <v>4000</v>
      </c>
      <c r="AMP66" s="34">
        <v>6000</v>
      </c>
      <c r="AMQ66" s="34">
        <v>2100</v>
      </c>
      <c r="AMR66" s="34">
        <v>5500</v>
      </c>
      <c r="AMS66" s="36">
        <v>4000</v>
      </c>
      <c r="AMT66" s="36">
        <v>3500</v>
      </c>
      <c r="AMU66" s="34"/>
      <c r="AMV66" s="37">
        <v>3700</v>
      </c>
      <c r="AMW66" s="37">
        <v>3300</v>
      </c>
      <c r="AMY66" s="34">
        <v>4900</v>
      </c>
      <c r="AMZ66" s="34">
        <v>1800</v>
      </c>
      <c r="ANA66" s="34">
        <v>4500</v>
      </c>
      <c r="ANB66" s="36">
        <v>19544.973544973542</v>
      </c>
      <c r="ANC66" s="36">
        <v>17101.85185185185</v>
      </c>
      <c r="AND66" s="34"/>
      <c r="ANE66" s="37">
        <v>3100</v>
      </c>
      <c r="ANF66" s="37">
        <v>3100</v>
      </c>
      <c r="ANH66" s="34">
        <v>6000</v>
      </c>
      <c r="ANI66" s="34">
        <v>5500</v>
      </c>
      <c r="ANJ66" s="34">
        <v>5500</v>
      </c>
      <c r="ANK66" s="36">
        <v>2600</v>
      </c>
      <c r="ANL66" s="36">
        <v>2000</v>
      </c>
      <c r="ANM66" s="34"/>
      <c r="ANN66" s="37">
        <v>2700</v>
      </c>
      <c r="ANO66" s="37">
        <v>2500</v>
      </c>
      <c r="ANP66" s="36"/>
      <c r="ANQ66" s="34">
        <v>5100</v>
      </c>
      <c r="ANR66" s="34">
        <v>5000</v>
      </c>
      <c r="ANS66" s="34">
        <v>5000</v>
      </c>
      <c r="ANT66" s="36">
        <v>4000</v>
      </c>
      <c r="ANU66" s="36">
        <v>4000</v>
      </c>
      <c r="ANV66" s="34"/>
      <c r="ANW66" s="37">
        <v>4500</v>
      </c>
      <c r="ANX66" s="37">
        <v>7000</v>
      </c>
      <c r="ANY66" s="36"/>
      <c r="ANZ66" s="34">
        <v>5000</v>
      </c>
      <c r="AOA66" s="34">
        <v>15000</v>
      </c>
      <c r="AOB66" s="34">
        <v>6000</v>
      </c>
      <c r="AOC66" s="36">
        <v>2500</v>
      </c>
      <c r="AOD66" s="36">
        <v>4000</v>
      </c>
      <c r="AOE66" s="34"/>
      <c r="AOF66" s="37">
        <v>3000</v>
      </c>
      <c r="AOG66" s="37">
        <v>4000</v>
      </c>
      <c r="AOH66" s="36"/>
      <c r="AOI66" s="34">
        <v>6500</v>
      </c>
      <c r="AOJ66" s="34">
        <v>3000</v>
      </c>
      <c r="AOK66" s="34"/>
      <c r="AOL66" s="36">
        <v>2500</v>
      </c>
      <c r="AOM66" s="36">
        <v>3000</v>
      </c>
      <c r="AON66" s="34"/>
      <c r="AOO66" s="37">
        <v>600</v>
      </c>
      <c r="AOP66" s="37"/>
      <c r="AOQ66" s="36"/>
      <c r="AOR66" s="34">
        <v>6200</v>
      </c>
      <c r="AOS66" s="34">
        <v>3500</v>
      </c>
      <c r="AOT66" s="34">
        <v>5000</v>
      </c>
      <c r="AOU66" s="36">
        <v>3000</v>
      </c>
      <c r="AOV66" s="36">
        <v>2500</v>
      </c>
      <c r="AOW66" s="34"/>
      <c r="AOX66" s="37">
        <v>4000</v>
      </c>
      <c r="AOY66" s="37">
        <v>7500</v>
      </c>
      <c r="AOZ66" s="36"/>
      <c r="APA66" s="34">
        <v>6000</v>
      </c>
      <c r="APB66" s="34">
        <v>2870</v>
      </c>
      <c r="APC66" s="34">
        <v>10000</v>
      </c>
      <c r="APD66" s="36">
        <v>3000</v>
      </c>
      <c r="APE66" s="36">
        <v>3000</v>
      </c>
      <c r="APF66" s="34"/>
      <c r="APG66" s="37">
        <v>4000</v>
      </c>
      <c r="APH66" s="37">
        <v>4100</v>
      </c>
      <c r="API66" s="36"/>
      <c r="APJ66" s="34">
        <v>2600</v>
      </c>
      <c r="APK66" s="34">
        <v>2100</v>
      </c>
      <c r="APL66" s="34">
        <v>2800</v>
      </c>
      <c r="APM66" s="36">
        <v>3000</v>
      </c>
      <c r="APN66" s="36">
        <v>3000</v>
      </c>
      <c r="APO66" s="34"/>
      <c r="APP66" s="37">
        <v>4700</v>
      </c>
      <c r="APQ66" s="37">
        <v>5000</v>
      </c>
      <c r="APR66" s="36"/>
      <c r="APS66" s="34">
        <v>3000</v>
      </c>
      <c r="APT66" s="34">
        <v>4500</v>
      </c>
      <c r="APU66" s="34"/>
      <c r="APV66" s="36">
        <v>5000</v>
      </c>
      <c r="APW66" s="36">
        <v>3500</v>
      </c>
      <c r="APX66" s="34"/>
      <c r="APY66" s="37">
        <v>8500</v>
      </c>
      <c r="APZ66" s="37">
        <v>5000</v>
      </c>
      <c r="AQA66" s="36"/>
      <c r="AQB66" s="34">
        <v>3000</v>
      </c>
      <c r="AQC66" s="34">
        <v>5000</v>
      </c>
      <c r="AQD66" s="34"/>
      <c r="AQE66" s="36">
        <v>5000</v>
      </c>
      <c r="AQF66" s="36">
        <v>3500</v>
      </c>
      <c r="AQG66" s="34"/>
      <c r="AQH66" s="37">
        <v>5000</v>
      </c>
      <c r="AQI66" s="37">
        <v>6000</v>
      </c>
      <c r="AQJ66" s="36"/>
      <c r="AQK66" s="34">
        <v>3000</v>
      </c>
      <c r="AQL66" s="34">
        <v>3000</v>
      </c>
      <c r="AQM66" s="34">
        <v>6000</v>
      </c>
      <c r="AQN66" s="36">
        <v>5000</v>
      </c>
      <c r="AQO66" s="36">
        <v>3500</v>
      </c>
      <c r="AQP66" s="34"/>
      <c r="AQQ66" s="37">
        <v>5000</v>
      </c>
      <c r="AQR66" s="37">
        <v>4800</v>
      </c>
      <c r="AQS66" s="36"/>
      <c r="AQT66" s="34">
        <v>3500</v>
      </c>
      <c r="AQU66" s="34">
        <v>1550</v>
      </c>
      <c r="AQV66" s="34">
        <v>6000</v>
      </c>
      <c r="AQW66" s="36">
        <v>4866.8081093823666</v>
      </c>
      <c r="AQX66" s="36">
        <v>3406.7656765676566</v>
      </c>
      <c r="AQY66" s="34"/>
      <c r="AQZ66" s="37">
        <v>5500</v>
      </c>
      <c r="ARA66" s="37">
        <v>6000</v>
      </c>
      <c r="ARC66" s="34">
        <v>4000</v>
      </c>
      <c r="ARD66" s="34">
        <v>6500</v>
      </c>
      <c r="ARE66" s="34">
        <v>6000</v>
      </c>
      <c r="ARF66" s="36">
        <v>5000</v>
      </c>
      <c r="ARG66" s="36">
        <v>3500</v>
      </c>
      <c r="ARH66" s="34"/>
      <c r="ARI66" s="37">
        <v>4500</v>
      </c>
      <c r="ARJ66" s="37">
        <v>3500</v>
      </c>
      <c r="ARL66" s="34">
        <v>4000</v>
      </c>
      <c r="ARM66" s="34">
        <v>2500</v>
      </c>
      <c r="ARN66" s="34">
        <v>4000</v>
      </c>
      <c r="ARO66" s="36">
        <v>5000</v>
      </c>
      <c r="ARP66" s="36">
        <v>3500</v>
      </c>
      <c r="ARQ66" s="34"/>
      <c r="ARR66" s="37">
        <v>4500</v>
      </c>
      <c r="ARS66" s="37">
        <v>3700</v>
      </c>
      <c r="ARU66" s="34">
        <v>5000</v>
      </c>
      <c r="ARV66" s="34">
        <v>2000</v>
      </c>
      <c r="ARW66" s="34">
        <v>5000</v>
      </c>
      <c r="ARX66" s="36">
        <v>5000</v>
      </c>
      <c r="ARY66" s="36">
        <v>3500</v>
      </c>
      <c r="ARZ66" s="36"/>
      <c r="ASA66" s="37">
        <v>4000</v>
      </c>
      <c r="ASB66" s="37">
        <v>3700</v>
      </c>
      <c r="ASD66" s="34">
        <v>4500</v>
      </c>
      <c r="ASE66" s="34">
        <v>2000</v>
      </c>
      <c r="ASF66" s="34">
        <v>5000</v>
      </c>
      <c r="ASG66" s="36">
        <v>5000</v>
      </c>
      <c r="ASH66" s="36">
        <v>3500</v>
      </c>
      <c r="ASI66" s="36"/>
      <c r="ASJ66" s="37">
        <v>4500</v>
      </c>
      <c r="ASK66" s="37">
        <v>4000</v>
      </c>
      <c r="ASM66" s="34">
        <v>4700</v>
      </c>
      <c r="ASN66" s="34">
        <v>4000</v>
      </c>
      <c r="ASO66" s="34">
        <v>4000</v>
      </c>
      <c r="ASP66" s="36">
        <v>5000</v>
      </c>
      <c r="ASQ66" s="36">
        <v>4000</v>
      </c>
      <c r="ASR66" s="36"/>
      <c r="ASS66" s="37">
        <v>4500</v>
      </c>
      <c r="AST66" s="37">
        <v>5000</v>
      </c>
      <c r="ASV66" s="34">
        <v>4500</v>
      </c>
      <c r="ASW66" s="34">
        <v>6000</v>
      </c>
      <c r="ASX66" s="34">
        <v>3500</v>
      </c>
      <c r="ASY66" s="36">
        <v>4000</v>
      </c>
      <c r="ASZ66" s="36">
        <v>3500</v>
      </c>
      <c r="ATA66" s="36"/>
      <c r="ATB66" s="37">
        <v>4000</v>
      </c>
      <c r="ATC66" s="37">
        <v>4000</v>
      </c>
      <c r="ATE66" s="34">
        <v>4700</v>
      </c>
      <c r="ATF66" s="34">
        <v>6000</v>
      </c>
      <c r="ATG66" s="34">
        <v>4500</v>
      </c>
      <c r="ATH66" s="36">
        <v>4000</v>
      </c>
      <c r="ATI66" s="36">
        <v>3500</v>
      </c>
      <c r="ATJ66" s="36"/>
      <c r="ATK66" s="37">
        <v>7000</v>
      </c>
      <c r="ATL66" s="37">
        <v>7000</v>
      </c>
      <c r="ATN66" s="34">
        <v>4750</v>
      </c>
      <c r="ATO66" s="34">
        <v>5500</v>
      </c>
      <c r="ATP66" s="34">
        <v>4500</v>
      </c>
      <c r="ATQ66" s="36">
        <v>4000</v>
      </c>
      <c r="ATR66" s="36">
        <v>3500</v>
      </c>
      <c r="ATS66" s="36"/>
      <c r="ATT66" s="37">
        <v>6000</v>
      </c>
      <c r="ATU66" s="37">
        <v>6000</v>
      </c>
      <c r="ATW66" s="34">
        <v>2500</v>
      </c>
      <c r="ATX66" s="34">
        <v>5000</v>
      </c>
      <c r="ATY66" s="34">
        <v>5000</v>
      </c>
      <c r="ATZ66" s="36">
        <v>4000</v>
      </c>
      <c r="AUA66" s="36">
        <v>3500</v>
      </c>
      <c r="AUB66" s="36"/>
      <c r="AUC66" s="37">
        <v>3750</v>
      </c>
      <c r="AUD66" s="37">
        <v>3500</v>
      </c>
      <c r="AUF66" s="34">
        <v>2500</v>
      </c>
      <c r="AUG66" s="34">
        <v>5000</v>
      </c>
      <c r="AUH66" s="34">
        <v>5000</v>
      </c>
      <c r="AUI66" s="36">
        <v>4000</v>
      </c>
      <c r="AUJ66" s="36">
        <v>3500</v>
      </c>
      <c r="AUK66" s="36"/>
      <c r="AUL66" s="37">
        <v>6000</v>
      </c>
      <c r="AUM66" s="37">
        <v>7500</v>
      </c>
      <c r="AUO66" s="34">
        <v>3000</v>
      </c>
      <c r="AUP66" s="34">
        <v>2500</v>
      </c>
      <c r="AUQ66" s="34"/>
      <c r="AUR66" s="36">
        <v>6000</v>
      </c>
      <c r="AUS66" s="36">
        <v>3500</v>
      </c>
      <c r="AUT66" s="36"/>
      <c r="AUU66" s="37">
        <v>7000</v>
      </c>
      <c r="AUV66" s="37">
        <v>6000</v>
      </c>
      <c r="AUX66" s="34">
        <v>3700</v>
      </c>
      <c r="AUY66" s="34">
        <v>4000</v>
      </c>
      <c r="AUZ66" s="34">
        <v>3500</v>
      </c>
      <c r="AVA66" s="36">
        <v>6000</v>
      </c>
      <c r="AVB66" s="36">
        <v>6500</v>
      </c>
      <c r="AVC66" s="36"/>
      <c r="AVD66" s="37">
        <v>7500</v>
      </c>
      <c r="AVE66" s="37">
        <v>8000</v>
      </c>
      <c r="AVG66" s="34">
        <v>3500</v>
      </c>
      <c r="AVH66" s="34">
        <v>5000</v>
      </c>
      <c r="AVI66" s="34">
        <v>3500</v>
      </c>
      <c r="AVJ66" s="36">
        <v>6000</v>
      </c>
      <c r="AVK66" s="36">
        <v>6500</v>
      </c>
      <c r="AVL66" s="36"/>
      <c r="AVM66" s="37">
        <v>7000</v>
      </c>
      <c r="AVN66" s="37">
        <v>6500</v>
      </c>
      <c r="AVP66" s="34">
        <v>4000</v>
      </c>
      <c r="AVQ66" s="34">
        <v>4000</v>
      </c>
      <c r="AVR66" s="34">
        <v>3500</v>
      </c>
      <c r="AVS66" s="36">
        <v>6000</v>
      </c>
      <c r="AVT66" s="36">
        <v>6500</v>
      </c>
      <c r="AVU66" s="36"/>
      <c r="AVV66" s="37">
        <v>5000</v>
      </c>
      <c r="AVW66" s="37">
        <v>4500</v>
      </c>
      <c r="AVY66" s="34">
        <v>4500</v>
      </c>
      <c r="AVZ66" s="34">
        <v>5000</v>
      </c>
      <c r="AWA66" s="34">
        <v>5500</v>
      </c>
      <c r="AWB66" s="36">
        <v>3500</v>
      </c>
      <c r="AWC66" s="36">
        <v>5000</v>
      </c>
      <c r="AWD66" s="36"/>
      <c r="AWE66" s="37">
        <v>6000</v>
      </c>
      <c r="AWF66" s="37">
        <v>5500</v>
      </c>
      <c r="AWH66" s="34">
        <v>4200</v>
      </c>
      <c r="AWI66" s="34">
        <v>4000</v>
      </c>
      <c r="AWJ66" s="34">
        <v>3500</v>
      </c>
      <c r="AWK66" s="36">
        <v>5000</v>
      </c>
      <c r="AWL66" s="36">
        <v>5000</v>
      </c>
      <c r="AWM66" s="36"/>
      <c r="AWN66" s="37">
        <v>7000</v>
      </c>
      <c r="AWO66" s="37">
        <v>6500</v>
      </c>
      <c r="AWQ66" s="34">
        <v>4500</v>
      </c>
      <c r="AWR66" s="34">
        <v>5000</v>
      </c>
      <c r="AWS66" s="34">
        <v>4000</v>
      </c>
      <c r="AWT66" s="36">
        <v>3500</v>
      </c>
      <c r="AWU66" s="36">
        <v>5000</v>
      </c>
      <c r="AWV66" s="36"/>
      <c r="AWW66" s="37">
        <v>7500</v>
      </c>
      <c r="AWX66" s="37">
        <v>7500</v>
      </c>
    </row>
    <row r="67" spans="1:1298" ht="15.5">
      <c r="A67" t="str">
        <f>'[1]enter market prices'!A67</f>
        <v>0321-01</v>
      </c>
      <c r="B67" t="str">
        <f>'[1]enter market prices'!B67</f>
        <v>Men's shoes, 1 piece</v>
      </c>
      <c r="C67" s="3">
        <f>'[1]item price series'!F67</f>
        <v>0.31</v>
      </c>
      <c r="D67" s="3"/>
      <c r="E67" s="3"/>
      <c r="F67" s="3"/>
      <c r="G67" s="3"/>
      <c r="H67" s="3"/>
      <c r="I67" s="3"/>
      <c r="J67" s="3"/>
      <c r="K67" s="3"/>
      <c r="L67" s="3"/>
      <c r="M67" s="24">
        <v>65</v>
      </c>
      <c r="N67" s="24">
        <v>80</v>
      </c>
      <c r="O67" s="24">
        <v>125</v>
      </c>
      <c r="P67" s="25">
        <v>30</v>
      </c>
      <c r="Q67" s="25"/>
      <c r="R67" s="25"/>
      <c r="S67" s="26">
        <v>78</v>
      </c>
      <c r="T67" s="26">
        <v>85</v>
      </c>
      <c r="U67" s="26"/>
      <c r="V67" s="27">
        <v>70</v>
      </c>
      <c r="W67" s="27">
        <v>85</v>
      </c>
      <c r="X67" s="27">
        <v>78</v>
      </c>
      <c r="Y67" s="25">
        <v>120</v>
      </c>
      <c r="Z67" s="25">
        <v>55</v>
      </c>
      <c r="AA67" s="25"/>
      <c r="AB67" s="26">
        <v>85</v>
      </c>
      <c r="AC67" s="26">
        <v>75</v>
      </c>
      <c r="AD67" s="26"/>
      <c r="AE67" s="27">
        <v>65</v>
      </c>
      <c r="AF67" s="27">
        <v>110</v>
      </c>
      <c r="AG67" s="27">
        <v>85</v>
      </c>
      <c r="AH67" s="25"/>
      <c r="AI67" s="25">
        <v>75</v>
      </c>
      <c r="AJ67" s="25"/>
      <c r="AK67" s="26">
        <v>80</v>
      </c>
      <c r="AL67" s="26">
        <v>25</v>
      </c>
      <c r="AM67" s="26"/>
      <c r="AN67" s="27">
        <v>120</v>
      </c>
      <c r="AO67" s="27">
        <v>95</v>
      </c>
      <c r="AP67" s="27"/>
      <c r="AQ67" s="25">
        <v>140</v>
      </c>
      <c r="AR67" s="25"/>
      <c r="AS67" s="25"/>
      <c r="AT67" s="26">
        <v>90</v>
      </c>
      <c r="AU67" s="26">
        <v>50</v>
      </c>
      <c r="AV67" s="26"/>
      <c r="AW67" s="27">
        <v>85</v>
      </c>
      <c r="AX67" s="27"/>
      <c r="AY67" s="27">
        <v>85</v>
      </c>
      <c r="AZ67" s="25">
        <v>150</v>
      </c>
      <c r="BA67" s="25"/>
      <c r="BB67" s="25"/>
      <c r="BC67" s="26">
        <v>90</v>
      </c>
      <c r="BD67" s="26">
        <v>50</v>
      </c>
      <c r="BE67" s="26"/>
      <c r="BF67" s="27">
        <v>105</v>
      </c>
      <c r="BG67" s="27">
        <v>120</v>
      </c>
      <c r="BH67" s="27">
        <v>150</v>
      </c>
      <c r="BI67" s="25">
        <v>160</v>
      </c>
      <c r="BJ67" s="25">
        <v>120</v>
      </c>
      <c r="BK67" s="25"/>
      <c r="BL67" s="26">
        <v>125</v>
      </c>
      <c r="BM67" s="26">
        <v>120</v>
      </c>
      <c r="BN67" s="26"/>
      <c r="BO67" s="27">
        <v>120</v>
      </c>
      <c r="BP67" s="27">
        <v>75</v>
      </c>
      <c r="BQ67" s="27">
        <v>85</v>
      </c>
      <c r="BR67" s="25">
        <v>160</v>
      </c>
      <c r="BS67" s="25">
        <v>120</v>
      </c>
      <c r="BT67" s="25"/>
      <c r="BU67" s="26">
        <v>90</v>
      </c>
      <c r="BV67" s="26">
        <v>48</v>
      </c>
      <c r="BW67" s="26"/>
      <c r="BX67" s="27">
        <v>110</v>
      </c>
      <c r="BY67" s="27">
        <v>100</v>
      </c>
      <c r="BZ67" s="27">
        <v>115</v>
      </c>
      <c r="CA67" s="25">
        <v>170</v>
      </c>
      <c r="CB67" s="25">
        <v>130</v>
      </c>
      <c r="CC67" s="25"/>
      <c r="CD67" s="26">
        <v>100</v>
      </c>
      <c r="CE67" s="26">
        <v>110</v>
      </c>
      <c r="CF67" s="26"/>
      <c r="CG67" s="27">
        <v>100</v>
      </c>
      <c r="CH67" s="27">
        <v>120</v>
      </c>
      <c r="CI67" s="27">
        <v>100</v>
      </c>
      <c r="CJ67" s="25">
        <v>170</v>
      </c>
      <c r="CK67" s="25">
        <v>150</v>
      </c>
      <c r="CL67" s="25"/>
      <c r="CM67" s="26">
        <v>90</v>
      </c>
      <c r="CN67" s="26">
        <v>120</v>
      </c>
      <c r="CO67" s="26"/>
      <c r="CP67" s="27">
        <v>90</v>
      </c>
      <c r="CQ67" s="27">
        <v>100</v>
      </c>
      <c r="CR67" s="27">
        <v>110</v>
      </c>
      <c r="CS67" s="25">
        <v>180</v>
      </c>
      <c r="CT67" s="25">
        <v>120</v>
      </c>
      <c r="CU67" s="25"/>
      <c r="CV67" s="26">
        <v>120</v>
      </c>
      <c r="CW67" s="26">
        <v>85</v>
      </c>
      <c r="CX67" s="26"/>
      <c r="CY67" s="27">
        <v>120</v>
      </c>
      <c r="CZ67" s="27">
        <v>130</v>
      </c>
      <c r="DA67" s="27">
        <v>120</v>
      </c>
      <c r="DB67" s="25">
        <v>150</v>
      </c>
      <c r="DC67" s="25">
        <v>150</v>
      </c>
      <c r="DD67" s="25"/>
      <c r="DE67" s="26">
        <v>110</v>
      </c>
      <c r="DF67" s="26">
        <v>120</v>
      </c>
      <c r="DG67" s="26"/>
      <c r="DH67" s="27">
        <v>130</v>
      </c>
      <c r="DI67" s="27">
        <v>125</v>
      </c>
      <c r="DJ67" s="27">
        <v>180</v>
      </c>
      <c r="DK67" s="25">
        <v>150</v>
      </c>
      <c r="DL67" s="25">
        <v>150</v>
      </c>
      <c r="DM67" s="25"/>
      <c r="DN67" s="26">
        <v>110</v>
      </c>
      <c r="DO67" s="26">
        <v>90</v>
      </c>
      <c r="DP67" s="26"/>
      <c r="DQ67" s="27">
        <v>130</v>
      </c>
      <c r="DR67" s="27">
        <v>95</v>
      </c>
      <c r="DS67" s="27">
        <v>120</v>
      </c>
      <c r="DT67" s="25">
        <v>180</v>
      </c>
      <c r="DU67" s="25">
        <v>150</v>
      </c>
      <c r="DV67" s="25"/>
      <c r="DW67" s="26">
        <v>110</v>
      </c>
      <c r="DX67" s="26">
        <v>120</v>
      </c>
      <c r="DY67" s="26"/>
      <c r="DZ67" s="27">
        <v>130</v>
      </c>
      <c r="EA67" s="27">
        <v>120</v>
      </c>
      <c r="EB67" s="27">
        <v>150</v>
      </c>
      <c r="EC67" s="25">
        <v>180</v>
      </c>
      <c r="ED67" s="25">
        <v>150</v>
      </c>
      <c r="EE67" s="25"/>
      <c r="EF67" s="26">
        <v>110</v>
      </c>
      <c r="EG67" s="26">
        <v>95</v>
      </c>
      <c r="EH67" s="26"/>
      <c r="EI67" s="27">
        <v>140</v>
      </c>
      <c r="EJ67" s="27">
        <v>140</v>
      </c>
      <c r="EK67" s="27">
        <v>145</v>
      </c>
      <c r="EL67" s="25">
        <v>160</v>
      </c>
      <c r="EM67" s="25">
        <v>140</v>
      </c>
      <c r="EN67" s="25"/>
      <c r="EO67" s="26">
        <v>115</v>
      </c>
      <c r="EP67" s="26">
        <v>140</v>
      </c>
      <c r="EQ67" s="26"/>
      <c r="ER67" s="27">
        <v>110</v>
      </c>
      <c r="ES67" s="27">
        <v>100</v>
      </c>
      <c r="ET67" s="27">
        <v>125</v>
      </c>
      <c r="EU67" s="25">
        <v>180</v>
      </c>
      <c r="EV67" s="25">
        <v>180</v>
      </c>
      <c r="EW67" s="25"/>
      <c r="EX67" s="26">
        <v>130</v>
      </c>
      <c r="EY67" s="26">
        <v>130</v>
      </c>
      <c r="EZ67" s="26"/>
      <c r="FA67" s="27">
        <v>140</v>
      </c>
      <c r="FB67" s="27">
        <v>120</v>
      </c>
      <c r="FC67" s="27">
        <v>145</v>
      </c>
      <c r="FD67" s="25">
        <v>160</v>
      </c>
      <c r="FE67" s="25">
        <v>170</v>
      </c>
      <c r="FF67" s="25"/>
      <c r="FG67" s="26">
        <v>135</v>
      </c>
      <c r="FH67" s="26">
        <v>125</v>
      </c>
      <c r="FI67" s="26"/>
      <c r="FJ67" s="27">
        <v>120</v>
      </c>
      <c r="FK67" s="27">
        <v>130</v>
      </c>
      <c r="FL67" s="27">
        <v>120</v>
      </c>
      <c r="FM67" s="25">
        <v>160</v>
      </c>
      <c r="FN67" s="25">
        <v>200</v>
      </c>
      <c r="FO67" s="25"/>
      <c r="FP67" s="26">
        <v>110</v>
      </c>
      <c r="FQ67" s="26">
        <v>90</v>
      </c>
      <c r="FR67" s="26"/>
      <c r="FS67" s="27">
        <v>120</v>
      </c>
      <c r="FT67" s="27">
        <v>90</v>
      </c>
      <c r="FU67" s="27">
        <v>135</v>
      </c>
      <c r="FV67" s="25">
        <v>160</v>
      </c>
      <c r="FW67" s="25">
        <v>170</v>
      </c>
      <c r="FX67" s="25"/>
      <c r="FY67" s="26">
        <v>110</v>
      </c>
      <c r="FZ67" s="26">
        <v>70</v>
      </c>
      <c r="GA67" s="26"/>
      <c r="GB67" s="27">
        <v>120</v>
      </c>
      <c r="GC67" s="27">
        <v>95</v>
      </c>
      <c r="GD67" s="27">
        <v>120</v>
      </c>
      <c r="GE67" s="25">
        <v>150</v>
      </c>
      <c r="GF67" s="25">
        <v>200</v>
      </c>
      <c r="GG67" s="25"/>
      <c r="GH67" s="26">
        <v>110</v>
      </c>
      <c r="GI67" s="26">
        <v>100</v>
      </c>
      <c r="GJ67" s="26"/>
      <c r="GK67" s="27">
        <v>130</v>
      </c>
      <c r="GL67" s="27">
        <v>130</v>
      </c>
      <c r="GM67" s="27">
        <v>75</v>
      </c>
      <c r="GN67" s="25">
        <v>180</v>
      </c>
      <c r="GO67" s="25">
        <v>170</v>
      </c>
      <c r="GP67" s="25"/>
      <c r="GQ67" s="26">
        <v>110</v>
      </c>
      <c r="GR67" s="26">
        <v>110</v>
      </c>
      <c r="GS67" s="26"/>
      <c r="GT67" s="27">
        <v>100</v>
      </c>
      <c r="GU67" s="27">
        <v>100</v>
      </c>
      <c r="GV67" s="27">
        <v>90</v>
      </c>
      <c r="GW67" s="25">
        <v>180</v>
      </c>
      <c r="GX67" s="25">
        <v>185</v>
      </c>
      <c r="GY67" s="25"/>
      <c r="GZ67" s="26">
        <v>110</v>
      </c>
      <c r="HA67" s="26">
        <v>110</v>
      </c>
      <c r="HB67" s="26"/>
      <c r="HC67" s="27">
        <v>110</v>
      </c>
      <c r="HD67" s="27">
        <v>120</v>
      </c>
      <c r="HE67" s="27">
        <v>120</v>
      </c>
      <c r="HF67" s="25">
        <v>160</v>
      </c>
      <c r="HG67" s="25">
        <v>150</v>
      </c>
      <c r="HH67" s="25"/>
      <c r="HI67" s="26">
        <v>115</v>
      </c>
      <c r="HJ67" s="26">
        <v>90</v>
      </c>
      <c r="HK67" s="26"/>
      <c r="HL67" s="30">
        <v>130</v>
      </c>
      <c r="HM67" s="30">
        <v>130</v>
      </c>
      <c r="HN67" s="30">
        <v>140</v>
      </c>
      <c r="HO67" s="31">
        <v>170</v>
      </c>
      <c r="HP67" s="31">
        <v>200</v>
      </c>
      <c r="HQ67" s="25"/>
      <c r="HR67" s="32">
        <v>120</v>
      </c>
      <c r="HS67" s="32">
        <v>110</v>
      </c>
      <c r="HT67" s="26"/>
      <c r="HU67" s="30">
        <v>110</v>
      </c>
      <c r="HV67" s="30">
        <v>90</v>
      </c>
      <c r="HW67" s="30">
        <v>120</v>
      </c>
      <c r="HX67" s="31">
        <v>170</v>
      </c>
      <c r="HY67" s="31">
        <v>180</v>
      </c>
      <c r="HZ67" s="31"/>
      <c r="IA67" s="32">
        <v>110</v>
      </c>
      <c r="IB67" s="32">
        <v>100</v>
      </c>
      <c r="IC67" s="26"/>
      <c r="ID67" s="30">
        <v>100</v>
      </c>
      <c r="IE67" s="30">
        <v>100</v>
      </c>
      <c r="IF67" s="30">
        <v>130</v>
      </c>
      <c r="IG67" s="31">
        <v>170</v>
      </c>
      <c r="IH67" s="31">
        <v>60</v>
      </c>
      <c r="II67" s="31"/>
      <c r="IJ67" s="32">
        <v>120</v>
      </c>
      <c r="IK67" s="32">
        <v>90</v>
      </c>
      <c r="IL67" s="26"/>
      <c r="IM67" s="30">
        <v>100</v>
      </c>
      <c r="IN67" s="30">
        <v>100</v>
      </c>
      <c r="IO67" s="30">
        <v>150</v>
      </c>
      <c r="IP67" s="31">
        <v>180</v>
      </c>
      <c r="IQ67" s="31">
        <v>180</v>
      </c>
      <c r="IR67" s="31"/>
      <c r="IS67" s="32">
        <v>120</v>
      </c>
      <c r="IT67" s="32">
        <v>120</v>
      </c>
      <c r="IU67" s="26"/>
      <c r="IV67" s="30">
        <v>145</v>
      </c>
      <c r="IW67" s="30">
        <v>140</v>
      </c>
      <c r="IX67" s="30">
        <v>120</v>
      </c>
      <c r="IY67" s="31">
        <v>175</v>
      </c>
      <c r="IZ67" s="31">
        <v>180</v>
      </c>
      <c r="JA67" s="31"/>
      <c r="JB67" s="32">
        <v>120</v>
      </c>
      <c r="JC67" s="32">
        <v>90</v>
      </c>
      <c r="JD67" s="26"/>
      <c r="JE67" s="30">
        <v>120</v>
      </c>
      <c r="JF67" s="30"/>
      <c r="JG67" s="30">
        <v>150</v>
      </c>
      <c r="JH67" s="31">
        <v>150</v>
      </c>
      <c r="JI67" s="31">
        <v>190</v>
      </c>
      <c r="JJ67" s="31"/>
      <c r="JK67" s="32">
        <v>150</v>
      </c>
      <c r="JL67" s="32">
        <v>85</v>
      </c>
      <c r="JM67" s="26"/>
      <c r="JN67" s="30">
        <v>120</v>
      </c>
      <c r="JO67" s="30">
        <v>110</v>
      </c>
      <c r="JP67" s="30">
        <v>95</v>
      </c>
      <c r="JQ67" s="33">
        <v>122.01783723522854</v>
      </c>
      <c r="JR67" s="33">
        <v>154.5559271646228</v>
      </c>
      <c r="JS67" s="31"/>
      <c r="JT67" s="32">
        <v>125</v>
      </c>
      <c r="JU67" s="32">
        <v>80</v>
      </c>
      <c r="JV67" s="26"/>
      <c r="JW67" s="30">
        <v>130</v>
      </c>
      <c r="JX67" s="30">
        <v>110</v>
      </c>
      <c r="JY67" s="30">
        <v>100</v>
      </c>
      <c r="JZ67" s="33">
        <v>126.19843924191751</v>
      </c>
      <c r="KA67" s="33">
        <v>159.85135637309548</v>
      </c>
      <c r="KB67" s="31"/>
      <c r="KC67" s="32">
        <v>120</v>
      </c>
      <c r="KD67" s="32">
        <v>80</v>
      </c>
      <c r="KE67" s="26"/>
      <c r="KF67" s="30">
        <v>120</v>
      </c>
      <c r="KG67" s="30">
        <v>110</v>
      </c>
      <c r="KH67" s="30">
        <v>85</v>
      </c>
      <c r="KI67" s="33">
        <v>119.3979933110368</v>
      </c>
      <c r="KJ67" s="33">
        <v>151.23745819397993</v>
      </c>
      <c r="KK67" s="31"/>
      <c r="KL67" s="32">
        <v>110</v>
      </c>
      <c r="KM67" s="32">
        <v>100</v>
      </c>
      <c r="KN67" s="26"/>
      <c r="KO67" s="30">
        <v>130</v>
      </c>
      <c r="KP67" s="30">
        <v>110</v>
      </c>
      <c r="KQ67" s="30">
        <v>130</v>
      </c>
      <c r="KR67" s="33">
        <v>133.0546265328874</v>
      </c>
      <c r="KS67" s="33">
        <v>168.53586027499068</v>
      </c>
      <c r="KT67" s="31"/>
      <c r="KU67" s="32">
        <v>110</v>
      </c>
      <c r="KV67" s="32">
        <v>65</v>
      </c>
      <c r="KW67" s="26"/>
      <c r="KX67" s="30">
        <v>110</v>
      </c>
      <c r="KY67" s="30">
        <v>110</v>
      </c>
      <c r="KZ67" s="30">
        <v>120</v>
      </c>
      <c r="LA67" s="33">
        <v>123.69007803790413</v>
      </c>
      <c r="LB67" s="33">
        <v>156.67409884801185</v>
      </c>
      <c r="LC67" s="31"/>
      <c r="LD67" s="32">
        <v>95</v>
      </c>
      <c r="LE67" s="32">
        <v>80</v>
      </c>
      <c r="LF67" s="26"/>
      <c r="LG67" s="30">
        <v>90</v>
      </c>
      <c r="LH67" s="30">
        <v>110</v>
      </c>
      <c r="LI67" s="30">
        <v>120</v>
      </c>
      <c r="LJ67" s="33">
        <v>126.11372379805583</v>
      </c>
      <c r="LK67" s="33">
        <v>159.74405014420404</v>
      </c>
      <c r="LL67" s="31"/>
      <c r="LM67" s="32">
        <v>100</v>
      </c>
      <c r="LN67" s="32">
        <v>70</v>
      </c>
      <c r="LO67" s="26"/>
      <c r="LP67" s="30">
        <v>110</v>
      </c>
      <c r="LQ67" s="30">
        <v>110</v>
      </c>
      <c r="LR67" s="30">
        <v>110</v>
      </c>
      <c r="LS67" s="33">
        <v>132.72597814399774</v>
      </c>
      <c r="LT67" s="33">
        <v>168.11957231573044</v>
      </c>
      <c r="LU67" s="31"/>
      <c r="LV67" s="32">
        <v>120</v>
      </c>
      <c r="LW67" s="32">
        <v>80</v>
      </c>
      <c r="LX67" s="26"/>
      <c r="LY67" s="30">
        <v>110</v>
      </c>
      <c r="LZ67" s="30">
        <v>110</v>
      </c>
      <c r="MA67" s="30">
        <v>95</v>
      </c>
      <c r="MB67" s="33">
        <v>126.59461502321525</v>
      </c>
      <c r="MC67" s="33">
        <v>160.35317902940594</v>
      </c>
      <c r="MD67" s="31"/>
      <c r="ME67" s="32">
        <v>110</v>
      </c>
      <c r="MF67" s="32">
        <v>80</v>
      </c>
      <c r="MG67" s="26"/>
      <c r="MH67" s="30">
        <v>110</v>
      </c>
      <c r="MI67" s="30">
        <v>110</v>
      </c>
      <c r="MJ67" s="30">
        <v>105</v>
      </c>
      <c r="MK67" s="33">
        <v>135.91188251067885</v>
      </c>
      <c r="ML67" s="33">
        <v>172.15505118019317</v>
      </c>
      <c r="MM67" s="31"/>
      <c r="MN67" s="32">
        <v>115</v>
      </c>
      <c r="MO67" s="32">
        <v>130</v>
      </c>
      <c r="MP67" s="26"/>
      <c r="MQ67" s="30">
        <v>110</v>
      </c>
      <c r="MR67" s="30">
        <v>110</v>
      </c>
      <c r="MS67" s="30">
        <v>120</v>
      </c>
      <c r="MT67" s="33">
        <v>140.42023774654834</v>
      </c>
      <c r="MU67" s="33">
        <v>177.86563447896117</v>
      </c>
      <c r="MV67" s="31"/>
      <c r="MW67" s="32">
        <v>120</v>
      </c>
      <c r="MX67" s="32"/>
      <c r="MY67" s="26"/>
      <c r="MZ67" s="30">
        <v>110</v>
      </c>
      <c r="NA67" s="30">
        <v>130</v>
      </c>
      <c r="NB67" s="30">
        <v>140</v>
      </c>
      <c r="NC67" s="33">
        <v>149.55717102457717</v>
      </c>
      <c r="ND67" s="33">
        <v>189.43908329779771</v>
      </c>
      <c r="NE67" s="31"/>
      <c r="NF67" s="32">
        <v>50</v>
      </c>
      <c r="NG67" s="32">
        <v>150</v>
      </c>
      <c r="NH67" s="26"/>
      <c r="NI67" s="30">
        <v>125</v>
      </c>
      <c r="NJ67" s="30">
        <v>135</v>
      </c>
      <c r="NK67" s="30">
        <v>130</v>
      </c>
      <c r="NL67" s="33">
        <v>161.57945165356244</v>
      </c>
      <c r="NM67" s="33">
        <v>204.66730542784572</v>
      </c>
      <c r="NN67" s="31"/>
      <c r="NO67" s="32">
        <v>150</v>
      </c>
      <c r="NP67" s="32">
        <v>130</v>
      </c>
      <c r="NQ67" s="26"/>
      <c r="NR67" s="30">
        <v>75</v>
      </c>
      <c r="NS67" s="30"/>
      <c r="NT67" s="30">
        <v>110</v>
      </c>
      <c r="NU67" s="33">
        <v>115.59422824769368</v>
      </c>
      <c r="NV67" s="33">
        <v>146.41935578041196</v>
      </c>
      <c r="NW67" s="31"/>
      <c r="NX67" s="32">
        <v>130</v>
      </c>
      <c r="NY67" s="32">
        <v>75</v>
      </c>
      <c r="NZ67" s="26"/>
      <c r="OA67" s="30">
        <v>160</v>
      </c>
      <c r="OB67" s="30">
        <v>110</v>
      </c>
      <c r="OC67" s="30">
        <v>145</v>
      </c>
      <c r="OD67" s="33">
        <v>168.91304283724349</v>
      </c>
      <c r="OE67" s="33">
        <v>213.95652092717506</v>
      </c>
      <c r="OF67" s="31"/>
      <c r="OG67" s="32">
        <v>120</v>
      </c>
      <c r="OH67" s="32">
        <v>150</v>
      </c>
      <c r="OI67" s="26"/>
      <c r="OJ67" s="30">
        <v>135</v>
      </c>
      <c r="OK67" s="30">
        <v>110</v>
      </c>
      <c r="OL67" s="30">
        <v>110</v>
      </c>
      <c r="OM67" s="33">
        <v>145.46959561072217</v>
      </c>
      <c r="ON67" s="33">
        <v>184.26148777358136</v>
      </c>
      <c r="OO67" s="31"/>
      <c r="OP67" s="32">
        <v>130</v>
      </c>
      <c r="OQ67" s="32">
        <v>110</v>
      </c>
      <c r="OR67" s="26"/>
      <c r="OS67" s="30">
        <v>150</v>
      </c>
      <c r="OT67" s="30">
        <v>120</v>
      </c>
      <c r="OU67" s="30">
        <v>140</v>
      </c>
      <c r="OV67" s="33">
        <v>169.39393406240291</v>
      </c>
      <c r="OW67" s="33">
        <v>214.56564981237696</v>
      </c>
      <c r="OX67" s="31"/>
      <c r="OY67" s="32">
        <v>150</v>
      </c>
      <c r="OZ67" s="32">
        <v>140</v>
      </c>
      <c r="PA67" s="26"/>
      <c r="PB67" s="30">
        <v>150</v>
      </c>
      <c r="PC67" s="30">
        <v>150</v>
      </c>
      <c r="PD67" s="30">
        <v>150</v>
      </c>
      <c r="PE67" s="33">
        <v>153.78066902921975</v>
      </c>
      <c r="PF67" s="33">
        <v>194.78884743701167</v>
      </c>
      <c r="PG67" s="31"/>
      <c r="PH67" s="32">
        <v>140</v>
      </c>
      <c r="PI67" s="32">
        <v>115</v>
      </c>
      <c r="PJ67" s="26"/>
      <c r="PK67" s="30">
        <v>220</v>
      </c>
      <c r="PL67" s="30">
        <v>220</v>
      </c>
      <c r="PM67" s="30">
        <v>75</v>
      </c>
      <c r="PN67" s="33">
        <v>176.75226947165103</v>
      </c>
      <c r="PO67" s="33">
        <v>223.88620799742461</v>
      </c>
      <c r="PP67" s="31"/>
      <c r="PQ67" s="32">
        <v>150</v>
      </c>
      <c r="PR67" s="32">
        <v>150</v>
      </c>
      <c r="PS67" s="26"/>
      <c r="PT67" s="30">
        <v>150</v>
      </c>
      <c r="PU67" s="30">
        <v>150</v>
      </c>
      <c r="PV67" s="30">
        <v>180</v>
      </c>
      <c r="PW67" s="33">
        <v>166.63444096217569</v>
      </c>
      <c r="PX67" s="33">
        <v>211.07029188542253</v>
      </c>
      <c r="PY67" s="31"/>
      <c r="PZ67" s="32">
        <v>140</v>
      </c>
      <c r="QA67" s="32">
        <v>160</v>
      </c>
      <c r="QB67" s="26"/>
      <c r="QC67" s="30">
        <v>165</v>
      </c>
      <c r="QD67" s="30">
        <v>120</v>
      </c>
      <c r="QE67" s="30">
        <v>110</v>
      </c>
      <c r="QF67" s="33">
        <v>143.92094838988407</v>
      </c>
      <c r="QG67" s="33">
        <v>182.29986796051986</v>
      </c>
      <c r="QH67" s="31"/>
      <c r="QI67" s="32">
        <v>150</v>
      </c>
      <c r="QJ67" s="32">
        <v>170</v>
      </c>
      <c r="QK67" s="26"/>
      <c r="QL67" s="30">
        <v>150</v>
      </c>
      <c r="QM67" s="30">
        <v>200</v>
      </c>
      <c r="QN67" s="30">
        <v>280</v>
      </c>
      <c r="QO67" s="33">
        <v>221.14682313567553</v>
      </c>
      <c r="QP67" s="33">
        <v>280.11930930518906</v>
      </c>
      <c r="QQ67" s="31"/>
      <c r="QR67" s="32">
        <v>180</v>
      </c>
      <c r="QS67" s="32">
        <v>240</v>
      </c>
      <c r="QT67" s="26"/>
      <c r="QU67" s="30">
        <v>185</v>
      </c>
      <c r="QV67" s="30">
        <v>250</v>
      </c>
      <c r="QW67" s="30">
        <v>350</v>
      </c>
      <c r="QX67" s="33">
        <v>258.52084273190081</v>
      </c>
      <c r="QY67" s="33">
        <v>327.45973412707446</v>
      </c>
      <c r="QZ67" s="31"/>
      <c r="RA67" s="32">
        <v>160</v>
      </c>
      <c r="RB67" s="32">
        <v>180</v>
      </c>
      <c r="RC67" s="26"/>
      <c r="RD67" s="30">
        <v>330</v>
      </c>
      <c r="RE67" s="30">
        <v>380</v>
      </c>
      <c r="RF67" s="30">
        <v>350</v>
      </c>
      <c r="RG67" s="33">
        <v>366.82290504250938</v>
      </c>
      <c r="RH67" s="33">
        <v>464.64234638717869</v>
      </c>
      <c r="RI67" s="31"/>
      <c r="RJ67" s="32">
        <v>300</v>
      </c>
      <c r="RK67" s="32">
        <v>350</v>
      </c>
      <c r="RL67" s="26"/>
      <c r="RM67" s="30">
        <v>450</v>
      </c>
      <c r="RN67" s="30">
        <v>400</v>
      </c>
      <c r="RO67" s="30">
        <v>250</v>
      </c>
      <c r="RP67" s="33">
        <v>401.61584593733789</v>
      </c>
      <c r="RQ67" s="33">
        <v>508.71340485396149</v>
      </c>
      <c r="RR67" s="31"/>
      <c r="RS67" s="32">
        <v>450</v>
      </c>
      <c r="RT67" s="32">
        <v>450</v>
      </c>
      <c r="RU67" s="26"/>
      <c r="RV67" s="30">
        <v>430</v>
      </c>
      <c r="RW67" s="30">
        <v>450</v>
      </c>
      <c r="RX67" s="30">
        <v>300</v>
      </c>
      <c r="RY67" s="33">
        <v>411.73367444681321</v>
      </c>
      <c r="RZ67" s="33">
        <v>521.52932096596362</v>
      </c>
      <c r="SA67" s="31"/>
      <c r="SB67" s="32">
        <v>380</v>
      </c>
      <c r="SC67" s="32">
        <v>380</v>
      </c>
      <c r="SD67" s="26"/>
      <c r="SE67" s="34">
        <v>650</v>
      </c>
      <c r="SF67" s="34">
        <v>450</v>
      </c>
      <c r="SG67" s="34">
        <v>450</v>
      </c>
      <c r="SH67" s="35">
        <v>530.77302415523241</v>
      </c>
      <c r="SI67" s="35">
        <v>672.31249726329474</v>
      </c>
      <c r="SJ67" s="36"/>
      <c r="SK67" s="37">
        <v>450</v>
      </c>
      <c r="SL67" s="37">
        <v>440</v>
      </c>
      <c r="SM67" s="26"/>
      <c r="SN67" s="34">
        <v>650</v>
      </c>
      <c r="SO67" s="34">
        <v>650</v>
      </c>
      <c r="SP67" s="34">
        <v>450</v>
      </c>
      <c r="SQ67" s="35">
        <v>594.16431706153719</v>
      </c>
      <c r="SR67" s="35">
        <v>752.60813494461422</v>
      </c>
      <c r="SS67" s="36"/>
      <c r="ST67" s="37">
        <v>450</v>
      </c>
      <c r="SU67" s="37">
        <v>500</v>
      </c>
      <c r="SV67" s="26"/>
      <c r="SW67" s="34">
        <v>600</v>
      </c>
      <c r="SX67" s="34">
        <v>750</v>
      </c>
      <c r="SY67" s="34">
        <v>600</v>
      </c>
      <c r="SZ67" s="35">
        <v>659.41398663284758</v>
      </c>
      <c r="TA67" s="35">
        <v>835.25771640160735</v>
      </c>
      <c r="TB67" s="36"/>
      <c r="TC67" s="37">
        <v>600</v>
      </c>
      <c r="TD67" s="37">
        <v>430</v>
      </c>
      <c r="TE67" s="26"/>
      <c r="TF67" s="34">
        <v>580</v>
      </c>
      <c r="TG67" s="34">
        <v>780</v>
      </c>
      <c r="TH67" s="34">
        <v>820</v>
      </c>
      <c r="TI67" s="35">
        <v>720.32744398581156</v>
      </c>
      <c r="TJ67" s="35">
        <v>912.41476238202836</v>
      </c>
      <c r="TK67" s="36"/>
      <c r="TL67" s="37"/>
      <c r="TM67" s="37">
        <v>485</v>
      </c>
      <c r="TN67" s="26"/>
      <c r="TO67" s="34">
        <v>670</v>
      </c>
      <c r="TP67" s="34">
        <v>750</v>
      </c>
      <c r="TQ67" s="34">
        <v>750</v>
      </c>
      <c r="TR67" s="35">
        <v>748.09985081284105</v>
      </c>
      <c r="TS67" s="35">
        <v>947.59314436293232</v>
      </c>
      <c r="TT67" s="36"/>
      <c r="TU67" s="37">
        <v>600</v>
      </c>
      <c r="TV67" s="37">
        <v>700</v>
      </c>
      <c r="TW67" s="26"/>
      <c r="TX67" s="34"/>
      <c r="TY67" s="34">
        <v>720</v>
      </c>
      <c r="TZ67" s="34">
        <v>750</v>
      </c>
      <c r="UA67" s="35">
        <v>813.96897927248654</v>
      </c>
      <c r="UB67" s="35">
        <v>1031.02737374515</v>
      </c>
      <c r="UC67" s="36"/>
      <c r="UD67" s="37">
        <v>1200</v>
      </c>
      <c r="UE67" s="37">
        <v>700</v>
      </c>
      <c r="UF67" s="26"/>
      <c r="UG67" s="34"/>
      <c r="UH67" s="34">
        <v>950</v>
      </c>
      <c r="UI67" s="34">
        <v>1000</v>
      </c>
      <c r="UJ67" s="35">
        <v>1024.794316181974</v>
      </c>
      <c r="UK67" s="35">
        <v>1298.0728004971675</v>
      </c>
      <c r="UL67" s="36"/>
      <c r="UM67" s="37">
        <v>1500</v>
      </c>
      <c r="UN67" s="37">
        <v>1400</v>
      </c>
      <c r="UO67" s="26"/>
      <c r="UP67" s="34"/>
      <c r="UQ67" s="34">
        <v>850</v>
      </c>
      <c r="UR67" s="34">
        <v>1750</v>
      </c>
      <c r="US67" s="35">
        <v>1060.4206979966561</v>
      </c>
      <c r="UT67" s="35">
        <v>1343.1995507957652</v>
      </c>
      <c r="UU67" s="36"/>
      <c r="UV67" s="37">
        <v>1800</v>
      </c>
      <c r="UW67" s="37">
        <v>1700</v>
      </c>
      <c r="UX67" s="26"/>
      <c r="UY67" s="34"/>
      <c r="UZ67" s="34">
        <v>1100</v>
      </c>
      <c r="VA67" s="34">
        <v>1200</v>
      </c>
      <c r="VB67" s="35">
        <v>958.6745755875952</v>
      </c>
      <c r="VC67" s="35">
        <v>1214.3211290776212</v>
      </c>
      <c r="VD67" s="36"/>
      <c r="VE67" s="37">
        <v>1800</v>
      </c>
      <c r="VF67" s="37">
        <v>1600</v>
      </c>
      <c r="VG67" s="26"/>
      <c r="VH67" s="34"/>
      <c r="VI67" s="34">
        <v>1200</v>
      </c>
      <c r="VJ67" s="34">
        <v>900</v>
      </c>
      <c r="VK67" s="35">
        <v>915.71510168154725</v>
      </c>
      <c r="VL67" s="35">
        <v>1159.9057954632938</v>
      </c>
      <c r="VM67" s="36"/>
      <c r="VN67" s="37">
        <v>1900</v>
      </c>
      <c r="VO67" s="37">
        <v>1800</v>
      </c>
      <c r="VP67" s="26"/>
      <c r="VQ67" s="34"/>
      <c r="VR67" s="34">
        <v>1500</v>
      </c>
      <c r="VS67" s="34">
        <v>1500</v>
      </c>
      <c r="VT67" s="35">
        <v>1234.5196185632713</v>
      </c>
      <c r="VU67" s="35">
        <v>1563.7248501801444</v>
      </c>
      <c r="VV67" s="36"/>
      <c r="VW67" s="37">
        <v>2200</v>
      </c>
      <c r="VX67" s="37">
        <v>2000</v>
      </c>
      <c r="VY67" s="26"/>
      <c r="VZ67" s="34">
        <v>1750</v>
      </c>
      <c r="WA67" s="34">
        <v>1600</v>
      </c>
      <c r="WB67" s="34">
        <v>2300</v>
      </c>
      <c r="WC67" s="35">
        <v>1490.7691120379427</v>
      </c>
      <c r="WD67" s="35">
        <v>1888.3075419147283</v>
      </c>
      <c r="WE67" s="36"/>
      <c r="WF67" s="37">
        <v>2200</v>
      </c>
      <c r="WG67" s="37">
        <v>2200</v>
      </c>
      <c r="WH67" s="26"/>
      <c r="WI67" s="38">
        <v>1901.7640823797835</v>
      </c>
      <c r="WJ67" s="34">
        <v>1450</v>
      </c>
      <c r="WK67" s="34">
        <v>950</v>
      </c>
      <c r="WL67" s="34">
        <v>1750</v>
      </c>
      <c r="WM67" s="35">
        <v>1259.0140554395264</v>
      </c>
      <c r="WN67" s="35">
        <v>1594.7511368900675</v>
      </c>
      <c r="WO67" s="36"/>
      <c r="WP67" s="37">
        <v>2750</v>
      </c>
      <c r="WQ67" s="37">
        <v>2900</v>
      </c>
      <c r="WR67" s="34">
        <v>1600</v>
      </c>
      <c r="WS67" s="34">
        <v>1700</v>
      </c>
      <c r="WT67" s="34">
        <v>1750</v>
      </c>
      <c r="WU67" s="35">
        <v>1459.1147628440128</v>
      </c>
      <c r="WV67" s="35">
        <v>1848.2120329357506</v>
      </c>
      <c r="WW67" s="36"/>
      <c r="WX67" s="37">
        <v>3000</v>
      </c>
      <c r="WY67" s="37">
        <v>2800</v>
      </c>
      <c r="WZ67" s="26"/>
      <c r="XA67" s="34"/>
      <c r="XB67" s="34">
        <v>2500</v>
      </c>
      <c r="XC67" s="34">
        <v>1750</v>
      </c>
      <c r="XD67" s="35">
        <v>1833.6912283055185</v>
      </c>
      <c r="XE67" s="35">
        <v>2322.6755558536579</v>
      </c>
      <c r="XF67" s="36"/>
      <c r="XG67" s="37">
        <v>3500</v>
      </c>
      <c r="XH67" s="37">
        <v>3700</v>
      </c>
      <c r="XI67" s="26"/>
      <c r="XJ67" s="34">
        <v>2000</v>
      </c>
      <c r="XK67" s="34">
        <v>2850</v>
      </c>
      <c r="XL67" s="34">
        <v>2500</v>
      </c>
      <c r="XM67" s="35">
        <v>1944.4814504842734</v>
      </c>
      <c r="XN67" s="35">
        <v>2463.0098372800812</v>
      </c>
      <c r="XO67" s="36"/>
      <c r="XP67" s="37">
        <v>3000</v>
      </c>
      <c r="XQ67" s="37">
        <v>2800</v>
      </c>
      <c r="XR67" s="26"/>
      <c r="XS67" s="34">
        <v>2200</v>
      </c>
      <c r="XT67" s="34">
        <v>2800</v>
      </c>
      <c r="XU67" s="34">
        <v>3200</v>
      </c>
      <c r="XV67" s="35">
        <v>2184.9037693619798</v>
      </c>
      <c r="XW67" s="35">
        <v>2767.5447745251763</v>
      </c>
      <c r="XX67" s="36"/>
      <c r="XY67" s="37">
        <v>3200</v>
      </c>
      <c r="XZ67" s="37">
        <v>3500</v>
      </c>
      <c r="YA67" s="26"/>
      <c r="YB67" s="34">
        <v>2000</v>
      </c>
      <c r="YC67" s="34">
        <v>3500</v>
      </c>
      <c r="YD67" s="34">
        <v>3500</v>
      </c>
      <c r="YE67" s="35">
        <v>2299.462366444774</v>
      </c>
      <c r="YF67" s="35">
        <v>2912.6523308300493</v>
      </c>
      <c r="YG67" s="36"/>
      <c r="YH67" s="37">
        <v>3000</v>
      </c>
      <c r="YI67" s="37">
        <v>2900</v>
      </c>
      <c r="YJ67" s="26"/>
      <c r="YK67" s="34"/>
      <c r="YL67" s="34">
        <v>3500</v>
      </c>
      <c r="YM67" s="34">
        <v>2000</v>
      </c>
      <c r="YN67" s="35">
        <v>2154.7567701296657</v>
      </c>
      <c r="YO67" s="35">
        <v>2729.3585754975784</v>
      </c>
      <c r="YP67" s="36"/>
      <c r="YQ67" s="37">
        <v>3100</v>
      </c>
      <c r="YR67" s="37">
        <v>3000</v>
      </c>
      <c r="YS67" s="26"/>
      <c r="YT67" s="34">
        <v>4500</v>
      </c>
      <c r="YU67" s="34">
        <v>2500</v>
      </c>
      <c r="YV67" s="34">
        <v>3000</v>
      </c>
      <c r="YW67" s="35">
        <v>2564.7559596891401</v>
      </c>
      <c r="YX67" s="35">
        <v>3248.6908822729129</v>
      </c>
      <c r="YY67" s="36"/>
      <c r="YZ67" s="37">
        <v>3500</v>
      </c>
      <c r="ZA67" s="37">
        <v>3200</v>
      </c>
      <c r="ZB67" s="26"/>
      <c r="ZC67" s="34">
        <v>2800</v>
      </c>
      <c r="ZD67" s="34">
        <v>4000</v>
      </c>
      <c r="ZE67" s="34">
        <v>3700</v>
      </c>
      <c r="ZF67" s="35">
        <v>2731.3181304476766</v>
      </c>
      <c r="ZG67" s="35">
        <v>3459.6696319003927</v>
      </c>
      <c r="ZH67" s="36"/>
      <c r="ZI67" s="37">
        <v>3700</v>
      </c>
      <c r="ZJ67" s="37">
        <v>3900</v>
      </c>
      <c r="ZK67" s="26"/>
      <c r="ZL67" s="34">
        <v>4000</v>
      </c>
      <c r="ZM67" s="34">
        <v>5500</v>
      </c>
      <c r="ZN67" s="34">
        <v>4200</v>
      </c>
      <c r="ZO67" s="35">
        <v>3447.3093622151428</v>
      </c>
      <c r="ZP67" s="35">
        <v>4366.5918588058503</v>
      </c>
      <c r="ZQ67" s="36"/>
      <c r="ZR67" s="37">
        <v>4000</v>
      </c>
      <c r="ZS67" s="37">
        <v>4200</v>
      </c>
      <c r="ZT67" s="26"/>
      <c r="ZU67" s="34">
        <v>4500</v>
      </c>
      <c r="ZV67" s="34">
        <v>5500</v>
      </c>
      <c r="ZW67" s="34">
        <v>4500</v>
      </c>
      <c r="ZX67" s="35">
        <v>3643.2648572251851</v>
      </c>
      <c r="ZY67" s="35">
        <v>4614.8021524852375</v>
      </c>
      <c r="ZZ67" s="36"/>
      <c r="AAA67" s="37">
        <v>4400</v>
      </c>
      <c r="AAB67" s="37">
        <v>4200</v>
      </c>
      <c r="AAC67" s="26"/>
      <c r="AAD67" s="39">
        <v>5500</v>
      </c>
      <c r="AAE67" s="39">
        <v>5700</v>
      </c>
      <c r="AAF67" s="34">
        <v>3200</v>
      </c>
      <c r="AAG67" s="35">
        <v>3622.1619577625643</v>
      </c>
      <c r="AAH67" s="35">
        <v>4588.0718131659178</v>
      </c>
      <c r="AAI67" s="36"/>
      <c r="AAJ67" s="56">
        <v>4400</v>
      </c>
      <c r="AAK67" s="56">
        <v>4200</v>
      </c>
      <c r="AAL67" s="3"/>
      <c r="AAM67" s="34">
        <v>4000</v>
      </c>
      <c r="AAN67" s="34">
        <v>3500</v>
      </c>
      <c r="AAO67" s="34">
        <v>4500</v>
      </c>
      <c r="AAP67" s="35">
        <v>3088.5600713506014</v>
      </c>
      <c r="AAQ67" s="35">
        <v>3912.1760903774307</v>
      </c>
      <c r="AAR67" s="36"/>
      <c r="AAS67" s="37">
        <v>4200</v>
      </c>
      <c r="AAT67" s="37">
        <v>4000</v>
      </c>
      <c r="AAU67" s="3"/>
      <c r="AAV67" s="34">
        <v>4700</v>
      </c>
      <c r="AAW67" s="34">
        <v>4500</v>
      </c>
      <c r="AAX67" s="34">
        <v>4800</v>
      </c>
      <c r="AAY67" s="35">
        <v>3010.7998198663272</v>
      </c>
      <c r="AAZ67" s="35">
        <v>3813.6797718306834</v>
      </c>
      <c r="ABA67" s="36"/>
      <c r="ABB67" s="37">
        <v>4000</v>
      </c>
      <c r="ABC67" s="37">
        <v>4500</v>
      </c>
      <c r="ABD67" s="3"/>
      <c r="ABE67" s="39">
        <v>4500</v>
      </c>
      <c r="ABF67" s="34">
        <v>3500</v>
      </c>
      <c r="ABG67" s="34">
        <v>4500</v>
      </c>
      <c r="ABH67" s="35">
        <v>5026.7702360814419</v>
      </c>
      <c r="ABI67" s="35">
        <v>6367.2422990364967</v>
      </c>
      <c r="ABJ67" s="36"/>
      <c r="ABK67" s="37">
        <v>4500</v>
      </c>
      <c r="ABL67" s="37">
        <v>4300</v>
      </c>
      <c r="ABM67" s="3"/>
      <c r="ABN67" s="34">
        <v>5500</v>
      </c>
      <c r="ABO67" s="34">
        <v>5700</v>
      </c>
      <c r="ABP67" s="34">
        <v>5000</v>
      </c>
      <c r="ABQ67" s="35">
        <v>6810.9479071133392</v>
      </c>
      <c r="ABR67" s="35">
        <v>8627.2006823435677</v>
      </c>
      <c r="ABS67" s="36"/>
      <c r="ABT67" s="37">
        <v>4500</v>
      </c>
      <c r="ABU67" s="37">
        <v>5500</v>
      </c>
      <c r="ABV67" s="3"/>
      <c r="ABW67" s="34">
        <v>6000</v>
      </c>
      <c r="ABX67" s="34">
        <v>4500</v>
      </c>
      <c r="ABY67" s="34">
        <v>4000</v>
      </c>
      <c r="ABZ67" s="35">
        <v>6810.9479071133383</v>
      </c>
      <c r="ACA67" s="35">
        <v>8627.2006823435677</v>
      </c>
      <c r="ACB67" s="36"/>
      <c r="ACC67" s="37">
        <v>5000</v>
      </c>
      <c r="ACD67" s="37">
        <v>5700</v>
      </c>
      <c r="ACE67" s="3"/>
      <c r="ACF67" s="34">
        <v>4000</v>
      </c>
      <c r="ACG67" s="34">
        <v>9000</v>
      </c>
      <c r="ACH67" s="34">
        <v>5000</v>
      </c>
      <c r="ACI67" s="35">
        <v>7968.9310870207246</v>
      </c>
      <c r="ACJ67" s="35">
        <v>10093.979376892923</v>
      </c>
      <c r="ACK67" s="36"/>
      <c r="ACL67" s="37">
        <v>4800</v>
      </c>
      <c r="ACM67" s="37">
        <v>4500</v>
      </c>
      <c r="ACN67" s="3"/>
      <c r="ACO67" s="34">
        <v>6000</v>
      </c>
      <c r="ACP67" s="34">
        <v>4500</v>
      </c>
      <c r="ACQ67" s="34">
        <v>3500</v>
      </c>
      <c r="ACR67" s="35">
        <v>6303.8217838283736</v>
      </c>
      <c r="ACS67" s="35">
        <v>7984.84092618261</v>
      </c>
      <c r="ACT67" s="36"/>
      <c r="ACU67" s="37">
        <v>4000</v>
      </c>
      <c r="ACV67" s="37">
        <v>4100</v>
      </c>
      <c r="ACW67" s="3"/>
      <c r="ACX67" s="34">
        <v>3200</v>
      </c>
      <c r="ACY67" s="34">
        <v>5500</v>
      </c>
      <c r="ACZ67" s="34">
        <v>1500</v>
      </c>
      <c r="ADA67" s="35">
        <v>5019.7350492003952</v>
      </c>
      <c r="ADB67" s="35">
        <v>6358.3310623205043</v>
      </c>
      <c r="ADC67" s="36"/>
      <c r="ADD67" s="37">
        <v>4700</v>
      </c>
      <c r="ADE67" s="37">
        <v>4700</v>
      </c>
      <c r="ADF67" s="3"/>
      <c r="ADG67" s="34">
        <v>3500</v>
      </c>
      <c r="ADH67" s="34">
        <v>6000</v>
      </c>
      <c r="ADI67" s="34">
        <v>6000</v>
      </c>
      <c r="ADJ67" s="35">
        <v>7068.5788253597138</v>
      </c>
      <c r="ADK67" s="35">
        <v>8953.5331787889754</v>
      </c>
      <c r="ADL67" s="36"/>
      <c r="ADM67" s="37">
        <v>5000</v>
      </c>
      <c r="ADN67" s="37">
        <v>4700</v>
      </c>
      <c r="ADO67" s="3"/>
      <c r="ADP67" s="34">
        <v>4500</v>
      </c>
      <c r="ADQ67" s="34">
        <v>5000</v>
      </c>
      <c r="ADR67" s="34">
        <v>6000</v>
      </c>
      <c r="ADS67" s="35">
        <v>7019.7645461130332</v>
      </c>
      <c r="ADT67" s="35">
        <v>8891.7017584098448</v>
      </c>
      <c r="ADU67" s="36"/>
      <c r="ADV67" s="37">
        <v>4800</v>
      </c>
      <c r="ADW67" s="37">
        <v>4500</v>
      </c>
      <c r="ADX67" s="3"/>
      <c r="ADY67" s="34">
        <v>5000</v>
      </c>
      <c r="ADZ67" s="34">
        <v>4000</v>
      </c>
      <c r="AEA67" s="34">
        <v>9000</v>
      </c>
      <c r="AEB67" s="35">
        <v>8042.1525058907473</v>
      </c>
      <c r="AEC67" s="35">
        <v>10186.726507461615</v>
      </c>
      <c r="AED67" s="36"/>
      <c r="AEE67" s="37">
        <v>5000</v>
      </c>
      <c r="AEF67" s="37">
        <v>4900</v>
      </c>
      <c r="AEG67" s="3"/>
      <c r="AEH67" s="34">
        <v>5500</v>
      </c>
      <c r="AEI67" s="34">
        <v>3500</v>
      </c>
      <c r="AEJ67" s="34">
        <v>10000</v>
      </c>
      <c r="AEK67" s="35">
        <v>8263.1727147021084</v>
      </c>
      <c r="AEL67" s="35">
        <v>10466.685438622673</v>
      </c>
      <c r="AEM67" s="36"/>
      <c r="AEN67" s="37">
        <v>4300</v>
      </c>
      <c r="AEO67" s="37">
        <v>4300</v>
      </c>
      <c r="AEP67" s="26"/>
      <c r="AEQ67" s="34">
        <v>5000</v>
      </c>
      <c r="AER67" s="34">
        <v>3500</v>
      </c>
      <c r="AES67" s="34">
        <v>6500</v>
      </c>
      <c r="AET67" s="35">
        <v>6756.7098190614715</v>
      </c>
      <c r="AEU67" s="35">
        <v>8558.4991041445319</v>
      </c>
      <c r="AEV67" s="36"/>
      <c r="AEW67" s="56">
        <v>4700</v>
      </c>
      <c r="AEX67" s="37">
        <v>4000</v>
      </c>
      <c r="AEY67" s="26"/>
      <c r="AEZ67" s="34">
        <v>5000</v>
      </c>
      <c r="AFA67" s="34">
        <v>3500</v>
      </c>
      <c r="AFB67" s="34">
        <v>6500</v>
      </c>
      <c r="AFC67" s="35">
        <v>6781.1169586848109</v>
      </c>
      <c r="AFD67" s="35">
        <v>8589.4148143340954</v>
      </c>
      <c r="AFE67" s="36"/>
      <c r="AFF67" s="56">
        <v>4700</v>
      </c>
      <c r="AFG67" s="37">
        <v>4200</v>
      </c>
      <c r="AFH67" s="26"/>
      <c r="AFI67" s="87">
        <v>4000</v>
      </c>
      <c r="AFJ67" s="34">
        <v>6500</v>
      </c>
      <c r="AFK67" s="34">
        <v>6500</v>
      </c>
      <c r="AFL67" s="35">
        <v>7577.0609008459778</v>
      </c>
      <c r="AFM67" s="35">
        <v>9597.6104744049062</v>
      </c>
      <c r="AFN67" s="36"/>
      <c r="AFO67" s="37">
        <v>4700</v>
      </c>
      <c r="AFP67" s="37">
        <v>4500</v>
      </c>
      <c r="AFQ67" s="36"/>
      <c r="AFR67" s="87">
        <v>5000</v>
      </c>
      <c r="AFS67" s="34">
        <v>6000</v>
      </c>
      <c r="AFT67" s="34">
        <v>7000</v>
      </c>
      <c r="AFU67" s="35">
        <v>7962.8293021148884</v>
      </c>
      <c r="AFV67" s="35">
        <v>10086.250449345527</v>
      </c>
      <c r="AFW67" s="36"/>
      <c r="AFX67" s="37">
        <v>4750</v>
      </c>
      <c r="AFY67" s="37">
        <v>4500</v>
      </c>
      <c r="AFZ67" s="36"/>
      <c r="AGA67" s="87">
        <v>5600</v>
      </c>
      <c r="AGB67" s="34">
        <v>6000</v>
      </c>
      <c r="AGC67" s="34">
        <v>6500</v>
      </c>
      <c r="AGD67" s="35">
        <v>8006.8977486570311</v>
      </c>
      <c r="AGE67" s="35">
        <v>10142.070481632241</v>
      </c>
      <c r="AGF67" s="36"/>
      <c r="AGG67" s="37">
        <v>4400</v>
      </c>
      <c r="AGH67" s="37">
        <v>4900</v>
      </c>
      <c r="AGI67" s="36"/>
      <c r="AGJ67" s="87">
        <v>5700</v>
      </c>
      <c r="AGK67" s="34">
        <v>6000</v>
      </c>
      <c r="AGL67" s="34">
        <v>6500</v>
      </c>
      <c r="AGM67" s="36">
        <v>7200</v>
      </c>
      <c r="AGN67" s="36">
        <v>11000</v>
      </c>
      <c r="AGO67" s="36"/>
      <c r="AGP67" s="37">
        <v>4500</v>
      </c>
      <c r="AGQ67" s="37">
        <v>4900</v>
      </c>
      <c r="AGR67" s="36"/>
      <c r="AGS67" s="87">
        <v>5300</v>
      </c>
      <c r="AGT67" s="34">
        <v>6500</v>
      </c>
      <c r="AGU67" s="34">
        <v>6500</v>
      </c>
      <c r="AGV67" s="36">
        <v>6200</v>
      </c>
      <c r="AGW67" s="36">
        <v>12000</v>
      </c>
      <c r="AGX67" s="36"/>
      <c r="AGY67" s="26">
        <v>4700</v>
      </c>
      <c r="AGZ67" s="37">
        <v>4700</v>
      </c>
      <c r="AHA67" s="36"/>
      <c r="AHB67" s="87">
        <v>6500</v>
      </c>
      <c r="AHC67" s="34">
        <v>6500</v>
      </c>
      <c r="AHD67" s="34">
        <v>5500</v>
      </c>
      <c r="AHE67" s="36">
        <v>7000</v>
      </c>
      <c r="AHF67" s="36">
        <v>11250</v>
      </c>
      <c r="AHG67" s="36"/>
      <c r="AHH67" s="26">
        <v>4800</v>
      </c>
      <c r="AHI67" s="37">
        <v>4650</v>
      </c>
      <c r="AHJ67" s="36"/>
      <c r="AHK67" s="87">
        <v>6100</v>
      </c>
      <c r="AHL67" s="34">
        <v>7000</v>
      </c>
      <c r="AHM67" s="34">
        <v>5500</v>
      </c>
      <c r="AHN67" s="36">
        <v>6500</v>
      </c>
      <c r="AHO67" s="36">
        <v>11800</v>
      </c>
      <c r="AHP67" s="36"/>
      <c r="AHQ67" s="26">
        <v>4600</v>
      </c>
      <c r="AHR67" s="37">
        <v>4900</v>
      </c>
      <c r="AHS67" s="36"/>
      <c r="AHT67" s="34">
        <v>5500</v>
      </c>
      <c r="AHU67" s="34">
        <v>4400</v>
      </c>
      <c r="AHV67" s="34"/>
      <c r="AHW67" s="36">
        <v>4000</v>
      </c>
      <c r="AHX67" s="36">
        <v>5000</v>
      </c>
      <c r="AHY67" s="36"/>
      <c r="AHZ67" s="26">
        <v>4500</v>
      </c>
      <c r="AIA67" s="37">
        <v>4250</v>
      </c>
      <c r="AIB67" s="36"/>
      <c r="AIC67" s="34">
        <v>6000</v>
      </c>
      <c r="AID67" s="34">
        <v>7000</v>
      </c>
      <c r="AIE67" s="34">
        <v>6000</v>
      </c>
      <c r="AIF67" s="36">
        <v>7500</v>
      </c>
      <c r="AIG67" s="36">
        <v>7000</v>
      </c>
      <c r="AIH67" s="36"/>
      <c r="AII67" s="26">
        <v>5200</v>
      </c>
      <c r="AIJ67" s="37">
        <v>5200</v>
      </c>
      <c r="AIL67" s="34">
        <v>6000</v>
      </c>
      <c r="AIM67" s="34">
        <v>4500</v>
      </c>
      <c r="AIN67" s="34">
        <v>12000</v>
      </c>
      <c r="AIO67" s="36">
        <v>4000</v>
      </c>
      <c r="AIP67" s="36">
        <v>5000</v>
      </c>
      <c r="AIQ67" s="36"/>
      <c r="AIR67" s="26">
        <v>4500</v>
      </c>
      <c r="AIS67" s="37">
        <v>4700</v>
      </c>
      <c r="AIU67" s="34">
        <v>5400</v>
      </c>
      <c r="AIV67" s="34">
        <v>4500</v>
      </c>
      <c r="AIW67" s="34">
        <v>6000</v>
      </c>
      <c r="AIX67" s="36">
        <v>6000</v>
      </c>
      <c r="AIY67" s="36">
        <v>7500</v>
      </c>
      <c r="AIZ67" s="36"/>
      <c r="AJA67" s="26">
        <v>4700</v>
      </c>
      <c r="AJB67" s="37">
        <v>4300</v>
      </c>
      <c r="AJD67" s="34">
        <v>6200</v>
      </c>
      <c r="AJE67" s="39">
        <v>7500</v>
      </c>
      <c r="AJF67" s="34"/>
      <c r="AJG67" s="92">
        <v>8000</v>
      </c>
      <c r="AJH67" s="92">
        <v>8000</v>
      </c>
      <c r="AJI67" s="36"/>
      <c r="AJJ67" s="67">
        <v>7000</v>
      </c>
      <c r="AJK67" s="56">
        <v>7000</v>
      </c>
      <c r="AJM67" s="39">
        <v>7500</v>
      </c>
      <c r="AJN67" s="39">
        <v>6500</v>
      </c>
      <c r="AJO67" s="34"/>
      <c r="AJP67" s="36"/>
      <c r="AJQ67" s="36">
        <v>7000</v>
      </c>
      <c r="AJR67" s="34"/>
      <c r="AJS67" s="56">
        <v>7800</v>
      </c>
      <c r="AJT67" s="56">
        <v>8000</v>
      </c>
      <c r="AJV67" s="34">
        <v>6500</v>
      </c>
      <c r="AJW67" s="34">
        <v>6000</v>
      </c>
      <c r="AJX67" s="34"/>
      <c r="AJY67" s="36">
        <v>5000</v>
      </c>
      <c r="AJZ67" s="36">
        <v>5000</v>
      </c>
      <c r="AKA67" s="34"/>
      <c r="AKB67" s="56">
        <v>7800</v>
      </c>
      <c r="AKC67" s="56">
        <v>8000</v>
      </c>
      <c r="AKE67" s="34">
        <v>7000</v>
      </c>
      <c r="AKF67" s="34">
        <v>4500</v>
      </c>
      <c r="AKG67" s="34">
        <v>6000</v>
      </c>
      <c r="AKH67" s="36">
        <v>6000</v>
      </c>
      <c r="AKI67" s="36">
        <v>5000</v>
      </c>
      <c r="AKJ67" s="34"/>
      <c r="AKK67" s="37">
        <v>5000</v>
      </c>
      <c r="AKL67" s="37">
        <v>4600</v>
      </c>
      <c r="AKN67" s="34">
        <v>5700</v>
      </c>
      <c r="AKO67" s="34">
        <v>6000</v>
      </c>
      <c r="AKP67" s="34"/>
      <c r="AKQ67" s="36">
        <v>5500</v>
      </c>
      <c r="AKR67" s="92">
        <v>6000</v>
      </c>
      <c r="AKS67" s="34"/>
      <c r="AKT67" s="37">
        <v>5000</v>
      </c>
      <c r="AKU67" s="37">
        <v>4800</v>
      </c>
      <c r="AKW67" s="34">
        <v>6500</v>
      </c>
      <c r="AKX67" s="34">
        <v>6000</v>
      </c>
      <c r="AKY67" s="34"/>
      <c r="AKZ67" s="36">
        <v>6000</v>
      </c>
      <c r="ALA67" s="36"/>
      <c r="ALB67" s="34"/>
      <c r="ALC67" s="37">
        <v>1000</v>
      </c>
      <c r="ALD67" s="37">
        <v>9500</v>
      </c>
      <c r="ALF67" s="34">
        <v>7000</v>
      </c>
      <c r="ALG67" s="34">
        <v>7500</v>
      </c>
      <c r="ALH67" s="34">
        <v>8000</v>
      </c>
      <c r="ALI67" s="36">
        <v>5000</v>
      </c>
      <c r="ALJ67" s="36">
        <v>6000</v>
      </c>
      <c r="ALK67" s="34"/>
      <c r="ALL67" s="37">
        <v>7500</v>
      </c>
      <c r="ALM67" s="37">
        <v>7000</v>
      </c>
      <c r="ALO67" s="34">
        <v>7000</v>
      </c>
      <c r="ALP67" s="34">
        <v>10000</v>
      </c>
      <c r="ALQ67" s="34">
        <v>7000</v>
      </c>
      <c r="ALR67" s="36">
        <v>6000</v>
      </c>
      <c r="ALS67" s="36">
        <v>3000</v>
      </c>
      <c r="ALT67" s="34"/>
      <c r="ALU67" s="37">
        <v>6500</v>
      </c>
      <c r="ALV67" s="37">
        <v>7000</v>
      </c>
      <c r="ALX67" s="34">
        <v>8000</v>
      </c>
      <c r="ALY67" s="34">
        <v>10000</v>
      </c>
      <c r="ALZ67" s="34">
        <v>5500</v>
      </c>
      <c r="AMA67" s="36">
        <v>6000</v>
      </c>
      <c r="AMB67" s="36">
        <v>7000</v>
      </c>
      <c r="AMC67" s="34"/>
      <c r="AMD67" s="37">
        <v>6500</v>
      </c>
      <c r="AME67" s="37">
        <v>8000</v>
      </c>
      <c r="AMG67" s="34">
        <v>7800</v>
      </c>
      <c r="AMH67" s="34">
        <v>15000</v>
      </c>
      <c r="AMI67" s="34">
        <v>8000</v>
      </c>
      <c r="AMJ67" s="36">
        <v>7000</v>
      </c>
      <c r="AMK67" s="36">
        <v>8000</v>
      </c>
      <c r="AML67" s="34"/>
      <c r="AMM67" s="37">
        <v>7500</v>
      </c>
      <c r="AMN67" s="37">
        <v>8000</v>
      </c>
      <c r="AMP67" s="34">
        <v>7500</v>
      </c>
      <c r="AMQ67" s="34">
        <v>9000</v>
      </c>
      <c r="AMR67" s="34"/>
      <c r="AMS67" s="36">
        <v>8000</v>
      </c>
      <c r="AMT67" s="36">
        <v>9000</v>
      </c>
      <c r="AMU67" s="34"/>
      <c r="AMV67" s="37">
        <v>6000</v>
      </c>
      <c r="AMW67" s="37">
        <v>6200</v>
      </c>
      <c r="AMY67" s="34">
        <v>6750</v>
      </c>
      <c r="AMZ67" s="34">
        <v>9000</v>
      </c>
      <c r="ANA67" s="34">
        <v>7000</v>
      </c>
      <c r="ANB67" s="36">
        <v>12149.13341394599</v>
      </c>
      <c r="ANC67" s="36">
        <v>13667.775090689238</v>
      </c>
      <c r="AND67" s="34"/>
      <c r="ANE67" s="37">
        <v>6750</v>
      </c>
      <c r="ANF67" s="37">
        <v>6200</v>
      </c>
      <c r="ANH67" s="34"/>
      <c r="ANI67" s="34">
        <v>8100</v>
      </c>
      <c r="ANJ67" s="34"/>
      <c r="ANK67" s="36">
        <v>10200</v>
      </c>
      <c r="ANL67" s="36">
        <v>9100</v>
      </c>
      <c r="ANM67" s="34"/>
      <c r="ANN67" s="37">
        <v>9500</v>
      </c>
      <c r="ANO67" s="37">
        <v>8400</v>
      </c>
      <c r="ANP67" s="36"/>
      <c r="ANQ67" s="34">
        <v>12000</v>
      </c>
      <c r="ANR67" s="34">
        <v>12000</v>
      </c>
      <c r="ANS67" s="34">
        <v>7000</v>
      </c>
      <c r="ANT67" s="36">
        <v>10000</v>
      </c>
      <c r="ANU67" s="36">
        <v>8000</v>
      </c>
      <c r="ANV67" s="34"/>
      <c r="ANW67" s="37">
        <v>14000</v>
      </c>
      <c r="ANX67" s="37">
        <v>10000</v>
      </c>
      <c r="ANY67" s="36"/>
      <c r="ANZ67" s="34">
        <v>10000</v>
      </c>
      <c r="AOA67" s="34">
        <v>5500</v>
      </c>
      <c r="AOB67" s="34">
        <v>8000</v>
      </c>
      <c r="AOC67" s="36">
        <v>12000</v>
      </c>
      <c r="AOD67" s="36">
        <v>8000</v>
      </c>
      <c r="AOE67" s="34"/>
      <c r="AOF67" s="37">
        <v>7000</v>
      </c>
      <c r="AOG67" s="37">
        <v>8000</v>
      </c>
      <c r="AOH67" s="36"/>
      <c r="AOI67" s="34">
        <v>9500</v>
      </c>
      <c r="AOJ67" s="34"/>
      <c r="AOK67" s="34"/>
      <c r="AOL67" s="36">
        <v>8000</v>
      </c>
      <c r="AOM67" s="36">
        <v>8000</v>
      </c>
      <c r="AON67" s="34"/>
      <c r="AOO67" s="56">
        <v>7000</v>
      </c>
      <c r="AOP67" s="56">
        <v>6500</v>
      </c>
      <c r="AOQ67" s="36"/>
      <c r="AOR67" s="34">
        <v>8500</v>
      </c>
      <c r="AOS67" s="34">
        <v>9000</v>
      </c>
      <c r="AOT67" s="34"/>
      <c r="AOU67" s="36"/>
      <c r="AOV67" s="36">
        <v>8000</v>
      </c>
      <c r="AOW67" s="34"/>
      <c r="AOX67" s="37"/>
      <c r="AOY67" s="37">
        <v>7000</v>
      </c>
      <c r="AOZ67" s="36"/>
      <c r="APA67" s="34">
        <v>8300</v>
      </c>
      <c r="APB67" s="34">
        <v>7000</v>
      </c>
      <c r="APC67" s="34"/>
      <c r="APD67" s="36">
        <v>17000</v>
      </c>
      <c r="APE67" s="36">
        <v>8000</v>
      </c>
      <c r="APF67" s="34"/>
      <c r="APG67" s="37">
        <v>18000</v>
      </c>
      <c r="APH67" s="37">
        <v>17000</v>
      </c>
      <c r="API67" s="36"/>
      <c r="APJ67" s="34">
        <v>7500</v>
      </c>
      <c r="APK67" s="34">
        <v>4000</v>
      </c>
      <c r="APL67" s="34">
        <v>6000</v>
      </c>
      <c r="APM67" s="36">
        <v>17000</v>
      </c>
      <c r="APN67" s="36">
        <v>17000</v>
      </c>
      <c r="APO67" s="34"/>
      <c r="APP67" s="37">
        <v>18000</v>
      </c>
      <c r="APQ67" s="37">
        <v>19000</v>
      </c>
      <c r="APR67" s="36"/>
      <c r="APS67" s="34">
        <v>7400</v>
      </c>
      <c r="APT67" s="34">
        <v>7000</v>
      </c>
      <c r="APU67" s="34"/>
      <c r="APV67" s="36">
        <v>8000</v>
      </c>
      <c r="APW67" s="36">
        <v>8000</v>
      </c>
      <c r="APX67" s="34"/>
      <c r="APY67" s="37">
        <v>6000</v>
      </c>
      <c r="APZ67" s="37">
        <v>19000</v>
      </c>
      <c r="AQA67" s="36"/>
      <c r="AQB67" s="34">
        <v>13000</v>
      </c>
      <c r="AQC67" s="34">
        <v>5500</v>
      </c>
      <c r="AQD67" s="34"/>
      <c r="AQE67" s="36">
        <v>8000</v>
      </c>
      <c r="AQF67" s="36">
        <v>8000</v>
      </c>
      <c r="AQG67" s="34"/>
      <c r="AQH67" s="37">
        <v>17000</v>
      </c>
      <c r="AQI67" s="37">
        <v>18000</v>
      </c>
      <c r="AQJ67" s="36"/>
      <c r="AQK67" s="34">
        <v>8500</v>
      </c>
      <c r="AQL67" s="34">
        <v>9000</v>
      </c>
      <c r="AQM67" s="34">
        <v>10000</v>
      </c>
      <c r="AQN67" s="36">
        <v>8000</v>
      </c>
      <c r="AQO67" s="36">
        <v>8000</v>
      </c>
      <c r="AQP67" s="34"/>
      <c r="AQQ67" s="37">
        <v>16000</v>
      </c>
      <c r="AQR67" s="37">
        <v>18000</v>
      </c>
      <c r="AQS67" s="36"/>
      <c r="AQT67" s="34">
        <v>8300</v>
      </c>
      <c r="AQU67" s="34">
        <v>6000</v>
      </c>
      <c r="AQV67" s="34"/>
      <c r="AQW67" s="36">
        <v>5402.2304832713762</v>
      </c>
      <c r="AQX67" s="36">
        <v>5402.2304832713762</v>
      </c>
      <c r="AQY67" s="34"/>
      <c r="AQZ67" s="37">
        <v>7000</v>
      </c>
      <c r="ARA67" s="37">
        <v>7000</v>
      </c>
      <c r="ARC67" s="34">
        <v>8000</v>
      </c>
      <c r="ARD67" s="34">
        <v>7500</v>
      </c>
      <c r="ARE67" s="34">
        <v>9000</v>
      </c>
      <c r="ARF67" s="36">
        <v>8000</v>
      </c>
      <c r="ARG67" s="36">
        <v>8000</v>
      </c>
      <c r="ARH67" s="34"/>
      <c r="ARI67" s="37">
        <v>18000</v>
      </c>
      <c r="ARJ67" s="37">
        <v>17500</v>
      </c>
      <c r="ARL67" s="34">
        <v>7500</v>
      </c>
      <c r="ARM67" s="34">
        <v>5000</v>
      </c>
      <c r="ARN67" s="34">
        <v>8000</v>
      </c>
      <c r="ARO67" s="36">
        <v>8000</v>
      </c>
      <c r="ARP67" s="36">
        <v>8000</v>
      </c>
      <c r="ARQ67" s="34"/>
      <c r="ARR67" s="37">
        <v>1700</v>
      </c>
      <c r="ARS67" s="37">
        <v>19000</v>
      </c>
      <c r="ARU67" s="34">
        <v>7500</v>
      </c>
      <c r="ARV67" s="34">
        <v>6700</v>
      </c>
      <c r="ARW67" s="34">
        <v>9000</v>
      </c>
      <c r="ARX67" s="36">
        <v>8000</v>
      </c>
      <c r="ARY67" s="36">
        <v>8000</v>
      </c>
      <c r="ARZ67" s="36"/>
      <c r="ASA67" s="37">
        <v>18000</v>
      </c>
      <c r="ASB67" s="37">
        <v>18500</v>
      </c>
      <c r="ASD67" s="34">
        <v>7200</v>
      </c>
      <c r="ASE67" s="34">
        <v>6700</v>
      </c>
      <c r="ASF67" s="34">
        <v>9000</v>
      </c>
      <c r="ASG67" s="36">
        <v>8000</v>
      </c>
      <c r="ASH67" s="36">
        <v>12000</v>
      </c>
      <c r="ASI67" s="36"/>
      <c r="ASJ67" s="37">
        <v>15000</v>
      </c>
      <c r="ASK67" s="37">
        <v>17000</v>
      </c>
      <c r="ASM67" s="34">
        <v>7000</v>
      </c>
      <c r="ASN67" s="34">
        <v>8000</v>
      </c>
      <c r="ASO67" s="34">
        <v>30000</v>
      </c>
      <c r="ASP67" s="36">
        <v>8000</v>
      </c>
      <c r="ASQ67" s="36">
        <v>11000</v>
      </c>
      <c r="ASR67" s="36"/>
      <c r="ASS67" s="37">
        <v>15500</v>
      </c>
      <c r="AST67" s="37">
        <v>18000</v>
      </c>
      <c r="ASV67" s="34">
        <v>6500</v>
      </c>
      <c r="ASW67" s="34">
        <v>8000</v>
      </c>
      <c r="ASX67" s="34">
        <v>11000</v>
      </c>
      <c r="ASY67" s="36">
        <v>11000</v>
      </c>
      <c r="ASZ67" s="36">
        <v>12000</v>
      </c>
      <c r="ATA67" s="36"/>
      <c r="ATB67" s="37">
        <v>18000</v>
      </c>
      <c r="ATC67" s="37">
        <v>18000</v>
      </c>
      <c r="ATE67" s="39">
        <v>6000</v>
      </c>
      <c r="ATF67" s="34">
        <v>5000</v>
      </c>
      <c r="ATG67" s="34"/>
      <c r="ATH67" s="36">
        <v>11000</v>
      </c>
      <c r="ATI67" s="36">
        <v>12000</v>
      </c>
      <c r="ATJ67" s="36"/>
      <c r="ATK67" s="37"/>
      <c r="ATL67" s="37">
        <v>12000</v>
      </c>
      <c r="ATN67" s="34">
        <v>6900</v>
      </c>
      <c r="ATO67" s="34">
        <v>6000</v>
      </c>
      <c r="ATP67" s="39">
        <v>7500</v>
      </c>
      <c r="ATQ67" s="36">
        <v>12000</v>
      </c>
      <c r="ATR67" s="36">
        <v>12000</v>
      </c>
      <c r="ATS67" s="36"/>
      <c r="ATT67" s="56">
        <v>8000</v>
      </c>
      <c r="ATU67" s="56">
        <v>7500</v>
      </c>
      <c r="ATW67" s="34">
        <v>5200</v>
      </c>
      <c r="ATX67" s="34">
        <v>5000</v>
      </c>
      <c r="ATY67" s="34">
        <v>6000</v>
      </c>
      <c r="ATZ67" s="36">
        <v>6000</v>
      </c>
      <c r="AUA67" s="36">
        <v>6500</v>
      </c>
      <c r="AUB67" s="36"/>
      <c r="AUC67" s="37">
        <v>5000</v>
      </c>
      <c r="AUD67" s="37">
        <v>5500</v>
      </c>
      <c r="AUF67" s="34">
        <v>5200</v>
      </c>
      <c r="AUG67" s="34">
        <v>5000</v>
      </c>
      <c r="AUH67" s="34">
        <v>4500</v>
      </c>
      <c r="AUI67" s="36">
        <v>6000</v>
      </c>
      <c r="AUJ67" s="36">
        <v>6000</v>
      </c>
      <c r="AUK67" s="36"/>
      <c r="AUL67" s="37">
        <v>5500</v>
      </c>
      <c r="AUM67" s="37">
        <v>6000</v>
      </c>
      <c r="AUO67" s="34">
        <v>5200</v>
      </c>
      <c r="AUP67" s="34">
        <v>7500</v>
      </c>
      <c r="AUQ67" s="34"/>
      <c r="AUR67" s="36">
        <v>7000</v>
      </c>
      <c r="AUS67" s="36">
        <v>6000</v>
      </c>
      <c r="AUT67" s="36"/>
      <c r="AUU67" s="37"/>
      <c r="AUV67" s="37">
        <v>7500</v>
      </c>
      <c r="AUX67" s="34">
        <v>5500</v>
      </c>
      <c r="AUY67" s="34">
        <v>6000</v>
      </c>
      <c r="AUZ67" s="34">
        <v>6000</v>
      </c>
      <c r="AVA67" s="36">
        <v>14000</v>
      </c>
      <c r="AVB67" s="36">
        <v>12500</v>
      </c>
      <c r="AVC67" s="36"/>
      <c r="AVD67" s="37">
        <v>14000</v>
      </c>
      <c r="AVE67" s="37">
        <v>15000</v>
      </c>
      <c r="AVG67" s="34">
        <v>5200</v>
      </c>
      <c r="AVH67" s="34">
        <v>9000</v>
      </c>
      <c r="AVI67" s="34">
        <v>7500</v>
      </c>
      <c r="AVJ67" s="36">
        <v>7000</v>
      </c>
      <c r="AVK67" s="36">
        <v>7500</v>
      </c>
      <c r="AVL67" s="36"/>
      <c r="AVM67" s="37">
        <v>8000</v>
      </c>
      <c r="AVN67" s="37">
        <v>7500</v>
      </c>
      <c r="AVP67" s="34">
        <v>5500</v>
      </c>
      <c r="AVQ67" s="34">
        <v>6000</v>
      </c>
      <c r="AVR67" s="34">
        <v>7500</v>
      </c>
      <c r="AVS67" s="36">
        <v>10000</v>
      </c>
      <c r="AVT67" s="36">
        <v>9500</v>
      </c>
      <c r="AVU67" s="36"/>
      <c r="AVV67" s="37">
        <v>7000</v>
      </c>
      <c r="AVW67" s="37">
        <v>7500</v>
      </c>
      <c r="AVY67" s="34">
        <v>6000</v>
      </c>
      <c r="AVZ67" s="34">
        <v>5000</v>
      </c>
      <c r="AWA67" s="34">
        <v>5500</v>
      </c>
      <c r="AWB67" s="36">
        <v>6000</v>
      </c>
      <c r="AWC67" s="36">
        <v>6500</v>
      </c>
      <c r="AWD67" s="36"/>
      <c r="AWE67" s="37">
        <v>5000</v>
      </c>
      <c r="AWF67" s="37">
        <v>5000</v>
      </c>
      <c r="AWH67" s="34">
        <v>6000</v>
      </c>
      <c r="AWI67" s="34">
        <v>7000</v>
      </c>
      <c r="AWJ67" s="34">
        <v>7500</v>
      </c>
      <c r="AWK67" s="36">
        <v>8500</v>
      </c>
      <c r="AWL67" s="36">
        <v>8000</v>
      </c>
      <c r="AWM67" s="36"/>
      <c r="AWN67" s="37">
        <v>8500</v>
      </c>
      <c r="AWO67" s="37">
        <v>9000</v>
      </c>
      <c r="AWQ67" s="34">
        <v>6500</v>
      </c>
      <c r="AWR67" s="34">
        <v>8000</v>
      </c>
      <c r="AWS67" s="34">
        <v>7500</v>
      </c>
      <c r="AWT67" s="36">
        <v>8000</v>
      </c>
      <c r="AWU67" s="36">
        <v>8000</v>
      </c>
      <c r="AWV67" s="36"/>
      <c r="AWW67" s="37">
        <v>10000</v>
      </c>
      <c r="AWX67" s="37">
        <v>11000</v>
      </c>
    </row>
    <row r="68" spans="1:1298" ht="15.5">
      <c r="A68" t="str">
        <f>'[1]enter market prices'!A68</f>
        <v>0321-02</v>
      </c>
      <c r="B68" t="str">
        <f>'[1]enter market prices'!B68</f>
        <v>Women's shoes, 1 piece</v>
      </c>
      <c r="C68" s="3">
        <f>'[1]item price series'!F68</f>
        <v>0.28999999999999998</v>
      </c>
      <c r="D68" s="3"/>
      <c r="E68" s="3"/>
      <c r="F68" s="3"/>
      <c r="G68" s="3"/>
      <c r="H68" s="3"/>
      <c r="I68" s="3"/>
      <c r="J68" s="3"/>
      <c r="K68" s="3"/>
      <c r="L68" s="3"/>
      <c r="M68" s="24">
        <v>35</v>
      </c>
      <c r="N68" s="24">
        <v>30</v>
      </c>
      <c r="O68" s="24">
        <v>37</v>
      </c>
      <c r="P68" s="25">
        <v>55</v>
      </c>
      <c r="Q68" s="25"/>
      <c r="R68" s="25"/>
      <c r="S68" s="26">
        <v>40</v>
      </c>
      <c r="T68" s="26">
        <v>25</v>
      </c>
      <c r="U68" s="26"/>
      <c r="V68" s="27">
        <v>35</v>
      </c>
      <c r="W68" s="27">
        <v>38</v>
      </c>
      <c r="X68" s="27">
        <v>40</v>
      </c>
      <c r="Y68" s="25">
        <v>50</v>
      </c>
      <c r="Z68" s="25">
        <v>35</v>
      </c>
      <c r="AA68" s="25"/>
      <c r="AB68" s="26">
        <v>45</v>
      </c>
      <c r="AC68" s="26">
        <v>27</v>
      </c>
      <c r="AD68" s="26"/>
      <c r="AE68" s="27">
        <v>40</v>
      </c>
      <c r="AF68" s="27">
        <v>40</v>
      </c>
      <c r="AG68" s="27">
        <v>35</v>
      </c>
      <c r="AH68" s="25"/>
      <c r="AI68" s="25">
        <v>40</v>
      </c>
      <c r="AJ68" s="25"/>
      <c r="AK68" s="26">
        <v>45</v>
      </c>
      <c r="AL68" s="26">
        <v>25</v>
      </c>
      <c r="AM68" s="26"/>
      <c r="AN68" s="27">
        <v>35</v>
      </c>
      <c r="AO68" s="27">
        <v>50</v>
      </c>
      <c r="AP68" s="27">
        <v>40</v>
      </c>
      <c r="AQ68" s="25">
        <v>38</v>
      </c>
      <c r="AR68" s="25"/>
      <c r="AS68" s="25"/>
      <c r="AT68" s="26">
        <v>45</v>
      </c>
      <c r="AU68" s="26">
        <v>27</v>
      </c>
      <c r="AV68" s="26"/>
      <c r="AW68" s="27">
        <v>60</v>
      </c>
      <c r="AX68" s="27"/>
      <c r="AY68" s="27">
        <v>55</v>
      </c>
      <c r="AZ68" s="25">
        <v>38</v>
      </c>
      <c r="BA68" s="25">
        <v>25</v>
      </c>
      <c r="BB68" s="25"/>
      <c r="BC68" s="26">
        <v>40</v>
      </c>
      <c r="BD68" s="26">
        <v>30</v>
      </c>
      <c r="BE68" s="26"/>
      <c r="BF68" s="27">
        <v>40</v>
      </c>
      <c r="BG68" s="27">
        <v>50</v>
      </c>
      <c r="BH68" s="27">
        <v>50</v>
      </c>
      <c r="BI68" s="25">
        <v>45</v>
      </c>
      <c r="BJ68" s="25">
        <v>22</v>
      </c>
      <c r="BK68" s="25"/>
      <c r="BL68" s="26">
        <v>25</v>
      </c>
      <c r="BM68" s="26">
        <v>25</v>
      </c>
      <c r="BN68" s="26"/>
      <c r="BO68" s="27">
        <v>50</v>
      </c>
      <c r="BP68" s="27">
        <v>48</v>
      </c>
      <c r="BQ68" s="27">
        <v>50</v>
      </c>
      <c r="BR68" s="25">
        <v>40</v>
      </c>
      <c r="BS68" s="25">
        <v>50</v>
      </c>
      <c r="BT68" s="25"/>
      <c r="BU68" s="26">
        <v>30</v>
      </c>
      <c r="BV68" s="26">
        <v>25</v>
      </c>
      <c r="BW68" s="26"/>
      <c r="BX68" s="27">
        <v>55</v>
      </c>
      <c r="BY68" s="27"/>
      <c r="BZ68" s="27">
        <v>47</v>
      </c>
      <c r="CA68" s="25">
        <v>38</v>
      </c>
      <c r="CB68" s="25">
        <v>25</v>
      </c>
      <c r="CC68" s="25"/>
      <c r="CD68" s="26">
        <v>40</v>
      </c>
      <c r="CE68" s="26">
        <v>35</v>
      </c>
      <c r="CF68" s="26"/>
      <c r="CG68" s="27">
        <v>27</v>
      </c>
      <c r="CH68" s="27">
        <v>45</v>
      </c>
      <c r="CI68" s="27">
        <v>55</v>
      </c>
      <c r="CJ68" s="25">
        <v>50</v>
      </c>
      <c r="CK68" s="25"/>
      <c r="CL68" s="25"/>
      <c r="CM68" s="26">
        <v>35</v>
      </c>
      <c r="CN68" s="26">
        <v>35</v>
      </c>
      <c r="CO68" s="26"/>
      <c r="CP68" s="27">
        <v>60</v>
      </c>
      <c r="CQ68" s="27">
        <v>50</v>
      </c>
      <c r="CR68" s="27">
        <v>50</v>
      </c>
      <c r="CS68" s="25">
        <v>70</v>
      </c>
      <c r="CT68" s="25">
        <v>60</v>
      </c>
      <c r="CU68" s="25"/>
      <c r="CV68" s="26">
        <v>40</v>
      </c>
      <c r="CW68" s="26">
        <v>45</v>
      </c>
      <c r="CX68" s="26"/>
      <c r="CY68" s="27">
        <v>75</v>
      </c>
      <c r="CZ68" s="27">
        <v>50</v>
      </c>
      <c r="DA68" s="27">
        <v>95</v>
      </c>
      <c r="DB68" s="25">
        <v>50</v>
      </c>
      <c r="DC68" s="25">
        <v>80</v>
      </c>
      <c r="DD68" s="25"/>
      <c r="DE68" s="26">
        <v>45</v>
      </c>
      <c r="DF68" s="26">
        <v>50</v>
      </c>
      <c r="DG68" s="26"/>
      <c r="DH68" s="27">
        <v>70</v>
      </c>
      <c r="DI68" s="27">
        <v>45</v>
      </c>
      <c r="DJ68" s="27">
        <v>53</v>
      </c>
      <c r="DK68" s="25">
        <v>55</v>
      </c>
      <c r="DL68" s="25">
        <v>40</v>
      </c>
      <c r="DM68" s="25"/>
      <c r="DN68" s="26">
        <v>40</v>
      </c>
      <c r="DO68" s="26">
        <v>45</v>
      </c>
      <c r="DP68" s="26"/>
      <c r="DQ68" s="27">
        <v>65</v>
      </c>
      <c r="DR68" s="27">
        <v>65</v>
      </c>
      <c r="DS68" s="27">
        <v>40</v>
      </c>
      <c r="DT68" s="25">
        <v>55</v>
      </c>
      <c r="DU68" s="25">
        <v>70</v>
      </c>
      <c r="DV68" s="25"/>
      <c r="DW68" s="26">
        <v>40</v>
      </c>
      <c r="DX68" s="26">
        <v>35</v>
      </c>
      <c r="DY68" s="26"/>
      <c r="DZ68" s="27">
        <v>60</v>
      </c>
      <c r="EA68" s="27">
        <v>50</v>
      </c>
      <c r="EB68" s="27">
        <v>50</v>
      </c>
      <c r="EC68" s="25">
        <v>55</v>
      </c>
      <c r="ED68" s="25">
        <v>70</v>
      </c>
      <c r="EE68" s="25"/>
      <c r="EF68" s="26">
        <v>50</v>
      </c>
      <c r="EG68" s="26">
        <v>50</v>
      </c>
      <c r="EH68" s="26"/>
      <c r="EI68" s="27">
        <v>65</v>
      </c>
      <c r="EJ68" s="27">
        <v>70</v>
      </c>
      <c r="EK68" s="27">
        <v>48</v>
      </c>
      <c r="EL68" s="25">
        <v>85</v>
      </c>
      <c r="EM68" s="25">
        <v>70</v>
      </c>
      <c r="EN68" s="25"/>
      <c r="EO68" s="26">
        <v>45</v>
      </c>
      <c r="EP68" s="26">
        <v>45</v>
      </c>
      <c r="EQ68" s="26"/>
      <c r="ER68" s="27">
        <v>55</v>
      </c>
      <c r="ES68" s="27">
        <v>50</v>
      </c>
      <c r="ET68" s="27">
        <v>50</v>
      </c>
      <c r="EU68" s="25">
        <v>75</v>
      </c>
      <c r="EV68" s="25">
        <v>60</v>
      </c>
      <c r="EW68" s="25"/>
      <c r="EX68" s="26">
        <v>50</v>
      </c>
      <c r="EY68" s="26">
        <v>45</v>
      </c>
      <c r="EZ68" s="26"/>
      <c r="FA68" s="27">
        <v>55</v>
      </c>
      <c r="FB68" s="27">
        <v>70</v>
      </c>
      <c r="FC68" s="27">
        <v>65</v>
      </c>
      <c r="FD68" s="25">
        <v>80</v>
      </c>
      <c r="FE68" s="25">
        <v>70</v>
      </c>
      <c r="FF68" s="25"/>
      <c r="FG68" s="26">
        <v>50</v>
      </c>
      <c r="FH68" s="26">
        <v>43</v>
      </c>
      <c r="FI68" s="26"/>
      <c r="FJ68" s="27">
        <v>65</v>
      </c>
      <c r="FK68" s="27">
        <v>75</v>
      </c>
      <c r="FL68" s="27"/>
      <c r="FM68" s="25">
        <v>140</v>
      </c>
      <c r="FN68" s="25">
        <v>45</v>
      </c>
      <c r="FO68" s="25"/>
      <c r="FP68" s="26">
        <v>55</v>
      </c>
      <c r="FQ68" s="26">
        <v>45</v>
      </c>
      <c r="FR68" s="26"/>
      <c r="FS68" s="27">
        <v>65</v>
      </c>
      <c r="FT68" s="27">
        <v>60</v>
      </c>
      <c r="FU68" s="27">
        <v>70</v>
      </c>
      <c r="FV68" s="25">
        <v>85</v>
      </c>
      <c r="FW68" s="25">
        <v>60</v>
      </c>
      <c r="FX68" s="25"/>
      <c r="FY68" s="26">
        <v>55</v>
      </c>
      <c r="FZ68" s="26">
        <v>45</v>
      </c>
      <c r="GA68" s="26"/>
      <c r="GB68" s="27">
        <v>65</v>
      </c>
      <c r="GC68" s="27">
        <v>50</v>
      </c>
      <c r="GD68" s="27">
        <v>45</v>
      </c>
      <c r="GE68" s="25">
        <v>65</v>
      </c>
      <c r="GF68" s="25">
        <v>60</v>
      </c>
      <c r="GG68" s="25"/>
      <c r="GH68" s="26">
        <v>60</v>
      </c>
      <c r="GI68" s="26">
        <v>50</v>
      </c>
      <c r="GJ68" s="26"/>
      <c r="GK68" s="27">
        <v>80</v>
      </c>
      <c r="GL68" s="27">
        <v>65</v>
      </c>
      <c r="GM68" s="27">
        <v>35</v>
      </c>
      <c r="GN68" s="25">
        <v>95</v>
      </c>
      <c r="GO68" s="25">
        <v>40</v>
      </c>
      <c r="GP68" s="25"/>
      <c r="GQ68" s="26">
        <v>60</v>
      </c>
      <c r="GR68" s="26">
        <v>65</v>
      </c>
      <c r="GS68" s="26"/>
      <c r="GT68" s="27">
        <v>60</v>
      </c>
      <c r="GU68" s="27">
        <v>70</v>
      </c>
      <c r="GV68" s="27">
        <v>35</v>
      </c>
      <c r="GW68" s="25">
        <v>80</v>
      </c>
      <c r="GX68" s="25">
        <v>50</v>
      </c>
      <c r="GY68" s="25"/>
      <c r="GZ68" s="26">
        <v>60</v>
      </c>
      <c r="HA68" s="26">
        <v>65</v>
      </c>
      <c r="HB68" s="26"/>
      <c r="HC68" s="27">
        <v>55</v>
      </c>
      <c r="HD68" s="27">
        <v>65</v>
      </c>
      <c r="HE68" s="27">
        <v>50</v>
      </c>
      <c r="HF68" s="25">
        <v>40</v>
      </c>
      <c r="HG68" s="25">
        <v>70</v>
      </c>
      <c r="HH68" s="25"/>
      <c r="HI68" s="26">
        <v>60</v>
      </c>
      <c r="HJ68" s="26">
        <v>55</v>
      </c>
      <c r="HK68" s="26"/>
      <c r="HL68" s="30">
        <v>65</v>
      </c>
      <c r="HM68" s="30">
        <v>65</v>
      </c>
      <c r="HN68" s="30">
        <v>55</v>
      </c>
      <c r="HO68" s="31">
        <v>65</v>
      </c>
      <c r="HP68" s="31"/>
      <c r="HQ68" s="25"/>
      <c r="HR68" s="32">
        <v>50</v>
      </c>
      <c r="HS68" s="32">
        <v>50</v>
      </c>
      <c r="HT68" s="26"/>
      <c r="HU68" s="30">
        <v>110</v>
      </c>
      <c r="HV68" s="30"/>
      <c r="HW68" s="30">
        <v>55</v>
      </c>
      <c r="HX68" s="31">
        <v>80</v>
      </c>
      <c r="HY68" s="31">
        <v>75</v>
      </c>
      <c r="HZ68" s="31"/>
      <c r="IA68" s="32">
        <v>50</v>
      </c>
      <c r="IB68" s="32">
        <v>40</v>
      </c>
      <c r="IC68" s="26"/>
      <c r="ID68" s="30">
        <v>65</v>
      </c>
      <c r="IE68" s="30">
        <v>40</v>
      </c>
      <c r="IF68" s="30">
        <v>80</v>
      </c>
      <c r="IG68" s="31">
        <v>80</v>
      </c>
      <c r="IH68" s="31">
        <v>60</v>
      </c>
      <c r="II68" s="31"/>
      <c r="IJ68" s="32">
        <v>50</v>
      </c>
      <c r="IK68" s="32">
        <v>35</v>
      </c>
      <c r="IL68" s="26"/>
      <c r="IM68" s="30">
        <v>55</v>
      </c>
      <c r="IN68" s="30">
        <v>40</v>
      </c>
      <c r="IO68" s="30">
        <v>45</v>
      </c>
      <c r="IP68" s="31">
        <v>90</v>
      </c>
      <c r="IQ68" s="31">
        <v>50</v>
      </c>
      <c r="IR68" s="31"/>
      <c r="IS68" s="32">
        <v>60</v>
      </c>
      <c r="IT68" s="32">
        <v>60</v>
      </c>
      <c r="IU68" s="26"/>
      <c r="IV68" s="30">
        <v>60</v>
      </c>
      <c r="IW68" s="30">
        <v>95</v>
      </c>
      <c r="IX68" s="30">
        <v>120</v>
      </c>
      <c r="IY68" s="31">
        <v>80</v>
      </c>
      <c r="IZ68" s="31">
        <v>60</v>
      </c>
      <c r="JA68" s="31"/>
      <c r="JB68" s="32">
        <v>45</v>
      </c>
      <c r="JC68" s="32">
        <v>50</v>
      </c>
      <c r="JD68" s="26"/>
      <c r="JE68" s="30">
        <v>75</v>
      </c>
      <c r="JF68" s="30">
        <v>50</v>
      </c>
      <c r="JG68" s="30">
        <v>75</v>
      </c>
      <c r="JH68" s="31">
        <v>70</v>
      </c>
      <c r="JI68" s="31">
        <v>55</v>
      </c>
      <c r="JJ68" s="31"/>
      <c r="JK68" s="32">
        <v>80</v>
      </c>
      <c r="JL68" s="32">
        <v>55</v>
      </c>
      <c r="JM68" s="26"/>
      <c r="JN68" s="30">
        <v>55</v>
      </c>
      <c r="JO68" s="30">
        <v>50</v>
      </c>
      <c r="JP68" s="30">
        <v>75</v>
      </c>
      <c r="JQ68" s="33">
        <v>64.247982391782827</v>
      </c>
      <c r="JR68" s="33">
        <v>50.480557593543651</v>
      </c>
      <c r="JS68" s="31"/>
      <c r="JT68" s="32">
        <v>70</v>
      </c>
      <c r="JU68" s="32">
        <v>65</v>
      </c>
      <c r="JV68" s="26"/>
      <c r="JW68" s="30">
        <v>50</v>
      </c>
      <c r="JX68" s="30">
        <v>50</v>
      </c>
      <c r="JY68" s="30">
        <v>95</v>
      </c>
      <c r="JZ68" s="33">
        <v>66.71313279530446</v>
      </c>
      <c r="KA68" s="33">
        <v>52.41746148202494</v>
      </c>
      <c r="KB68" s="31"/>
      <c r="KC68" s="32">
        <v>60</v>
      </c>
      <c r="KD68" s="32">
        <v>55</v>
      </c>
      <c r="KE68" s="26"/>
      <c r="KF68" s="30">
        <v>65</v>
      </c>
      <c r="KG68" s="30">
        <v>45</v>
      </c>
      <c r="KH68" s="30">
        <v>45</v>
      </c>
      <c r="KI68" s="33">
        <v>51.973587674247973</v>
      </c>
      <c r="KJ68" s="33">
        <v>40.836390315480557</v>
      </c>
      <c r="KK68" s="31"/>
      <c r="KL68" s="32">
        <v>40</v>
      </c>
      <c r="KM68" s="32">
        <v>40</v>
      </c>
      <c r="KN68" s="26"/>
      <c r="KO68" s="30">
        <v>75</v>
      </c>
      <c r="KP68" s="30">
        <v>50</v>
      </c>
      <c r="KQ68" s="30">
        <v>55</v>
      </c>
      <c r="KR68" s="33">
        <v>62.491562729273646</v>
      </c>
      <c r="KS68" s="33">
        <v>49.100513573000725</v>
      </c>
      <c r="KT68" s="31"/>
      <c r="KU68" s="32">
        <v>60</v>
      </c>
      <c r="KV68" s="32">
        <v>56</v>
      </c>
      <c r="KW68" s="26"/>
      <c r="KX68" s="30">
        <v>30</v>
      </c>
      <c r="KY68" s="30">
        <v>50</v>
      </c>
      <c r="KZ68" s="30">
        <v>55</v>
      </c>
      <c r="LA68" s="33">
        <v>47.608217168011727</v>
      </c>
      <c r="LB68" s="33">
        <v>37.406456346294938</v>
      </c>
      <c r="LC68" s="31"/>
      <c r="LD68" s="32">
        <v>50</v>
      </c>
      <c r="LE68" s="32">
        <v>45</v>
      </c>
      <c r="LF68" s="26"/>
      <c r="LG68" s="30">
        <v>30</v>
      </c>
      <c r="LH68" s="30">
        <v>50</v>
      </c>
      <c r="LI68" s="30">
        <v>50</v>
      </c>
      <c r="LJ68" s="33">
        <v>60.48725143898767</v>
      </c>
      <c r="LK68" s="33">
        <v>47.525697559204602</v>
      </c>
      <c r="LL68" s="31"/>
      <c r="LM68" s="32">
        <v>60</v>
      </c>
      <c r="LN68" s="32">
        <v>45</v>
      </c>
      <c r="LO68" s="26"/>
      <c r="LP68" s="30">
        <v>45</v>
      </c>
      <c r="LQ68" s="30">
        <v>45</v>
      </c>
      <c r="LR68" s="30">
        <v>75</v>
      </c>
      <c r="LS68" s="33">
        <v>74.603142178293396</v>
      </c>
      <c r="LT68" s="33">
        <v>58.616754568659111</v>
      </c>
      <c r="LU68" s="31"/>
      <c r="LV68" s="32">
        <v>60</v>
      </c>
      <c r="LW68" s="32">
        <v>55</v>
      </c>
      <c r="LX68" s="26"/>
      <c r="LY68" s="30">
        <v>65</v>
      </c>
      <c r="LZ68" s="30">
        <v>45</v>
      </c>
      <c r="MA68" s="30">
        <v>75</v>
      </c>
      <c r="MB68" s="33">
        <v>80.80358016658657</v>
      </c>
      <c r="MC68" s="33">
        <v>63.488527273746605</v>
      </c>
      <c r="MD68" s="31"/>
      <c r="ME68" s="32">
        <v>60</v>
      </c>
      <c r="MF68" s="32">
        <v>45</v>
      </c>
      <c r="MG68" s="26"/>
      <c r="MH68" s="30">
        <v>80</v>
      </c>
      <c r="MI68" s="30">
        <v>45</v>
      </c>
      <c r="MJ68" s="30">
        <v>72</v>
      </c>
      <c r="MK68" s="33">
        <v>86.423551619805494</v>
      </c>
      <c r="ML68" s="33">
        <v>67.904219129847178</v>
      </c>
      <c r="MM68" s="31"/>
      <c r="MN68" s="32">
        <v>65</v>
      </c>
      <c r="MO68" s="32">
        <v>50</v>
      </c>
      <c r="MP68" s="26"/>
      <c r="MQ68" s="30">
        <v>65</v>
      </c>
      <c r="MR68" s="30">
        <v>45</v>
      </c>
      <c r="MS68" s="30">
        <v>70</v>
      </c>
      <c r="MT68" s="33">
        <v>80.737618060328145</v>
      </c>
      <c r="MU68" s="33">
        <v>63.436699904543545</v>
      </c>
      <c r="MV68" s="31"/>
      <c r="MW68" s="32">
        <v>60</v>
      </c>
      <c r="MX68" s="32"/>
      <c r="MY68" s="26"/>
      <c r="MZ68" s="30">
        <v>65</v>
      </c>
      <c r="NA68" s="30">
        <v>120</v>
      </c>
      <c r="NB68" s="30">
        <v>85</v>
      </c>
      <c r="NC68" s="33">
        <v>121.10642709049222</v>
      </c>
      <c r="ND68" s="33">
        <v>95.155049856815324</v>
      </c>
      <c r="NE68" s="31"/>
      <c r="NF68" s="32">
        <v>120</v>
      </c>
      <c r="NG68" s="32">
        <v>60</v>
      </c>
      <c r="NH68" s="26"/>
      <c r="NI68" s="30">
        <v>55</v>
      </c>
      <c r="NJ68" s="30">
        <v>35</v>
      </c>
      <c r="NK68" s="30">
        <v>140</v>
      </c>
      <c r="NL68" s="33">
        <v>101.58164363799459</v>
      </c>
      <c r="NM68" s="33">
        <v>79.814148572710025</v>
      </c>
      <c r="NN68" s="31"/>
      <c r="NO68" s="32">
        <v>70</v>
      </c>
      <c r="NP68" s="32">
        <v>70</v>
      </c>
      <c r="NQ68" s="26"/>
      <c r="NR68" s="30">
        <v>55</v>
      </c>
      <c r="NS68" s="30">
        <v>60</v>
      </c>
      <c r="NT68" s="30">
        <v>70</v>
      </c>
      <c r="NU68" s="33">
        <v>81.397239122912524</v>
      </c>
      <c r="NV68" s="33">
        <v>63.954973596574128</v>
      </c>
      <c r="NW68" s="31"/>
      <c r="NX68" s="32">
        <v>55</v>
      </c>
      <c r="NY68" s="32">
        <v>55</v>
      </c>
      <c r="NZ68" s="26"/>
      <c r="OA68" s="30">
        <v>90</v>
      </c>
      <c r="OB68" s="30">
        <v>50</v>
      </c>
      <c r="OC68" s="30">
        <v>130</v>
      </c>
      <c r="OD68" s="33">
        <v>115.1698375272328</v>
      </c>
      <c r="OE68" s="33">
        <v>90.490586628540058</v>
      </c>
      <c r="OF68" s="31"/>
      <c r="OG68" s="32">
        <v>60</v>
      </c>
      <c r="OH68" s="32">
        <v>70</v>
      </c>
      <c r="OI68" s="26"/>
      <c r="OJ68" s="30">
        <v>75</v>
      </c>
      <c r="OK68" s="30"/>
      <c r="OL68" s="30">
        <v>80</v>
      </c>
      <c r="OM68" s="33">
        <v>100.72413625663486</v>
      </c>
      <c r="ON68" s="33">
        <v>79.140392773070261</v>
      </c>
      <c r="OO68" s="31"/>
      <c r="OP68" s="32">
        <v>60</v>
      </c>
      <c r="OQ68" s="32">
        <v>65</v>
      </c>
      <c r="OR68" s="26"/>
      <c r="OS68" s="30">
        <v>85</v>
      </c>
      <c r="OT68" s="30">
        <v>60</v>
      </c>
      <c r="OU68" s="30">
        <v>120</v>
      </c>
      <c r="OV68" s="33">
        <v>113.91655750832247</v>
      </c>
      <c r="OW68" s="33">
        <v>89.505866613681945</v>
      </c>
      <c r="OX68" s="31"/>
      <c r="OY68" s="32">
        <v>70</v>
      </c>
      <c r="OZ68" s="32">
        <v>65</v>
      </c>
      <c r="PA68" s="26"/>
      <c r="PB68" s="30">
        <v>150</v>
      </c>
      <c r="PC68" s="30">
        <v>70</v>
      </c>
      <c r="PD68" s="30">
        <v>80</v>
      </c>
      <c r="PE68" s="33">
        <v>111.10566274979122</v>
      </c>
      <c r="PF68" s="33">
        <v>87.297306446264543</v>
      </c>
      <c r="PG68" s="31"/>
      <c r="PH68" s="32">
        <v>70</v>
      </c>
      <c r="PI68" s="32">
        <v>55</v>
      </c>
      <c r="PJ68" s="26"/>
      <c r="PK68" s="30">
        <v>120</v>
      </c>
      <c r="PL68" s="30">
        <v>80</v>
      </c>
      <c r="PM68" s="30">
        <v>175</v>
      </c>
      <c r="PN68" s="33">
        <v>139.27575991942334</v>
      </c>
      <c r="PO68" s="33">
        <v>109.43095422240405</v>
      </c>
      <c r="PP68" s="31"/>
      <c r="PQ68" s="32">
        <v>85</v>
      </c>
      <c r="PR68" s="32">
        <v>75</v>
      </c>
      <c r="PS68" s="26"/>
      <c r="PT68" s="30">
        <v>85</v>
      </c>
      <c r="PU68" s="30">
        <v>100</v>
      </c>
      <c r="PV68" s="30">
        <v>100</v>
      </c>
      <c r="PW68" s="33">
        <v>106.73142405885456</v>
      </c>
      <c r="PX68" s="33">
        <v>83.860404617671435</v>
      </c>
      <c r="PY68" s="31"/>
      <c r="PZ68" s="32">
        <v>70</v>
      </c>
      <c r="QA68" s="32">
        <v>60</v>
      </c>
      <c r="QB68" s="26"/>
      <c r="QC68" s="30">
        <v>95</v>
      </c>
      <c r="QD68" s="30">
        <v>130</v>
      </c>
      <c r="QE68" s="30">
        <v>75</v>
      </c>
      <c r="QF68" s="33">
        <v>117.92947510765242</v>
      </c>
      <c r="QG68" s="33">
        <v>92.658873298869736</v>
      </c>
      <c r="QH68" s="31"/>
      <c r="QI68" s="32">
        <v>100</v>
      </c>
      <c r="QJ68" s="32">
        <v>90</v>
      </c>
      <c r="QK68" s="26"/>
      <c r="QL68" s="30">
        <v>150</v>
      </c>
      <c r="QM68" s="30">
        <v>120</v>
      </c>
      <c r="QN68" s="30">
        <v>250</v>
      </c>
      <c r="QO68" s="33">
        <v>188.20891007536815</v>
      </c>
      <c r="QP68" s="33">
        <v>147.87842934493207</v>
      </c>
      <c r="QQ68" s="31"/>
      <c r="QR68" s="32">
        <v>100</v>
      </c>
      <c r="QS68" s="32">
        <v>75</v>
      </c>
      <c r="QT68" s="26"/>
      <c r="QU68" s="30">
        <v>115</v>
      </c>
      <c r="QV68" s="30">
        <v>75</v>
      </c>
      <c r="QW68" s="30">
        <v>200</v>
      </c>
      <c r="QX68" s="33">
        <v>152.57344553987079</v>
      </c>
      <c r="QY68" s="33">
        <v>119.87913578132699</v>
      </c>
      <c r="QZ68" s="31"/>
      <c r="RA68" s="32">
        <v>100</v>
      </c>
      <c r="RB68" s="32">
        <v>140</v>
      </c>
      <c r="RC68" s="26"/>
      <c r="RD68" s="30">
        <v>270</v>
      </c>
      <c r="RE68" s="30">
        <v>150</v>
      </c>
      <c r="RF68" s="30">
        <v>150</v>
      </c>
      <c r="RG68" s="33">
        <v>219.76175183265795</v>
      </c>
      <c r="RH68" s="33">
        <v>172.66994786851689</v>
      </c>
      <c r="RI68" s="31"/>
      <c r="RJ68" s="32">
        <v>150</v>
      </c>
      <c r="RK68" s="32">
        <v>170</v>
      </c>
      <c r="RL68" s="26"/>
      <c r="RM68" s="30">
        <v>320</v>
      </c>
      <c r="RN68" s="30">
        <v>150</v>
      </c>
      <c r="RO68" s="30">
        <v>150</v>
      </c>
      <c r="RP68" s="33">
        <v>258.13840594780891</v>
      </c>
      <c r="RQ68" s="33">
        <v>202.82303324470689</v>
      </c>
      <c r="RR68" s="31"/>
      <c r="RS68" s="32">
        <v>280</v>
      </c>
      <c r="RT68" s="32">
        <v>250</v>
      </c>
      <c r="RU68" s="26"/>
      <c r="RV68" s="30">
        <v>375</v>
      </c>
      <c r="RW68" s="30">
        <v>170</v>
      </c>
      <c r="RX68" s="30">
        <v>200</v>
      </c>
      <c r="RY68" s="33">
        <v>295.81518187241005</v>
      </c>
      <c r="RZ68" s="33">
        <v>232.42621432832206</v>
      </c>
      <c r="SA68" s="31"/>
      <c r="SB68" s="32">
        <v>290</v>
      </c>
      <c r="SC68" s="32">
        <v>210</v>
      </c>
      <c r="SD68" s="26"/>
      <c r="SE68" s="34">
        <v>440</v>
      </c>
      <c r="SF68" s="34">
        <v>380</v>
      </c>
      <c r="SG68" s="34">
        <v>450</v>
      </c>
      <c r="SH68" s="35">
        <v>480.93296327284958</v>
      </c>
      <c r="SI68" s="35">
        <v>377.87589971438155</v>
      </c>
      <c r="SJ68" s="36"/>
      <c r="SK68" s="37">
        <v>390</v>
      </c>
      <c r="SL68" s="37">
        <v>240</v>
      </c>
      <c r="SM68" s="26"/>
      <c r="SN68" s="34">
        <v>400</v>
      </c>
      <c r="SO68" s="34">
        <v>420</v>
      </c>
      <c r="SP68" s="34">
        <v>255</v>
      </c>
      <c r="SQ68" s="35">
        <v>419.34368250446147</v>
      </c>
      <c r="SR68" s="35">
        <v>329.48432196779089</v>
      </c>
      <c r="SS68" s="36"/>
      <c r="ST68" s="37">
        <v>300</v>
      </c>
      <c r="SU68" s="37">
        <v>350</v>
      </c>
      <c r="SV68" s="26"/>
      <c r="SW68" s="34">
        <v>440</v>
      </c>
      <c r="SX68" s="34">
        <v>550</v>
      </c>
      <c r="SY68" s="34">
        <v>500</v>
      </c>
      <c r="SZ68" s="35">
        <v>558.03621059842658</v>
      </c>
      <c r="TA68" s="35">
        <v>438.45702261304916</v>
      </c>
      <c r="TB68" s="36"/>
      <c r="TC68" s="37">
        <v>450</v>
      </c>
      <c r="TD68" s="37">
        <v>230</v>
      </c>
      <c r="TE68" s="26"/>
      <c r="TF68" s="34">
        <v>420</v>
      </c>
      <c r="TG68" s="34">
        <v>650</v>
      </c>
      <c r="TH68" s="34">
        <v>450</v>
      </c>
      <c r="TI68" s="35">
        <v>582.53194726767197</v>
      </c>
      <c r="TJ68" s="35">
        <v>457.70367285317047</v>
      </c>
      <c r="TK68" s="36"/>
      <c r="TL68" s="37">
        <v>420</v>
      </c>
      <c r="TM68" s="37">
        <v>400</v>
      </c>
      <c r="TN68" s="26"/>
      <c r="TO68" s="34">
        <v>480</v>
      </c>
      <c r="TP68" s="34">
        <v>780</v>
      </c>
      <c r="TQ68" s="34">
        <v>850</v>
      </c>
      <c r="TR68" s="35">
        <v>765.78338682664526</v>
      </c>
      <c r="TS68" s="35">
        <v>601.68694679236364</v>
      </c>
      <c r="TT68" s="36"/>
      <c r="TU68" s="37">
        <v>380</v>
      </c>
      <c r="TV68" s="37">
        <v>350</v>
      </c>
      <c r="TW68" s="26"/>
      <c r="TX68" s="34"/>
      <c r="TY68" s="34">
        <v>380</v>
      </c>
      <c r="TZ68" s="34">
        <v>1200</v>
      </c>
      <c r="UA68" s="35">
        <v>889.54518018887973</v>
      </c>
      <c r="UB68" s="35">
        <v>698.92835586269064</v>
      </c>
      <c r="UC68" s="36"/>
      <c r="UD68" s="37">
        <v>600</v>
      </c>
      <c r="UE68" s="37">
        <v>500</v>
      </c>
      <c r="UF68" s="26"/>
      <c r="UG68" s="34"/>
      <c r="UH68" s="34">
        <v>350</v>
      </c>
      <c r="UI68" s="34">
        <v>1000</v>
      </c>
      <c r="UJ68" s="35">
        <v>686.85528008054746</v>
      </c>
      <c r="UK68" s="35">
        <v>539.67200577757262</v>
      </c>
      <c r="UL68" s="36"/>
      <c r="UM68" s="37">
        <v>700</v>
      </c>
      <c r="UN68" s="37">
        <v>600</v>
      </c>
      <c r="UO68" s="26"/>
      <c r="UP68" s="34"/>
      <c r="UQ68" s="34">
        <v>1200</v>
      </c>
      <c r="UR68" s="34"/>
      <c r="US68" s="35">
        <v>1463.067730573815</v>
      </c>
      <c r="UT68" s="35">
        <v>1149.5532168794252</v>
      </c>
      <c r="UU68" s="36"/>
      <c r="UV68" s="37">
        <v>700</v>
      </c>
      <c r="UW68" s="37">
        <v>600</v>
      </c>
      <c r="UX68" s="26"/>
      <c r="UY68" s="34"/>
      <c r="UZ68" s="34">
        <v>1000</v>
      </c>
      <c r="VA68" s="34">
        <v>1000</v>
      </c>
      <c r="VB68" s="35">
        <v>1223.5147741545293</v>
      </c>
      <c r="VC68" s="35">
        <v>961.33303683570091</v>
      </c>
      <c r="VD68" s="36"/>
      <c r="VE68" s="37">
        <v>620</v>
      </c>
      <c r="VF68" s="37">
        <v>500</v>
      </c>
      <c r="VG68" s="26"/>
      <c r="VH68" s="34"/>
      <c r="VI68" s="34">
        <v>500</v>
      </c>
      <c r="VJ68" s="34">
        <v>1000</v>
      </c>
      <c r="VK68" s="35">
        <v>930.51107664494657</v>
      </c>
      <c r="VL68" s="35">
        <v>731.11584593531472</v>
      </c>
      <c r="VM68" s="36"/>
      <c r="VN68" s="37">
        <v>500</v>
      </c>
      <c r="VO68" s="37">
        <v>450</v>
      </c>
      <c r="VP68" s="26"/>
      <c r="VQ68" s="34"/>
      <c r="VR68" s="34">
        <v>750</v>
      </c>
      <c r="VS68" s="34">
        <v>1500</v>
      </c>
      <c r="VT68" s="35">
        <v>1451.3631887292247</v>
      </c>
      <c r="VU68" s="35">
        <v>1140.3567911443899</v>
      </c>
      <c r="VV68" s="36"/>
      <c r="VW68" s="37">
        <v>1000</v>
      </c>
      <c r="VX68" s="37">
        <v>900</v>
      </c>
      <c r="VY68" s="26"/>
      <c r="VZ68" s="34">
        <v>800</v>
      </c>
      <c r="WA68" s="34">
        <v>850</v>
      </c>
      <c r="WB68" s="34">
        <v>700</v>
      </c>
      <c r="WC68" s="35">
        <v>1025.4479160510698</v>
      </c>
      <c r="WD68" s="35">
        <v>805.70907689726846</v>
      </c>
      <c r="WE68" s="36"/>
      <c r="WF68" s="37">
        <v>700</v>
      </c>
      <c r="WG68" s="37">
        <v>750</v>
      </c>
      <c r="WH68" s="26"/>
      <c r="WI68" s="38">
        <v>794.42010780445867</v>
      </c>
      <c r="WJ68" s="34">
        <v>600</v>
      </c>
      <c r="WK68" s="34">
        <v>1350</v>
      </c>
      <c r="WL68" s="34">
        <v>1200</v>
      </c>
      <c r="WM68" s="35">
        <v>1312.0791407785973</v>
      </c>
      <c r="WN68" s="35">
        <v>1030.9193248974686</v>
      </c>
      <c r="WO68" s="36"/>
      <c r="WP68" s="37">
        <v>750</v>
      </c>
      <c r="WQ68" s="37">
        <v>660</v>
      </c>
      <c r="WR68" s="34">
        <v>900</v>
      </c>
      <c r="WS68" s="34">
        <v>1000</v>
      </c>
      <c r="WT68" s="34">
        <v>1200</v>
      </c>
      <c r="WU68" s="35">
        <v>1298.5538924248483</v>
      </c>
      <c r="WV68" s="35">
        <v>1020.2923440480945</v>
      </c>
      <c r="WW68" s="36"/>
      <c r="WX68" s="37">
        <v>750</v>
      </c>
      <c r="WY68" s="37">
        <v>700</v>
      </c>
      <c r="WZ68" s="26"/>
      <c r="XA68" s="34"/>
      <c r="XB68" s="34">
        <v>1700</v>
      </c>
      <c r="XC68" s="34">
        <v>1400</v>
      </c>
      <c r="XD68" s="35">
        <v>1864.1433644484503</v>
      </c>
      <c r="XE68" s="35">
        <v>1464.6840720666387</v>
      </c>
      <c r="XF68" s="36"/>
      <c r="XG68" s="37">
        <v>750</v>
      </c>
      <c r="XH68" s="37">
        <v>710</v>
      </c>
      <c r="XI68" s="26"/>
      <c r="XJ68" s="34">
        <v>1250</v>
      </c>
      <c r="XK68" s="34">
        <v>2900</v>
      </c>
      <c r="XL68" s="34">
        <v>2500</v>
      </c>
      <c r="XM68" s="35">
        <v>2643.9259522280586</v>
      </c>
      <c r="XN68" s="35">
        <v>2077.3703910363306</v>
      </c>
      <c r="XO68" s="36"/>
      <c r="XP68" s="37">
        <v>1000</v>
      </c>
      <c r="XQ68" s="37">
        <v>900</v>
      </c>
      <c r="XR68" s="26"/>
      <c r="XS68" s="34">
        <v>1250</v>
      </c>
      <c r="XT68" s="34">
        <v>750</v>
      </c>
      <c r="XU68" s="34">
        <v>3000</v>
      </c>
      <c r="XV68" s="35">
        <v>2078.2064297395168</v>
      </c>
      <c r="XW68" s="35">
        <v>1632.8764805096193</v>
      </c>
      <c r="XX68" s="36"/>
      <c r="XY68" s="37">
        <v>1200</v>
      </c>
      <c r="XZ68" s="37">
        <v>1000</v>
      </c>
      <c r="YA68" s="26"/>
      <c r="YB68" s="34">
        <v>950</v>
      </c>
      <c r="YC68" s="34">
        <v>1200</v>
      </c>
      <c r="YD68" s="34">
        <v>2000</v>
      </c>
      <c r="YE68" s="35">
        <v>1885.7317416284729</v>
      </c>
      <c r="YF68" s="35">
        <v>1481.6463684223704</v>
      </c>
      <c r="YG68" s="36"/>
      <c r="YH68" s="37">
        <v>1500</v>
      </c>
      <c r="YI68" s="37">
        <v>1700</v>
      </c>
      <c r="YJ68" s="26"/>
      <c r="YK68" s="34">
        <v>1700</v>
      </c>
      <c r="YL68" s="34">
        <v>2400</v>
      </c>
      <c r="YM68" s="34">
        <v>3000</v>
      </c>
      <c r="YN68" s="35">
        <v>2948.2440401874128</v>
      </c>
      <c r="YO68" s="35">
        <v>2316.4774601472509</v>
      </c>
      <c r="YP68" s="36"/>
      <c r="YQ68" s="37">
        <v>1600</v>
      </c>
      <c r="YR68" s="37">
        <v>1500</v>
      </c>
      <c r="YS68" s="26"/>
      <c r="YT68" s="34">
        <v>2100</v>
      </c>
      <c r="YU68" s="34">
        <v>2500</v>
      </c>
      <c r="YV68" s="34">
        <v>3000</v>
      </c>
      <c r="YW68" s="35">
        <v>3153.7237747924464</v>
      </c>
      <c r="YX68" s="35">
        <v>2477.9258230512055</v>
      </c>
      <c r="YY68" s="36"/>
      <c r="YZ68" s="37">
        <v>1800</v>
      </c>
      <c r="ZA68" s="37">
        <v>1500</v>
      </c>
      <c r="ZB68" s="26"/>
      <c r="ZC68" s="34">
        <v>2500</v>
      </c>
      <c r="ZD68" s="34">
        <v>2500</v>
      </c>
      <c r="ZE68" s="34">
        <v>3500</v>
      </c>
      <c r="ZF68" s="35">
        <v>3504.8600301301622</v>
      </c>
      <c r="ZG68" s="35">
        <v>2753.8185951022679</v>
      </c>
      <c r="ZH68" s="36"/>
      <c r="ZI68" s="37">
        <v>1700</v>
      </c>
      <c r="ZJ68" s="37">
        <v>1800</v>
      </c>
      <c r="ZK68" s="26"/>
      <c r="ZL68" s="34">
        <v>2100</v>
      </c>
      <c r="ZM68" s="34">
        <v>2200</v>
      </c>
      <c r="ZN68" s="34">
        <v>1800</v>
      </c>
      <c r="ZO68" s="35">
        <v>2648.4777185009548</v>
      </c>
      <c r="ZP68" s="35">
        <v>2080.9467788221773</v>
      </c>
      <c r="ZQ68" s="36"/>
      <c r="ZR68" s="37">
        <v>1750</v>
      </c>
      <c r="ZS68" s="37">
        <v>1900</v>
      </c>
      <c r="ZT68" s="26"/>
      <c r="ZU68" s="34">
        <v>5000</v>
      </c>
      <c r="ZV68" s="34">
        <v>1750</v>
      </c>
      <c r="ZW68" s="34">
        <v>3000</v>
      </c>
      <c r="ZX68" s="35">
        <v>3983.4457411089738</v>
      </c>
      <c r="ZY68" s="35">
        <v>3129.850225157049</v>
      </c>
      <c r="ZZ68" s="36"/>
      <c r="AAA68" s="37">
        <v>1800</v>
      </c>
      <c r="AAB68" s="37">
        <v>1900</v>
      </c>
      <c r="AAC68" s="26"/>
      <c r="AAD68" s="34">
        <v>1200</v>
      </c>
      <c r="AAE68" s="34">
        <v>2700</v>
      </c>
      <c r="AAF68" s="34">
        <v>1400</v>
      </c>
      <c r="AAG68" s="35">
        <v>2363.0169479578863</v>
      </c>
      <c r="AAH68" s="35">
        <v>1856.6561733954809</v>
      </c>
      <c r="AAI68" s="36"/>
      <c r="AAJ68" s="56">
        <v>1800</v>
      </c>
      <c r="AAK68" s="56">
        <v>1900</v>
      </c>
      <c r="AAL68" s="3"/>
      <c r="AAM68" s="34">
        <v>2500</v>
      </c>
      <c r="AAN68" s="34">
        <v>2500</v>
      </c>
      <c r="AAO68" s="34">
        <v>1000</v>
      </c>
      <c r="AAP68" s="35">
        <v>2606.211317395489</v>
      </c>
      <c r="AAQ68" s="35">
        <v>2047.737463667883</v>
      </c>
      <c r="AAR68" s="36"/>
      <c r="AAS68" s="37">
        <v>1800</v>
      </c>
      <c r="AAT68" s="37">
        <v>1800</v>
      </c>
      <c r="AAU68" s="3"/>
      <c r="AAV68" s="34">
        <v>2300</v>
      </c>
      <c r="AAW68" s="34">
        <v>2500</v>
      </c>
      <c r="AAX68" s="34">
        <v>1900</v>
      </c>
      <c r="AAY68" s="35">
        <v>3078.1119907158609</v>
      </c>
      <c r="AAZ68" s="35">
        <v>2418.516564133889</v>
      </c>
      <c r="ABA68" s="36"/>
      <c r="ABB68" s="37">
        <v>1300</v>
      </c>
      <c r="ABC68" s="37">
        <v>1700</v>
      </c>
      <c r="ABD68" s="3"/>
      <c r="ABE68" s="34">
        <v>2500</v>
      </c>
      <c r="ABF68" s="34">
        <v>2500</v>
      </c>
      <c r="ABG68" s="34">
        <v>3000</v>
      </c>
      <c r="ABH68" s="35">
        <v>9433.8634586524659</v>
      </c>
      <c r="ABI68" s="35">
        <v>7412.321288941218</v>
      </c>
      <c r="ABJ68" s="36"/>
      <c r="ABK68" s="37">
        <v>2000</v>
      </c>
      <c r="ABL68" s="37">
        <v>1900</v>
      </c>
      <c r="ABM68" s="3"/>
      <c r="ABN68" s="34">
        <v>2000</v>
      </c>
      <c r="ABO68" s="34">
        <v>1800</v>
      </c>
      <c r="ABP68" s="34">
        <v>4000</v>
      </c>
      <c r="ABQ68" s="35">
        <v>9328.274095356086</v>
      </c>
      <c r="ABR68" s="35">
        <v>7329.3582177797762</v>
      </c>
      <c r="ABS68" s="36"/>
      <c r="ABT68" s="37">
        <v>2200</v>
      </c>
      <c r="ABU68" s="37">
        <v>2000</v>
      </c>
      <c r="ABV68" s="3"/>
      <c r="ABW68" s="34">
        <v>2600</v>
      </c>
      <c r="ABX68" s="34">
        <v>1700</v>
      </c>
      <c r="ABY68" s="34">
        <v>2200</v>
      </c>
      <c r="ABZ68" s="35">
        <v>9328.274095356086</v>
      </c>
      <c r="ACA68" s="35">
        <v>7329.3582177797762</v>
      </c>
      <c r="ACB68" s="36"/>
      <c r="ACC68" s="37">
        <v>2500</v>
      </c>
      <c r="ACD68" s="37">
        <v>2700</v>
      </c>
      <c r="ACE68" s="3"/>
      <c r="ACF68" s="34">
        <v>2900</v>
      </c>
      <c r="ACG68" s="34">
        <v>6000</v>
      </c>
      <c r="ACH68" s="34">
        <v>5000</v>
      </c>
      <c r="ACI68" s="35">
        <v>17665.826772367971</v>
      </c>
      <c r="ACJ68" s="35">
        <v>13880.292464003394</v>
      </c>
      <c r="ACK68" s="36"/>
      <c r="ACL68" s="37">
        <v>2900</v>
      </c>
      <c r="ACM68" s="37">
        <v>2000</v>
      </c>
      <c r="ACN68" s="3"/>
      <c r="ACO68" s="34">
        <v>4700</v>
      </c>
      <c r="ACP68" s="34">
        <v>6500</v>
      </c>
      <c r="ACQ68" s="34">
        <v>3500</v>
      </c>
      <c r="ACR68" s="35">
        <v>18248.843903327732</v>
      </c>
      <c r="ACS68" s="35">
        <v>14338.377352614632</v>
      </c>
      <c r="ACT68" s="36"/>
      <c r="ACU68" s="37">
        <v>2000</v>
      </c>
      <c r="ACV68" s="37">
        <v>2000</v>
      </c>
      <c r="ACW68" s="3"/>
      <c r="ACX68" s="34">
        <v>2500</v>
      </c>
      <c r="ACY68" s="34">
        <v>3500</v>
      </c>
      <c r="ACZ68" s="34">
        <v>3000</v>
      </c>
      <c r="ADA68" s="35">
        <v>11815.270248401199</v>
      </c>
      <c r="ADB68" s="35">
        <v>9283.4266237437896</v>
      </c>
      <c r="ADC68" s="36"/>
      <c r="ADD68" s="37">
        <v>2200</v>
      </c>
      <c r="ADE68" s="37">
        <v>2000</v>
      </c>
      <c r="ADF68" s="3"/>
      <c r="ADG68" s="34">
        <v>7000</v>
      </c>
      <c r="ADH68" s="34">
        <v>2700</v>
      </c>
      <c r="ADI68" s="34">
        <v>1950</v>
      </c>
      <c r="ADJ68" s="35">
        <v>14583.582359741577</v>
      </c>
      <c r="ADK68" s="35">
        <v>11458.528996939798</v>
      </c>
      <c r="ADL68" s="36"/>
      <c r="ADM68" s="37">
        <v>1800</v>
      </c>
      <c r="ADN68" s="37">
        <v>1700</v>
      </c>
      <c r="ADO68" s="3"/>
      <c r="ADP68" s="39">
        <v>7000</v>
      </c>
      <c r="ADQ68" s="34">
        <v>1100</v>
      </c>
      <c r="ADR68" s="34">
        <v>3500</v>
      </c>
      <c r="ADS68" s="35">
        <v>10106.989284260377</v>
      </c>
      <c r="ADT68" s="35">
        <v>7941.2058662045729</v>
      </c>
      <c r="ADU68" s="36"/>
      <c r="ADV68" s="37">
        <v>2000</v>
      </c>
      <c r="ADW68" s="37">
        <v>1900</v>
      </c>
      <c r="ADX68" s="3"/>
      <c r="ADY68" s="34"/>
      <c r="ADZ68" s="34">
        <v>6000</v>
      </c>
      <c r="AEA68" s="34">
        <v>2500</v>
      </c>
      <c r="AEB68" s="35">
        <v>16096.165265937863</v>
      </c>
      <c r="AEC68" s="35">
        <v>12646.986994665451</v>
      </c>
      <c r="AED68" s="36"/>
      <c r="AEE68" s="37">
        <v>2000</v>
      </c>
      <c r="AEF68" s="37">
        <v>2200</v>
      </c>
      <c r="AEG68" s="3"/>
      <c r="AEH68" s="34">
        <v>3700</v>
      </c>
      <c r="AEI68" s="34">
        <v>5000</v>
      </c>
      <c r="AEJ68" s="34"/>
      <c r="AEK68" s="35">
        <v>16438.636867340796</v>
      </c>
      <c r="AEL68" s="35">
        <v>12916.071824339182</v>
      </c>
      <c r="AEM68" s="36"/>
      <c r="AEN68" s="37">
        <v>2200</v>
      </c>
      <c r="AEO68" s="37">
        <v>2000</v>
      </c>
      <c r="AEP68" s="26"/>
      <c r="AEQ68" s="34">
        <v>3000</v>
      </c>
      <c r="AER68" s="34">
        <v>2500</v>
      </c>
      <c r="AES68" s="34">
        <v>1900</v>
      </c>
      <c r="AET68" s="35">
        <v>9988.755040918888</v>
      </c>
      <c r="AEU68" s="35">
        <v>7848.3075321505457</v>
      </c>
      <c r="AEV68" s="36"/>
      <c r="AEW68" s="37">
        <v>2200</v>
      </c>
      <c r="AEX68" s="37">
        <v>2000</v>
      </c>
      <c r="AEY68" s="26"/>
      <c r="AEZ68" s="34">
        <v>3500</v>
      </c>
      <c r="AFA68" s="34">
        <v>2500</v>
      </c>
      <c r="AFB68" s="34">
        <v>5000</v>
      </c>
      <c r="AFC68" s="35">
        <v>14116.760950686386</v>
      </c>
      <c r="AFD68" s="35">
        <v>11091.740746967864</v>
      </c>
      <c r="AFE68" s="36"/>
      <c r="AFF68" s="37">
        <v>2000</v>
      </c>
      <c r="AFG68" s="37">
        <v>2250</v>
      </c>
      <c r="AFH68" s="26"/>
      <c r="AFI68" s="87">
        <v>5000</v>
      </c>
      <c r="AFJ68" s="34">
        <v>3200</v>
      </c>
      <c r="AFK68" s="34">
        <v>3700</v>
      </c>
      <c r="AFL68" s="35">
        <v>15235.909219556686</v>
      </c>
      <c r="AFM68" s="35">
        <v>11971.071529651668</v>
      </c>
      <c r="AFN68" s="36"/>
      <c r="AFO68" s="37">
        <v>2000</v>
      </c>
      <c r="AFP68" s="37">
        <v>2500</v>
      </c>
      <c r="AFQ68" s="36"/>
      <c r="AFR68" s="87">
        <v>3450</v>
      </c>
      <c r="AFS68" s="34">
        <v>2000</v>
      </c>
      <c r="AFT68" s="34">
        <v>6500</v>
      </c>
      <c r="AFU68" s="35">
        <v>15403.067977384309</v>
      </c>
      <c r="AFV68" s="35">
        <v>12102.410553659087</v>
      </c>
      <c r="AFW68" s="36"/>
      <c r="AFX68" s="37">
        <v>2000</v>
      </c>
      <c r="AFY68" s="37">
        <v>2800</v>
      </c>
      <c r="AFZ68" s="36"/>
      <c r="AGA68" s="87">
        <v>2500</v>
      </c>
      <c r="AGB68" s="34">
        <v>2500</v>
      </c>
      <c r="AGC68" s="34">
        <v>7000</v>
      </c>
      <c r="AGD68" s="35">
        <v>15496.839963482731</v>
      </c>
      <c r="AGE68" s="35">
        <v>12176.088542736417</v>
      </c>
      <c r="AGF68" s="36"/>
      <c r="AGG68" s="37">
        <v>2300</v>
      </c>
      <c r="AGH68" s="37">
        <v>2600</v>
      </c>
      <c r="AGI68" s="36"/>
      <c r="AGJ68" s="87">
        <v>2500</v>
      </c>
      <c r="AGK68" s="34">
        <v>2500</v>
      </c>
      <c r="AGL68" s="34">
        <v>7000</v>
      </c>
      <c r="AGM68" s="36">
        <v>15500</v>
      </c>
      <c r="AGN68" s="36">
        <v>12300</v>
      </c>
      <c r="AGO68" s="36"/>
      <c r="AGP68" s="37">
        <v>2400</v>
      </c>
      <c r="AGQ68" s="37">
        <v>2500</v>
      </c>
      <c r="AGR68" s="36"/>
      <c r="AGS68" s="87">
        <v>2900</v>
      </c>
      <c r="AGT68" s="34">
        <v>3000</v>
      </c>
      <c r="AGU68" s="34">
        <v>6200</v>
      </c>
      <c r="AGV68" s="35">
        <v>15724.283083399105</v>
      </c>
      <c r="AGW68" s="35">
        <v>12477.97947908445</v>
      </c>
      <c r="AGX68" s="36"/>
      <c r="AGY68" s="26">
        <v>2700</v>
      </c>
      <c r="AGZ68" s="37">
        <v>2500</v>
      </c>
      <c r="AHA68" s="36"/>
      <c r="AHB68" s="87">
        <v>4200</v>
      </c>
      <c r="AHC68" s="34">
        <v>3500</v>
      </c>
      <c r="AHD68" s="34">
        <v>5700</v>
      </c>
      <c r="AHE68" s="36">
        <v>15700</v>
      </c>
      <c r="AHF68" s="36">
        <v>12550</v>
      </c>
      <c r="AHG68" s="36"/>
      <c r="AHH68" s="26">
        <v>2500</v>
      </c>
      <c r="AHI68" s="37">
        <v>2700</v>
      </c>
      <c r="AHJ68" s="36"/>
      <c r="AHK68" s="87">
        <v>4900</v>
      </c>
      <c r="AHL68" s="34">
        <v>3000</v>
      </c>
      <c r="AHM68" s="34">
        <v>5500</v>
      </c>
      <c r="AHN68" s="36">
        <v>15600</v>
      </c>
      <c r="AHO68" s="36">
        <v>12700</v>
      </c>
      <c r="AHP68" s="36"/>
      <c r="AHQ68" s="26">
        <v>2900</v>
      </c>
      <c r="AHR68" s="37">
        <v>3000</v>
      </c>
      <c r="AHS68" s="36"/>
      <c r="AHT68" s="34">
        <v>1500</v>
      </c>
      <c r="AHU68" s="34">
        <v>2500</v>
      </c>
      <c r="AHV68" s="34">
        <v>5500</v>
      </c>
      <c r="AHW68" s="36">
        <v>1700</v>
      </c>
      <c r="AHX68" s="36">
        <v>3500</v>
      </c>
      <c r="AHY68" s="36"/>
      <c r="AHZ68" s="26">
        <v>2900</v>
      </c>
      <c r="AIA68" s="37">
        <v>2700</v>
      </c>
      <c r="AIB68" s="36"/>
      <c r="AIC68" s="34">
        <v>2000</v>
      </c>
      <c r="AID68" s="34">
        <v>3500</v>
      </c>
      <c r="AIE68" s="34">
        <v>8000</v>
      </c>
      <c r="AIF68" s="36">
        <v>4000</v>
      </c>
      <c r="AIG68" s="36">
        <v>4000</v>
      </c>
      <c r="AIH68" s="36"/>
      <c r="AII68" s="26">
        <v>3000</v>
      </c>
      <c r="AIJ68" s="37">
        <v>3000</v>
      </c>
      <c r="AIL68" s="34">
        <v>3700</v>
      </c>
      <c r="AIM68" s="34"/>
      <c r="AIN68" s="34">
        <v>7500</v>
      </c>
      <c r="AIO68" s="36">
        <v>1700</v>
      </c>
      <c r="AIP68" s="36">
        <v>3500</v>
      </c>
      <c r="AIQ68" s="36"/>
      <c r="AIR68" s="26">
        <v>3000</v>
      </c>
      <c r="AIS68" s="37">
        <v>3500</v>
      </c>
      <c r="AIU68" s="34">
        <v>3500</v>
      </c>
      <c r="AIV68" s="34">
        <v>3000</v>
      </c>
      <c r="AIW68" s="34">
        <v>7500</v>
      </c>
      <c r="AIX68" s="36">
        <v>4000</v>
      </c>
      <c r="AIY68" s="36"/>
      <c r="AIZ68" s="36"/>
      <c r="AJA68" s="26">
        <v>2900</v>
      </c>
      <c r="AJB68" s="37">
        <v>3000</v>
      </c>
      <c r="AJD68" s="39">
        <v>4500</v>
      </c>
      <c r="AJE68" s="34"/>
      <c r="AJF68" s="34"/>
      <c r="AJG68" s="92">
        <v>7000</v>
      </c>
      <c r="AJH68" s="92">
        <v>6500</v>
      </c>
      <c r="AJI68" s="36"/>
      <c r="AJJ68" s="67">
        <v>6000</v>
      </c>
      <c r="AJK68" s="56">
        <v>5000</v>
      </c>
      <c r="AJM68" s="34"/>
      <c r="AJN68" s="34"/>
      <c r="AJO68" s="39">
        <v>5200</v>
      </c>
      <c r="AJP68" s="92">
        <v>4900</v>
      </c>
      <c r="AJQ68" s="92">
        <v>5000</v>
      </c>
      <c r="AJR68" s="34"/>
      <c r="AJS68" s="56">
        <v>4800</v>
      </c>
      <c r="AJT68" s="56">
        <v>5000</v>
      </c>
      <c r="AJV68" s="34">
        <v>4200</v>
      </c>
      <c r="AJW68" s="34"/>
      <c r="AJX68" s="39">
        <v>5000</v>
      </c>
      <c r="AJY68" s="92">
        <v>6000</v>
      </c>
      <c r="AJZ68" s="92">
        <v>5500</v>
      </c>
      <c r="AKA68" s="34"/>
      <c r="AKB68" s="56">
        <v>6400</v>
      </c>
      <c r="AKC68" s="56">
        <v>6000</v>
      </c>
      <c r="AKE68" s="34">
        <v>4700</v>
      </c>
      <c r="AKF68" s="39">
        <v>4200</v>
      </c>
      <c r="AKG68" s="39">
        <v>6000</v>
      </c>
      <c r="AKH68" s="36">
        <v>4000</v>
      </c>
      <c r="AKI68" s="36">
        <v>3000</v>
      </c>
      <c r="AKJ68" s="34"/>
      <c r="AKK68" s="37">
        <v>3200</v>
      </c>
      <c r="AKL68" s="37">
        <v>3000</v>
      </c>
      <c r="AKN68" s="39">
        <v>5000</v>
      </c>
      <c r="AKO68" s="39">
        <v>4800</v>
      </c>
      <c r="AKP68" s="34"/>
      <c r="AKQ68" s="92">
        <v>5000</v>
      </c>
      <c r="AKR68" s="92">
        <v>3000</v>
      </c>
      <c r="AKS68" s="34"/>
      <c r="AKT68" s="37">
        <v>3500</v>
      </c>
      <c r="AKU68" s="37">
        <v>6600</v>
      </c>
      <c r="AKW68" s="39">
        <v>7000</v>
      </c>
      <c r="AKX68" s="39">
        <v>6000</v>
      </c>
      <c r="AKY68" s="34"/>
      <c r="AKZ68" s="36">
        <v>3000</v>
      </c>
      <c r="ALA68" s="36"/>
      <c r="ALB68" s="34"/>
      <c r="ALC68" s="37">
        <v>1000</v>
      </c>
      <c r="ALD68" s="37">
        <v>3300</v>
      </c>
      <c r="ALF68" s="39">
        <v>6000</v>
      </c>
      <c r="ALG68" s="39">
        <v>7000</v>
      </c>
      <c r="ALH68" s="34"/>
      <c r="ALI68" s="36">
        <v>4000</v>
      </c>
      <c r="ALJ68" s="36">
        <v>3000</v>
      </c>
      <c r="ALK68" s="34"/>
      <c r="ALL68" s="37">
        <v>4200</v>
      </c>
      <c r="ALM68" s="37">
        <v>4050</v>
      </c>
      <c r="ALO68" s="34">
        <v>4000</v>
      </c>
      <c r="ALP68" s="34">
        <v>5000</v>
      </c>
      <c r="ALQ68" s="34"/>
      <c r="ALR68" s="36">
        <v>4000</v>
      </c>
      <c r="ALS68" s="36">
        <v>6000</v>
      </c>
      <c r="ALT68" s="34"/>
      <c r="ALU68" s="37">
        <v>3700</v>
      </c>
      <c r="ALV68" s="37">
        <v>3500</v>
      </c>
      <c r="ALX68" s="34">
        <v>3500</v>
      </c>
      <c r="ALY68" s="34">
        <v>4500</v>
      </c>
      <c r="ALZ68" s="34">
        <v>5000</v>
      </c>
      <c r="AMA68" s="36">
        <v>15000</v>
      </c>
      <c r="AMB68" s="36"/>
      <c r="AMC68" s="34"/>
      <c r="AMD68" s="37">
        <v>3700</v>
      </c>
      <c r="AME68" s="37">
        <v>4800</v>
      </c>
      <c r="AMG68" s="34">
        <v>4000</v>
      </c>
      <c r="AMH68" s="34">
        <v>6000</v>
      </c>
      <c r="AMI68" s="34">
        <v>6000</v>
      </c>
      <c r="AMJ68" s="36">
        <v>4000</v>
      </c>
      <c r="AMK68" s="36">
        <v>3500</v>
      </c>
      <c r="AML68" s="34"/>
      <c r="AMM68" s="37">
        <v>7000</v>
      </c>
      <c r="AMN68" s="37">
        <v>6500</v>
      </c>
      <c r="AMP68" s="34">
        <v>4500</v>
      </c>
      <c r="AMQ68" s="34">
        <v>4000</v>
      </c>
      <c r="AMR68" s="34"/>
      <c r="AMS68" s="36">
        <v>4000</v>
      </c>
      <c r="AMT68" s="36">
        <v>6000</v>
      </c>
      <c r="AMU68" s="34"/>
      <c r="AMV68" s="37">
        <v>4700</v>
      </c>
      <c r="AMW68" s="37">
        <v>5000</v>
      </c>
      <c r="AMY68" s="34">
        <v>4000</v>
      </c>
      <c r="AMZ68" s="34">
        <v>3500</v>
      </c>
      <c r="ANA68" s="34">
        <v>7500</v>
      </c>
      <c r="ANB68" s="36">
        <v>24089.347079037798</v>
      </c>
      <c r="ANC68" s="35">
        <v>36134.020618556693</v>
      </c>
      <c r="AND68" s="34"/>
      <c r="ANE68" s="37">
        <v>5850</v>
      </c>
      <c r="ANF68" s="37">
        <v>5900</v>
      </c>
      <c r="ANH68" s="34">
        <v>5055</v>
      </c>
      <c r="ANI68" s="34">
        <v>4700</v>
      </c>
      <c r="ANJ68" s="34">
        <v>5247</v>
      </c>
      <c r="ANK68" s="36">
        <v>7032.377520459444</v>
      </c>
      <c r="ANL68" s="35">
        <v>7873.3075321505457</v>
      </c>
      <c r="ANM68" s="34"/>
      <c r="ANN68" s="37">
        <v>4840</v>
      </c>
      <c r="ANO68" s="37">
        <v>5035</v>
      </c>
      <c r="ANP68" s="36"/>
      <c r="ANQ68" s="34">
        <v>6000</v>
      </c>
      <c r="ANR68" s="34">
        <v>3400</v>
      </c>
      <c r="ANS68" s="34">
        <v>10000</v>
      </c>
      <c r="ANT68" s="36">
        <v>6000</v>
      </c>
      <c r="ANU68" s="36">
        <v>4000</v>
      </c>
      <c r="ANV68" s="34"/>
      <c r="ANW68" s="37">
        <v>6000</v>
      </c>
      <c r="ANX68" s="37">
        <v>4500</v>
      </c>
      <c r="ANY68" s="36"/>
      <c r="ANZ68" s="34">
        <v>3500</v>
      </c>
      <c r="AOA68" s="34">
        <v>6000</v>
      </c>
      <c r="AOB68" s="34">
        <v>8000</v>
      </c>
      <c r="AOC68" s="36">
        <v>3000</v>
      </c>
      <c r="AOD68" s="36">
        <v>4000</v>
      </c>
      <c r="AOE68" s="34"/>
      <c r="AOF68" s="37">
        <v>4000</v>
      </c>
      <c r="AOG68" s="37">
        <v>7000</v>
      </c>
      <c r="AOH68" s="36"/>
      <c r="AOI68" s="34">
        <v>5400</v>
      </c>
      <c r="AOJ68" s="34"/>
      <c r="AOK68" s="34"/>
      <c r="AOL68" s="36">
        <v>4000</v>
      </c>
      <c r="AOM68" s="36">
        <v>4000</v>
      </c>
      <c r="AON68" s="34"/>
      <c r="AOO68" s="37"/>
      <c r="AOP68" s="37">
        <v>5000</v>
      </c>
      <c r="AOQ68" s="36"/>
      <c r="AOR68" s="34">
        <v>5000</v>
      </c>
      <c r="AOS68" s="34">
        <v>3400</v>
      </c>
      <c r="AOT68" s="34"/>
      <c r="AOU68" s="36">
        <v>4000</v>
      </c>
      <c r="AOV68" s="36">
        <v>3000</v>
      </c>
      <c r="AOW68" s="34"/>
      <c r="AOX68" s="37">
        <v>7000</v>
      </c>
      <c r="AOY68" s="37">
        <v>3500</v>
      </c>
      <c r="AOZ68" s="36"/>
      <c r="APA68" s="34">
        <v>4500</v>
      </c>
      <c r="APB68" s="34">
        <v>3000</v>
      </c>
      <c r="APC68" s="34">
        <v>15000</v>
      </c>
      <c r="APD68" s="36">
        <v>4000</v>
      </c>
      <c r="APE68" s="36">
        <v>3000</v>
      </c>
      <c r="APF68" s="34"/>
      <c r="APG68" s="37">
        <v>6000</v>
      </c>
      <c r="APH68" s="37">
        <v>6000</v>
      </c>
      <c r="API68" s="36"/>
      <c r="APJ68" s="34">
        <v>2000</v>
      </c>
      <c r="APK68" s="34">
        <v>3000</v>
      </c>
      <c r="APL68" s="34">
        <v>5000</v>
      </c>
      <c r="APM68" s="36">
        <v>4000</v>
      </c>
      <c r="APN68" s="36">
        <v>4000</v>
      </c>
      <c r="APO68" s="34"/>
      <c r="APP68" s="37">
        <v>7000</v>
      </c>
      <c r="APQ68" s="37">
        <v>7500</v>
      </c>
      <c r="APR68" s="36"/>
      <c r="APS68" s="34">
        <v>4500</v>
      </c>
      <c r="APT68" s="34">
        <v>4500</v>
      </c>
      <c r="APU68" s="34">
        <v>10000</v>
      </c>
      <c r="APV68" s="36">
        <v>3000</v>
      </c>
      <c r="APW68" s="36">
        <v>3000</v>
      </c>
      <c r="APX68" s="34"/>
      <c r="APY68" s="37">
        <v>5000</v>
      </c>
      <c r="APZ68" s="37">
        <v>7500</v>
      </c>
      <c r="AQA68" s="36"/>
      <c r="AQB68" s="34">
        <v>3000</v>
      </c>
      <c r="AQC68" s="34">
        <v>4500</v>
      </c>
      <c r="AQD68" s="34">
        <v>13000</v>
      </c>
      <c r="AQE68" s="36">
        <v>3000</v>
      </c>
      <c r="AQF68" s="36">
        <v>3000</v>
      </c>
      <c r="AQG68" s="34"/>
      <c r="AQH68" s="37">
        <v>7000</v>
      </c>
      <c r="AQI68" s="37">
        <v>6000</v>
      </c>
      <c r="AQJ68" s="36"/>
      <c r="AQK68" s="34">
        <v>4500</v>
      </c>
      <c r="AQL68" s="34">
        <v>5000</v>
      </c>
      <c r="AQM68" s="34">
        <v>3000</v>
      </c>
      <c r="AQN68" s="36">
        <v>3000</v>
      </c>
      <c r="AQO68" s="36">
        <v>3000</v>
      </c>
      <c r="AQP68" s="34"/>
      <c r="AQQ68" s="37">
        <v>6000</v>
      </c>
      <c r="AQR68" s="37">
        <v>6500</v>
      </c>
      <c r="AQS68" s="36"/>
      <c r="AQT68" s="34">
        <v>4000</v>
      </c>
      <c r="AQU68" s="34">
        <v>2400</v>
      </c>
      <c r="AQV68" s="34">
        <v>3000</v>
      </c>
      <c r="AQW68" s="36">
        <v>2174.2702702702704</v>
      </c>
      <c r="AQX68" s="36">
        <v>2174.2702702702704</v>
      </c>
      <c r="AQY68" s="34"/>
      <c r="AQZ68" s="37">
        <v>4000</v>
      </c>
      <c r="ARA68" s="37">
        <v>4000</v>
      </c>
      <c r="ARC68" s="34">
        <v>4000</v>
      </c>
      <c r="ARD68" s="34">
        <v>4000</v>
      </c>
      <c r="ARE68" s="34">
        <v>3000</v>
      </c>
      <c r="ARF68" s="36">
        <v>3000</v>
      </c>
      <c r="ARG68" s="36">
        <v>3000</v>
      </c>
      <c r="ARH68" s="34"/>
      <c r="ARI68" s="37">
        <v>7000</v>
      </c>
      <c r="ARJ68" s="37">
        <v>4500</v>
      </c>
      <c r="ARL68" s="34">
        <v>3700</v>
      </c>
      <c r="ARM68" s="34">
        <v>3500</v>
      </c>
      <c r="ARN68" s="34">
        <v>3000</v>
      </c>
      <c r="ARO68" s="36">
        <v>3000</v>
      </c>
      <c r="ARP68" s="36">
        <v>3000</v>
      </c>
      <c r="ARQ68" s="34"/>
      <c r="ARR68" s="37">
        <v>600</v>
      </c>
      <c r="ARS68" s="37">
        <v>5000</v>
      </c>
      <c r="ARU68" s="34">
        <v>3900</v>
      </c>
      <c r="ARV68" s="34">
        <v>3500</v>
      </c>
      <c r="ARW68" s="34">
        <v>3000</v>
      </c>
      <c r="ARX68" s="36">
        <v>3000</v>
      </c>
      <c r="ARY68" s="36">
        <v>3000</v>
      </c>
      <c r="ARZ68" s="36"/>
      <c r="ASA68" s="37">
        <v>5000</v>
      </c>
      <c r="ASB68" s="37">
        <v>5300</v>
      </c>
      <c r="ASD68" s="34">
        <v>3500</v>
      </c>
      <c r="ASE68" s="34">
        <v>3500</v>
      </c>
      <c r="ASF68" s="34">
        <v>3000</v>
      </c>
      <c r="ASG68" s="36">
        <v>3000</v>
      </c>
      <c r="ASH68" s="36">
        <v>4000</v>
      </c>
      <c r="ASI68" s="36"/>
      <c r="ASJ68" s="37">
        <v>6000</v>
      </c>
      <c r="ASK68" s="37">
        <v>5000</v>
      </c>
      <c r="ASM68" s="34">
        <v>4000</v>
      </c>
      <c r="ASN68" s="34">
        <v>3500</v>
      </c>
      <c r="ASO68" s="34">
        <v>6500</v>
      </c>
      <c r="ASP68" s="36">
        <v>3000</v>
      </c>
      <c r="ASQ68" s="36">
        <v>3000</v>
      </c>
      <c r="ASR68" s="36"/>
      <c r="ASS68" s="37">
        <v>5500</v>
      </c>
      <c r="AST68" s="37">
        <v>7000</v>
      </c>
      <c r="ASV68" s="34">
        <v>4200</v>
      </c>
      <c r="ASW68" s="34">
        <v>3500</v>
      </c>
      <c r="ASX68" s="34">
        <v>6000</v>
      </c>
      <c r="ASY68" s="36">
        <v>3000</v>
      </c>
      <c r="ASZ68" s="36">
        <v>4000</v>
      </c>
      <c r="ATA68" s="36"/>
      <c r="ATB68" s="37">
        <v>5000</v>
      </c>
      <c r="ATC68" s="37">
        <v>6500</v>
      </c>
      <c r="ATE68" s="34">
        <v>4500</v>
      </c>
      <c r="ATF68" s="34">
        <v>3000</v>
      </c>
      <c r="ATG68" s="34">
        <v>5000</v>
      </c>
      <c r="ATH68" s="36">
        <v>3000</v>
      </c>
      <c r="ATI68" s="36">
        <v>4000</v>
      </c>
      <c r="ATJ68" s="36"/>
      <c r="ATK68" s="37">
        <v>3000</v>
      </c>
      <c r="ATL68" s="37">
        <v>3500</v>
      </c>
      <c r="ATN68" s="34">
        <v>4600</v>
      </c>
      <c r="ATO68" s="34">
        <v>4000</v>
      </c>
      <c r="ATP68" s="34">
        <v>5000</v>
      </c>
      <c r="ATQ68" s="36">
        <v>3000</v>
      </c>
      <c r="ATR68" s="36">
        <v>4000</v>
      </c>
      <c r="ATS68" s="36"/>
      <c r="ATT68" s="56">
        <v>4500</v>
      </c>
      <c r="ATU68" s="56">
        <v>5000</v>
      </c>
      <c r="ATW68" s="34">
        <v>6500</v>
      </c>
      <c r="ATX68" s="34">
        <v>5000</v>
      </c>
      <c r="ATY68" s="34">
        <v>6000</v>
      </c>
      <c r="ATZ68" s="36">
        <v>3000</v>
      </c>
      <c r="AUA68" s="36">
        <v>4000</v>
      </c>
      <c r="AUB68" s="36"/>
      <c r="AUC68" s="37">
        <v>7000</v>
      </c>
      <c r="AUD68" s="37">
        <v>9000</v>
      </c>
      <c r="AUF68" s="34">
        <v>6500</v>
      </c>
      <c r="AUG68" s="34">
        <v>5000</v>
      </c>
      <c r="AUH68" s="34">
        <v>6000</v>
      </c>
      <c r="AUI68" s="36">
        <v>3000</v>
      </c>
      <c r="AUJ68" s="36">
        <v>4000</v>
      </c>
      <c r="AUK68" s="36"/>
      <c r="AUL68" s="37">
        <v>10000</v>
      </c>
      <c r="AUM68" s="37">
        <v>8000</v>
      </c>
      <c r="AUO68" s="34">
        <v>5700</v>
      </c>
      <c r="AUP68" s="34">
        <v>3500</v>
      </c>
      <c r="AUQ68" s="34"/>
      <c r="AUR68" s="36">
        <v>3000</v>
      </c>
      <c r="AUS68" s="36">
        <v>4000</v>
      </c>
      <c r="AUT68" s="36"/>
      <c r="AUU68" s="37">
        <v>8000</v>
      </c>
      <c r="AUV68" s="37">
        <v>6500</v>
      </c>
      <c r="AUX68" s="34">
        <v>5000</v>
      </c>
      <c r="AUY68" s="34">
        <v>5000</v>
      </c>
      <c r="AUZ68" s="34">
        <v>4500</v>
      </c>
      <c r="AVA68" s="36">
        <v>3000</v>
      </c>
      <c r="AVB68" s="36">
        <v>5000</v>
      </c>
      <c r="AVC68" s="36"/>
      <c r="AVD68" s="37">
        <v>8000</v>
      </c>
      <c r="AVE68" s="37">
        <v>9000</v>
      </c>
      <c r="AVG68" s="34">
        <v>4750</v>
      </c>
      <c r="AVH68" s="34">
        <v>5000</v>
      </c>
      <c r="AVI68" s="34">
        <v>6000</v>
      </c>
      <c r="AVJ68" s="36">
        <v>3000</v>
      </c>
      <c r="AVK68" s="36">
        <v>5000</v>
      </c>
      <c r="AVL68" s="36"/>
      <c r="AVM68" s="37">
        <v>4000</v>
      </c>
      <c r="AVN68" s="37">
        <v>5000</v>
      </c>
      <c r="AVP68" s="34">
        <v>3500</v>
      </c>
      <c r="AVQ68" s="34">
        <v>7000</v>
      </c>
      <c r="AVR68" s="34">
        <v>6000</v>
      </c>
      <c r="AVS68" s="36">
        <v>3000</v>
      </c>
      <c r="AVT68" s="36">
        <v>5000</v>
      </c>
      <c r="AVU68" s="36"/>
      <c r="AVV68" s="37">
        <v>4000</v>
      </c>
      <c r="AVW68" s="37">
        <v>3500</v>
      </c>
      <c r="AVY68" s="34">
        <v>4000</v>
      </c>
      <c r="AVZ68" s="34">
        <v>5000</v>
      </c>
      <c r="AWA68" s="34">
        <v>5000</v>
      </c>
      <c r="AWB68" s="36">
        <v>4500</v>
      </c>
      <c r="AWC68" s="36">
        <v>5000</v>
      </c>
      <c r="AWD68" s="36"/>
      <c r="AWE68" s="37">
        <v>6000</v>
      </c>
      <c r="AWF68" s="37">
        <v>5500</v>
      </c>
      <c r="AWH68" s="34">
        <v>4500</v>
      </c>
      <c r="AWI68" s="34">
        <v>5000</v>
      </c>
      <c r="AWJ68" s="34">
        <v>5500</v>
      </c>
      <c r="AWK68" s="36">
        <v>5000</v>
      </c>
      <c r="AWL68" s="36">
        <v>5000</v>
      </c>
      <c r="AWM68" s="36"/>
      <c r="AWN68" s="37">
        <v>5500</v>
      </c>
      <c r="AWO68" s="37">
        <v>6000</v>
      </c>
      <c r="AWQ68" s="34">
        <v>5000</v>
      </c>
      <c r="AWR68" s="34">
        <v>7000</v>
      </c>
      <c r="AWS68" s="34">
        <v>6500</v>
      </c>
      <c r="AWT68" s="36">
        <v>4500</v>
      </c>
      <c r="AWU68" s="36">
        <v>5000</v>
      </c>
      <c r="AWV68" s="36"/>
      <c r="AWW68" s="37">
        <v>6000</v>
      </c>
      <c r="AWX68" s="37">
        <v>6200</v>
      </c>
    </row>
    <row r="69" spans="1:1298" ht="15.5">
      <c r="A69" t="str">
        <f>'[1]enter market prices'!A69</f>
        <v>0431-01</v>
      </c>
      <c r="B69" t="str">
        <f>'[1]enter market prices'!B69</f>
        <v>Cement, 50 kg</v>
      </c>
      <c r="C69" s="3">
        <f>'[1]item price series'!F69</f>
        <v>0.17</v>
      </c>
      <c r="D69" s="3"/>
      <c r="E69" s="3"/>
      <c r="F69" s="3"/>
      <c r="G69" s="3"/>
      <c r="H69" s="3"/>
      <c r="I69" s="3"/>
      <c r="J69" s="3"/>
      <c r="K69" s="3"/>
      <c r="L69" s="3"/>
      <c r="M69" s="24">
        <v>70</v>
      </c>
      <c r="N69" s="24">
        <v>65</v>
      </c>
      <c r="O69" s="24">
        <v>63</v>
      </c>
      <c r="P69" s="25">
        <v>120</v>
      </c>
      <c r="Q69" s="25"/>
      <c r="R69" s="25"/>
      <c r="S69" s="26">
        <v>90</v>
      </c>
      <c r="T69" s="26">
        <v>114.99999999999999</v>
      </c>
      <c r="U69" s="26"/>
      <c r="V69" s="27">
        <v>62</v>
      </c>
      <c r="W69" s="27">
        <v>63</v>
      </c>
      <c r="X69" s="27">
        <v>62</v>
      </c>
      <c r="Y69" s="25">
        <v>120</v>
      </c>
      <c r="Z69" s="25">
        <v>125</v>
      </c>
      <c r="AA69" s="25"/>
      <c r="AB69" s="26">
        <v>114.99999999999999</v>
      </c>
      <c r="AC69" s="26">
        <v>120</v>
      </c>
      <c r="AD69" s="26"/>
      <c r="AE69" s="27">
        <v>62</v>
      </c>
      <c r="AF69" s="27">
        <v>60</v>
      </c>
      <c r="AG69" s="27">
        <v>65</v>
      </c>
      <c r="AH69" s="25">
        <v>90</v>
      </c>
      <c r="AI69" s="25">
        <v>120</v>
      </c>
      <c r="AJ69" s="25"/>
      <c r="AK69" s="26">
        <v>105</v>
      </c>
      <c r="AL69" s="26">
        <v>114.99999999999999</v>
      </c>
      <c r="AM69" s="26"/>
      <c r="AN69" s="27">
        <v>67</v>
      </c>
      <c r="AO69" s="27">
        <v>65</v>
      </c>
      <c r="AP69" s="27">
        <v>70</v>
      </c>
      <c r="AQ69" s="25">
        <v>110.00000000000001</v>
      </c>
      <c r="AR69" s="25"/>
      <c r="AS69" s="25"/>
      <c r="AT69" s="26">
        <v>160</v>
      </c>
      <c r="AU69" s="26"/>
      <c r="AV69" s="26"/>
      <c r="AW69" s="27">
        <v>65</v>
      </c>
      <c r="AX69" s="57">
        <v>59.029990627928768</v>
      </c>
      <c r="AY69" s="27">
        <v>66</v>
      </c>
      <c r="AZ69" s="28">
        <v>99.896907216494853</v>
      </c>
      <c r="BA69" s="25"/>
      <c r="BB69" s="25"/>
      <c r="BC69" s="26">
        <v>130</v>
      </c>
      <c r="BD69" s="26">
        <v>120</v>
      </c>
      <c r="BE69" s="26"/>
      <c r="BF69" s="27">
        <v>65</v>
      </c>
      <c r="BG69" s="27">
        <v>65</v>
      </c>
      <c r="BH69" s="27">
        <v>65</v>
      </c>
      <c r="BI69" s="25">
        <v>130</v>
      </c>
      <c r="BJ69" s="25"/>
      <c r="BK69" s="25"/>
      <c r="BL69" s="26">
        <v>120</v>
      </c>
      <c r="BM69" s="26"/>
      <c r="BN69" s="26"/>
      <c r="BO69" s="27">
        <v>65</v>
      </c>
      <c r="BP69" s="27">
        <v>65</v>
      </c>
      <c r="BQ69" s="27">
        <v>64</v>
      </c>
      <c r="BR69" s="25">
        <v>135</v>
      </c>
      <c r="BS69" s="25"/>
      <c r="BT69" s="25"/>
      <c r="BU69" s="26">
        <v>110.00000000000001</v>
      </c>
      <c r="BV69" s="26"/>
      <c r="BW69" s="26"/>
      <c r="BX69" s="27">
        <v>70</v>
      </c>
      <c r="BY69" s="27">
        <v>65</v>
      </c>
      <c r="BZ69" s="27">
        <v>64</v>
      </c>
      <c r="CA69" s="25">
        <v>120</v>
      </c>
      <c r="CB69" s="25"/>
      <c r="CC69" s="25"/>
      <c r="CD69" s="26">
        <v>100</v>
      </c>
      <c r="CE69" s="26">
        <v>100</v>
      </c>
      <c r="CF69" s="26"/>
      <c r="CG69" s="27">
        <v>105</v>
      </c>
      <c r="CH69" s="27">
        <v>110.00000000000001</v>
      </c>
      <c r="CI69" s="27">
        <v>98</v>
      </c>
      <c r="CJ69" s="25">
        <v>110.00000000000001</v>
      </c>
      <c r="CK69" s="25"/>
      <c r="CL69" s="25"/>
      <c r="CM69" s="26">
        <v>125</v>
      </c>
      <c r="CN69" s="26"/>
      <c r="CO69" s="26"/>
      <c r="CP69" s="27">
        <v>94</v>
      </c>
      <c r="CQ69" s="27">
        <v>95</v>
      </c>
      <c r="CR69" s="27">
        <v>94</v>
      </c>
      <c r="CS69" s="25">
        <v>120</v>
      </c>
      <c r="CT69" s="25"/>
      <c r="CU69" s="25"/>
      <c r="CV69" s="26">
        <v>165</v>
      </c>
      <c r="CW69" s="26"/>
      <c r="CX69" s="26"/>
      <c r="CY69" s="27">
        <v>95</v>
      </c>
      <c r="CZ69" s="27">
        <v>92</v>
      </c>
      <c r="DA69" s="27">
        <v>90</v>
      </c>
      <c r="DB69" s="25">
        <v>150</v>
      </c>
      <c r="DC69" s="25"/>
      <c r="DD69" s="25"/>
      <c r="DE69" s="26">
        <v>150</v>
      </c>
      <c r="DF69" s="26">
        <v>150</v>
      </c>
      <c r="DG69" s="26"/>
      <c r="DH69" s="27">
        <v>95</v>
      </c>
      <c r="DI69" s="27">
        <v>64</v>
      </c>
      <c r="DJ69" s="27">
        <v>93</v>
      </c>
      <c r="DK69" s="25">
        <v>300</v>
      </c>
      <c r="DL69" s="25">
        <v>300</v>
      </c>
      <c r="DM69" s="25"/>
      <c r="DN69" s="26">
        <v>140</v>
      </c>
      <c r="DO69" s="26"/>
      <c r="DP69" s="26"/>
      <c r="DQ69" s="27">
        <v>90</v>
      </c>
      <c r="DR69" s="27"/>
      <c r="DS69" s="27">
        <v>90</v>
      </c>
      <c r="DT69" s="25">
        <v>320</v>
      </c>
      <c r="DU69" s="25"/>
      <c r="DV69" s="25"/>
      <c r="DW69" s="26">
        <v>143</v>
      </c>
      <c r="DX69" s="26">
        <v>143</v>
      </c>
      <c r="DY69" s="26"/>
      <c r="DZ69" s="27">
        <v>85</v>
      </c>
      <c r="EA69" s="27">
        <v>75</v>
      </c>
      <c r="EB69" s="27">
        <v>85</v>
      </c>
      <c r="EC69" s="25">
        <v>280</v>
      </c>
      <c r="ED69" s="25">
        <v>250</v>
      </c>
      <c r="EE69" s="25"/>
      <c r="EF69" s="26">
        <v>140</v>
      </c>
      <c r="EG69" s="26">
        <v>140</v>
      </c>
      <c r="EH69" s="26"/>
      <c r="EI69" s="27">
        <v>75</v>
      </c>
      <c r="EJ69" s="27">
        <v>75</v>
      </c>
      <c r="EK69" s="27">
        <v>83</v>
      </c>
      <c r="EL69" s="25">
        <v>240</v>
      </c>
      <c r="EM69" s="25">
        <v>220.00000000000003</v>
      </c>
      <c r="EN69" s="25"/>
      <c r="EO69" s="26">
        <v>125</v>
      </c>
      <c r="EP69" s="26">
        <v>130</v>
      </c>
      <c r="EQ69" s="26"/>
      <c r="ER69" s="27">
        <v>68</v>
      </c>
      <c r="ES69" s="27">
        <v>75</v>
      </c>
      <c r="ET69" s="27">
        <v>67</v>
      </c>
      <c r="EU69" s="25">
        <v>170</v>
      </c>
      <c r="EV69" s="25">
        <v>175</v>
      </c>
      <c r="EW69" s="25"/>
      <c r="EX69" s="26">
        <v>130</v>
      </c>
      <c r="EY69" s="26">
        <v>130</v>
      </c>
      <c r="EZ69" s="26"/>
      <c r="FA69" s="27">
        <v>65</v>
      </c>
      <c r="FB69" s="27">
        <v>69</v>
      </c>
      <c r="FC69" s="27">
        <v>68</v>
      </c>
      <c r="FD69" s="25">
        <v>170</v>
      </c>
      <c r="FE69" s="25">
        <v>180</v>
      </c>
      <c r="FF69" s="25"/>
      <c r="FG69" s="26">
        <v>120</v>
      </c>
      <c r="FH69" s="26">
        <v>130</v>
      </c>
      <c r="FI69" s="26"/>
      <c r="FJ69" s="27">
        <v>65</v>
      </c>
      <c r="FK69" s="27">
        <v>64</v>
      </c>
      <c r="FL69" s="27"/>
      <c r="FM69" s="25">
        <v>170</v>
      </c>
      <c r="FN69" s="25">
        <v>185</v>
      </c>
      <c r="FO69" s="25"/>
      <c r="FP69" s="26">
        <v>110.00000000000001</v>
      </c>
      <c r="FQ69" s="26">
        <v>110.00000000000001</v>
      </c>
      <c r="FR69" s="26"/>
      <c r="FS69" s="27">
        <v>65</v>
      </c>
      <c r="FT69" s="27">
        <v>70</v>
      </c>
      <c r="FU69" s="27">
        <v>64</v>
      </c>
      <c r="FV69" s="25">
        <v>190</v>
      </c>
      <c r="FW69" s="25">
        <v>200</v>
      </c>
      <c r="FX69" s="25"/>
      <c r="FY69" s="26">
        <v>110.00000000000001</v>
      </c>
      <c r="FZ69" s="26"/>
      <c r="GA69" s="26"/>
      <c r="GB69" s="27">
        <v>68</v>
      </c>
      <c r="GC69" s="27">
        <v>68</v>
      </c>
      <c r="GD69" s="27">
        <v>70</v>
      </c>
      <c r="GE69" s="25">
        <v>220.00000000000003</v>
      </c>
      <c r="GF69" s="25">
        <v>120</v>
      </c>
      <c r="GG69" s="25"/>
      <c r="GH69" s="26">
        <v>110.00000000000001</v>
      </c>
      <c r="GI69" s="26"/>
      <c r="GJ69" s="26"/>
      <c r="GK69" s="27">
        <v>60</v>
      </c>
      <c r="GL69" s="27">
        <v>64</v>
      </c>
      <c r="GM69" s="27">
        <v>65</v>
      </c>
      <c r="GN69" s="25">
        <v>200</v>
      </c>
      <c r="GO69" s="25">
        <v>200</v>
      </c>
      <c r="GP69" s="25"/>
      <c r="GQ69" s="26">
        <v>150</v>
      </c>
      <c r="GR69" s="26">
        <v>110.00000000000001</v>
      </c>
      <c r="GS69" s="26"/>
      <c r="GT69" s="27">
        <v>63</v>
      </c>
      <c r="GU69" s="27">
        <v>65</v>
      </c>
      <c r="GV69" s="27">
        <v>65</v>
      </c>
      <c r="GW69" s="25">
        <v>130</v>
      </c>
      <c r="GX69" s="25">
        <v>120</v>
      </c>
      <c r="GY69" s="25"/>
      <c r="GZ69" s="26">
        <v>150</v>
      </c>
      <c r="HA69" s="26">
        <v>110.00000000000001</v>
      </c>
      <c r="HB69" s="26"/>
      <c r="HC69" s="27">
        <v>64</v>
      </c>
      <c r="HD69" s="27">
        <v>63</v>
      </c>
      <c r="HE69" s="27">
        <v>63</v>
      </c>
      <c r="HF69" s="25">
        <v>150</v>
      </c>
      <c r="HG69" s="25">
        <v>150</v>
      </c>
      <c r="HH69" s="25"/>
      <c r="HI69" s="26">
        <v>130</v>
      </c>
      <c r="HJ69" s="26">
        <v>100</v>
      </c>
      <c r="HK69" s="26"/>
      <c r="HL69" s="30">
        <v>63</v>
      </c>
      <c r="HM69" s="30">
        <v>65</v>
      </c>
      <c r="HN69" s="30">
        <v>66</v>
      </c>
      <c r="HO69" s="31">
        <v>160</v>
      </c>
      <c r="HP69" s="31">
        <v>160</v>
      </c>
      <c r="HQ69" s="25"/>
      <c r="HR69" s="32">
        <v>100</v>
      </c>
      <c r="HS69" s="32">
        <v>103</v>
      </c>
      <c r="HT69" s="26"/>
      <c r="HU69" s="30">
        <v>65</v>
      </c>
      <c r="HV69" s="30"/>
      <c r="HW69" s="30">
        <v>64</v>
      </c>
      <c r="HX69" s="31">
        <v>160</v>
      </c>
      <c r="HY69" s="31"/>
      <c r="HZ69" s="31"/>
      <c r="IA69" s="32">
        <v>105</v>
      </c>
      <c r="IB69" s="32">
        <v>110.00000000000001</v>
      </c>
      <c r="IC69" s="26"/>
      <c r="ID69" s="30">
        <v>65</v>
      </c>
      <c r="IE69" s="30">
        <v>65</v>
      </c>
      <c r="IF69" s="30">
        <v>65</v>
      </c>
      <c r="IG69" s="31">
        <v>160</v>
      </c>
      <c r="IH69" s="31">
        <v>160</v>
      </c>
      <c r="II69" s="31"/>
      <c r="IJ69" s="32">
        <v>100</v>
      </c>
      <c r="IK69" s="32"/>
      <c r="IL69" s="26"/>
      <c r="IM69" s="30">
        <v>64</v>
      </c>
      <c r="IN69" s="30">
        <v>65</v>
      </c>
      <c r="IO69" s="30">
        <v>65</v>
      </c>
      <c r="IP69" s="31">
        <v>140</v>
      </c>
      <c r="IQ69" s="31"/>
      <c r="IR69" s="31"/>
      <c r="IS69" s="32">
        <v>100</v>
      </c>
      <c r="IT69" s="32">
        <v>100</v>
      </c>
      <c r="IU69" s="26"/>
      <c r="IV69" s="30">
        <v>75</v>
      </c>
      <c r="IW69" s="30"/>
      <c r="IX69" s="30"/>
      <c r="IY69" s="31">
        <v>150</v>
      </c>
      <c r="IZ69" s="31">
        <v>150</v>
      </c>
      <c r="JA69" s="31"/>
      <c r="JB69" s="32">
        <v>98</v>
      </c>
      <c r="JC69" s="32">
        <v>98</v>
      </c>
      <c r="JD69" s="26"/>
      <c r="JE69" s="30">
        <v>64</v>
      </c>
      <c r="JF69" s="30"/>
      <c r="JG69" s="30">
        <v>63</v>
      </c>
      <c r="JH69" s="31">
        <v>150</v>
      </c>
      <c r="JI69" s="31">
        <v>150</v>
      </c>
      <c r="JJ69" s="31"/>
      <c r="JK69" s="32">
        <v>100</v>
      </c>
      <c r="JL69" s="32">
        <v>100</v>
      </c>
      <c r="JM69" s="26"/>
      <c r="JN69" s="30">
        <v>65</v>
      </c>
      <c r="JO69" s="30"/>
      <c r="JP69" s="30">
        <v>63</v>
      </c>
      <c r="JQ69" s="33">
        <v>150.88309503784691</v>
      </c>
      <c r="JR69" s="33">
        <v>150.88309503784691</v>
      </c>
      <c r="JS69" s="31"/>
      <c r="JT69" s="32">
        <v>100</v>
      </c>
      <c r="JU69" s="32">
        <v>100</v>
      </c>
      <c r="JV69" s="26"/>
      <c r="JW69" s="30">
        <v>65</v>
      </c>
      <c r="JX69" s="30"/>
      <c r="JY69" s="30">
        <v>63</v>
      </c>
      <c r="JZ69" s="33">
        <v>150.88309503784691</v>
      </c>
      <c r="KA69" s="33">
        <v>150.88309503784691</v>
      </c>
      <c r="KB69" s="31"/>
      <c r="KC69" s="32">
        <v>100</v>
      </c>
      <c r="KD69" s="32">
        <v>100</v>
      </c>
      <c r="KE69" s="26"/>
      <c r="KF69" s="30">
        <v>65</v>
      </c>
      <c r="KG69" s="30">
        <v>75</v>
      </c>
      <c r="KH69" s="30">
        <v>63</v>
      </c>
      <c r="KI69" s="33">
        <v>157.35912531539108</v>
      </c>
      <c r="KJ69" s="33">
        <v>157.35912531539108</v>
      </c>
      <c r="KK69" s="31"/>
      <c r="KL69" s="32">
        <v>110.00000000000001</v>
      </c>
      <c r="KM69" s="32">
        <v>90</v>
      </c>
      <c r="KN69" s="26"/>
      <c r="KO69" s="30">
        <v>63</v>
      </c>
      <c r="KP69" s="30"/>
      <c r="KQ69" s="30">
        <v>65</v>
      </c>
      <c r="KR69" s="33">
        <v>155.6139613120269</v>
      </c>
      <c r="KS69" s="33">
        <v>155.6139613120269</v>
      </c>
      <c r="KT69" s="31"/>
      <c r="KU69" s="32">
        <v>110.00000000000001</v>
      </c>
      <c r="KV69" s="32">
        <v>114.99999999999999</v>
      </c>
      <c r="KW69" s="26"/>
      <c r="KX69" s="30">
        <v>62</v>
      </c>
      <c r="KY69" s="30">
        <v>65</v>
      </c>
      <c r="KZ69" s="30">
        <v>55.000000000000007</v>
      </c>
      <c r="LA69" s="33">
        <v>146.88814129520603</v>
      </c>
      <c r="LB69" s="33">
        <v>146.88814129520603</v>
      </c>
      <c r="LC69" s="31"/>
      <c r="LD69" s="32">
        <v>110.00000000000001</v>
      </c>
      <c r="LE69" s="32">
        <v>100</v>
      </c>
      <c r="LF69" s="26"/>
      <c r="LG69" s="30">
        <v>65</v>
      </c>
      <c r="LH69" s="30"/>
      <c r="LI69" s="30">
        <v>63</v>
      </c>
      <c r="LJ69" s="33">
        <v>161.9323936158795</v>
      </c>
      <c r="LK69" s="33">
        <v>161.9323936158795</v>
      </c>
      <c r="LL69" s="31"/>
      <c r="LM69" s="32">
        <v>100</v>
      </c>
      <c r="LN69" s="32">
        <v>105</v>
      </c>
      <c r="LO69" s="26"/>
      <c r="LP69" s="30">
        <v>75</v>
      </c>
      <c r="LQ69" s="30"/>
      <c r="LR69" s="30">
        <v>72</v>
      </c>
      <c r="LS69" s="33">
        <v>192.94644989212395</v>
      </c>
      <c r="LT69" s="33">
        <v>192.94644989212395</v>
      </c>
      <c r="LU69" s="31"/>
      <c r="LV69" s="32">
        <v>150</v>
      </c>
      <c r="LW69" s="32">
        <v>120</v>
      </c>
      <c r="LX69" s="26"/>
      <c r="LY69" s="30">
        <v>63</v>
      </c>
      <c r="LZ69" s="30"/>
      <c r="MA69" s="30">
        <v>73</v>
      </c>
      <c r="MB69" s="33">
        <v>182.5860059299946</v>
      </c>
      <c r="MC69" s="33">
        <v>182.5860059299946</v>
      </c>
      <c r="MD69" s="31"/>
      <c r="ME69" s="32">
        <v>150</v>
      </c>
      <c r="MF69" s="32">
        <v>120</v>
      </c>
      <c r="MG69" s="26"/>
      <c r="MH69" s="30">
        <v>75</v>
      </c>
      <c r="MI69" s="30"/>
      <c r="MJ69" s="30">
        <v>72</v>
      </c>
      <c r="MK69" s="33">
        <v>199.00125480505676</v>
      </c>
      <c r="ML69" s="33">
        <v>199.00125480505676</v>
      </c>
      <c r="MM69" s="31"/>
      <c r="MN69" s="32">
        <v>150</v>
      </c>
      <c r="MO69" s="32">
        <v>150</v>
      </c>
      <c r="MP69" s="26"/>
      <c r="MQ69" s="30">
        <v>72</v>
      </c>
      <c r="MR69" s="30"/>
      <c r="MS69" s="30">
        <v>71</v>
      </c>
      <c r="MT69" s="33">
        <v>213.39823537580801</v>
      </c>
      <c r="MU69" s="33">
        <v>213.39823537580801</v>
      </c>
      <c r="MV69" s="31"/>
      <c r="MW69" s="32">
        <v>195</v>
      </c>
      <c r="MX69" s="32"/>
      <c r="MY69" s="26"/>
      <c r="MZ69" s="30">
        <v>80</v>
      </c>
      <c r="NA69" s="30"/>
      <c r="NB69" s="30">
        <v>80</v>
      </c>
      <c r="NC69" s="33">
        <v>259.68385515467179</v>
      </c>
      <c r="ND69" s="33">
        <v>259.68385515467179</v>
      </c>
      <c r="NE69" s="31"/>
      <c r="NF69" s="32">
        <v>270</v>
      </c>
      <c r="NG69" s="32"/>
      <c r="NH69" s="26"/>
      <c r="NI69" s="30">
        <v>85</v>
      </c>
      <c r="NJ69" s="30"/>
      <c r="NK69" s="30">
        <v>85</v>
      </c>
      <c r="NL69" s="33">
        <v>228.73707448857101</v>
      </c>
      <c r="NM69" s="33">
        <v>228.73707448857101</v>
      </c>
      <c r="NN69" s="31"/>
      <c r="NO69" s="32">
        <v>170</v>
      </c>
      <c r="NP69" s="32"/>
      <c r="NQ69" s="26"/>
      <c r="NR69" s="30">
        <v>89</v>
      </c>
      <c r="NS69" s="30">
        <v>95</v>
      </c>
      <c r="NT69" s="30">
        <v>89</v>
      </c>
      <c r="NU69" s="33">
        <v>231.96630377546848</v>
      </c>
      <c r="NV69" s="33">
        <v>231.96630377546848</v>
      </c>
      <c r="NW69" s="31"/>
      <c r="NX69" s="32">
        <v>160</v>
      </c>
      <c r="NY69" s="32">
        <v>140</v>
      </c>
      <c r="NZ69" s="26"/>
      <c r="OA69" s="30">
        <v>107</v>
      </c>
      <c r="OB69" s="30"/>
      <c r="OC69" s="30">
        <v>106</v>
      </c>
      <c r="OD69" s="33">
        <v>270.24612594723226</v>
      </c>
      <c r="OE69" s="33">
        <v>270.24612594723226</v>
      </c>
      <c r="OF69" s="31"/>
      <c r="OG69" s="32">
        <v>170</v>
      </c>
      <c r="OH69" s="32">
        <v>175</v>
      </c>
      <c r="OI69" s="26"/>
      <c r="OJ69" s="30">
        <v>104</v>
      </c>
      <c r="OK69" s="30">
        <v>114.99999999999999</v>
      </c>
      <c r="OL69" s="30">
        <v>114.99999999999999</v>
      </c>
      <c r="OM69" s="33">
        <v>278.34162436785715</v>
      </c>
      <c r="ON69" s="33">
        <v>278.34162436785715</v>
      </c>
      <c r="OO69" s="31"/>
      <c r="OP69" s="32">
        <v>160</v>
      </c>
      <c r="OQ69" s="32">
        <v>180</v>
      </c>
      <c r="OR69" s="26"/>
      <c r="OS69" s="30">
        <v>105</v>
      </c>
      <c r="OT69" s="30">
        <v>114.99999999999999</v>
      </c>
      <c r="OU69" s="30">
        <v>105</v>
      </c>
      <c r="OV69" s="33">
        <v>298.92796107182858</v>
      </c>
      <c r="OW69" s="33">
        <v>298.92796107182858</v>
      </c>
      <c r="OX69" s="31"/>
      <c r="OY69" s="32">
        <v>250</v>
      </c>
      <c r="OZ69" s="32">
        <v>220.00000000000003</v>
      </c>
      <c r="PA69" s="26"/>
      <c r="PB69" s="30">
        <v>130</v>
      </c>
      <c r="PC69" s="30"/>
      <c r="PD69" s="30">
        <v>130</v>
      </c>
      <c r="PE69" s="33">
        <v>321.98258422748358</v>
      </c>
      <c r="PF69" s="33">
        <v>321.98258422748358</v>
      </c>
      <c r="PG69" s="31"/>
      <c r="PH69" s="32">
        <v>280</v>
      </c>
      <c r="PI69" s="32">
        <v>220.00000000000003</v>
      </c>
      <c r="PJ69" s="26"/>
      <c r="PK69" s="30">
        <v>155</v>
      </c>
      <c r="PL69" s="30"/>
      <c r="PM69" s="30">
        <v>150</v>
      </c>
      <c r="PN69" s="33">
        <v>391.51578821435265</v>
      </c>
      <c r="PO69" s="33">
        <v>391.51578821435265</v>
      </c>
      <c r="PP69" s="31"/>
      <c r="PQ69" s="32">
        <v>330</v>
      </c>
      <c r="PR69" s="32">
        <v>330</v>
      </c>
      <c r="PS69" s="26"/>
      <c r="PT69" s="30">
        <v>160</v>
      </c>
      <c r="PU69" s="30"/>
      <c r="PV69" s="30">
        <v>155</v>
      </c>
      <c r="PW69" s="33">
        <v>410.62175867921303</v>
      </c>
      <c r="PX69" s="33">
        <v>410.62175867921303</v>
      </c>
      <c r="PY69" s="31"/>
      <c r="PZ69" s="32">
        <v>400</v>
      </c>
      <c r="QA69" s="32">
        <v>315</v>
      </c>
      <c r="QB69" s="26"/>
      <c r="QC69" s="30">
        <v>163</v>
      </c>
      <c r="QD69" s="30">
        <v>195</v>
      </c>
      <c r="QE69" s="30">
        <v>190</v>
      </c>
      <c r="QF69" s="33">
        <v>440.66929037203721</v>
      </c>
      <c r="QG69" s="33">
        <v>440.66929037203721</v>
      </c>
      <c r="QH69" s="31"/>
      <c r="QI69" s="32">
        <v>310</v>
      </c>
      <c r="QJ69" s="32">
        <v>330</v>
      </c>
      <c r="QK69" s="26"/>
      <c r="QL69" s="30">
        <v>190</v>
      </c>
      <c r="QM69" s="30">
        <v>210</v>
      </c>
      <c r="QN69" s="30">
        <v>190</v>
      </c>
      <c r="QO69" s="33">
        <v>461.46660904198365</v>
      </c>
      <c r="QP69" s="33">
        <v>461.46660904198365</v>
      </c>
      <c r="QQ69" s="31"/>
      <c r="QR69" s="32">
        <v>300</v>
      </c>
      <c r="QS69" s="32">
        <v>320</v>
      </c>
      <c r="QT69" s="26"/>
      <c r="QU69" s="30">
        <v>195</v>
      </c>
      <c r="QV69" s="30"/>
      <c r="QW69" s="30">
        <v>190</v>
      </c>
      <c r="QX69" s="33">
        <v>521.81224253208927</v>
      </c>
      <c r="QY69" s="33">
        <v>521.81224253208927</v>
      </c>
      <c r="QZ69" s="31"/>
      <c r="RA69" s="32">
        <v>480</v>
      </c>
      <c r="RB69" s="32">
        <v>500</v>
      </c>
      <c r="RC69" s="26"/>
      <c r="RD69" s="30">
        <v>200</v>
      </c>
      <c r="RE69" s="30">
        <v>220.00000000000003</v>
      </c>
      <c r="RF69" s="30">
        <v>210</v>
      </c>
      <c r="RG69" s="33">
        <v>575.05838972924118</v>
      </c>
      <c r="RH69" s="33">
        <v>575.05838972924118</v>
      </c>
      <c r="RI69" s="31"/>
      <c r="RJ69" s="32">
        <v>600</v>
      </c>
      <c r="RK69" s="32">
        <v>500</v>
      </c>
      <c r="RL69" s="26"/>
      <c r="RM69" s="30">
        <v>200</v>
      </c>
      <c r="RN69" s="30"/>
      <c r="RO69" s="30">
        <v>195</v>
      </c>
      <c r="RP69" s="33">
        <v>524.94436883780395</v>
      </c>
      <c r="RQ69" s="33">
        <v>524.94436883780395</v>
      </c>
      <c r="RR69" s="31"/>
      <c r="RS69" s="32">
        <v>500</v>
      </c>
      <c r="RT69" s="32">
        <v>450</v>
      </c>
      <c r="RU69" s="26"/>
      <c r="RV69" s="30">
        <v>290</v>
      </c>
      <c r="RW69" s="30"/>
      <c r="RX69" s="30">
        <v>292</v>
      </c>
      <c r="RY69" s="33">
        <v>698.33888112217653</v>
      </c>
      <c r="RZ69" s="33">
        <v>698.33888112217653</v>
      </c>
      <c r="SA69" s="31"/>
      <c r="SB69" s="32">
        <v>500</v>
      </c>
      <c r="SC69" s="32">
        <v>500</v>
      </c>
      <c r="SD69" s="26"/>
      <c r="SE69" s="34">
        <v>390</v>
      </c>
      <c r="SF69" s="34">
        <v>390</v>
      </c>
      <c r="SG69" s="34">
        <v>390</v>
      </c>
      <c r="SH69" s="35">
        <v>898.29382447901071</v>
      </c>
      <c r="SI69" s="35">
        <v>898.29382447901071</v>
      </c>
      <c r="SJ69" s="36"/>
      <c r="SK69" s="37">
        <v>590</v>
      </c>
      <c r="SL69" s="37">
        <v>550</v>
      </c>
      <c r="SM69" s="26"/>
      <c r="SN69" s="34">
        <v>490.00000000000006</v>
      </c>
      <c r="SO69" s="34">
        <v>484.99999999999994</v>
      </c>
      <c r="SP69" s="34">
        <v>480</v>
      </c>
      <c r="SQ69" s="35">
        <v>1104.3877353950459</v>
      </c>
      <c r="SR69" s="35">
        <v>1104.3877353950459</v>
      </c>
      <c r="SS69" s="36"/>
      <c r="ST69" s="37">
        <v>650</v>
      </c>
      <c r="SU69" s="37">
        <v>700</v>
      </c>
      <c r="SV69" s="26"/>
      <c r="SW69" s="34">
        <v>535</v>
      </c>
      <c r="SX69" s="34"/>
      <c r="SY69" s="34">
        <v>560</v>
      </c>
      <c r="SZ69" s="35">
        <v>1285.4246358653625</v>
      </c>
      <c r="TA69" s="35">
        <v>1285.4246358653625</v>
      </c>
      <c r="TB69" s="36"/>
      <c r="TC69" s="37">
        <v>880.00000000000011</v>
      </c>
      <c r="TD69" s="37">
        <v>850</v>
      </c>
      <c r="TE69" s="26"/>
      <c r="TF69" s="34">
        <v>450</v>
      </c>
      <c r="TG69" s="34">
        <v>190</v>
      </c>
      <c r="TH69" s="34">
        <v>450</v>
      </c>
      <c r="TI69" s="35">
        <v>911.65756338339372</v>
      </c>
      <c r="TJ69" s="35">
        <v>911.65756338339372</v>
      </c>
      <c r="TK69" s="36"/>
      <c r="TL69" s="37">
        <v>730</v>
      </c>
      <c r="TM69" s="37">
        <v>730</v>
      </c>
      <c r="TN69" s="26"/>
      <c r="TO69" s="34">
        <v>495</v>
      </c>
      <c r="TP69" s="34">
        <v>550</v>
      </c>
      <c r="TQ69" s="34">
        <v>525</v>
      </c>
      <c r="TR69" s="35">
        <v>1284.3805937634575</v>
      </c>
      <c r="TS69" s="35">
        <v>1284.3805937634575</v>
      </c>
      <c r="TT69" s="36"/>
      <c r="TU69" s="37">
        <v>1000</v>
      </c>
      <c r="TV69" s="37">
        <v>950</v>
      </c>
      <c r="TW69" s="26"/>
      <c r="TX69" s="34">
        <v>770</v>
      </c>
      <c r="TY69" s="34"/>
      <c r="TZ69" s="34">
        <v>750</v>
      </c>
      <c r="UA69" s="35">
        <v>1971.9867220780511</v>
      </c>
      <c r="UB69" s="35">
        <v>1971.9867220780511</v>
      </c>
      <c r="UC69" s="36"/>
      <c r="UD69" s="37">
        <v>1700</v>
      </c>
      <c r="UE69" s="37">
        <v>1700</v>
      </c>
      <c r="UF69" s="26"/>
      <c r="UG69" s="34">
        <v>800</v>
      </c>
      <c r="UH69" s="34">
        <v>819.99999999999989</v>
      </c>
      <c r="UI69" s="34">
        <v>800</v>
      </c>
      <c r="UJ69" s="35">
        <v>1533.5319330026205</v>
      </c>
      <c r="UK69" s="35">
        <v>1533.5319330026205</v>
      </c>
      <c r="UL69" s="36"/>
      <c r="UM69" s="37">
        <v>2500</v>
      </c>
      <c r="UN69" s="37">
        <v>2500</v>
      </c>
      <c r="UO69" s="26"/>
      <c r="UP69" s="34"/>
      <c r="UQ69" s="34">
        <v>900</v>
      </c>
      <c r="UR69" s="34"/>
      <c r="US69" s="35">
        <v>2423.8857722598254</v>
      </c>
      <c r="UT69" s="35">
        <v>2423.8857722598254</v>
      </c>
      <c r="UU69" s="36"/>
      <c r="UV69" s="37">
        <v>3500</v>
      </c>
      <c r="UW69" s="37">
        <v>3500</v>
      </c>
      <c r="UX69" s="26"/>
      <c r="UY69" s="34">
        <v>1100</v>
      </c>
      <c r="UZ69" s="34">
        <v>900</v>
      </c>
      <c r="VA69" s="34">
        <v>830.00000000000011</v>
      </c>
      <c r="VB69" s="35">
        <v>2613.4595224134791</v>
      </c>
      <c r="VC69" s="35">
        <v>2613.4595224134791</v>
      </c>
      <c r="VD69" s="36"/>
      <c r="VE69" s="37">
        <v>3800</v>
      </c>
      <c r="VF69" s="37">
        <v>4000</v>
      </c>
      <c r="VG69" s="26"/>
      <c r="VH69" s="34">
        <v>850</v>
      </c>
      <c r="VI69" s="34">
        <v>900</v>
      </c>
      <c r="VJ69" s="34">
        <v>850</v>
      </c>
      <c r="VK69" s="35">
        <v>1949.9513968756885</v>
      </c>
      <c r="VL69" s="35">
        <v>1949.9513968756885</v>
      </c>
      <c r="VM69" s="36"/>
      <c r="VN69" s="37">
        <v>2200</v>
      </c>
      <c r="VO69" s="37">
        <v>2100</v>
      </c>
      <c r="VP69" s="26"/>
      <c r="VQ69" s="34">
        <v>1050</v>
      </c>
      <c r="VR69" s="34"/>
      <c r="VS69" s="34">
        <v>950</v>
      </c>
      <c r="VT69" s="35">
        <v>2114.3419182266434</v>
      </c>
      <c r="VU69" s="35">
        <v>2114.3419182266434</v>
      </c>
      <c r="VV69" s="36"/>
      <c r="VW69" s="37">
        <v>2000</v>
      </c>
      <c r="VX69" s="37">
        <v>2100</v>
      </c>
      <c r="VY69" s="26"/>
      <c r="VZ69" s="34"/>
      <c r="WA69" s="34">
        <v>1100</v>
      </c>
      <c r="WB69" s="34">
        <v>1050</v>
      </c>
      <c r="WC69" s="35">
        <v>2224.5185442384536</v>
      </c>
      <c r="WD69" s="35">
        <v>2224.5185442384536</v>
      </c>
      <c r="WE69" s="36"/>
      <c r="WF69" s="37">
        <v>2000</v>
      </c>
      <c r="WG69" s="37">
        <v>2100</v>
      </c>
      <c r="WH69" s="26"/>
      <c r="WI69" s="38">
        <v>1393.677781635768</v>
      </c>
      <c r="WJ69" s="34">
        <v>1400</v>
      </c>
      <c r="WK69" s="34"/>
      <c r="WL69" s="34">
        <v>1400</v>
      </c>
      <c r="WM69" s="35">
        <v>2906.5643243115646</v>
      </c>
      <c r="WN69" s="35">
        <v>2906.5643243115646</v>
      </c>
      <c r="WO69" s="36"/>
      <c r="WP69" s="37">
        <v>2600</v>
      </c>
      <c r="WQ69" s="37">
        <v>2800</v>
      </c>
      <c r="WR69" s="34"/>
      <c r="WS69" s="34">
        <v>1500</v>
      </c>
      <c r="WT69" s="34">
        <v>1420</v>
      </c>
      <c r="WU69" s="35">
        <v>3018.3149021235436</v>
      </c>
      <c r="WV69" s="35">
        <v>3018.3149021235436</v>
      </c>
      <c r="WW69" s="36"/>
      <c r="WX69" s="37">
        <v>2750</v>
      </c>
      <c r="WY69" s="37">
        <v>2800</v>
      </c>
      <c r="WZ69" s="26"/>
      <c r="XA69" s="34">
        <v>2200</v>
      </c>
      <c r="XB69" s="34">
        <v>1650</v>
      </c>
      <c r="XC69" s="34">
        <v>1650</v>
      </c>
      <c r="XD69" s="35">
        <v>3495.9218317080731</v>
      </c>
      <c r="XE69" s="35">
        <v>3495.9218317080731</v>
      </c>
      <c r="XF69" s="36"/>
      <c r="XG69" s="37">
        <v>2500</v>
      </c>
      <c r="XH69" s="37">
        <v>2600</v>
      </c>
      <c r="XI69" s="26"/>
      <c r="XJ69" s="34"/>
      <c r="XK69" s="34">
        <v>1900</v>
      </c>
      <c r="XL69" s="34">
        <v>3000</v>
      </c>
      <c r="XM69" s="35">
        <v>4535.6044374861867</v>
      </c>
      <c r="XN69" s="35">
        <v>4535.6044374861867</v>
      </c>
      <c r="XO69" s="36"/>
      <c r="XP69" s="37">
        <v>3000</v>
      </c>
      <c r="XQ69" s="37">
        <v>2950</v>
      </c>
      <c r="XR69" s="26"/>
      <c r="XS69" s="34"/>
      <c r="XT69" s="34">
        <v>1750</v>
      </c>
      <c r="XU69" s="34">
        <v>1650</v>
      </c>
      <c r="XV69" s="35">
        <v>3961.1120304246051</v>
      </c>
      <c r="XW69" s="35">
        <v>3961.1120304246051</v>
      </c>
      <c r="XX69" s="36"/>
      <c r="XY69" s="37">
        <v>4600</v>
      </c>
      <c r="XZ69" s="37">
        <v>4700</v>
      </c>
      <c r="YA69" s="26"/>
      <c r="YB69" s="34"/>
      <c r="YC69" s="34">
        <v>1750</v>
      </c>
      <c r="YD69" s="34">
        <v>1700</v>
      </c>
      <c r="YE69" s="35">
        <v>4037.1863674327597</v>
      </c>
      <c r="YF69" s="35">
        <v>4037.1863674327597</v>
      </c>
      <c r="YG69" s="36"/>
      <c r="YH69" s="37">
        <v>4750</v>
      </c>
      <c r="YI69" s="37">
        <v>4800</v>
      </c>
      <c r="YJ69" s="26"/>
      <c r="YK69" s="34"/>
      <c r="YL69" s="34"/>
      <c r="YM69" s="34">
        <v>1700</v>
      </c>
      <c r="YN69" s="35">
        <v>3677.8007063942368</v>
      </c>
      <c r="YO69" s="35">
        <v>3677.8007063942368</v>
      </c>
      <c r="YP69" s="36"/>
      <c r="YQ69" s="37">
        <v>3700</v>
      </c>
      <c r="YR69" s="37">
        <v>3800</v>
      </c>
      <c r="YS69" s="26"/>
      <c r="YT69" s="34">
        <v>1900</v>
      </c>
      <c r="YU69" s="34">
        <v>1950</v>
      </c>
      <c r="YV69" s="34">
        <v>1900</v>
      </c>
      <c r="YW69" s="35">
        <v>4295.1395791270788</v>
      </c>
      <c r="YX69" s="35">
        <v>4295.1395791270788</v>
      </c>
      <c r="YY69" s="36"/>
      <c r="YZ69" s="37">
        <v>4600</v>
      </c>
      <c r="ZA69" s="37">
        <v>4800</v>
      </c>
      <c r="ZB69" s="26"/>
      <c r="ZC69" s="34"/>
      <c r="ZD69" s="34">
        <v>2000</v>
      </c>
      <c r="ZE69" s="34">
        <v>1800</v>
      </c>
      <c r="ZF69" s="35">
        <v>4412.3115464729717</v>
      </c>
      <c r="ZG69" s="35">
        <v>4412.3115464729717</v>
      </c>
      <c r="ZH69" s="36"/>
      <c r="ZI69" s="37">
        <v>5200</v>
      </c>
      <c r="ZJ69" s="37">
        <v>5100</v>
      </c>
      <c r="ZK69" s="26"/>
      <c r="ZL69" s="34"/>
      <c r="ZM69" s="34">
        <v>2000</v>
      </c>
      <c r="ZN69" s="34">
        <v>1800</v>
      </c>
      <c r="ZO69" s="35">
        <v>4506.7486544830945</v>
      </c>
      <c r="ZP69" s="35">
        <v>4506.7486544830945</v>
      </c>
      <c r="ZQ69" s="36"/>
      <c r="ZR69" s="37">
        <v>5400</v>
      </c>
      <c r="ZS69" s="37">
        <v>5500</v>
      </c>
      <c r="ZT69" s="26"/>
      <c r="ZU69" s="34"/>
      <c r="ZV69" s="34">
        <v>2200</v>
      </c>
      <c r="ZW69" s="34">
        <v>1900</v>
      </c>
      <c r="ZX69" s="35">
        <v>4774.3204605117762</v>
      </c>
      <c r="ZY69" s="35">
        <v>4774.3204605117762</v>
      </c>
      <c r="ZZ69" s="36"/>
      <c r="AAA69" s="37">
        <v>5500</v>
      </c>
      <c r="AAB69" s="37">
        <v>5700</v>
      </c>
      <c r="AAC69" s="26"/>
      <c r="AAD69" s="34"/>
      <c r="AAE69" s="34"/>
      <c r="AAF69" s="34">
        <v>2200</v>
      </c>
      <c r="AAG69" s="35">
        <v>4947.4551585303352</v>
      </c>
      <c r="AAH69" s="35">
        <v>4947.4551585303352</v>
      </c>
      <c r="AAI69" s="36"/>
      <c r="AAJ69" s="56">
        <v>5400</v>
      </c>
      <c r="AAK69" s="56">
        <v>5500</v>
      </c>
      <c r="AAL69" s="3"/>
      <c r="AAM69" s="34"/>
      <c r="AAN69" s="34">
        <v>3200</v>
      </c>
      <c r="AAO69" s="34">
        <v>2900</v>
      </c>
      <c r="AAP69" s="35">
        <v>5566.5428665966974</v>
      </c>
      <c r="AAQ69" s="35">
        <v>5566.5428665966974</v>
      </c>
      <c r="AAR69" s="36"/>
      <c r="AAS69" s="37">
        <v>3500</v>
      </c>
      <c r="AAT69" s="37">
        <v>3400</v>
      </c>
      <c r="AAU69" s="3"/>
      <c r="AAV69" s="34"/>
      <c r="AAW69" s="34">
        <v>3350</v>
      </c>
      <c r="AAX69" s="34">
        <v>2900</v>
      </c>
      <c r="AAY69" s="35">
        <v>6387.0619105595197</v>
      </c>
      <c r="AAZ69" s="35">
        <v>6387.0619105595197</v>
      </c>
      <c r="ABA69" s="36"/>
      <c r="ABB69" s="37">
        <v>3400</v>
      </c>
      <c r="ABC69" s="37">
        <v>3500</v>
      </c>
      <c r="ABD69" s="3"/>
      <c r="ABE69" s="34"/>
      <c r="ABF69" s="34">
        <v>3500</v>
      </c>
      <c r="ABG69" s="34">
        <v>3000</v>
      </c>
      <c r="ABH69" s="35">
        <v>8620.8764112030512</v>
      </c>
      <c r="ABI69" s="35">
        <v>8620.8764112030512</v>
      </c>
      <c r="ABJ69" s="36"/>
      <c r="ABK69" s="37">
        <v>4750</v>
      </c>
      <c r="ABL69" s="37">
        <v>4800</v>
      </c>
      <c r="ABM69" s="3"/>
      <c r="ABN69" s="34">
        <v>3300</v>
      </c>
      <c r="ABO69" s="34">
        <v>3500</v>
      </c>
      <c r="ABP69" s="34">
        <v>3150</v>
      </c>
      <c r="ABQ69" s="35">
        <v>9674.0187169037163</v>
      </c>
      <c r="ABR69" s="35">
        <v>9674.0187169037163</v>
      </c>
      <c r="ABS69" s="36"/>
      <c r="ABT69" s="37">
        <v>6800</v>
      </c>
      <c r="ABU69" s="37">
        <v>7000</v>
      </c>
      <c r="ABV69" s="3"/>
      <c r="ABW69" s="34">
        <v>3500</v>
      </c>
      <c r="ABX69" s="34">
        <v>3350</v>
      </c>
      <c r="ABY69" s="34">
        <v>3300</v>
      </c>
      <c r="ABZ69" s="35">
        <v>9674.0187169037163</v>
      </c>
      <c r="ACA69" s="35">
        <v>9674.0187169037163</v>
      </c>
      <c r="ACB69" s="36"/>
      <c r="ACC69" s="37">
        <v>7000</v>
      </c>
      <c r="ACD69" s="37">
        <v>7300</v>
      </c>
      <c r="ACE69" s="3"/>
      <c r="ACF69" s="34">
        <v>3200</v>
      </c>
      <c r="ACG69" s="34">
        <v>3200</v>
      </c>
      <c r="ACH69" s="34">
        <v>3400</v>
      </c>
      <c r="ACI69" s="35">
        <v>8790.7285603833243</v>
      </c>
      <c r="ACJ69" s="35">
        <v>8790.7285603833243</v>
      </c>
      <c r="ACK69" s="36"/>
      <c r="ACL69" s="37">
        <v>5500</v>
      </c>
      <c r="ACM69" s="37">
        <v>5700</v>
      </c>
      <c r="ACN69" s="3"/>
      <c r="ACO69" s="34">
        <v>2300</v>
      </c>
      <c r="ACP69" s="34">
        <v>2300</v>
      </c>
      <c r="ACQ69" s="34">
        <v>2300</v>
      </c>
      <c r="ACR69" s="35">
        <v>7078.0359757244214</v>
      </c>
      <c r="ACS69" s="35">
        <v>7078.0359757244214</v>
      </c>
      <c r="ACT69" s="36"/>
      <c r="ACU69" s="37">
        <v>6100</v>
      </c>
      <c r="ACV69" s="37">
        <v>6000</v>
      </c>
      <c r="ACW69" s="3"/>
      <c r="ACX69" s="34">
        <v>2200</v>
      </c>
      <c r="ACY69" s="34">
        <v>2400</v>
      </c>
      <c r="ACZ69" s="34">
        <v>2300</v>
      </c>
      <c r="ADA69" s="35">
        <v>7141.2954829553237</v>
      </c>
      <c r="ADB69" s="35">
        <v>7141.2954829553237</v>
      </c>
      <c r="ADC69" s="36"/>
      <c r="ADD69" s="37">
        <v>6300</v>
      </c>
      <c r="ADE69" s="37">
        <v>6100</v>
      </c>
      <c r="ADF69" s="3"/>
      <c r="ADG69" s="34">
        <v>3000</v>
      </c>
      <c r="ADH69" s="34">
        <v>2000</v>
      </c>
      <c r="ADI69" s="34">
        <v>2700</v>
      </c>
      <c r="ADJ69" s="35">
        <v>7687.2016009108984</v>
      </c>
      <c r="ADK69" s="35">
        <v>7687.2016009108984</v>
      </c>
      <c r="ADL69" s="36"/>
      <c r="ADM69" s="37">
        <v>6200</v>
      </c>
      <c r="ADN69" s="37">
        <v>6300</v>
      </c>
      <c r="ADO69" s="3"/>
      <c r="ADP69" s="39">
        <v>3800</v>
      </c>
      <c r="ADQ69" s="34">
        <v>2600</v>
      </c>
      <c r="ADR69" s="34">
        <v>2250</v>
      </c>
      <c r="ADS69" s="35">
        <v>6853.1132833478759</v>
      </c>
      <c r="ADT69" s="35">
        <v>6853.1132833478759</v>
      </c>
      <c r="ADU69" s="36"/>
      <c r="ADV69" s="37">
        <v>4300</v>
      </c>
      <c r="ADW69" s="37">
        <v>4400</v>
      </c>
      <c r="ADX69" s="3"/>
      <c r="ADY69" s="34">
        <v>2600</v>
      </c>
      <c r="ADZ69" s="34">
        <v>2650</v>
      </c>
      <c r="AEA69" s="34">
        <v>2450</v>
      </c>
      <c r="AEB69" s="35">
        <v>7413.0770695769834</v>
      </c>
      <c r="AEC69" s="35">
        <v>7413.0770695769834</v>
      </c>
      <c r="AED69" s="36"/>
      <c r="AEE69" s="37">
        <v>5500</v>
      </c>
      <c r="AEF69" s="37">
        <v>5700</v>
      </c>
      <c r="AEG69" s="3"/>
      <c r="AEH69" s="34"/>
      <c r="AEI69" s="34">
        <v>3000</v>
      </c>
      <c r="AEJ69" s="34">
        <v>2500</v>
      </c>
      <c r="AEK69" s="35">
        <v>7900.4095697261655</v>
      </c>
      <c r="AEL69" s="35">
        <v>7900.4095697261655</v>
      </c>
      <c r="AEM69" s="36"/>
      <c r="AEN69" s="37">
        <v>5800</v>
      </c>
      <c r="AEO69" s="37">
        <v>6000</v>
      </c>
      <c r="AEP69" s="26"/>
      <c r="AEQ69" s="34"/>
      <c r="AER69" s="34">
        <v>3000</v>
      </c>
      <c r="AES69" s="34">
        <v>2500</v>
      </c>
      <c r="AET69" s="35">
        <v>8026.9285841879728</v>
      </c>
      <c r="AEU69" s="35">
        <v>8026.9285841879728</v>
      </c>
      <c r="AEV69" s="36"/>
      <c r="AEW69" s="56">
        <v>5900</v>
      </c>
      <c r="AEX69" s="56">
        <v>6500</v>
      </c>
      <c r="AEY69" s="26"/>
      <c r="AEZ69" s="34"/>
      <c r="AFA69" s="34"/>
      <c r="AFB69" s="34">
        <v>2500</v>
      </c>
      <c r="AFC69" s="35">
        <v>7640.3427066657841</v>
      </c>
      <c r="AFD69" s="35">
        <v>7640.3427066657841</v>
      </c>
      <c r="AFE69" s="36"/>
      <c r="AFF69" s="56">
        <v>6400</v>
      </c>
      <c r="AFG69" s="56">
        <v>6500</v>
      </c>
      <c r="AFH69" s="26"/>
      <c r="AFI69" s="87"/>
      <c r="AFJ69" s="34">
        <v>3000</v>
      </c>
      <c r="AFK69" s="34">
        <v>2600</v>
      </c>
      <c r="AFL69" s="35">
        <v>8241.3080253593689</v>
      </c>
      <c r="AFM69" s="35">
        <v>8241.3080253593689</v>
      </c>
      <c r="AFN69" s="36"/>
      <c r="AFO69" s="37">
        <v>6350</v>
      </c>
      <c r="AFP69" s="37">
        <v>6600</v>
      </c>
      <c r="AFQ69" s="36"/>
      <c r="AFR69" s="87">
        <v>3000</v>
      </c>
      <c r="AFS69" s="34">
        <v>2900</v>
      </c>
      <c r="AFT69" s="34">
        <v>2500</v>
      </c>
      <c r="AFU69" s="35">
        <v>8241.3080253593689</v>
      </c>
      <c r="AFV69" s="35">
        <v>8241.3080253593689</v>
      </c>
      <c r="AFW69" s="36"/>
      <c r="AFX69" s="37">
        <v>6350</v>
      </c>
      <c r="AFY69" s="37">
        <v>6600</v>
      </c>
      <c r="AFZ69" s="36"/>
      <c r="AGA69" s="87">
        <v>3000</v>
      </c>
      <c r="AGB69" s="34">
        <v>3000</v>
      </c>
      <c r="AGC69" s="34">
        <v>2600</v>
      </c>
      <c r="AGD69" s="35">
        <v>8678.2672141950516</v>
      </c>
      <c r="AGE69" s="35">
        <v>8678.2672141950516</v>
      </c>
      <c r="AGF69" s="36"/>
      <c r="AGG69" s="37">
        <v>7200</v>
      </c>
      <c r="AGH69" s="37">
        <v>7200</v>
      </c>
      <c r="AGI69" s="36"/>
      <c r="AGJ69" s="87">
        <v>3000</v>
      </c>
      <c r="AGK69" s="34">
        <v>3000</v>
      </c>
      <c r="AGL69" s="34">
        <v>2600</v>
      </c>
      <c r="AGM69" s="36">
        <v>30000</v>
      </c>
      <c r="AGN69" s="36"/>
      <c r="AGO69" s="36"/>
      <c r="AGP69" s="37">
        <v>7200</v>
      </c>
      <c r="AGQ69" s="37">
        <v>7200</v>
      </c>
      <c r="AGR69" s="36"/>
      <c r="AGS69" s="87"/>
      <c r="AGT69" s="34">
        <v>3200</v>
      </c>
      <c r="AGU69" s="34">
        <v>3000</v>
      </c>
      <c r="AGV69" s="36">
        <v>30000</v>
      </c>
      <c r="AGW69" s="36"/>
      <c r="AGX69" s="36"/>
      <c r="AGY69" s="26">
        <v>7200</v>
      </c>
      <c r="AGZ69" s="37">
        <v>7000</v>
      </c>
      <c r="AHA69" s="36"/>
      <c r="AHB69" s="87"/>
      <c r="AHC69" s="34">
        <v>3250</v>
      </c>
      <c r="AHD69" s="34">
        <v>3000</v>
      </c>
      <c r="AHE69" s="36">
        <v>30000</v>
      </c>
      <c r="AHF69" s="36"/>
      <c r="AHG69" s="36"/>
      <c r="AHH69" s="26">
        <v>7500</v>
      </c>
      <c r="AHI69" s="37">
        <v>6800</v>
      </c>
      <c r="AHJ69" s="36"/>
      <c r="AHK69" s="87">
        <v>3200</v>
      </c>
      <c r="AHL69" s="34">
        <v>2900</v>
      </c>
      <c r="AHM69" s="34">
        <v>3300</v>
      </c>
      <c r="AHN69" s="36">
        <v>30000</v>
      </c>
      <c r="AHO69" s="36"/>
      <c r="AHP69" s="36"/>
      <c r="AHQ69" s="26"/>
      <c r="AHR69" s="37">
        <v>7200</v>
      </c>
      <c r="AHS69" s="36"/>
      <c r="AHT69" s="34"/>
      <c r="AHU69" s="34">
        <v>3000</v>
      </c>
      <c r="AHV69" s="34"/>
      <c r="AHW69" s="36">
        <v>700</v>
      </c>
      <c r="AHX69" s="36"/>
      <c r="AHY69" s="36"/>
      <c r="AHZ69" s="26">
        <v>6500</v>
      </c>
      <c r="AIA69" s="37">
        <v>6400</v>
      </c>
      <c r="AIB69" s="36"/>
      <c r="AIC69" s="34"/>
      <c r="AID69" s="34">
        <v>3500</v>
      </c>
      <c r="AIE69" s="34">
        <v>2700</v>
      </c>
      <c r="AIF69" s="36">
        <v>15000</v>
      </c>
      <c r="AIG69" s="36"/>
      <c r="AIH69" s="36"/>
      <c r="AII69" s="26">
        <v>8000</v>
      </c>
      <c r="AIJ69" s="37">
        <v>8000</v>
      </c>
      <c r="AIL69" s="34"/>
      <c r="AIM69" s="101">
        <v>3500</v>
      </c>
      <c r="AIN69" s="101">
        <v>3500</v>
      </c>
      <c r="AIO69" s="103">
        <v>16000</v>
      </c>
      <c r="AIP69" s="36"/>
      <c r="AIQ69" s="36"/>
      <c r="AIR69" s="26">
        <v>5800</v>
      </c>
      <c r="AIS69" s="37">
        <v>5800</v>
      </c>
      <c r="AIU69" s="34"/>
      <c r="AIV69" s="34">
        <v>3800</v>
      </c>
      <c r="AIW69" s="34">
        <v>2500</v>
      </c>
      <c r="AIX69" s="36">
        <v>13000</v>
      </c>
      <c r="AIY69" s="36"/>
      <c r="AIZ69" s="36"/>
      <c r="AJA69" s="26">
        <v>6000</v>
      </c>
      <c r="AJB69" s="37">
        <v>6100</v>
      </c>
      <c r="AJD69" s="34"/>
      <c r="AJE69" s="39">
        <v>3200</v>
      </c>
      <c r="AJF69" s="34"/>
      <c r="AJG69" s="92">
        <v>15000</v>
      </c>
      <c r="AJH69" s="36"/>
      <c r="AJI69" s="36"/>
      <c r="AJJ69" s="67">
        <v>8300</v>
      </c>
      <c r="AJK69" s="56">
        <v>8500</v>
      </c>
      <c r="AJM69" s="34"/>
      <c r="AJN69" s="34">
        <v>3200</v>
      </c>
      <c r="AJO69" s="34">
        <v>4000</v>
      </c>
      <c r="AJP69" s="36">
        <v>12000</v>
      </c>
      <c r="AJQ69" s="36">
        <v>15000</v>
      </c>
      <c r="AJR69" s="34"/>
      <c r="AJS69" s="37">
        <v>7000</v>
      </c>
      <c r="AJT69" s="37">
        <v>7300</v>
      </c>
      <c r="AJV69" s="34"/>
      <c r="AJW69" s="34">
        <v>3500</v>
      </c>
      <c r="AJX69" s="34"/>
      <c r="AJY69" s="36">
        <v>13000</v>
      </c>
      <c r="AJZ69" s="36">
        <v>12000</v>
      </c>
      <c r="AKA69" s="34"/>
      <c r="AKB69" s="37">
        <v>7000</v>
      </c>
      <c r="AKC69" s="37">
        <v>7300</v>
      </c>
      <c r="AKE69" s="34"/>
      <c r="AKF69" s="34">
        <v>4000</v>
      </c>
      <c r="AKG69" s="34">
        <v>5000</v>
      </c>
      <c r="AKH69" s="36">
        <v>13000</v>
      </c>
      <c r="AKI69" s="36">
        <v>13000</v>
      </c>
      <c r="AKJ69" s="34"/>
      <c r="AKK69" s="37">
        <v>9500</v>
      </c>
      <c r="AKL69" s="37">
        <v>9700</v>
      </c>
      <c r="AKN69" s="34"/>
      <c r="AKO69" s="39">
        <v>4000</v>
      </c>
      <c r="AKP69" s="34"/>
      <c r="AKQ69" s="36">
        <v>15000</v>
      </c>
      <c r="AKR69" s="92">
        <v>15500</v>
      </c>
      <c r="AKS69" s="34"/>
      <c r="AKT69" s="56">
        <v>10000</v>
      </c>
      <c r="AKU69" s="37">
        <v>9500</v>
      </c>
      <c r="AKW69" s="34"/>
      <c r="AKX69" s="34">
        <v>4400</v>
      </c>
      <c r="AKY69" s="34"/>
      <c r="AKZ69" s="36">
        <v>15000</v>
      </c>
      <c r="ALA69" s="36"/>
      <c r="ALB69" s="34"/>
      <c r="ALC69" s="37">
        <v>10000</v>
      </c>
      <c r="ALD69" s="37">
        <v>11000</v>
      </c>
      <c r="ALF69" s="34">
        <v>4400</v>
      </c>
      <c r="ALG69" s="34">
        <v>4500</v>
      </c>
      <c r="ALH69" s="34">
        <v>4900</v>
      </c>
      <c r="ALI69" s="36">
        <v>15000</v>
      </c>
      <c r="ALJ69" s="36"/>
      <c r="ALK69" s="34"/>
      <c r="ALL69" s="37">
        <v>10000</v>
      </c>
      <c r="ALM69" s="37">
        <v>9000</v>
      </c>
      <c r="ALO69" s="34">
        <v>4400</v>
      </c>
      <c r="ALP69" s="34">
        <v>5000</v>
      </c>
      <c r="ALQ69" s="34">
        <v>4500</v>
      </c>
      <c r="ALR69" s="36">
        <v>15000</v>
      </c>
      <c r="ALS69" s="36">
        <v>3000</v>
      </c>
      <c r="ALT69" s="34"/>
      <c r="ALU69" s="37">
        <v>12000</v>
      </c>
      <c r="ALV69" s="37">
        <v>13000</v>
      </c>
      <c r="ALX69" s="34"/>
      <c r="ALY69" s="34"/>
      <c r="ALZ69" s="34">
        <v>5500</v>
      </c>
      <c r="AMA69" s="36">
        <v>15000</v>
      </c>
      <c r="AMB69" s="36">
        <v>16000</v>
      </c>
      <c r="AMC69" s="34"/>
      <c r="AMD69" s="37">
        <v>12000</v>
      </c>
      <c r="AME69" s="37">
        <v>11000</v>
      </c>
      <c r="AMG69" s="34"/>
      <c r="AMH69" s="34">
        <v>5500</v>
      </c>
      <c r="AMI69" s="34"/>
      <c r="AMJ69" s="36">
        <v>16000</v>
      </c>
      <c r="AMK69" s="36">
        <v>17000</v>
      </c>
      <c r="AML69" s="34"/>
      <c r="AMM69" s="37">
        <v>11000</v>
      </c>
      <c r="AMN69" s="37">
        <v>10500</v>
      </c>
      <c r="AMP69" s="34">
        <v>5200</v>
      </c>
      <c r="AMQ69" s="34">
        <v>6000</v>
      </c>
      <c r="AMR69" s="34">
        <v>5500</v>
      </c>
      <c r="AMS69" s="36"/>
      <c r="AMT69" s="36">
        <v>18000</v>
      </c>
      <c r="AMU69" s="34"/>
      <c r="AMV69" s="37">
        <v>10000</v>
      </c>
      <c r="AMW69" s="37">
        <v>11000</v>
      </c>
      <c r="AMY69" s="34">
        <v>5200</v>
      </c>
      <c r="AMZ69" s="34">
        <v>4900</v>
      </c>
      <c r="ANA69" s="34">
        <v>4500</v>
      </c>
      <c r="ANB69" s="36"/>
      <c r="ANC69" s="36">
        <v>55004.761904761908</v>
      </c>
      <c r="AND69" s="34"/>
      <c r="ANE69" s="37">
        <v>9000</v>
      </c>
      <c r="ANF69" s="37">
        <v>9750</v>
      </c>
      <c r="ANH69" s="34">
        <v>6000</v>
      </c>
      <c r="ANI69" s="34">
        <v>6100</v>
      </c>
      <c r="ANJ69" s="34">
        <v>6200</v>
      </c>
      <c r="ANK69" s="36">
        <v>18620</v>
      </c>
      <c r="ANL69" s="36"/>
      <c r="ANM69" s="34"/>
      <c r="ANN69" s="37">
        <v>10300</v>
      </c>
      <c r="ANO69" s="37">
        <v>10600</v>
      </c>
      <c r="ANP69" s="36"/>
      <c r="ANQ69" s="34">
        <v>6500</v>
      </c>
      <c r="ANR69" s="34">
        <v>6500</v>
      </c>
      <c r="ANS69" s="34">
        <v>5500</v>
      </c>
      <c r="ANT69" s="36">
        <v>20000</v>
      </c>
      <c r="ANU69" s="36">
        <v>23000</v>
      </c>
      <c r="ANV69" s="34"/>
      <c r="ANW69" s="37">
        <v>11000</v>
      </c>
      <c r="ANX69" s="37">
        <v>12000</v>
      </c>
      <c r="ANY69" s="36"/>
      <c r="ANZ69" s="34"/>
      <c r="AOA69" s="34">
        <v>6000</v>
      </c>
      <c r="AOB69" s="34">
        <v>5000</v>
      </c>
      <c r="AOC69" s="36">
        <v>25000</v>
      </c>
      <c r="AOD69" s="36">
        <v>23000</v>
      </c>
      <c r="AOE69" s="34"/>
      <c r="AOF69" s="37">
        <v>9500</v>
      </c>
      <c r="AOG69" s="37">
        <v>10000</v>
      </c>
      <c r="AOH69" s="36"/>
      <c r="AOI69" s="34">
        <v>5000</v>
      </c>
      <c r="AOJ69" s="34">
        <v>5000</v>
      </c>
      <c r="AOK69" s="34">
        <v>5000</v>
      </c>
      <c r="AOL69" s="36">
        <v>24000</v>
      </c>
      <c r="AOM69" s="36">
        <v>25000</v>
      </c>
      <c r="AON69" s="34"/>
      <c r="AOO69" s="37">
        <v>10000</v>
      </c>
      <c r="AOP69" s="37"/>
      <c r="AOQ69" s="36"/>
      <c r="AOR69" s="34">
        <v>4000</v>
      </c>
      <c r="AOS69" s="34">
        <v>4000</v>
      </c>
      <c r="AOT69" s="34">
        <v>3800</v>
      </c>
      <c r="AOU69" s="36">
        <v>15000</v>
      </c>
      <c r="AOV69" s="36">
        <v>20000</v>
      </c>
      <c r="AOW69" s="34"/>
      <c r="AOX69" s="37">
        <v>10000</v>
      </c>
      <c r="AOY69" s="37">
        <v>5000</v>
      </c>
      <c r="AOZ69" s="36"/>
      <c r="APA69" s="34">
        <v>3800</v>
      </c>
      <c r="APB69" s="34">
        <v>5500</v>
      </c>
      <c r="APC69" s="34"/>
      <c r="APD69" s="36">
        <v>15000</v>
      </c>
      <c r="APE69" s="36">
        <v>20000</v>
      </c>
      <c r="APF69" s="34"/>
      <c r="APG69" s="37">
        <v>11000</v>
      </c>
      <c r="APH69" s="37">
        <v>11000</v>
      </c>
      <c r="API69" s="36"/>
      <c r="APJ69" s="34">
        <v>3800</v>
      </c>
      <c r="APK69" s="34">
        <v>4900</v>
      </c>
      <c r="APL69" s="34">
        <v>4900</v>
      </c>
      <c r="APM69" s="36">
        <v>15000</v>
      </c>
      <c r="APN69" s="36">
        <v>15000</v>
      </c>
      <c r="APO69" s="34"/>
      <c r="APP69" s="37">
        <v>10000</v>
      </c>
      <c r="APQ69" s="37">
        <v>11000</v>
      </c>
      <c r="APR69" s="36"/>
      <c r="APS69" s="34">
        <v>3750</v>
      </c>
      <c r="APT69" s="34">
        <v>4500</v>
      </c>
      <c r="APU69" s="34"/>
      <c r="APV69" s="36">
        <v>20000</v>
      </c>
      <c r="APW69" s="36">
        <v>20000</v>
      </c>
      <c r="APX69" s="34"/>
      <c r="APY69" s="37">
        <v>5000</v>
      </c>
      <c r="APZ69" s="37">
        <v>11000</v>
      </c>
      <c r="AQA69" s="36"/>
      <c r="AQB69" s="34">
        <v>3700</v>
      </c>
      <c r="AQC69" s="34">
        <v>4500</v>
      </c>
      <c r="AQD69" s="34">
        <v>4000</v>
      </c>
      <c r="AQE69" s="36">
        <v>20000</v>
      </c>
      <c r="AQF69" s="36">
        <v>20000</v>
      </c>
      <c r="AQG69" s="34"/>
      <c r="AQH69" s="37">
        <v>10000</v>
      </c>
      <c r="AQI69" s="37">
        <v>9500</v>
      </c>
      <c r="AQJ69" s="36"/>
      <c r="AQK69" s="34">
        <v>3800</v>
      </c>
      <c r="AQL69" s="34">
        <v>4800</v>
      </c>
      <c r="AQM69" s="34">
        <v>5000</v>
      </c>
      <c r="AQN69" s="36">
        <v>20000</v>
      </c>
      <c r="AQO69" s="36">
        <v>20000</v>
      </c>
      <c r="AQP69" s="34"/>
      <c r="AQQ69" s="37">
        <v>9000</v>
      </c>
      <c r="AQR69" s="37">
        <v>9500</v>
      </c>
      <c r="AQS69" s="36"/>
      <c r="AQT69" s="34">
        <v>3800</v>
      </c>
      <c r="AQU69" s="34">
        <v>4200</v>
      </c>
      <c r="AQV69" s="34"/>
      <c r="AQW69" s="36">
        <v>18691.759546866437</v>
      </c>
      <c r="AQX69" s="36">
        <v>18691.759546866437</v>
      </c>
      <c r="AQY69" s="34"/>
      <c r="AQZ69" s="37">
        <v>9500</v>
      </c>
      <c r="ARA69" s="37">
        <v>10000</v>
      </c>
      <c r="ARC69" s="34">
        <v>3700</v>
      </c>
      <c r="ARD69" s="34">
        <v>5000</v>
      </c>
      <c r="ARE69" s="34"/>
      <c r="ARF69" s="36">
        <v>20000</v>
      </c>
      <c r="ARG69" s="36">
        <v>20000</v>
      </c>
      <c r="ARH69" s="34"/>
      <c r="ARI69" s="37">
        <v>9000</v>
      </c>
      <c r="ARJ69" s="37">
        <v>10000</v>
      </c>
      <c r="ARL69" s="34">
        <v>3500</v>
      </c>
      <c r="ARM69" s="34">
        <v>5000</v>
      </c>
      <c r="ARN69" s="34">
        <v>5000</v>
      </c>
      <c r="ARO69" s="36">
        <v>20000</v>
      </c>
      <c r="ARP69" s="36">
        <v>20000</v>
      </c>
      <c r="ARQ69" s="34"/>
      <c r="ARR69" s="37">
        <v>10000</v>
      </c>
      <c r="ARS69" s="37">
        <v>10500</v>
      </c>
      <c r="ARU69" s="34">
        <v>3500</v>
      </c>
      <c r="ARV69" s="34">
        <v>5500</v>
      </c>
      <c r="ARW69" s="34">
        <v>5600</v>
      </c>
      <c r="ARX69" s="36">
        <v>20000</v>
      </c>
      <c r="ARY69" s="36">
        <v>20000</v>
      </c>
      <c r="ARZ69" s="36"/>
      <c r="ASA69" s="37">
        <v>10000</v>
      </c>
      <c r="ASB69" s="37">
        <v>10500</v>
      </c>
      <c r="ASD69" s="34">
        <v>3500</v>
      </c>
      <c r="ASE69" s="34">
        <v>5500</v>
      </c>
      <c r="ASF69" s="34">
        <v>5600</v>
      </c>
      <c r="ASG69" s="36">
        <v>20000</v>
      </c>
      <c r="ASH69" s="36">
        <v>22000</v>
      </c>
      <c r="ASI69" s="36"/>
      <c r="ASJ69" s="37">
        <v>12000</v>
      </c>
      <c r="ASK69" s="37">
        <v>12000</v>
      </c>
      <c r="ASM69" s="34">
        <v>4200</v>
      </c>
      <c r="ASN69" s="34">
        <v>5500</v>
      </c>
      <c r="ASO69" s="34">
        <v>6000</v>
      </c>
      <c r="ASP69" s="36">
        <v>20000</v>
      </c>
      <c r="ASQ69" s="36">
        <v>20000</v>
      </c>
      <c r="ASR69" s="36"/>
      <c r="ASS69" s="37">
        <v>11000</v>
      </c>
      <c r="AST69" s="37">
        <v>11000</v>
      </c>
      <c r="ASV69" s="34">
        <v>6000</v>
      </c>
      <c r="ASW69" s="34"/>
      <c r="ASX69" s="34">
        <v>6000</v>
      </c>
      <c r="ASY69" s="36">
        <v>20000</v>
      </c>
      <c r="ASZ69" s="36">
        <v>20000</v>
      </c>
      <c r="ATA69" s="36"/>
      <c r="ATB69" s="37">
        <v>11000</v>
      </c>
      <c r="ATC69" s="37">
        <v>13000</v>
      </c>
      <c r="ATE69" s="34">
        <v>8000</v>
      </c>
      <c r="ATF69" s="34">
        <v>7700</v>
      </c>
      <c r="ATG69" s="34"/>
      <c r="ATH69" s="36">
        <v>11500</v>
      </c>
      <c r="ATI69" s="36">
        <v>11000</v>
      </c>
      <c r="ATJ69" s="36"/>
      <c r="ATK69" s="37">
        <v>11000</v>
      </c>
      <c r="ATL69" s="37">
        <v>12500</v>
      </c>
      <c r="ATN69" s="34">
        <v>7750</v>
      </c>
      <c r="ATO69" s="34">
        <v>8100</v>
      </c>
      <c r="ATP69" s="34">
        <v>8000</v>
      </c>
      <c r="ATQ69" s="92">
        <v>21000</v>
      </c>
      <c r="ATR69" s="36">
        <v>22000</v>
      </c>
      <c r="ATS69" s="36"/>
      <c r="ATT69" s="37">
        <v>11000</v>
      </c>
      <c r="ATU69" s="37">
        <v>11000</v>
      </c>
      <c r="ATW69" s="34">
        <v>7200</v>
      </c>
      <c r="ATX69" s="34"/>
      <c r="ATY69" s="34">
        <v>7200</v>
      </c>
      <c r="ATZ69" s="36">
        <v>30000</v>
      </c>
      <c r="AUA69" s="36">
        <v>22000</v>
      </c>
      <c r="AUB69" s="36"/>
      <c r="AUC69" s="37">
        <v>18000</v>
      </c>
      <c r="AUD69" s="37">
        <v>18000</v>
      </c>
      <c r="AUF69" s="34">
        <v>7200</v>
      </c>
      <c r="AUG69" s="34"/>
      <c r="AUH69" s="34"/>
      <c r="AUI69" s="36">
        <v>15000</v>
      </c>
      <c r="AUJ69" s="36">
        <v>16500</v>
      </c>
      <c r="AUK69" s="36"/>
      <c r="AUL69" s="37">
        <v>12000</v>
      </c>
      <c r="AUM69" s="37">
        <v>13000</v>
      </c>
      <c r="AUO69" s="34">
        <v>6500</v>
      </c>
      <c r="AUP69" s="34">
        <v>7000</v>
      </c>
      <c r="AUQ69" s="34"/>
      <c r="AUR69" s="36">
        <v>34000</v>
      </c>
      <c r="AUS69" s="36">
        <v>36000</v>
      </c>
      <c r="AUT69" s="36"/>
      <c r="AUU69" s="37">
        <v>11500</v>
      </c>
      <c r="AUV69" s="37">
        <v>18000</v>
      </c>
      <c r="AUX69" s="34">
        <v>7200</v>
      </c>
      <c r="AUY69" s="34">
        <v>8500</v>
      </c>
      <c r="AUZ69" s="34">
        <v>8000</v>
      </c>
      <c r="AVA69" s="36">
        <v>37000</v>
      </c>
      <c r="AVB69" s="36">
        <v>36000</v>
      </c>
      <c r="AVC69" s="36"/>
      <c r="AVD69" s="37">
        <v>14000</v>
      </c>
      <c r="AVE69" s="37">
        <v>12000</v>
      </c>
      <c r="AVG69" s="34">
        <v>7000</v>
      </c>
      <c r="AVH69" s="34">
        <v>5500</v>
      </c>
      <c r="AVI69" s="34">
        <v>8500</v>
      </c>
      <c r="AVJ69" s="36">
        <v>38000</v>
      </c>
      <c r="AVK69" s="36">
        <v>38000</v>
      </c>
      <c r="AVL69" s="36"/>
      <c r="AVM69" s="37">
        <v>19000</v>
      </c>
      <c r="AVN69" s="37">
        <v>18000</v>
      </c>
      <c r="AVP69" s="34">
        <v>7000</v>
      </c>
      <c r="AVQ69" s="34">
        <v>6500</v>
      </c>
      <c r="AVR69" s="34">
        <v>8500</v>
      </c>
      <c r="AVS69" s="36">
        <v>15000</v>
      </c>
      <c r="AVT69" s="36">
        <v>14000</v>
      </c>
      <c r="AVU69" s="36"/>
      <c r="AVV69" s="37">
        <v>10000</v>
      </c>
      <c r="AVW69" s="37">
        <v>9000</v>
      </c>
      <c r="AVY69" s="34">
        <v>7500</v>
      </c>
      <c r="AVZ69" s="34">
        <v>8000</v>
      </c>
      <c r="AWA69" s="34">
        <v>8500</v>
      </c>
      <c r="AWB69" s="36">
        <v>15000</v>
      </c>
      <c r="AWC69" s="36">
        <v>16000</v>
      </c>
      <c r="AWD69" s="36"/>
      <c r="AWE69" s="37">
        <v>15000</v>
      </c>
      <c r="AWF69" s="37">
        <v>15500</v>
      </c>
      <c r="AWH69" s="34">
        <v>8500</v>
      </c>
      <c r="AWI69" s="34">
        <v>11000</v>
      </c>
      <c r="AWJ69" s="34">
        <v>10000</v>
      </c>
      <c r="AWK69" s="36">
        <v>25000</v>
      </c>
      <c r="AWL69" s="36">
        <v>26500</v>
      </c>
      <c r="AWM69" s="36"/>
      <c r="AWN69" s="37">
        <v>17000</v>
      </c>
      <c r="AWO69" s="37">
        <v>18000</v>
      </c>
      <c r="AWQ69" s="34">
        <v>9000</v>
      </c>
      <c r="AWR69" s="34">
        <v>11000</v>
      </c>
      <c r="AWS69" s="34">
        <v>10000</v>
      </c>
      <c r="AWT69" s="36">
        <v>17500</v>
      </c>
      <c r="AWU69" s="36">
        <v>17000</v>
      </c>
      <c r="AWV69" s="36"/>
      <c r="AWW69" s="37">
        <v>17000</v>
      </c>
      <c r="AWX69" s="37">
        <v>18000</v>
      </c>
    </row>
    <row r="70" spans="1:1298" ht="15.5">
      <c r="A70" t="str">
        <f>'[1]enter market prices'!A70</f>
        <v>0431-02</v>
      </c>
      <c r="B70" t="str">
        <f>'[1]enter market prices'!B70</f>
        <v>Iron sheet(10 ft,BWG-28), 1 piece</v>
      </c>
      <c r="C70" s="3">
        <f>'[1]item price series'!F70</f>
        <v>0.17</v>
      </c>
      <c r="D70" s="3"/>
      <c r="E70" s="3"/>
      <c r="F70" s="3"/>
      <c r="G70" s="3"/>
      <c r="H70" s="3"/>
      <c r="I70" s="3"/>
      <c r="J70" s="3"/>
      <c r="K70" s="3"/>
      <c r="L70" s="3"/>
      <c r="M70" s="24">
        <v>46</v>
      </c>
      <c r="N70" s="24">
        <v>47</v>
      </c>
      <c r="O70" s="24">
        <v>55</v>
      </c>
      <c r="P70" s="25">
        <v>120</v>
      </c>
      <c r="Q70" s="25"/>
      <c r="R70" s="25"/>
      <c r="S70" s="26">
        <v>70</v>
      </c>
      <c r="T70" s="26"/>
      <c r="U70" s="26"/>
      <c r="V70" s="27">
        <v>43</v>
      </c>
      <c r="W70" s="27">
        <v>50</v>
      </c>
      <c r="X70" s="27">
        <v>44</v>
      </c>
      <c r="Y70" s="25">
        <v>84</v>
      </c>
      <c r="Z70" s="25">
        <v>88</v>
      </c>
      <c r="AA70" s="25"/>
      <c r="AB70" s="26">
        <v>80</v>
      </c>
      <c r="AC70" s="26"/>
      <c r="AD70" s="26"/>
      <c r="AE70" s="27">
        <v>43</v>
      </c>
      <c r="AF70" s="27">
        <v>47</v>
      </c>
      <c r="AG70" s="27">
        <v>45</v>
      </c>
      <c r="AH70" s="25">
        <v>55</v>
      </c>
      <c r="AI70" s="25">
        <v>90</v>
      </c>
      <c r="AJ70" s="25"/>
      <c r="AK70" s="26">
        <v>60</v>
      </c>
      <c r="AL70" s="26">
        <v>120</v>
      </c>
      <c r="AM70" s="26"/>
      <c r="AN70" s="27">
        <v>45</v>
      </c>
      <c r="AO70" s="27">
        <v>45</v>
      </c>
      <c r="AP70" s="27">
        <v>45</v>
      </c>
      <c r="AQ70" s="25">
        <v>95</v>
      </c>
      <c r="AR70" s="25"/>
      <c r="AS70" s="25"/>
      <c r="AT70" s="26">
        <v>68</v>
      </c>
      <c r="AU70" s="26"/>
      <c r="AV70" s="26"/>
      <c r="AW70" s="27">
        <v>43</v>
      </c>
      <c r="AX70" s="27">
        <v>44</v>
      </c>
      <c r="AY70" s="27">
        <v>40</v>
      </c>
      <c r="AZ70" s="25">
        <v>70</v>
      </c>
      <c r="BA70" s="25"/>
      <c r="BB70" s="25"/>
      <c r="BC70" s="26">
        <v>65</v>
      </c>
      <c r="BD70" s="26"/>
      <c r="BE70" s="26"/>
      <c r="BF70" s="27">
        <v>40</v>
      </c>
      <c r="BG70" s="27">
        <v>43</v>
      </c>
      <c r="BH70" s="27">
        <v>40</v>
      </c>
      <c r="BI70" s="25">
        <v>70</v>
      </c>
      <c r="BJ70" s="25"/>
      <c r="BK70" s="25"/>
      <c r="BL70" s="26">
        <v>60</v>
      </c>
      <c r="BM70" s="26"/>
      <c r="BN70" s="26"/>
      <c r="BO70" s="27">
        <v>42</v>
      </c>
      <c r="BP70" s="27">
        <v>45</v>
      </c>
      <c r="BQ70" s="27">
        <v>42</v>
      </c>
      <c r="BR70" s="25">
        <v>70</v>
      </c>
      <c r="BS70" s="25"/>
      <c r="BT70" s="25"/>
      <c r="BU70" s="26">
        <v>50</v>
      </c>
      <c r="BV70" s="26">
        <v>70</v>
      </c>
      <c r="BW70" s="26"/>
      <c r="BX70" s="27">
        <v>48</v>
      </c>
      <c r="BY70" s="27">
        <v>48</v>
      </c>
      <c r="BZ70" s="27">
        <v>41</v>
      </c>
      <c r="CA70" s="25">
        <v>80</v>
      </c>
      <c r="CB70" s="25"/>
      <c r="CC70" s="25"/>
      <c r="CD70" s="26">
        <v>50</v>
      </c>
      <c r="CE70" s="26"/>
      <c r="CF70" s="26"/>
      <c r="CG70" s="27">
        <v>65</v>
      </c>
      <c r="CH70" s="27">
        <v>60</v>
      </c>
      <c r="CI70" s="27">
        <v>60</v>
      </c>
      <c r="CJ70" s="25">
        <v>95</v>
      </c>
      <c r="CK70" s="25"/>
      <c r="CL70" s="25"/>
      <c r="CM70" s="26">
        <v>58</v>
      </c>
      <c r="CN70" s="26"/>
      <c r="CO70" s="26"/>
      <c r="CP70" s="27">
        <v>67</v>
      </c>
      <c r="CQ70" s="27">
        <v>70</v>
      </c>
      <c r="CR70" s="27">
        <v>65</v>
      </c>
      <c r="CS70" s="25">
        <v>130</v>
      </c>
      <c r="CT70" s="25"/>
      <c r="CU70" s="25"/>
      <c r="CV70" s="26">
        <v>80</v>
      </c>
      <c r="CW70" s="26"/>
      <c r="CX70" s="26"/>
      <c r="CY70" s="27">
        <v>65</v>
      </c>
      <c r="CZ70" s="27">
        <v>65</v>
      </c>
      <c r="DA70" s="27">
        <v>65</v>
      </c>
      <c r="DB70" s="28">
        <v>126.40924464487036</v>
      </c>
      <c r="DC70" s="25"/>
      <c r="DD70" s="25"/>
      <c r="DE70" s="26">
        <v>80</v>
      </c>
      <c r="DF70" s="26"/>
      <c r="DG70" s="26"/>
      <c r="DH70" s="27">
        <v>65</v>
      </c>
      <c r="DI70" s="27">
        <v>66</v>
      </c>
      <c r="DJ70" s="27">
        <v>65</v>
      </c>
      <c r="DK70" s="25">
        <v>150</v>
      </c>
      <c r="DL70" s="25"/>
      <c r="DM70" s="25"/>
      <c r="DN70" s="26">
        <v>75</v>
      </c>
      <c r="DO70" s="26"/>
      <c r="DP70" s="26"/>
      <c r="DQ70" s="27">
        <v>63</v>
      </c>
      <c r="DR70" s="27">
        <v>66</v>
      </c>
      <c r="DS70" s="27">
        <v>65</v>
      </c>
      <c r="DT70" s="25">
        <v>150</v>
      </c>
      <c r="DU70" s="25"/>
      <c r="DV70" s="25"/>
      <c r="DW70" s="26">
        <v>80</v>
      </c>
      <c r="DX70" s="26"/>
      <c r="DY70" s="26"/>
      <c r="DZ70" s="27">
        <v>60</v>
      </c>
      <c r="EA70" s="27">
        <v>60</v>
      </c>
      <c r="EB70" s="27">
        <v>62</v>
      </c>
      <c r="EC70" s="25">
        <v>130</v>
      </c>
      <c r="ED70" s="25"/>
      <c r="EE70" s="25"/>
      <c r="EF70" s="26">
        <v>65</v>
      </c>
      <c r="EG70" s="26"/>
      <c r="EH70" s="26"/>
      <c r="EI70" s="27">
        <v>58</v>
      </c>
      <c r="EJ70" s="27">
        <v>58</v>
      </c>
      <c r="EK70" s="27">
        <v>60</v>
      </c>
      <c r="EL70" s="25">
        <v>130</v>
      </c>
      <c r="EM70" s="25"/>
      <c r="EN70" s="25"/>
      <c r="EO70" s="26">
        <v>77</v>
      </c>
      <c r="EP70" s="26"/>
      <c r="EQ70" s="26"/>
      <c r="ER70" s="27">
        <v>60</v>
      </c>
      <c r="ES70" s="27">
        <v>53</v>
      </c>
      <c r="ET70" s="27">
        <v>53</v>
      </c>
      <c r="EU70" s="25">
        <v>130</v>
      </c>
      <c r="EV70" s="25">
        <v>130</v>
      </c>
      <c r="EW70" s="25"/>
      <c r="EX70" s="26">
        <v>63</v>
      </c>
      <c r="EY70" s="26"/>
      <c r="EZ70" s="26"/>
      <c r="FA70" s="27">
        <v>55</v>
      </c>
      <c r="FB70" s="27">
        <v>53</v>
      </c>
      <c r="FC70" s="27">
        <v>56</v>
      </c>
      <c r="FD70" s="25">
        <v>140</v>
      </c>
      <c r="FE70" s="25"/>
      <c r="FF70" s="25"/>
      <c r="FG70" s="26">
        <v>80</v>
      </c>
      <c r="FH70" s="26">
        <v>90</v>
      </c>
      <c r="FI70" s="26"/>
      <c r="FJ70" s="27">
        <v>48</v>
      </c>
      <c r="FK70" s="27">
        <v>52</v>
      </c>
      <c r="FL70" s="27"/>
      <c r="FM70" s="25">
        <v>140</v>
      </c>
      <c r="FN70" s="25"/>
      <c r="FO70" s="25"/>
      <c r="FP70" s="26">
        <v>65</v>
      </c>
      <c r="FQ70" s="26"/>
      <c r="FR70" s="26"/>
      <c r="FS70" s="27">
        <v>48</v>
      </c>
      <c r="FT70" s="27">
        <v>46</v>
      </c>
      <c r="FU70" s="27">
        <v>48</v>
      </c>
      <c r="FV70" s="25">
        <v>160</v>
      </c>
      <c r="FW70" s="25">
        <v>150</v>
      </c>
      <c r="FX70" s="25"/>
      <c r="FY70" s="26">
        <v>65</v>
      </c>
      <c r="FZ70" s="26"/>
      <c r="GA70" s="26"/>
      <c r="GB70" s="27">
        <v>45</v>
      </c>
      <c r="GC70" s="27"/>
      <c r="GD70" s="27">
        <v>55</v>
      </c>
      <c r="GE70" s="25">
        <v>130</v>
      </c>
      <c r="GF70" s="25">
        <v>130</v>
      </c>
      <c r="GG70" s="25"/>
      <c r="GH70" s="26">
        <v>65</v>
      </c>
      <c r="GI70" s="26"/>
      <c r="GJ70" s="26"/>
      <c r="GK70" s="27">
        <v>45</v>
      </c>
      <c r="GL70" s="27">
        <v>45</v>
      </c>
      <c r="GM70" s="27">
        <v>73</v>
      </c>
      <c r="GN70" s="25">
        <v>100</v>
      </c>
      <c r="GO70" s="25">
        <v>100</v>
      </c>
      <c r="GP70" s="25"/>
      <c r="GQ70" s="26">
        <v>70</v>
      </c>
      <c r="GR70" s="26"/>
      <c r="GS70" s="26"/>
      <c r="GT70" s="27">
        <v>43</v>
      </c>
      <c r="GU70" s="27">
        <v>45</v>
      </c>
      <c r="GV70" s="27">
        <v>70</v>
      </c>
      <c r="GW70" s="25">
        <v>120</v>
      </c>
      <c r="GX70" s="25">
        <v>120</v>
      </c>
      <c r="GY70" s="25"/>
      <c r="GZ70" s="26">
        <v>70</v>
      </c>
      <c r="HA70" s="26"/>
      <c r="HB70" s="26"/>
      <c r="HC70" s="27">
        <v>47</v>
      </c>
      <c r="HD70" s="27">
        <v>48</v>
      </c>
      <c r="HE70" s="27">
        <v>50</v>
      </c>
      <c r="HF70" s="25">
        <v>140</v>
      </c>
      <c r="HG70" s="25"/>
      <c r="HH70" s="25"/>
      <c r="HI70" s="26">
        <v>65</v>
      </c>
      <c r="HJ70" s="26">
        <v>75</v>
      </c>
      <c r="HK70" s="26"/>
      <c r="HL70" s="30">
        <v>49</v>
      </c>
      <c r="HM70" s="30">
        <v>47</v>
      </c>
      <c r="HN70" s="30">
        <v>46</v>
      </c>
      <c r="HO70" s="31">
        <v>100</v>
      </c>
      <c r="HP70" s="31"/>
      <c r="HQ70" s="25"/>
      <c r="HR70" s="32">
        <v>50</v>
      </c>
      <c r="HS70" s="32"/>
      <c r="HT70" s="26"/>
      <c r="HU70" s="30">
        <v>45</v>
      </c>
      <c r="HV70" s="30"/>
      <c r="HW70" s="30">
        <v>45</v>
      </c>
      <c r="HX70" s="31">
        <v>100</v>
      </c>
      <c r="HY70" s="31"/>
      <c r="HZ70" s="31"/>
      <c r="IA70" s="32">
        <v>60</v>
      </c>
      <c r="IB70" s="32"/>
      <c r="IC70" s="26"/>
      <c r="ID70" s="30">
        <v>45</v>
      </c>
      <c r="IE70" s="30">
        <v>47</v>
      </c>
      <c r="IF70" s="30">
        <v>48</v>
      </c>
      <c r="IG70" s="31">
        <v>170</v>
      </c>
      <c r="IH70" s="31">
        <v>100</v>
      </c>
      <c r="II70" s="31"/>
      <c r="IJ70" s="32">
        <v>60</v>
      </c>
      <c r="IK70" s="32"/>
      <c r="IL70" s="26"/>
      <c r="IM70" s="30">
        <v>43</v>
      </c>
      <c r="IN70" s="30">
        <v>46</v>
      </c>
      <c r="IO70" s="30">
        <v>48</v>
      </c>
      <c r="IP70" s="31">
        <v>100</v>
      </c>
      <c r="IQ70" s="31">
        <v>100</v>
      </c>
      <c r="IR70" s="31"/>
      <c r="IS70" s="32">
        <v>600</v>
      </c>
      <c r="IT70" s="32">
        <v>600</v>
      </c>
      <c r="IU70" s="26"/>
      <c r="IV70" s="30">
        <v>45</v>
      </c>
      <c r="IW70" s="30"/>
      <c r="IX70" s="30"/>
      <c r="IY70" s="31">
        <v>100</v>
      </c>
      <c r="IZ70" s="31"/>
      <c r="JA70" s="31"/>
      <c r="JB70" s="32">
        <v>45</v>
      </c>
      <c r="JC70" s="32">
        <v>50</v>
      </c>
      <c r="JD70" s="26"/>
      <c r="JE70" s="30">
        <v>43</v>
      </c>
      <c r="JF70" s="30"/>
      <c r="JG70" s="30">
        <v>53</v>
      </c>
      <c r="JH70" s="31">
        <v>100</v>
      </c>
      <c r="JI70" s="31">
        <v>95</v>
      </c>
      <c r="JJ70" s="31"/>
      <c r="JK70" s="32">
        <v>50</v>
      </c>
      <c r="JL70" s="32">
        <v>50</v>
      </c>
      <c r="JM70" s="26"/>
      <c r="JN70" s="30">
        <v>45</v>
      </c>
      <c r="JO70" s="30">
        <v>45</v>
      </c>
      <c r="JP70" s="30">
        <v>42</v>
      </c>
      <c r="JQ70" s="33">
        <v>95.377128953771276</v>
      </c>
      <c r="JR70" s="33">
        <v>90.608272506082713</v>
      </c>
      <c r="JS70" s="31"/>
      <c r="JT70" s="32">
        <v>56</v>
      </c>
      <c r="JU70" s="32"/>
      <c r="JV70" s="26"/>
      <c r="JW70" s="30">
        <v>45</v>
      </c>
      <c r="JX70" s="30"/>
      <c r="JY70" s="30">
        <v>43</v>
      </c>
      <c r="JZ70" s="33">
        <v>91.362530413625279</v>
      </c>
      <c r="KA70" s="33">
        <v>86.794403892944018</v>
      </c>
      <c r="KB70" s="31"/>
      <c r="KC70" s="32">
        <v>40</v>
      </c>
      <c r="KD70" s="32">
        <v>50</v>
      </c>
      <c r="KE70" s="26"/>
      <c r="KF70" s="30">
        <v>45</v>
      </c>
      <c r="KG70" s="30">
        <v>45</v>
      </c>
      <c r="KH70" s="30">
        <v>41</v>
      </c>
      <c r="KI70" s="33">
        <v>90.794809407948051</v>
      </c>
      <c r="KJ70" s="33">
        <v>86.255068937550661</v>
      </c>
      <c r="KK70" s="31"/>
      <c r="KL70" s="32">
        <v>45</v>
      </c>
      <c r="KM70" s="32"/>
      <c r="KN70" s="26"/>
      <c r="KO70" s="30">
        <v>45</v>
      </c>
      <c r="KP70" s="30">
        <v>48</v>
      </c>
      <c r="KQ70" s="30">
        <v>55</v>
      </c>
      <c r="KR70" s="33">
        <v>101.35847526358472</v>
      </c>
      <c r="KS70" s="33">
        <v>96.290551500405499</v>
      </c>
      <c r="KT70" s="31"/>
      <c r="KU70" s="32">
        <v>45</v>
      </c>
      <c r="KV70" s="32">
        <v>50</v>
      </c>
      <c r="KW70" s="26"/>
      <c r="KX70" s="30">
        <v>45</v>
      </c>
      <c r="KY70" s="30">
        <v>48</v>
      </c>
      <c r="KZ70" s="30">
        <v>65</v>
      </c>
      <c r="LA70" s="33">
        <v>106.12327656123274</v>
      </c>
      <c r="LB70" s="33">
        <v>100.81711273317111</v>
      </c>
      <c r="LC70" s="31"/>
      <c r="LD70" s="32">
        <v>40</v>
      </c>
      <c r="LE70" s="32">
        <v>50</v>
      </c>
      <c r="LF70" s="26"/>
      <c r="LG70" s="30">
        <v>42</v>
      </c>
      <c r="LH70" s="30"/>
      <c r="LI70" s="30">
        <v>40</v>
      </c>
      <c r="LJ70" s="33">
        <v>84.548303363379446</v>
      </c>
      <c r="LK70" s="33">
        <v>80.320888195210486</v>
      </c>
      <c r="LL70" s="31"/>
      <c r="LM70" s="32">
        <v>50</v>
      </c>
      <c r="LN70" s="32">
        <v>50</v>
      </c>
      <c r="LO70" s="26"/>
      <c r="LP70" s="30">
        <v>43</v>
      </c>
      <c r="LQ70" s="30"/>
      <c r="LR70" s="30">
        <v>42</v>
      </c>
      <c r="LS70" s="33">
        <v>88.752362646641387</v>
      </c>
      <c r="LT70" s="33">
        <v>84.314744514309339</v>
      </c>
      <c r="LU70" s="31"/>
      <c r="LV70" s="32">
        <v>50</v>
      </c>
      <c r="LW70" s="32">
        <v>60</v>
      </c>
      <c r="LX70" s="26"/>
      <c r="LY70" s="30">
        <v>42</v>
      </c>
      <c r="LZ70" s="30"/>
      <c r="MA70" s="30">
        <v>43</v>
      </c>
      <c r="MB70" s="33">
        <v>85.073810773787173</v>
      </c>
      <c r="MC70" s="33">
        <v>80.820120235097832</v>
      </c>
      <c r="MD70" s="31"/>
      <c r="ME70" s="32">
        <v>44</v>
      </c>
      <c r="MF70" s="32">
        <v>45</v>
      </c>
      <c r="MG70" s="26"/>
      <c r="MH70" s="30">
        <v>45</v>
      </c>
      <c r="MI70" s="30"/>
      <c r="MJ70" s="30">
        <v>45</v>
      </c>
      <c r="MK70" s="33">
        <v>94.591333873394106</v>
      </c>
      <c r="ML70" s="33">
        <v>89.86176717972441</v>
      </c>
      <c r="MM70" s="31"/>
      <c r="MN70" s="32">
        <v>60</v>
      </c>
      <c r="MO70" s="32">
        <v>60</v>
      </c>
      <c r="MP70" s="26"/>
      <c r="MQ70" s="30">
        <v>45</v>
      </c>
      <c r="MR70" s="30"/>
      <c r="MS70" s="30">
        <v>45</v>
      </c>
      <c r="MT70" s="33">
        <v>96.343025241419923</v>
      </c>
      <c r="MU70" s="33">
        <v>91.525873979348944</v>
      </c>
      <c r="MV70" s="31"/>
      <c r="MW70" s="32">
        <v>65</v>
      </c>
      <c r="MX70" s="32"/>
      <c r="MY70" s="26"/>
      <c r="MZ70" s="30">
        <v>47</v>
      </c>
      <c r="NA70" s="30">
        <v>47</v>
      </c>
      <c r="NB70" s="30">
        <v>47</v>
      </c>
      <c r="NC70" s="33">
        <v>101.36454049642727</v>
      </c>
      <c r="ND70" s="33">
        <v>96.296313471605913</v>
      </c>
      <c r="NE70" s="31"/>
      <c r="NF70" s="32">
        <v>70</v>
      </c>
      <c r="NG70" s="32"/>
      <c r="NH70" s="26"/>
      <c r="NI70" s="30">
        <v>37</v>
      </c>
      <c r="NJ70" s="30"/>
      <c r="NK70" s="30">
        <v>50</v>
      </c>
      <c r="NL70" s="33">
        <v>90.737612863737311</v>
      </c>
      <c r="NM70" s="33">
        <v>86.200732220550449</v>
      </c>
      <c r="NN70" s="31"/>
      <c r="NO70" s="32">
        <v>56</v>
      </c>
      <c r="NP70" s="32"/>
      <c r="NQ70" s="26"/>
      <c r="NR70" s="30">
        <v>35</v>
      </c>
      <c r="NS70" s="30">
        <v>32</v>
      </c>
      <c r="NT70" s="30">
        <v>50</v>
      </c>
      <c r="NU70" s="33">
        <v>87.409399264488272</v>
      </c>
      <c r="NV70" s="33">
        <v>83.038929301263849</v>
      </c>
      <c r="NW70" s="31"/>
      <c r="NX70" s="32">
        <v>60</v>
      </c>
      <c r="NY70" s="32">
        <v>75</v>
      </c>
      <c r="NZ70" s="26"/>
      <c r="OA70" s="30">
        <v>45</v>
      </c>
      <c r="OB70" s="30"/>
      <c r="OC70" s="30">
        <v>75</v>
      </c>
      <c r="OD70" s="33">
        <v>126.99762418187174</v>
      </c>
      <c r="OE70" s="33">
        <v>120.64774297277812</v>
      </c>
      <c r="OF70" s="31"/>
      <c r="OG70" s="32">
        <v>75</v>
      </c>
      <c r="OH70" s="32">
        <v>90</v>
      </c>
      <c r="OI70" s="26"/>
      <c r="OJ70" s="30">
        <v>65</v>
      </c>
      <c r="OK70" s="30"/>
      <c r="OL70" s="30">
        <v>45</v>
      </c>
      <c r="OM70" s="33">
        <v>112.69214467632756</v>
      </c>
      <c r="ON70" s="33">
        <v>107.05753744251115</v>
      </c>
      <c r="OO70" s="31"/>
      <c r="OP70" s="32">
        <v>60</v>
      </c>
      <c r="OQ70" s="32">
        <v>70</v>
      </c>
      <c r="OR70" s="26"/>
      <c r="OS70" s="30">
        <v>45</v>
      </c>
      <c r="OT70" s="30"/>
      <c r="OU70" s="30">
        <v>75</v>
      </c>
      <c r="OV70" s="33">
        <v>125.24593281384593</v>
      </c>
      <c r="OW70" s="33">
        <v>118.9836361731536</v>
      </c>
      <c r="OX70" s="31"/>
      <c r="OY70" s="32">
        <v>80</v>
      </c>
      <c r="OZ70" s="32">
        <v>75</v>
      </c>
      <c r="PA70" s="26"/>
      <c r="PB70" s="30">
        <v>54</v>
      </c>
      <c r="PC70" s="30"/>
      <c r="PD70" s="30">
        <v>95</v>
      </c>
      <c r="PE70" s="33">
        <v>145.05501699363188</v>
      </c>
      <c r="PF70" s="33">
        <v>137.80226614395025</v>
      </c>
      <c r="PG70" s="31"/>
      <c r="PH70" s="32">
        <v>115</v>
      </c>
      <c r="PI70" s="32">
        <v>110</v>
      </c>
      <c r="PJ70" s="26"/>
      <c r="PK70" s="30">
        <v>120</v>
      </c>
      <c r="PL70" s="30"/>
      <c r="PM70" s="30"/>
      <c r="PN70" s="33">
        <v>214.35149197175593</v>
      </c>
      <c r="PO70" s="33">
        <v>203.63391737316806</v>
      </c>
      <c r="PP70" s="31"/>
      <c r="PQ70" s="32">
        <v>120</v>
      </c>
      <c r="PR70" s="32"/>
      <c r="PS70" s="26"/>
      <c r="PT70" s="30">
        <v>65</v>
      </c>
      <c r="PU70" s="30"/>
      <c r="PV70" s="30"/>
      <c r="PW70" s="33">
        <v>139.74876682472322</v>
      </c>
      <c r="PX70" s="33">
        <v>132.76132848348703</v>
      </c>
      <c r="PY70" s="31"/>
      <c r="PZ70" s="32">
        <v>140</v>
      </c>
      <c r="QA70" s="32">
        <v>140</v>
      </c>
      <c r="QB70" s="26"/>
      <c r="QC70" s="30">
        <v>95</v>
      </c>
      <c r="QD70" s="30"/>
      <c r="QE70" s="30"/>
      <c r="QF70" s="33">
        <v>180.72772852520595</v>
      </c>
      <c r="QG70" s="33">
        <v>171.69134209894563</v>
      </c>
      <c r="QH70" s="31"/>
      <c r="QI70" s="32">
        <v>130</v>
      </c>
      <c r="QJ70" s="32">
        <v>130</v>
      </c>
      <c r="QK70" s="26"/>
      <c r="QL70" s="30">
        <v>115</v>
      </c>
      <c r="QM70" s="30">
        <v>110</v>
      </c>
      <c r="QN70" s="30"/>
      <c r="QO70" s="33">
        <v>207.25897936974926</v>
      </c>
      <c r="QP70" s="33">
        <v>196.89603040126178</v>
      </c>
      <c r="QQ70" s="31"/>
      <c r="QR70" s="32">
        <v>115</v>
      </c>
      <c r="QS70" s="32">
        <v>150</v>
      </c>
      <c r="QT70" s="26"/>
      <c r="QU70" s="30">
        <v>75</v>
      </c>
      <c r="QV70" s="30"/>
      <c r="QW70" s="30"/>
      <c r="QX70" s="33">
        <v>157.61139115570285</v>
      </c>
      <c r="QY70" s="33">
        <v>149.73082159791772</v>
      </c>
      <c r="QZ70" s="31"/>
      <c r="RA70" s="32">
        <v>150</v>
      </c>
      <c r="RB70" s="32">
        <v>150</v>
      </c>
      <c r="RC70" s="26"/>
      <c r="RD70" s="30">
        <v>85</v>
      </c>
      <c r="RE70" s="30"/>
      <c r="RF70" s="30">
        <v>170</v>
      </c>
      <c r="RG70" s="33">
        <v>240.27856581686899</v>
      </c>
      <c r="RH70" s="33">
        <v>228.26463752602555</v>
      </c>
      <c r="RI70" s="31"/>
      <c r="RJ70" s="32">
        <v>120</v>
      </c>
      <c r="RK70" s="63">
        <v>214.50000000000003</v>
      </c>
      <c r="RL70" s="26"/>
      <c r="RM70" s="30">
        <v>85</v>
      </c>
      <c r="RN70" s="30"/>
      <c r="RO70" s="30">
        <v>150</v>
      </c>
      <c r="RP70" s="33">
        <v>226.43503196035979</v>
      </c>
      <c r="RQ70" s="33">
        <v>215.11328036234181</v>
      </c>
      <c r="RR70" s="31"/>
      <c r="RS70" s="32">
        <v>180</v>
      </c>
      <c r="RT70" s="32">
        <v>160</v>
      </c>
      <c r="RU70" s="26"/>
      <c r="RV70" s="30">
        <v>110</v>
      </c>
      <c r="RW70" s="30"/>
      <c r="RX70" s="30"/>
      <c r="RY70" s="33">
        <v>212.25000675634652</v>
      </c>
      <c r="RZ70" s="33">
        <v>201.6375064185292</v>
      </c>
      <c r="SA70" s="31"/>
      <c r="SB70" s="32">
        <v>150</v>
      </c>
      <c r="SC70" s="32">
        <v>170</v>
      </c>
      <c r="SD70" s="26"/>
      <c r="SE70" s="34">
        <v>150</v>
      </c>
      <c r="SF70" s="34"/>
      <c r="SG70" s="34">
        <v>270</v>
      </c>
      <c r="SH70" s="35">
        <v>389.30013615458608</v>
      </c>
      <c r="SI70" s="35">
        <v>369.83512934685677</v>
      </c>
      <c r="SJ70" s="36"/>
      <c r="SK70" s="37">
        <v>260</v>
      </c>
      <c r="SL70" s="37">
        <v>250</v>
      </c>
      <c r="SM70" s="26"/>
      <c r="SN70" s="34">
        <v>200</v>
      </c>
      <c r="SO70" s="34">
        <v>285</v>
      </c>
      <c r="SP70" s="34">
        <v>330</v>
      </c>
      <c r="SQ70" s="35">
        <v>483.16647577620466</v>
      </c>
      <c r="SR70" s="35">
        <v>459.00815198739446</v>
      </c>
      <c r="SS70" s="36"/>
      <c r="ST70" s="37">
        <v>270</v>
      </c>
      <c r="SU70" s="37">
        <v>260</v>
      </c>
      <c r="SV70" s="26"/>
      <c r="SW70" s="34">
        <v>250</v>
      </c>
      <c r="SX70" s="34">
        <v>400</v>
      </c>
      <c r="SY70" s="34"/>
      <c r="SZ70" s="35">
        <v>582.11140466839595</v>
      </c>
      <c r="TA70" s="35">
        <v>553.00583443497612</v>
      </c>
      <c r="TB70" s="36"/>
      <c r="TC70" s="37">
        <v>310</v>
      </c>
      <c r="TD70" s="37">
        <v>350</v>
      </c>
      <c r="TE70" s="26"/>
      <c r="TF70" s="34">
        <v>200</v>
      </c>
      <c r="TG70" s="34"/>
      <c r="TH70" s="34">
        <v>450</v>
      </c>
      <c r="TI70" s="35">
        <v>575.80694902216783</v>
      </c>
      <c r="TJ70" s="35">
        <v>547.01660157105937</v>
      </c>
      <c r="TK70" s="36"/>
      <c r="TL70" s="37">
        <v>310</v>
      </c>
      <c r="TM70" s="37">
        <v>310</v>
      </c>
      <c r="TN70" s="26"/>
      <c r="TO70" s="34">
        <v>200</v>
      </c>
      <c r="TP70" s="34">
        <v>280</v>
      </c>
      <c r="TQ70" s="34">
        <v>400</v>
      </c>
      <c r="TR70" s="35">
        <v>516.61511545480391</v>
      </c>
      <c r="TS70" s="35">
        <v>490.78435968206361</v>
      </c>
      <c r="TT70" s="36"/>
      <c r="TU70" s="37">
        <v>260</v>
      </c>
      <c r="TV70" s="37">
        <v>280</v>
      </c>
      <c r="TW70" s="26"/>
      <c r="TX70" s="34">
        <v>280</v>
      </c>
      <c r="TY70" s="34"/>
      <c r="TZ70" s="34"/>
      <c r="UA70" s="35">
        <v>534.8279873216851</v>
      </c>
      <c r="UB70" s="35">
        <v>508.08658795560081</v>
      </c>
      <c r="UC70" s="36"/>
      <c r="UD70" s="37">
        <v>380</v>
      </c>
      <c r="UE70" s="37">
        <v>400</v>
      </c>
      <c r="UF70" s="26"/>
      <c r="UG70" s="34">
        <v>300</v>
      </c>
      <c r="UH70" s="34">
        <v>600</v>
      </c>
      <c r="UI70" s="34">
        <v>600</v>
      </c>
      <c r="UJ70" s="35">
        <v>847.49237997006162</v>
      </c>
      <c r="UK70" s="35">
        <v>805.11776097155825</v>
      </c>
      <c r="UL70" s="36"/>
      <c r="UM70" s="37">
        <v>450</v>
      </c>
      <c r="UN70" s="37">
        <v>450</v>
      </c>
      <c r="UO70" s="26"/>
      <c r="UP70" s="34"/>
      <c r="UQ70" s="34">
        <v>700</v>
      </c>
      <c r="UR70" s="34"/>
      <c r="US70" s="35">
        <v>742.99456921335889</v>
      </c>
      <c r="UT70" s="35">
        <v>705.84484075269097</v>
      </c>
      <c r="UU70" s="36"/>
      <c r="UV70" s="37">
        <v>600</v>
      </c>
      <c r="UW70" s="37">
        <v>600</v>
      </c>
      <c r="UX70" s="26"/>
      <c r="UY70" s="34"/>
      <c r="UZ70" s="34">
        <v>850</v>
      </c>
      <c r="VA70" s="34"/>
      <c r="VB70" s="35">
        <v>881.34528210136364</v>
      </c>
      <c r="VC70" s="35">
        <v>837.27801799629549</v>
      </c>
      <c r="VD70" s="36"/>
      <c r="VE70" s="37">
        <v>620</v>
      </c>
      <c r="VF70" s="37"/>
      <c r="VG70" s="26"/>
      <c r="VH70" s="34"/>
      <c r="VI70" s="34">
        <v>850</v>
      </c>
      <c r="VJ70" s="34">
        <v>750</v>
      </c>
      <c r="VK70" s="35">
        <v>794.23557398669391</v>
      </c>
      <c r="VL70" s="35">
        <v>754.52379528735935</v>
      </c>
      <c r="VM70" s="36"/>
      <c r="VN70" s="37">
        <v>400</v>
      </c>
      <c r="VO70" s="37"/>
      <c r="VP70" s="26"/>
      <c r="VQ70" s="34"/>
      <c r="VR70" s="34">
        <v>400</v>
      </c>
      <c r="VS70" s="34">
        <v>1200</v>
      </c>
      <c r="VT70" s="35">
        <v>799.03941818419412</v>
      </c>
      <c r="VU70" s="35">
        <v>759.08744727498436</v>
      </c>
      <c r="VV70" s="36"/>
      <c r="VW70" s="37">
        <v>450</v>
      </c>
      <c r="VX70" s="37">
        <v>400</v>
      </c>
      <c r="VY70" s="26"/>
      <c r="VZ70" s="34"/>
      <c r="WA70" s="34">
        <v>900</v>
      </c>
      <c r="WB70" s="34"/>
      <c r="WC70" s="35">
        <v>903.12270913003113</v>
      </c>
      <c r="WD70" s="35">
        <v>857.96657367352941</v>
      </c>
      <c r="WE70" s="36"/>
      <c r="WF70" s="37">
        <v>500</v>
      </c>
      <c r="WG70" s="37"/>
      <c r="WH70" s="26"/>
      <c r="WI70" s="38">
        <v>837.08169621026707</v>
      </c>
      <c r="WJ70" s="34">
        <v>650</v>
      </c>
      <c r="WK70" s="34"/>
      <c r="WL70" s="34">
        <v>950</v>
      </c>
      <c r="WM70" s="35">
        <v>832.66632756669537</v>
      </c>
      <c r="WN70" s="35">
        <v>791.03301118836043</v>
      </c>
      <c r="WO70" s="36"/>
      <c r="WP70" s="37">
        <v>600</v>
      </c>
      <c r="WQ70" s="37"/>
      <c r="WR70" s="34"/>
      <c r="WS70" s="34">
        <v>1300</v>
      </c>
      <c r="WT70" s="34">
        <v>1300</v>
      </c>
      <c r="WU70" s="35">
        <v>1338.6712497033795</v>
      </c>
      <c r="WV70" s="35">
        <v>1271.7376872182103</v>
      </c>
      <c r="WW70" s="36"/>
      <c r="WX70" s="37">
        <v>900</v>
      </c>
      <c r="WY70" s="37"/>
      <c r="WZ70" s="26"/>
      <c r="XA70" s="34"/>
      <c r="XB70" s="34">
        <v>1500</v>
      </c>
      <c r="XC70" s="34">
        <v>1350</v>
      </c>
      <c r="XD70" s="35">
        <v>1442.1140280895502</v>
      </c>
      <c r="XE70" s="35">
        <v>1370.0083266850722</v>
      </c>
      <c r="XF70" s="36"/>
      <c r="XG70" s="37">
        <v>860</v>
      </c>
      <c r="XH70" s="37">
        <v>850</v>
      </c>
      <c r="XI70" s="26"/>
      <c r="XJ70" s="34"/>
      <c r="XK70" s="34">
        <v>1700</v>
      </c>
      <c r="XL70" s="34">
        <v>1800</v>
      </c>
      <c r="XM70" s="35">
        <v>1742.1941622933937</v>
      </c>
      <c r="XN70" s="35">
        <v>1655.0844541787235</v>
      </c>
      <c r="XO70" s="36"/>
      <c r="XP70" s="37">
        <v>900</v>
      </c>
      <c r="XQ70" s="37"/>
      <c r="XR70" s="26"/>
      <c r="XS70" s="34"/>
      <c r="XT70" s="34">
        <v>1650</v>
      </c>
      <c r="XU70" s="34"/>
      <c r="XV70" s="35">
        <v>1657.3262481375577</v>
      </c>
      <c r="XW70" s="35">
        <v>1574.4599357306793</v>
      </c>
      <c r="XX70" s="36"/>
      <c r="XY70" s="37">
        <v>900</v>
      </c>
      <c r="XZ70" s="37">
        <v>950</v>
      </c>
      <c r="YA70" s="26"/>
      <c r="YB70" s="34"/>
      <c r="YC70" s="34">
        <v>1850</v>
      </c>
      <c r="YD70" s="34"/>
      <c r="YE70" s="35">
        <v>2081.6658189167392</v>
      </c>
      <c r="YF70" s="35">
        <v>1977.5825279709015</v>
      </c>
      <c r="YG70" s="36"/>
      <c r="YH70" s="37">
        <v>2200</v>
      </c>
      <c r="YI70" s="37"/>
      <c r="YJ70" s="26"/>
      <c r="YK70" s="34"/>
      <c r="YL70" s="35">
        <v>1829.9049558723696</v>
      </c>
      <c r="YM70" s="34"/>
      <c r="YN70" s="35">
        <v>2006.0001091356119</v>
      </c>
      <c r="YO70" s="35">
        <v>1905.7001036788306</v>
      </c>
      <c r="YP70" s="36"/>
      <c r="YQ70" s="37">
        <v>1900</v>
      </c>
      <c r="YR70" s="37"/>
      <c r="YS70" s="26"/>
      <c r="YT70" s="34"/>
      <c r="YU70" s="41">
        <v>3852.4314860470936</v>
      </c>
      <c r="YV70" s="34" t="s">
        <v>132</v>
      </c>
      <c r="YW70" s="35">
        <v>4223.1581244960253</v>
      </c>
      <c r="YX70" s="35">
        <v>4012.0002182712224</v>
      </c>
      <c r="YY70" s="36"/>
      <c r="YZ70" s="37">
        <v>4000</v>
      </c>
      <c r="ZA70" s="37"/>
      <c r="ZB70" s="26"/>
      <c r="ZC70" s="34"/>
      <c r="ZD70" s="34">
        <v>2200</v>
      </c>
      <c r="ZE70" s="34">
        <v>1600</v>
      </c>
      <c r="ZF70" s="35">
        <v>2212.9708936484103</v>
      </c>
      <c r="ZG70" s="35">
        <v>2102.322348965989</v>
      </c>
      <c r="ZH70" s="36"/>
      <c r="ZI70" s="37">
        <v>2700</v>
      </c>
      <c r="ZJ70" s="37">
        <v>2600</v>
      </c>
      <c r="ZK70" s="26"/>
      <c r="ZL70" s="34"/>
      <c r="ZM70" s="34">
        <v>1600</v>
      </c>
      <c r="ZN70" s="34"/>
      <c r="ZO70" s="35">
        <v>1943.9556185884012</v>
      </c>
      <c r="ZP70" s="35">
        <v>1846.7578376589802</v>
      </c>
      <c r="ZQ70" s="36"/>
      <c r="ZR70" s="37">
        <v>2600</v>
      </c>
      <c r="ZS70" s="37">
        <v>2700</v>
      </c>
      <c r="ZT70" s="26"/>
      <c r="ZU70" s="34"/>
      <c r="ZV70" s="34">
        <v>2100</v>
      </c>
      <c r="ZW70" s="34">
        <v>1500</v>
      </c>
      <c r="ZX70" s="35">
        <v>2171.3375772700756</v>
      </c>
      <c r="ZY70" s="35">
        <v>2062.7706984065708</v>
      </c>
      <c r="ZZ70" s="36"/>
      <c r="AAA70" s="37">
        <v>2900</v>
      </c>
      <c r="AAB70" s="37"/>
      <c r="AAC70" s="26"/>
      <c r="AAD70" s="34"/>
      <c r="AAE70" s="34">
        <v>1950</v>
      </c>
      <c r="AAF70" s="34"/>
      <c r="AAG70" s="35">
        <v>2286.6298380100798</v>
      </c>
      <c r="AAH70" s="35">
        <v>2172.2983461095746</v>
      </c>
      <c r="AAI70" s="36"/>
      <c r="AAJ70" s="56">
        <v>2900</v>
      </c>
      <c r="AAK70" s="56">
        <v>2700</v>
      </c>
      <c r="AAL70" s="3"/>
      <c r="AAM70" s="34"/>
      <c r="AAN70" s="34">
        <v>2500</v>
      </c>
      <c r="AAO70" s="34">
        <v>2500</v>
      </c>
      <c r="AAP70" s="35">
        <v>2626.1014946334244</v>
      </c>
      <c r="AAQ70" s="35">
        <v>2494.796419901752</v>
      </c>
      <c r="AAR70" s="36"/>
      <c r="AAS70" s="37">
        <v>2000</v>
      </c>
      <c r="AAT70" s="37"/>
      <c r="AAU70" s="3"/>
      <c r="AAV70" s="34"/>
      <c r="AAW70" s="34">
        <v>2500</v>
      </c>
      <c r="AAX70" s="34">
        <v>2500</v>
      </c>
      <c r="AAY70" s="35">
        <v>3027.0049440942689</v>
      </c>
      <c r="AAZ70" s="35">
        <v>2875.6546968895541</v>
      </c>
      <c r="ABA70" s="36"/>
      <c r="ABB70" s="37">
        <v>2000</v>
      </c>
      <c r="ABC70" s="37">
        <v>2100</v>
      </c>
      <c r="ABD70" s="3"/>
      <c r="ABE70" s="34"/>
      <c r="ABF70" s="34">
        <v>3100</v>
      </c>
      <c r="ABG70" s="34"/>
      <c r="ABH70" s="35">
        <v>4951.5121045869828</v>
      </c>
      <c r="ABI70" s="35">
        <v>4703.9364993576319</v>
      </c>
      <c r="ABJ70" s="36"/>
      <c r="ABK70" s="37">
        <v>2500</v>
      </c>
      <c r="ABL70" s="37"/>
      <c r="ABM70" s="3"/>
      <c r="ABN70" s="34"/>
      <c r="ABO70" s="34"/>
      <c r="ABP70" s="34">
        <v>3500</v>
      </c>
      <c r="ABQ70" s="35">
        <v>5642.1945396079564</v>
      </c>
      <c r="ABR70" s="35">
        <v>5360.0848126275569</v>
      </c>
      <c r="ABS70" s="36"/>
      <c r="ABT70" s="37">
        <v>3000</v>
      </c>
      <c r="ABU70" s="37"/>
      <c r="ABV70" s="3"/>
      <c r="ABW70" s="34">
        <v>3600</v>
      </c>
      <c r="ABX70" s="34">
        <v>3500</v>
      </c>
      <c r="ABY70" s="34">
        <v>3500</v>
      </c>
      <c r="ABZ70" s="35">
        <v>5642.1945396079554</v>
      </c>
      <c r="ACA70" s="35">
        <v>5360.0848126275569</v>
      </c>
      <c r="ACB70" s="36"/>
      <c r="ACC70" s="37">
        <v>3000</v>
      </c>
      <c r="ACD70" s="37">
        <v>3500</v>
      </c>
      <c r="ACE70" s="3"/>
      <c r="ACF70" s="34">
        <v>3500</v>
      </c>
      <c r="ACG70" s="34">
        <v>3500</v>
      </c>
      <c r="ACH70" s="34">
        <v>3200</v>
      </c>
      <c r="ACI70" s="35">
        <v>5307.1247259695429</v>
      </c>
      <c r="ACJ70" s="35">
        <v>5041.7684896710653</v>
      </c>
      <c r="ACK70" s="36"/>
      <c r="ACL70" s="37">
        <v>2700</v>
      </c>
      <c r="ACM70" s="37"/>
      <c r="ACN70" s="3"/>
      <c r="ACO70" s="34">
        <v>1780</v>
      </c>
      <c r="ACP70" s="34">
        <v>2100</v>
      </c>
      <c r="ACQ70" s="34"/>
      <c r="ACR70" s="35">
        <v>3416.7592939545389</v>
      </c>
      <c r="ACS70" s="35">
        <v>3245.9213292568115</v>
      </c>
      <c r="ACT70" s="36"/>
      <c r="ACU70" s="37">
        <v>2800</v>
      </c>
      <c r="ACV70" s="37">
        <v>3000</v>
      </c>
      <c r="ACW70" s="3"/>
      <c r="ACX70" s="34">
        <v>2700</v>
      </c>
      <c r="ACY70" s="34">
        <v>2700</v>
      </c>
      <c r="ACZ70" s="34">
        <v>2600</v>
      </c>
      <c r="ADA70" s="35">
        <v>4557.5846689205837</v>
      </c>
      <c r="ADB70" s="35">
        <v>4329.7054354745542</v>
      </c>
      <c r="ADC70" s="36"/>
      <c r="ADD70" s="37">
        <v>3500</v>
      </c>
      <c r="ADE70" s="37"/>
      <c r="ADF70" s="3"/>
      <c r="ADG70" s="34">
        <v>3000</v>
      </c>
      <c r="ADH70" s="34">
        <v>2700</v>
      </c>
      <c r="ADI70" s="34">
        <v>2000</v>
      </c>
      <c r="ADJ70" s="35">
        <v>4138.3503997237067</v>
      </c>
      <c r="ADK70" s="35">
        <v>3931.432879737521</v>
      </c>
      <c r="ADL70" s="36"/>
      <c r="ADM70" s="37">
        <v>2500</v>
      </c>
      <c r="ADN70" s="37"/>
      <c r="ADO70" s="3"/>
      <c r="ADP70" s="34"/>
      <c r="ADQ70" s="39">
        <v>2900</v>
      </c>
      <c r="ADR70" s="34">
        <v>2400</v>
      </c>
      <c r="ADS70" s="35">
        <v>3925.5572479343841</v>
      </c>
      <c r="ADT70" s="35">
        <v>3729.279385537664</v>
      </c>
      <c r="ADU70" s="36"/>
      <c r="ADV70" s="37">
        <v>3000</v>
      </c>
      <c r="ADW70" s="37">
        <v>3000</v>
      </c>
      <c r="ADX70" s="3"/>
      <c r="ADY70" s="34">
        <v>3000</v>
      </c>
      <c r="ADZ70" s="34">
        <v>2800</v>
      </c>
      <c r="AEA70" s="34">
        <v>2500</v>
      </c>
      <c r="AEB70" s="35">
        <v>4548.0566173479274</v>
      </c>
      <c r="AEC70" s="35">
        <v>4320.6537864805296</v>
      </c>
      <c r="AED70" s="36"/>
      <c r="AEE70" s="37">
        <v>3000</v>
      </c>
      <c r="AEF70" s="37"/>
      <c r="AEG70" s="3"/>
      <c r="AEH70" s="34"/>
      <c r="AEI70" s="34">
        <v>2800</v>
      </c>
      <c r="AEJ70" s="34"/>
      <c r="AEK70" s="35">
        <v>4492.4763165074328</v>
      </c>
      <c r="AEL70" s="35">
        <v>4267.8525006820601</v>
      </c>
      <c r="AEM70" s="36"/>
      <c r="AEN70" s="37">
        <v>2800</v>
      </c>
      <c r="AEO70" s="37">
        <v>2500</v>
      </c>
      <c r="AEP70" s="26"/>
      <c r="AEQ70" s="34"/>
      <c r="AER70" s="39">
        <v>2600</v>
      </c>
      <c r="AES70" s="34">
        <v>1900</v>
      </c>
      <c r="AET70" s="35">
        <v>3801.6925774898532</v>
      </c>
      <c r="AEU70" s="35">
        <v>3611.607948615359</v>
      </c>
      <c r="AEV70" s="36"/>
      <c r="AEW70" s="37">
        <v>2800</v>
      </c>
      <c r="AEX70" s="37"/>
      <c r="AEY70" s="26"/>
      <c r="AEZ70" s="34"/>
      <c r="AFA70" s="39">
        <v>2500</v>
      </c>
      <c r="AFB70" s="34">
        <v>2600</v>
      </c>
      <c r="AFC70" s="35">
        <v>4173.2865888234483</v>
      </c>
      <c r="AFD70" s="35">
        <v>3964.622259382274</v>
      </c>
      <c r="AFE70" s="36"/>
      <c r="AFF70" s="56">
        <v>2800</v>
      </c>
      <c r="AFG70" s="37">
        <v>2800</v>
      </c>
      <c r="AFH70" s="26"/>
      <c r="AFI70" s="87"/>
      <c r="AFJ70" s="34">
        <v>2600</v>
      </c>
      <c r="AFK70" s="34"/>
      <c r="AFL70" s="35">
        <v>4367.2829041769191</v>
      </c>
      <c r="AFM70" s="35">
        <v>4148.9187589680714</v>
      </c>
      <c r="AFN70" s="36"/>
      <c r="AFO70" s="37">
        <v>3000</v>
      </c>
      <c r="AFP70" s="37">
        <v>3500</v>
      </c>
      <c r="AFQ70" s="36"/>
      <c r="AFR70" s="87">
        <v>2500</v>
      </c>
      <c r="AFS70" s="34">
        <v>2500</v>
      </c>
      <c r="AFT70" s="34">
        <v>2900</v>
      </c>
      <c r="AFU70" s="35">
        <v>4425.6395193645494</v>
      </c>
      <c r="AFV70" s="35">
        <v>4204.3575433963197</v>
      </c>
      <c r="AFW70" s="36"/>
      <c r="AFX70" s="37">
        <v>3000</v>
      </c>
      <c r="AFY70" s="37">
        <v>3600</v>
      </c>
      <c r="AFZ70" s="36"/>
      <c r="AGA70" s="87">
        <v>3500</v>
      </c>
      <c r="AGB70" s="34">
        <v>3500</v>
      </c>
      <c r="AGC70" s="34">
        <v>2700</v>
      </c>
      <c r="AGD70" s="35">
        <v>5220.5512505690158</v>
      </c>
      <c r="AGE70" s="35">
        <v>4959.5236880405619</v>
      </c>
      <c r="AGF70" s="36"/>
      <c r="AGG70" s="37">
        <v>3000</v>
      </c>
      <c r="AGH70" s="37">
        <v>3600</v>
      </c>
      <c r="AGI70" s="36"/>
      <c r="AGJ70" s="87">
        <v>3500</v>
      </c>
      <c r="AGK70" s="34">
        <v>3500</v>
      </c>
      <c r="AGL70" s="34">
        <v>2700</v>
      </c>
      <c r="AGM70" s="36">
        <v>8500</v>
      </c>
      <c r="AGN70" s="36"/>
      <c r="AGO70" s="36"/>
      <c r="AGP70" s="37">
        <v>3000</v>
      </c>
      <c r="AGQ70" s="37">
        <v>3700</v>
      </c>
      <c r="AGR70" s="36"/>
      <c r="AGS70" s="87"/>
      <c r="AGT70" s="34">
        <v>3000</v>
      </c>
      <c r="AGU70" s="34">
        <v>3500</v>
      </c>
      <c r="AGV70" s="36">
        <v>8500</v>
      </c>
      <c r="AGW70" s="36"/>
      <c r="AGX70" s="36"/>
      <c r="AGY70" s="26">
        <v>3300</v>
      </c>
      <c r="AGZ70" s="37">
        <v>3500</v>
      </c>
      <c r="AHA70" s="36"/>
      <c r="AHB70" s="87"/>
      <c r="AHC70" s="34">
        <v>3000</v>
      </c>
      <c r="AHD70" s="34">
        <v>3500</v>
      </c>
      <c r="AHE70" s="36">
        <v>8500</v>
      </c>
      <c r="AHF70" s="36"/>
      <c r="AHG70" s="36"/>
      <c r="AHH70" s="26">
        <v>3300</v>
      </c>
      <c r="AHI70" s="37">
        <v>3500</v>
      </c>
      <c r="AHJ70" s="36"/>
      <c r="AHK70" s="87">
        <v>3200</v>
      </c>
      <c r="AHL70" s="34">
        <v>3000</v>
      </c>
      <c r="AHM70" s="34">
        <v>3600</v>
      </c>
      <c r="AHN70" s="36">
        <v>8550</v>
      </c>
      <c r="AHO70" s="36"/>
      <c r="AHP70" s="36"/>
      <c r="AHQ70" s="26">
        <v>3400</v>
      </c>
      <c r="AHR70" s="37">
        <v>3500</v>
      </c>
      <c r="AHS70" s="36"/>
      <c r="AHT70" s="34"/>
      <c r="AHU70" s="34">
        <v>2700</v>
      </c>
      <c r="AHV70" s="34"/>
      <c r="AHW70" s="35">
        <v>6528.7444279346209</v>
      </c>
      <c r="AHX70" s="36"/>
      <c r="AHY70" s="36"/>
      <c r="AHZ70" s="26">
        <v>2600</v>
      </c>
      <c r="AIA70" s="37">
        <v>750</v>
      </c>
      <c r="AIB70" s="36"/>
      <c r="AIC70" s="34"/>
      <c r="AID70" s="34">
        <v>3200</v>
      </c>
      <c r="AIE70" s="34">
        <v>2500</v>
      </c>
      <c r="AIF70" s="36">
        <v>9000</v>
      </c>
      <c r="AIG70" s="36"/>
      <c r="AIH70" s="36"/>
      <c r="AII70" s="26">
        <v>3200</v>
      </c>
      <c r="AIJ70" s="37">
        <v>3200</v>
      </c>
      <c r="AIL70" s="34"/>
      <c r="AIM70" s="34">
        <v>2800</v>
      </c>
      <c r="AIN70" s="34">
        <v>2800</v>
      </c>
      <c r="AIO70" s="35">
        <v>6528.7444279346209</v>
      </c>
      <c r="AIP70" s="36"/>
      <c r="AIQ70" s="36"/>
      <c r="AIR70" s="26">
        <v>7000</v>
      </c>
      <c r="AIS70" s="37">
        <v>5000</v>
      </c>
      <c r="AIU70" s="34"/>
      <c r="AIV70" s="34">
        <v>3500</v>
      </c>
      <c r="AIW70" s="34">
        <v>2800</v>
      </c>
      <c r="AIX70" s="36">
        <v>30000</v>
      </c>
      <c r="AIY70" s="36"/>
      <c r="AIZ70" s="36"/>
      <c r="AJA70" s="26">
        <v>4000</v>
      </c>
      <c r="AJB70" s="37">
        <v>5000</v>
      </c>
      <c r="AJD70" s="34"/>
      <c r="AJE70" s="39">
        <v>3700</v>
      </c>
      <c r="AJF70" s="34"/>
      <c r="AJG70" s="35">
        <v>25651.041666666668</v>
      </c>
      <c r="AJH70" s="36"/>
      <c r="AJI70" s="36"/>
      <c r="AJJ70" s="67">
        <v>6500</v>
      </c>
      <c r="AJK70" s="56">
        <v>6500</v>
      </c>
      <c r="AJM70" s="34"/>
      <c r="AJN70" s="41">
        <v>5113.9988186650944</v>
      </c>
      <c r="AJO70" s="34" t="s">
        <v>132</v>
      </c>
      <c r="AJP70" s="35">
        <v>35453.89102185471</v>
      </c>
      <c r="AJQ70" s="36" t="s">
        <v>132</v>
      </c>
      <c r="AJR70" s="34" t="s">
        <v>132</v>
      </c>
      <c r="AJS70" s="54">
        <v>8984.0519787359754</v>
      </c>
      <c r="AJT70" s="54">
        <v>8984.0519787359754</v>
      </c>
      <c r="AJV70" s="34"/>
      <c r="AJW70" s="34">
        <v>3500</v>
      </c>
      <c r="AJX70" s="34"/>
      <c r="AJY70" s="36">
        <v>20000</v>
      </c>
      <c r="AJZ70" s="36"/>
      <c r="AKA70" s="34"/>
      <c r="AKB70" s="54">
        <v>8984.0519787359754</v>
      </c>
      <c r="AKC70" s="54">
        <v>8984.0519787359754</v>
      </c>
      <c r="AKE70" s="34"/>
      <c r="AKF70" s="34">
        <v>3000</v>
      </c>
      <c r="AKG70" s="34">
        <v>3000</v>
      </c>
      <c r="AKH70" s="36">
        <v>9500</v>
      </c>
      <c r="AKI70" s="36"/>
      <c r="AKJ70" s="34"/>
      <c r="AKK70" s="37">
        <v>3200</v>
      </c>
      <c r="AKL70" s="37">
        <v>3000</v>
      </c>
      <c r="AKN70" s="34"/>
      <c r="AKO70" s="34">
        <v>3500</v>
      </c>
      <c r="AKP70" s="34"/>
      <c r="AKQ70" s="36">
        <v>10500</v>
      </c>
      <c r="AKR70" s="36"/>
      <c r="AKS70" s="34"/>
      <c r="AKT70" s="37">
        <v>3000</v>
      </c>
      <c r="AKU70" s="37">
        <v>3500</v>
      </c>
      <c r="AKW70" s="34"/>
      <c r="AKX70" s="34">
        <v>3800</v>
      </c>
      <c r="AKY70" s="34"/>
      <c r="AKZ70" s="36">
        <v>12000</v>
      </c>
      <c r="ALA70" s="36"/>
      <c r="ALB70" s="34"/>
      <c r="ALC70" s="37">
        <v>3200</v>
      </c>
      <c r="ALD70" s="37">
        <v>330</v>
      </c>
      <c r="ALF70" s="34">
        <v>3900</v>
      </c>
      <c r="ALG70" s="34">
        <v>4000</v>
      </c>
      <c r="ALH70" s="34">
        <v>3800</v>
      </c>
      <c r="ALI70" s="36">
        <v>10000</v>
      </c>
      <c r="ALJ70" s="36"/>
      <c r="ALK70" s="34"/>
      <c r="ALL70" s="37">
        <v>4500</v>
      </c>
      <c r="ALM70" s="37">
        <v>5500</v>
      </c>
      <c r="ALO70" s="34">
        <v>4250</v>
      </c>
      <c r="ALP70" s="34">
        <v>4000</v>
      </c>
      <c r="ALQ70" s="34">
        <v>4500</v>
      </c>
      <c r="ALR70" s="36">
        <v>10000</v>
      </c>
      <c r="ALS70" s="36"/>
      <c r="ALT70" s="34"/>
      <c r="ALU70" s="37">
        <v>6000</v>
      </c>
      <c r="ALV70" s="37">
        <v>7000</v>
      </c>
      <c r="ALX70" s="34"/>
      <c r="ALY70" s="34"/>
      <c r="ALZ70" s="34">
        <v>5000</v>
      </c>
      <c r="AMA70" s="36">
        <v>10000</v>
      </c>
      <c r="AMB70" s="36"/>
      <c r="AMC70" s="34"/>
      <c r="AMD70" s="37">
        <v>6000</v>
      </c>
      <c r="AME70" s="37">
        <v>4000</v>
      </c>
      <c r="AMG70" s="34"/>
      <c r="AMH70" s="34">
        <v>5000</v>
      </c>
      <c r="AMI70" s="34"/>
      <c r="AMJ70" s="36">
        <v>10000</v>
      </c>
      <c r="AMK70" s="36">
        <v>20000</v>
      </c>
      <c r="AML70" s="34"/>
      <c r="AMM70" s="37">
        <v>4000</v>
      </c>
      <c r="AMN70" s="37">
        <v>4000</v>
      </c>
      <c r="AMP70" s="34">
        <v>5000</v>
      </c>
      <c r="AMQ70" s="34">
        <v>5500</v>
      </c>
      <c r="AMR70" s="34">
        <v>4600</v>
      </c>
      <c r="AMS70" s="36">
        <v>18000</v>
      </c>
      <c r="AMT70" s="36">
        <v>20000</v>
      </c>
      <c r="AMU70" s="34"/>
      <c r="AMV70" s="37">
        <v>4500</v>
      </c>
      <c r="AMW70" s="37">
        <v>5000</v>
      </c>
      <c r="AMY70" s="34">
        <v>5000</v>
      </c>
      <c r="AMZ70" s="34">
        <v>4500</v>
      </c>
      <c r="ANA70" s="34">
        <v>3700</v>
      </c>
      <c r="ANB70" s="36">
        <v>95336.84210526316</v>
      </c>
      <c r="ANC70" s="36">
        <v>105929.82456140401</v>
      </c>
      <c r="AND70" s="34"/>
      <c r="ANE70" s="37">
        <v>4250</v>
      </c>
      <c r="ANF70" s="37">
        <v>5000</v>
      </c>
      <c r="ANH70" s="34"/>
      <c r="ANI70" s="34">
        <v>6500</v>
      </c>
      <c r="ANJ70" s="34">
        <v>7000</v>
      </c>
      <c r="ANK70" s="36">
        <v>18080</v>
      </c>
      <c r="ANL70" s="36"/>
      <c r="ANM70" s="34"/>
      <c r="ANN70" s="37">
        <v>4850</v>
      </c>
      <c r="ANO70" s="37">
        <v>5000</v>
      </c>
      <c r="ANP70" s="36"/>
      <c r="ANQ70" s="34">
        <v>5400</v>
      </c>
      <c r="ANR70" s="34">
        <v>5000</v>
      </c>
      <c r="ANS70" s="34">
        <v>5000</v>
      </c>
      <c r="ANT70" s="36">
        <v>13500</v>
      </c>
      <c r="ANU70" s="36">
        <v>20000</v>
      </c>
      <c r="ANV70" s="34"/>
      <c r="ANW70" s="37">
        <v>7000</v>
      </c>
      <c r="ANX70" s="37">
        <v>6000</v>
      </c>
      <c r="ANY70" s="36"/>
      <c r="ANZ70" s="34"/>
      <c r="AOA70" s="34">
        <v>1000</v>
      </c>
      <c r="AOB70" s="34">
        <v>5000</v>
      </c>
      <c r="AOC70" s="36">
        <v>13000</v>
      </c>
      <c r="AOD70" s="36">
        <v>10000</v>
      </c>
      <c r="AOE70" s="34"/>
      <c r="AOF70" s="37">
        <v>6000</v>
      </c>
      <c r="AOG70" s="37">
        <v>6000</v>
      </c>
      <c r="AOH70" s="36"/>
      <c r="AOI70" s="34">
        <v>5300</v>
      </c>
      <c r="AOJ70" s="34">
        <v>5500</v>
      </c>
      <c r="AOK70" s="34"/>
      <c r="AOL70" s="36">
        <v>10000</v>
      </c>
      <c r="AOM70" s="36">
        <v>13500</v>
      </c>
      <c r="AON70" s="34"/>
      <c r="AOO70" s="37">
        <v>6000</v>
      </c>
      <c r="AOP70" s="37"/>
      <c r="AOQ70" s="36"/>
      <c r="AOR70" s="34">
        <v>4800</v>
      </c>
      <c r="AOS70" s="34">
        <v>4000</v>
      </c>
      <c r="AOT70" s="34">
        <v>3800</v>
      </c>
      <c r="AOU70" s="36">
        <v>10000</v>
      </c>
      <c r="AOV70" s="36">
        <v>12000</v>
      </c>
      <c r="AOW70" s="34"/>
      <c r="AOX70" s="37">
        <v>5000</v>
      </c>
      <c r="AOY70" s="37">
        <v>1300</v>
      </c>
      <c r="AOZ70" s="36"/>
      <c r="APA70" s="34">
        <v>4500</v>
      </c>
      <c r="APB70" s="34">
        <v>6000</v>
      </c>
      <c r="APC70" s="34"/>
      <c r="APD70" s="36">
        <v>10000</v>
      </c>
      <c r="APE70" s="36">
        <v>25000</v>
      </c>
      <c r="APF70" s="34"/>
      <c r="APG70" s="37">
        <v>4800</v>
      </c>
      <c r="APH70" s="37">
        <v>5000</v>
      </c>
      <c r="API70" s="36"/>
      <c r="APJ70" s="34">
        <v>5000</v>
      </c>
      <c r="APK70" s="34">
        <v>5500</v>
      </c>
      <c r="APL70" s="34">
        <v>4500</v>
      </c>
      <c r="APM70" s="36">
        <v>10000</v>
      </c>
      <c r="APN70" s="36">
        <v>10000</v>
      </c>
      <c r="APO70" s="34"/>
      <c r="APP70" s="37">
        <v>6000</v>
      </c>
      <c r="APQ70" s="37">
        <v>6000</v>
      </c>
      <c r="APR70" s="36"/>
      <c r="APS70" s="34">
        <v>4800</v>
      </c>
      <c r="APT70" s="34">
        <v>4000</v>
      </c>
      <c r="APU70" s="34"/>
      <c r="APV70" s="36">
        <v>25000</v>
      </c>
      <c r="APW70" s="36">
        <v>25000</v>
      </c>
      <c r="APX70" s="34"/>
      <c r="APY70" s="37">
        <v>1400</v>
      </c>
      <c r="APZ70" s="37">
        <v>6000</v>
      </c>
      <c r="AQA70" s="36"/>
      <c r="AQB70" s="34">
        <v>4200</v>
      </c>
      <c r="AQC70" s="34">
        <v>4500</v>
      </c>
      <c r="AQD70" s="34"/>
      <c r="AQE70" s="36">
        <v>25000</v>
      </c>
      <c r="AQF70" s="36">
        <v>25000</v>
      </c>
      <c r="AQG70" s="34"/>
      <c r="AQH70" s="37">
        <v>4800</v>
      </c>
      <c r="AQI70" s="37">
        <v>5000</v>
      </c>
      <c r="AQJ70" s="36"/>
      <c r="AQK70" s="34">
        <v>4000</v>
      </c>
      <c r="AQL70" s="34">
        <v>5000</v>
      </c>
      <c r="AQM70" s="34">
        <v>5000</v>
      </c>
      <c r="AQN70" s="36">
        <v>25000</v>
      </c>
      <c r="AQO70" s="36">
        <v>25000</v>
      </c>
      <c r="AQP70" s="34"/>
      <c r="AQQ70" s="37">
        <v>4000</v>
      </c>
      <c r="AQR70" s="37">
        <v>4200</v>
      </c>
      <c r="AQS70" s="36"/>
      <c r="AQT70" s="34">
        <v>4000</v>
      </c>
      <c r="AQU70" s="34">
        <v>5000</v>
      </c>
      <c r="AQV70" s="34"/>
      <c r="AQW70" s="36">
        <v>26712.108200944607</v>
      </c>
      <c r="AQX70" s="36">
        <v>26712.108200944607</v>
      </c>
      <c r="AQY70" s="34"/>
      <c r="AQZ70" s="37">
        <v>6500</v>
      </c>
      <c r="ARA70" s="37">
        <v>6800</v>
      </c>
      <c r="ARC70" s="34">
        <v>3500</v>
      </c>
      <c r="ARD70" s="34">
        <v>4000</v>
      </c>
      <c r="ARE70" s="34"/>
      <c r="ARF70" s="36">
        <v>25000</v>
      </c>
      <c r="ARG70" s="36">
        <v>25000</v>
      </c>
      <c r="ARH70" s="34"/>
      <c r="ARI70" s="37">
        <v>5000</v>
      </c>
      <c r="ARJ70" s="37">
        <v>6800</v>
      </c>
      <c r="ARL70" s="34">
        <v>3000</v>
      </c>
      <c r="ARM70" s="34">
        <v>4300</v>
      </c>
      <c r="ARN70" s="34">
        <v>4500</v>
      </c>
      <c r="ARO70" s="36">
        <v>25000</v>
      </c>
      <c r="ARP70" s="36">
        <v>25000</v>
      </c>
      <c r="ARQ70" s="34"/>
      <c r="ARR70" s="37">
        <v>5000</v>
      </c>
      <c r="ARS70" s="37">
        <v>6000</v>
      </c>
      <c r="ARU70" s="34">
        <v>3000</v>
      </c>
      <c r="ARV70" s="34">
        <v>4500</v>
      </c>
      <c r="ARW70" s="34"/>
      <c r="ARX70" s="36">
        <v>25000</v>
      </c>
      <c r="ARY70" s="36">
        <v>25000</v>
      </c>
      <c r="ARZ70" s="36"/>
      <c r="ASA70" s="37">
        <v>4000</v>
      </c>
      <c r="ASB70" s="37">
        <v>4800</v>
      </c>
      <c r="ASD70" s="34">
        <v>4000</v>
      </c>
      <c r="ASE70" s="34">
        <v>4500</v>
      </c>
      <c r="ASF70" s="34"/>
      <c r="ASG70" s="36">
        <v>25000</v>
      </c>
      <c r="ASH70" s="36">
        <v>25000</v>
      </c>
      <c r="ASI70" s="36"/>
      <c r="ASJ70" s="37">
        <v>6000</v>
      </c>
      <c r="ASK70" s="37">
        <v>5000</v>
      </c>
      <c r="ASM70" s="34">
        <v>4000</v>
      </c>
      <c r="ASN70" s="34">
        <v>4500</v>
      </c>
      <c r="ASO70" s="34">
        <v>4300</v>
      </c>
      <c r="ASP70" s="36">
        <v>25000</v>
      </c>
      <c r="ASQ70" s="36">
        <v>25000</v>
      </c>
      <c r="ASR70" s="36"/>
      <c r="ASS70" s="37">
        <v>6500</v>
      </c>
      <c r="AST70" s="37">
        <v>6000</v>
      </c>
      <c r="ASV70" s="34">
        <v>6000</v>
      </c>
      <c r="ASW70" s="34"/>
      <c r="ASX70" s="34">
        <v>6500</v>
      </c>
      <c r="ASY70" s="36">
        <v>25000</v>
      </c>
      <c r="ASZ70" s="36">
        <v>25000</v>
      </c>
      <c r="ATA70" s="36"/>
      <c r="ATB70" s="37">
        <v>6500</v>
      </c>
      <c r="ATC70" s="37">
        <v>6500</v>
      </c>
      <c r="ATE70" s="34">
        <v>8000</v>
      </c>
      <c r="ATF70" s="34">
        <v>7500</v>
      </c>
      <c r="ATG70" s="34">
        <v>8000</v>
      </c>
      <c r="ATH70" s="92">
        <v>9000</v>
      </c>
      <c r="ATI70" s="36"/>
      <c r="ATJ70" s="36"/>
      <c r="ATK70" s="37">
        <v>7000</v>
      </c>
      <c r="ATL70" s="37">
        <v>7000</v>
      </c>
      <c r="ATN70" s="34">
        <v>8000</v>
      </c>
      <c r="ATO70" s="34">
        <v>7250</v>
      </c>
      <c r="ATP70" s="34">
        <v>8000</v>
      </c>
      <c r="ATQ70" s="36">
        <v>14000</v>
      </c>
      <c r="ATR70" s="92">
        <v>14000</v>
      </c>
      <c r="ATS70" s="36"/>
      <c r="ATT70" s="37">
        <v>7000</v>
      </c>
      <c r="ATU70" s="37">
        <v>7000</v>
      </c>
      <c r="ATW70" s="34">
        <v>6300</v>
      </c>
      <c r="ATX70" s="34"/>
      <c r="ATY70" s="34">
        <v>6500</v>
      </c>
      <c r="ATZ70" s="36">
        <v>14000</v>
      </c>
      <c r="AUA70" s="36">
        <v>15000</v>
      </c>
      <c r="AUB70" s="36"/>
      <c r="AUC70" s="37">
        <v>7000</v>
      </c>
      <c r="AUD70" s="37">
        <v>7500</v>
      </c>
      <c r="AUF70" s="34"/>
      <c r="AUG70" s="34"/>
      <c r="AUH70" s="34">
        <v>6500</v>
      </c>
      <c r="AUI70" s="36">
        <v>14000</v>
      </c>
      <c r="AUJ70" s="36">
        <v>15000</v>
      </c>
      <c r="AUK70" s="36"/>
      <c r="AUL70" s="37">
        <v>5000</v>
      </c>
      <c r="AUM70" s="37">
        <v>6000</v>
      </c>
      <c r="AUO70" s="34">
        <v>6200</v>
      </c>
      <c r="AUP70" s="34">
        <v>6000</v>
      </c>
      <c r="AUQ70" s="34"/>
      <c r="AUR70" s="36">
        <v>14000</v>
      </c>
      <c r="AUS70" s="36">
        <v>25000</v>
      </c>
      <c r="AUT70" s="36"/>
      <c r="AUU70" s="37">
        <v>7000</v>
      </c>
      <c r="AUV70" s="37">
        <v>7000</v>
      </c>
      <c r="AUX70" s="34">
        <v>7200</v>
      </c>
      <c r="AUY70" s="34">
        <v>5000</v>
      </c>
      <c r="AUZ70" s="34">
        <v>7500</v>
      </c>
      <c r="AVA70" s="36">
        <v>17000</v>
      </c>
      <c r="AVB70" s="36">
        <v>18000</v>
      </c>
      <c r="AVC70" s="36"/>
      <c r="AVD70" s="37">
        <v>8000</v>
      </c>
      <c r="AVE70" s="37">
        <v>9000</v>
      </c>
      <c r="AVG70" s="34">
        <v>7000</v>
      </c>
      <c r="AVH70" s="34">
        <v>9500</v>
      </c>
      <c r="AVI70" s="34">
        <v>7500</v>
      </c>
      <c r="AVJ70" s="36">
        <v>20000</v>
      </c>
      <c r="AVK70" s="36">
        <v>25000</v>
      </c>
      <c r="AVL70" s="36"/>
      <c r="AVM70" s="37">
        <v>7000</v>
      </c>
      <c r="AVN70" s="37">
        <v>9000</v>
      </c>
      <c r="AVP70" s="34">
        <v>7000</v>
      </c>
      <c r="AVQ70" s="34">
        <v>5500</v>
      </c>
      <c r="AVR70" s="34">
        <v>7500</v>
      </c>
      <c r="AVS70" s="36">
        <v>20000</v>
      </c>
      <c r="AVT70" s="36">
        <v>25000</v>
      </c>
      <c r="AVU70" s="36"/>
      <c r="AVV70" s="37">
        <v>7000</v>
      </c>
      <c r="AVW70" s="37">
        <v>8500</v>
      </c>
      <c r="AVY70" s="34">
        <v>7500</v>
      </c>
      <c r="AVZ70" s="34">
        <v>8500</v>
      </c>
      <c r="AWA70" s="34">
        <v>9500</v>
      </c>
      <c r="AWB70" s="36">
        <v>15000</v>
      </c>
      <c r="AWC70" s="36">
        <v>15000</v>
      </c>
      <c r="AWD70" s="36"/>
      <c r="AWE70" s="37">
        <v>8000</v>
      </c>
      <c r="AWF70" s="37">
        <v>9000</v>
      </c>
      <c r="AWH70" s="34">
        <v>7500</v>
      </c>
      <c r="AWI70" s="34">
        <v>8000</v>
      </c>
      <c r="AWJ70" s="34">
        <v>7500</v>
      </c>
      <c r="AWK70" s="36">
        <v>24000</v>
      </c>
      <c r="AWL70" s="36">
        <v>25000</v>
      </c>
      <c r="AWM70" s="36"/>
      <c r="AWN70" s="37">
        <v>9000</v>
      </c>
      <c r="AWO70" s="37">
        <v>10000</v>
      </c>
      <c r="AWQ70" s="34">
        <v>8500</v>
      </c>
      <c r="AWR70" s="34">
        <v>9500</v>
      </c>
      <c r="AWS70" s="34">
        <v>7500</v>
      </c>
      <c r="AWT70" s="36">
        <v>15000</v>
      </c>
      <c r="AWU70" s="36">
        <v>17500</v>
      </c>
      <c r="AWV70" s="36"/>
      <c r="AWW70" s="37">
        <v>9300</v>
      </c>
      <c r="AWX70" s="37">
        <v>10000</v>
      </c>
    </row>
    <row r="71" spans="1:1298" ht="15.5">
      <c r="A71" t="str">
        <f>'[1]enter market prices'!A71</f>
        <v>0431-03</v>
      </c>
      <c r="B71" t="str">
        <f>'[1]enter market prices'!B71</f>
        <v>Timber (2x2) or (2x4), 2x2</v>
      </c>
      <c r="C71" s="3">
        <f>'[1]item price series'!F71</f>
        <v>0.17</v>
      </c>
      <c r="D71" s="3"/>
      <c r="E71" s="3"/>
      <c r="F71" s="3"/>
      <c r="G71" s="3"/>
      <c r="H71" s="3"/>
      <c r="I71" s="3"/>
      <c r="J71" s="3"/>
      <c r="K71" s="3"/>
      <c r="L71" s="3"/>
      <c r="M71" s="24">
        <v>20</v>
      </c>
      <c r="N71" s="24">
        <v>20</v>
      </c>
      <c r="O71" s="24">
        <v>12</v>
      </c>
      <c r="P71" s="25">
        <v>60</v>
      </c>
      <c r="Q71" s="25"/>
      <c r="R71" s="25"/>
      <c r="S71" s="26">
        <v>23</v>
      </c>
      <c r="T71" s="26">
        <v>25</v>
      </c>
      <c r="U71" s="26"/>
      <c r="V71" s="27">
        <v>20</v>
      </c>
      <c r="W71" s="27">
        <v>15</v>
      </c>
      <c r="X71" s="27">
        <v>16</v>
      </c>
      <c r="Y71" s="25">
        <v>60</v>
      </c>
      <c r="Z71" s="25">
        <v>60</v>
      </c>
      <c r="AA71" s="25"/>
      <c r="AB71" s="26">
        <v>20</v>
      </c>
      <c r="AC71" s="26">
        <v>24</v>
      </c>
      <c r="AD71" s="26"/>
      <c r="AE71" s="27">
        <v>14</v>
      </c>
      <c r="AF71" s="27">
        <v>15</v>
      </c>
      <c r="AG71" s="27">
        <v>25</v>
      </c>
      <c r="AH71" s="25"/>
      <c r="AI71" s="25">
        <v>55</v>
      </c>
      <c r="AJ71" s="25"/>
      <c r="AK71" s="26">
        <v>20</v>
      </c>
      <c r="AL71" s="26">
        <v>22</v>
      </c>
      <c r="AM71" s="26"/>
      <c r="AN71" s="27">
        <v>15</v>
      </c>
      <c r="AO71" s="27">
        <v>17</v>
      </c>
      <c r="AP71" s="27">
        <v>14</v>
      </c>
      <c r="AQ71" s="25">
        <v>60</v>
      </c>
      <c r="AR71" s="25"/>
      <c r="AS71" s="25"/>
      <c r="AT71" s="26">
        <v>20</v>
      </c>
      <c r="AU71" s="26">
        <v>22</v>
      </c>
      <c r="AV71" s="26"/>
      <c r="AW71" s="27">
        <v>15</v>
      </c>
      <c r="AX71" s="27">
        <v>17</v>
      </c>
      <c r="AY71" s="27">
        <v>14</v>
      </c>
      <c r="AZ71" s="25">
        <v>85</v>
      </c>
      <c r="BA71" s="25"/>
      <c r="BB71" s="25"/>
      <c r="BC71" s="26">
        <v>19</v>
      </c>
      <c r="BD71" s="26">
        <v>22</v>
      </c>
      <c r="BE71" s="26"/>
      <c r="BF71" s="27">
        <v>20</v>
      </c>
      <c r="BG71" s="27">
        <v>20</v>
      </c>
      <c r="BH71" s="27">
        <v>20</v>
      </c>
      <c r="BI71" s="28">
        <v>103.72359686179843</v>
      </c>
      <c r="BJ71" s="25"/>
      <c r="BK71" s="25"/>
      <c r="BL71" s="26">
        <v>18</v>
      </c>
      <c r="BM71" s="26">
        <v>20</v>
      </c>
      <c r="BN71" s="26"/>
      <c r="BO71" s="27">
        <v>23</v>
      </c>
      <c r="BP71" s="27">
        <v>25</v>
      </c>
      <c r="BQ71" s="27">
        <v>10</v>
      </c>
      <c r="BR71" s="28"/>
      <c r="BS71" s="25">
        <v>110</v>
      </c>
      <c r="BT71" s="25"/>
      <c r="BU71" s="26">
        <v>20</v>
      </c>
      <c r="BV71" s="26"/>
      <c r="BW71" s="26"/>
      <c r="BX71" s="27">
        <v>15</v>
      </c>
      <c r="BY71" s="27">
        <v>17</v>
      </c>
      <c r="BZ71" s="27">
        <v>9</v>
      </c>
      <c r="CA71" s="25">
        <v>90</v>
      </c>
      <c r="CB71" s="25"/>
      <c r="CC71" s="25"/>
      <c r="CD71" s="26">
        <v>23</v>
      </c>
      <c r="CE71" s="26">
        <v>21</v>
      </c>
      <c r="CF71" s="26"/>
      <c r="CG71" s="27">
        <v>15</v>
      </c>
      <c r="CH71" s="27">
        <v>31</v>
      </c>
      <c r="CI71" s="27">
        <v>15</v>
      </c>
      <c r="CJ71" s="25">
        <v>60</v>
      </c>
      <c r="CK71" s="25"/>
      <c r="CL71" s="25"/>
      <c r="CM71" s="26">
        <v>24</v>
      </c>
      <c r="CN71" s="26">
        <v>22</v>
      </c>
      <c r="CO71" s="26"/>
      <c r="CP71" s="27">
        <v>16</v>
      </c>
      <c r="CQ71" s="27">
        <v>28</v>
      </c>
      <c r="CR71" s="27">
        <v>25</v>
      </c>
      <c r="CS71" s="25">
        <v>70</v>
      </c>
      <c r="CT71" s="25"/>
      <c r="CU71" s="25"/>
      <c r="CV71" s="26">
        <v>26</v>
      </c>
      <c r="CW71" s="26">
        <v>25</v>
      </c>
      <c r="CX71" s="26"/>
      <c r="CY71" s="27">
        <v>32</v>
      </c>
      <c r="CZ71" s="27">
        <v>20</v>
      </c>
      <c r="DA71" s="27">
        <v>24</v>
      </c>
      <c r="DB71" s="25">
        <v>100</v>
      </c>
      <c r="DC71" s="25"/>
      <c r="DD71" s="25"/>
      <c r="DE71" s="26">
        <v>26</v>
      </c>
      <c r="DF71" s="26">
        <v>27</v>
      </c>
      <c r="DG71" s="26"/>
      <c r="DH71" s="27">
        <v>17</v>
      </c>
      <c r="DI71" s="27">
        <v>18</v>
      </c>
      <c r="DJ71" s="27">
        <v>15</v>
      </c>
      <c r="DK71" s="25"/>
      <c r="DL71" s="25">
        <v>120</v>
      </c>
      <c r="DM71" s="25"/>
      <c r="DN71" s="26">
        <v>23</v>
      </c>
      <c r="DO71" s="26"/>
      <c r="DP71" s="26"/>
      <c r="DQ71" s="27">
        <v>30</v>
      </c>
      <c r="DR71" s="27">
        <v>18</v>
      </c>
      <c r="DS71" s="27">
        <v>23</v>
      </c>
      <c r="DT71" s="25">
        <v>90</v>
      </c>
      <c r="DU71" s="25">
        <v>150</v>
      </c>
      <c r="DV71" s="25"/>
      <c r="DW71" s="26">
        <v>24</v>
      </c>
      <c r="DX71" s="26">
        <v>24</v>
      </c>
      <c r="DY71" s="26"/>
      <c r="DZ71" s="27">
        <v>17</v>
      </c>
      <c r="EA71" s="27">
        <v>20</v>
      </c>
      <c r="EB71" s="27">
        <v>21</v>
      </c>
      <c r="EC71" s="25"/>
      <c r="ED71" s="25">
        <v>130</v>
      </c>
      <c r="EE71" s="25"/>
      <c r="EF71" s="26">
        <v>20</v>
      </c>
      <c r="EG71" s="26">
        <v>25</v>
      </c>
      <c r="EH71" s="26"/>
      <c r="EI71" s="27">
        <v>27</v>
      </c>
      <c r="EJ71" s="27">
        <v>33</v>
      </c>
      <c r="EK71" s="27">
        <v>20</v>
      </c>
      <c r="EL71" s="25">
        <v>190</v>
      </c>
      <c r="EM71" s="25">
        <v>135</v>
      </c>
      <c r="EN71" s="25"/>
      <c r="EO71" s="26">
        <v>23</v>
      </c>
      <c r="EP71" s="26">
        <v>23</v>
      </c>
      <c r="EQ71" s="26"/>
      <c r="ER71" s="27">
        <v>25</v>
      </c>
      <c r="ES71" s="27">
        <v>16</v>
      </c>
      <c r="ET71" s="27">
        <v>19</v>
      </c>
      <c r="EU71" s="25">
        <v>150</v>
      </c>
      <c r="EV71" s="25">
        <v>155</v>
      </c>
      <c r="EW71" s="25"/>
      <c r="EX71" s="26">
        <v>24</v>
      </c>
      <c r="EY71" s="26">
        <v>24</v>
      </c>
      <c r="EZ71" s="26"/>
      <c r="FA71" s="27">
        <v>20</v>
      </c>
      <c r="FB71" s="27">
        <v>17</v>
      </c>
      <c r="FC71" s="27">
        <v>15</v>
      </c>
      <c r="FD71" s="25">
        <v>150</v>
      </c>
      <c r="FE71" s="25"/>
      <c r="FF71" s="25"/>
      <c r="FG71" s="26">
        <v>22</v>
      </c>
      <c r="FH71" s="26">
        <v>25</v>
      </c>
      <c r="FI71" s="26"/>
      <c r="FJ71" s="27">
        <v>25</v>
      </c>
      <c r="FK71" s="27">
        <v>22</v>
      </c>
      <c r="FL71" s="27"/>
      <c r="FM71" s="25">
        <v>150</v>
      </c>
      <c r="FN71" s="25"/>
      <c r="FO71" s="25"/>
      <c r="FP71" s="26">
        <v>22</v>
      </c>
      <c r="FQ71" s="26">
        <v>21</v>
      </c>
      <c r="FR71" s="26"/>
      <c r="FS71" s="27">
        <v>18</v>
      </c>
      <c r="FT71" s="27">
        <v>20</v>
      </c>
      <c r="FU71" s="27">
        <v>14</v>
      </c>
      <c r="FV71" s="25">
        <v>100</v>
      </c>
      <c r="FW71" s="25">
        <v>100</v>
      </c>
      <c r="FX71" s="25"/>
      <c r="FY71" s="26">
        <v>22</v>
      </c>
      <c r="FZ71" s="26">
        <v>24</v>
      </c>
      <c r="GA71" s="26"/>
      <c r="GB71" s="27">
        <v>29</v>
      </c>
      <c r="GC71" s="27">
        <v>32</v>
      </c>
      <c r="GD71" s="27">
        <v>15</v>
      </c>
      <c r="GE71" s="25">
        <v>150</v>
      </c>
      <c r="GF71" s="25">
        <v>75</v>
      </c>
      <c r="GG71" s="25"/>
      <c r="GH71" s="26">
        <v>22</v>
      </c>
      <c r="GI71" s="26">
        <v>22</v>
      </c>
      <c r="GJ71" s="26"/>
      <c r="GK71" s="27">
        <v>20</v>
      </c>
      <c r="GL71" s="27">
        <v>20</v>
      </c>
      <c r="GM71" s="27">
        <v>14</v>
      </c>
      <c r="GN71" s="25">
        <v>150</v>
      </c>
      <c r="GO71" s="25">
        <v>75</v>
      </c>
      <c r="GP71" s="25"/>
      <c r="GQ71" s="26">
        <v>26</v>
      </c>
      <c r="GR71" s="26"/>
      <c r="GS71" s="26"/>
      <c r="GT71" s="27">
        <v>15</v>
      </c>
      <c r="GU71" s="27">
        <v>23</v>
      </c>
      <c r="GV71" s="27">
        <v>15</v>
      </c>
      <c r="GW71" s="25">
        <v>84</v>
      </c>
      <c r="GX71" s="25">
        <v>70</v>
      </c>
      <c r="GY71" s="25"/>
      <c r="GZ71" s="26">
        <v>26</v>
      </c>
      <c r="HA71" s="26"/>
      <c r="HB71" s="26"/>
      <c r="HC71" s="27">
        <v>25</v>
      </c>
      <c r="HD71" s="27">
        <v>30</v>
      </c>
      <c r="HE71" s="27">
        <v>15</v>
      </c>
      <c r="HF71" s="25">
        <v>150</v>
      </c>
      <c r="HG71" s="25">
        <v>80</v>
      </c>
      <c r="HH71" s="25"/>
      <c r="HI71" s="26">
        <v>22</v>
      </c>
      <c r="HJ71" s="26">
        <v>22</v>
      </c>
      <c r="HK71" s="26"/>
      <c r="HL71" s="30">
        <v>29</v>
      </c>
      <c r="HM71" s="30">
        <v>20</v>
      </c>
      <c r="HN71" s="30">
        <v>17</v>
      </c>
      <c r="HO71" s="31">
        <v>120</v>
      </c>
      <c r="HP71" s="31">
        <v>120</v>
      </c>
      <c r="HQ71" s="25"/>
      <c r="HR71" s="32">
        <v>21</v>
      </c>
      <c r="HS71" s="32">
        <v>21</v>
      </c>
      <c r="HT71" s="26"/>
      <c r="HU71" s="30">
        <v>15</v>
      </c>
      <c r="HV71" s="30"/>
      <c r="HW71" s="30">
        <v>17</v>
      </c>
      <c r="HX71" s="31">
        <v>115</v>
      </c>
      <c r="HY71" s="31"/>
      <c r="HZ71" s="31"/>
      <c r="IA71" s="32">
        <v>20</v>
      </c>
      <c r="IB71" s="32"/>
      <c r="IC71" s="26"/>
      <c r="ID71" s="30">
        <v>15</v>
      </c>
      <c r="IE71" s="30">
        <v>20</v>
      </c>
      <c r="IF71" s="30">
        <v>15</v>
      </c>
      <c r="IG71" s="31">
        <v>140</v>
      </c>
      <c r="IH71" s="31">
        <v>120</v>
      </c>
      <c r="II71" s="31"/>
      <c r="IJ71" s="32">
        <v>22</v>
      </c>
      <c r="IK71" s="32"/>
      <c r="IL71" s="26"/>
      <c r="IM71" s="30">
        <v>18</v>
      </c>
      <c r="IN71" s="30">
        <v>12</v>
      </c>
      <c r="IO71" s="30">
        <v>15</v>
      </c>
      <c r="IP71" s="31">
        <v>110</v>
      </c>
      <c r="IQ71" s="31">
        <v>95</v>
      </c>
      <c r="IR71" s="31"/>
      <c r="IS71" s="32">
        <v>21</v>
      </c>
      <c r="IT71" s="32">
        <v>21</v>
      </c>
      <c r="IU71" s="26"/>
      <c r="IV71" s="30">
        <v>33</v>
      </c>
      <c r="IW71" s="30"/>
      <c r="IX71" s="30"/>
      <c r="IY71" s="31">
        <v>75</v>
      </c>
      <c r="IZ71" s="31">
        <v>90</v>
      </c>
      <c r="JA71" s="31"/>
      <c r="JB71" s="32">
        <v>23</v>
      </c>
      <c r="JC71" s="32">
        <v>24</v>
      </c>
      <c r="JD71" s="26"/>
      <c r="JE71" s="30">
        <v>27</v>
      </c>
      <c r="JF71" s="30"/>
      <c r="JG71" s="30">
        <v>13</v>
      </c>
      <c r="JH71" s="31">
        <v>120</v>
      </c>
      <c r="JI71" s="31">
        <v>75</v>
      </c>
      <c r="JJ71" s="31"/>
      <c r="JK71" s="32">
        <v>22</v>
      </c>
      <c r="JL71" s="32">
        <v>23</v>
      </c>
      <c r="JM71" s="26"/>
      <c r="JN71" s="30">
        <v>28</v>
      </c>
      <c r="JO71" s="30">
        <v>20</v>
      </c>
      <c r="JP71" s="30">
        <v>12</v>
      </c>
      <c r="JQ71" s="33">
        <v>115.33812949640289</v>
      </c>
      <c r="JR71" s="33">
        <v>72.086330935251794</v>
      </c>
      <c r="JS71" s="31"/>
      <c r="JT71" s="32">
        <v>18</v>
      </c>
      <c r="JU71" s="32">
        <v>18</v>
      </c>
      <c r="JV71" s="26"/>
      <c r="JW71" s="30">
        <v>17</v>
      </c>
      <c r="JX71" s="30"/>
      <c r="JY71" s="30">
        <v>18</v>
      </c>
      <c r="JZ71" s="33">
        <v>104.80575539568346</v>
      </c>
      <c r="KA71" s="33">
        <v>65.503597122302153</v>
      </c>
      <c r="KB71" s="31"/>
      <c r="KC71" s="32">
        <v>19</v>
      </c>
      <c r="KD71" s="32">
        <v>20</v>
      </c>
      <c r="KE71" s="26"/>
      <c r="KF71" s="30">
        <v>27</v>
      </c>
      <c r="KG71" s="30">
        <v>25</v>
      </c>
      <c r="KH71" s="30">
        <v>14</v>
      </c>
      <c r="KI71" s="33">
        <v>127.5971223021583</v>
      </c>
      <c r="KJ71" s="33">
        <v>79.748201438848909</v>
      </c>
      <c r="KK71" s="31"/>
      <c r="KL71" s="32">
        <v>20</v>
      </c>
      <c r="KM71" s="32">
        <v>21</v>
      </c>
      <c r="KN71" s="26"/>
      <c r="KO71" s="30">
        <v>24</v>
      </c>
      <c r="KP71" s="30"/>
      <c r="KQ71" s="30">
        <v>18</v>
      </c>
      <c r="KR71" s="33">
        <v>125.35251798561153</v>
      </c>
      <c r="KS71" s="33">
        <v>78.345323741007178</v>
      </c>
      <c r="KT71" s="31"/>
      <c r="KU71" s="32">
        <v>23</v>
      </c>
      <c r="KV71" s="32">
        <v>23</v>
      </c>
      <c r="KW71" s="26"/>
      <c r="KX71" s="30">
        <v>15</v>
      </c>
      <c r="KY71" s="30"/>
      <c r="KZ71" s="30">
        <v>13</v>
      </c>
      <c r="LA71" s="33">
        <v>88.402877697841745</v>
      </c>
      <c r="LB71" s="33">
        <v>55.251798561151077</v>
      </c>
      <c r="LC71" s="31"/>
      <c r="LD71" s="32">
        <v>20</v>
      </c>
      <c r="LE71" s="32">
        <v>20</v>
      </c>
      <c r="LF71" s="26"/>
      <c r="LG71" s="30">
        <v>15</v>
      </c>
      <c r="LH71" s="30"/>
      <c r="LI71" s="30">
        <v>10</v>
      </c>
      <c r="LJ71" s="33">
        <v>115.47483364152957</v>
      </c>
      <c r="LK71" s="33">
        <v>72.171771025955948</v>
      </c>
      <c r="LL71" s="31"/>
      <c r="LM71" s="32">
        <v>22</v>
      </c>
      <c r="LN71" s="32">
        <v>24</v>
      </c>
      <c r="LO71" s="26"/>
      <c r="LP71" s="30">
        <v>27</v>
      </c>
      <c r="LQ71" s="30"/>
      <c r="LR71" s="30">
        <v>16</v>
      </c>
      <c r="LS71" s="33">
        <v>171.5558491600593</v>
      </c>
      <c r="LT71" s="33">
        <v>107.22240572503701</v>
      </c>
      <c r="LU71" s="31"/>
      <c r="LV71" s="32">
        <v>21</v>
      </c>
      <c r="LW71" s="32">
        <v>20</v>
      </c>
      <c r="LX71" s="26"/>
      <c r="LY71" s="30">
        <v>28</v>
      </c>
      <c r="LZ71" s="30"/>
      <c r="MA71" s="30">
        <v>18</v>
      </c>
      <c r="MB71" s="33">
        <v>180.78437070108322</v>
      </c>
      <c r="MC71" s="33">
        <v>112.99023168817696</v>
      </c>
      <c r="MD71" s="31"/>
      <c r="ME71" s="32">
        <v>20</v>
      </c>
      <c r="MF71" s="32">
        <v>20</v>
      </c>
      <c r="MG71" s="26"/>
      <c r="MH71" s="30">
        <v>24</v>
      </c>
      <c r="MI71" s="30"/>
      <c r="MJ71" s="30">
        <v>30</v>
      </c>
      <c r="MK71" s="33">
        <v>208.70656408161699</v>
      </c>
      <c r="ML71" s="33">
        <v>130.44160255101056</v>
      </c>
      <c r="MM71" s="31"/>
      <c r="MN71" s="32">
        <v>21</v>
      </c>
      <c r="MO71" s="32">
        <v>21</v>
      </c>
      <c r="MP71" s="26"/>
      <c r="MQ71" s="30">
        <v>28</v>
      </c>
      <c r="MR71" s="30"/>
      <c r="MS71" s="30">
        <v>13</v>
      </c>
      <c r="MT71" s="33">
        <v>162.80058513395971</v>
      </c>
      <c r="MU71" s="33">
        <v>101.75036570872479</v>
      </c>
      <c r="MV71" s="31"/>
      <c r="MW71" s="32">
        <v>19</v>
      </c>
      <c r="MX71" s="32"/>
      <c r="MY71" s="26"/>
      <c r="MZ71" s="30">
        <v>28</v>
      </c>
      <c r="NA71" s="30">
        <v>19</v>
      </c>
      <c r="NB71" s="30">
        <v>17</v>
      </c>
      <c r="NC71" s="33">
        <v>169.74169535284949</v>
      </c>
      <c r="ND71" s="33">
        <v>106.0885595955309</v>
      </c>
      <c r="NE71" s="31"/>
      <c r="NF71" s="32">
        <v>20</v>
      </c>
      <c r="NG71" s="32">
        <v>20</v>
      </c>
      <c r="NH71" s="26"/>
      <c r="NI71" s="30">
        <v>28</v>
      </c>
      <c r="NJ71" s="30"/>
      <c r="NK71" s="30">
        <v>15</v>
      </c>
      <c r="NL71" s="33">
        <v>171.5558491600593</v>
      </c>
      <c r="NM71" s="33">
        <v>107.22240572503702</v>
      </c>
      <c r="NN71" s="31"/>
      <c r="NO71" s="32">
        <v>20</v>
      </c>
      <c r="NP71" s="32">
        <v>21</v>
      </c>
      <c r="NQ71" s="26"/>
      <c r="NR71" s="30">
        <v>28</v>
      </c>
      <c r="NS71" s="30">
        <v>18</v>
      </c>
      <c r="NT71" s="30">
        <v>17</v>
      </c>
      <c r="NU71" s="33">
        <v>168.24304655558919</v>
      </c>
      <c r="NV71" s="33">
        <v>105.15190409724322</v>
      </c>
      <c r="NW71" s="31"/>
      <c r="NX71" s="32">
        <v>20</v>
      </c>
      <c r="NY71" s="32">
        <v>21</v>
      </c>
      <c r="NZ71" s="26"/>
      <c r="OA71" s="30">
        <v>36</v>
      </c>
      <c r="OB71" s="30">
        <v>18</v>
      </c>
      <c r="OC71" s="30">
        <v>18</v>
      </c>
      <c r="OD71" s="33">
        <v>187.40997591002343</v>
      </c>
      <c r="OE71" s="33">
        <v>117.13123494376462</v>
      </c>
      <c r="OF71" s="31"/>
      <c r="OG71" s="32">
        <v>20</v>
      </c>
      <c r="OH71" s="32"/>
      <c r="OI71" s="26"/>
      <c r="OJ71" s="30">
        <v>19</v>
      </c>
      <c r="OK71" s="30"/>
      <c r="OL71" s="30">
        <v>15</v>
      </c>
      <c r="OM71" s="33">
        <v>145.29005708176055</v>
      </c>
      <c r="ON71" s="33">
        <v>90.806285676100345</v>
      </c>
      <c r="OO71" s="31"/>
      <c r="OP71" s="32">
        <v>23</v>
      </c>
      <c r="OQ71" s="32">
        <v>23</v>
      </c>
      <c r="OR71" s="26"/>
      <c r="OS71" s="30">
        <v>35</v>
      </c>
      <c r="OT71" s="30"/>
      <c r="OU71" s="30">
        <v>15</v>
      </c>
      <c r="OV71" s="33">
        <v>199.00478502566875</v>
      </c>
      <c r="OW71" s="33">
        <v>124.37799064104297</v>
      </c>
      <c r="OX71" s="31"/>
      <c r="OY71" s="32">
        <v>24</v>
      </c>
      <c r="OZ71" s="32">
        <v>23</v>
      </c>
      <c r="PA71" s="26"/>
      <c r="PB71" s="30">
        <v>33</v>
      </c>
      <c r="PC71" s="30"/>
      <c r="PD71" s="30">
        <v>23</v>
      </c>
      <c r="PE71" s="33">
        <v>165.50282364367018</v>
      </c>
      <c r="PF71" s="33">
        <v>103.43926477729386</v>
      </c>
      <c r="PG71" s="31"/>
      <c r="PH71" s="32">
        <v>29</v>
      </c>
      <c r="PI71" s="32"/>
      <c r="PJ71" s="26"/>
      <c r="PK71" s="30">
        <v>42</v>
      </c>
      <c r="PL71" s="30"/>
      <c r="PM71" s="30">
        <v>24</v>
      </c>
      <c r="PN71" s="33">
        <v>190.72559217391637</v>
      </c>
      <c r="PO71" s="33">
        <v>119.20349510869772</v>
      </c>
      <c r="PP71" s="31"/>
      <c r="PQ71" s="32">
        <v>30</v>
      </c>
      <c r="PR71" s="32">
        <v>30</v>
      </c>
      <c r="PS71" s="26"/>
      <c r="PT71" s="30">
        <v>33</v>
      </c>
      <c r="PU71" s="30"/>
      <c r="PV71" s="30">
        <v>20</v>
      </c>
      <c r="PW71" s="33">
        <v>158.24695872401031</v>
      </c>
      <c r="PX71" s="33">
        <v>98.904349202506452</v>
      </c>
      <c r="PY71" s="31"/>
      <c r="PZ71" s="32">
        <v>28</v>
      </c>
      <c r="QA71" s="32">
        <v>30</v>
      </c>
      <c r="QB71" s="26"/>
      <c r="QC71" s="30">
        <v>32</v>
      </c>
      <c r="QD71" s="30">
        <v>25</v>
      </c>
      <c r="QE71" s="30">
        <v>18</v>
      </c>
      <c r="QF71" s="33">
        <v>152.02764593573042</v>
      </c>
      <c r="QG71" s="33">
        <v>95.01727870983153</v>
      </c>
      <c r="QH71" s="31"/>
      <c r="QI71" s="32">
        <v>30</v>
      </c>
      <c r="QJ71" s="32">
        <v>30</v>
      </c>
      <c r="QK71" s="26"/>
      <c r="QL71" s="30"/>
      <c r="QM71" s="30">
        <v>25</v>
      </c>
      <c r="QN71" s="30">
        <v>35</v>
      </c>
      <c r="QO71" s="33">
        <v>172.58592987476669</v>
      </c>
      <c r="QP71" s="33">
        <v>107.86620617172919</v>
      </c>
      <c r="QQ71" s="31"/>
      <c r="QR71" s="32">
        <v>26</v>
      </c>
      <c r="QS71" s="32">
        <v>27</v>
      </c>
      <c r="QT71" s="26"/>
      <c r="QU71" s="30">
        <v>45</v>
      </c>
      <c r="QV71" s="30"/>
      <c r="QW71" s="30">
        <v>35</v>
      </c>
      <c r="QX71" s="33">
        <v>222.51319086956906</v>
      </c>
      <c r="QY71" s="33">
        <v>139.07074429348066</v>
      </c>
      <c r="QZ71" s="31"/>
      <c r="RA71" s="32">
        <v>28</v>
      </c>
      <c r="RB71" s="32">
        <v>28</v>
      </c>
      <c r="RC71" s="26"/>
      <c r="RD71" s="30">
        <v>65</v>
      </c>
      <c r="RE71" s="30"/>
      <c r="RF71" s="30">
        <v>27</v>
      </c>
      <c r="RG71" s="33">
        <v>259.82906759924839</v>
      </c>
      <c r="RH71" s="33">
        <v>162.39316724953022</v>
      </c>
      <c r="RI71" s="31"/>
      <c r="RJ71" s="32">
        <v>32</v>
      </c>
      <c r="RK71" s="32">
        <v>40</v>
      </c>
      <c r="RL71" s="26"/>
      <c r="RM71" s="30">
        <v>65</v>
      </c>
      <c r="RN71" s="30"/>
      <c r="RO71" s="30">
        <v>40</v>
      </c>
      <c r="RP71" s="33">
        <v>291.78942498346441</v>
      </c>
      <c r="RQ71" s="33">
        <v>182.36839061466526</v>
      </c>
      <c r="RR71" s="31"/>
      <c r="RS71" s="32">
        <v>33</v>
      </c>
      <c r="RT71" s="32">
        <v>40</v>
      </c>
      <c r="RU71" s="26"/>
      <c r="RV71" s="30">
        <v>105</v>
      </c>
      <c r="RW71" s="30"/>
      <c r="RX71" s="30">
        <v>80</v>
      </c>
      <c r="RY71" s="33">
        <v>488.90708863422401</v>
      </c>
      <c r="RZ71" s="33">
        <v>305.56693039639003</v>
      </c>
      <c r="SA71" s="31"/>
      <c r="SB71" s="32">
        <v>40</v>
      </c>
      <c r="SC71" s="32">
        <v>40</v>
      </c>
      <c r="SD71" s="26"/>
      <c r="SE71" s="34">
        <v>120</v>
      </c>
      <c r="SF71" s="34">
        <v>75</v>
      </c>
      <c r="SG71" s="34">
        <v>105</v>
      </c>
      <c r="SH71" s="35">
        <v>543.32607553167304</v>
      </c>
      <c r="SI71" s="35">
        <v>339.57879720729568</v>
      </c>
      <c r="SJ71" s="36"/>
      <c r="SK71" s="37">
        <v>60</v>
      </c>
      <c r="SL71" s="37">
        <v>55</v>
      </c>
      <c r="SM71" s="26"/>
      <c r="SN71" s="34">
        <v>105</v>
      </c>
      <c r="SO71" s="34">
        <v>100</v>
      </c>
      <c r="SP71" s="34">
        <v>95</v>
      </c>
      <c r="SQ71" s="35">
        <v>548.5088361885729</v>
      </c>
      <c r="SR71" s="35">
        <v>342.81802261785811</v>
      </c>
      <c r="SS71" s="36"/>
      <c r="ST71" s="37">
        <v>65</v>
      </c>
      <c r="SU71" s="37">
        <v>60</v>
      </c>
      <c r="SV71" s="26"/>
      <c r="SW71" s="34">
        <v>140</v>
      </c>
      <c r="SX71" s="34">
        <v>140</v>
      </c>
      <c r="SY71" s="34">
        <v>165</v>
      </c>
      <c r="SZ71" s="35">
        <v>782.30892804427958</v>
      </c>
      <c r="TA71" s="35">
        <v>488.9430800276748</v>
      </c>
      <c r="TB71" s="36"/>
      <c r="TC71" s="37">
        <v>65</v>
      </c>
      <c r="TD71" s="37">
        <v>60</v>
      </c>
      <c r="TE71" s="26"/>
      <c r="TF71" s="34"/>
      <c r="TG71" s="34"/>
      <c r="TH71" s="34">
        <v>90</v>
      </c>
      <c r="TI71" s="35">
        <v>520.86744601844009</v>
      </c>
      <c r="TJ71" s="35">
        <v>325.54215376152507</v>
      </c>
      <c r="TK71" s="36"/>
      <c r="TL71" s="37">
        <v>85</v>
      </c>
      <c r="TM71" s="37">
        <v>80</v>
      </c>
      <c r="TN71" s="26"/>
      <c r="TO71" s="34">
        <v>125</v>
      </c>
      <c r="TP71" s="34">
        <v>120</v>
      </c>
      <c r="TQ71" s="34">
        <v>165</v>
      </c>
      <c r="TR71" s="35">
        <v>746.60546574119121</v>
      </c>
      <c r="TS71" s="35">
        <v>466.62841608824465</v>
      </c>
      <c r="TT71" s="36"/>
      <c r="TU71" s="37">
        <v>80</v>
      </c>
      <c r="TV71" s="37">
        <v>85</v>
      </c>
      <c r="TW71" s="26"/>
      <c r="TX71" s="34">
        <v>230</v>
      </c>
      <c r="TY71" s="34"/>
      <c r="TZ71" s="34">
        <v>80</v>
      </c>
      <c r="UA71" s="35">
        <v>868.97620347355007</v>
      </c>
      <c r="UB71" s="35">
        <v>543.11012717096901</v>
      </c>
      <c r="UC71" s="36"/>
      <c r="UD71" s="37">
        <v>110</v>
      </c>
      <c r="UE71" s="37">
        <v>120</v>
      </c>
      <c r="UF71" s="26"/>
      <c r="UG71" s="34"/>
      <c r="UH71" s="34">
        <v>120</v>
      </c>
      <c r="UI71" s="34">
        <v>90</v>
      </c>
      <c r="UJ71" s="35">
        <v>541.02920926971012</v>
      </c>
      <c r="UK71" s="35">
        <v>338.14325579356893</v>
      </c>
      <c r="UL71" s="36"/>
      <c r="UM71" s="37">
        <v>115</v>
      </c>
      <c r="UN71" s="37">
        <v>120</v>
      </c>
      <c r="UO71" s="26"/>
      <c r="UP71" s="34"/>
      <c r="UQ71" s="34">
        <v>350</v>
      </c>
      <c r="UR71" s="34"/>
      <c r="US71" s="35">
        <v>2536.5999464906922</v>
      </c>
      <c r="UT71" s="35">
        <v>1585.3749665566834</v>
      </c>
      <c r="UU71" s="36"/>
      <c r="UV71" s="37">
        <v>140</v>
      </c>
      <c r="UW71" s="37"/>
      <c r="UX71" s="26"/>
      <c r="UY71" s="34"/>
      <c r="UZ71" s="34">
        <v>160</v>
      </c>
      <c r="VA71" s="34">
        <v>170</v>
      </c>
      <c r="VB71" s="35">
        <v>1301.6762883307501</v>
      </c>
      <c r="VC71" s="35">
        <v>813.54768020671918</v>
      </c>
      <c r="VD71" s="36"/>
      <c r="VE71" s="37">
        <v>130</v>
      </c>
      <c r="VF71" s="37">
        <v>150</v>
      </c>
      <c r="VG71" s="26"/>
      <c r="VH71" s="34"/>
      <c r="VI71" s="34">
        <v>225</v>
      </c>
      <c r="VJ71" s="34">
        <v>175</v>
      </c>
      <c r="VK71" s="35">
        <v>1492.3980888187718</v>
      </c>
      <c r="VL71" s="35">
        <v>932.74880551173294</v>
      </c>
      <c r="VM71" s="36"/>
      <c r="VN71" s="37">
        <v>110</v>
      </c>
      <c r="VO71" s="37">
        <v>110</v>
      </c>
      <c r="VP71" s="26"/>
      <c r="VQ71" s="34"/>
      <c r="VR71" s="34">
        <v>250</v>
      </c>
      <c r="VS71" s="34">
        <v>250</v>
      </c>
      <c r="VT71" s="35">
        <v>1876.2257123009163</v>
      </c>
      <c r="VU71" s="35">
        <v>1172.6410701880732</v>
      </c>
      <c r="VV71" s="36"/>
      <c r="VW71" s="37">
        <v>140</v>
      </c>
      <c r="VX71" s="37">
        <v>150</v>
      </c>
      <c r="VY71" s="26"/>
      <c r="VZ71" s="34"/>
      <c r="WA71" s="34"/>
      <c r="WB71" s="34">
        <v>380</v>
      </c>
      <c r="WC71" s="35">
        <v>2751.1619720397175</v>
      </c>
      <c r="WD71" s="35">
        <v>1719.4762325248241</v>
      </c>
      <c r="WE71" s="36"/>
      <c r="WF71" s="37">
        <v>150</v>
      </c>
      <c r="WG71" s="37">
        <v>150</v>
      </c>
      <c r="WH71" s="26"/>
      <c r="WI71" s="38">
        <v>623.79786534234063</v>
      </c>
      <c r="WJ71" s="34"/>
      <c r="WK71" s="34"/>
      <c r="WL71" s="34">
        <v>480</v>
      </c>
      <c r="WM71" s="35">
        <v>3461.6006788575992</v>
      </c>
      <c r="WN71" s="35">
        <v>2163.5004242860005</v>
      </c>
      <c r="WO71" s="36"/>
      <c r="WP71" s="37">
        <v>180</v>
      </c>
      <c r="WQ71" s="37"/>
      <c r="WR71" s="34"/>
      <c r="WS71" s="34">
        <v>300</v>
      </c>
      <c r="WT71" s="34">
        <v>550</v>
      </c>
      <c r="WU71" s="35">
        <v>3180.2860231377672</v>
      </c>
      <c r="WV71" s="35">
        <v>1987.6787644611054</v>
      </c>
      <c r="WW71" s="36"/>
      <c r="WX71" s="37">
        <v>240</v>
      </c>
      <c r="WY71" s="37"/>
      <c r="WZ71" s="26"/>
      <c r="XA71" s="34">
        <v>450</v>
      </c>
      <c r="XB71" s="34">
        <v>350</v>
      </c>
      <c r="XC71" s="34">
        <v>280</v>
      </c>
      <c r="XD71" s="35">
        <v>2760.6980620641184</v>
      </c>
      <c r="XE71" s="35">
        <v>1725.4362887900747</v>
      </c>
      <c r="XF71" s="36"/>
      <c r="XG71" s="37">
        <v>250</v>
      </c>
      <c r="XH71" s="37">
        <v>250</v>
      </c>
      <c r="XI71" s="26"/>
      <c r="XJ71" s="34"/>
      <c r="XK71" s="34">
        <v>550</v>
      </c>
      <c r="XL71" s="34">
        <v>500</v>
      </c>
      <c r="XM71" s="35">
        <v>4012.3098777667628</v>
      </c>
      <c r="XN71" s="35">
        <v>2507.6936736042276</v>
      </c>
      <c r="XO71" s="36"/>
      <c r="XP71" s="37">
        <v>350</v>
      </c>
      <c r="XQ71" s="37">
        <v>360</v>
      </c>
      <c r="XR71" s="26"/>
      <c r="XS71" s="34"/>
      <c r="XT71" s="34">
        <v>400</v>
      </c>
      <c r="XU71" s="34">
        <v>500</v>
      </c>
      <c r="XV71" s="35">
        <v>3511.6651514857053</v>
      </c>
      <c r="XW71" s="35">
        <v>2194.7907196785663</v>
      </c>
      <c r="XX71" s="36"/>
      <c r="XY71" s="37">
        <v>360</v>
      </c>
      <c r="XZ71" s="37">
        <v>350</v>
      </c>
      <c r="YA71" s="26"/>
      <c r="YB71" s="34"/>
      <c r="YC71" s="34">
        <v>380</v>
      </c>
      <c r="YD71" s="34">
        <v>500</v>
      </c>
      <c r="YE71" s="35">
        <v>3473.5207913881013</v>
      </c>
      <c r="YF71" s="35">
        <v>2170.9504946175639</v>
      </c>
      <c r="YG71" s="36"/>
      <c r="YH71" s="37">
        <v>350</v>
      </c>
      <c r="YI71" s="37">
        <v>400</v>
      </c>
      <c r="YJ71" s="26"/>
      <c r="YK71" s="34"/>
      <c r="YL71" s="35">
        <v>477.29468599033828</v>
      </c>
      <c r="YM71" s="35">
        <v>628.01932367149766</v>
      </c>
      <c r="YN71" s="35">
        <v>4196.9276592778151</v>
      </c>
      <c r="YO71" s="35">
        <v>2623.0797870486349</v>
      </c>
      <c r="YP71" s="36"/>
      <c r="YQ71" s="37">
        <v>350</v>
      </c>
      <c r="YR71" s="37">
        <v>360</v>
      </c>
      <c r="YS71" s="26"/>
      <c r="YT71" s="34"/>
      <c r="YU71" s="35"/>
      <c r="YV71" s="34">
        <v>300</v>
      </c>
      <c r="YW71" s="35">
        <v>2510.3756989235903</v>
      </c>
      <c r="YX71" s="35">
        <v>1568.9848118272441</v>
      </c>
      <c r="YY71" s="36"/>
      <c r="YZ71" s="37">
        <v>340</v>
      </c>
      <c r="ZA71" s="37">
        <v>370</v>
      </c>
      <c r="ZB71" s="26"/>
      <c r="ZC71" s="34"/>
      <c r="ZD71" s="34">
        <v>480</v>
      </c>
      <c r="ZE71" s="34">
        <v>600</v>
      </c>
      <c r="ZF71" s="35">
        <v>4162.5032956510813</v>
      </c>
      <c r="ZG71" s="35">
        <v>2601.5645597819262</v>
      </c>
      <c r="ZH71" s="36"/>
      <c r="ZI71" s="37">
        <v>380</v>
      </c>
      <c r="ZJ71" s="37">
        <v>400</v>
      </c>
      <c r="ZK71" s="26"/>
      <c r="ZL71" s="34"/>
      <c r="ZM71" s="34">
        <v>480</v>
      </c>
      <c r="ZN71" s="34">
        <v>600</v>
      </c>
      <c r="ZO71" s="35">
        <v>4133.8950255778782</v>
      </c>
      <c r="ZP71" s="35">
        <v>2583.6843909861741</v>
      </c>
      <c r="ZQ71" s="36"/>
      <c r="ZR71" s="37">
        <v>320</v>
      </c>
      <c r="ZS71" s="37">
        <v>420</v>
      </c>
      <c r="ZT71" s="26"/>
      <c r="ZU71" s="34"/>
      <c r="ZV71" s="34">
        <v>750</v>
      </c>
      <c r="ZW71" s="34">
        <v>620</v>
      </c>
      <c r="ZX71" s="35">
        <v>5101.8081630545894</v>
      </c>
      <c r="ZY71" s="35">
        <v>3188.6301019091193</v>
      </c>
      <c r="ZZ71" s="36"/>
      <c r="AAA71" s="37">
        <v>370</v>
      </c>
      <c r="AAB71" s="37"/>
      <c r="AAC71" s="26"/>
      <c r="AAD71" s="34"/>
      <c r="AAE71" s="34">
        <v>750</v>
      </c>
      <c r="AAF71" s="34">
        <v>620</v>
      </c>
      <c r="AAG71" s="35">
        <v>5037.439555389883</v>
      </c>
      <c r="AAH71" s="35">
        <v>3148.3997221186773</v>
      </c>
      <c r="AAI71" s="36"/>
      <c r="AAJ71" s="37">
        <v>310</v>
      </c>
      <c r="AAK71" s="37">
        <v>340</v>
      </c>
      <c r="AAL71" s="3"/>
      <c r="AAM71" s="34"/>
      <c r="AAN71" s="34">
        <v>600</v>
      </c>
      <c r="AAO71" s="34">
        <v>700</v>
      </c>
      <c r="AAP71" s="35">
        <v>4832.4136198652586</v>
      </c>
      <c r="AAQ71" s="35">
        <v>3020.2585124157872</v>
      </c>
      <c r="AAR71" s="36"/>
      <c r="AAS71" s="37">
        <v>340</v>
      </c>
      <c r="AAT71" s="37">
        <v>350</v>
      </c>
      <c r="AAU71" s="3"/>
      <c r="AAV71" s="34"/>
      <c r="AAW71" s="34">
        <v>850</v>
      </c>
      <c r="AAX71" s="34">
        <v>700</v>
      </c>
      <c r="AAY71" s="35">
        <v>5408.7355470806133</v>
      </c>
      <c r="AAZ71" s="35">
        <v>3380.4597169253843</v>
      </c>
      <c r="ABA71" s="36"/>
      <c r="ABB71" s="37">
        <v>310</v>
      </c>
      <c r="ABC71" s="37">
        <v>340</v>
      </c>
      <c r="ABD71" s="3"/>
      <c r="ABE71" s="34"/>
      <c r="ABF71" s="34"/>
      <c r="ABG71" s="34">
        <v>2250</v>
      </c>
      <c r="ABH71" s="36"/>
      <c r="ABI71" s="35">
        <v>7801.0608852124251</v>
      </c>
      <c r="ABJ71" s="36"/>
      <c r="ABK71" s="37">
        <v>750</v>
      </c>
      <c r="ABL71" s="37">
        <v>750</v>
      </c>
      <c r="ABM71" s="3"/>
      <c r="ABN71" s="34">
        <v>850</v>
      </c>
      <c r="ABO71" s="34"/>
      <c r="ABP71" s="34">
        <v>1200</v>
      </c>
      <c r="ABQ71" s="35">
        <v>6664.7926172557318</v>
      </c>
      <c r="ABR71" s="35">
        <v>3906.3090062248889</v>
      </c>
      <c r="ABS71" s="36"/>
      <c r="ABT71" s="37">
        <v>800</v>
      </c>
      <c r="ABU71" s="37">
        <v>900</v>
      </c>
      <c r="ABV71" s="3"/>
      <c r="ABW71" s="34">
        <v>750</v>
      </c>
      <c r="ABX71" s="34">
        <v>750</v>
      </c>
      <c r="ABY71" s="34">
        <v>750</v>
      </c>
      <c r="ABZ71" s="35">
        <v>6664.7926172557318</v>
      </c>
      <c r="ACA71" s="35">
        <v>3906.3090062248889</v>
      </c>
      <c r="ACB71" s="36"/>
      <c r="ACC71" s="37">
        <v>850</v>
      </c>
      <c r="ACD71" s="37">
        <v>830</v>
      </c>
      <c r="ACE71" s="3"/>
      <c r="ACF71" s="34">
        <v>800</v>
      </c>
      <c r="ACG71" s="34">
        <v>800</v>
      </c>
      <c r="ACH71" s="34">
        <v>700</v>
      </c>
      <c r="ACI71" s="35">
        <v>7337.0732857653984</v>
      </c>
      <c r="ACJ71" s="35">
        <v>4300.3401758236096</v>
      </c>
      <c r="ACK71" s="36"/>
      <c r="ACL71" s="37">
        <v>1200</v>
      </c>
      <c r="ACM71" s="37">
        <v>1200</v>
      </c>
      <c r="ACN71" s="3"/>
      <c r="ACO71" s="34">
        <v>550</v>
      </c>
      <c r="ACP71" s="34">
        <v>500</v>
      </c>
      <c r="ACQ71" s="34">
        <v>550</v>
      </c>
      <c r="ACR71" s="35">
        <v>4858.6781816783669</v>
      </c>
      <c r="ACS71" s="35">
        <v>2847.7252675948212</v>
      </c>
      <c r="ACT71" s="36"/>
      <c r="ACU71" s="37">
        <v>700</v>
      </c>
      <c r="ACV71" s="37">
        <v>650</v>
      </c>
      <c r="ACW71" s="3"/>
      <c r="ACX71" s="34">
        <v>600</v>
      </c>
      <c r="ACY71" s="34">
        <v>700</v>
      </c>
      <c r="ACZ71" s="34">
        <v>700</v>
      </c>
      <c r="ADA71" s="35">
        <v>5852.595667482633</v>
      </c>
      <c r="ADB71" s="35">
        <v>3430.2713495523217</v>
      </c>
      <c r="ADC71" s="36"/>
      <c r="ADD71" s="37">
        <v>700</v>
      </c>
      <c r="ADE71" s="37">
        <v>700</v>
      </c>
      <c r="ADF71" s="3"/>
      <c r="ADG71" s="34">
        <v>1200</v>
      </c>
      <c r="ADH71" s="34">
        <v>600</v>
      </c>
      <c r="ADI71" s="34">
        <v>450</v>
      </c>
      <c r="ADJ71" s="35">
        <v>6257.8409943126999</v>
      </c>
      <c r="ADK71" s="35">
        <v>3667.7901383332774</v>
      </c>
      <c r="ADL71" s="36"/>
      <c r="ADM71" s="37">
        <v>550</v>
      </c>
      <c r="ADN71" s="37">
        <v>600</v>
      </c>
      <c r="ADO71" s="3"/>
      <c r="ADP71" s="34">
        <v>1200</v>
      </c>
      <c r="ADQ71" s="34">
        <v>600</v>
      </c>
      <c r="ADR71" s="34">
        <v>700</v>
      </c>
      <c r="ADS71" s="35">
        <v>6816.652971309948</v>
      </c>
      <c r="ADT71" s="35">
        <v>3995.316047073331</v>
      </c>
      <c r="ADU71" s="36"/>
      <c r="ADV71" s="37">
        <v>500</v>
      </c>
      <c r="ADW71" s="37">
        <v>600</v>
      </c>
      <c r="ADX71" s="3"/>
      <c r="ADY71" s="34">
        <v>1500</v>
      </c>
      <c r="ADZ71" s="34">
        <v>1115</v>
      </c>
      <c r="AEA71" s="34">
        <v>750</v>
      </c>
      <c r="AEB71" s="35">
        <v>8921.3692266568378</v>
      </c>
      <c r="AEC71" s="35">
        <v>5228.913630068314</v>
      </c>
      <c r="AED71" s="36"/>
      <c r="AEE71" s="37">
        <v>550</v>
      </c>
      <c r="AEF71" s="37">
        <v>600</v>
      </c>
      <c r="AEG71" s="3"/>
      <c r="AEH71" s="34"/>
      <c r="AEI71" s="34">
        <v>900</v>
      </c>
      <c r="AEJ71" s="34">
        <v>850</v>
      </c>
      <c r="AEK71" s="35">
        <v>7038.4714659958781</v>
      </c>
      <c r="AEL71" s="35">
        <v>4125.3263314586957</v>
      </c>
      <c r="AEM71" s="36"/>
      <c r="AEN71" s="37">
        <v>500</v>
      </c>
      <c r="AEO71" s="37">
        <v>500</v>
      </c>
      <c r="AEP71" s="26"/>
      <c r="AEQ71" s="34"/>
      <c r="AER71" s="34">
        <v>700</v>
      </c>
      <c r="AES71" s="34">
        <v>850</v>
      </c>
      <c r="AET71" s="35">
        <v>6321.8270985490262</v>
      </c>
      <c r="AEU71" s="35">
        <v>3705.2931049829012</v>
      </c>
      <c r="AEV71" s="36"/>
      <c r="AEW71" s="37">
        <v>500</v>
      </c>
      <c r="AEX71" s="37">
        <v>500</v>
      </c>
      <c r="AEY71" s="26"/>
      <c r="AEZ71" s="34"/>
      <c r="AFA71" s="34">
        <v>750</v>
      </c>
      <c r="AFB71" s="34">
        <v>680</v>
      </c>
      <c r="AFC71" s="35">
        <v>5853.4488155391182</v>
      </c>
      <c r="AFD71" s="35">
        <v>3430.7713891076492</v>
      </c>
      <c r="AFE71" s="36"/>
      <c r="AFF71" s="56">
        <v>550</v>
      </c>
      <c r="AFG71" s="37">
        <v>500</v>
      </c>
      <c r="AFH71" s="26"/>
      <c r="AFI71" s="87"/>
      <c r="AFJ71" s="34">
        <v>800</v>
      </c>
      <c r="AFK71" s="34">
        <v>650</v>
      </c>
      <c r="AFL71" s="35">
        <v>5999.9745088068221</v>
      </c>
      <c r="AFM71" s="35">
        <v>3516.6517259951088</v>
      </c>
      <c r="AFN71" s="36"/>
      <c r="AFO71" s="37">
        <v>600</v>
      </c>
      <c r="AFP71" s="37">
        <v>550</v>
      </c>
      <c r="AFQ71" s="36"/>
      <c r="AFR71" s="87">
        <v>600</v>
      </c>
      <c r="AFS71" s="34">
        <v>750</v>
      </c>
      <c r="AFT71" s="34">
        <v>1000</v>
      </c>
      <c r="AFU71" s="35">
        <v>6602.0772139011215</v>
      </c>
      <c r="AFV71" s="35">
        <v>3869.5508114809336</v>
      </c>
      <c r="AFW71" s="36"/>
      <c r="AFX71" s="37">
        <v>700</v>
      </c>
      <c r="AFY71" s="37">
        <v>700</v>
      </c>
      <c r="AFZ71" s="36"/>
      <c r="AGA71" s="87">
        <v>780</v>
      </c>
      <c r="AGB71" s="34">
        <v>800</v>
      </c>
      <c r="AGC71" s="34">
        <v>800</v>
      </c>
      <c r="AGD71" s="35">
        <v>6672.8137554786335</v>
      </c>
      <c r="AGE71" s="35">
        <v>3911.0102844610869</v>
      </c>
      <c r="AGF71" s="36"/>
      <c r="AGG71" s="37">
        <v>700</v>
      </c>
      <c r="AGH71" s="37">
        <v>700</v>
      </c>
      <c r="AGI71" s="36"/>
      <c r="AGJ71" s="87">
        <v>800</v>
      </c>
      <c r="AGK71" s="34">
        <v>800</v>
      </c>
      <c r="AGL71" s="34">
        <v>800</v>
      </c>
      <c r="AGM71" s="36">
        <v>5300</v>
      </c>
      <c r="AGN71" s="36"/>
      <c r="AGO71" s="36"/>
      <c r="AGP71" s="37">
        <v>700</v>
      </c>
      <c r="AGQ71" s="37">
        <v>700</v>
      </c>
      <c r="AGR71" s="36"/>
      <c r="AGS71" s="87"/>
      <c r="AGT71" s="34">
        <v>800</v>
      </c>
      <c r="AGU71" s="34">
        <v>800</v>
      </c>
      <c r="AGV71" s="36">
        <v>3500</v>
      </c>
      <c r="AGW71" s="36"/>
      <c r="AGX71" s="36"/>
      <c r="AGY71" s="26">
        <v>730</v>
      </c>
      <c r="AGZ71" s="37">
        <v>750</v>
      </c>
      <c r="AHA71" s="36"/>
      <c r="AHB71" s="87"/>
      <c r="AHC71" s="34">
        <v>800</v>
      </c>
      <c r="AHD71" s="34">
        <v>800</v>
      </c>
      <c r="AHE71" s="36">
        <v>3500</v>
      </c>
      <c r="AHF71" s="36"/>
      <c r="AHG71" s="36"/>
      <c r="AHH71" s="26">
        <v>800</v>
      </c>
      <c r="AHI71" s="37">
        <v>800</v>
      </c>
      <c r="AHJ71" s="36"/>
      <c r="AHK71" s="87">
        <v>1200</v>
      </c>
      <c r="AHL71" s="34">
        <v>600</v>
      </c>
      <c r="AHM71" s="34">
        <v>700</v>
      </c>
      <c r="AHN71" s="35">
        <v>3620.0980392156866</v>
      </c>
      <c r="AHO71" s="36"/>
      <c r="AHP71" s="36"/>
      <c r="AHQ71" s="26">
        <v>800</v>
      </c>
      <c r="AHR71" s="37">
        <v>800</v>
      </c>
      <c r="AHS71" s="36"/>
      <c r="AHT71" s="34"/>
      <c r="AHU71" s="34">
        <v>1000</v>
      </c>
      <c r="AHV71" s="34"/>
      <c r="AHW71" s="35">
        <v>4220.588235294118</v>
      </c>
      <c r="AHX71" s="36"/>
      <c r="AHY71" s="36"/>
      <c r="AHZ71" s="26">
        <v>800</v>
      </c>
      <c r="AIA71" s="37"/>
      <c r="AIB71" s="36"/>
      <c r="AIC71" s="34"/>
      <c r="AID71" s="34">
        <v>600</v>
      </c>
      <c r="AIE71" s="34">
        <v>800</v>
      </c>
      <c r="AIF71" s="36">
        <v>4000</v>
      </c>
      <c r="AIG71" s="36"/>
      <c r="AIH71" s="36"/>
      <c r="AII71" s="54">
        <v>654.12024269167125</v>
      </c>
      <c r="AIJ71" s="37"/>
      <c r="AIL71" s="34"/>
      <c r="AIM71" s="34">
        <v>1100</v>
      </c>
      <c r="AIN71" s="34">
        <v>1200</v>
      </c>
      <c r="AIO71" s="35">
        <v>4220.588235294118</v>
      </c>
      <c r="AIP71" s="36"/>
      <c r="AIQ71" s="36"/>
      <c r="AIR71" s="26">
        <v>700</v>
      </c>
      <c r="AIS71" s="37">
        <v>700</v>
      </c>
      <c r="AIU71" s="34"/>
      <c r="AIV71" s="34">
        <v>500</v>
      </c>
      <c r="AIW71" s="34">
        <v>1200</v>
      </c>
      <c r="AIX71" s="36">
        <v>4000</v>
      </c>
      <c r="AIY71" s="36"/>
      <c r="AIZ71" s="36"/>
      <c r="AJA71" s="26">
        <v>700</v>
      </c>
      <c r="AJB71" s="37">
        <v>700</v>
      </c>
      <c r="AJD71" s="34"/>
      <c r="AJE71" s="34">
        <v>850</v>
      </c>
      <c r="AJF71" s="41">
        <v>1225.7142857142856</v>
      </c>
      <c r="AJG71" s="35">
        <v>6128.5714285714284</v>
      </c>
      <c r="AJH71" s="36"/>
      <c r="AJI71" s="36"/>
      <c r="AJJ71" s="26">
        <v>800</v>
      </c>
      <c r="AJK71" s="37">
        <v>800</v>
      </c>
      <c r="AJM71" s="34"/>
      <c r="AJN71" s="34"/>
      <c r="AJO71" s="34">
        <v>1500</v>
      </c>
      <c r="AJP71" s="35">
        <v>8470.6775799510615</v>
      </c>
      <c r="AJQ71" s="36"/>
      <c r="AJR71" s="34"/>
      <c r="AJS71" s="37">
        <v>800</v>
      </c>
      <c r="AJT71" s="37">
        <v>800</v>
      </c>
      <c r="AJV71" s="34"/>
      <c r="AJW71" s="39">
        <v>1700</v>
      </c>
      <c r="AJX71" s="39">
        <v>1746.7948717948718</v>
      </c>
      <c r="AJY71" s="35">
        <v>9864.3574381908729</v>
      </c>
      <c r="AJZ71" s="36"/>
      <c r="AKA71" s="34"/>
      <c r="AKB71" s="37">
        <v>1100</v>
      </c>
      <c r="AKC71" s="37">
        <v>1200</v>
      </c>
      <c r="AKE71" s="34"/>
      <c r="AKF71" s="34">
        <v>2500</v>
      </c>
      <c r="AKG71" s="34">
        <v>3500</v>
      </c>
      <c r="AKH71" s="36">
        <v>4000</v>
      </c>
      <c r="AKI71" s="36"/>
      <c r="AKJ71" s="34"/>
      <c r="AKK71" s="37">
        <v>1200</v>
      </c>
      <c r="AKL71" s="37">
        <v>1200</v>
      </c>
      <c r="AKN71" s="34"/>
      <c r="AKO71" s="39">
        <v>2700</v>
      </c>
      <c r="AKP71" s="39">
        <v>3500</v>
      </c>
      <c r="AKQ71" s="36">
        <v>4500</v>
      </c>
      <c r="AKR71" s="36"/>
      <c r="AKS71" s="34"/>
      <c r="AKT71" s="37">
        <v>1200</v>
      </c>
      <c r="AKU71" s="37">
        <v>1200</v>
      </c>
      <c r="AKW71" s="39">
        <v>3500</v>
      </c>
      <c r="AKX71" s="39">
        <v>3200</v>
      </c>
      <c r="AKY71" s="34"/>
      <c r="AKZ71" s="36">
        <v>4500</v>
      </c>
      <c r="ALA71" s="36"/>
      <c r="ALB71" s="34"/>
      <c r="ALC71" s="37">
        <v>1100</v>
      </c>
      <c r="ALD71" s="37">
        <v>1100</v>
      </c>
      <c r="ALF71" s="39">
        <v>3200</v>
      </c>
      <c r="ALG71" s="39">
        <v>3500</v>
      </c>
      <c r="ALH71" s="34"/>
      <c r="ALI71" s="36">
        <v>4500</v>
      </c>
      <c r="ALJ71" s="36"/>
      <c r="ALK71" s="34"/>
      <c r="ALL71" s="37">
        <v>1200</v>
      </c>
      <c r="ALM71" s="37">
        <v>1200</v>
      </c>
      <c r="ALO71" s="34">
        <v>1300</v>
      </c>
      <c r="ALP71" s="34">
        <v>1400</v>
      </c>
      <c r="ALQ71" s="34">
        <v>1200</v>
      </c>
      <c r="ALR71" s="36">
        <v>4500</v>
      </c>
      <c r="ALS71" s="36"/>
      <c r="ALT71" s="34"/>
      <c r="ALU71" s="37">
        <v>1200</v>
      </c>
      <c r="ALV71" s="37">
        <v>1200</v>
      </c>
      <c r="ALX71" s="34"/>
      <c r="ALY71" s="34">
        <v>1400</v>
      </c>
      <c r="ALZ71" s="34"/>
      <c r="AMA71" s="36">
        <v>4500</v>
      </c>
      <c r="AMB71" s="36"/>
      <c r="AMC71" s="34"/>
      <c r="AMD71" s="37">
        <v>1200</v>
      </c>
      <c r="AME71" s="37">
        <v>1200</v>
      </c>
      <c r="AMG71" s="34">
        <v>2300</v>
      </c>
      <c r="AMH71" s="34">
        <v>2200</v>
      </c>
      <c r="AMI71" s="34"/>
      <c r="AMJ71" s="36">
        <v>3000</v>
      </c>
      <c r="AMK71" s="36">
        <v>4000</v>
      </c>
      <c r="AML71" s="34"/>
      <c r="AMM71" s="37">
        <v>1200</v>
      </c>
      <c r="AMN71" s="37">
        <v>1200</v>
      </c>
      <c r="AMP71" s="34">
        <v>2000</v>
      </c>
      <c r="AMQ71" s="34">
        <v>2100</v>
      </c>
      <c r="AMR71" s="34">
        <v>1200</v>
      </c>
      <c r="AMS71" s="36">
        <v>8000</v>
      </c>
      <c r="AMT71" s="36">
        <v>7000</v>
      </c>
      <c r="AMU71" s="34"/>
      <c r="AMV71" s="37">
        <v>1300</v>
      </c>
      <c r="AMW71" s="37">
        <v>1300</v>
      </c>
      <c r="AMY71" s="34">
        <v>2000</v>
      </c>
      <c r="AMZ71" s="34">
        <v>1300</v>
      </c>
      <c r="ANA71" s="34">
        <v>1200</v>
      </c>
      <c r="ANB71" s="35">
        <v>49230.769230769227</v>
      </c>
      <c r="ANC71" s="36">
        <v>43076.923076923071</v>
      </c>
      <c r="AND71" s="34"/>
      <c r="ANE71" s="37">
        <v>1000</v>
      </c>
      <c r="ANF71" s="37">
        <v>1000</v>
      </c>
      <c r="ANH71" s="34"/>
      <c r="ANI71" s="34">
        <v>3500</v>
      </c>
      <c r="ANJ71" s="34">
        <v>3209</v>
      </c>
      <c r="ANK71" s="35">
        <v>5250.9135492745136</v>
      </c>
      <c r="ANL71" s="36">
        <v>3705.2931049829012</v>
      </c>
      <c r="ANM71" s="34"/>
      <c r="ANN71" s="37">
        <v>623</v>
      </c>
      <c r="ANO71" s="37">
        <v>621</v>
      </c>
      <c r="ANP71" s="36"/>
      <c r="ANQ71" s="34">
        <v>2400</v>
      </c>
      <c r="ANR71" s="34">
        <v>2100</v>
      </c>
      <c r="ANS71" s="34">
        <v>2000</v>
      </c>
      <c r="ANT71" s="36">
        <v>8000</v>
      </c>
      <c r="ANU71" s="36">
        <v>7000</v>
      </c>
      <c r="ANV71" s="34"/>
      <c r="ANW71" s="37">
        <v>1500</v>
      </c>
      <c r="ANX71" s="37">
        <v>1500</v>
      </c>
      <c r="ANY71" s="36"/>
      <c r="ANZ71" s="34"/>
      <c r="AOA71" s="34">
        <v>1700</v>
      </c>
      <c r="AOB71" s="34">
        <v>2000</v>
      </c>
      <c r="AOC71" s="36">
        <v>20000</v>
      </c>
      <c r="AOD71" s="36">
        <v>7000</v>
      </c>
      <c r="AOE71" s="34"/>
      <c r="AOF71" s="37">
        <v>1500</v>
      </c>
      <c r="AOG71" s="37">
        <v>1500</v>
      </c>
      <c r="AOH71" s="36"/>
      <c r="AOI71" s="34">
        <v>3200</v>
      </c>
      <c r="AOJ71" s="34">
        <v>2700</v>
      </c>
      <c r="AOK71" s="34"/>
      <c r="AOL71" s="36">
        <v>7000</v>
      </c>
      <c r="AOM71" s="36">
        <v>7000</v>
      </c>
      <c r="AON71" s="34"/>
      <c r="AOO71" s="37"/>
      <c r="AOP71" s="37">
        <v>1200</v>
      </c>
      <c r="AOQ71" s="36"/>
      <c r="AOR71" s="34">
        <v>1700</v>
      </c>
      <c r="AOS71" s="34">
        <v>1400</v>
      </c>
      <c r="AOT71" s="34">
        <v>1500</v>
      </c>
      <c r="AOU71" s="36">
        <v>5000</v>
      </c>
      <c r="AOV71" s="36">
        <v>8000</v>
      </c>
      <c r="AOW71" s="34"/>
      <c r="AOX71" s="37">
        <v>1300</v>
      </c>
      <c r="AOY71" s="37">
        <v>1300</v>
      </c>
      <c r="AOZ71" s="36"/>
      <c r="APA71" s="34">
        <v>2800</v>
      </c>
      <c r="APB71" s="34">
        <v>3000</v>
      </c>
      <c r="APC71" s="34"/>
      <c r="APD71" s="36">
        <v>5000</v>
      </c>
      <c r="APE71" s="36">
        <v>12000</v>
      </c>
      <c r="APF71" s="34"/>
      <c r="APG71" s="37">
        <v>1500</v>
      </c>
      <c r="APH71" s="37">
        <v>1300</v>
      </c>
      <c r="API71" s="36"/>
      <c r="APJ71" s="34">
        <v>1200</v>
      </c>
      <c r="APK71" s="34">
        <v>1200</v>
      </c>
      <c r="APL71" s="34">
        <v>1500</v>
      </c>
      <c r="APM71" s="36">
        <v>5000</v>
      </c>
      <c r="APN71" s="36">
        <v>5000</v>
      </c>
      <c r="APO71" s="34"/>
      <c r="APP71" s="37">
        <v>1200</v>
      </c>
      <c r="APQ71" s="37">
        <v>1400</v>
      </c>
      <c r="APR71" s="36"/>
      <c r="APS71" s="34">
        <v>1700</v>
      </c>
      <c r="APT71" s="34">
        <v>1500</v>
      </c>
      <c r="APU71" s="34"/>
      <c r="APV71" s="36"/>
      <c r="APW71" s="36">
        <v>12000</v>
      </c>
      <c r="APX71" s="34"/>
      <c r="APY71" s="37">
        <v>1400</v>
      </c>
      <c r="APZ71" s="37">
        <v>1400</v>
      </c>
      <c r="AQA71" s="36"/>
      <c r="AQB71" s="34">
        <v>1400</v>
      </c>
      <c r="AQC71" s="34">
        <v>2000</v>
      </c>
      <c r="AQD71" s="34"/>
      <c r="AQE71" s="36">
        <v>7000</v>
      </c>
      <c r="AQF71" s="36">
        <v>9000</v>
      </c>
      <c r="AQG71" s="34"/>
      <c r="AQH71" s="37">
        <v>1200</v>
      </c>
      <c r="AQI71" s="37">
        <v>1200</v>
      </c>
      <c r="AQJ71" s="36"/>
      <c r="AQK71" s="34">
        <v>1500</v>
      </c>
      <c r="AQL71" s="34">
        <v>1300</v>
      </c>
      <c r="AQM71" s="34">
        <v>1400</v>
      </c>
      <c r="AQN71" s="36">
        <v>7000</v>
      </c>
      <c r="AQO71" s="36">
        <v>9000</v>
      </c>
      <c r="AQP71" s="34"/>
      <c r="AQQ71" s="37">
        <v>1200</v>
      </c>
      <c r="AQR71" s="37">
        <v>1300</v>
      </c>
      <c r="AQS71" s="36"/>
      <c r="AQT71" s="34">
        <v>1750</v>
      </c>
      <c r="AQU71" s="34">
        <v>2000</v>
      </c>
      <c r="AQV71" s="34"/>
      <c r="AQW71" s="36">
        <v>8813.7044967880083</v>
      </c>
      <c r="AQX71" s="36">
        <v>11331.905781584583</v>
      </c>
      <c r="AQY71" s="34"/>
      <c r="AQZ71" s="37">
        <v>1000</v>
      </c>
      <c r="ARA71" s="37">
        <v>1100</v>
      </c>
      <c r="ARC71" s="34">
        <v>1800</v>
      </c>
      <c r="ARD71" s="34">
        <v>2000</v>
      </c>
      <c r="ARE71" s="34">
        <v>2500</v>
      </c>
      <c r="ARF71" s="36">
        <v>7000</v>
      </c>
      <c r="ARG71" s="36">
        <v>9000</v>
      </c>
      <c r="ARH71" s="34"/>
      <c r="ARI71" s="37">
        <v>1200</v>
      </c>
      <c r="ARJ71" s="37">
        <v>1200</v>
      </c>
      <c r="ARL71" s="34">
        <v>1600</v>
      </c>
      <c r="ARM71" s="34">
        <v>2000</v>
      </c>
      <c r="ARN71" s="34">
        <v>2000</v>
      </c>
      <c r="ARO71" s="36">
        <v>7000</v>
      </c>
      <c r="ARP71" s="36">
        <v>9000</v>
      </c>
      <c r="ARQ71" s="34"/>
      <c r="ARR71" s="37">
        <v>1200</v>
      </c>
      <c r="ARS71" s="37">
        <v>1200</v>
      </c>
      <c r="ARU71" s="34">
        <v>1600</v>
      </c>
      <c r="ARV71" s="34">
        <v>1600</v>
      </c>
      <c r="ARW71" s="34">
        <v>1200</v>
      </c>
      <c r="ARX71" s="36">
        <v>7000</v>
      </c>
      <c r="ARY71" s="36">
        <v>9000</v>
      </c>
      <c r="ARZ71" s="36"/>
      <c r="ASA71" s="37">
        <v>1200</v>
      </c>
      <c r="ASB71" s="37">
        <v>1200</v>
      </c>
      <c r="ASD71" s="34">
        <v>1600</v>
      </c>
      <c r="ASE71" s="34">
        <v>1600</v>
      </c>
      <c r="ASF71" s="34">
        <v>2000</v>
      </c>
      <c r="ASG71" s="36">
        <v>7000</v>
      </c>
      <c r="ASH71" s="36">
        <v>9000</v>
      </c>
      <c r="ASI71" s="36"/>
      <c r="ASJ71" s="37">
        <v>1300</v>
      </c>
      <c r="ASK71" s="37">
        <v>1300</v>
      </c>
      <c r="ASM71" s="34">
        <v>1900</v>
      </c>
      <c r="ASN71" s="34">
        <v>1650</v>
      </c>
      <c r="ASO71" s="34"/>
      <c r="ASP71" s="36">
        <v>7000</v>
      </c>
      <c r="ASQ71" s="36">
        <v>7000</v>
      </c>
      <c r="ASR71" s="36"/>
      <c r="ASS71" s="37">
        <v>1800</v>
      </c>
      <c r="AST71" s="37">
        <v>1800</v>
      </c>
      <c r="ASV71" s="34">
        <v>2200</v>
      </c>
      <c r="ASW71" s="34"/>
      <c r="ASX71" s="34">
        <v>1800</v>
      </c>
      <c r="ASY71" s="36">
        <v>7000</v>
      </c>
      <c r="ASZ71" s="36">
        <v>9500</v>
      </c>
      <c r="ATA71" s="36"/>
      <c r="ATB71" s="37">
        <v>2000</v>
      </c>
      <c r="ATC71" s="37">
        <v>2000</v>
      </c>
      <c r="ATE71" s="34">
        <v>2700</v>
      </c>
      <c r="ATF71" s="34">
        <v>2500</v>
      </c>
      <c r="ATG71" s="34">
        <v>3500</v>
      </c>
      <c r="ATH71" s="36">
        <v>7000</v>
      </c>
      <c r="ATI71" s="36">
        <v>9500</v>
      </c>
      <c r="ATJ71" s="36"/>
      <c r="ATK71" s="37">
        <v>2000</v>
      </c>
      <c r="ATL71" s="37">
        <v>1850</v>
      </c>
      <c r="ATN71" s="34">
        <v>2850</v>
      </c>
      <c r="ATO71" s="34">
        <v>2250</v>
      </c>
      <c r="ATP71" s="34">
        <v>2800</v>
      </c>
      <c r="ATQ71" s="92">
        <v>3500</v>
      </c>
      <c r="ATR71" s="92">
        <v>4750</v>
      </c>
      <c r="ATS71" s="36"/>
      <c r="ATT71" s="37">
        <v>1800</v>
      </c>
      <c r="ATU71" s="37">
        <v>1300</v>
      </c>
      <c r="ATW71" s="34">
        <v>2500</v>
      </c>
      <c r="ATX71" s="34"/>
      <c r="ATY71" s="34">
        <v>2300</v>
      </c>
      <c r="ATZ71" s="36">
        <v>7000</v>
      </c>
      <c r="AUA71" s="36">
        <v>9500</v>
      </c>
      <c r="AUB71" s="36"/>
      <c r="AUC71" s="37">
        <v>2000</v>
      </c>
      <c r="AUD71" s="37">
        <v>2000</v>
      </c>
      <c r="AUF71" s="34">
        <v>3500</v>
      </c>
      <c r="AUG71" s="34">
        <v>3500</v>
      </c>
      <c r="AUH71" s="34">
        <v>2300</v>
      </c>
      <c r="AUI71" s="36">
        <v>7000</v>
      </c>
      <c r="AUJ71" s="36">
        <v>9500</v>
      </c>
      <c r="AUK71" s="36"/>
      <c r="AUL71" s="37">
        <v>1800</v>
      </c>
      <c r="AUM71" s="37">
        <v>2000</v>
      </c>
      <c r="AUO71" s="34">
        <v>2200</v>
      </c>
      <c r="AUP71" s="34">
        <v>2000</v>
      </c>
      <c r="AUQ71" s="34">
        <v>1900</v>
      </c>
      <c r="AUR71" s="36">
        <v>9000</v>
      </c>
      <c r="AUS71" s="36">
        <v>9500</v>
      </c>
      <c r="AUT71" s="36"/>
      <c r="AUU71" s="37">
        <v>2000</v>
      </c>
      <c r="AUV71" s="37">
        <v>2200</v>
      </c>
      <c r="AUX71" s="34">
        <v>3500</v>
      </c>
      <c r="AUY71" s="34">
        <v>2000</v>
      </c>
      <c r="AUZ71" s="34">
        <v>2300</v>
      </c>
      <c r="AVA71" s="36">
        <v>18000</v>
      </c>
      <c r="AVB71" s="36">
        <v>20000</v>
      </c>
      <c r="AVC71" s="36"/>
      <c r="AVD71" s="37">
        <v>1700</v>
      </c>
      <c r="AVE71" s="37">
        <v>2300</v>
      </c>
      <c r="AVG71" s="34">
        <v>3200</v>
      </c>
      <c r="AVH71" s="34">
        <v>2700</v>
      </c>
      <c r="AVI71" s="34">
        <v>2000</v>
      </c>
      <c r="AVJ71" s="36">
        <v>19000</v>
      </c>
      <c r="AVK71" s="36">
        <v>20000</v>
      </c>
      <c r="AVL71" s="36"/>
      <c r="AVM71" s="37">
        <v>2000</v>
      </c>
      <c r="AVN71" s="37">
        <v>1700</v>
      </c>
      <c r="AVP71" s="34">
        <v>3000</v>
      </c>
      <c r="AVQ71" s="34">
        <v>3000</v>
      </c>
      <c r="AVR71" s="34">
        <v>2300</v>
      </c>
      <c r="AVS71" s="36">
        <v>7000</v>
      </c>
      <c r="AVT71" s="36">
        <v>7500</v>
      </c>
      <c r="AVU71" s="36"/>
      <c r="AVV71" s="37">
        <v>1800</v>
      </c>
      <c r="AVW71" s="37">
        <v>1500</v>
      </c>
      <c r="AVY71" s="34">
        <v>3200</v>
      </c>
      <c r="AVZ71" s="34">
        <v>3500</v>
      </c>
      <c r="AWA71" s="34">
        <v>2800</v>
      </c>
      <c r="AWB71" s="36">
        <v>6000</v>
      </c>
      <c r="AWC71" s="36">
        <v>6500</v>
      </c>
      <c r="AWD71" s="36"/>
      <c r="AWE71" s="37">
        <v>1800</v>
      </c>
      <c r="AWF71" s="37">
        <v>2200</v>
      </c>
      <c r="AWH71" s="34">
        <v>4000</v>
      </c>
      <c r="AWI71" s="34">
        <v>3000</v>
      </c>
      <c r="AWJ71" s="34">
        <v>1700</v>
      </c>
      <c r="AWK71" s="36">
        <v>8000</v>
      </c>
      <c r="AWL71" s="36">
        <v>10500</v>
      </c>
      <c r="AWM71" s="36"/>
      <c r="AWN71" s="37">
        <v>2600</v>
      </c>
      <c r="AWO71" s="37">
        <v>2400</v>
      </c>
      <c r="AWQ71" s="34">
        <v>4000</v>
      </c>
      <c r="AWR71" s="34">
        <v>3000</v>
      </c>
      <c r="AWS71" s="34">
        <v>2800</v>
      </c>
      <c r="AWT71" s="36">
        <v>10000</v>
      </c>
      <c r="AWU71" s="36">
        <v>11000</v>
      </c>
      <c r="AWV71" s="36"/>
      <c r="AWW71" s="37">
        <v>2700</v>
      </c>
      <c r="AWX71" s="37">
        <v>2500</v>
      </c>
    </row>
    <row r="72" spans="1:1298" ht="15.5">
      <c r="A72" t="str">
        <f>'[1]enter market prices'!A72</f>
        <v>0453-01</v>
      </c>
      <c r="B72" t="str">
        <f>'[1]enter market prices'!B72</f>
        <v>Kerosene (Paraffin), 1 ltr</v>
      </c>
      <c r="C72" s="3">
        <f>'[1]item price series'!F72</f>
        <v>0.16</v>
      </c>
      <c r="D72" s="3"/>
      <c r="E72" s="3"/>
      <c r="F72" s="3"/>
      <c r="G72" s="3"/>
      <c r="H72" s="3"/>
      <c r="I72" s="3"/>
      <c r="J72" s="3"/>
      <c r="K72" s="3"/>
      <c r="L72" s="3"/>
      <c r="M72" s="24"/>
      <c r="N72" s="24"/>
      <c r="O72" s="24">
        <v>10</v>
      </c>
      <c r="P72" s="25">
        <v>12.5</v>
      </c>
      <c r="Q72" s="25">
        <v>6</v>
      </c>
      <c r="R72" s="25"/>
      <c r="S72" s="62">
        <v>11.111111111111111</v>
      </c>
      <c r="T72" s="26"/>
      <c r="U72" s="26"/>
      <c r="V72" s="27"/>
      <c r="W72" s="27"/>
      <c r="X72" s="27">
        <v>10</v>
      </c>
      <c r="Y72" s="25"/>
      <c r="Z72" s="25">
        <v>12.5</v>
      </c>
      <c r="AA72" s="25"/>
      <c r="AB72" s="62">
        <v>11.11</v>
      </c>
      <c r="AC72" s="26">
        <v>12</v>
      </c>
      <c r="AD72" s="26"/>
      <c r="AE72" s="27"/>
      <c r="AF72" s="27">
        <v>10</v>
      </c>
      <c r="AG72" s="27">
        <v>15</v>
      </c>
      <c r="AH72" s="25"/>
      <c r="AI72" s="25">
        <v>14.457497208942835</v>
      </c>
      <c r="AJ72" s="25"/>
      <c r="AK72" s="26">
        <v>10</v>
      </c>
      <c r="AL72" s="26"/>
      <c r="AM72" s="26"/>
      <c r="AN72" s="27"/>
      <c r="AO72" s="27"/>
      <c r="AP72" s="27">
        <v>15</v>
      </c>
      <c r="AQ72" s="25">
        <v>8.75</v>
      </c>
      <c r="AR72" s="25"/>
      <c r="AS72" s="25"/>
      <c r="AT72" s="26">
        <v>14</v>
      </c>
      <c r="AU72" s="26"/>
      <c r="AV72" s="26"/>
      <c r="AW72" s="27">
        <v>25</v>
      </c>
      <c r="AX72" s="27"/>
      <c r="AY72" s="27">
        <v>15</v>
      </c>
      <c r="AZ72" s="25">
        <v>11.25</v>
      </c>
      <c r="BA72" s="25"/>
      <c r="BB72" s="25"/>
      <c r="BC72" s="26">
        <v>14</v>
      </c>
      <c r="BD72" s="26"/>
      <c r="BE72" s="26"/>
      <c r="BF72" s="27"/>
      <c r="BG72" s="27">
        <v>15</v>
      </c>
      <c r="BH72" s="27"/>
      <c r="BI72" s="25"/>
      <c r="BJ72" s="25">
        <v>8.75</v>
      </c>
      <c r="BK72" s="25"/>
      <c r="BL72" s="26"/>
      <c r="BM72" s="26">
        <v>8</v>
      </c>
      <c r="BN72" s="26"/>
      <c r="BO72" s="27"/>
      <c r="BP72" s="57">
        <v>12.476190476190478</v>
      </c>
      <c r="BQ72" s="27">
        <v>12</v>
      </c>
      <c r="BR72" s="25">
        <v>9</v>
      </c>
      <c r="BS72" s="25">
        <v>10</v>
      </c>
      <c r="BT72" s="25"/>
      <c r="BU72" s="26"/>
      <c r="BV72" s="62">
        <v>6.65</v>
      </c>
      <c r="BW72" s="26"/>
      <c r="BX72" s="27"/>
      <c r="BY72" s="57">
        <v>14.61</v>
      </c>
      <c r="BZ72" s="27">
        <v>15</v>
      </c>
      <c r="CA72" s="25"/>
      <c r="CB72" s="25">
        <v>8</v>
      </c>
      <c r="CC72" s="25"/>
      <c r="CD72" s="26"/>
      <c r="CE72" s="62">
        <v>7.7869891576313597</v>
      </c>
      <c r="CF72" s="26"/>
      <c r="CG72" s="27">
        <v>10</v>
      </c>
      <c r="CH72" s="27">
        <v>10</v>
      </c>
      <c r="CI72" s="57">
        <v>11.27</v>
      </c>
      <c r="CJ72" s="25">
        <v>11.25</v>
      </c>
      <c r="CK72" s="25">
        <v>11.25</v>
      </c>
      <c r="CL72" s="25"/>
      <c r="CM72" s="26"/>
      <c r="CN72" s="62">
        <v>5.85</v>
      </c>
      <c r="CO72" s="26"/>
      <c r="CP72" s="57">
        <v>13.111111111111111</v>
      </c>
      <c r="CQ72" s="57">
        <v>13.111111111111111</v>
      </c>
      <c r="CR72" s="57">
        <v>14.776222222222222</v>
      </c>
      <c r="CS72" s="25">
        <v>12</v>
      </c>
      <c r="CT72" s="25">
        <v>17.5</v>
      </c>
      <c r="CU72" s="25"/>
      <c r="CV72" s="26"/>
      <c r="CW72" s="62">
        <v>7.67</v>
      </c>
      <c r="CX72" s="26"/>
      <c r="CY72" s="27"/>
      <c r="CZ72" s="27"/>
      <c r="DA72" s="27">
        <v>10</v>
      </c>
      <c r="DB72" s="25">
        <v>25</v>
      </c>
      <c r="DC72" s="25">
        <v>25</v>
      </c>
      <c r="DD72" s="25"/>
      <c r="DE72" s="26"/>
      <c r="DF72" s="62">
        <v>7.000074207372502</v>
      </c>
      <c r="DG72" s="26"/>
      <c r="DH72" s="27"/>
      <c r="DI72" s="27">
        <v>10</v>
      </c>
      <c r="DJ72" s="27">
        <v>12</v>
      </c>
      <c r="DK72" s="25">
        <v>9</v>
      </c>
      <c r="DL72" s="28">
        <v>21.04651162790698</v>
      </c>
      <c r="DM72" s="25" t="s">
        <v>132</v>
      </c>
      <c r="DN72" s="26" t="s">
        <v>132</v>
      </c>
      <c r="DO72" s="62">
        <v>5.8930857280670841</v>
      </c>
      <c r="DP72" s="26"/>
      <c r="DQ72" s="27"/>
      <c r="DR72" s="27">
        <v>10.909090909090908</v>
      </c>
      <c r="DS72" s="27">
        <v>12</v>
      </c>
      <c r="DT72" s="25">
        <v>9.8181818181818166</v>
      </c>
      <c r="DU72" s="28">
        <v>22.959830866807614</v>
      </c>
      <c r="DV72" s="25"/>
      <c r="DW72" s="26"/>
      <c r="DX72" s="62">
        <v>6.4288207942550004</v>
      </c>
      <c r="DY72" s="26"/>
      <c r="DZ72" s="27">
        <v>16</v>
      </c>
      <c r="EA72" s="27"/>
      <c r="EB72" s="27"/>
      <c r="EC72" s="25">
        <v>12.5</v>
      </c>
      <c r="ED72" s="25">
        <v>12.5</v>
      </c>
      <c r="EE72" s="25"/>
      <c r="EF72" s="26"/>
      <c r="EG72" s="26">
        <v>8.023344529513297</v>
      </c>
      <c r="EH72" s="26"/>
      <c r="EI72" s="27">
        <v>16</v>
      </c>
      <c r="EJ72" s="27">
        <v>20</v>
      </c>
      <c r="EK72" s="27">
        <v>14</v>
      </c>
      <c r="EL72" s="25">
        <v>15</v>
      </c>
      <c r="EM72" s="25">
        <v>13</v>
      </c>
      <c r="EN72" s="25"/>
      <c r="EO72" s="26"/>
      <c r="EP72" s="62">
        <v>8.4477789437577862</v>
      </c>
      <c r="EQ72" s="26"/>
      <c r="ER72" s="27">
        <v>16</v>
      </c>
      <c r="ES72" s="27"/>
      <c r="ET72" s="27">
        <v>14</v>
      </c>
      <c r="EU72" s="25">
        <v>12.5</v>
      </c>
      <c r="EV72" s="25">
        <v>12</v>
      </c>
      <c r="EW72" s="25"/>
      <c r="EX72" s="26"/>
      <c r="EY72" s="62">
        <v>7.5707849432405583</v>
      </c>
      <c r="EZ72" s="26"/>
      <c r="FA72" s="27"/>
      <c r="FB72" s="27">
        <v>14</v>
      </c>
      <c r="FC72" s="27">
        <v>14</v>
      </c>
      <c r="FD72" s="25">
        <v>12</v>
      </c>
      <c r="FE72" s="25">
        <v>13</v>
      </c>
      <c r="FF72" s="25"/>
      <c r="FG72" s="26"/>
      <c r="FH72" s="62">
        <v>7.16</v>
      </c>
      <c r="FI72" s="26"/>
      <c r="FJ72" s="27">
        <v>14</v>
      </c>
      <c r="FK72" s="27">
        <v>14</v>
      </c>
      <c r="FL72" s="27"/>
      <c r="FM72" s="25">
        <v>12.5</v>
      </c>
      <c r="FN72" s="25">
        <v>12.5</v>
      </c>
      <c r="FO72" s="25"/>
      <c r="FP72" s="26"/>
      <c r="FQ72" s="62">
        <v>7.16</v>
      </c>
      <c r="FR72" s="26"/>
      <c r="FS72" s="27">
        <v>16</v>
      </c>
      <c r="FT72" s="27">
        <v>15</v>
      </c>
      <c r="FU72" s="27">
        <v>15</v>
      </c>
      <c r="FV72" s="25">
        <v>12</v>
      </c>
      <c r="FW72" s="25">
        <v>12.5</v>
      </c>
      <c r="FX72" s="25"/>
      <c r="FY72" s="26"/>
      <c r="FZ72" s="62">
        <v>7.7093932905067817</v>
      </c>
      <c r="GA72" s="26"/>
      <c r="GB72" s="27">
        <v>16</v>
      </c>
      <c r="GC72" s="27">
        <v>12</v>
      </c>
      <c r="GD72" s="27">
        <v>16</v>
      </c>
      <c r="GE72" s="25">
        <v>15</v>
      </c>
      <c r="GF72" s="25">
        <v>15</v>
      </c>
      <c r="GG72" s="25"/>
      <c r="GH72" s="26"/>
      <c r="GI72" s="62">
        <v>7.6761741613133481</v>
      </c>
      <c r="GJ72" s="26"/>
      <c r="GK72" s="27">
        <v>16</v>
      </c>
      <c r="GL72" s="27">
        <v>14</v>
      </c>
      <c r="GM72" s="27">
        <v>20</v>
      </c>
      <c r="GN72" s="25">
        <v>20</v>
      </c>
      <c r="GO72" s="25">
        <v>20</v>
      </c>
      <c r="GP72" s="25"/>
      <c r="GQ72" s="26"/>
      <c r="GR72" s="62">
        <v>8.9947180585296245</v>
      </c>
      <c r="GS72" s="26"/>
      <c r="GT72" s="27">
        <v>14</v>
      </c>
      <c r="GU72" s="27">
        <v>12</v>
      </c>
      <c r="GV72" s="27">
        <v>25</v>
      </c>
      <c r="GW72" s="25">
        <v>20</v>
      </c>
      <c r="GX72" s="25">
        <v>20</v>
      </c>
      <c r="GY72" s="25"/>
      <c r="GZ72" s="26"/>
      <c r="HA72" s="62">
        <v>9.137815845824413</v>
      </c>
      <c r="HB72" s="26"/>
      <c r="HC72" s="27">
        <v>16</v>
      </c>
      <c r="HD72" s="27">
        <v>20</v>
      </c>
      <c r="HE72" s="27">
        <v>16</v>
      </c>
      <c r="HF72" s="25">
        <v>12.5</v>
      </c>
      <c r="HG72" s="25">
        <v>15</v>
      </c>
      <c r="HH72" s="25"/>
      <c r="HI72" s="26">
        <v>8.6666666666666661</v>
      </c>
      <c r="HJ72" s="26">
        <v>9</v>
      </c>
      <c r="HK72" s="26"/>
      <c r="HL72" s="30">
        <v>16</v>
      </c>
      <c r="HM72" s="30">
        <v>20</v>
      </c>
      <c r="HN72" s="30">
        <v>16</v>
      </c>
      <c r="HO72" s="31">
        <v>20</v>
      </c>
      <c r="HP72" s="31">
        <v>12.5</v>
      </c>
      <c r="HQ72" s="25"/>
      <c r="HR72" s="32">
        <v>6.666666666666667</v>
      </c>
      <c r="HS72" s="32"/>
      <c r="HT72" s="26"/>
      <c r="HU72" s="30">
        <v>20</v>
      </c>
      <c r="HV72" s="30"/>
      <c r="HW72" s="30">
        <v>18</v>
      </c>
      <c r="HX72" s="31">
        <v>20</v>
      </c>
      <c r="HY72" s="31">
        <v>12.5</v>
      </c>
      <c r="HZ72" s="31"/>
      <c r="IA72" s="32">
        <v>6.666666666666667</v>
      </c>
      <c r="IB72" s="32"/>
      <c r="IC72" s="26"/>
      <c r="ID72" s="30">
        <v>16</v>
      </c>
      <c r="IE72" s="30">
        <v>12</v>
      </c>
      <c r="IF72" s="30">
        <v>16</v>
      </c>
      <c r="IG72" s="31">
        <v>20</v>
      </c>
      <c r="IH72" s="31">
        <v>20</v>
      </c>
      <c r="II72" s="31"/>
      <c r="IJ72" s="32">
        <v>6.666666666666667</v>
      </c>
      <c r="IK72" s="32"/>
      <c r="IL72" s="26"/>
      <c r="IM72" s="30">
        <v>15</v>
      </c>
      <c r="IN72" s="30">
        <v>14</v>
      </c>
      <c r="IO72" s="30">
        <v>14</v>
      </c>
      <c r="IP72" s="31">
        <v>11</v>
      </c>
      <c r="IQ72" s="31">
        <v>11.25</v>
      </c>
      <c r="IR72" s="31"/>
      <c r="IS72" s="32">
        <v>6.666666666666667</v>
      </c>
      <c r="IT72" s="32">
        <v>6.666666666666667</v>
      </c>
      <c r="IU72" s="26"/>
      <c r="IV72" s="30"/>
      <c r="IW72" s="30"/>
      <c r="IX72" s="30">
        <v>18</v>
      </c>
      <c r="IY72" s="31">
        <v>12</v>
      </c>
      <c r="IZ72" s="31">
        <v>12</v>
      </c>
      <c r="JA72" s="31"/>
      <c r="JB72" s="32">
        <v>10</v>
      </c>
      <c r="JC72" s="32"/>
      <c r="JD72" s="26"/>
      <c r="JE72" s="30"/>
      <c r="JF72" s="30"/>
      <c r="JG72" s="30">
        <v>16</v>
      </c>
      <c r="JH72" s="31">
        <v>20</v>
      </c>
      <c r="JI72" s="31">
        <v>11.25</v>
      </c>
      <c r="JJ72" s="31"/>
      <c r="JK72" s="32">
        <v>9</v>
      </c>
      <c r="JL72" s="32"/>
      <c r="JM72" s="26"/>
      <c r="JN72" s="30"/>
      <c r="JO72" s="30"/>
      <c r="JP72" s="30">
        <v>18</v>
      </c>
      <c r="JQ72" s="33">
        <v>22.111553784860554</v>
      </c>
      <c r="JR72" s="33">
        <v>12.437749003984061</v>
      </c>
      <c r="JS72" s="31"/>
      <c r="JT72" s="32">
        <v>8</v>
      </c>
      <c r="JU72" s="32">
        <v>9</v>
      </c>
      <c r="JV72" s="26"/>
      <c r="JW72" s="30"/>
      <c r="JX72" s="30"/>
      <c r="JY72" s="30">
        <v>16</v>
      </c>
      <c r="JZ72" s="33">
        <v>20.119521912350596</v>
      </c>
      <c r="KA72" s="33">
        <v>11.31723107569721</v>
      </c>
      <c r="KB72" s="31"/>
      <c r="KC72" s="32">
        <v>10</v>
      </c>
      <c r="KD72" s="32">
        <v>9</v>
      </c>
      <c r="KE72" s="26"/>
      <c r="KF72" s="30">
        <v>16</v>
      </c>
      <c r="KG72" s="30">
        <v>20</v>
      </c>
      <c r="KH72" s="30">
        <v>12</v>
      </c>
      <c r="KI72" s="33">
        <v>19.721115537848604</v>
      </c>
      <c r="KJ72" s="33">
        <v>11.093127490039839</v>
      </c>
      <c r="KK72" s="31"/>
      <c r="KL72" s="32">
        <v>6.666666666666667</v>
      </c>
      <c r="KM72" s="32">
        <v>9</v>
      </c>
      <c r="KN72" s="26"/>
      <c r="KO72" s="30"/>
      <c r="KP72" s="30">
        <v>20</v>
      </c>
      <c r="KQ72" s="30">
        <v>18</v>
      </c>
      <c r="KR72" s="33">
        <v>22.470119521912348</v>
      </c>
      <c r="KS72" s="33">
        <v>12.639442231075693</v>
      </c>
      <c r="KT72" s="31"/>
      <c r="KU72" s="32">
        <v>5.333333333333333</v>
      </c>
      <c r="KV72" s="32"/>
      <c r="KW72" s="26"/>
      <c r="KX72" s="30">
        <v>15</v>
      </c>
      <c r="KY72" s="30">
        <v>20</v>
      </c>
      <c r="KZ72" s="30">
        <v>18</v>
      </c>
      <c r="LA72" s="33">
        <v>21.34130146082337</v>
      </c>
      <c r="LB72" s="33">
        <v>12.004482071713145</v>
      </c>
      <c r="LC72" s="31"/>
      <c r="LD72" s="32">
        <v>6.666666666666667</v>
      </c>
      <c r="LE72" s="32">
        <v>7</v>
      </c>
      <c r="LF72" s="26"/>
      <c r="LG72" s="30"/>
      <c r="LH72" s="30">
        <v>20</v>
      </c>
      <c r="LI72" s="30"/>
      <c r="LJ72" s="33">
        <v>25.112124732740863</v>
      </c>
      <c r="LK72" s="33">
        <v>14.125570162166733</v>
      </c>
      <c r="LL72" s="31"/>
      <c r="LM72" s="32">
        <v>6.666666666666667</v>
      </c>
      <c r="LN72" s="32"/>
      <c r="LO72" s="26"/>
      <c r="LP72" s="30"/>
      <c r="LQ72" s="30">
        <v>20</v>
      </c>
      <c r="LR72" s="30">
        <v>19</v>
      </c>
      <c r="LS72" s="33">
        <v>25.363245980068275</v>
      </c>
      <c r="LT72" s="33">
        <v>14.266825863788402</v>
      </c>
      <c r="LU72" s="31"/>
      <c r="LV72" s="32">
        <v>10</v>
      </c>
      <c r="LW72" s="32"/>
      <c r="LX72" s="26"/>
      <c r="LY72" s="30"/>
      <c r="LZ72" s="30">
        <v>20</v>
      </c>
      <c r="MA72" s="30">
        <v>18</v>
      </c>
      <c r="MB72" s="33">
        <v>24.777296402970986</v>
      </c>
      <c r="MC72" s="33">
        <v>13.937229226671176</v>
      </c>
      <c r="MD72" s="31"/>
      <c r="ME72" s="32">
        <v>10</v>
      </c>
      <c r="MF72" s="32">
        <v>10</v>
      </c>
      <c r="MG72" s="26"/>
      <c r="MH72" s="30"/>
      <c r="MI72" s="30">
        <v>20</v>
      </c>
      <c r="MJ72" s="30">
        <v>24</v>
      </c>
      <c r="MK72" s="33">
        <v>28.041872618227302</v>
      </c>
      <c r="ML72" s="33">
        <v>15.773553347752852</v>
      </c>
      <c r="MM72" s="31"/>
      <c r="MN72" s="32">
        <v>9</v>
      </c>
      <c r="MO72" s="32">
        <v>9</v>
      </c>
      <c r="MP72" s="26"/>
      <c r="MQ72" s="30">
        <v>15</v>
      </c>
      <c r="MR72" s="30">
        <v>20</v>
      </c>
      <c r="MS72" s="30">
        <v>18</v>
      </c>
      <c r="MT72" s="33">
        <v>23.214764197378223</v>
      </c>
      <c r="MU72" s="33">
        <v>13.058304861025245</v>
      </c>
      <c r="MV72" s="31"/>
      <c r="MW72" s="32">
        <v>10</v>
      </c>
      <c r="MX72" s="32"/>
      <c r="MY72" s="26"/>
      <c r="MZ72" s="30"/>
      <c r="NA72" s="30">
        <v>20.377358490566039</v>
      </c>
      <c r="NB72" s="30"/>
      <c r="NC72" s="33">
        <v>23.646832254585437</v>
      </c>
      <c r="ND72" s="33">
        <v>13.301343143204305</v>
      </c>
      <c r="NE72" s="31"/>
      <c r="NF72" s="32">
        <v>10.188679245283019</v>
      </c>
      <c r="NG72" s="32"/>
      <c r="NH72" s="26"/>
      <c r="NI72" s="30">
        <v>18</v>
      </c>
      <c r="NJ72" s="30"/>
      <c r="NK72" s="30"/>
      <c r="NL72" s="33">
        <v>21.112637686800117</v>
      </c>
      <c r="NM72" s="33">
        <v>11.875858698825063</v>
      </c>
      <c r="NN72" s="31"/>
      <c r="NO72" s="32">
        <v>10</v>
      </c>
      <c r="NP72" s="32">
        <v>10</v>
      </c>
      <c r="NQ72" s="26"/>
      <c r="NR72" s="30"/>
      <c r="NS72" s="30"/>
      <c r="NT72" s="30">
        <v>16</v>
      </c>
      <c r="NU72" s="33">
        <v>19.016347420025642</v>
      </c>
      <c r="NV72" s="33">
        <v>10.696695423764419</v>
      </c>
      <c r="NW72" s="31"/>
      <c r="NX72" s="32">
        <v>10</v>
      </c>
      <c r="NY72" s="32">
        <v>10</v>
      </c>
      <c r="NZ72" s="26"/>
      <c r="OA72" s="30">
        <v>18</v>
      </c>
      <c r="OB72" s="30"/>
      <c r="OC72" s="30">
        <v>18</v>
      </c>
      <c r="OD72" s="33">
        <v>20.2142275724682</v>
      </c>
      <c r="OE72" s="33">
        <v>11.370503009513358</v>
      </c>
      <c r="OF72" s="31"/>
      <c r="OG72" s="32">
        <v>6</v>
      </c>
      <c r="OH72" s="32"/>
      <c r="OI72" s="26"/>
      <c r="OJ72" s="30">
        <v>17</v>
      </c>
      <c r="OK72" s="30"/>
      <c r="OL72" s="30">
        <v>35</v>
      </c>
      <c r="OM72" s="33">
        <v>28.936292432440592</v>
      </c>
      <c r="ON72" s="33">
        <v>16.276664493247829</v>
      </c>
      <c r="OO72" s="31"/>
      <c r="OP72" s="32">
        <v>6</v>
      </c>
      <c r="OQ72" s="32">
        <v>9</v>
      </c>
      <c r="OR72" s="26"/>
      <c r="OS72" s="30">
        <v>17</v>
      </c>
      <c r="OT72" s="30"/>
      <c r="OU72" s="30">
        <v>15</v>
      </c>
      <c r="OV72" s="33">
        <v>18.642009872387341</v>
      </c>
      <c r="OW72" s="33">
        <v>10.486130553217876</v>
      </c>
      <c r="OX72" s="31"/>
      <c r="OY72" s="32">
        <v>6.666666666666667</v>
      </c>
      <c r="OZ72" s="32">
        <v>10</v>
      </c>
      <c r="PA72" s="26"/>
      <c r="PB72" s="30">
        <v>13.333333333333334</v>
      </c>
      <c r="PC72" s="30"/>
      <c r="PD72" s="30"/>
      <c r="PE72" s="33">
        <v>25.178835449914843</v>
      </c>
      <c r="PF72" s="33">
        <v>14.163094940577095</v>
      </c>
      <c r="PG72" s="31"/>
      <c r="PH72" s="32">
        <v>10</v>
      </c>
      <c r="PI72" s="32"/>
      <c r="PJ72" s="26"/>
      <c r="PK72" s="30">
        <v>10</v>
      </c>
      <c r="PL72" s="30"/>
      <c r="PM72" s="30"/>
      <c r="PN72" s="33">
        <v>20.801591748621956</v>
      </c>
      <c r="PO72" s="33">
        <v>11.700895358599846</v>
      </c>
      <c r="PP72" s="31"/>
      <c r="PQ72" s="32">
        <v>13</v>
      </c>
      <c r="PR72" s="32">
        <v>13</v>
      </c>
      <c r="PS72" s="26"/>
      <c r="PT72" s="30">
        <v>12</v>
      </c>
      <c r="PU72" s="30"/>
      <c r="PV72" s="30">
        <v>30</v>
      </c>
      <c r="PW72" s="33">
        <v>38.69793325302296</v>
      </c>
      <c r="PX72" s="33">
        <v>21.76758745482541</v>
      </c>
      <c r="PY72" s="31"/>
      <c r="PZ72" s="32">
        <v>13</v>
      </c>
      <c r="QA72" s="32">
        <v>13</v>
      </c>
      <c r="QB72" s="26"/>
      <c r="QC72" s="30">
        <v>45</v>
      </c>
      <c r="QD72" s="30"/>
      <c r="QE72" s="30">
        <v>18</v>
      </c>
      <c r="QF72" s="33">
        <v>56.478064747655139</v>
      </c>
      <c r="QG72" s="33">
        <v>31.768911420556009</v>
      </c>
      <c r="QH72" s="31"/>
      <c r="QI72" s="32">
        <v>15</v>
      </c>
      <c r="QJ72" s="32">
        <v>15</v>
      </c>
      <c r="QK72" s="26"/>
      <c r="QL72" s="30"/>
      <c r="QM72" s="30">
        <v>30</v>
      </c>
      <c r="QN72" s="30"/>
      <c r="QO72" s="33">
        <v>54.037654542509543</v>
      </c>
      <c r="QP72" s="33">
        <v>30.39618068016161</v>
      </c>
      <c r="QQ72" s="31"/>
      <c r="QR72" s="32">
        <v>15</v>
      </c>
      <c r="QS72" s="32">
        <v>15</v>
      </c>
      <c r="QT72" s="26"/>
      <c r="QU72" s="30">
        <v>21</v>
      </c>
      <c r="QV72" s="30">
        <v>18</v>
      </c>
      <c r="QW72" s="30">
        <v>20</v>
      </c>
      <c r="QX72" s="33">
        <v>37.225939795951021</v>
      </c>
      <c r="QY72" s="33">
        <v>20.939591135222443</v>
      </c>
      <c r="QZ72" s="31"/>
      <c r="RA72" s="32">
        <v>15</v>
      </c>
      <c r="RB72" s="32">
        <v>15</v>
      </c>
      <c r="RC72" s="26"/>
      <c r="RD72" s="30">
        <v>25</v>
      </c>
      <c r="RE72" s="30"/>
      <c r="RF72" s="30">
        <v>25</v>
      </c>
      <c r="RG72" s="33">
        <v>47.321109910107225</v>
      </c>
      <c r="RH72" s="33">
        <v>26.618124324435307</v>
      </c>
      <c r="RI72" s="31"/>
      <c r="RJ72" s="32"/>
      <c r="RK72" s="63">
        <v>19.067796610169491</v>
      </c>
      <c r="RL72" s="26"/>
      <c r="RM72" s="30">
        <v>28</v>
      </c>
      <c r="RN72" s="30"/>
      <c r="RO72" s="30"/>
      <c r="RP72" s="33">
        <v>59.499525001644919</v>
      </c>
      <c r="RQ72" s="33">
        <v>33.468482813425254</v>
      </c>
      <c r="RR72" s="31"/>
      <c r="RS72" s="32">
        <v>40</v>
      </c>
      <c r="RT72" s="32">
        <v>40</v>
      </c>
      <c r="RU72" s="26"/>
      <c r="RV72" s="30">
        <v>21</v>
      </c>
      <c r="RW72" s="30"/>
      <c r="RX72" s="30"/>
      <c r="RY72" s="33">
        <v>44.798958765886951</v>
      </c>
      <c r="RZ72" s="33">
        <v>25.199414305811398</v>
      </c>
      <c r="SA72" s="31"/>
      <c r="SB72" s="32">
        <v>31</v>
      </c>
      <c r="SC72" s="32">
        <v>30</v>
      </c>
      <c r="SD72" s="26"/>
      <c r="SE72" s="35">
        <v>17.78688524590164</v>
      </c>
      <c r="SF72" s="34" t="s">
        <v>132</v>
      </c>
      <c r="SG72" s="34" t="s">
        <v>132</v>
      </c>
      <c r="SH72" s="35"/>
      <c r="SI72" s="35">
        <v>21.343766215304736</v>
      </c>
      <c r="SJ72" s="36"/>
      <c r="SK72" s="37">
        <v>20.666666666666668</v>
      </c>
      <c r="SL72" s="37">
        <v>31</v>
      </c>
      <c r="SM72" s="26"/>
      <c r="SN72" s="34"/>
      <c r="SO72" s="34"/>
      <c r="SP72" s="35">
        <v>24.775049689806675</v>
      </c>
      <c r="SQ72" s="34" t="s">
        <v>132</v>
      </c>
      <c r="SR72" s="35">
        <v>0.69955460668746228</v>
      </c>
      <c r="SS72" s="36"/>
      <c r="ST72" s="37">
        <v>32</v>
      </c>
      <c r="SU72" s="37">
        <v>32</v>
      </c>
      <c r="SV72" s="26"/>
      <c r="SW72" s="34"/>
      <c r="SX72" s="34"/>
      <c r="SY72" s="34">
        <v>5</v>
      </c>
      <c r="SZ72" s="34"/>
      <c r="TA72" s="35">
        <v>0.1411812721762741</v>
      </c>
      <c r="TB72" s="36"/>
      <c r="TC72" s="35">
        <v>6.4581101553079678</v>
      </c>
      <c r="TD72" s="35">
        <v>6.4581101553079678</v>
      </c>
      <c r="TE72" s="26"/>
      <c r="TF72" s="34"/>
      <c r="TG72" s="34"/>
      <c r="TH72" s="41">
        <v>4.0875912408759119</v>
      </c>
      <c r="TI72" s="34" t="s">
        <v>132</v>
      </c>
      <c r="TJ72" s="35">
        <v>0.11541826630469124</v>
      </c>
      <c r="TK72" s="36" t="s">
        <v>132</v>
      </c>
      <c r="TL72" s="54">
        <v>5.2796229006897253</v>
      </c>
      <c r="TM72" s="54">
        <v>5.2796229006897253</v>
      </c>
      <c r="TN72" s="26"/>
      <c r="TO72" s="34"/>
      <c r="TP72" s="34"/>
      <c r="TQ72" s="41">
        <v>27.876422611734085</v>
      </c>
      <c r="TR72" s="34" t="s">
        <v>132</v>
      </c>
      <c r="TS72" s="35">
        <v>0.79292735410893422</v>
      </c>
      <c r="TT72" s="36"/>
      <c r="TU72" s="37">
        <v>36</v>
      </c>
      <c r="TV72" s="37">
        <v>36</v>
      </c>
      <c r="TW72" s="26"/>
      <c r="TX72" s="34"/>
      <c r="TY72" s="34"/>
      <c r="TZ72" s="41">
        <v>57.911785958583096</v>
      </c>
      <c r="UA72" s="34" t="s">
        <v>132</v>
      </c>
      <c r="UB72" s="35">
        <v>1.6472644231090499</v>
      </c>
      <c r="UC72" s="36"/>
      <c r="UD72" s="37">
        <v>74.788086102246908</v>
      </c>
      <c r="UE72" s="37">
        <v>74.788086102246908</v>
      </c>
      <c r="UF72" s="26"/>
      <c r="UG72" s="34">
        <v>90</v>
      </c>
      <c r="UH72" s="34"/>
      <c r="UI72" s="41"/>
      <c r="UJ72" s="34" t="s">
        <v>132</v>
      </c>
      <c r="UK72" s="35">
        <v>1.2297769296658361</v>
      </c>
      <c r="UL72" s="36"/>
      <c r="UM72" s="37">
        <v>115.13859275053306</v>
      </c>
      <c r="UN72" s="37">
        <v>115.13859275053306</v>
      </c>
      <c r="UO72" s="26"/>
      <c r="UP72" s="34">
        <v>84.630071599045351</v>
      </c>
      <c r="UQ72" s="34" t="s">
        <v>132</v>
      </c>
      <c r="UR72" s="41" t="s">
        <v>132</v>
      </c>
      <c r="US72" s="34" t="s">
        <v>132</v>
      </c>
      <c r="UT72" s="35">
        <v>1.5521843388287728</v>
      </c>
      <c r="UU72" s="36"/>
      <c r="UV72" s="37">
        <v>109.31006496764709</v>
      </c>
      <c r="UW72" s="37">
        <v>109.31006496764709</v>
      </c>
      <c r="UX72" s="26"/>
      <c r="UY72" s="34"/>
      <c r="UZ72" s="34">
        <v>50</v>
      </c>
      <c r="VA72" s="34"/>
      <c r="VB72" s="34" t="s">
        <v>132</v>
      </c>
      <c r="VC72" s="35">
        <v>0.91704066267520556</v>
      </c>
      <c r="VD72" s="36"/>
      <c r="VE72" s="37">
        <v>64.581101553079705</v>
      </c>
      <c r="VF72" s="37">
        <v>64.581101553079705</v>
      </c>
      <c r="VG72" s="26"/>
      <c r="VH72" s="34"/>
      <c r="VI72" s="34">
        <v>100</v>
      </c>
      <c r="VJ72" s="34"/>
      <c r="VK72" s="34" t="s">
        <v>132</v>
      </c>
      <c r="VL72" s="35">
        <v>1.8340813253504109</v>
      </c>
      <c r="VM72" s="36"/>
      <c r="VN72" s="54">
        <v>129.16220310615941</v>
      </c>
      <c r="VO72" s="54">
        <v>129.16220310615941</v>
      </c>
      <c r="VP72" s="26"/>
      <c r="VQ72" s="34"/>
      <c r="VR72" s="34">
        <v>77.203647416413375</v>
      </c>
      <c r="VS72" s="34" t="s">
        <v>132</v>
      </c>
      <c r="VT72" s="34"/>
      <c r="VU72" s="35">
        <v>1.4159776797538126</v>
      </c>
      <c r="VV72" s="36" t="s">
        <v>132</v>
      </c>
      <c r="VW72" s="54">
        <v>99.717931881351035</v>
      </c>
      <c r="VX72" s="54">
        <v>99.717931881351035</v>
      </c>
      <c r="VY72" s="26"/>
      <c r="VZ72" s="34"/>
      <c r="WA72" s="34">
        <v>100</v>
      </c>
      <c r="WB72" s="34"/>
      <c r="WC72" s="34"/>
      <c r="WD72" s="35">
        <v>1.8340813253504107</v>
      </c>
      <c r="WE72" s="36"/>
      <c r="WF72" s="54">
        <v>129.16220310615941</v>
      </c>
      <c r="WG72" s="54">
        <v>129.16220310615941</v>
      </c>
      <c r="WH72" s="26"/>
      <c r="WI72" s="38">
        <v>89.649442664726479</v>
      </c>
      <c r="WJ72" s="34"/>
      <c r="WK72" s="34"/>
      <c r="WL72" s="34">
        <v>150</v>
      </c>
      <c r="WM72" s="34"/>
      <c r="WN72" s="35">
        <v>2.1860309738164978</v>
      </c>
      <c r="WO72" s="36" t="s">
        <v>132</v>
      </c>
      <c r="WP72" s="54">
        <v>193.74330465923913</v>
      </c>
      <c r="WQ72" s="54">
        <v>193.74330465923913</v>
      </c>
      <c r="WR72" s="34">
        <v>100</v>
      </c>
      <c r="WS72" s="34"/>
      <c r="WT72" s="34"/>
      <c r="WU72" s="34"/>
      <c r="WV72" s="35">
        <v>1.4573539825443318</v>
      </c>
      <c r="WW72" s="36"/>
      <c r="WX72" s="54">
        <v>129.16220310615941</v>
      </c>
      <c r="WY72" s="54">
        <v>129.16220310615941</v>
      </c>
      <c r="WZ72" s="26"/>
      <c r="XA72" s="35">
        <v>100</v>
      </c>
      <c r="XB72" s="34"/>
      <c r="XC72" s="34"/>
      <c r="XD72" s="34">
        <v>1.4573539825443318</v>
      </c>
      <c r="XE72" s="35">
        <v>1.4573539825443318</v>
      </c>
      <c r="XF72" s="36"/>
      <c r="XG72" s="54">
        <v>129.16220310615941</v>
      </c>
      <c r="XH72" s="54">
        <v>129.16220310615941</v>
      </c>
      <c r="XI72" s="26"/>
      <c r="XJ72" s="34"/>
      <c r="XK72" s="34"/>
      <c r="XL72" s="34">
        <v>120</v>
      </c>
      <c r="XM72" s="34">
        <v>1.4573539825443318</v>
      </c>
      <c r="XN72" s="35">
        <v>1.7488247790531979</v>
      </c>
      <c r="XO72" s="36"/>
      <c r="XP72" s="54">
        <v>154.99464372739129</v>
      </c>
      <c r="XQ72" s="54">
        <v>154.99464372739129</v>
      </c>
      <c r="XR72" s="26"/>
      <c r="XS72" s="34">
        <v>86.666666666666671</v>
      </c>
      <c r="XT72" s="34"/>
      <c r="XU72" s="34">
        <v>120</v>
      </c>
      <c r="XV72" s="34">
        <v>1.4573539825443318</v>
      </c>
      <c r="XW72" s="35">
        <v>1.505932448629143</v>
      </c>
      <c r="XX72" s="36"/>
      <c r="XY72" s="54">
        <v>133.46760987636472</v>
      </c>
      <c r="XZ72" s="54">
        <v>133.46760987636472</v>
      </c>
      <c r="YA72" s="26"/>
      <c r="YB72" s="34"/>
      <c r="YC72" s="34"/>
      <c r="YD72" s="34">
        <v>133.33333333333334</v>
      </c>
      <c r="YE72" s="34">
        <v>1.4573539825443318</v>
      </c>
      <c r="YF72" s="35">
        <v>1.7665029091975293</v>
      </c>
      <c r="YG72" s="36"/>
      <c r="YH72" s="37">
        <v>100</v>
      </c>
      <c r="YI72" s="37">
        <v>100</v>
      </c>
      <c r="YJ72" s="26"/>
      <c r="YK72" s="34"/>
      <c r="YL72" s="34"/>
      <c r="YM72" s="35">
        <v>108.37789661319074</v>
      </c>
      <c r="YN72" s="34">
        <v>1.1845871943675852</v>
      </c>
      <c r="YO72" s="35">
        <v>1.4358740224493287</v>
      </c>
      <c r="YP72" s="36" t="s">
        <v>132</v>
      </c>
      <c r="YQ72" s="35">
        <v>81.28342245989306</v>
      </c>
      <c r="YR72" s="35">
        <v>81.28342245989306</v>
      </c>
      <c r="YS72" s="26"/>
      <c r="YT72" s="34"/>
      <c r="YU72" s="34"/>
      <c r="YV72" s="39">
        <v>200</v>
      </c>
      <c r="YW72" s="35">
        <v>2.1860309738164974</v>
      </c>
      <c r="YX72" s="35">
        <v>2.6497543637962937</v>
      </c>
      <c r="YY72" s="36"/>
      <c r="YZ72" s="54">
        <v>150</v>
      </c>
      <c r="ZA72" s="54">
        <v>150</v>
      </c>
      <c r="ZB72" s="26"/>
      <c r="ZC72" s="34">
        <v>200</v>
      </c>
      <c r="ZD72" s="34"/>
      <c r="ZE72" s="34"/>
      <c r="ZF72" s="35">
        <v>2.1860309738164974</v>
      </c>
      <c r="ZG72" s="35">
        <v>2.6497543637962937</v>
      </c>
      <c r="ZH72" s="36"/>
      <c r="ZI72" s="54">
        <v>150</v>
      </c>
      <c r="ZJ72" s="54">
        <v>150</v>
      </c>
      <c r="ZK72" s="26"/>
      <c r="ZL72" s="34">
        <v>208.09716599190281</v>
      </c>
      <c r="ZM72" s="34" t="s">
        <v>132</v>
      </c>
      <c r="ZN72" s="34" t="s">
        <v>132</v>
      </c>
      <c r="ZO72" s="35">
        <v>2.2745342521086633</v>
      </c>
      <c r="ZP72" s="35">
        <v>2.757031868403431</v>
      </c>
      <c r="ZQ72" s="36"/>
      <c r="ZR72" s="54">
        <v>156.07287449392712</v>
      </c>
      <c r="ZS72" s="54">
        <v>156.07287449392712</v>
      </c>
      <c r="ZT72" s="26"/>
      <c r="ZU72" s="34"/>
      <c r="ZV72" s="34">
        <v>500</v>
      </c>
      <c r="ZW72" s="34">
        <v>620</v>
      </c>
      <c r="ZX72" s="35">
        <v>5.5760605455196206</v>
      </c>
      <c r="ZY72" s="35">
        <v>6.7589119002680862</v>
      </c>
      <c r="ZZ72" s="36" t="s">
        <v>132</v>
      </c>
      <c r="AAA72" s="54">
        <v>150</v>
      </c>
      <c r="AAB72" s="54">
        <v>150</v>
      </c>
      <c r="AAC72" s="26"/>
      <c r="AAD72" s="39">
        <v>600</v>
      </c>
      <c r="AAE72" s="39">
        <v>650</v>
      </c>
      <c r="AAF72" s="39">
        <v>570</v>
      </c>
      <c r="AAG72" s="35">
        <v>5.874978260730499</v>
      </c>
      <c r="AAH72" s="35">
        <v>7.1212391178523919</v>
      </c>
      <c r="AAI72" s="36"/>
      <c r="AAJ72" s="36"/>
      <c r="AAK72" s="54">
        <v>80.357142857142861</v>
      </c>
      <c r="AAL72" s="3"/>
      <c r="AAM72" s="34"/>
      <c r="AAN72" s="34">
        <v>300</v>
      </c>
      <c r="AAO72" s="34"/>
      <c r="AAP72" s="35">
        <v>2.8250246430859351</v>
      </c>
      <c r="AAQ72" s="35">
        <v>3.4242979470598258</v>
      </c>
      <c r="AAR72" s="36"/>
      <c r="AAS72" s="36"/>
      <c r="AAT72" s="54">
        <v>39.734537112195902</v>
      </c>
      <c r="AAU72" s="3"/>
      <c r="AAV72" s="34"/>
      <c r="AAW72" s="34">
        <v>300</v>
      </c>
      <c r="AAX72" s="34">
        <v>300</v>
      </c>
      <c r="AAY72" s="36"/>
      <c r="AAZ72" s="35">
        <v>3.4242979470598258</v>
      </c>
      <c r="ABA72" s="36" t="s">
        <v>132</v>
      </c>
      <c r="ABB72" s="36" t="s">
        <v>132</v>
      </c>
      <c r="ABC72" s="54">
        <v>39.734537112195902</v>
      </c>
      <c r="ABD72" s="3"/>
      <c r="ABE72" s="34">
        <v>400</v>
      </c>
      <c r="ABF72" s="34"/>
      <c r="ABG72" s="34"/>
      <c r="ABH72" s="36"/>
      <c r="ABI72" s="35">
        <v>5.3888103924220321</v>
      </c>
      <c r="ABJ72" s="36"/>
      <c r="ABK72" s="54">
        <v>448</v>
      </c>
      <c r="ABL72" s="37"/>
      <c r="ABM72" s="3"/>
      <c r="ABN72" s="34">
        <v>500</v>
      </c>
      <c r="ABO72" s="34"/>
      <c r="ABP72" s="34">
        <v>500</v>
      </c>
      <c r="ABQ72" s="36"/>
      <c r="ABR72" s="35">
        <v>5.4322685407480158</v>
      </c>
      <c r="ABS72" s="36"/>
      <c r="ABT72" s="37"/>
      <c r="ABU72" s="54">
        <v>64.784571378580281</v>
      </c>
      <c r="ABV72" s="3"/>
      <c r="ABW72" s="34">
        <v>500</v>
      </c>
      <c r="ABX72" s="34">
        <v>500</v>
      </c>
      <c r="ABY72" s="34">
        <v>333.33333333333331</v>
      </c>
      <c r="ABZ72" s="36"/>
      <c r="ACA72" s="35">
        <v>5.4322685407480158</v>
      </c>
      <c r="ACB72" s="36"/>
      <c r="ACC72" s="37">
        <v>400</v>
      </c>
      <c r="ACD72" s="37">
        <v>400</v>
      </c>
      <c r="ACE72" s="3"/>
      <c r="ACF72" s="34">
        <v>600</v>
      </c>
      <c r="ACG72" s="34">
        <v>800</v>
      </c>
      <c r="ACH72" s="34">
        <v>400</v>
      </c>
      <c r="ACI72" s="36"/>
      <c r="ACJ72" s="35">
        <v>7.3335625300098206</v>
      </c>
      <c r="ACK72" s="36"/>
      <c r="ACL72" s="35">
        <v>540</v>
      </c>
      <c r="ACM72" s="35">
        <v>540</v>
      </c>
      <c r="ACN72" s="3"/>
      <c r="ACO72" s="34">
        <v>550</v>
      </c>
      <c r="ACP72" s="34">
        <v>600</v>
      </c>
      <c r="ACQ72" s="34">
        <v>400</v>
      </c>
      <c r="ACR72" s="36"/>
      <c r="ACS72" s="35">
        <v>6.3150121786195674</v>
      </c>
      <c r="ACT72" s="36"/>
      <c r="ACU72" s="54">
        <v>464.99999999999994</v>
      </c>
      <c r="ACV72" s="54">
        <v>464.99999999999994</v>
      </c>
      <c r="ACW72" s="3"/>
      <c r="ACX72" s="34"/>
      <c r="ACY72" s="34">
        <v>400</v>
      </c>
      <c r="ACZ72" s="34">
        <v>333.33333333333331</v>
      </c>
      <c r="ADA72" s="36"/>
      <c r="ADB72" s="35">
        <v>4.4816215461171129</v>
      </c>
      <c r="ADC72" s="36"/>
      <c r="ADD72" s="54">
        <v>329.99999999999994</v>
      </c>
      <c r="ADE72" s="54">
        <v>329.99999999999994</v>
      </c>
      <c r="ADF72" s="3"/>
      <c r="ADG72" s="34">
        <v>500</v>
      </c>
      <c r="ADH72" s="34">
        <v>400</v>
      </c>
      <c r="ADI72" s="34"/>
      <c r="ADJ72" s="36"/>
      <c r="ADK72" s="35">
        <v>5.1817986738991548</v>
      </c>
      <c r="ADL72" s="36"/>
      <c r="ADM72" s="37">
        <v>260</v>
      </c>
      <c r="ADN72" s="37">
        <v>260</v>
      </c>
      <c r="ADO72" s="3"/>
      <c r="ADP72" s="34">
        <v>500</v>
      </c>
      <c r="ADQ72" s="34"/>
      <c r="ADR72" s="34"/>
      <c r="ADS72" s="36"/>
      <c r="ADT72" s="35">
        <v>5.7575540821101718</v>
      </c>
      <c r="ADU72" s="36"/>
      <c r="ADV72" s="54">
        <v>288.88888888888891</v>
      </c>
      <c r="ADW72" s="54">
        <v>288.88888888888891</v>
      </c>
      <c r="ADX72" s="3"/>
      <c r="ADY72" s="34">
        <v>467.30769230769226</v>
      </c>
      <c r="ADZ72" s="34"/>
      <c r="AEA72" s="34"/>
      <c r="AEB72" s="36"/>
      <c r="AEC72" s="35">
        <v>5.3810986228952755</v>
      </c>
      <c r="AED72" s="36"/>
      <c r="AEE72" s="54">
        <v>270</v>
      </c>
      <c r="AEF72" s="26"/>
      <c r="AEG72" s="3"/>
      <c r="AEH72" s="34">
        <v>5.7796985208875187</v>
      </c>
      <c r="AEI72" s="34"/>
      <c r="AEJ72" s="34">
        <v>290</v>
      </c>
      <c r="AEK72" s="36"/>
      <c r="AEL72" s="35">
        <v>2.1520989820939338</v>
      </c>
      <c r="AEM72" s="36"/>
      <c r="AEN72" s="54">
        <v>290</v>
      </c>
      <c r="AEO72" s="26">
        <v>290</v>
      </c>
      <c r="AEP72" s="26"/>
      <c r="AEQ72" s="34"/>
      <c r="AER72" s="34">
        <v>600</v>
      </c>
      <c r="AES72" s="34">
        <v>600</v>
      </c>
      <c r="AET72" s="36"/>
      <c r="AEU72" s="35">
        <v>6.7407296308772899</v>
      </c>
      <c r="AEV72" s="36"/>
      <c r="AEW72" s="26"/>
      <c r="AEX72" s="26">
        <v>270</v>
      </c>
      <c r="AEY72" s="26"/>
      <c r="AEZ72" s="34"/>
      <c r="AFA72" s="34">
        <v>600</v>
      </c>
      <c r="AFB72" s="34">
        <v>600</v>
      </c>
      <c r="AFC72" s="36"/>
      <c r="AFD72" s="35">
        <v>6.6419241476885347</v>
      </c>
      <c r="AFE72" s="36"/>
      <c r="AFF72" s="26"/>
      <c r="AFG72" s="67">
        <v>275</v>
      </c>
      <c r="AFH72" s="26"/>
      <c r="AFI72" s="87"/>
      <c r="AFJ72" s="34">
        <v>666.66666666666697</v>
      </c>
      <c r="AFK72" s="34">
        <v>600</v>
      </c>
      <c r="AFL72" s="36"/>
      <c r="AFM72" s="35">
        <v>7.0109199336712322</v>
      </c>
      <c r="AFN72" s="36" t="s">
        <v>132</v>
      </c>
      <c r="AFO72" s="37" t="s">
        <v>132</v>
      </c>
      <c r="AFP72" s="54">
        <v>290.27777777777783</v>
      </c>
      <c r="AFQ72" s="36"/>
      <c r="AFR72" s="87">
        <v>500</v>
      </c>
      <c r="AFS72" s="34">
        <v>733.33333333333303</v>
      </c>
      <c r="AFT72" s="34">
        <v>673.33333333333303</v>
      </c>
      <c r="AFU72" s="36"/>
      <c r="AFV72" s="35">
        <v>7.0759191913646582</v>
      </c>
      <c r="AFW72" s="36" t="s">
        <v>132</v>
      </c>
      <c r="AFX72" s="37">
        <v>310</v>
      </c>
      <c r="AFY72" s="37">
        <v>310</v>
      </c>
      <c r="AFZ72" s="36"/>
      <c r="AGA72" s="87">
        <v>600</v>
      </c>
      <c r="AGB72" s="34">
        <v>650</v>
      </c>
      <c r="AGC72" s="34">
        <v>660</v>
      </c>
      <c r="AGD72" s="36"/>
      <c r="AGE72" s="35">
        <v>7.0871190634595269</v>
      </c>
      <c r="AGF72" s="36" t="s">
        <v>132</v>
      </c>
      <c r="AGG72" s="37">
        <v>300</v>
      </c>
      <c r="AGH72" s="37">
        <v>320</v>
      </c>
      <c r="AGI72" s="36"/>
      <c r="AGJ72" s="87">
        <v>600</v>
      </c>
      <c r="AGK72" s="34">
        <v>663.33333333333303</v>
      </c>
      <c r="AGL72" s="34">
        <v>663.33333333333303</v>
      </c>
      <c r="AGM72" s="36"/>
      <c r="AGN72" s="35">
        <v>7.1755180539225885</v>
      </c>
      <c r="AGO72" s="36" t="s">
        <v>132</v>
      </c>
      <c r="AGP72" s="37">
        <v>300</v>
      </c>
      <c r="AGQ72" s="37">
        <v>350</v>
      </c>
      <c r="AGR72" s="36"/>
      <c r="AGS72" s="87">
        <v>650</v>
      </c>
      <c r="AGT72" s="34"/>
      <c r="AGU72" s="34"/>
      <c r="AGV72" s="36"/>
      <c r="AGW72" s="35">
        <v>7.2647170352495731</v>
      </c>
      <c r="AGX72" s="36" t="s">
        <v>132</v>
      </c>
      <c r="AGY72" s="26">
        <v>320</v>
      </c>
      <c r="AGZ72" s="37">
        <v>340</v>
      </c>
      <c r="AHA72" s="36"/>
      <c r="AHB72" s="87"/>
      <c r="AHC72" s="34"/>
      <c r="AHD72" s="34">
        <v>700</v>
      </c>
      <c r="AHE72" s="36"/>
      <c r="AHF72" s="35">
        <v>7.7795111561815311</v>
      </c>
      <c r="AHG72" s="36"/>
      <c r="AHH72" s="26">
        <v>330</v>
      </c>
      <c r="AHI72" s="37">
        <v>340</v>
      </c>
      <c r="AHJ72" s="36"/>
      <c r="AHK72" s="87"/>
      <c r="AHL72" s="34">
        <v>700</v>
      </c>
      <c r="AHM72" s="34"/>
      <c r="AHN72" s="36"/>
      <c r="AHO72" s="35">
        <v>7.7795111561815311</v>
      </c>
      <c r="AHP72" s="36"/>
      <c r="AHQ72" s="26">
        <v>320</v>
      </c>
      <c r="AHR72" s="37">
        <v>350</v>
      </c>
      <c r="AHS72" s="36"/>
      <c r="AHT72" s="34"/>
      <c r="AHU72" s="41">
        <v>1470.3329212998417</v>
      </c>
      <c r="AHV72" s="34"/>
      <c r="AHW72" s="36">
        <v>400</v>
      </c>
      <c r="AHX72" s="36"/>
      <c r="AHY72" s="36"/>
      <c r="AHZ72" s="26">
        <v>320</v>
      </c>
      <c r="AIA72" s="37">
        <v>320</v>
      </c>
      <c r="AIB72" s="36"/>
      <c r="AIC72" s="34"/>
      <c r="AID72" s="34"/>
      <c r="AIE72" s="34">
        <v>2500</v>
      </c>
      <c r="AIF72" s="35">
        <v>667.63640736639411</v>
      </c>
      <c r="AIG72" s="36"/>
      <c r="AIH72" s="36"/>
      <c r="AII72" s="26">
        <v>320</v>
      </c>
      <c r="AIJ72" s="37">
        <v>320</v>
      </c>
      <c r="AIL72" s="34">
        <v>600</v>
      </c>
      <c r="AIM72" s="34">
        <v>600</v>
      </c>
      <c r="AIN72" s="34"/>
      <c r="AIO72" s="103">
        <v>10000</v>
      </c>
      <c r="AIP72" s="36"/>
      <c r="AIQ72" s="36"/>
      <c r="AIR72" s="26">
        <v>280</v>
      </c>
      <c r="AIS72" s="37">
        <v>300</v>
      </c>
      <c r="AIU72" s="34">
        <v>600</v>
      </c>
      <c r="AIV72" s="34">
        <v>700</v>
      </c>
      <c r="AIW72" s="34">
        <v>220</v>
      </c>
      <c r="AIX72" s="35">
        <v>8590.4350952894656</v>
      </c>
      <c r="AIY72" s="36"/>
      <c r="AIZ72" s="36"/>
      <c r="AJA72" s="26">
        <v>280</v>
      </c>
      <c r="AJB72" s="37">
        <v>300</v>
      </c>
      <c r="AJD72" s="34">
        <v>600</v>
      </c>
      <c r="AJE72" s="34">
        <v>700</v>
      </c>
      <c r="AJF72" s="34"/>
      <c r="AJG72" s="35">
        <v>5983.0537341609115</v>
      </c>
      <c r="AJH72" s="36"/>
      <c r="AJI72" s="36"/>
      <c r="AJJ72" s="26"/>
      <c r="AJK72" s="67">
        <v>4500</v>
      </c>
      <c r="AJM72" s="34"/>
      <c r="AJN72" s="34"/>
      <c r="AJO72" s="39">
        <v>2000</v>
      </c>
      <c r="AJP72" s="35">
        <v>4114.0112844628566</v>
      </c>
      <c r="AJQ72" s="36"/>
      <c r="AJR72" s="34"/>
      <c r="AJS72" s="37">
        <v>280</v>
      </c>
      <c r="AJT72" s="37">
        <v>280</v>
      </c>
      <c r="AJV72" s="34">
        <v>400</v>
      </c>
      <c r="AJW72" s="34">
        <v>750</v>
      </c>
      <c r="AJX72" s="34"/>
      <c r="AJY72" s="35">
        <v>1278.8526756313977</v>
      </c>
      <c r="AJZ72" s="36"/>
      <c r="AKA72" s="34"/>
      <c r="AKB72" s="37">
        <v>320</v>
      </c>
      <c r="AKC72" s="37">
        <v>290</v>
      </c>
      <c r="AKE72" s="34">
        <v>400</v>
      </c>
      <c r="AKF72" s="34"/>
      <c r="AKG72" s="34">
        <v>750</v>
      </c>
      <c r="AKH72" s="36">
        <v>4000</v>
      </c>
      <c r="AKI72" s="36"/>
      <c r="AKJ72" s="34"/>
      <c r="AKK72" s="37">
        <v>310</v>
      </c>
      <c r="AKL72" s="37">
        <v>330</v>
      </c>
      <c r="AKN72" s="39">
        <v>500</v>
      </c>
      <c r="AKO72" s="39">
        <v>650</v>
      </c>
      <c r="AKP72" s="39">
        <v>600</v>
      </c>
      <c r="AKQ72" s="92">
        <v>4000</v>
      </c>
      <c r="AKR72" s="36"/>
      <c r="AKS72" s="34"/>
      <c r="AKT72" s="56">
        <v>500</v>
      </c>
      <c r="AKU72" s="37">
        <v>310</v>
      </c>
      <c r="AKW72" s="39">
        <v>1000</v>
      </c>
      <c r="AKX72" s="34"/>
      <c r="AKY72" s="34"/>
      <c r="AKZ72" s="35">
        <v>2803.3398472197546</v>
      </c>
      <c r="ALA72" s="36"/>
      <c r="ALB72" s="34"/>
      <c r="ALC72" s="37">
        <v>320</v>
      </c>
      <c r="ALD72" s="37">
        <v>330</v>
      </c>
      <c r="ALF72" s="34">
        <v>500</v>
      </c>
      <c r="ALG72" s="34"/>
      <c r="ALH72" s="34">
        <v>800</v>
      </c>
      <c r="ALI72" s="35">
        <v>1956.2538499797283</v>
      </c>
      <c r="ALJ72" s="36"/>
      <c r="ALK72" s="34"/>
      <c r="ALL72" s="37">
        <v>470</v>
      </c>
      <c r="ALM72" s="37">
        <v>430</v>
      </c>
      <c r="ALO72" s="34">
        <v>600</v>
      </c>
      <c r="ALP72" s="34"/>
      <c r="ALQ72" s="34">
        <v>850</v>
      </c>
      <c r="ALR72" s="35">
        <v>1825.2129222298902</v>
      </c>
      <c r="ALS72" s="36"/>
      <c r="ALT72" s="34"/>
      <c r="ALU72" s="37">
        <v>450</v>
      </c>
      <c r="ALV72" s="37">
        <v>450</v>
      </c>
      <c r="ALX72" s="34">
        <v>600</v>
      </c>
      <c r="ALY72" s="34">
        <v>1200</v>
      </c>
      <c r="ALZ72" s="34">
        <v>1000</v>
      </c>
      <c r="AMA72" s="35">
        <v>2704.753931855164</v>
      </c>
      <c r="AMB72" s="36"/>
      <c r="AMC72" s="34"/>
      <c r="AMD72" s="37">
        <v>450</v>
      </c>
      <c r="AME72" s="37">
        <v>2200</v>
      </c>
      <c r="AMG72" s="34">
        <v>600</v>
      </c>
      <c r="AMH72" s="34"/>
      <c r="AMI72" s="34"/>
      <c r="AMJ72" s="35">
        <v>1595.0773798617738</v>
      </c>
      <c r="AMK72" s="36"/>
      <c r="AML72" s="34"/>
      <c r="AMM72" s="37">
        <v>550</v>
      </c>
      <c r="AMN72" s="37">
        <v>550</v>
      </c>
      <c r="AMP72" s="34">
        <v>600</v>
      </c>
      <c r="AMQ72" s="34"/>
      <c r="AMR72" s="34"/>
      <c r="AMS72" s="35">
        <v>1595.0773798617738</v>
      </c>
      <c r="AMT72" s="36"/>
      <c r="AMU72" s="34"/>
      <c r="AMV72" s="37">
        <v>550</v>
      </c>
      <c r="AMW72" s="37">
        <v>550</v>
      </c>
      <c r="AMY72" s="34">
        <v>600</v>
      </c>
      <c r="AMZ72" s="34">
        <v>700</v>
      </c>
      <c r="ANA72" s="34">
        <v>220</v>
      </c>
      <c r="ANB72" s="36">
        <v>11134.929062853251</v>
      </c>
      <c r="ANC72" s="36"/>
      <c r="AND72" s="34"/>
      <c r="ANE72" s="37">
        <v>1425</v>
      </c>
      <c r="ANF72" s="37">
        <v>1525</v>
      </c>
      <c r="ANH72" s="34">
        <v>600</v>
      </c>
      <c r="ANI72" s="34">
        <v>664.61</v>
      </c>
      <c r="ANJ72" s="34">
        <v>425</v>
      </c>
      <c r="ANK72" s="36">
        <v>8590.4350952894656</v>
      </c>
      <c r="ANL72" s="36">
        <v>14.74072963087729</v>
      </c>
      <c r="ANM72" s="34"/>
      <c r="ANN72" s="37">
        <v>280</v>
      </c>
      <c r="ANO72" s="37">
        <v>292.78698915763135</v>
      </c>
      <c r="ANP72" s="36"/>
      <c r="ANQ72" s="34"/>
      <c r="ANR72" s="34"/>
      <c r="ANS72" s="34">
        <v>300</v>
      </c>
      <c r="ANT72" s="35">
        <v>809.82219302836734</v>
      </c>
      <c r="ANU72" s="36"/>
      <c r="ANV72" s="34"/>
      <c r="ANW72" s="37">
        <v>550</v>
      </c>
      <c r="ANX72" s="37">
        <v>700</v>
      </c>
      <c r="ANY72" s="36"/>
      <c r="ANZ72" s="34">
        <v>800</v>
      </c>
      <c r="AOA72" s="34"/>
      <c r="AOB72" s="39">
        <f>1400/2</f>
        <v>700</v>
      </c>
      <c r="AOC72" s="35">
        <f>2272.83430306727/3</f>
        <v>757.61143435575661</v>
      </c>
      <c r="AOD72" s="36"/>
      <c r="AOE72" s="34"/>
      <c r="AOF72" s="37">
        <v>500</v>
      </c>
      <c r="AOG72" s="37">
        <v>600</v>
      </c>
      <c r="AOH72" s="36"/>
      <c r="AOI72" s="34">
        <v>800</v>
      </c>
      <c r="AOJ72" s="34"/>
      <c r="AOK72" s="41">
        <v>740.32921810699588</v>
      </c>
      <c r="AOL72" s="35">
        <v>801.25982975073839</v>
      </c>
      <c r="AOM72" s="36"/>
      <c r="AON72" s="34"/>
      <c r="AOO72" s="37">
        <v>550</v>
      </c>
      <c r="AOP72" s="37">
        <v>550</v>
      </c>
      <c r="AOQ72" s="36"/>
      <c r="AOR72" s="34">
        <v>800</v>
      </c>
      <c r="AOS72" s="34"/>
      <c r="AOT72" s="34">
        <v>1000</v>
      </c>
      <c r="AOU72" s="35">
        <v>903.9087715455712</v>
      </c>
      <c r="AOV72" s="36"/>
      <c r="AOW72" s="34"/>
      <c r="AOX72" s="37">
        <v>500</v>
      </c>
      <c r="AOY72" s="37">
        <v>450</v>
      </c>
      <c r="AOZ72" s="36"/>
      <c r="APA72" s="34">
        <v>800</v>
      </c>
      <c r="APB72" s="34"/>
      <c r="APC72" s="34"/>
      <c r="APD72" s="35">
        <v>800</v>
      </c>
      <c r="APE72" s="36"/>
      <c r="APF72" s="34"/>
      <c r="APG72" s="37">
        <v>500</v>
      </c>
      <c r="APH72" s="37">
        <v>500</v>
      </c>
      <c r="API72" s="36"/>
      <c r="APJ72" s="41">
        <v>800</v>
      </c>
      <c r="APK72" s="34" t="s">
        <v>132</v>
      </c>
      <c r="APL72" s="34" t="s">
        <v>132</v>
      </c>
      <c r="APM72" s="35">
        <v>800</v>
      </c>
      <c r="APN72" s="36"/>
      <c r="APO72" s="34"/>
      <c r="APP72" s="37">
        <v>500</v>
      </c>
      <c r="APQ72" s="37">
        <v>500</v>
      </c>
      <c r="APR72" s="36"/>
      <c r="APS72" s="41">
        <v>760</v>
      </c>
      <c r="APT72" s="34"/>
      <c r="APU72" s="34"/>
      <c r="APV72" s="35">
        <v>760</v>
      </c>
      <c r="APW72" s="36"/>
      <c r="APX72" s="34"/>
      <c r="APY72" s="37">
        <v>450</v>
      </c>
      <c r="APZ72" s="37">
        <v>500</v>
      </c>
      <c r="AQA72" s="36"/>
      <c r="AQB72" s="34">
        <v>466.66666666666669</v>
      </c>
      <c r="AQC72" s="34"/>
      <c r="AQD72" s="34"/>
      <c r="AQE72" s="35">
        <v>506.03674540682402</v>
      </c>
      <c r="AQF72" s="36"/>
      <c r="AQG72" s="34"/>
      <c r="AQH72" s="37">
        <v>500</v>
      </c>
      <c r="AQI72" s="37">
        <v>500</v>
      </c>
      <c r="AQJ72" s="36"/>
      <c r="AQK72" s="34">
        <v>466.66666666666669</v>
      </c>
      <c r="AQL72" s="34">
        <v>800</v>
      </c>
      <c r="AQM72" s="34"/>
      <c r="AQN72" s="35">
        <v>653.01837270341207</v>
      </c>
      <c r="AQO72" s="36"/>
      <c r="AQP72" s="34"/>
      <c r="AQQ72" s="37">
        <v>500</v>
      </c>
      <c r="AQR72" s="37">
        <v>500</v>
      </c>
      <c r="AQS72" s="36"/>
      <c r="AQT72" s="34">
        <v>466.66666666666669</v>
      </c>
      <c r="AQU72" s="34"/>
      <c r="AQV72" s="34"/>
      <c r="AQW72" s="36">
        <v>534.38320209973745</v>
      </c>
      <c r="AQX72" s="36"/>
      <c r="AQY72" s="34"/>
      <c r="AQZ72" s="37">
        <v>650</v>
      </c>
      <c r="ARA72" s="37">
        <v>650</v>
      </c>
      <c r="ARC72" s="34">
        <v>700</v>
      </c>
      <c r="ARD72" s="34"/>
      <c r="ARE72" s="34"/>
      <c r="ARF72" s="35">
        <v>749.60629921259829</v>
      </c>
      <c r="ARG72" s="36"/>
      <c r="ARH72" s="34"/>
      <c r="ARI72" s="37">
        <v>650</v>
      </c>
      <c r="ARJ72" s="37">
        <v>750</v>
      </c>
      <c r="ARL72" s="34">
        <v>700</v>
      </c>
      <c r="ARM72" s="34"/>
      <c r="ARN72" s="34"/>
      <c r="ARO72" s="35">
        <v>702.36220472440937</v>
      </c>
      <c r="ARP72" s="36"/>
      <c r="ARQ72" s="34"/>
      <c r="ARR72" s="37">
        <v>200</v>
      </c>
      <c r="ARS72" s="37">
        <v>700</v>
      </c>
      <c r="ARU72" s="34">
        <v>466.66666666666669</v>
      </c>
      <c r="ARV72" s="34"/>
      <c r="ARW72" s="34"/>
      <c r="ARX72" s="35">
        <v>543.83202099737525</v>
      </c>
      <c r="ARY72" s="36"/>
      <c r="ARZ72" s="36"/>
      <c r="ASA72" s="37">
        <v>700</v>
      </c>
      <c r="ASB72" s="37">
        <v>700</v>
      </c>
      <c r="ASD72" s="34">
        <v>466.66666666666669</v>
      </c>
      <c r="ASE72" s="34"/>
      <c r="ASF72" s="34"/>
      <c r="ASG72" s="35">
        <v>543.83202099737525</v>
      </c>
      <c r="ASH72" s="36"/>
      <c r="ASI72" s="36"/>
      <c r="ASJ72" s="37">
        <v>700</v>
      </c>
      <c r="ASK72" s="37">
        <v>700</v>
      </c>
      <c r="ASM72" s="34">
        <v>466.66666666666669</v>
      </c>
      <c r="ASN72" s="34"/>
      <c r="ASO72" s="34"/>
      <c r="ASP72" s="35">
        <v>591.07611548556429</v>
      </c>
      <c r="ASQ72" s="36"/>
      <c r="ASR72" s="36"/>
      <c r="ASS72" s="37">
        <v>1000</v>
      </c>
      <c r="AST72" s="37">
        <v>900</v>
      </c>
      <c r="ASV72" s="34">
        <v>1400</v>
      </c>
      <c r="ASW72" s="34"/>
      <c r="ASX72" s="34"/>
      <c r="ASY72" s="35">
        <v>1461.4173228346456</v>
      </c>
      <c r="ASZ72" s="36"/>
      <c r="ATA72" s="36"/>
      <c r="ATB72" s="37">
        <v>1100</v>
      </c>
      <c r="ATC72" s="37">
        <v>1300</v>
      </c>
      <c r="ATE72" s="39">
        <v>700</v>
      </c>
      <c r="ATF72" s="39">
        <v>700</v>
      </c>
      <c r="ATG72" s="34">
        <v>800</v>
      </c>
      <c r="ATH72" s="35">
        <v>1299.2125984251966</v>
      </c>
      <c r="ATI72" s="36"/>
      <c r="ATJ72" s="36"/>
      <c r="ATK72" s="37">
        <v>1300</v>
      </c>
      <c r="ATL72" s="37">
        <v>1250</v>
      </c>
      <c r="ATN72" s="39">
        <v>700</v>
      </c>
      <c r="ATO72" s="39">
        <v>700</v>
      </c>
      <c r="ATP72" s="34">
        <v>800</v>
      </c>
      <c r="ATQ72" s="35">
        <v>1908.4826105784673</v>
      </c>
      <c r="ATR72" s="36"/>
      <c r="ATS72" s="36"/>
      <c r="ATT72" s="37">
        <v>1300</v>
      </c>
      <c r="ATU72" s="37">
        <v>1300</v>
      </c>
      <c r="ATW72" s="34">
        <v>466.66666666666669</v>
      </c>
      <c r="ATX72" s="34">
        <v>533.33333333333337</v>
      </c>
      <c r="ATY72" s="34">
        <v>500</v>
      </c>
      <c r="ATZ72" s="35">
        <v>3249.6594098555706</v>
      </c>
      <c r="AUA72" s="36"/>
      <c r="AUB72" s="36"/>
      <c r="AUC72" s="37">
        <v>1300</v>
      </c>
      <c r="AUD72" s="37">
        <v>1300</v>
      </c>
      <c r="AUF72" s="34">
        <v>466.66666666666669</v>
      </c>
      <c r="AUG72" s="34">
        <v>533.33333333333337</v>
      </c>
      <c r="AUH72" s="34">
        <v>500</v>
      </c>
      <c r="AUI72" s="35">
        <v>2981.3389081243768</v>
      </c>
      <c r="AUJ72" s="36"/>
      <c r="AUK72" s="36"/>
      <c r="AUL72" s="37">
        <v>1000</v>
      </c>
      <c r="AUM72" s="37">
        <v>1000</v>
      </c>
      <c r="AUO72" s="34">
        <v>300</v>
      </c>
      <c r="AUP72" s="34"/>
      <c r="AUQ72" s="34"/>
      <c r="AUR72" s="35">
        <v>2362.711084688568</v>
      </c>
      <c r="AUS72" s="36" t="s">
        <v>132</v>
      </c>
      <c r="AUT72" s="36"/>
      <c r="AUU72" s="37"/>
      <c r="AUV72" s="37">
        <v>1250</v>
      </c>
      <c r="AUX72" s="34">
        <v>466.66666666666669</v>
      </c>
      <c r="AUY72" s="34">
        <v>500</v>
      </c>
      <c r="AUZ72" s="34">
        <v>500</v>
      </c>
      <c r="AVA72" s="35">
        <v>3059.4714464905078</v>
      </c>
      <c r="AVB72" s="35">
        <v>1294.8986722571628</v>
      </c>
      <c r="AVC72" s="36"/>
      <c r="AVD72" s="37">
        <v>1000</v>
      </c>
      <c r="AVE72" s="37">
        <v>1300</v>
      </c>
      <c r="AVG72" s="34">
        <v>466.66666666666669</v>
      </c>
      <c r="AVH72" s="34">
        <v>750</v>
      </c>
      <c r="AVI72" s="41">
        <v>489.32209188280939</v>
      </c>
      <c r="AVJ72" s="36">
        <v>1500</v>
      </c>
      <c r="AVK72" s="35">
        <v>1267.2450541702947</v>
      </c>
      <c r="AVL72" s="36"/>
      <c r="AVM72" s="37">
        <v>1000</v>
      </c>
      <c r="AVN72" s="37">
        <v>1300</v>
      </c>
      <c r="AVP72" s="34">
        <v>466.66666666666669</v>
      </c>
      <c r="AVQ72" s="34">
        <v>500</v>
      </c>
      <c r="AVR72" s="41">
        <v>330.6765353137356</v>
      </c>
      <c r="AVS72" s="36">
        <v>700</v>
      </c>
      <c r="AVT72" s="35">
        <v>856.38521304871006</v>
      </c>
      <c r="AVU72" s="36" t="s">
        <v>132</v>
      </c>
      <c r="AVV72" s="37">
        <v>600</v>
      </c>
      <c r="AVW72" s="37">
        <v>500</v>
      </c>
      <c r="AVY72" s="34">
        <v>1200</v>
      </c>
      <c r="AVZ72" s="34">
        <v>1100</v>
      </c>
      <c r="AWA72" s="41">
        <v>752.6720461746819</v>
      </c>
      <c r="AWB72" s="36">
        <v>1200</v>
      </c>
      <c r="AWC72" s="35">
        <v>1949.268066473355</v>
      </c>
      <c r="AWD72" s="36"/>
      <c r="AWE72" s="37">
        <v>1000</v>
      </c>
      <c r="AWF72" s="37">
        <v>1100</v>
      </c>
      <c r="AWH72" s="34">
        <v>1400</v>
      </c>
      <c r="AWI72" s="34">
        <v>1500</v>
      </c>
      <c r="AWJ72" s="34">
        <v>1500</v>
      </c>
      <c r="AWK72" s="36">
        <v>1000</v>
      </c>
      <c r="AWL72" s="36">
        <v>1500</v>
      </c>
      <c r="AWM72" s="36"/>
      <c r="AWN72" s="37">
        <v>1300</v>
      </c>
      <c r="AWO72" s="37">
        <v>1300</v>
      </c>
      <c r="AWQ72" s="34">
        <v>750</v>
      </c>
      <c r="AWR72" s="41">
        <v>776.32375426014846</v>
      </c>
      <c r="AWS72" s="34">
        <v>750</v>
      </c>
      <c r="AWT72" s="36">
        <v>1000</v>
      </c>
      <c r="AWU72" s="36">
        <v>1500</v>
      </c>
      <c r="AWV72" s="36"/>
      <c r="AWW72" s="37">
        <v>1500</v>
      </c>
      <c r="AWX72" s="37">
        <v>1500</v>
      </c>
    </row>
    <row r="73" spans="1:1298" ht="15.5">
      <c r="A73" t="str">
        <f>'[1]enter market prices'!A73</f>
        <v>0454-01</v>
      </c>
      <c r="B73" t="str">
        <f>'[1]enter market prices'!B73</f>
        <v>Charcoal, 1 kg</v>
      </c>
      <c r="C73" s="3">
        <f>'[1]item price series'!F73</f>
        <v>1.33</v>
      </c>
      <c r="D73" s="3"/>
      <c r="E73" s="3"/>
      <c r="F73" s="3"/>
      <c r="G73" s="3"/>
      <c r="H73" s="3"/>
      <c r="I73" s="3"/>
      <c r="J73" s="3"/>
      <c r="K73" s="3"/>
      <c r="L73" s="3"/>
      <c r="M73" s="24">
        <v>1.8181818181818181</v>
      </c>
      <c r="N73" s="24">
        <v>1.6666666666666667</v>
      </c>
      <c r="O73" s="24">
        <v>2</v>
      </c>
      <c r="P73" s="25">
        <v>2</v>
      </c>
      <c r="Q73" s="25">
        <v>1.5384615384615385</v>
      </c>
      <c r="R73" s="25"/>
      <c r="S73" s="26">
        <v>2</v>
      </c>
      <c r="T73" s="26">
        <v>2</v>
      </c>
      <c r="U73" s="26"/>
      <c r="V73" s="27">
        <v>2</v>
      </c>
      <c r="W73" s="27">
        <v>1.25</v>
      </c>
      <c r="X73" s="27">
        <v>2.5</v>
      </c>
      <c r="Y73" s="25"/>
      <c r="Z73" s="25">
        <v>1.5384615384615385</v>
      </c>
      <c r="AA73" s="25"/>
      <c r="AB73" s="26">
        <v>1.8181818181818181</v>
      </c>
      <c r="AC73" s="26">
        <v>1.4814814814814814</v>
      </c>
      <c r="AD73" s="26"/>
      <c r="AE73" s="27">
        <v>1.7621145374449341</v>
      </c>
      <c r="AF73" s="27">
        <v>1.6447368421052631</v>
      </c>
      <c r="AG73" s="27">
        <v>2</v>
      </c>
      <c r="AH73" s="25"/>
      <c r="AI73" s="25">
        <v>1</v>
      </c>
      <c r="AJ73" s="25"/>
      <c r="AK73" s="26">
        <v>2</v>
      </c>
      <c r="AL73" s="26">
        <v>1.7391304347826089</v>
      </c>
      <c r="AM73" s="26"/>
      <c r="AN73" s="27">
        <v>1.6181229773462784</v>
      </c>
      <c r="AO73" s="27">
        <v>1.2650221378874131</v>
      </c>
      <c r="AP73" s="27">
        <v>1.6542597187758479</v>
      </c>
      <c r="AQ73" s="25">
        <v>2</v>
      </c>
      <c r="AR73" s="25">
        <v>1.8181818181818181</v>
      </c>
      <c r="AS73" s="25"/>
      <c r="AT73" s="26">
        <v>1.3333333333333333</v>
      </c>
      <c r="AU73" s="26">
        <v>2.0689655172413794</v>
      </c>
      <c r="AV73" s="26"/>
      <c r="AW73" s="27">
        <v>1.3333333333333333</v>
      </c>
      <c r="AX73" s="27">
        <v>1.7391304347826089</v>
      </c>
      <c r="AY73" s="27">
        <v>1.8181818181818181</v>
      </c>
      <c r="AZ73" s="25">
        <v>1.6366612111292964</v>
      </c>
      <c r="BA73" s="25">
        <v>1.0526315789473684</v>
      </c>
      <c r="BB73" s="25"/>
      <c r="BC73" s="26">
        <v>1.9047619047619047</v>
      </c>
      <c r="BD73" s="26">
        <v>1.941747572815534</v>
      </c>
      <c r="BE73" s="26"/>
      <c r="BF73" s="27">
        <v>2</v>
      </c>
      <c r="BG73" s="27">
        <v>2</v>
      </c>
      <c r="BH73" s="27">
        <v>1.7528483786152498</v>
      </c>
      <c r="BI73" s="25">
        <v>1</v>
      </c>
      <c r="BJ73" s="25">
        <v>1.8181818181818181</v>
      </c>
      <c r="BK73" s="25"/>
      <c r="BL73" s="26">
        <v>1.86046511627907</v>
      </c>
      <c r="BM73" s="26">
        <v>2.14</v>
      </c>
      <c r="BN73" s="26"/>
      <c r="BO73" s="27">
        <v>2.1030494216614088</v>
      </c>
      <c r="BP73" s="27">
        <v>1.3995801259622112</v>
      </c>
      <c r="BQ73" s="27">
        <v>2.2197558268590454</v>
      </c>
      <c r="BR73" s="25">
        <v>1.984126984126984</v>
      </c>
      <c r="BS73" s="25">
        <v>1</v>
      </c>
      <c r="BT73" s="25"/>
      <c r="BU73" s="26">
        <v>1.4814814814814814</v>
      </c>
      <c r="BV73" s="26">
        <v>2.8571428571428572</v>
      </c>
      <c r="BW73" s="26"/>
      <c r="BX73" s="27">
        <v>2.2831050228310499</v>
      </c>
      <c r="BY73" s="27">
        <v>2.1141649048625792</v>
      </c>
      <c r="BZ73" s="27">
        <v>2.7359781121751023</v>
      </c>
      <c r="CA73" s="25">
        <v>1.8181818181818181</v>
      </c>
      <c r="CB73" s="25">
        <v>1.5384615384615385</v>
      </c>
      <c r="CC73" s="25"/>
      <c r="CD73" s="26">
        <v>1.25</v>
      </c>
      <c r="CE73" s="26">
        <v>1.8181818181818181</v>
      </c>
      <c r="CF73" s="26"/>
      <c r="CG73" s="27">
        <v>1.6</v>
      </c>
      <c r="CH73" s="27">
        <v>1.6</v>
      </c>
      <c r="CI73" s="27">
        <v>1.7316017316017316</v>
      </c>
      <c r="CJ73" s="25">
        <v>2.4271844660194173</v>
      </c>
      <c r="CK73" s="25">
        <v>9.0909090909090899</v>
      </c>
      <c r="CL73" s="25"/>
      <c r="CM73" s="26">
        <v>1.25</v>
      </c>
      <c r="CN73" s="26">
        <v>1.0810810810810811</v>
      </c>
      <c r="CO73" s="26"/>
      <c r="CP73" s="27">
        <v>2.5608194622279128</v>
      </c>
      <c r="CQ73" s="27">
        <v>2.0449897750511248</v>
      </c>
      <c r="CR73" s="27">
        <v>2.3612750885478158</v>
      </c>
      <c r="CS73" s="25"/>
      <c r="CT73" s="25">
        <v>1.3333333333333333</v>
      </c>
      <c r="CU73" s="25"/>
      <c r="CV73" s="26">
        <v>1.4285714285714286</v>
      </c>
      <c r="CW73" s="26">
        <v>1.6</v>
      </c>
      <c r="CX73" s="26"/>
      <c r="CY73" s="27">
        <v>2.1459227467811157</v>
      </c>
      <c r="CZ73" s="27">
        <v>1.9880715705765406</v>
      </c>
      <c r="DA73" s="27"/>
      <c r="DB73" s="25">
        <v>2</v>
      </c>
      <c r="DC73" s="25"/>
      <c r="DD73" s="25"/>
      <c r="DE73" s="26">
        <v>1.6666666666666667</v>
      </c>
      <c r="DF73" s="26">
        <v>1</v>
      </c>
      <c r="DG73" s="26"/>
      <c r="DH73" s="27">
        <v>2</v>
      </c>
      <c r="DI73" s="27">
        <v>2.1428571428571428</v>
      </c>
      <c r="DJ73" s="27">
        <v>2.6086956521739131</v>
      </c>
      <c r="DK73" s="25">
        <v>1.9801980198019802</v>
      </c>
      <c r="DL73" s="25">
        <v>1.8181818181818181</v>
      </c>
      <c r="DM73" s="25"/>
      <c r="DN73" s="26">
        <v>14.285714285714285</v>
      </c>
      <c r="DO73" s="26">
        <v>1</v>
      </c>
      <c r="DP73" s="26"/>
      <c r="DQ73" s="27">
        <v>2.7272727272727275</v>
      </c>
      <c r="DR73" s="27">
        <v>6</v>
      </c>
      <c r="DS73" s="27">
        <v>3</v>
      </c>
      <c r="DT73" s="25">
        <v>2.5</v>
      </c>
      <c r="DU73" s="25">
        <v>2.8571428571428572</v>
      </c>
      <c r="DV73" s="25"/>
      <c r="DW73" s="26">
        <v>1.25</v>
      </c>
      <c r="DX73" s="26">
        <v>12.121212121212121</v>
      </c>
      <c r="DY73" s="26"/>
      <c r="DZ73" s="27">
        <v>3.0425963488843815</v>
      </c>
      <c r="EA73" s="27">
        <v>2.1428571428571428</v>
      </c>
      <c r="EB73" s="27">
        <v>2.9154518950437316</v>
      </c>
      <c r="EC73" s="25">
        <v>5.8139534883720927</v>
      </c>
      <c r="ED73" s="25">
        <v>2.8571428571428572</v>
      </c>
      <c r="EE73" s="25"/>
      <c r="EF73" s="26">
        <v>2</v>
      </c>
      <c r="EG73" s="26">
        <v>1.4705882352941175</v>
      </c>
      <c r="EH73" s="26"/>
      <c r="EI73" s="27">
        <v>2.1428571428571428</v>
      </c>
      <c r="EJ73" s="27">
        <v>2.0761245674740487</v>
      </c>
      <c r="EK73" s="27">
        <v>2.8571428571428572</v>
      </c>
      <c r="EL73" s="25">
        <v>2</v>
      </c>
      <c r="EM73" s="25">
        <v>2</v>
      </c>
      <c r="EN73" s="25"/>
      <c r="EO73" s="26">
        <v>1.6246953696181965</v>
      </c>
      <c r="EP73" s="26">
        <v>1.7123287671232876</v>
      </c>
      <c r="EQ73" s="26"/>
      <c r="ER73" s="27">
        <v>2.2222222222222223</v>
      </c>
      <c r="ES73" s="27">
        <v>2.3076923076923079</v>
      </c>
      <c r="ET73" s="27">
        <v>2.1428571428571428</v>
      </c>
      <c r="EU73" s="25">
        <v>2</v>
      </c>
      <c r="EV73" s="25">
        <v>2</v>
      </c>
      <c r="EW73" s="25"/>
      <c r="EX73" s="26">
        <v>1.6420361247947455</v>
      </c>
      <c r="EY73" s="26">
        <v>1.156737998843262</v>
      </c>
      <c r="EZ73" s="26"/>
      <c r="FA73" s="27">
        <v>2.5</v>
      </c>
      <c r="FB73" s="27">
        <v>1.875</v>
      </c>
      <c r="FC73" s="27">
        <v>2.7272727272727275</v>
      </c>
      <c r="FD73" s="25">
        <v>2</v>
      </c>
      <c r="FE73" s="25">
        <v>2.1030494216614088</v>
      </c>
      <c r="FF73" s="25"/>
      <c r="FG73" s="26">
        <v>1.6666666666666667</v>
      </c>
      <c r="FH73" s="26">
        <v>1.4847809948032664</v>
      </c>
      <c r="FI73" s="26"/>
      <c r="FJ73" s="27">
        <v>1.6666666666666667</v>
      </c>
      <c r="FK73" s="27">
        <v>1.6194331983805668</v>
      </c>
      <c r="FL73" s="27">
        <v>2</v>
      </c>
      <c r="FM73" s="25">
        <v>2</v>
      </c>
      <c r="FN73" s="25">
        <v>1.941747572815534</v>
      </c>
      <c r="FO73" s="25"/>
      <c r="FP73" s="26">
        <v>1.4814814814814814</v>
      </c>
      <c r="FQ73" s="26">
        <v>1</v>
      </c>
      <c r="FR73" s="26"/>
      <c r="FS73" s="27">
        <v>2.3809523809523814</v>
      </c>
      <c r="FT73" s="27">
        <v>2.0026702269692924</v>
      </c>
      <c r="FU73" s="27">
        <v>2.2246941045606228</v>
      </c>
      <c r="FV73" s="25">
        <v>2.8571428571428572</v>
      </c>
      <c r="FW73" s="25">
        <v>2.2222222222222223</v>
      </c>
      <c r="FX73" s="25"/>
      <c r="FY73" s="26">
        <v>1.4285714285714286</v>
      </c>
      <c r="FZ73" s="26">
        <v>1.1764705882352939</v>
      </c>
      <c r="GA73" s="26"/>
      <c r="GB73" s="27">
        <v>2.8735632183908044</v>
      </c>
      <c r="GC73" s="27">
        <v>1.7647058823529413</v>
      </c>
      <c r="GD73" s="27">
        <v>2</v>
      </c>
      <c r="GE73" s="25">
        <v>2.1052631578947367</v>
      </c>
      <c r="GF73" s="25">
        <v>1.1111111111111112</v>
      </c>
      <c r="GG73" s="25"/>
      <c r="GH73" s="26">
        <v>1.7467248908296944</v>
      </c>
      <c r="GI73" s="26">
        <v>1.4285714285714286</v>
      </c>
      <c r="GJ73" s="26"/>
      <c r="GK73" s="27">
        <v>1.7391304347826089</v>
      </c>
      <c r="GL73" s="27">
        <v>1.875</v>
      </c>
      <c r="GM73" s="27">
        <v>2</v>
      </c>
      <c r="GN73" s="25">
        <v>1.5625</v>
      </c>
      <c r="GO73" s="25">
        <v>1.9860973187686195</v>
      </c>
      <c r="GP73" s="25"/>
      <c r="GQ73" s="26">
        <v>1.3333333333333333</v>
      </c>
      <c r="GR73" s="26">
        <v>1.4285714285714286</v>
      </c>
      <c r="GS73" s="26"/>
      <c r="GT73" s="27">
        <v>2</v>
      </c>
      <c r="GU73" s="27">
        <v>1.875</v>
      </c>
      <c r="GV73" s="27">
        <v>2.0689655172413794</v>
      </c>
      <c r="GW73" s="25">
        <v>2</v>
      </c>
      <c r="GX73" s="25">
        <v>2</v>
      </c>
      <c r="GY73" s="25"/>
      <c r="GZ73" s="26">
        <v>1.3333333333333333</v>
      </c>
      <c r="HA73" s="26">
        <v>1.0526315789473684</v>
      </c>
      <c r="HB73" s="26"/>
      <c r="HC73" s="27">
        <v>2.8571428571428572</v>
      </c>
      <c r="HD73" s="27">
        <v>3.3333333333333335</v>
      </c>
      <c r="HE73" s="27">
        <v>2.7272727272727275</v>
      </c>
      <c r="HF73" s="25">
        <v>2</v>
      </c>
      <c r="HG73" s="25">
        <v>1.9455252918287937</v>
      </c>
      <c r="HH73" s="25"/>
      <c r="HI73" s="26">
        <v>1.3333333333333333</v>
      </c>
      <c r="HJ73" s="26">
        <v>1.4285714285714286</v>
      </c>
      <c r="HK73" s="26"/>
      <c r="HL73" s="30">
        <v>2.3076923076923079</v>
      </c>
      <c r="HM73" s="30">
        <v>2.0689655172413794</v>
      </c>
      <c r="HN73" s="30">
        <v>2.1428571428571428</v>
      </c>
      <c r="HO73" s="31">
        <v>2</v>
      </c>
      <c r="HP73" s="31">
        <v>1.7543859649122808</v>
      </c>
      <c r="HQ73" s="25"/>
      <c r="HR73" s="32">
        <v>1.25</v>
      </c>
      <c r="HS73" s="32">
        <v>1.7391304347826089</v>
      </c>
      <c r="HT73" s="26"/>
      <c r="HU73" s="30">
        <v>2</v>
      </c>
      <c r="HV73" s="30">
        <v>2.0833333333333335</v>
      </c>
      <c r="HW73" s="30">
        <v>2.0689655172413794</v>
      </c>
      <c r="HX73" s="31">
        <v>18.18181818181818</v>
      </c>
      <c r="HY73" s="31">
        <v>1.9607843137254901</v>
      </c>
      <c r="HZ73" s="31"/>
      <c r="IA73" s="32">
        <v>1.3333333333333333</v>
      </c>
      <c r="IB73" s="32">
        <v>1.1111111111111112</v>
      </c>
      <c r="IC73" s="26"/>
      <c r="ID73" s="30">
        <v>2.8571428571428572</v>
      </c>
      <c r="IE73" s="30">
        <v>2</v>
      </c>
      <c r="IF73" s="30">
        <v>2.7272727272727275</v>
      </c>
      <c r="IG73" s="31">
        <v>3.0769230769230771</v>
      </c>
      <c r="IH73" s="31">
        <v>1.7857142857142856</v>
      </c>
      <c r="II73" s="31"/>
      <c r="IJ73" s="32">
        <v>1.3333333333333333</v>
      </c>
      <c r="IK73" s="32">
        <v>1.6129032258064515</v>
      </c>
      <c r="IL73" s="26"/>
      <c r="IM73" s="30">
        <v>2.5</v>
      </c>
      <c r="IN73" s="30">
        <v>2.6132404181184672</v>
      </c>
      <c r="IO73" s="30">
        <v>2.1520803443328549</v>
      </c>
      <c r="IP73" s="31">
        <v>2.2471910112359552</v>
      </c>
      <c r="IQ73" s="31">
        <v>1.5384615384615385</v>
      </c>
      <c r="IR73" s="31"/>
      <c r="IS73" s="32">
        <v>1.1764705882352939</v>
      </c>
      <c r="IT73" s="32">
        <v>1.1764705882352939</v>
      </c>
      <c r="IU73" s="26"/>
      <c r="IV73" s="30">
        <v>1.6666666666666667</v>
      </c>
      <c r="IW73" s="30">
        <v>2.4</v>
      </c>
      <c r="IX73" s="30">
        <v>2.5751072961373391</v>
      </c>
      <c r="IY73" s="31">
        <v>2.2988505747126435</v>
      </c>
      <c r="IZ73" s="31">
        <v>12.5</v>
      </c>
      <c r="JA73" s="31"/>
      <c r="JB73" s="32">
        <v>1.142857142857143</v>
      </c>
      <c r="JC73" s="32">
        <v>1.4285714285714286</v>
      </c>
      <c r="JD73" s="26"/>
      <c r="JE73" s="30">
        <v>1.9047619047619047</v>
      </c>
      <c r="JF73" s="30">
        <v>2</v>
      </c>
      <c r="JG73" s="30">
        <v>2</v>
      </c>
      <c r="JH73" s="31">
        <v>1.9607843137254901</v>
      </c>
      <c r="JI73" s="31">
        <v>1.9821605550049552</v>
      </c>
      <c r="JJ73" s="31"/>
      <c r="JK73" s="32">
        <v>1</v>
      </c>
      <c r="JL73" s="32">
        <v>0.90909090909090906</v>
      </c>
      <c r="JM73" s="26"/>
      <c r="JN73" s="30">
        <v>1.935483870967742</v>
      </c>
      <c r="JO73" s="30">
        <v>1.6666666666666667</v>
      </c>
      <c r="JP73" s="30">
        <v>2.3076923076923079</v>
      </c>
      <c r="JQ73" s="33">
        <v>2.0296029495019035</v>
      </c>
      <c r="JR73" s="33">
        <v>2.0517294435004376</v>
      </c>
      <c r="JS73" s="31"/>
      <c r="JT73" s="32">
        <v>1.1764705882352939</v>
      </c>
      <c r="JU73" s="32">
        <v>1.4285714285714286</v>
      </c>
      <c r="JV73" s="26"/>
      <c r="JW73" s="30">
        <v>1.8181818181818181</v>
      </c>
      <c r="JX73" s="30">
        <v>1.7142857142857142</v>
      </c>
      <c r="JY73" s="30">
        <v>2.3809523809523814</v>
      </c>
      <c r="JZ73" s="33">
        <v>2.0070937224300307</v>
      </c>
      <c r="KA73" s="33">
        <v>2.0289748234674247</v>
      </c>
      <c r="KB73" s="31"/>
      <c r="KC73" s="32">
        <v>1.1111111111111112</v>
      </c>
      <c r="KD73" s="32">
        <v>1.25</v>
      </c>
      <c r="KE73" s="26"/>
      <c r="KF73" s="30">
        <v>2.5510204081632653</v>
      </c>
      <c r="KG73" s="30">
        <v>1.5789473684210527</v>
      </c>
      <c r="KH73" s="30">
        <v>2</v>
      </c>
      <c r="KI73" s="33">
        <v>2.0802903333183282</v>
      </c>
      <c r="KJ73" s="33">
        <v>2.1029694152474678</v>
      </c>
      <c r="KK73" s="31"/>
      <c r="KL73" s="32">
        <v>1.1111111111111112</v>
      </c>
      <c r="KM73" s="32">
        <v>1.3333333333333333</v>
      </c>
      <c r="KN73" s="26"/>
      <c r="KO73" s="30">
        <v>1.6666666666666667</v>
      </c>
      <c r="KP73" s="30"/>
      <c r="KQ73" s="30">
        <v>1.7142857142857142</v>
      </c>
      <c r="KR73" s="33">
        <v>1.8068924398582273</v>
      </c>
      <c r="KS73" s="33">
        <v>1.8265909699260574</v>
      </c>
      <c r="KT73" s="31"/>
      <c r="KU73" s="32">
        <v>1.4285714285714286</v>
      </c>
      <c r="KV73" s="32">
        <v>1.4814814814814814</v>
      </c>
      <c r="KW73" s="26"/>
      <c r="KX73" s="30">
        <v>2.3952095808383231</v>
      </c>
      <c r="KY73" s="30">
        <v>1.0169491525423728</v>
      </c>
      <c r="KZ73" s="30">
        <v>1.6666666666666667</v>
      </c>
      <c r="LA73" s="33">
        <v>1.8592520774708308</v>
      </c>
      <c r="LB73" s="33">
        <v>1.8795214261845861</v>
      </c>
      <c r="LC73" s="31"/>
      <c r="LD73" s="32">
        <v>1.4285714285714286</v>
      </c>
      <c r="LE73" s="32">
        <v>2</v>
      </c>
      <c r="LF73" s="26"/>
      <c r="LG73" s="30">
        <v>1.996007984031936</v>
      </c>
      <c r="LH73" s="30">
        <v>1.7142857142857142</v>
      </c>
      <c r="LI73" s="30">
        <v>1.9230769230769231</v>
      </c>
      <c r="LJ73" s="33">
        <v>1.9599977178645249</v>
      </c>
      <c r="LK73" s="33">
        <v>1.9813653837679042</v>
      </c>
      <c r="LL73" s="31"/>
      <c r="LM73" s="32">
        <v>1.3333333333333333</v>
      </c>
      <c r="LN73" s="32">
        <v>2</v>
      </c>
      <c r="LO73" s="26"/>
      <c r="LP73" s="30">
        <v>1.0256410256410255</v>
      </c>
      <c r="LQ73" s="30">
        <v>2.5</v>
      </c>
      <c r="LR73" s="30">
        <v>3.7037037037037037</v>
      </c>
      <c r="LS73" s="33">
        <v>2.426544965498953</v>
      </c>
      <c r="LT73" s="33">
        <v>2.4529988749345213</v>
      </c>
      <c r="LU73" s="31"/>
      <c r="LV73" s="32">
        <v>1.3333333333333333</v>
      </c>
      <c r="LW73" s="32">
        <v>2</v>
      </c>
      <c r="LX73" s="26"/>
      <c r="LY73" s="30">
        <v>2.6315789473684208</v>
      </c>
      <c r="LZ73" s="30">
        <v>2.1052631578947367</v>
      </c>
      <c r="MA73" s="30">
        <v>1.7647058823529413</v>
      </c>
      <c r="MB73" s="33">
        <v>2.1867892056921137</v>
      </c>
      <c r="MC73" s="33">
        <v>2.2106293258730978</v>
      </c>
      <c r="MD73" s="31"/>
      <c r="ME73" s="32">
        <v>1.3793103448275861</v>
      </c>
      <c r="MF73" s="32">
        <v>1.6666666666666667</v>
      </c>
      <c r="MG73" s="26"/>
      <c r="MH73" s="30">
        <v>2</v>
      </c>
      <c r="MI73" s="30">
        <v>4</v>
      </c>
      <c r="MJ73" s="30">
        <v>1.7142857142857142</v>
      </c>
      <c r="MK73" s="33">
        <v>2.5683065897397968</v>
      </c>
      <c r="ML73" s="33">
        <v>2.5963059678241747</v>
      </c>
      <c r="MM73" s="31"/>
      <c r="MN73" s="32">
        <v>1.3333333333333333</v>
      </c>
      <c r="MO73" s="32">
        <v>2</v>
      </c>
      <c r="MP73" s="26"/>
      <c r="MQ73" s="30">
        <v>2.3255813953488373</v>
      </c>
      <c r="MR73" s="30">
        <v>2.285714285714286</v>
      </c>
      <c r="MS73" s="30">
        <v>3</v>
      </c>
      <c r="MT73" s="33">
        <v>2.5141068302722163</v>
      </c>
      <c r="MU73" s="33">
        <v>2.5415153289174035</v>
      </c>
      <c r="MV73" s="31"/>
      <c r="MW73" s="32">
        <v>1.5384615384615385</v>
      </c>
      <c r="MX73" s="32"/>
      <c r="MY73" s="26"/>
      <c r="MZ73" s="30">
        <v>2.5641025641025643</v>
      </c>
      <c r="NA73" s="30"/>
      <c r="NB73" s="30">
        <v>2.0761245674740487</v>
      </c>
      <c r="NC73" s="33">
        <v>2.3045403897522165</v>
      </c>
      <c r="ND73" s="33">
        <v>2.3296642195711201</v>
      </c>
      <c r="NE73" s="31"/>
      <c r="NF73" s="32">
        <v>1.3333333333333333</v>
      </c>
      <c r="NG73" s="32">
        <v>1.5384615384615385</v>
      </c>
      <c r="NH73" s="26"/>
      <c r="NI73" s="30">
        <v>2.2727272727272725</v>
      </c>
      <c r="NJ73" s="30">
        <v>2.6086956521739131</v>
      </c>
      <c r="NK73" s="30">
        <v>2.2988505747126435</v>
      </c>
      <c r="NL73" s="33">
        <v>2.3777816168952701</v>
      </c>
      <c r="NM73" s="33">
        <v>2.403703914007111</v>
      </c>
      <c r="NN73" s="31"/>
      <c r="NO73" s="32">
        <v>1.5384615384615385</v>
      </c>
      <c r="NP73" s="32">
        <v>1.4285714285714286</v>
      </c>
      <c r="NQ73" s="26"/>
      <c r="NR73" s="30">
        <v>2.2222222222222223</v>
      </c>
      <c r="NS73" s="30">
        <v>1.7977528089887642</v>
      </c>
      <c r="NT73" s="30"/>
      <c r="NU73" s="33">
        <v>1.9985516455809658</v>
      </c>
      <c r="NV73" s="33">
        <v>2.0203396218955247</v>
      </c>
      <c r="NW73" s="31"/>
      <c r="NX73" s="32">
        <v>1.1764705882352939</v>
      </c>
      <c r="NY73" s="32">
        <v>1.3333333333333333</v>
      </c>
      <c r="NZ73" s="26"/>
      <c r="OA73" s="30">
        <v>2.5</v>
      </c>
      <c r="OB73" s="30">
        <v>2.1563342318059302</v>
      </c>
      <c r="OC73" s="30">
        <v>2.3809523809523814</v>
      </c>
      <c r="OD73" s="33">
        <v>2.3077594570484967</v>
      </c>
      <c r="OE73" s="33">
        <v>2.3329183807626026</v>
      </c>
      <c r="OF73" s="31"/>
      <c r="OG73" s="32">
        <v>1.3333333333333333</v>
      </c>
      <c r="OH73" s="32">
        <v>1.3333333333333333</v>
      </c>
      <c r="OI73" s="26"/>
      <c r="OJ73" s="30">
        <v>2.5575447570332481</v>
      </c>
      <c r="OK73" s="30">
        <v>2.3529411764705879</v>
      </c>
      <c r="OL73" s="30">
        <v>2.3094688221709005</v>
      </c>
      <c r="OM73" s="33">
        <v>2.3540573182848363</v>
      </c>
      <c r="ON73" s="33">
        <v>2.3797209758677229</v>
      </c>
      <c r="OO73" s="31"/>
      <c r="OP73" s="32">
        <v>1.0526315789473684</v>
      </c>
      <c r="OQ73" s="32">
        <v>1.5384615384615385</v>
      </c>
      <c r="OR73" s="26"/>
      <c r="OS73" s="30">
        <v>2.5641025641025643</v>
      </c>
      <c r="OT73" s="30">
        <v>1.4814814814814814</v>
      </c>
      <c r="OU73" s="30"/>
      <c r="OV73" s="33">
        <v>2.0125884451002074</v>
      </c>
      <c r="OW73" s="33">
        <v>2.0345294489615569</v>
      </c>
      <c r="OX73" s="31"/>
      <c r="OY73" s="32">
        <v>1.4285714285714286</v>
      </c>
      <c r="OZ73" s="32">
        <v>1.1111111111111112</v>
      </c>
      <c r="PA73" s="26"/>
      <c r="PB73" s="30">
        <v>2.3255813953488373</v>
      </c>
      <c r="PC73" s="30">
        <v>2.4242424242424243</v>
      </c>
      <c r="PD73" s="30">
        <v>1.5</v>
      </c>
      <c r="PE73" s="33">
        <v>2.5033249471986161</v>
      </c>
      <c r="PF73" s="33">
        <v>2.5306159030154483</v>
      </c>
      <c r="PG73" s="31"/>
      <c r="PH73" s="32">
        <v>1.3333333333333333</v>
      </c>
      <c r="PI73" s="32">
        <v>2</v>
      </c>
      <c r="PJ73" s="26"/>
      <c r="PK73" s="30">
        <v>5</v>
      </c>
      <c r="PL73" s="30">
        <v>2.5</v>
      </c>
      <c r="PM73" s="30">
        <v>2.2727272727272725</v>
      </c>
      <c r="PN73" s="33">
        <v>3.7445313696344309</v>
      </c>
      <c r="PO73" s="33">
        <v>3.7853538127127035</v>
      </c>
      <c r="PP73" s="31"/>
      <c r="PQ73" s="32">
        <v>1.6666666666666667</v>
      </c>
      <c r="PR73" s="32">
        <v>2</v>
      </c>
      <c r="PS73" s="26"/>
      <c r="PT73" s="30">
        <v>2.8571428571428572</v>
      </c>
      <c r="PU73" s="30">
        <v>2.2222222222222223</v>
      </c>
      <c r="PV73" s="30">
        <v>2.1428571428571428</v>
      </c>
      <c r="PW73" s="33">
        <v>2.7730103365846044</v>
      </c>
      <c r="PX73" s="33">
        <v>2.8032413709774975</v>
      </c>
      <c r="PY73" s="31"/>
      <c r="PZ73" s="32">
        <v>1.3333333333333333</v>
      </c>
      <c r="QA73" s="32">
        <v>1.4285714285714286</v>
      </c>
      <c r="QB73" s="26"/>
      <c r="QC73" s="30">
        <v>2.7777777777777777</v>
      </c>
      <c r="QD73" s="30">
        <v>2.2222222222222223</v>
      </c>
      <c r="QE73" s="30">
        <v>2.5</v>
      </c>
      <c r="QF73" s="33">
        <v>2.8800671616750853</v>
      </c>
      <c r="QG73" s="33">
        <v>2.9114653170550895</v>
      </c>
      <c r="QH73" s="31"/>
      <c r="QI73" s="32">
        <v>1.3333333333333333</v>
      </c>
      <c r="QJ73" s="32">
        <v>1.5384615384615385</v>
      </c>
      <c r="QK73" s="26"/>
      <c r="QL73" s="30">
        <v>2.8571428571428572</v>
      </c>
      <c r="QM73" s="30">
        <v>3.125</v>
      </c>
      <c r="QN73" s="30">
        <v>2.5</v>
      </c>
      <c r="QO73" s="33">
        <v>3.2691742607135881</v>
      </c>
      <c r="QP73" s="33">
        <v>3.3048144161822184</v>
      </c>
      <c r="QQ73" s="31"/>
      <c r="QR73" s="32">
        <v>1.8181818181818181</v>
      </c>
      <c r="QS73" s="32">
        <v>1.5384615384615385</v>
      </c>
      <c r="QT73" s="26"/>
      <c r="QU73" s="30">
        <v>2.8571428571428572</v>
      </c>
      <c r="QV73" s="30">
        <v>2.1739130434782608</v>
      </c>
      <c r="QW73" s="30">
        <v>3.125</v>
      </c>
      <c r="QX73" s="33">
        <v>3.6837041879832291</v>
      </c>
      <c r="QY73" s="33">
        <v>3.7238635002407259</v>
      </c>
      <c r="QZ73" s="31"/>
      <c r="RA73" s="32">
        <v>2.1428571428571428</v>
      </c>
      <c r="RB73" s="32">
        <v>6</v>
      </c>
      <c r="RC73" s="26"/>
      <c r="RD73" s="30">
        <v>3.4482758620689653</v>
      </c>
      <c r="RE73" s="30">
        <v>2.5</v>
      </c>
      <c r="RF73" s="30">
        <v>3.2051282051282048</v>
      </c>
      <c r="RG73" s="33">
        <v>3.6086553877440504</v>
      </c>
      <c r="RH73" s="33">
        <v>3.6479965267581074</v>
      </c>
      <c r="RI73" s="31"/>
      <c r="RJ73" s="32">
        <v>1.5</v>
      </c>
      <c r="RK73" s="32">
        <v>2.8571428571428572</v>
      </c>
      <c r="RL73" s="26"/>
      <c r="RM73" s="30">
        <v>3.4482758620689653</v>
      </c>
      <c r="RN73" s="30">
        <v>3.3333333333333335</v>
      </c>
      <c r="RO73" s="30">
        <v>3.15059861373661</v>
      </c>
      <c r="RP73" s="33">
        <v>3.80013937393251</v>
      </c>
      <c r="RQ73" s="33">
        <v>3.8415680489704256</v>
      </c>
      <c r="RR73" s="31"/>
      <c r="RS73" s="32">
        <v>2.5</v>
      </c>
      <c r="RT73" s="32">
        <v>1.1764705882352939</v>
      </c>
      <c r="RU73" s="26"/>
      <c r="RV73" s="30">
        <v>3.7546933667083855</v>
      </c>
      <c r="RW73" s="30">
        <v>3.8888888888888888</v>
      </c>
      <c r="RX73" s="30"/>
      <c r="RY73" s="33">
        <v>4.4645464544479188</v>
      </c>
      <c r="RZ73" s="33">
        <v>4.5132184177768844</v>
      </c>
      <c r="SA73" s="31"/>
      <c r="SB73" s="32">
        <v>1.875</v>
      </c>
      <c r="SC73" s="32">
        <v>3.0769230769230771</v>
      </c>
      <c r="SD73" s="26"/>
      <c r="SE73" s="34">
        <v>3.8461538461538463</v>
      </c>
      <c r="SF73" s="34"/>
      <c r="SG73" s="34">
        <v>3.8461538461538463</v>
      </c>
      <c r="SH73" s="35">
        <v>4.5803025049992554</v>
      </c>
      <c r="SI73" s="35">
        <v>4.630236427253954</v>
      </c>
      <c r="SJ73" s="36"/>
      <c r="SK73" s="37">
        <v>2.7777777777777777</v>
      </c>
      <c r="SL73" s="37">
        <v>3</v>
      </c>
      <c r="SM73" s="26"/>
      <c r="SN73" s="34">
        <v>3.8461538461538463</v>
      </c>
      <c r="SO73" s="34"/>
      <c r="SP73" s="34">
        <v>4</v>
      </c>
      <c r="SQ73" s="35">
        <v>4.9662438504925719</v>
      </c>
      <c r="SR73" s="35">
        <v>5.0203852601609729</v>
      </c>
      <c r="SS73" s="36"/>
      <c r="ST73" s="37">
        <v>3.5714285714285712</v>
      </c>
      <c r="SU73" s="37">
        <v>5</v>
      </c>
      <c r="SV73" s="26"/>
      <c r="SW73" s="34">
        <v>5</v>
      </c>
      <c r="SX73" s="34">
        <v>3.8461538461538463</v>
      </c>
      <c r="SY73" s="34">
        <v>3.9808917197452227</v>
      </c>
      <c r="SZ73" s="35">
        <v>5.2779813128993105</v>
      </c>
      <c r="TA73" s="35">
        <v>5.3355212479259615</v>
      </c>
      <c r="TB73" s="36"/>
      <c r="TC73" s="37">
        <v>3.5714285714285712</v>
      </c>
      <c r="TD73" s="37">
        <v>4.545454545454545</v>
      </c>
      <c r="TE73" s="26"/>
      <c r="TF73" s="34">
        <v>3.5714285714285712</v>
      </c>
      <c r="TG73" s="34"/>
      <c r="TH73" s="34"/>
      <c r="TI73" s="35">
        <v>4.662624296609728</v>
      </c>
      <c r="TJ73" s="35">
        <v>4.7134556814092372</v>
      </c>
      <c r="TK73" s="36"/>
      <c r="TL73" s="37">
        <v>4.545454545454545</v>
      </c>
      <c r="TM73" s="37">
        <v>4.545454545454545</v>
      </c>
      <c r="TN73" s="26"/>
      <c r="TO73" s="34">
        <v>10</v>
      </c>
      <c r="TP73" s="34"/>
      <c r="TQ73" s="34">
        <v>8.3333333333333339</v>
      </c>
      <c r="TR73" s="35">
        <v>10.593593416761507</v>
      </c>
      <c r="TS73" s="35">
        <v>10.70908353329706</v>
      </c>
      <c r="TT73" s="36"/>
      <c r="TU73" s="37">
        <v>4.166666666666667</v>
      </c>
      <c r="TV73" s="37">
        <v>6.666666666666667</v>
      </c>
      <c r="TW73" s="26"/>
      <c r="TX73" s="34">
        <v>16.666666666666668</v>
      </c>
      <c r="TY73" s="34"/>
      <c r="TZ73" s="34"/>
      <c r="UA73" s="35">
        <v>18.85758260620592</v>
      </c>
      <c r="UB73" s="35">
        <v>19.063165766432139</v>
      </c>
      <c r="UC73" s="36"/>
      <c r="UD73" s="37">
        <v>8.3333333333333339</v>
      </c>
      <c r="UE73" s="37">
        <v>7.6923076923076925</v>
      </c>
      <c r="UF73" s="26"/>
      <c r="UG73" s="34">
        <v>28.666666666666675</v>
      </c>
      <c r="UH73" s="34"/>
      <c r="UI73" s="34"/>
      <c r="UJ73" s="35">
        <v>18.220980676829797</v>
      </c>
      <c r="UK73" s="35">
        <v>18.419623677270945</v>
      </c>
      <c r="UL73" s="36"/>
      <c r="UM73" s="37">
        <v>8.3333333333333339</v>
      </c>
      <c r="UN73" s="37">
        <v>19.230769230769234</v>
      </c>
      <c r="UO73" s="26"/>
      <c r="UP73" s="34">
        <v>14.285714285714285</v>
      </c>
      <c r="UQ73" s="34"/>
      <c r="UR73" s="34">
        <v>13.793103448275861</v>
      </c>
      <c r="US73" s="35">
        <v>10.599604867206926</v>
      </c>
      <c r="UT73" s="35">
        <v>10.71516051987221</v>
      </c>
      <c r="UU73" s="36"/>
      <c r="UV73" s="37">
        <v>18.18181818181818</v>
      </c>
      <c r="UW73" s="37">
        <v>16.666666666666668</v>
      </c>
      <c r="UX73" s="26"/>
      <c r="UY73" s="34">
        <v>15.384615384615385</v>
      </c>
      <c r="UZ73" s="34">
        <v>18.18181818181818</v>
      </c>
      <c r="VA73" s="34">
        <v>14.285714285714285</v>
      </c>
      <c r="VB73" s="35">
        <v>11.560738430291922</v>
      </c>
      <c r="VC73" s="35">
        <v>11.686772248659818</v>
      </c>
      <c r="VD73" s="36"/>
      <c r="VE73" s="37">
        <v>16.666666666666668</v>
      </c>
      <c r="VF73" s="37">
        <v>15.384615384615385</v>
      </c>
      <c r="VG73" s="26"/>
      <c r="VH73" s="34">
        <v>15.748031496062993</v>
      </c>
      <c r="VI73" s="34">
        <v>38.461538461538467</v>
      </c>
      <c r="VJ73" s="34">
        <v>44.444444444444443</v>
      </c>
      <c r="VK73" s="35">
        <v>21.872841329349853</v>
      </c>
      <c r="VL73" s="35">
        <v>22.111296487548902</v>
      </c>
      <c r="VM73" s="36"/>
      <c r="VN73" s="37">
        <v>20</v>
      </c>
      <c r="VO73" s="37">
        <v>15.384615384615385</v>
      </c>
      <c r="VP73" s="26"/>
      <c r="VQ73" s="34">
        <v>13.793103448275861</v>
      </c>
      <c r="VR73" s="34">
        <v>16</v>
      </c>
      <c r="VS73" s="34"/>
      <c r="VT73" s="35">
        <v>10.260304517485581</v>
      </c>
      <c r="VU73" s="35">
        <v>10.372161157418523</v>
      </c>
      <c r="VV73" s="36"/>
      <c r="VW73" s="37">
        <v>11.538461538461538</v>
      </c>
      <c r="VX73" s="37">
        <v>10</v>
      </c>
      <c r="VY73" s="26"/>
      <c r="VZ73" s="34">
        <v>16.339869281045754</v>
      </c>
      <c r="WA73" s="34"/>
      <c r="WB73" s="34">
        <v>10.075566750629722</v>
      </c>
      <c r="WC73" s="35">
        <v>8.8826509052398013</v>
      </c>
      <c r="WD73" s="35">
        <v>8.9794885266051487</v>
      </c>
      <c r="WE73" s="36"/>
      <c r="WF73" s="37">
        <v>8.3333333333333339</v>
      </c>
      <c r="WG73" s="37">
        <v>7.4074074074074074</v>
      </c>
      <c r="WH73" s="26"/>
      <c r="WI73" s="38">
        <v>11.765618624030342</v>
      </c>
      <c r="WJ73" s="34"/>
      <c r="WK73" s="34"/>
      <c r="WL73" s="34">
        <v>13.333333333333334</v>
      </c>
      <c r="WM73" s="35">
        <v>9.5442689547655064</v>
      </c>
      <c r="WN73" s="35">
        <v>9.6483194587322245</v>
      </c>
      <c r="WO73" s="36"/>
      <c r="WP73" s="37">
        <v>13.157894736842104</v>
      </c>
      <c r="WQ73" s="37">
        <v>11.76470588235294</v>
      </c>
      <c r="WR73" s="34">
        <v>15.151515151515152</v>
      </c>
      <c r="WS73" s="34"/>
      <c r="WT73" s="34">
        <v>16.666666666666668</v>
      </c>
      <c r="WU73" s="35">
        <v>11.383775686750226</v>
      </c>
      <c r="WV73" s="35">
        <v>11.507880277983379</v>
      </c>
      <c r="WW73" s="36"/>
      <c r="WX73" s="37">
        <v>15.384615384615385</v>
      </c>
      <c r="WY73" s="37">
        <v>14.285714285714285</v>
      </c>
      <c r="WZ73" s="26"/>
      <c r="XA73" s="35">
        <v>17.630003741114855</v>
      </c>
      <c r="XB73" s="34"/>
      <c r="XC73" s="34"/>
      <c r="XD73" s="34">
        <v>12.720225523398183</v>
      </c>
      <c r="XE73" s="35">
        <v>12.858899934456039</v>
      </c>
      <c r="XF73" s="36"/>
      <c r="XG73" s="37">
        <v>16.666666666666668</v>
      </c>
      <c r="XH73" s="37">
        <v>17.857142857142858</v>
      </c>
      <c r="XI73" s="26"/>
      <c r="XJ73" s="34">
        <v>26.666666666666668</v>
      </c>
      <c r="XK73" s="34"/>
      <c r="XL73" s="34">
        <v>20</v>
      </c>
      <c r="XM73" s="34">
        <v>17.429979115440982</v>
      </c>
      <c r="XN73" s="35">
        <v>17.619998709365507</v>
      </c>
      <c r="XO73" s="36"/>
      <c r="XP73" s="37">
        <v>25</v>
      </c>
      <c r="XQ73" s="37">
        <v>30</v>
      </c>
      <c r="XR73" s="26"/>
      <c r="XS73" s="34">
        <v>30.303030303030305</v>
      </c>
      <c r="XT73" s="34">
        <v>30.303030303030305</v>
      </c>
      <c r="XU73" s="34">
        <v>33.333333333333336</v>
      </c>
      <c r="XV73" s="34">
        <v>21.641290492342474</v>
      </c>
      <c r="XW73" s="35">
        <v>21.877221310395758</v>
      </c>
      <c r="XX73" s="36"/>
      <c r="XY73" s="37">
        <v>21.428571428571427</v>
      </c>
      <c r="XZ73" s="37">
        <v>25</v>
      </c>
      <c r="YA73" s="26"/>
      <c r="YB73" s="34">
        <v>68.965517241379303</v>
      </c>
      <c r="YC73" s="34"/>
      <c r="YD73" s="34"/>
      <c r="YE73" s="34">
        <v>44.538309456266049</v>
      </c>
      <c r="YF73" s="35">
        <v>45.023860897315522</v>
      </c>
      <c r="YG73" s="36"/>
      <c r="YH73" s="37">
        <v>26.315789473684209</v>
      </c>
      <c r="YI73" s="37">
        <v>27.027027027027028</v>
      </c>
      <c r="YJ73" s="26"/>
      <c r="YK73" s="34"/>
      <c r="YL73" s="34"/>
      <c r="YM73" s="34">
        <v>68.965517241379303</v>
      </c>
      <c r="YN73" s="34">
        <v>45.362371162968934</v>
      </c>
      <c r="YO73" s="35">
        <v>45.856906428372945</v>
      </c>
      <c r="YP73" s="36"/>
      <c r="YQ73" s="37">
        <v>38.461538461538467</v>
      </c>
      <c r="YR73" s="37">
        <v>27.777777777777775</v>
      </c>
      <c r="YS73" s="26"/>
      <c r="YT73" s="34"/>
      <c r="YU73" s="34"/>
      <c r="YV73" s="34">
        <v>66.666666666666671</v>
      </c>
      <c r="YW73" s="36">
        <v>47.842888425553134</v>
      </c>
      <c r="YX73" s="35">
        <v>48.364466000063615</v>
      </c>
      <c r="YY73" s="36"/>
      <c r="YZ73" s="37">
        <v>58.333333333333336</v>
      </c>
      <c r="ZA73" s="37">
        <v>68.181818181818173</v>
      </c>
      <c r="ZB73" s="26"/>
      <c r="ZC73" s="34"/>
      <c r="ZD73" s="34">
        <v>58.823529411764703</v>
      </c>
      <c r="ZE73" s="34">
        <v>74.074074074074076</v>
      </c>
      <c r="ZF73" s="36"/>
      <c r="ZG73" s="35">
        <v>50.412625236943327</v>
      </c>
      <c r="ZH73" s="36"/>
      <c r="ZI73" s="37">
        <v>76.923076923076934</v>
      </c>
      <c r="ZJ73" s="37">
        <v>83.333333333333329</v>
      </c>
      <c r="ZK73" s="26"/>
      <c r="ZL73" s="34">
        <v>64.474532559638945</v>
      </c>
      <c r="ZM73" s="34"/>
      <c r="ZN73" s="34">
        <v>68.119891008174392</v>
      </c>
      <c r="ZO73" s="36"/>
      <c r="ZP73" s="35">
        <v>49.966318162565628</v>
      </c>
      <c r="ZQ73" s="36"/>
      <c r="ZR73" s="37">
        <v>71.428571428571431</v>
      </c>
      <c r="ZS73" s="37">
        <v>83.333333333333329</v>
      </c>
      <c r="ZT73" s="26"/>
      <c r="ZU73" s="34">
        <v>44.444444444444443</v>
      </c>
      <c r="ZV73" s="34">
        <v>53.304904051172706</v>
      </c>
      <c r="ZW73" s="34">
        <v>68.965517241379303</v>
      </c>
      <c r="ZX73" s="36"/>
      <c r="ZY73" s="35">
        <v>39.244985377920237</v>
      </c>
      <c r="ZZ73" s="36"/>
      <c r="AAA73" s="37">
        <v>55.55555555555555</v>
      </c>
      <c r="AAB73" s="37">
        <v>33.333333333333336</v>
      </c>
      <c r="AAC73" s="26"/>
      <c r="AAD73" s="34">
        <v>44.444444444444443</v>
      </c>
      <c r="AAE73" s="34">
        <v>57.142857142857139</v>
      </c>
      <c r="AAF73" s="34">
        <v>66.666666666666671</v>
      </c>
      <c r="AAG73" s="36"/>
      <c r="AAH73" s="35">
        <v>41.339829954780008</v>
      </c>
      <c r="AAI73" s="36"/>
      <c r="AAJ73" s="37">
        <v>55.55555555555555</v>
      </c>
      <c r="AAK73" s="37">
        <v>60.975609756097562</v>
      </c>
      <c r="AAL73" s="3"/>
      <c r="AAM73" s="34"/>
      <c r="AAN73" s="34">
        <v>60.606060606060609</v>
      </c>
      <c r="AAO73" s="34">
        <v>66.666666666666671</v>
      </c>
      <c r="AAP73" s="36"/>
      <c r="AAQ73" s="35">
        <v>43.156702048097088</v>
      </c>
      <c r="AAR73" s="36"/>
      <c r="AAS73" s="37">
        <v>35.714285714285715</v>
      </c>
      <c r="AAT73" s="37">
        <v>38.461538461538467</v>
      </c>
      <c r="AAU73" s="3"/>
      <c r="AAV73" s="34"/>
      <c r="AAW73" s="34">
        <v>58.823529411764703</v>
      </c>
      <c r="AAX73" s="34">
        <v>64.516129032258064</v>
      </c>
      <c r="AAY73" s="36"/>
      <c r="AAZ73" s="35">
        <v>46.538502313147227</v>
      </c>
      <c r="ABA73" s="36"/>
      <c r="ABB73" s="37">
        <v>56.882821387940837</v>
      </c>
      <c r="ABC73" s="37">
        <v>57.67012687427912</v>
      </c>
      <c r="ABD73" s="3"/>
      <c r="ABE73" s="34">
        <v>66.666666666666671</v>
      </c>
      <c r="ABF73" s="34">
        <v>59.880239520958085</v>
      </c>
      <c r="ABG73" s="34">
        <v>58.823529411764703</v>
      </c>
      <c r="ABH73" s="36"/>
      <c r="ABI73" s="35">
        <v>4.8608300683810883</v>
      </c>
      <c r="ABJ73" s="36"/>
      <c r="ABK73" s="54">
        <v>58.823529411764703</v>
      </c>
      <c r="ABL73" s="54">
        <v>58.823529411764703</v>
      </c>
      <c r="ABM73" s="3"/>
      <c r="ABN73" s="34">
        <v>63.371356147021551</v>
      </c>
      <c r="ABO73" s="34">
        <v>58.139534883720927</v>
      </c>
      <c r="ABP73" s="34">
        <v>63.694267515923563</v>
      </c>
      <c r="ABQ73" s="36"/>
      <c r="ABR73" s="35">
        <v>5.5074313270475974</v>
      </c>
      <c r="ABS73" s="36"/>
      <c r="ABT73" s="37">
        <v>105.26315789473684</v>
      </c>
      <c r="ABU73" s="37">
        <v>105.26315789473684</v>
      </c>
      <c r="ABV73" s="3"/>
      <c r="ABW73" s="34">
        <v>66.755674232309744</v>
      </c>
      <c r="ABX73" s="34">
        <v>61.349693251533743</v>
      </c>
      <c r="ABY73" s="34">
        <v>63.291139240506332</v>
      </c>
      <c r="ABZ73" s="36"/>
      <c r="ACA73" s="35">
        <v>5.5074313270475974</v>
      </c>
      <c r="ACB73" s="36"/>
      <c r="ACC73" s="37">
        <v>83.333333333333329</v>
      </c>
      <c r="ACD73" s="37">
        <v>100</v>
      </c>
      <c r="ACE73" s="3"/>
      <c r="ACF73" s="34">
        <v>31.25</v>
      </c>
      <c r="ACG73" s="34">
        <v>88.888888888888886</v>
      </c>
      <c r="ACH73" s="34">
        <v>55.55555555555555</v>
      </c>
      <c r="ACI73" s="36"/>
      <c r="ACJ73" s="35">
        <v>4.9256465621384473</v>
      </c>
      <c r="ACK73" s="36"/>
      <c r="ACL73" s="37">
        <v>76.923076923076934</v>
      </c>
      <c r="ACM73" s="37">
        <v>72.992700729926995</v>
      </c>
      <c r="ACN73" s="3"/>
      <c r="ACO73" s="34">
        <v>142.85714285714286</v>
      </c>
      <c r="ACP73" s="34">
        <v>114.28571428571428</v>
      </c>
      <c r="ACQ73" s="34">
        <v>114.28571428571428</v>
      </c>
      <c r="ACR73" s="36"/>
      <c r="ACS73" s="35">
        <v>9.4230058706562954</v>
      </c>
      <c r="ACT73" s="36"/>
      <c r="ACU73" s="37">
        <v>100</v>
      </c>
      <c r="ACV73" s="37">
        <v>76.923076923076934</v>
      </c>
      <c r="ACW73" s="3"/>
      <c r="ACX73" s="34">
        <v>136.36363636363635</v>
      </c>
      <c r="ACY73" s="34">
        <v>114.28571428571428</v>
      </c>
      <c r="ACZ73" s="34">
        <v>90.909090909090907</v>
      </c>
      <c r="ADA73" s="36"/>
      <c r="ADB73" s="35">
        <v>8.8111616210221602</v>
      </c>
      <c r="ADC73" s="36"/>
      <c r="ADD73" s="37">
        <v>100</v>
      </c>
      <c r="ADE73" s="37">
        <v>83.333333333333329</v>
      </c>
      <c r="ADF73" s="3"/>
      <c r="ADG73" s="34">
        <v>88.235294117647058</v>
      </c>
      <c r="ADH73" s="34">
        <v>66.666666666666671</v>
      </c>
      <c r="ADI73" s="34">
        <v>71.428571428571431</v>
      </c>
      <c r="ADJ73" s="36"/>
      <c r="ADK73" s="35">
        <v>6.1031628978566106</v>
      </c>
      <c r="ADL73" s="36"/>
      <c r="ADM73" s="37">
        <v>81.967213114754088</v>
      </c>
      <c r="ADN73" s="37">
        <v>76.923076923076934</v>
      </c>
      <c r="ADO73" s="3"/>
      <c r="ADP73" s="34">
        <v>90.909090909090907</v>
      </c>
      <c r="ADQ73" s="34">
        <v>91.743119266055047</v>
      </c>
      <c r="ADR73" s="34">
        <v>71.428571428571431</v>
      </c>
      <c r="ADS73" s="36"/>
      <c r="ADT73" s="35">
        <v>6.6190248022622189</v>
      </c>
      <c r="ADU73" s="36"/>
      <c r="ADV73" s="37">
        <v>74.074074074074076</v>
      </c>
      <c r="ADW73" s="37">
        <v>71.428571428571431</v>
      </c>
      <c r="ADX73" s="3"/>
      <c r="ADY73" s="34">
        <v>66.666666666666671</v>
      </c>
      <c r="ADZ73" s="34"/>
      <c r="AEA73" s="34"/>
      <c r="AEB73" s="36"/>
      <c r="AEC73" s="35">
        <v>5.2645529912390217</v>
      </c>
      <c r="AED73" s="36"/>
      <c r="AEE73" s="37">
        <v>55.55555555555555</v>
      </c>
      <c r="AEF73" s="37">
        <v>66.666666666666671</v>
      </c>
      <c r="AEG73" s="3"/>
      <c r="AEH73" s="34"/>
      <c r="AEI73" s="34">
        <v>200.50125313283206</v>
      </c>
      <c r="AEJ73" s="34"/>
      <c r="AEK73" s="36"/>
      <c r="AEL73" s="35">
        <v>13.741472657535848</v>
      </c>
      <c r="AEM73" s="36"/>
      <c r="AEN73" s="37">
        <v>33.333333333333336</v>
      </c>
      <c r="AEO73" s="37">
        <v>38.461538461538467</v>
      </c>
      <c r="AEP73" s="26"/>
      <c r="AEQ73" s="34"/>
      <c r="AER73" s="41">
        <v>274.97314715359823</v>
      </c>
      <c r="AES73" s="34" t="s">
        <v>132</v>
      </c>
      <c r="AET73" s="36"/>
      <c r="AEU73" s="35">
        <v>18.84544821604916</v>
      </c>
      <c r="AEV73" s="36"/>
      <c r="AEW73" s="37">
        <v>38.461538461538467</v>
      </c>
      <c r="AEX73" s="37">
        <v>60</v>
      </c>
      <c r="AEY73" s="26"/>
      <c r="AEZ73" s="34">
        <v>360.60606060606</v>
      </c>
      <c r="AFA73" s="41"/>
      <c r="AFB73" s="34"/>
      <c r="AFC73" s="36"/>
      <c r="AFD73" s="35">
        <v>24.547674836353956</v>
      </c>
      <c r="AFE73" s="36"/>
      <c r="AFF73" s="37">
        <v>55.55555555555555</v>
      </c>
      <c r="AFG73" s="37">
        <v>50</v>
      </c>
      <c r="AFH73" s="26"/>
      <c r="AFI73" s="87">
        <v>395.33300000000003</v>
      </c>
      <c r="AFJ73" s="34" t="s">
        <v>132</v>
      </c>
      <c r="AFK73" s="34"/>
      <c r="AFL73" s="36"/>
      <c r="AFM73" s="35">
        <v>27.544880189933554</v>
      </c>
      <c r="AFN73" s="36"/>
      <c r="AFO73" s="37">
        <v>100</v>
      </c>
      <c r="AFP73" s="37">
        <v>105.26315789473684</v>
      </c>
      <c r="AFQ73" s="36"/>
      <c r="AFR73" s="87">
        <v>400</v>
      </c>
      <c r="AFS73" s="34">
        <v>394.28571428571399</v>
      </c>
      <c r="AFT73" s="34">
        <v>395</v>
      </c>
      <c r="AFU73" s="36"/>
      <c r="AFV73" s="35">
        <v>27.650689516671807</v>
      </c>
      <c r="AFW73" s="36"/>
      <c r="AFX73" s="37">
        <v>100</v>
      </c>
      <c r="AFY73" s="37">
        <v>110</v>
      </c>
      <c r="AFZ73" s="36"/>
      <c r="AGA73" s="87">
        <v>400</v>
      </c>
      <c r="AGB73" s="34">
        <v>395</v>
      </c>
      <c r="AGC73" s="34">
        <v>395</v>
      </c>
      <c r="AGD73" s="36"/>
      <c r="AGE73" s="35">
        <v>27.737122476229477</v>
      </c>
      <c r="AGF73" s="36"/>
      <c r="AGG73" s="37">
        <v>110</v>
      </c>
      <c r="AGH73" s="37">
        <v>110</v>
      </c>
      <c r="AGI73" s="36"/>
      <c r="AGJ73" s="87">
        <v>400</v>
      </c>
      <c r="AGK73" s="34">
        <v>400</v>
      </c>
      <c r="AGL73" s="34">
        <v>395</v>
      </c>
      <c r="AGM73" s="36">
        <v>125</v>
      </c>
      <c r="AGN73" s="36">
        <v>63.636363636363633</v>
      </c>
      <c r="AGO73" s="36"/>
      <c r="AGP73" s="37">
        <v>90.909090909090907</v>
      </c>
      <c r="AGQ73" s="37">
        <v>166.666666666666</v>
      </c>
      <c r="AGR73" s="36"/>
      <c r="AGS73" s="87"/>
      <c r="AGT73" s="34">
        <v>400</v>
      </c>
      <c r="AGU73" s="34"/>
      <c r="AGV73" s="36">
        <v>300</v>
      </c>
      <c r="AGW73" s="36"/>
      <c r="AGX73" s="36"/>
      <c r="AGY73" s="26">
        <v>114.482758620689</v>
      </c>
      <c r="AGZ73" s="37">
        <v>145.45454545454501</v>
      </c>
      <c r="AHA73" s="36"/>
      <c r="AHB73" s="87"/>
      <c r="AHC73" s="34"/>
      <c r="AHD73" s="34">
        <v>408.695652173913</v>
      </c>
      <c r="AHE73" s="36">
        <v>1250</v>
      </c>
      <c r="AHF73" s="36">
        <v>1428.5714285714287</v>
      </c>
      <c r="AHG73" s="36"/>
      <c r="AHH73" s="26">
        <v>113.333333333333</v>
      </c>
      <c r="AHI73" s="37">
        <v>148.74015748031499</v>
      </c>
      <c r="AHJ73" s="36"/>
      <c r="AHK73" s="87"/>
      <c r="AHL73" s="34"/>
      <c r="AHM73" s="34">
        <v>410.64705882352899</v>
      </c>
      <c r="AHN73" s="36">
        <v>1428.5714285714287</v>
      </c>
      <c r="AHO73" s="36">
        <v>1538.4615384615386</v>
      </c>
      <c r="AHP73" s="36"/>
      <c r="AHQ73" s="26">
        <v>118.495575221238</v>
      </c>
      <c r="AHR73" s="37">
        <v>144.30081300813001</v>
      </c>
      <c r="AHS73" s="36"/>
      <c r="AHT73" s="34"/>
      <c r="AHU73" s="34"/>
      <c r="AHV73" s="41">
        <v>48.879010849973582</v>
      </c>
      <c r="AHW73" s="36"/>
      <c r="AHX73" s="36">
        <v>100</v>
      </c>
      <c r="AHY73" s="36"/>
      <c r="AHZ73" s="26">
        <v>95.238095238095227</v>
      </c>
      <c r="AIA73" s="37">
        <v>89.206066012488847</v>
      </c>
      <c r="AIB73" s="36"/>
      <c r="AIC73" s="34"/>
      <c r="AID73" s="34">
        <v>117.64705882352941</v>
      </c>
      <c r="AIE73" s="34"/>
      <c r="AIF73" s="92">
        <v>1265.8227848101267</v>
      </c>
      <c r="AIG73" s="92">
        <v>1428.5714285714287</v>
      </c>
      <c r="AIH73" s="36"/>
      <c r="AII73" s="26">
        <v>90.909090909090907</v>
      </c>
      <c r="AIJ73" s="37">
        <v>86.956521739130437</v>
      </c>
      <c r="AIL73" s="34"/>
      <c r="AIM73" s="41">
        <v>42.285505543206767</v>
      </c>
      <c r="AIN73" s="34"/>
      <c r="AIO73" s="103">
        <v>2000</v>
      </c>
      <c r="AIP73" s="36"/>
      <c r="AIQ73" s="36"/>
      <c r="AIR73" s="26">
        <v>55.55555555555555</v>
      </c>
      <c r="AIS73" s="37"/>
      <c r="AIU73" s="34"/>
      <c r="AIV73" s="34">
        <v>139.53488372093022</v>
      </c>
      <c r="AIW73" s="34"/>
      <c r="AIX73" s="36">
        <v>100</v>
      </c>
      <c r="AIY73" s="36">
        <v>100</v>
      </c>
      <c r="AIZ73" s="36"/>
      <c r="AJA73" s="26">
        <v>38.461538461538467</v>
      </c>
      <c r="AJB73" s="37">
        <v>40.983606557377044</v>
      </c>
      <c r="AJD73" s="34"/>
      <c r="AJE73" s="34">
        <v>142.85714285714286</v>
      </c>
      <c r="AJF73" s="34"/>
      <c r="AJG73" s="36">
        <v>1000</v>
      </c>
      <c r="AJH73" s="36">
        <v>1000</v>
      </c>
      <c r="AJI73" s="36"/>
      <c r="AJJ73" s="67">
        <v>1250</v>
      </c>
      <c r="AJK73" s="37"/>
      <c r="AJM73" s="34"/>
      <c r="AJN73" s="39">
        <v>400</v>
      </c>
      <c r="AJO73" s="34"/>
      <c r="AJP73" s="36"/>
      <c r="AJQ73" s="36">
        <v>1111.1111111111111</v>
      </c>
      <c r="AJR73" s="34"/>
      <c r="AJS73" s="37">
        <v>56.053811659192824</v>
      </c>
      <c r="AJT73" s="37">
        <v>72.72727272727272</v>
      </c>
      <c r="AJV73" s="34">
        <v>400</v>
      </c>
      <c r="AJW73" s="39">
        <v>500</v>
      </c>
      <c r="AJX73" s="34" t="s">
        <v>132</v>
      </c>
      <c r="AJY73" s="36">
        <v>1176.4705882352941</v>
      </c>
      <c r="AJZ73" s="36">
        <v>1176.4705882352941</v>
      </c>
      <c r="AKA73" s="34" t="s">
        <v>132</v>
      </c>
      <c r="AKB73" s="37">
        <v>125</v>
      </c>
      <c r="AKC73" s="37">
        <v>136.98630136986301</v>
      </c>
      <c r="AKE73" s="39">
        <v>119.76047904191617</v>
      </c>
      <c r="AKF73" s="34">
        <v>117.64705882352941</v>
      </c>
      <c r="AKG73" s="34"/>
      <c r="AKH73" s="36">
        <v>100</v>
      </c>
      <c r="AKI73" s="36">
        <v>100</v>
      </c>
      <c r="AKJ73" s="34"/>
      <c r="AKK73" s="37">
        <v>44.964028776978417</v>
      </c>
      <c r="AKL73" s="37">
        <v>51.255766273705795</v>
      </c>
      <c r="AKN73" s="34"/>
      <c r="AKO73" s="34">
        <v>142.85714285714286</v>
      </c>
      <c r="AKP73" s="34"/>
      <c r="AKQ73" s="36">
        <v>100</v>
      </c>
      <c r="AKR73" s="36">
        <v>100</v>
      </c>
      <c r="AKS73" s="34"/>
      <c r="AKT73" s="37">
        <v>95.238095238095227</v>
      </c>
      <c r="AKU73" s="37">
        <v>101.5228426395939</v>
      </c>
      <c r="AKW73" s="34"/>
      <c r="AKX73" s="41">
        <v>169.38513095010521</v>
      </c>
      <c r="AKY73" s="34"/>
      <c r="AKZ73" s="36">
        <v>200</v>
      </c>
      <c r="ALA73" s="36">
        <v>150</v>
      </c>
      <c r="ALB73" s="34"/>
      <c r="ALC73" s="37">
        <v>58.823529411764703</v>
      </c>
      <c r="ALD73" s="37">
        <v>61.614294516327789</v>
      </c>
      <c r="ALF73" s="34"/>
      <c r="ALG73" s="41">
        <v>153.71727699618526</v>
      </c>
      <c r="ALH73" s="39">
        <v>250</v>
      </c>
      <c r="ALI73" s="36">
        <v>133.33333333333334</v>
      </c>
      <c r="ALJ73" s="36">
        <v>150</v>
      </c>
      <c r="ALK73" s="34"/>
      <c r="ALL73" s="37">
        <v>66.666666666666671</v>
      </c>
      <c r="ALM73" s="37">
        <v>76.923076923076934</v>
      </c>
      <c r="ALO73" s="34"/>
      <c r="ALP73" s="41">
        <v>173.598541717617</v>
      </c>
      <c r="ALQ73" s="41">
        <v>282.33414146726835</v>
      </c>
      <c r="ALR73" s="36">
        <v>150</v>
      </c>
      <c r="ALS73" s="36">
        <v>150</v>
      </c>
      <c r="ALT73" s="34"/>
      <c r="ALU73" s="37">
        <v>75.187969924812023</v>
      </c>
      <c r="ALV73" s="37">
        <v>106.95187165775401</v>
      </c>
      <c r="ALX73" s="34"/>
      <c r="ALY73" s="41">
        <v>129.69602399678138</v>
      </c>
      <c r="ALZ73" s="41">
        <v>210.93273724852671</v>
      </c>
      <c r="AMA73" s="36">
        <v>500</v>
      </c>
      <c r="AMB73" s="36"/>
      <c r="AMC73" s="34"/>
      <c r="AMD73" s="37">
        <v>54.945054945054942</v>
      </c>
      <c r="AME73" s="37">
        <v>105.26315789473684</v>
      </c>
      <c r="AMG73" s="34">
        <v>264.31718061674007</v>
      </c>
      <c r="AMH73" s="34"/>
      <c r="AMI73" s="34"/>
      <c r="AMJ73" s="36">
        <v>100</v>
      </c>
      <c r="AMK73" s="36">
        <v>100</v>
      </c>
      <c r="AML73" s="34"/>
      <c r="AMM73" s="37">
        <v>47.619047619047613</v>
      </c>
      <c r="AMN73" s="37">
        <v>52.631578947368418</v>
      </c>
      <c r="AMP73" s="34"/>
      <c r="AMQ73" s="34">
        <v>428.57142857142856</v>
      </c>
      <c r="AMR73" s="34"/>
      <c r="AMS73" s="36">
        <v>100</v>
      </c>
      <c r="AMT73" s="36">
        <v>100</v>
      </c>
      <c r="AMU73" s="34"/>
      <c r="AMV73" s="37">
        <v>50</v>
      </c>
      <c r="AMW73" s="37">
        <v>44.843049327354258</v>
      </c>
      <c r="AMY73" s="34"/>
      <c r="AMZ73" s="34">
        <v>284.05315614617939</v>
      </c>
      <c r="ANA73" s="34"/>
      <c r="ANB73" s="36">
        <v>2887.19827893707</v>
      </c>
      <c r="ANC73" s="36">
        <v>2887.19827893707</v>
      </c>
      <c r="AND73" s="34"/>
      <c r="ANE73" s="37">
        <v>44.230769230769234</v>
      </c>
      <c r="ANF73" s="37">
        <v>42.913327942365655</v>
      </c>
      <c r="ANH73" s="34"/>
      <c r="ANI73" s="34">
        <v>416.62219577939061</v>
      </c>
      <c r="ANJ73" s="34"/>
      <c r="ANK73" s="36">
        <v>501.81818181818198</v>
      </c>
      <c r="ANL73" s="36"/>
      <c r="ANM73" s="34"/>
      <c r="ANN73" s="37">
        <v>381.711538461538</v>
      </c>
      <c r="ANO73" s="37">
        <v>502.30998509686981</v>
      </c>
      <c r="ANP73" s="36"/>
      <c r="ANQ73" s="34"/>
      <c r="ANR73" s="34"/>
      <c r="ANS73" s="34">
        <v>222.2222222222222</v>
      </c>
      <c r="ANT73" s="36">
        <v>150</v>
      </c>
      <c r="ANU73" s="36">
        <v>100</v>
      </c>
      <c r="ANV73" s="34"/>
      <c r="ANW73" s="37">
        <v>117.64705882352941</v>
      </c>
      <c r="ANX73" s="37">
        <v>105.26315789473684</v>
      </c>
      <c r="ANY73" s="36"/>
      <c r="ANZ73" s="34"/>
      <c r="AOA73" s="34"/>
      <c r="AOB73" s="41">
        <v>1199.9846157209199</v>
      </c>
      <c r="AOC73" s="36">
        <v>150</v>
      </c>
      <c r="AOD73" s="92">
        <v>2000</v>
      </c>
      <c r="AOE73" s="34"/>
      <c r="AOF73" s="37">
        <v>199.60079840319361</v>
      </c>
      <c r="AOG73" s="37">
        <v>204.08163265306123</v>
      </c>
      <c r="AOH73" s="36"/>
      <c r="AOI73" s="39">
        <v>850.08224617129804</v>
      </c>
      <c r="AOJ73" s="34"/>
      <c r="AOK73" s="34"/>
      <c r="AOL73" s="36">
        <v>300</v>
      </c>
      <c r="AOM73" s="36">
        <v>300</v>
      </c>
      <c r="AON73" s="34"/>
      <c r="AOO73" s="37">
        <v>99.058940069341247</v>
      </c>
      <c r="AOP73" s="37">
        <v>105.26315789473684</v>
      </c>
      <c r="AOQ73" s="36"/>
      <c r="AOR73" s="34">
        <v>164.29353778751369</v>
      </c>
      <c r="AOS73" s="34">
        <v>142.85714285714286</v>
      </c>
      <c r="AOT73" s="34">
        <v>193.54838709677418</v>
      </c>
      <c r="AOU73" s="36">
        <v>300</v>
      </c>
      <c r="AOV73" s="36">
        <v>300</v>
      </c>
      <c r="AOW73" s="34"/>
      <c r="AOX73" s="37">
        <v>144.92753623188406</v>
      </c>
      <c r="AOY73" s="37">
        <v>69.930069930069934</v>
      </c>
      <c r="AOZ73" s="36"/>
      <c r="APA73" s="34">
        <v>162.16216216216216</v>
      </c>
      <c r="APB73" s="34">
        <v>142.85714285714286</v>
      </c>
      <c r="APC73" s="34"/>
      <c r="APD73" s="36">
        <v>300</v>
      </c>
      <c r="APE73" s="36">
        <v>300</v>
      </c>
      <c r="APF73" s="34"/>
      <c r="APG73" s="37">
        <v>71.428571428571431</v>
      </c>
      <c r="APH73" s="37">
        <v>102.30179028132991</v>
      </c>
      <c r="API73" s="36"/>
      <c r="APJ73" s="34">
        <v>189.87341772151899</v>
      </c>
      <c r="APK73" s="34">
        <v>161.29032258064515</v>
      </c>
      <c r="APL73" s="34">
        <v>200</v>
      </c>
      <c r="APM73" s="36">
        <v>300</v>
      </c>
      <c r="APN73" s="36">
        <v>300</v>
      </c>
      <c r="APO73" s="34"/>
      <c r="APP73" s="37">
        <v>83.333333333333329</v>
      </c>
      <c r="APQ73" s="37">
        <v>81.300813008130078</v>
      </c>
      <c r="APR73" s="36"/>
      <c r="APS73" s="34">
        <v>162.16216216216216</v>
      </c>
      <c r="APT73" s="34"/>
      <c r="APU73" s="34"/>
      <c r="APV73" s="36">
        <v>300</v>
      </c>
      <c r="APW73" s="36">
        <v>300</v>
      </c>
      <c r="APX73" s="34"/>
      <c r="APY73" s="37">
        <v>102.56410256410255</v>
      </c>
      <c r="APZ73" s="37">
        <v>95.238095238095227</v>
      </c>
      <c r="AQA73" s="36"/>
      <c r="AQB73" s="34">
        <v>171.03762827822123</v>
      </c>
      <c r="AQC73" s="34"/>
      <c r="AQD73" s="34">
        <v>178.57142857142858</v>
      </c>
      <c r="AQE73" s="36">
        <v>300</v>
      </c>
      <c r="AQF73" s="36">
        <v>300</v>
      </c>
      <c r="AQG73" s="34"/>
      <c r="AQH73" s="37">
        <v>75.187969924812023</v>
      </c>
      <c r="AQI73" s="37">
        <v>71.428571428571431</v>
      </c>
      <c r="AQJ73" s="36"/>
      <c r="AQK73" s="34">
        <v>171.03762827822123</v>
      </c>
      <c r="AQL73" s="34"/>
      <c r="AQM73" s="34">
        <v>161.29032258064515</v>
      </c>
      <c r="AQN73" s="36">
        <v>300</v>
      </c>
      <c r="AQO73" s="36">
        <v>200</v>
      </c>
      <c r="AQP73" s="34"/>
      <c r="AQQ73" s="37">
        <v>70.422535211267615</v>
      </c>
      <c r="AQR73" s="37">
        <v>72.463768115942031</v>
      </c>
      <c r="AQS73" s="36"/>
      <c r="AQT73" s="34">
        <v>190.59720457433292</v>
      </c>
      <c r="AQU73" s="34">
        <v>256.41025641025641</v>
      </c>
      <c r="AQV73" s="34">
        <v>161.29032258064515</v>
      </c>
      <c r="AQW73" s="36">
        <v>379.8148017812058</v>
      </c>
      <c r="AQX73" s="36">
        <v>253.20986785413723</v>
      </c>
      <c r="AQY73" s="34"/>
      <c r="AQZ73" s="37">
        <v>125.94458438287154</v>
      </c>
      <c r="ARA73" s="37">
        <v>125.94458438287154</v>
      </c>
      <c r="ARC73" s="34">
        <v>128.36970474967907</v>
      </c>
      <c r="ARD73" s="34">
        <v>185.18518518518516</v>
      </c>
      <c r="ARE73" s="34"/>
      <c r="ARF73" s="36">
        <v>300</v>
      </c>
      <c r="ARG73" s="36">
        <v>300</v>
      </c>
      <c r="ARH73" s="34"/>
      <c r="ARI73" s="37">
        <v>154.71892728210418</v>
      </c>
      <c r="ARJ73" s="37">
        <v>125</v>
      </c>
      <c r="ARL73" s="34">
        <v>128.36970474967907</v>
      </c>
      <c r="ARM73" s="34">
        <v>357.14285714285717</v>
      </c>
      <c r="ARN73" s="34"/>
      <c r="ARO73" s="36">
        <v>300</v>
      </c>
      <c r="ARP73" s="36">
        <v>250</v>
      </c>
      <c r="ARQ73" s="34"/>
      <c r="ARR73" s="37">
        <v>150</v>
      </c>
      <c r="ARS73" s="37">
        <v>136.36363636363635</v>
      </c>
      <c r="ARU73" s="34">
        <v>128.36970474967907</v>
      </c>
      <c r="ARV73" s="34">
        <v>384.61538461538464</v>
      </c>
      <c r="ARW73" s="34"/>
      <c r="ARX73" s="36">
        <v>300</v>
      </c>
      <c r="ARY73" s="36">
        <v>250</v>
      </c>
      <c r="ARZ73" s="36"/>
      <c r="ASA73" s="37">
        <v>86.956521739130437</v>
      </c>
      <c r="ASB73" s="37">
        <v>111.1111111111111</v>
      </c>
      <c r="ASD73" s="34">
        <v>127.55102040816327</v>
      </c>
      <c r="ASE73" s="34">
        <v>384.61538461538464</v>
      </c>
      <c r="ASF73" s="34"/>
      <c r="ASG73" s="36">
        <v>300</v>
      </c>
      <c r="ASH73" s="36">
        <v>300</v>
      </c>
      <c r="ASI73" s="36"/>
      <c r="ASJ73" s="37">
        <v>105.26315789473684</v>
      </c>
      <c r="ASK73" s="37">
        <v>88.888888888888886</v>
      </c>
      <c r="ASM73" s="34">
        <v>127.55102040816327</v>
      </c>
      <c r="ASN73" s="34">
        <v>384.61538461538464</v>
      </c>
      <c r="ASO73" s="34"/>
      <c r="ASP73" s="36">
        <v>300</v>
      </c>
      <c r="ASQ73" s="36">
        <v>300</v>
      </c>
      <c r="ASR73" s="36"/>
      <c r="ASS73" s="37">
        <v>101.5228426395939</v>
      </c>
      <c r="AST73" s="37">
        <v>90.497737556561077</v>
      </c>
      <c r="ASV73" s="34">
        <v>127.55102040816327</v>
      </c>
      <c r="ASW73" s="34"/>
      <c r="ASX73" s="34"/>
      <c r="ASY73" s="36">
        <v>300</v>
      </c>
      <c r="ASZ73" s="36">
        <v>300</v>
      </c>
      <c r="ATA73" s="36"/>
      <c r="ATB73" s="37">
        <v>136.36363636363635</v>
      </c>
      <c r="ATC73" s="37">
        <v>150</v>
      </c>
      <c r="ATE73" s="34">
        <v>133.15579227696406</v>
      </c>
      <c r="ATF73" s="34">
        <v>153.75153751537516</v>
      </c>
      <c r="ATG73" s="34"/>
      <c r="ATH73" s="36">
        <v>500</v>
      </c>
      <c r="ATI73" s="36">
        <v>500</v>
      </c>
      <c r="ATJ73" s="36"/>
      <c r="ATK73" s="37">
        <v>136.36363636363635</v>
      </c>
      <c r="ATL73" s="37">
        <v>125</v>
      </c>
      <c r="ATN73" s="34">
        <v>144.09727598344327</v>
      </c>
      <c r="ATO73" s="34">
        <v>147.85816512338889</v>
      </c>
      <c r="ATP73" s="34">
        <v>266.66666666666669</v>
      </c>
      <c r="ATQ73" s="36">
        <v>238.6634844868735</v>
      </c>
      <c r="ATR73" s="36">
        <v>250</v>
      </c>
      <c r="ATS73" s="36"/>
      <c r="ATT73" s="37">
        <v>204.08163265306123</v>
      </c>
      <c r="ATU73" s="37">
        <v>200</v>
      </c>
      <c r="ATW73" s="34"/>
      <c r="ATX73" s="34">
        <v>161.89962223421477</v>
      </c>
      <c r="ATY73" s="34">
        <v>294.11764705882354</v>
      </c>
      <c r="ATZ73" s="36">
        <v>392.15686274509801</v>
      </c>
      <c r="AUA73" s="36">
        <v>250</v>
      </c>
      <c r="AUB73" s="36"/>
      <c r="AUC73" s="37">
        <v>157.89473684210526</v>
      </c>
      <c r="AUD73" s="37">
        <v>150</v>
      </c>
      <c r="AUF73" s="34"/>
      <c r="AUG73" s="34">
        <v>161.89962223421477</v>
      </c>
      <c r="AUH73" s="34">
        <v>294.11764705882354</v>
      </c>
      <c r="AUI73" s="36">
        <v>500</v>
      </c>
      <c r="AUJ73" s="36">
        <v>500</v>
      </c>
      <c r="AUK73" s="36"/>
      <c r="AUL73" s="37">
        <v>150</v>
      </c>
      <c r="AUM73" s="37">
        <v>114.28571428571428</v>
      </c>
      <c r="AUO73" s="34">
        <v>319.08104658583278</v>
      </c>
      <c r="AUP73" s="34">
        <v>384.61538461538464</v>
      </c>
      <c r="AUQ73" s="34">
        <v>416.66666666666669</v>
      </c>
      <c r="AUR73" s="36">
        <v>500</v>
      </c>
      <c r="AUS73" s="36">
        <v>500</v>
      </c>
      <c r="AUT73" s="36"/>
      <c r="AUU73" s="37">
        <v>137.93103448275861</v>
      </c>
      <c r="AUV73" s="37">
        <v>126.58227848101266</v>
      </c>
      <c r="AUX73" s="34">
        <v>333.33333333333331</v>
      </c>
      <c r="AUY73" s="34">
        <v>294.11764705882354</v>
      </c>
      <c r="AUZ73" s="41">
        <v>363.90314962139058</v>
      </c>
      <c r="AVA73" s="36">
        <v>500</v>
      </c>
      <c r="AVB73" s="36">
        <v>500</v>
      </c>
      <c r="AVC73" s="36"/>
      <c r="AVD73" s="37">
        <v>112.35955056179775</v>
      </c>
      <c r="AVE73" s="37">
        <v>108.10810810810811</v>
      </c>
      <c r="AVG73" s="34">
        <v>404.85829959514172</v>
      </c>
      <c r="AVH73" s="34">
        <v>408.8307440719542</v>
      </c>
      <c r="AVI73" s="34">
        <v>413.22314049586777</v>
      </c>
      <c r="AVJ73" s="36">
        <v>500</v>
      </c>
      <c r="AVK73" s="36">
        <v>500</v>
      </c>
      <c r="AVL73" s="36"/>
      <c r="AVM73" s="37">
        <v>111.1111111111111</v>
      </c>
      <c r="AVN73" s="37">
        <v>211.64021164021162</v>
      </c>
      <c r="AVP73" s="34">
        <v>369.82248520710061</v>
      </c>
      <c r="AVQ73" s="34">
        <v>387.89759503491081</v>
      </c>
      <c r="AVR73" s="34">
        <v>371.19524870081659</v>
      </c>
      <c r="AVS73" s="36">
        <v>500</v>
      </c>
      <c r="AVT73" s="36">
        <v>500</v>
      </c>
      <c r="AVU73" s="36"/>
      <c r="AVV73" s="37">
        <v>142.85714285714286</v>
      </c>
      <c r="AVW73" s="37">
        <v>100</v>
      </c>
      <c r="AVY73" s="34">
        <v>373.13432835820896</v>
      </c>
      <c r="AVZ73" s="34">
        <v>411.76470588235293</v>
      </c>
      <c r="AWA73" s="34">
        <v>371.19524870081659</v>
      </c>
      <c r="AWB73" s="36">
        <v>500</v>
      </c>
      <c r="AWC73" s="36">
        <v>500</v>
      </c>
      <c r="AWD73" s="36"/>
      <c r="AWE73" s="37">
        <v>76.923076923076934</v>
      </c>
      <c r="AWF73" s="37">
        <v>83.333333333333329</v>
      </c>
      <c r="AWH73" s="34">
        <v>398.08917197452229</v>
      </c>
      <c r="AWI73" s="34">
        <v>259.25925925925924</v>
      </c>
      <c r="AWJ73" s="34">
        <v>395.25691699604744</v>
      </c>
      <c r="AWK73" s="36">
        <v>315.05986137366097</v>
      </c>
      <c r="AWL73" s="36">
        <v>306.37254901960785</v>
      </c>
      <c r="AWM73" s="36"/>
      <c r="AWN73" s="37">
        <v>317.46031746031747</v>
      </c>
      <c r="AWO73" s="37">
        <v>137.93103448275861</v>
      </c>
      <c r="AWQ73" s="34">
        <v>341.29692832764511</v>
      </c>
      <c r="AWR73" s="41">
        <v>252.54131106341924</v>
      </c>
      <c r="AWS73" s="34">
        <v>437.44531933508313</v>
      </c>
      <c r="AWT73" s="36">
        <v>334.00133600534406</v>
      </c>
      <c r="AWU73" s="36">
        <v>326.37075718015666</v>
      </c>
      <c r="AWV73" s="36"/>
      <c r="AWW73" s="37">
        <v>236.51844843897823</v>
      </c>
      <c r="AWX73" s="37">
        <v>227.16946842344387</v>
      </c>
    </row>
    <row r="74" spans="1:1298" ht="15.5">
      <c r="A74" t="str">
        <f>'[1]enter market prices'!A74</f>
        <v>0454-02</v>
      </c>
      <c r="B74" t="str">
        <f>'[1]enter market prices'!B74</f>
        <v>Wood fuel, 1 heap</v>
      </c>
      <c r="C74" s="3">
        <f>'[1]item price series'!F74</f>
        <v>0.59</v>
      </c>
      <c r="D74" s="3"/>
      <c r="E74" s="3"/>
      <c r="F74" s="3"/>
      <c r="G74" s="3"/>
      <c r="H74" s="3"/>
      <c r="I74" s="3"/>
      <c r="J74" s="3"/>
      <c r="K74" s="3"/>
      <c r="L74" s="3"/>
      <c r="M74" s="24"/>
      <c r="N74" s="24">
        <v>2</v>
      </c>
      <c r="O74" s="24">
        <v>2</v>
      </c>
      <c r="P74" s="25">
        <v>2</v>
      </c>
      <c r="Q74" s="25">
        <v>1</v>
      </c>
      <c r="R74" s="25"/>
      <c r="S74" s="26"/>
      <c r="T74" s="62">
        <v>20</v>
      </c>
      <c r="U74" s="26"/>
      <c r="V74" s="27">
        <v>2</v>
      </c>
      <c r="W74" s="27">
        <v>2</v>
      </c>
      <c r="X74" s="27">
        <v>2</v>
      </c>
      <c r="Y74" s="25">
        <v>2</v>
      </c>
      <c r="Z74" s="25">
        <v>3</v>
      </c>
      <c r="AA74" s="25"/>
      <c r="AB74" s="26"/>
      <c r="AC74" s="62">
        <v>20</v>
      </c>
      <c r="AD74" s="26"/>
      <c r="AE74" s="57">
        <v>2</v>
      </c>
      <c r="AF74" s="27">
        <v>2</v>
      </c>
      <c r="AG74" s="27">
        <v>2</v>
      </c>
      <c r="AH74" s="28">
        <v>2</v>
      </c>
      <c r="AI74" s="28">
        <v>3</v>
      </c>
      <c r="AJ74" s="25"/>
      <c r="AK74" s="26" t="s">
        <v>132</v>
      </c>
      <c r="AL74" s="62">
        <v>20</v>
      </c>
      <c r="AM74" s="26"/>
      <c r="AN74" s="27"/>
      <c r="AO74" s="27">
        <v>3</v>
      </c>
      <c r="AP74" s="27">
        <v>7</v>
      </c>
      <c r="AQ74" s="25">
        <v>2</v>
      </c>
      <c r="AR74" s="25">
        <v>3</v>
      </c>
      <c r="AS74" s="25"/>
      <c r="AT74" s="26">
        <v>2</v>
      </c>
      <c r="AU74" s="26">
        <v>2</v>
      </c>
      <c r="AV74" s="26"/>
      <c r="AW74" s="27"/>
      <c r="AX74" s="27">
        <v>3</v>
      </c>
      <c r="AY74" s="27"/>
      <c r="AZ74" s="25">
        <v>2</v>
      </c>
      <c r="BA74" s="25">
        <v>2</v>
      </c>
      <c r="BB74" s="25"/>
      <c r="BC74" s="26">
        <v>2</v>
      </c>
      <c r="BD74" s="26">
        <v>2</v>
      </c>
      <c r="BE74" s="26"/>
      <c r="BF74" s="27"/>
      <c r="BG74" s="27">
        <v>3</v>
      </c>
      <c r="BH74" s="27">
        <v>3</v>
      </c>
      <c r="BI74" s="25"/>
      <c r="BJ74" s="25">
        <v>2</v>
      </c>
      <c r="BK74" s="25"/>
      <c r="BL74" s="26">
        <v>2</v>
      </c>
      <c r="BM74" s="26">
        <v>2</v>
      </c>
      <c r="BN74" s="26"/>
      <c r="BO74" s="27"/>
      <c r="BP74" s="57">
        <v>3</v>
      </c>
      <c r="BQ74" s="27"/>
      <c r="BR74" s="25">
        <v>2</v>
      </c>
      <c r="BS74" s="28">
        <v>2</v>
      </c>
      <c r="BT74" s="25"/>
      <c r="BU74" s="26">
        <v>2</v>
      </c>
      <c r="BV74" s="26">
        <v>2</v>
      </c>
      <c r="BW74" s="26"/>
      <c r="BX74" s="27"/>
      <c r="BY74" s="57">
        <v>3</v>
      </c>
      <c r="BZ74" s="27"/>
      <c r="CA74" s="25"/>
      <c r="CB74" s="25">
        <v>2</v>
      </c>
      <c r="CC74" s="25"/>
      <c r="CD74" s="26">
        <v>2</v>
      </c>
      <c r="CE74" s="26">
        <v>2</v>
      </c>
      <c r="CF74" s="26"/>
      <c r="CG74" s="27">
        <v>2</v>
      </c>
      <c r="CH74" s="27">
        <v>2</v>
      </c>
      <c r="CI74" s="27"/>
      <c r="CJ74" s="25">
        <v>2</v>
      </c>
      <c r="CK74" s="25"/>
      <c r="CL74" s="25"/>
      <c r="CM74" s="26">
        <v>2</v>
      </c>
      <c r="CN74" s="26">
        <v>2</v>
      </c>
      <c r="CO74" s="26"/>
      <c r="CP74" s="27">
        <v>3</v>
      </c>
      <c r="CQ74" s="27">
        <v>2</v>
      </c>
      <c r="CR74" s="27"/>
      <c r="CS74" s="25">
        <v>2</v>
      </c>
      <c r="CT74" s="25"/>
      <c r="CU74" s="25"/>
      <c r="CV74" s="26">
        <v>2</v>
      </c>
      <c r="CW74" s="26">
        <v>2</v>
      </c>
      <c r="CX74" s="26"/>
      <c r="CY74" s="27">
        <v>5</v>
      </c>
      <c r="CZ74" s="27">
        <v>2</v>
      </c>
      <c r="DA74" s="27"/>
      <c r="DB74" s="25"/>
      <c r="DC74" s="25">
        <v>2</v>
      </c>
      <c r="DD74" s="25"/>
      <c r="DE74" s="26">
        <v>2</v>
      </c>
      <c r="DF74" s="26">
        <v>2</v>
      </c>
      <c r="DG74" s="26"/>
      <c r="DH74" s="27"/>
      <c r="DI74" s="27">
        <v>3</v>
      </c>
      <c r="DJ74" s="27">
        <v>3</v>
      </c>
      <c r="DK74" s="25">
        <v>2</v>
      </c>
      <c r="DL74" s="25"/>
      <c r="DM74" s="25"/>
      <c r="DN74" s="26">
        <v>2</v>
      </c>
      <c r="DO74" s="26"/>
      <c r="DP74" s="26"/>
      <c r="DQ74" s="27">
        <v>5</v>
      </c>
      <c r="DR74" s="27"/>
      <c r="DS74" s="27"/>
      <c r="DT74" s="25">
        <v>2</v>
      </c>
      <c r="DU74" s="25"/>
      <c r="DV74" s="25"/>
      <c r="DW74" s="26">
        <v>2</v>
      </c>
      <c r="DX74" s="26">
        <v>2</v>
      </c>
      <c r="DY74" s="26"/>
      <c r="DZ74" s="27"/>
      <c r="EA74" s="27"/>
      <c r="EB74" s="27">
        <v>10</v>
      </c>
      <c r="EC74" s="25">
        <v>2</v>
      </c>
      <c r="ED74" s="25"/>
      <c r="EE74" s="25"/>
      <c r="EF74" s="26">
        <v>2</v>
      </c>
      <c r="EG74" s="26">
        <v>2</v>
      </c>
      <c r="EH74" s="26"/>
      <c r="EI74" s="27"/>
      <c r="EJ74" s="27"/>
      <c r="EK74" s="27">
        <v>10</v>
      </c>
      <c r="EL74" s="28">
        <v>2.062998678349405</v>
      </c>
      <c r="EM74" s="25"/>
      <c r="EN74" s="25"/>
      <c r="EO74" s="26">
        <v>5</v>
      </c>
      <c r="EP74" s="26">
        <v>5.0000000000000001E-3</v>
      </c>
      <c r="EQ74" s="26"/>
      <c r="ER74" s="27"/>
      <c r="ES74" s="27"/>
      <c r="ET74" s="57">
        <v>8.7613649281487618</v>
      </c>
      <c r="EU74" s="25">
        <v>2</v>
      </c>
      <c r="EV74" s="25"/>
      <c r="EW74" s="25"/>
      <c r="EX74" s="26">
        <v>2</v>
      </c>
      <c r="EY74" s="26">
        <v>2</v>
      </c>
      <c r="EZ74" s="26"/>
      <c r="FA74" s="27"/>
      <c r="FB74" s="27"/>
      <c r="FC74" s="57">
        <v>12.5</v>
      </c>
      <c r="FD74" s="25"/>
      <c r="FE74" s="25">
        <v>3</v>
      </c>
      <c r="FF74" s="25"/>
      <c r="FG74" s="26">
        <v>2</v>
      </c>
      <c r="FH74" s="62">
        <v>2.5</v>
      </c>
      <c r="FI74" s="26"/>
      <c r="FJ74" s="27"/>
      <c r="FK74" s="27">
        <v>5</v>
      </c>
      <c r="FL74" s="27"/>
      <c r="FM74" s="25">
        <v>3</v>
      </c>
      <c r="FN74" s="25"/>
      <c r="FO74" s="25"/>
      <c r="FP74" s="26">
        <v>4</v>
      </c>
      <c r="FQ74" s="26">
        <v>3</v>
      </c>
      <c r="FR74" s="26"/>
      <c r="FS74" s="27"/>
      <c r="FT74" s="57">
        <v>4.6153846153846159</v>
      </c>
      <c r="FU74" s="27"/>
      <c r="FV74" s="25">
        <v>2</v>
      </c>
      <c r="FW74" s="25"/>
      <c r="FX74" s="25"/>
      <c r="FY74" s="26">
        <v>4</v>
      </c>
      <c r="FZ74" s="26"/>
      <c r="GA74" s="26"/>
      <c r="GB74" s="27">
        <v>5</v>
      </c>
      <c r="GC74" s="27"/>
      <c r="GD74" s="27"/>
      <c r="GE74" s="25">
        <v>2</v>
      </c>
      <c r="GF74" s="25"/>
      <c r="GG74" s="25"/>
      <c r="GH74" s="26">
        <v>4</v>
      </c>
      <c r="GI74" s="26"/>
      <c r="GJ74" s="26"/>
      <c r="GK74" s="57">
        <v>5</v>
      </c>
      <c r="GL74" s="27"/>
      <c r="GM74" s="27"/>
      <c r="GN74" s="25">
        <v>2</v>
      </c>
      <c r="GO74" s="25"/>
      <c r="GP74" s="25"/>
      <c r="GQ74" s="26">
        <v>4</v>
      </c>
      <c r="GR74" s="26"/>
      <c r="GS74" s="26"/>
      <c r="GT74" s="57">
        <v>4.166666666666667</v>
      </c>
      <c r="GU74" s="27"/>
      <c r="GV74" s="27"/>
      <c r="GW74" s="25">
        <v>2</v>
      </c>
      <c r="GX74" s="25"/>
      <c r="GY74" s="25"/>
      <c r="GZ74" s="26">
        <v>4</v>
      </c>
      <c r="HA74" s="26">
        <v>2</v>
      </c>
      <c r="HB74" s="26"/>
      <c r="HC74" s="57">
        <v>5.5555555555555554</v>
      </c>
      <c r="HD74" s="27" t="s">
        <v>132</v>
      </c>
      <c r="HE74" s="27" t="s">
        <v>132</v>
      </c>
      <c r="HF74" s="28">
        <v>2.6666666666666665</v>
      </c>
      <c r="HG74" s="25"/>
      <c r="HH74" s="25"/>
      <c r="HI74" s="26">
        <v>4</v>
      </c>
      <c r="HJ74" s="26">
        <v>4</v>
      </c>
      <c r="HK74" s="26"/>
      <c r="HL74" s="64">
        <v>5.5555555555555554</v>
      </c>
      <c r="HM74" s="30"/>
      <c r="HN74" s="30"/>
      <c r="HO74" s="33">
        <v>2.6666666666666665</v>
      </c>
      <c r="HP74" s="31"/>
      <c r="HQ74" s="25"/>
      <c r="HR74" s="32">
        <v>4</v>
      </c>
      <c r="HS74" s="32"/>
      <c r="HT74" s="26"/>
      <c r="HU74" s="30"/>
      <c r="HV74" s="30">
        <v>1</v>
      </c>
      <c r="HW74" s="30"/>
      <c r="HX74" s="33">
        <v>0.72772277227722759</v>
      </c>
      <c r="HY74" s="31"/>
      <c r="HZ74" s="31"/>
      <c r="IA74" s="32">
        <v>4</v>
      </c>
      <c r="IB74" s="32">
        <v>3</v>
      </c>
      <c r="IC74" s="26"/>
      <c r="ID74" s="30"/>
      <c r="IE74" s="64">
        <v>2.1288056206088992</v>
      </c>
      <c r="IF74" s="30"/>
      <c r="IG74" s="31"/>
      <c r="IH74" s="31">
        <v>5</v>
      </c>
      <c r="II74" s="31"/>
      <c r="IJ74" s="32">
        <v>4</v>
      </c>
      <c r="IK74" s="32"/>
      <c r="IL74" s="26"/>
      <c r="IM74" s="30"/>
      <c r="IN74" s="64">
        <v>2.1288056206088992</v>
      </c>
      <c r="IO74" s="30" t="s">
        <v>132</v>
      </c>
      <c r="IP74" s="31" t="s">
        <v>132</v>
      </c>
      <c r="IQ74" s="31">
        <v>5</v>
      </c>
      <c r="IR74" s="31"/>
      <c r="IS74" s="32">
        <v>4</v>
      </c>
      <c r="IT74" s="32">
        <v>4</v>
      </c>
      <c r="IU74" s="26"/>
      <c r="IV74" s="30"/>
      <c r="IW74" s="64">
        <v>2.661007025761124</v>
      </c>
      <c r="IX74" s="30"/>
      <c r="IY74" s="31"/>
      <c r="IZ74" s="33">
        <v>6.25</v>
      </c>
      <c r="JA74" s="31"/>
      <c r="JB74" s="32">
        <v>5</v>
      </c>
      <c r="JC74" s="32"/>
      <c r="JD74" s="26"/>
      <c r="JE74" s="30"/>
      <c r="JF74" s="64">
        <v>1.8922716627634661</v>
      </c>
      <c r="JG74" s="30"/>
      <c r="JH74" s="31">
        <v>5</v>
      </c>
      <c r="JI74" s="31"/>
      <c r="JJ74" s="31"/>
      <c r="JK74" s="32">
        <v>4</v>
      </c>
      <c r="JL74" s="32">
        <v>2</v>
      </c>
      <c r="JM74" s="26"/>
      <c r="JN74" s="30"/>
      <c r="JO74" s="64">
        <v>1.2615144418423108</v>
      </c>
      <c r="JP74" s="30" t="s">
        <v>132</v>
      </c>
      <c r="JQ74" s="33">
        <v>3.333333333333333</v>
      </c>
      <c r="JR74" s="31"/>
      <c r="JS74" s="31"/>
      <c r="JT74" s="32">
        <v>2</v>
      </c>
      <c r="JU74" s="32">
        <v>2</v>
      </c>
      <c r="JV74" s="26"/>
      <c r="JW74" s="30"/>
      <c r="JX74" s="64">
        <v>2.5230288836846215</v>
      </c>
      <c r="JY74" s="30"/>
      <c r="JZ74" s="33">
        <v>6.6666666666666652</v>
      </c>
      <c r="KA74" s="31"/>
      <c r="KB74" s="31"/>
      <c r="KC74" s="32">
        <v>4</v>
      </c>
      <c r="KD74" s="32">
        <v>4</v>
      </c>
      <c r="KE74" s="26"/>
      <c r="KF74" s="30"/>
      <c r="KG74" s="64">
        <v>1.2615144418423108</v>
      </c>
      <c r="KH74" s="30" t="s">
        <v>132</v>
      </c>
      <c r="KI74" s="33">
        <v>3.3333333333333326</v>
      </c>
      <c r="KJ74" s="31"/>
      <c r="KK74" s="31"/>
      <c r="KL74" s="32">
        <v>2</v>
      </c>
      <c r="KM74" s="32">
        <v>2</v>
      </c>
      <c r="KN74" s="26"/>
      <c r="KO74" s="30"/>
      <c r="KP74" s="64">
        <v>1.8922716627634661</v>
      </c>
      <c r="KQ74" s="30"/>
      <c r="KR74" s="33">
        <v>4.9999999999999991</v>
      </c>
      <c r="KS74" s="31"/>
      <c r="KT74" s="31"/>
      <c r="KU74" s="32">
        <v>4</v>
      </c>
      <c r="KV74" s="32">
        <v>2</v>
      </c>
      <c r="KW74" s="26"/>
      <c r="KX74" s="30">
        <v>10</v>
      </c>
      <c r="KY74" s="64"/>
      <c r="KZ74" s="30"/>
      <c r="LA74" s="33">
        <v>21.413394919168582</v>
      </c>
      <c r="LB74" s="31"/>
      <c r="LC74" s="31"/>
      <c r="LD74" s="32">
        <v>4</v>
      </c>
      <c r="LE74" s="32">
        <v>4</v>
      </c>
      <c r="LF74" s="26"/>
      <c r="LG74" s="64">
        <v>10</v>
      </c>
      <c r="LH74" s="30"/>
      <c r="LI74" s="30"/>
      <c r="LJ74" s="33">
        <v>4.9999999999999991</v>
      </c>
      <c r="LK74" s="31"/>
      <c r="LL74" s="31"/>
      <c r="LM74" s="32">
        <v>4</v>
      </c>
      <c r="LN74" s="32">
        <v>4</v>
      </c>
      <c r="LO74" s="26"/>
      <c r="LP74" s="64">
        <v>10</v>
      </c>
      <c r="LQ74" s="30" t="s">
        <v>132</v>
      </c>
      <c r="LR74" s="30"/>
      <c r="LS74" s="33">
        <v>4.9999999999999991</v>
      </c>
      <c r="LT74" s="31"/>
      <c r="LU74" s="31"/>
      <c r="LV74" s="32">
        <v>4</v>
      </c>
      <c r="LW74" s="33">
        <v>4</v>
      </c>
      <c r="LX74" s="26"/>
      <c r="LY74" s="64">
        <v>10</v>
      </c>
      <c r="LZ74" s="30"/>
      <c r="MA74" s="30" t="s">
        <v>132</v>
      </c>
      <c r="MB74" s="33">
        <v>4.9999999999999991</v>
      </c>
      <c r="MC74" s="31"/>
      <c r="MD74" s="31"/>
      <c r="ME74" s="32"/>
      <c r="MF74" s="32">
        <v>4</v>
      </c>
      <c r="MG74" s="26"/>
      <c r="MH74" s="64">
        <v>8.75</v>
      </c>
      <c r="MI74" s="30" t="s">
        <v>132</v>
      </c>
      <c r="MJ74" s="30"/>
      <c r="MK74" s="33">
        <v>4.3749999999999991</v>
      </c>
      <c r="ML74" s="31"/>
      <c r="MM74" s="31"/>
      <c r="MN74" s="32">
        <v>4</v>
      </c>
      <c r="MO74" s="32">
        <v>3</v>
      </c>
      <c r="MP74" s="26"/>
      <c r="MQ74" s="64">
        <v>10</v>
      </c>
      <c r="MR74" s="30"/>
      <c r="MS74" s="30" t="s">
        <v>132</v>
      </c>
      <c r="MT74" s="33">
        <v>4.9999999999999991</v>
      </c>
      <c r="MU74" s="31"/>
      <c r="MV74" s="31"/>
      <c r="MW74" s="32">
        <v>4</v>
      </c>
      <c r="MX74" s="32"/>
      <c r="MY74" s="26"/>
      <c r="MZ74" s="64">
        <v>10</v>
      </c>
      <c r="NA74" s="30"/>
      <c r="NB74" s="30"/>
      <c r="NC74" s="33">
        <v>4.9999999999999991</v>
      </c>
      <c r="ND74" s="31"/>
      <c r="NE74" s="31"/>
      <c r="NF74" s="32">
        <v>4</v>
      </c>
      <c r="NG74" s="32">
        <v>4</v>
      </c>
      <c r="NH74" s="26"/>
      <c r="NI74" s="64">
        <v>8.75</v>
      </c>
      <c r="NJ74" s="30" t="s">
        <v>132</v>
      </c>
      <c r="NK74" s="30" t="s">
        <v>132</v>
      </c>
      <c r="NL74" s="33">
        <v>4.3749999999999991</v>
      </c>
      <c r="NM74" s="31" t="s">
        <v>132</v>
      </c>
      <c r="NN74" s="31"/>
      <c r="NO74" s="32">
        <v>3</v>
      </c>
      <c r="NP74" s="32">
        <v>4</v>
      </c>
      <c r="NQ74" s="26"/>
      <c r="NR74" s="30">
        <v>8</v>
      </c>
      <c r="NS74" s="30"/>
      <c r="NT74" s="30"/>
      <c r="NU74" s="33">
        <v>8</v>
      </c>
      <c r="NV74" s="31"/>
      <c r="NW74" s="31"/>
      <c r="NX74" s="32">
        <v>4</v>
      </c>
      <c r="NY74" s="32">
        <v>2</v>
      </c>
      <c r="NZ74" s="26"/>
      <c r="OA74" s="33">
        <v>12</v>
      </c>
      <c r="OB74" s="30" t="s">
        <v>132</v>
      </c>
      <c r="OC74" s="30" t="s">
        <v>132</v>
      </c>
      <c r="OD74" s="33">
        <v>12</v>
      </c>
      <c r="OE74" s="31"/>
      <c r="OF74" s="31"/>
      <c r="OG74" s="32">
        <v>4</v>
      </c>
      <c r="OH74" s="32">
        <v>5</v>
      </c>
      <c r="OI74" s="26"/>
      <c r="OJ74" s="33">
        <v>8</v>
      </c>
      <c r="OK74" s="30"/>
      <c r="OL74" s="30"/>
      <c r="OM74" s="33">
        <v>8</v>
      </c>
      <c r="ON74" s="31"/>
      <c r="OO74" s="31"/>
      <c r="OP74" s="32">
        <v>3</v>
      </c>
      <c r="OQ74" s="32"/>
      <c r="OR74" s="26"/>
      <c r="OS74" s="33">
        <v>10.666666666666666</v>
      </c>
      <c r="OT74" s="30" t="s">
        <v>132</v>
      </c>
      <c r="OU74" s="30" t="s">
        <v>132</v>
      </c>
      <c r="OV74" s="33">
        <v>10.666666666666666</v>
      </c>
      <c r="OW74" s="31"/>
      <c r="OX74" s="31"/>
      <c r="OY74" s="32">
        <v>4</v>
      </c>
      <c r="OZ74" s="32"/>
      <c r="PA74" s="26"/>
      <c r="PB74" s="33">
        <v>9.3333333333333321</v>
      </c>
      <c r="PC74" s="30"/>
      <c r="PD74" s="30"/>
      <c r="PE74" s="33">
        <v>7</v>
      </c>
      <c r="PF74" s="31"/>
      <c r="PG74" s="31"/>
      <c r="PH74" s="32">
        <v>4</v>
      </c>
      <c r="PI74" s="32">
        <v>3</v>
      </c>
      <c r="PJ74" s="26"/>
      <c r="PK74" s="33">
        <v>5.1056014692378326</v>
      </c>
      <c r="PL74" s="30"/>
      <c r="PM74" s="30"/>
      <c r="PN74" s="33">
        <v>0.74380165289256206</v>
      </c>
      <c r="PO74" s="31"/>
      <c r="PP74" s="31"/>
      <c r="PQ74" s="32">
        <v>5</v>
      </c>
      <c r="PR74" s="32"/>
      <c r="PS74" s="26"/>
      <c r="PT74" s="33">
        <v>4.0516060525617199</v>
      </c>
      <c r="PU74" s="30"/>
      <c r="PV74" s="30"/>
      <c r="PW74" s="33">
        <v>0.11611361826387048</v>
      </c>
      <c r="PX74" s="31"/>
      <c r="PY74" s="31"/>
      <c r="PZ74" s="32">
        <v>5</v>
      </c>
      <c r="QA74" s="32">
        <v>4</v>
      </c>
      <c r="QB74" s="26"/>
      <c r="QC74" s="33">
        <v>4.5017845028463555</v>
      </c>
      <c r="QD74" s="30"/>
      <c r="QE74" s="30"/>
      <c r="QF74" s="33">
        <v>0.12901513140430002</v>
      </c>
      <c r="QG74" s="31"/>
      <c r="QH74" s="31"/>
      <c r="QI74" s="32">
        <v>5</v>
      </c>
      <c r="QJ74" s="32">
        <v>5</v>
      </c>
      <c r="QK74" s="26"/>
      <c r="QL74" s="33"/>
      <c r="QM74" s="30"/>
      <c r="QN74" s="30">
        <v>5</v>
      </c>
      <c r="QO74" s="33">
        <v>0.14054839542566502</v>
      </c>
      <c r="QP74" s="31"/>
      <c r="QQ74" s="31"/>
      <c r="QR74" s="32">
        <v>5</v>
      </c>
      <c r="QS74" s="32">
        <v>5</v>
      </c>
      <c r="QT74" s="26"/>
      <c r="QU74" s="33"/>
      <c r="QV74" s="30"/>
      <c r="QW74" s="30">
        <v>5</v>
      </c>
      <c r="QX74" s="33">
        <v>0.14054839542566502</v>
      </c>
      <c r="QY74" s="31"/>
      <c r="QZ74" s="31"/>
      <c r="RA74" s="32">
        <v>5</v>
      </c>
      <c r="RB74" s="32">
        <v>5</v>
      </c>
      <c r="RC74" s="26"/>
      <c r="RD74" s="30">
        <v>10</v>
      </c>
      <c r="RE74" s="30"/>
      <c r="RF74" s="30"/>
      <c r="RG74" s="33">
        <v>0.2538138670334068</v>
      </c>
      <c r="RH74" s="31"/>
      <c r="RI74" s="31"/>
      <c r="RJ74" s="32">
        <v>5</v>
      </c>
      <c r="RK74" s="32">
        <v>4</v>
      </c>
      <c r="RL74" s="26"/>
      <c r="RM74" s="30">
        <v>10</v>
      </c>
      <c r="RN74" s="30"/>
      <c r="RO74" s="30"/>
      <c r="RP74" s="33">
        <v>0.26869546184318305</v>
      </c>
      <c r="RQ74" s="31"/>
      <c r="RR74" s="31"/>
      <c r="RS74" s="32">
        <v>10</v>
      </c>
      <c r="RT74" s="32">
        <v>5</v>
      </c>
      <c r="RU74" s="26"/>
      <c r="RV74" s="30">
        <v>10</v>
      </c>
      <c r="RW74" s="30"/>
      <c r="RX74" s="30"/>
      <c r="RY74" s="33">
        <v>0.28109679085132994</v>
      </c>
      <c r="RZ74" s="31"/>
      <c r="SA74" s="31"/>
      <c r="SB74" s="32">
        <v>10</v>
      </c>
      <c r="SC74" s="32">
        <v>10</v>
      </c>
      <c r="SD74" s="26"/>
      <c r="SE74" s="34">
        <v>15</v>
      </c>
      <c r="SF74" s="34"/>
      <c r="SG74" s="34"/>
      <c r="SH74" s="35">
        <v>0.39684252826070104</v>
      </c>
      <c r="SI74" s="36"/>
      <c r="SJ74" s="36"/>
      <c r="SK74" s="37">
        <v>10</v>
      </c>
      <c r="SL74" s="37"/>
      <c r="SM74" s="26"/>
      <c r="SN74" s="34"/>
      <c r="SO74" s="34"/>
      <c r="SP74" s="34">
        <v>20</v>
      </c>
      <c r="SQ74" s="35">
        <v>0.53739092368636598</v>
      </c>
      <c r="SR74" s="36"/>
      <c r="SS74" s="36"/>
      <c r="ST74" s="37">
        <v>10</v>
      </c>
      <c r="SU74" s="37">
        <v>20</v>
      </c>
      <c r="SV74" s="26"/>
      <c r="SW74" s="34"/>
      <c r="SX74" s="34">
        <v>40</v>
      </c>
      <c r="SY74" s="34"/>
      <c r="SZ74" s="35">
        <v>0.97557121530755664</v>
      </c>
      <c r="TA74" s="36"/>
      <c r="TB74" s="36"/>
      <c r="TC74" s="37">
        <v>10</v>
      </c>
      <c r="TD74" s="37">
        <v>10</v>
      </c>
      <c r="TE74" s="26"/>
      <c r="TF74" s="34"/>
      <c r="TG74" s="41">
        <v>50</v>
      </c>
      <c r="TH74" s="34" t="s">
        <v>132</v>
      </c>
      <c r="TI74" s="35">
        <v>1.2194640191344459</v>
      </c>
      <c r="TJ74" s="36"/>
      <c r="TK74" s="36"/>
      <c r="TL74" s="37">
        <v>15</v>
      </c>
      <c r="TM74" s="37">
        <v>10</v>
      </c>
      <c r="TN74" s="26"/>
      <c r="TO74" s="34">
        <v>40</v>
      </c>
      <c r="TP74" s="34"/>
      <c r="TQ74" s="34"/>
      <c r="TR74" s="35">
        <v>0.97557121530755675</v>
      </c>
      <c r="TS74" s="36" t="s">
        <v>132</v>
      </c>
      <c r="TT74" s="36"/>
      <c r="TU74" s="37">
        <v>10</v>
      </c>
      <c r="TV74" s="37"/>
      <c r="TW74" s="26"/>
      <c r="TX74" s="34">
        <v>80</v>
      </c>
      <c r="TY74" s="34" t="s">
        <v>132</v>
      </c>
      <c r="TZ74" s="34" t="s">
        <v>132</v>
      </c>
      <c r="UA74" s="35">
        <v>1.9511424306151137</v>
      </c>
      <c r="UB74" s="36" t="s">
        <v>132</v>
      </c>
      <c r="UC74" s="36"/>
      <c r="UD74" s="37">
        <v>20</v>
      </c>
      <c r="UE74" s="37">
        <v>20</v>
      </c>
      <c r="UF74" s="26"/>
      <c r="UG74" s="34">
        <v>100</v>
      </c>
      <c r="UH74" s="34"/>
      <c r="UI74" s="34"/>
      <c r="UJ74" s="35">
        <v>1.2194640191344459</v>
      </c>
      <c r="UK74" s="36" t="s">
        <v>132</v>
      </c>
      <c r="UL74" s="36"/>
      <c r="UM74" s="37">
        <v>25</v>
      </c>
      <c r="UN74" s="37"/>
      <c r="UO74" s="26"/>
      <c r="UP74" s="34">
        <v>120</v>
      </c>
      <c r="UQ74" s="34" t="s">
        <v>132</v>
      </c>
      <c r="UR74" s="34" t="s">
        <v>132</v>
      </c>
      <c r="US74" s="35">
        <v>2.3413709167381365</v>
      </c>
      <c r="UT74" s="36" t="s">
        <v>132</v>
      </c>
      <c r="UU74" s="36"/>
      <c r="UV74" s="37">
        <v>30</v>
      </c>
      <c r="UW74" s="37">
        <v>30</v>
      </c>
      <c r="UX74" s="26"/>
      <c r="UY74" s="34">
        <v>100</v>
      </c>
      <c r="UZ74" s="34"/>
      <c r="VA74" s="34"/>
      <c r="VB74" s="35">
        <v>1.9511424306151137</v>
      </c>
      <c r="VC74" s="36" t="s">
        <v>132</v>
      </c>
      <c r="VD74" s="36"/>
      <c r="VE74" s="37">
        <v>25</v>
      </c>
      <c r="VF74" s="37"/>
      <c r="VG74" s="26"/>
      <c r="VH74" s="34"/>
      <c r="VI74" s="34">
        <v>40</v>
      </c>
      <c r="VJ74" s="34"/>
      <c r="VK74" s="35">
        <v>0.82014122507211573</v>
      </c>
      <c r="VL74" s="36" t="s">
        <v>132</v>
      </c>
      <c r="VM74" s="36"/>
      <c r="VN74" s="37">
        <v>20</v>
      </c>
      <c r="VO74" s="37">
        <v>20</v>
      </c>
      <c r="VP74" s="26"/>
      <c r="VQ74" s="34"/>
      <c r="VR74" s="34">
        <v>50</v>
      </c>
      <c r="VS74" s="34"/>
      <c r="VT74" s="35">
        <v>0.99541334172059193</v>
      </c>
      <c r="VU74" s="36"/>
      <c r="VV74" s="36"/>
      <c r="VW74" s="37">
        <v>20</v>
      </c>
      <c r="VX74" s="37">
        <v>15</v>
      </c>
      <c r="VY74" s="26"/>
      <c r="VZ74" s="34"/>
      <c r="WA74" s="34">
        <v>50</v>
      </c>
      <c r="WB74" s="34"/>
      <c r="WC74" s="35">
        <v>1.0251765313401446</v>
      </c>
      <c r="WD74" s="36"/>
      <c r="WE74" s="36"/>
      <c r="WF74" s="37">
        <v>20</v>
      </c>
      <c r="WG74" s="37">
        <v>30</v>
      </c>
      <c r="WH74" s="26"/>
      <c r="WI74" s="38">
        <v>38.903776479701023</v>
      </c>
      <c r="WJ74" s="34"/>
      <c r="WK74" s="34">
        <v>80</v>
      </c>
      <c r="WL74" s="34"/>
      <c r="WM74" s="35">
        <v>1.560913944492091</v>
      </c>
      <c r="WN74" s="36"/>
      <c r="WO74" s="36"/>
      <c r="WP74" s="37">
        <v>20</v>
      </c>
      <c r="WQ74" s="37">
        <v>20</v>
      </c>
      <c r="WR74" s="34"/>
      <c r="WS74" s="34">
        <v>80</v>
      </c>
      <c r="WT74" s="34"/>
      <c r="WU74" s="35">
        <v>1.6402824501442312</v>
      </c>
      <c r="WV74" s="36"/>
      <c r="WW74" s="36"/>
      <c r="WX74" s="37">
        <v>30</v>
      </c>
      <c r="WY74" s="37">
        <v>50</v>
      </c>
      <c r="WZ74" s="26"/>
      <c r="XA74" s="34"/>
      <c r="XB74" s="34">
        <v>70</v>
      </c>
      <c r="XC74" s="34"/>
      <c r="XD74" s="35">
        <v>1.4947735231153076</v>
      </c>
      <c r="XE74" s="36"/>
      <c r="XF74" s="36"/>
      <c r="XG74" s="37">
        <v>50</v>
      </c>
      <c r="XH74" s="37">
        <v>50</v>
      </c>
      <c r="XI74" s="26"/>
      <c r="XJ74" s="34"/>
      <c r="XK74" s="35">
        <v>78.217966616668605</v>
      </c>
      <c r="XL74" s="34" t="s">
        <v>132</v>
      </c>
      <c r="XM74" s="35">
        <v>1.6702592218644747</v>
      </c>
      <c r="XN74" s="36"/>
      <c r="XO74" s="36"/>
      <c r="XP74" s="37">
        <v>50</v>
      </c>
      <c r="XQ74" s="37">
        <v>50</v>
      </c>
      <c r="XR74" s="26"/>
      <c r="XS74" s="34"/>
      <c r="XT74" s="35">
        <v>107.17872274143303</v>
      </c>
      <c r="XU74" s="34"/>
      <c r="XV74" s="35">
        <v>2.2141785393415967</v>
      </c>
      <c r="XW74" s="36"/>
      <c r="XX74" s="36"/>
      <c r="XY74" s="37">
        <v>50</v>
      </c>
      <c r="XZ74" s="37">
        <v>50</v>
      </c>
      <c r="YA74" s="26"/>
      <c r="YB74" s="34"/>
      <c r="YC74" s="35">
        <v>133.07450674974041</v>
      </c>
      <c r="YD74" s="34"/>
      <c r="YE74" s="35">
        <v>2.7005338369261511</v>
      </c>
      <c r="YF74" s="36"/>
      <c r="YG74" s="36"/>
      <c r="YH74" s="37">
        <v>50</v>
      </c>
      <c r="YI74" s="37">
        <v>50</v>
      </c>
      <c r="YJ74" s="26"/>
      <c r="YK74" s="34"/>
      <c r="YL74" s="35">
        <v>273.87061619347861</v>
      </c>
      <c r="YM74" s="34"/>
      <c r="YN74" s="35">
        <v>5.4957821250941645</v>
      </c>
      <c r="YO74" s="36"/>
      <c r="YP74" s="36"/>
      <c r="YQ74" s="37">
        <v>75</v>
      </c>
      <c r="YR74" s="37">
        <v>100</v>
      </c>
      <c r="YS74" s="26"/>
      <c r="YT74" s="34"/>
      <c r="YU74" s="41">
        <v>273.87061619347861</v>
      </c>
      <c r="YV74" s="34" t="s">
        <v>132</v>
      </c>
      <c r="YW74" s="35">
        <v>5.4957821250941636</v>
      </c>
      <c r="YX74" s="36"/>
      <c r="YY74" s="36"/>
      <c r="YZ74" s="37">
        <v>100</v>
      </c>
      <c r="ZA74" s="37">
        <v>75</v>
      </c>
      <c r="ZB74" s="26"/>
      <c r="ZC74" s="34"/>
      <c r="ZD74" s="41">
        <v>288.84648217592235</v>
      </c>
      <c r="ZE74" s="34" t="s">
        <v>132</v>
      </c>
      <c r="ZF74" s="35">
        <v>5.7963039471065532</v>
      </c>
      <c r="ZG74" s="36"/>
      <c r="ZH74" s="36"/>
      <c r="ZI74" s="37">
        <v>100</v>
      </c>
      <c r="ZJ74" s="37">
        <v>100</v>
      </c>
      <c r="ZK74" s="26"/>
      <c r="ZL74" s="34"/>
      <c r="ZM74" s="41">
        <v>301.26453085240701</v>
      </c>
      <c r="ZN74" s="34"/>
      <c r="ZO74" s="35">
        <v>6.0282877425251185</v>
      </c>
      <c r="ZP74" s="36"/>
      <c r="ZQ74" s="36"/>
      <c r="ZR74" s="37">
        <v>100</v>
      </c>
      <c r="ZS74" s="37">
        <v>100</v>
      </c>
      <c r="ZT74" s="26"/>
      <c r="ZU74" s="34"/>
      <c r="ZV74" s="41">
        <v>225.94839813930525</v>
      </c>
      <c r="ZW74" s="34" t="s">
        <v>132</v>
      </c>
      <c r="ZX74" s="35">
        <v>4.5212158068938395</v>
      </c>
      <c r="ZY74" s="36"/>
      <c r="ZZ74" s="36"/>
      <c r="AAA74" s="37">
        <v>100</v>
      </c>
      <c r="AAB74" s="37">
        <v>50</v>
      </c>
      <c r="AAC74" s="26"/>
      <c r="AAD74" s="34"/>
      <c r="AAE74" s="34">
        <v>100</v>
      </c>
      <c r="AAF74" s="34">
        <v>100</v>
      </c>
      <c r="AAG74" s="35">
        <v>2.2684289300296645</v>
      </c>
      <c r="AAH74" s="36"/>
      <c r="AAI74" s="36"/>
      <c r="AAJ74" s="37">
        <v>100</v>
      </c>
      <c r="AAK74" s="37">
        <v>100</v>
      </c>
      <c r="AAL74" s="3"/>
      <c r="AAM74" s="34"/>
      <c r="AAN74" s="34">
        <v>100</v>
      </c>
      <c r="AAO74" s="34"/>
      <c r="AAP74" s="35">
        <v>2.2684289300296645</v>
      </c>
      <c r="AAQ74" s="36"/>
      <c r="AAR74" s="36"/>
      <c r="AAS74" s="37">
        <v>100</v>
      </c>
      <c r="AAT74" s="37">
        <v>100</v>
      </c>
      <c r="AAU74" s="3"/>
      <c r="AAV74" s="34"/>
      <c r="AAW74" s="34">
        <v>100</v>
      </c>
      <c r="AAX74" s="34">
        <v>100</v>
      </c>
      <c r="AAY74" s="35">
        <v>2.2684289300296645</v>
      </c>
      <c r="AAZ74" s="36"/>
      <c r="ABA74" s="36"/>
      <c r="ABB74" s="37">
        <v>100</v>
      </c>
      <c r="ABC74" s="37">
        <v>100</v>
      </c>
      <c r="ABD74" s="3"/>
      <c r="ABE74" s="34">
        <v>200</v>
      </c>
      <c r="ABF74" s="34"/>
      <c r="ABG74" s="34">
        <v>250</v>
      </c>
      <c r="ABH74" s="35">
        <v>2.0594946864743009</v>
      </c>
      <c r="ABI74" s="36"/>
      <c r="ABJ74" s="36"/>
      <c r="ABK74" s="37">
        <v>100</v>
      </c>
      <c r="ABL74" s="37">
        <v>100</v>
      </c>
      <c r="ABM74" s="3"/>
      <c r="ABN74" s="34">
        <v>300</v>
      </c>
      <c r="ABO74" s="34"/>
      <c r="ABP74" s="34">
        <v>300</v>
      </c>
      <c r="ABQ74" s="35">
        <v>2.6862974171403926</v>
      </c>
      <c r="ABR74" s="36"/>
      <c r="ABS74" s="36"/>
      <c r="ABT74" s="37">
        <v>100</v>
      </c>
      <c r="ABU74" s="37">
        <v>100</v>
      </c>
      <c r="ABV74" s="3"/>
      <c r="ABW74" s="34">
        <v>250</v>
      </c>
      <c r="ABX74" s="34">
        <v>300</v>
      </c>
      <c r="ABY74" s="34">
        <v>300</v>
      </c>
      <c r="ABZ74" s="35">
        <v>2.6862974171403926</v>
      </c>
      <c r="ACA74" s="36"/>
      <c r="ACB74" s="36"/>
      <c r="ACC74" s="37">
        <v>100</v>
      </c>
      <c r="ACD74" s="37">
        <v>200</v>
      </c>
      <c r="ACE74" s="3"/>
      <c r="ACF74" s="41">
        <v>247.5145222731386</v>
      </c>
      <c r="ACG74" s="41">
        <v>297.01742672776629</v>
      </c>
      <c r="ACH74" s="41">
        <v>297.01742672776629</v>
      </c>
      <c r="ACI74" s="35">
        <v>2.5710788284717663</v>
      </c>
      <c r="ACJ74" s="36"/>
      <c r="ACK74" s="36"/>
      <c r="ACL74" s="37">
        <v>100</v>
      </c>
      <c r="ACM74" s="37">
        <v>100</v>
      </c>
      <c r="ACN74" s="3"/>
      <c r="ACO74" s="41">
        <v>371.27178340970789</v>
      </c>
      <c r="ACP74" s="34"/>
      <c r="ACQ74" s="34"/>
      <c r="ACR74" s="35">
        <v>3.435098240907545</v>
      </c>
      <c r="ACS74" s="36"/>
      <c r="ACT74" s="36"/>
      <c r="ACU74" s="37">
        <v>200</v>
      </c>
      <c r="ACV74" s="37">
        <v>100</v>
      </c>
      <c r="ACW74" s="3"/>
      <c r="ACX74" s="34"/>
      <c r="ACY74" s="34"/>
      <c r="ACZ74" s="34">
        <v>200</v>
      </c>
      <c r="ADA74" s="35">
        <v>1.7943141142547419</v>
      </c>
      <c r="ADB74" s="36"/>
      <c r="ADC74" s="36"/>
      <c r="ADD74" s="37">
        <v>7.6923076923076927E-2</v>
      </c>
      <c r="ADE74" s="37">
        <v>100</v>
      </c>
      <c r="ADF74" s="3"/>
      <c r="ADG74" s="34"/>
      <c r="ADH74" s="34"/>
      <c r="ADI74" s="34">
        <v>599.53881629515763</v>
      </c>
      <c r="ADJ74" s="35">
        <v>5.3788048006099114</v>
      </c>
      <c r="ADK74" s="36"/>
      <c r="ADL74" s="36"/>
      <c r="ADM74" s="37">
        <v>100</v>
      </c>
      <c r="ADN74" s="37">
        <v>200</v>
      </c>
      <c r="ADO74" s="3"/>
      <c r="ADP74" s="39">
        <v>350</v>
      </c>
      <c r="ADQ74" s="39">
        <v>300</v>
      </c>
      <c r="ADR74" s="34">
        <v>200</v>
      </c>
      <c r="ADS74" s="35">
        <v>1.7435590782948962</v>
      </c>
      <c r="ADT74" s="36"/>
      <c r="ADU74" s="36"/>
      <c r="ADV74" s="37">
        <v>100</v>
      </c>
      <c r="ADW74" s="37">
        <v>100</v>
      </c>
      <c r="ADX74" s="3"/>
      <c r="ADY74" s="34"/>
      <c r="ADZ74" s="34"/>
      <c r="AEA74" s="34">
        <v>300</v>
      </c>
      <c r="AEB74" s="35">
        <v>2.7369822740675693</v>
      </c>
      <c r="AEC74" s="36"/>
      <c r="AED74" s="36"/>
      <c r="AEE74" s="37">
        <v>100</v>
      </c>
      <c r="AEF74" s="37">
        <v>100</v>
      </c>
      <c r="AEG74" s="3"/>
      <c r="AEH74" s="34"/>
      <c r="AEI74" s="34">
        <v>300</v>
      </c>
      <c r="AEJ74" s="34"/>
      <c r="AEK74" s="35">
        <v>2.7369822740675693</v>
      </c>
      <c r="AEL74" s="36"/>
      <c r="AEM74" s="36"/>
      <c r="AEN74" s="37">
        <v>100</v>
      </c>
      <c r="AEO74" s="37">
        <v>100</v>
      </c>
      <c r="AEP74" s="26"/>
      <c r="AEQ74" s="34"/>
      <c r="AER74" s="41">
        <v>300</v>
      </c>
      <c r="AES74" s="34" t="s">
        <v>132</v>
      </c>
      <c r="AET74" s="35">
        <v>2.7369822740675693</v>
      </c>
      <c r="AEU74" s="36"/>
      <c r="AEV74" s="36"/>
      <c r="AEW74" s="37">
        <v>100</v>
      </c>
      <c r="AEX74" s="37">
        <v>100</v>
      </c>
      <c r="AEY74" s="26"/>
      <c r="AEZ74" s="34">
        <v>350</v>
      </c>
      <c r="AFA74" s="41"/>
      <c r="AFB74" s="34"/>
      <c r="AFC74" s="35">
        <v>3.1627350722558578</v>
      </c>
      <c r="AFD74" s="36"/>
      <c r="AFE74" s="36"/>
      <c r="AFF74" s="37">
        <v>100</v>
      </c>
      <c r="AFG74" s="37">
        <v>100</v>
      </c>
      <c r="AFH74" s="26"/>
      <c r="AFI74" s="87"/>
      <c r="AFJ74" s="34">
        <v>355</v>
      </c>
      <c r="AFK74" s="34"/>
      <c r="AFL74" s="35">
        <v>3.2053103520746862</v>
      </c>
      <c r="AFM74" s="36"/>
      <c r="AFN74" s="36"/>
      <c r="AFO74" s="37">
        <v>100</v>
      </c>
      <c r="AFP74" s="37">
        <v>100</v>
      </c>
      <c r="AFQ74" s="36"/>
      <c r="AFR74" s="87"/>
      <c r="AFS74" s="34">
        <v>360</v>
      </c>
      <c r="AFT74" s="34"/>
      <c r="AFU74" s="35">
        <v>3.3391183743624344</v>
      </c>
      <c r="AFV74" s="36"/>
      <c r="AFW74" s="36"/>
      <c r="AFX74" s="37">
        <v>100</v>
      </c>
      <c r="AFY74" s="37">
        <v>200</v>
      </c>
      <c r="AFZ74" s="36"/>
      <c r="AGA74" s="87"/>
      <c r="AGB74" s="41">
        <v>480</v>
      </c>
      <c r="AGC74" s="34" t="s">
        <v>132</v>
      </c>
      <c r="AGD74" s="35">
        <v>4.4521578324832456</v>
      </c>
      <c r="AGE74" s="36"/>
      <c r="AGF74" s="36"/>
      <c r="AGG74" s="37">
        <v>200</v>
      </c>
      <c r="AGH74" s="37">
        <v>200</v>
      </c>
      <c r="AGI74" s="36"/>
      <c r="AGJ74" s="87"/>
      <c r="AGK74" s="41">
        <v>528.35832668740466</v>
      </c>
      <c r="AGL74" s="34"/>
      <c r="AGM74" s="36">
        <v>50</v>
      </c>
      <c r="AGN74" s="36">
        <v>0.1</v>
      </c>
      <c r="AGO74" s="36"/>
      <c r="AGP74" s="37">
        <v>200</v>
      </c>
      <c r="AGQ74" s="37">
        <v>200</v>
      </c>
      <c r="AGR74" s="36"/>
      <c r="AGS74" s="87"/>
      <c r="AGT74" s="41">
        <v>528.35832668740466</v>
      </c>
      <c r="AGU74" s="34" t="s">
        <v>132</v>
      </c>
      <c r="AGV74" s="35">
        <v>50</v>
      </c>
      <c r="AGW74" s="35">
        <v>0.1</v>
      </c>
      <c r="AGX74" s="36"/>
      <c r="AGY74" s="26">
        <v>200</v>
      </c>
      <c r="AGZ74" s="37">
        <v>200</v>
      </c>
      <c r="AHA74" s="36"/>
      <c r="AHB74" s="87"/>
      <c r="AHC74" s="41">
        <v>534.22767046309229</v>
      </c>
      <c r="AHD74" s="34"/>
      <c r="AHE74" s="36">
        <v>55</v>
      </c>
      <c r="AHF74" s="36">
        <v>0.1</v>
      </c>
      <c r="AHG74" s="36"/>
      <c r="AHH74" s="26">
        <v>200</v>
      </c>
      <c r="AHI74" s="37">
        <v>200</v>
      </c>
      <c r="AHJ74" s="36"/>
      <c r="AHK74" s="87"/>
      <c r="AHL74" s="41">
        <v>534.22767046309229</v>
      </c>
      <c r="AHM74" s="34" t="s">
        <v>132</v>
      </c>
      <c r="AHN74" s="35">
        <v>55</v>
      </c>
      <c r="AHO74" s="35">
        <v>0.1</v>
      </c>
      <c r="AHP74" s="36"/>
      <c r="AHQ74" s="26">
        <v>200</v>
      </c>
      <c r="AHR74" s="37">
        <v>200</v>
      </c>
      <c r="AHS74" s="36"/>
      <c r="AHT74" s="34"/>
      <c r="AHU74" s="34"/>
      <c r="AHV74" s="34">
        <v>300</v>
      </c>
      <c r="AHW74" s="36">
        <v>300</v>
      </c>
      <c r="AHX74" s="36">
        <v>100</v>
      </c>
      <c r="AHY74" s="36"/>
      <c r="AHZ74" s="26">
        <v>200</v>
      </c>
      <c r="AIA74" s="37">
        <v>200</v>
      </c>
      <c r="AIB74" s="36"/>
      <c r="AIC74" s="34"/>
      <c r="AID74" s="34"/>
      <c r="AIE74" s="41">
        <v>315</v>
      </c>
      <c r="AIF74" s="36">
        <v>100</v>
      </c>
      <c r="AIG74" s="36"/>
      <c r="AIH74" s="36"/>
      <c r="AII74" s="26">
        <v>320</v>
      </c>
      <c r="AIJ74" s="37">
        <v>320</v>
      </c>
      <c r="AIL74" s="34"/>
      <c r="AIM74" s="34"/>
      <c r="AIN74" s="34">
        <v>500</v>
      </c>
      <c r="AIO74" s="36">
        <v>300</v>
      </c>
      <c r="AIP74" s="36">
        <v>100</v>
      </c>
      <c r="AIQ74" s="36"/>
      <c r="AIR74" s="26">
        <v>300</v>
      </c>
      <c r="AIS74" s="37">
        <v>100</v>
      </c>
      <c r="AIU74" s="34"/>
      <c r="AIV74" s="34"/>
      <c r="AIW74" s="34">
        <v>500</v>
      </c>
      <c r="AIX74" s="36">
        <v>100</v>
      </c>
      <c r="AIY74" s="36">
        <v>100</v>
      </c>
      <c r="AIZ74" s="36"/>
      <c r="AJA74" s="26">
        <v>300</v>
      </c>
      <c r="AJB74" s="37">
        <v>100</v>
      </c>
      <c r="AJD74" s="34">
        <v>550</v>
      </c>
      <c r="AJE74" s="34"/>
      <c r="AJF74" s="34"/>
      <c r="AJG74" s="36"/>
      <c r="AJH74" s="36">
        <v>200</v>
      </c>
      <c r="AJI74" s="36"/>
      <c r="AJJ74" s="26">
        <v>100</v>
      </c>
      <c r="AJK74" s="37">
        <v>100</v>
      </c>
      <c r="AJM74" s="41">
        <v>1191.6666666666665</v>
      </c>
      <c r="AJN74" s="34"/>
      <c r="AJO74" s="34"/>
      <c r="AJP74" s="36">
        <v>200</v>
      </c>
      <c r="AJQ74" s="36">
        <v>700</v>
      </c>
      <c r="AJR74" s="34"/>
      <c r="AJS74" s="37">
        <v>100</v>
      </c>
      <c r="AJT74" s="37">
        <v>300</v>
      </c>
      <c r="AJV74" s="41">
        <v>1035.8333333333333</v>
      </c>
      <c r="AJW74" s="34"/>
      <c r="AJX74" s="34" t="s">
        <v>132</v>
      </c>
      <c r="AJY74" s="92">
        <v>1200</v>
      </c>
      <c r="AJZ74" s="36"/>
      <c r="AKA74" s="34" t="s">
        <v>132</v>
      </c>
      <c r="AKB74" s="37">
        <v>330</v>
      </c>
      <c r="AKC74" s="37">
        <v>300</v>
      </c>
      <c r="AKE74" s="41">
        <v>376.04510451045104</v>
      </c>
      <c r="AKF74" s="34"/>
      <c r="AKG74" s="34"/>
      <c r="AKH74" s="36">
        <v>400</v>
      </c>
      <c r="AKI74" s="36">
        <v>500</v>
      </c>
      <c r="AKJ74" s="34"/>
      <c r="AKK74" s="37">
        <v>100</v>
      </c>
      <c r="AKL74" s="37">
        <v>100</v>
      </c>
      <c r="AKN74" s="39">
        <v>500</v>
      </c>
      <c r="AKO74" s="34">
        <v>250</v>
      </c>
      <c r="AKP74" s="34"/>
      <c r="AKQ74" s="36">
        <v>600</v>
      </c>
      <c r="AKR74" s="36">
        <v>500</v>
      </c>
      <c r="AKS74" s="34"/>
      <c r="AKT74" s="56">
        <v>200</v>
      </c>
      <c r="AKU74" s="37">
        <v>100</v>
      </c>
      <c r="AKW74" s="34">
        <v>500</v>
      </c>
      <c r="AKX74" s="34"/>
      <c r="AKY74" s="34"/>
      <c r="AKZ74" s="36">
        <v>200</v>
      </c>
      <c r="ALA74" s="36">
        <v>500</v>
      </c>
      <c r="ALB74" s="34"/>
      <c r="ALC74" s="37">
        <v>100</v>
      </c>
      <c r="ALD74" s="37">
        <v>100</v>
      </c>
      <c r="ALF74" s="34">
        <v>500</v>
      </c>
      <c r="ALG74" s="34"/>
      <c r="ALH74" s="34"/>
      <c r="ALI74" s="36">
        <v>600</v>
      </c>
      <c r="ALJ74" s="36">
        <v>500</v>
      </c>
      <c r="ALK74" s="34"/>
      <c r="ALL74" s="37">
        <v>200</v>
      </c>
      <c r="ALM74" s="37">
        <v>100</v>
      </c>
      <c r="ALO74" s="34">
        <v>500</v>
      </c>
      <c r="ALP74" s="34"/>
      <c r="ALQ74" s="34"/>
      <c r="ALR74" s="36">
        <v>600</v>
      </c>
      <c r="ALS74" s="36">
        <v>200</v>
      </c>
      <c r="ALT74" s="34"/>
      <c r="ALU74" s="37">
        <v>200</v>
      </c>
      <c r="ALV74" s="37">
        <v>200</v>
      </c>
      <c r="ALX74" s="41">
        <v>500</v>
      </c>
      <c r="ALY74" s="34"/>
      <c r="ALZ74" s="34"/>
      <c r="AMA74" s="36">
        <v>600</v>
      </c>
      <c r="AMB74" s="36">
        <v>200</v>
      </c>
      <c r="AMC74" s="34"/>
      <c r="AMD74" s="37">
        <v>200</v>
      </c>
      <c r="AME74" s="37">
        <v>200</v>
      </c>
      <c r="AMG74" s="34">
        <v>600</v>
      </c>
      <c r="AMH74" s="34"/>
      <c r="AMI74" s="34"/>
      <c r="AMJ74" s="36">
        <v>200</v>
      </c>
      <c r="AMK74" s="36">
        <v>200</v>
      </c>
      <c r="AML74" s="34"/>
      <c r="AMM74" s="37">
        <v>200</v>
      </c>
      <c r="AMN74" s="37">
        <v>100</v>
      </c>
      <c r="AMP74" s="34">
        <v>500</v>
      </c>
      <c r="AMQ74" s="34"/>
      <c r="AMR74" s="34"/>
      <c r="AMS74" s="36">
        <v>600</v>
      </c>
      <c r="AMT74" s="36">
        <v>500</v>
      </c>
      <c r="AMU74" s="34"/>
      <c r="AMV74" s="37">
        <v>500</v>
      </c>
      <c r="AMW74" s="37">
        <v>200</v>
      </c>
      <c r="AMY74" s="34">
        <v>500</v>
      </c>
      <c r="AMZ74" s="34"/>
      <c r="ANA74" s="34">
        <v>500</v>
      </c>
      <c r="ANB74" s="36">
        <v>4471.4285714285706</v>
      </c>
      <c r="ANC74" s="36">
        <v>3726.1904761904757</v>
      </c>
      <c r="AND74" s="34"/>
      <c r="ANE74" s="37">
        <v>400</v>
      </c>
      <c r="ANF74" s="37">
        <v>150</v>
      </c>
      <c r="ANH74" s="34"/>
      <c r="ANI74" s="34">
        <v>550</v>
      </c>
      <c r="ANJ74" s="34">
        <v>500</v>
      </c>
      <c r="ANK74" s="36">
        <v>500</v>
      </c>
      <c r="ANL74" s="36"/>
      <c r="ANM74" s="34"/>
      <c r="ANN74" s="37">
        <v>500</v>
      </c>
      <c r="ANO74" s="37"/>
      <c r="ANP74" s="36"/>
      <c r="ANQ74" s="34"/>
      <c r="ANR74" s="34"/>
      <c r="ANS74" s="34">
        <v>200</v>
      </c>
      <c r="ANT74" s="36">
        <v>600</v>
      </c>
      <c r="ANU74" s="36">
        <v>200</v>
      </c>
      <c r="ANV74" s="34"/>
      <c r="ANW74" s="37">
        <v>200</v>
      </c>
      <c r="ANX74" s="37">
        <v>200</v>
      </c>
      <c r="ANY74" s="36"/>
      <c r="ANZ74" s="34"/>
      <c r="AOA74" s="34"/>
      <c r="AOB74" s="34">
        <v>500</v>
      </c>
      <c r="AOC74" s="36">
        <v>600</v>
      </c>
      <c r="AOD74" s="36">
        <v>200</v>
      </c>
      <c r="AOE74" s="34"/>
      <c r="AOF74" s="37">
        <v>200</v>
      </c>
      <c r="AOG74" s="37">
        <v>200</v>
      </c>
      <c r="AOH74" s="36"/>
      <c r="AOI74" s="34">
        <v>500</v>
      </c>
      <c r="AOJ74" s="34"/>
      <c r="AOK74" s="34"/>
      <c r="AOL74" s="36">
        <v>500</v>
      </c>
      <c r="AOM74" s="36">
        <v>500</v>
      </c>
      <c r="AON74" s="34"/>
      <c r="AOO74" s="37">
        <v>200</v>
      </c>
      <c r="AOP74" s="37">
        <v>200</v>
      </c>
      <c r="AOQ74" s="36"/>
      <c r="AOR74" s="34">
        <v>500</v>
      </c>
      <c r="AOS74" s="34"/>
      <c r="AOT74" s="34"/>
      <c r="AOU74" s="36">
        <v>600</v>
      </c>
      <c r="AOV74" s="36">
        <v>200</v>
      </c>
      <c r="AOW74" s="34"/>
      <c r="AOX74" s="37">
        <v>450</v>
      </c>
      <c r="AOY74" s="37">
        <v>200</v>
      </c>
      <c r="AOZ74" s="36"/>
      <c r="APA74" s="34">
        <v>500</v>
      </c>
      <c r="APB74" s="34"/>
      <c r="APC74" s="34"/>
      <c r="APD74" s="36">
        <v>600</v>
      </c>
      <c r="APE74" s="36">
        <v>500</v>
      </c>
      <c r="APF74" s="34"/>
      <c r="APG74" s="37">
        <v>200</v>
      </c>
      <c r="APH74" s="37">
        <v>200</v>
      </c>
      <c r="API74" s="36"/>
      <c r="APJ74" s="41">
        <v>533.33333333333337</v>
      </c>
      <c r="APK74" s="34"/>
      <c r="APL74" s="34"/>
      <c r="APM74" s="36">
        <v>600</v>
      </c>
      <c r="APN74" s="36">
        <v>600</v>
      </c>
      <c r="APO74" s="34"/>
      <c r="APP74" s="37">
        <v>200</v>
      </c>
      <c r="APQ74" s="37">
        <v>200</v>
      </c>
      <c r="APR74" s="36"/>
      <c r="APS74" s="34">
        <v>500</v>
      </c>
      <c r="APT74" s="34"/>
      <c r="APU74" s="34"/>
      <c r="APV74" s="36">
        <v>500</v>
      </c>
      <c r="APW74" s="36">
        <v>500</v>
      </c>
      <c r="APX74" s="34"/>
      <c r="APY74" s="37">
        <v>200</v>
      </c>
      <c r="APZ74" s="37">
        <v>200</v>
      </c>
      <c r="AQA74" s="36"/>
      <c r="AQB74" s="34">
        <v>500</v>
      </c>
      <c r="AQC74" s="34"/>
      <c r="AQD74" s="34"/>
      <c r="AQE74" s="36">
        <v>500</v>
      </c>
      <c r="AQF74" s="36">
        <v>500</v>
      </c>
      <c r="AQG74" s="34"/>
      <c r="AQH74" s="37">
        <v>200</v>
      </c>
      <c r="AQI74" s="37">
        <v>200</v>
      </c>
      <c r="AQJ74" s="36"/>
      <c r="AQK74" s="34">
        <v>500</v>
      </c>
      <c r="AQL74" s="34">
        <v>500</v>
      </c>
      <c r="AQM74" s="34"/>
      <c r="AQN74" s="36">
        <v>500</v>
      </c>
      <c r="AQO74" s="36">
        <v>500</v>
      </c>
      <c r="AQP74" s="34"/>
      <c r="AQQ74" s="37">
        <v>200</v>
      </c>
      <c r="AQR74" s="37">
        <v>200</v>
      </c>
      <c r="AQS74" s="36"/>
      <c r="AQT74" s="34">
        <v>500</v>
      </c>
      <c r="AQU74" s="34"/>
      <c r="AQV74" s="34"/>
      <c r="AQW74" s="36">
        <v>500</v>
      </c>
      <c r="AQX74" s="36">
        <v>500</v>
      </c>
      <c r="AQY74" s="34"/>
      <c r="AQZ74" s="37">
        <v>200</v>
      </c>
      <c r="ARA74" s="37"/>
      <c r="ARC74" s="34">
        <v>500</v>
      </c>
      <c r="ARD74" s="34"/>
      <c r="ARE74" s="34"/>
      <c r="ARF74" s="36">
        <v>500</v>
      </c>
      <c r="ARG74" s="36">
        <v>500</v>
      </c>
      <c r="ARH74" s="34"/>
      <c r="ARI74" s="37">
        <v>200</v>
      </c>
      <c r="ARJ74" s="37">
        <v>200</v>
      </c>
      <c r="ARL74" s="34">
        <v>500</v>
      </c>
      <c r="ARM74" s="34"/>
      <c r="ARN74" s="34"/>
      <c r="ARO74" s="36">
        <v>500</v>
      </c>
      <c r="ARP74" s="36">
        <v>500</v>
      </c>
      <c r="ARQ74" s="34"/>
      <c r="ARR74" s="37">
        <v>200</v>
      </c>
      <c r="ARS74" s="37">
        <v>200</v>
      </c>
      <c r="ARU74" s="34">
        <v>500</v>
      </c>
      <c r="ARV74" s="34"/>
      <c r="ARW74" s="34"/>
      <c r="ARX74" s="36">
        <v>500</v>
      </c>
      <c r="ARY74" s="36">
        <v>500</v>
      </c>
      <c r="ARZ74" s="36"/>
      <c r="ASA74" s="37">
        <v>200</v>
      </c>
      <c r="ASB74" s="37">
        <v>200</v>
      </c>
      <c r="ASD74" s="34">
        <v>500</v>
      </c>
      <c r="ASE74" s="34"/>
      <c r="ASF74" s="34"/>
      <c r="ASG74" s="36">
        <v>500</v>
      </c>
      <c r="ASH74" s="36">
        <v>500</v>
      </c>
      <c r="ASI74" s="36"/>
      <c r="ASJ74" s="37">
        <v>200</v>
      </c>
      <c r="ASK74" s="37">
        <v>300</v>
      </c>
      <c r="ASM74" s="34">
        <v>700</v>
      </c>
      <c r="ASN74" s="34"/>
      <c r="ASO74" s="34"/>
      <c r="ASP74" s="36">
        <v>500</v>
      </c>
      <c r="ASQ74" s="36">
        <v>500</v>
      </c>
      <c r="ASR74" s="36"/>
      <c r="ASS74" s="37">
        <v>300</v>
      </c>
      <c r="AST74" s="37">
        <v>200</v>
      </c>
      <c r="ASV74" s="34">
        <v>500</v>
      </c>
      <c r="ASW74" s="34"/>
      <c r="ASX74" s="34"/>
      <c r="ASY74" s="36">
        <v>500</v>
      </c>
      <c r="ASZ74" s="36">
        <v>500</v>
      </c>
      <c r="ATA74" s="36"/>
      <c r="ATB74" s="37">
        <v>300</v>
      </c>
      <c r="ATC74" s="37">
        <v>300</v>
      </c>
      <c r="ATE74" s="34">
        <v>500</v>
      </c>
      <c r="ATF74" s="34">
        <v>600</v>
      </c>
      <c r="ATG74" s="34">
        <v>500</v>
      </c>
      <c r="ATH74" s="36">
        <v>600</v>
      </c>
      <c r="ATI74" s="36">
        <v>500</v>
      </c>
      <c r="ATJ74" s="36"/>
      <c r="ATK74" s="37">
        <v>300</v>
      </c>
      <c r="ATL74" s="37">
        <v>400</v>
      </c>
      <c r="ATN74" s="34">
        <v>500</v>
      </c>
      <c r="ATO74" s="34">
        <v>550</v>
      </c>
      <c r="ATP74" s="34">
        <v>500</v>
      </c>
      <c r="ATQ74" s="92">
        <v>500</v>
      </c>
      <c r="ATR74" s="36">
        <v>500</v>
      </c>
      <c r="ATS74" s="36"/>
      <c r="ATT74" s="37">
        <v>300</v>
      </c>
      <c r="ATU74" s="37">
        <v>500</v>
      </c>
      <c r="ATW74" s="34">
        <v>500</v>
      </c>
      <c r="ATX74" s="34"/>
      <c r="ATY74" s="34">
        <v>600</v>
      </c>
      <c r="ATZ74" s="36">
        <v>1000</v>
      </c>
      <c r="AUA74" s="36">
        <v>500</v>
      </c>
      <c r="AUB74" s="36"/>
      <c r="AUC74" s="37">
        <v>300</v>
      </c>
      <c r="AUD74" s="37">
        <v>500</v>
      </c>
      <c r="AUF74" s="34">
        <v>500</v>
      </c>
      <c r="AUG74" s="34"/>
      <c r="AUH74" s="34">
        <v>600</v>
      </c>
      <c r="AUI74" s="36">
        <v>1000</v>
      </c>
      <c r="AUJ74" s="36">
        <v>500</v>
      </c>
      <c r="AUK74" s="36"/>
      <c r="AUL74" s="37">
        <v>500</v>
      </c>
      <c r="AUM74" s="37">
        <v>300</v>
      </c>
      <c r="AUO74" s="34">
        <v>400</v>
      </c>
      <c r="AUP74" s="34"/>
      <c r="AUQ74" s="34">
        <v>200</v>
      </c>
      <c r="AUR74" s="36">
        <v>1000</v>
      </c>
      <c r="AUS74" s="36">
        <v>500</v>
      </c>
      <c r="AUT74" s="36"/>
      <c r="AUU74" s="37">
        <v>500</v>
      </c>
      <c r="AUV74" s="37">
        <v>400</v>
      </c>
      <c r="AUX74" s="34">
        <v>500</v>
      </c>
      <c r="AUY74" s="34">
        <v>750</v>
      </c>
      <c r="AUZ74" s="34">
        <v>500</v>
      </c>
      <c r="AVA74" s="36">
        <v>500</v>
      </c>
      <c r="AVB74" s="36">
        <v>500</v>
      </c>
      <c r="AVC74" s="36"/>
      <c r="AVD74" s="37">
        <v>500</v>
      </c>
      <c r="AVE74" s="37">
        <v>400</v>
      </c>
      <c r="AVG74" s="34">
        <v>500</v>
      </c>
      <c r="AVH74" s="34">
        <v>750</v>
      </c>
      <c r="AVI74" s="34">
        <v>1000</v>
      </c>
      <c r="AVJ74" s="36">
        <v>500</v>
      </c>
      <c r="AVK74" s="36">
        <v>500</v>
      </c>
      <c r="AVL74" s="36"/>
      <c r="AVM74" s="37">
        <v>500</v>
      </c>
      <c r="AVN74" s="37">
        <v>1000</v>
      </c>
      <c r="AVP74" s="34">
        <v>500</v>
      </c>
      <c r="AVQ74" s="34">
        <v>750</v>
      </c>
      <c r="AVR74" s="34">
        <v>2000</v>
      </c>
      <c r="AVS74" s="36">
        <v>500</v>
      </c>
      <c r="AVT74" s="36">
        <v>500</v>
      </c>
      <c r="AVU74" s="36"/>
      <c r="AVV74" s="37">
        <v>500</v>
      </c>
      <c r="AVW74" s="37">
        <v>400</v>
      </c>
      <c r="AVY74" s="34">
        <v>700</v>
      </c>
      <c r="AVZ74" s="34">
        <v>750</v>
      </c>
      <c r="AWA74" s="34">
        <v>700</v>
      </c>
      <c r="AWB74" s="36">
        <v>500</v>
      </c>
      <c r="AWC74" s="36">
        <v>500</v>
      </c>
      <c r="AWD74" s="36"/>
      <c r="AWE74" s="37">
        <v>500</v>
      </c>
      <c r="AWF74" s="37">
        <v>450</v>
      </c>
      <c r="AWH74" s="34">
        <v>700</v>
      </c>
      <c r="AWI74" s="34">
        <v>750</v>
      </c>
      <c r="AWJ74" s="34">
        <v>500</v>
      </c>
      <c r="AWK74" s="36">
        <v>500</v>
      </c>
      <c r="AWL74" s="36">
        <v>700</v>
      </c>
      <c r="AWM74" s="36"/>
      <c r="AWN74" s="37">
        <v>1200</v>
      </c>
      <c r="AWO74" s="37">
        <v>1200</v>
      </c>
      <c r="AWQ74" s="34">
        <v>750</v>
      </c>
      <c r="AWR74" s="41">
        <v>776.32375426014846</v>
      </c>
      <c r="AWS74" s="34">
        <v>500</v>
      </c>
      <c r="AWT74" s="36">
        <v>500</v>
      </c>
      <c r="AWU74" s="36">
        <v>700</v>
      </c>
      <c r="AWV74" s="36"/>
      <c r="AWW74" s="37">
        <v>1200</v>
      </c>
      <c r="AWX74" s="37">
        <v>1000</v>
      </c>
    </row>
    <row r="75" spans="1:1298" ht="15.5">
      <c r="A75" t="str">
        <f>'[1]enter market prices'!A75</f>
        <v>0511-01</v>
      </c>
      <c r="B75" t="str">
        <f>'[1]enter market prices'!B75</f>
        <v>Mattress(Spouge single size/ 4 inches), width = 2mtr</v>
      </c>
      <c r="C75" s="3">
        <f>'[1]item price series'!F75</f>
        <v>0.12</v>
      </c>
      <c r="D75" s="3"/>
      <c r="E75" s="3"/>
      <c r="F75" s="3"/>
      <c r="G75" s="3"/>
      <c r="H75" s="3"/>
      <c r="I75" s="3"/>
      <c r="J75" s="3"/>
      <c r="K75" s="3"/>
      <c r="L75" s="3"/>
      <c r="M75" s="24">
        <v>95</v>
      </c>
      <c r="N75" s="24">
        <v>85</v>
      </c>
      <c r="O75" s="24">
        <v>76</v>
      </c>
      <c r="P75" s="28">
        <v>46.54545454545454</v>
      </c>
      <c r="Q75" s="28">
        <v>46.54545454545454</v>
      </c>
      <c r="R75" s="25"/>
      <c r="S75" s="62">
        <v>125.67272727272726</v>
      </c>
      <c r="T75" s="62">
        <v>121.0181818181818</v>
      </c>
      <c r="U75" s="26"/>
      <c r="V75" s="27">
        <v>110</v>
      </c>
      <c r="W75" s="27">
        <v>95</v>
      </c>
      <c r="X75" s="27">
        <v>85</v>
      </c>
      <c r="Y75" s="28">
        <v>52.73</v>
      </c>
      <c r="Z75" s="28">
        <v>52.73</v>
      </c>
      <c r="AA75" s="25"/>
      <c r="AB75" s="26">
        <v>175</v>
      </c>
      <c r="AC75" s="26">
        <v>180</v>
      </c>
      <c r="AD75" s="26"/>
      <c r="AE75" s="27">
        <v>110</v>
      </c>
      <c r="AF75" s="27">
        <v>110</v>
      </c>
      <c r="AG75" s="27">
        <v>80</v>
      </c>
      <c r="AH75" s="28">
        <v>52.357185152452487</v>
      </c>
      <c r="AI75" s="28">
        <v>52.357185152452487</v>
      </c>
      <c r="AJ75" s="25"/>
      <c r="AK75" s="26">
        <v>170</v>
      </c>
      <c r="AL75" s="26">
        <v>145</v>
      </c>
      <c r="AM75" s="26"/>
      <c r="AN75" s="27">
        <v>110</v>
      </c>
      <c r="AO75" s="27">
        <v>105</v>
      </c>
      <c r="AP75" s="27">
        <v>80</v>
      </c>
      <c r="AQ75" s="28">
        <v>54.850384445426407</v>
      </c>
      <c r="AR75" s="28">
        <v>54.850384445426407</v>
      </c>
      <c r="AS75" s="25"/>
      <c r="AT75" s="26">
        <v>200</v>
      </c>
      <c r="AU75" s="26">
        <v>190</v>
      </c>
      <c r="AV75" s="26"/>
      <c r="AW75" s="27">
        <v>100</v>
      </c>
      <c r="AX75" s="27">
        <v>105</v>
      </c>
      <c r="AY75" s="27">
        <v>120</v>
      </c>
      <c r="AZ75" s="28">
        <v>56.877565178965959</v>
      </c>
      <c r="BA75" s="28">
        <v>56.877565178965959</v>
      </c>
      <c r="BB75" s="25"/>
      <c r="BC75" s="26">
        <v>165</v>
      </c>
      <c r="BD75" s="26">
        <v>180</v>
      </c>
      <c r="BE75" s="26"/>
      <c r="BF75" s="27">
        <v>120</v>
      </c>
      <c r="BG75" s="27">
        <v>120</v>
      </c>
      <c r="BH75" s="27">
        <v>90</v>
      </c>
      <c r="BI75" s="25">
        <v>220</v>
      </c>
      <c r="BJ75" s="25"/>
      <c r="BK75" s="25"/>
      <c r="BL75" s="26">
        <v>165</v>
      </c>
      <c r="BM75" s="26">
        <v>160</v>
      </c>
      <c r="BN75" s="26"/>
      <c r="BO75" s="27">
        <v>90</v>
      </c>
      <c r="BP75" s="27">
        <v>90</v>
      </c>
      <c r="BQ75" s="27">
        <v>100</v>
      </c>
      <c r="BR75" s="25">
        <v>220</v>
      </c>
      <c r="BS75" s="25"/>
      <c r="BT75" s="25"/>
      <c r="BU75" s="26">
        <v>160</v>
      </c>
      <c r="BV75" s="26">
        <v>160</v>
      </c>
      <c r="BW75" s="26"/>
      <c r="BX75" s="27">
        <v>110</v>
      </c>
      <c r="BY75" s="27">
        <v>130</v>
      </c>
      <c r="BZ75" s="27">
        <v>95</v>
      </c>
      <c r="CA75" s="25">
        <v>140</v>
      </c>
      <c r="CB75" s="25"/>
      <c r="CC75" s="25"/>
      <c r="CD75" s="26">
        <v>155</v>
      </c>
      <c r="CE75" s="26">
        <v>150</v>
      </c>
      <c r="CF75" s="26"/>
      <c r="CG75" s="27">
        <v>100</v>
      </c>
      <c r="CH75" s="27">
        <v>130</v>
      </c>
      <c r="CI75" s="27">
        <v>150</v>
      </c>
      <c r="CJ75" s="25">
        <v>210</v>
      </c>
      <c r="CK75" s="25"/>
      <c r="CL75" s="25"/>
      <c r="CM75" s="26">
        <v>160</v>
      </c>
      <c r="CN75" s="26">
        <v>140</v>
      </c>
      <c r="CO75" s="26"/>
      <c r="CP75" s="27">
        <v>160</v>
      </c>
      <c r="CQ75" s="27">
        <v>125</v>
      </c>
      <c r="CR75" s="27">
        <v>150</v>
      </c>
      <c r="CS75" s="25">
        <v>220</v>
      </c>
      <c r="CT75" s="25"/>
      <c r="CU75" s="25"/>
      <c r="CV75" s="26">
        <v>165</v>
      </c>
      <c r="CW75" s="26">
        <v>170</v>
      </c>
      <c r="CX75" s="26"/>
      <c r="CY75" s="27">
        <v>130</v>
      </c>
      <c r="CZ75" s="27">
        <v>140</v>
      </c>
      <c r="DA75" s="27">
        <v>130</v>
      </c>
      <c r="DB75" s="25"/>
      <c r="DC75" s="25">
        <v>250</v>
      </c>
      <c r="DD75" s="25"/>
      <c r="DE75" s="26">
        <v>160</v>
      </c>
      <c r="DF75" s="26">
        <v>120</v>
      </c>
      <c r="DG75" s="26"/>
      <c r="DH75" s="27">
        <v>130</v>
      </c>
      <c r="DI75" s="27">
        <v>160</v>
      </c>
      <c r="DJ75" s="27">
        <v>125</v>
      </c>
      <c r="DK75" s="25">
        <v>180</v>
      </c>
      <c r="DL75" s="25"/>
      <c r="DM75" s="25"/>
      <c r="DN75" s="26">
        <v>150</v>
      </c>
      <c r="DO75" s="26">
        <v>160</v>
      </c>
      <c r="DP75" s="26"/>
      <c r="DQ75" s="27">
        <v>145</v>
      </c>
      <c r="DR75" s="27">
        <v>150</v>
      </c>
      <c r="DS75" s="27">
        <v>130</v>
      </c>
      <c r="DT75" s="25">
        <v>200</v>
      </c>
      <c r="DU75" s="25"/>
      <c r="DV75" s="25"/>
      <c r="DW75" s="26">
        <v>185</v>
      </c>
      <c r="DX75" s="26">
        <v>180</v>
      </c>
      <c r="DY75" s="26"/>
      <c r="DZ75" s="27">
        <v>120</v>
      </c>
      <c r="EA75" s="27">
        <v>130</v>
      </c>
      <c r="EB75" s="27">
        <v>100</v>
      </c>
      <c r="EC75" s="25">
        <v>200</v>
      </c>
      <c r="ED75" s="25"/>
      <c r="EE75" s="25"/>
      <c r="EF75" s="26">
        <v>170</v>
      </c>
      <c r="EG75" s="26">
        <v>170</v>
      </c>
      <c r="EH75" s="26"/>
      <c r="EI75" s="27">
        <v>130</v>
      </c>
      <c r="EJ75" s="27">
        <v>130</v>
      </c>
      <c r="EK75" s="27">
        <v>110</v>
      </c>
      <c r="EL75" s="25">
        <v>250</v>
      </c>
      <c r="EM75" s="25"/>
      <c r="EN75" s="25"/>
      <c r="EO75" s="26">
        <v>170</v>
      </c>
      <c r="EP75" s="26">
        <v>175</v>
      </c>
      <c r="EQ75" s="26"/>
      <c r="ER75" s="27">
        <v>130</v>
      </c>
      <c r="ES75" s="27">
        <v>140</v>
      </c>
      <c r="ET75" s="27">
        <v>10</v>
      </c>
      <c r="EU75" s="28">
        <v>201.54103230597843</v>
      </c>
      <c r="EV75" s="25"/>
      <c r="EW75" s="25"/>
      <c r="EX75" s="26">
        <v>165</v>
      </c>
      <c r="EY75" s="26">
        <v>170</v>
      </c>
      <c r="EZ75" s="26"/>
      <c r="FA75" s="27">
        <v>120</v>
      </c>
      <c r="FB75" s="27">
        <v>140</v>
      </c>
      <c r="FC75" s="27">
        <v>125</v>
      </c>
      <c r="FD75" s="28">
        <v>217.34059097978226</v>
      </c>
      <c r="FE75" s="25"/>
      <c r="FF75" s="25"/>
      <c r="FG75" s="26">
        <v>180</v>
      </c>
      <c r="FH75" s="26">
        <v>175</v>
      </c>
      <c r="FI75" s="26"/>
      <c r="FJ75" s="27">
        <v>130</v>
      </c>
      <c r="FK75" s="27">
        <v>115</v>
      </c>
      <c r="FL75" s="27"/>
      <c r="FM75" s="25">
        <v>300</v>
      </c>
      <c r="FN75" s="25"/>
      <c r="FO75" s="25"/>
      <c r="FP75" s="26">
        <v>165</v>
      </c>
      <c r="FQ75" s="26">
        <v>160</v>
      </c>
      <c r="FR75" s="26"/>
      <c r="FS75" s="27">
        <v>100</v>
      </c>
      <c r="FT75" s="27">
        <v>115</v>
      </c>
      <c r="FU75" s="27">
        <v>110</v>
      </c>
      <c r="FV75" s="25">
        <v>200</v>
      </c>
      <c r="FW75" s="25"/>
      <c r="FX75" s="25"/>
      <c r="FY75" s="26">
        <v>165</v>
      </c>
      <c r="FZ75" s="26">
        <v>150</v>
      </c>
      <c r="GA75" s="26"/>
      <c r="GB75" s="27">
        <v>100</v>
      </c>
      <c r="GC75" s="27">
        <v>100</v>
      </c>
      <c r="GD75" s="27">
        <v>100</v>
      </c>
      <c r="GE75" s="25">
        <v>350</v>
      </c>
      <c r="GF75" s="25"/>
      <c r="GG75" s="25"/>
      <c r="GH75" s="26">
        <v>165</v>
      </c>
      <c r="GI75" s="26">
        <v>160</v>
      </c>
      <c r="GJ75" s="26"/>
      <c r="GK75" s="27">
        <v>110</v>
      </c>
      <c r="GL75" s="27">
        <v>150</v>
      </c>
      <c r="GM75" s="27">
        <v>95</v>
      </c>
      <c r="GN75" s="25">
        <v>200</v>
      </c>
      <c r="GO75" s="25"/>
      <c r="GP75" s="25"/>
      <c r="GQ75" s="26">
        <v>160</v>
      </c>
      <c r="GR75" s="26">
        <v>150</v>
      </c>
      <c r="GS75" s="26"/>
      <c r="GT75" s="27">
        <v>100</v>
      </c>
      <c r="GU75" s="27">
        <v>120</v>
      </c>
      <c r="GV75" s="27">
        <v>95</v>
      </c>
      <c r="GW75" s="25">
        <v>300</v>
      </c>
      <c r="GX75" s="25"/>
      <c r="GY75" s="25"/>
      <c r="GZ75" s="26">
        <v>160</v>
      </c>
      <c r="HA75" s="26">
        <v>150</v>
      </c>
      <c r="HB75" s="26"/>
      <c r="HC75" s="27">
        <v>95</v>
      </c>
      <c r="HD75" s="27">
        <v>110</v>
      </c>
      <c r="HE75" s="27">
        <v>95</v>
      </c>
      <c r="HF75" s="25"/>
      <c r="HG75" s="25">
        <v>350</v>
      </c>
      <c r="HH75" s="25"/>
      <c r="HI75" s="26">
        <v>160</v>
      </c>
      <c r="HJ75" s="26">
        <v>150</v>
      </c>
      <c r="HK75" s="26"/>
      <c r="HL75" s="30">
        <v>130</v>
      </c>
      <c r="HM75" s="30">
        <v>145</v>
      </c>
      <c r="HN75" s="30">
        <v>85</v>
      </c>
      <c r="HO75" s="31">
        <v>350</v>
      </c>
      <c r="HP75" s="31"/>
      <c r="HQ75" s="25"/>
      <c r="HR75" s="32">
        <v>155</v>
      </c>
      <c r="HS75" s="32">
        <v>130</v>
      </c>
      <c r="HT75" s="26"/>
      <c r="HU75" s="30">
        <v>100</v>
      </c>
      <c r="HV75" s="30">
        <v>105</v>
      </c>
      <c r="HW75" s="30">
        <v>100</v>
      </c>
      <c r="HX75" s="33">
        <v>306.12890470541714</v>
      </c>
      <c r="HY75" s="31"/>
      <c r="HZ75" s="31"/>
      <c r="IA75" s="32">
        <v>150</v>
      </c>
      <c r="IB75" s="32">
        <v>130</v>
      </c>
      <c r="IC75" s="26"/>
      <c r="ID75" s="30">
        <v>110</v>
      </c>
      <c r="IE75" s="30">
        <v>130</v>
      </c>
      <c r="IF75" s="30">
        <v>100</v>
      </c>
      <c r="IG75" s="31"/>
      <c r="IH75" s="31">
        <v>350</v>
      </c>
      <c r="II75" s="31"/>
      <c r="IJ75" s="32">
        <v>160</v>
      </c>
      <c r="IK75" s="32">
        <v>130</v>
      </c>
      <c r="IL75" s="26"/>
      <c r="IM75" s="30">
        <v>110</v>
      </c>
      <c r="IN75" s="30">
        <v>120</v>
      </c>
      <c r="IO75" s="30">
        <v>130</v>
      </c>
      <c r="IP75" s="31">
        <v>250</v>
      </c>
      <c r="IQ75" s="31">
        <v>260</v>
      </c>
      <c r="IR75" s="31"/>
      <c r="IS75" s="32">
        <v>150</v>
      </c>
      <c r="IT75" s="32">
        <v>150</v>
      </c>
      <c r="IU75" s="26"/>
      <c r="IV75" s="30">
        <v>100</v>
      </c>
      <c r="IW75" s="30">
        <v>100</v>
      </c>
      <c r="IX75" s="30">
        <v>100</v>
      </c>
      <c r="IY75" s="31">
        <v>320</v>
      </c>
      <c r="IZ75" s="31"/>
      <c r="JA75" s="31"/>
      <c r="JB75" s="32">
        <v>145</v>
      </c>
      <c r="JC75" s="32">
        <v>120</v>
      </c>
      <c r="JD75" s="26"/>
      <c r="JE75" s="30">
        <v>120</v>
      </c>
      <c r="JF75" s="30"/>
      <c r="JG75" s="30">
        <v>100</v>
      </c>
      <c r="JH75" s="31">
        <v>350</v>
      </c>
      <c r="JI75" s="31">
        <v>320</v>
      </c>
      <c r="JJ75" s="31"/>
      <c r="JK75" s="32">
        <v>150</v>
      </c>
      <c r="JL75" s="32">
        <v>140</v>
      </c>
      <c r="JM75" s="26"/>
      <c r="JN75" s="30">
        <v>95</v>
      </c>
      <c r="JO75" s="30">
        <v>110</v>
      </c>
      <c r="JP75" s="30">
        <v>120</v>
      </c>
      <c r="JQ75" s="33">
        <v>345.86497890295362</v>
      </c>
      <c r="JR75" s="33">
        <v>316.21940928270044</v>
      </c>
      <c r="JS75" s="31"/>
      <c r="JT75" s="32">
        <v>150</v>
      </c>
      <c r="JU75" s="32">
        <v>140</v>
      </c>
      <c r="JV75" s="26"/>
      <c r="JW75" s="30">
        <v>110</v>
      </c>
      <c r="JX75" s="30">
        <v>110</v>
      </c>
      <c r="JY75" s="30">
        <v>100</v>
      </c>
      <c r="JZ75" s="33">
        <v>341.72995780590725</v>
      </c>
      <c r="KA75" s="33">
        <v>312.43881856540088</v>
      </c>
      <c r="KB75" s="31"/>
      <c r="KC75" s="32">
        <v>140</v>
      </c>
      <c r="KD75" s="32">
        <v>150</v>
      </c>
      <c r="KE75" s="26"/>
      <c r="KF75" s="30">
        <v>95</v>
      </c>
      <c r="KG75" s="30">
        <v>110</v>
      </c>
      <c r="KH75" s="30">
        <v>120</v>
      </c>
      <c r="KI75" s="33">
        <v>340.5485232067511</v>
      </c>
      <c r="KJ75" s="33">
        <v>311.35864978902953</v>
      </c>
      <c r="KK75" s="31"/>
      <c r="KL75" s="32">
        <v>130</v>
      </c>
      <c r="KM75" s="32">
        <v>140</v>
      </c>
      <c r="KN75" s="26"/>
      <c r="KO75" s="30">
        <v>100</v>
      </c>
      <c r="KP75" s="30">
        <v>110</v>
      </c>
      <c r="KQ75" s="30">
        <v>105</v>
      </c>
      <c r="KR75" s="33">
        <v>326.96202531645571</v>
      </c>
      <c r="KS75" s="33">
        <v>298.9367088607595</v>
      </c>
      <c r="KT75" s="31"/>
      <c r="KU75" s="32">
        <v>130</v>
      </c>
      <c r="KV75" s="32">
        <v>120</v>
      </c>
      <c r="KW75" s="26"/>
      <c r="KX75" s="30">
        <v>100</v>
      </c>
      <c r="KY75" s="30">
        <v>110</v>
      </c>
      <c r="KZ75" s="30">
        <v>120</v>
      </c>
      <c r="LA75" s="33">
        <v>363.29113924050631</v>
      </c>
      <c r="LB75" s="33">
        <v>332.15189873417717</v>
      </c>
      <c r="LC75" s="31"/>
      <c r="LD75" s="32">
        <v>150</v>
      </c>
      <c r="LE75" s="32">
        <v>190</v>
      </c>
      <c r="LF75" s="26"/>
      <c r="LG75" s="30">
        <v>90</v>
      </c>
      <c r="LH75" s="30">
        <v>110</v>
      </c>
      <c r="LI75" s="30">
        <v>110</v>
      </c>
      <c r="LJ75" s="33">
        <v>311.15039024070308</v>
      </c>
      <c r="LK75" s="33">
        <v>284.48035679149996</v>
      </c>
      <c r="LL75" s="31"/>
      <c r="LM75" s="32">
        <v>140</v>
      </c>
      <c r="LN75" s="32">
        <v>140</v>
      </c>
      <c r="LO75" s="26"/>
      <c r="LP75" s="30">
        <v>100</v>
      </c>
      <c r="LQ75" s="30">
        <v>110</v>
      </c>
      <c r="LR75" s="30">
        <v>110</v>
      </c>
      <c r="LS75" s="33">
        <v>321.42946563258346</v>
      </c>
      <c r="LT75" s="33">
        <v>293.87836857836203</v>
      </c>
      <c r="LU75" s="31"/>
      <c r="LV75" s="32">
        <v>150</v>
      </c>
      <c r="LW75" s="32">
        <v>140</v>
      </c>
      <c r="LX75" s="26"/>
      <c r="LY75" s="30">
        <v>110</v>
      </c>
      <c r="LZ75" s="30">
        <v>110</v>
      </c>
      <c r="MA75" s="30">
        <v>110</v>
      </c>
      <c r="MB75" s="33">
        <v>334.2088566603266</v>
      </c>
      <c r="MC75" s="33">
        <v>305.5623832322986</v>
      </c>
      <c r="MD75" s="31"/>
      <c r="ME75" s="32">
        <v>160</v>
      </c>
      <c r="MF75" s="32">
        <v>150</v>
      </c>
      <c r="MG75" s="26"/>
      <c r="MH75" s="30">
        <v>110</v>
      </c>
      <c r="MI75" s="30">
        <v>110</v>
      </c>
      <c r="MJ75" s="30">
        <v>110</v>
      </c>
      <c r="MK75" s="33">
        <v>330.4583832065324</v>
      </c>
      <c r="ML75" s="33">
        <v>302.13337893168676</v>
      </c>
      <c r="MM75" s="31"/>
      <c r="MN75" s="32">
        <v>150</v>
      </c>
      <c r="MO75" s="32">
        <v>145</v>
      </c>
      <c r="MP75" s="26"/>
      <c r="MQ75" s="30">
        <v>110</v>
      </c>
      <c r="MR75" s="30">
        <v>110</v>
      </c>
      <c r="MS75" s="30">
        <v>110</v>
      </c>
      <c r="MT75" s="33">
        <v>341.70980356791495</v>
      </c>
      <c r="MU75" s="33">
        <v>312.42039183352227</v>
      </c>
      <c r="MV75" s="31"/>
      <c r="MW75" s="32">
        <v>170</v>
      </c>
      <c r="MX75" s="32"/>
      <c r="MY75" s="26"/>
      <c r="MZ75" s="30">
        <v>120</v>
      </c>
      <c r="NA75" s="30">
        <v>120</v>
      </c>
      <c r="NB75" s="30">
        <v>110</v>
      </c>
      <c r="NC75" s="33">
        <v>359.76763871581295</v>
      </c>
      <c r="ND75" s="33">
        <v>328.93041254017186</v>
      </c>
      <c r="NE75" s="31"/>
      <c r="NF75" s="32">
        <v>170</v>
      </c>
      <c r="NG75" s="32">
        <v>180</v>
      </c>
      <c r="NH75" s="26"/>
      <c r="NI75" s="30">
        <v>120</v>
      </c>
      <c r="NJ75" s="30">
        <v>120</v>
      </c>
      <c r="NK75" s="30">
        <v>110</v>
      </c>
      <c r="NL75" s="33">
        <v>357.26732307995019</v>
      </c>
      <c r="NM75" s="33">
        <v>326.6444096730973</v>
      </c>
      <c r="NN75" s="31"/>
      <c r="NO75" s="32">
        <v>175</v>
      </c>
      <c r="NP75" s="32">
        <v>165</v>
      </c>
      <c r="NQ75" s="26"/>
      <c r="NR75" s="30">
        <v>110</v>
      </c>
      <c r="NS75" s="30"/>
      <c r="NT75" s="30">
        <v>120</v>
      </c>
      <c r="NU75" s="33">
        <v>352.12778538401</v>
      </c>
      <c r="NV75" s="33">
        <v>321.94540377966626</v>
      </c>
      <c r="NW75" s="31"/>
      <c r="NX75" s="32">
        <v>170</v>
      </c>
      <c r="NY75" s="32">
        <v>165</v>
      </c>
      <c r="NZ75" s="26"/>
      <c r="OA75" s="30">
        <v>125</v>
      </c>
      <c r="OB75" s="30">
        <v>110</v>
      </c>
      <c r="OC75" s="30">
        <v>135</v>
      </c>
      <c r="OD75" s="33">
        <v>375.32515822784808</v>
      </c>
      <c r="OE75" s="33">
        <v>343.15443037974683</v>
      </c>
      <c r="OF75" s="31"/>
      <c r="OG75" s="32">
        <v>170</v>
      </c>
      <c r="OH75" s="32">
        <v>180</v>
      </c>
      <c r="OI75" s="26"/>
      <c r="OJ75" s="30">
        <v>125</v>
      </c>
      <c r="OK75" s="30"/>
      <c r="OL75" s="30">
        <v>125</v>
      </c>
      <c r="OM75" s="33">
        <v>379.21453810585689</v>
      </c>
      <c r="ON75" s="33">
        <v>346.71043483964058</v>
      </c>
      <c r="OO75" s="31"/>
      <c r="OP75" s="32">
        <v>170</v>
      </c>
      <c r="OQ75" s="32">
        <v>180</v>
      </c>
      <c r="OR75" s="26"/>
      <c r="OS75" s="30">
        <v>135</v>
      </c>
      <c r="OT75" s="30">
        <v>200</v>
      </c>
      <c r="OU75" s="30">
        <v>135</v>
      </c>
      <c r="OV75" s="33">
        <v>454.36291360595521</v>
      </c>
      <c r="OW75" s="33">
        <v>415.41752101115907</v>
      </c>
      <c r="OX75" s="31"/>
      <c r="OY75" s="32">
        <v>180</v>
      </c>
      <c r="OZ75" s="32">
        <v>175</v>
      </c>
      <c r="PA75" s="26"/>
      <c r="PB75" s="30">
        <v>152</v>
      </c>
      <c r="PC75" s="30">
        <v>150</v>
      </c>
      <c r="PD75" s="30">
        <v>130</v>
      </c>
      <c r="PE75" s="33">
        <v>384.80247474196278</v>
      </c>
      <c r="PF75" s="33">
        <v>351.81940547836598</v>
      </c>
      <c r="PG75" s="31"/>
      <c r="PH75" s="32">
        <v>240</v>
      </c>
      <c r="PI75" s="32">
        <v>260</v>
      </c>
      <c r="PJ75" s="26"/>
      <c r="PK75" s="30">
        <v>190</v>
      </c>
      <c r="PL75" s="30">
        <v>200</v>
      </c>
      <c r="PM75" s="30">
        <v>175</v>
      </c>
      <c r="PN75" s="33">
        <v>475.32241095506367</v>
      </c>
      <c r="PO75" s="33">
        <v>434.58049001605826</v>
      </c>
      <c r="PP75" s="31"/>
      <c r="PQ75" s="32">
        <v>280</v>
      </c>
      <c r="PR75" s="32">
        <v>240</v>
      </c>
      <c r="PS75" s="26"/>
      <c r="PT75" s="30">
        <v>190</v>
      </c>
      <c r="PU75" s="30">
        <v>200</v>
      </c>
      <c r="PV75" s="30">
        <v>175</v>
      </c>
      <c r="PW75" s="33">
        <v>485.75631753700407</v>
      </c>
      <c r="PX75" s="33">
        <v>444.12006174811802</v>
      </c>
      <c r="PY75" s="31"/>
      <c r="PZ75" s="32">
        <v>290</v>
      </c>
      <c r="QA75" s="32">
        <v>280</v>
      </c>
      <c r="QB75" s="26"/>
      <c r="QC75" s="30">
        <v>110</v>
      </c>
      <c r="QD75" s="30">
        <v>200</v>
      </c>
      <c r="QE75" s="30">
        <v>170</v>
      </c>
      <c r="QF75" s="33">
        <v>422.22541968252233</v>
      </c>
      <c r="QG75" s="33">
        <v>386.03466942402048</v>
      </c>
      <c r="QH75" s="31"/>
      <c r="QI75" s="32">
        <v>280</v>
      </c>
      <c r="QJ75" s="32">
        <v>250</v>
      </c>
      <c r="QK75" s="26"/>
      <c r="QL75" s="30">
        <v>200</v>
      </c>
      <c r="QM75" s="30">
        <v>200</v>
      </c>
      <c r="QN75" s="30"/>
      <c r="QO75" s="33">
        <v>502.21870347739895</v>
      </c>
      <c r="QP75" s="33">
        <v>459.17138603647913</v>
      </c>
      <c r="QQ75" s="31"/>
      <c r="QR75" s="32">
        <v>280</v>
      </c>
      <c r="QS75" s="32">
        <v>260</v>
      </c>
      <c r="QT75" s="26"/>
      <c r="QU75" s="30">
        <v>195</v>
      </c>
      <c r="QV75" s="30">
        <v>220</v>
      </c>
      <c r="QW75" s="30">
        <v>210</v>
      </c>
      <c r="QX75" s="33">
        <v>618.61472801371201</v>
      </c>
      <c r="QY75" s="33">
        <v>565.59060846967975</v>
      </c>
      <c r="QZ75" s="31"/>
      <c r="RA75" s="32">
        <v>500</v>
      </c>
      <c r="RB75" s="32">
        <v>520</v>
      </c>
      <c r="RC75" s="26"/>
      <c r="RD75" s="30">
        <v>200</v>
      </c>
      <c r="RE75" s="30">
        <v>420</v>
      </c>
      <c r="RF75" s="30">
        <v>220</v>
      </c>
      <c r="RG75" s="33">
        <v>879.23052797151263</v>
      </c>
      <c r="RH75" s="33">
        <v>803.86791128824041</v>
      </c>
      <c r="RI75" s="31"/>
      <c r="RJ75" s="32">
        <v>800</v>
      </c>
      <c r="RK75" s="32">
        <v>800</v>
      </c>
      <c r="RL75" s="26"/>
      <c r="RM75" s="30">
        <v>110</v>
      </c>
      <c r="RN75" s="30">
        <v>240</v>
      </c>
      <c r="RO75" s="30">
        <v>60</v>
      </c>
      <c r="RP75" s="33">
        <v>662.66900024857148</v>
      </c>
      <c r="RQ75" s="33">
        <v>605.86880022726552</v>
      </c>
      <c r="RR75" s="31"/>
      <c r="RS75" s="32">
        <v>900</v>
      </c>
      <c r="RT75" s="32">
        <v>1000</v>
      </c>
      <c r="RU75" s="26"/>
      <c r="RV75" s="30">
        <v>290</v>
      </c>
      <c r="RW75" s="30">
        <v>320</v>
      </c>
      <c r="RX75" s="30">
        <v>260</v>
      </c>
      <c r="RY75" s="33">
        <v>888.27324700919451</v>
      </c>
      <c r="RZ75" s="33">
        <v>812.1355401226923</v>
      </c>
      <c r="SA75" s="31"/>
      <c r="SB75" s="32">
        <v>750</v>
      </c>
      <c r="SC75" s="32">
        <v>800</v>
      </c>
      <c r="SD75" s="26"/>
      <c r="SE75" s="34">
        <v>480</v>
      </c>
      <c r="SF75" s="34">
        <v>485</v>
      </c>
      <c r="SG75" s="34">
        <v>450</v>
      </c>
      <c r="SH75" s="35">
        <v>1482.0784638169596</v>
      </c>
      <c r="SI75" s="35">
        <v>1355.0431669183631</v>
      </c>
      <c r="SJ75" s="36"/>
      <c r="SK75" s="37">
        <v>1200</v>
      </c>
      <c r="SL75" s="37">
        <v>1500</v>
      </c>
      <c r="SM75" s="26"/>
      <c r="SN75" s="34">
        <v>500</v>
      </c>
      <c r="SO75" s="34">
        <v>520</v>
      </c>
      <c r="SP75" s="34">
        <v>450</v>
      </c>
      <c r="SQ75" s="35">
        <v>1340.4091988932794</v>
      </c>
      <c r="SR75" s="35">
        <v>1225.5169818452841</v>
      </c>
      <c r="SS75" s="36"/>
      <c r="ST75" s="37">
        <v>950</v>
      </c>
      <c r="SU75" s="37">
        <v>900</v>
      </c>
      <c r="SV75" s="26"/>
      <c r="SW75" s="34">
        <v>650</v>
      </c>
      <c r="SX75" s="34">
        <v>650</v>
      </c>
      <c r="SY75" s="34">
        <v>560</v>
      </c>
      <c r="SZ75" s="35">
        <v>1562.3036122025455</v>
      </c>
      <c r="TA75" s="35">
        <v>1428.391874013756</v>
      </c>
      <c r="TB75" s="36"/>
      <c r="TC75" s="37">
        <v>950</v>
      </c>
      <c r="TD75" s="37">
        <v>750</v>
      </c>
      <c r="TE75" s="26"/>
      <c r="TF75" s="34">
        <v>500</v>
      </c>
      <c r="TG75" s="34">
        <v>500</v>
      </c>
      <c r="TH75" s="34">
        <v>500</v>
      </c>
      <c r="TI75" s="35">
        <v>1464.2248903323059</v>
      </c>
      <c r="TJ75" s="35">
        <v>1338.719899732394</v>
      </c>
      <c r="TK75" s="36"/>
      <c r="TL75" s="37">
        <v>1150</v>
      </c>
      <c r="TM75" s="37">
        <v>1200</v>
      </c>
      <c r="TN75" s="26"/>
      <c r="TO75" s="34">
        <v>580</v>
      </c>
      <c r="TP75" s="34">
        <v>600</v>
      </c>
      <c r="TQ75" s="34">
        <v>600</v>
      </c>
      <c r="TR75" s="35">
        <v>1531.2337570474344</v>
      </c>
      <c r="TS75" s="35">
        <v>1399.9851493005115</v>
      </c>
      <c r="TT75" s="36"/>
      <c r="TU75" s="37">
        <v>900</v>
      </c>
      <c r="TV75" s="37">
        <v>900</v>
      </c>
      <c r="TW75" s="26"/>
      <c r="TX75" s="34"/>
      <c r="TY75" s="34">
        <v>1000</v>
      </c>
      <c r="TZ75" s="34">
        <v>1300</v>
      </c>
      <c r="UA75" s="35">
        <v>2928.4497806646118</v>
      </c>
      <c r="UB75" s="35">
        <v>2677.4397994647879</v>
      </c>
      <c r="UC75" s="36"/>
      <c r="UD75" s="37">
        <v>1800</v>
      </c>
      <c r="UE75" s="37">
        <v>1500</v>
      </c>
      <c r="UF75" s="26"/>
      <c r="UG75" s="34">
        <v>850</v>
      </c>
      <c r="UH75" s="34">
        <v>950</v>
      </c>
      <c r="UI75" s="34"/>
      <c r="UJ75" s="35">
        <v>1440.3053866764467</v>
      </c>
      <c r="UK75" s="35">
        <v>1316.850639247037</v>
      </c>
      <c r="UL75" s="36"/>
      <c r="UM75" s="37">
        <v>3000</v>
      </c>
      <c r="UN75" s="37">
        <v>1800</v>
      </c>
      <c r="UO75" s="26"/>
      <c r="UP75" s="34"/>
      <c r="UQ75" s="34">
        <v>1400</v>
      </c>
      <c r="UR75" s="34">
        <v>1600</v>
      </c>
      <c r="US75" s="35">
        <v>4525.7860246634909</v>
      </c>
      <c r="UT75" s="35">
        <v>4137.8615082637625</v>
      </c>
      <c r="UU75" s="36"/>
      <c r="UV75" s="37">
        <v>3200</v>
      </c>
      <c r="UW75" s="37">
        <v>3200</v>
      </c>
      <c r="UX75" s="26"/>
      <c r="UY75" s="34">
        <v>1000</v>
      </c>
      <c r="UZ75" s="34">
        <v>1300</v>
      </c>
      <c r="VA75" s="34">
        <v>1200</v>
      </c>
      <c r="VB75" s="35">
        <v>3569.3562983184829</v>
      </c>
      <c r="VC75" s="35">
        <v>3263.4114727483266</v>
      </c>
      <c r="VD75" s="36"/>
      <c r="VE75" s="37">
        <v>2900</v>
      </c>
      <c r="VF75" s="37">
        <v>2300</v>
      </c>
      <c r="VG75" s="26"/>
      <c r="VH75" s="34">
        <v>1250</v>
      </c>
      <c r="VI75" s="34">
        <v>1350</v>
      </c>
      <c r="VJ75" s="34">
        <v>1250</v>
      </c>
      <c r="VK75" s="35">
        <v>3877.4844318059208</v>
      </c>
      <c r="VL75" s="35">
        <v>3545.1286233654123</v>
      </c>
      <c r="VM75" s="36"/>
      <c r="VN75" s="37">
        <v>2700</v>
      </c>
      <c r="VO75" s="37">
        <v>2800</v>
      </c>
      <c r="VP75" s="26"/>
      <c r="VQ75" s="34"/>
      <c r="VR75" s="34">
        <v>1800</v>
      </c>
      <c r="VS75" s="34">
        <v>1400</v>
      </c>
      <c r="VT75" s="35">
        <v>4266.958392534043</v>
      </c>
      <c r="VU75" s="35">
        <v>3901.2191017454093</v>
      </c>
      <c r="VV75" s="36"/>
      <c r="VW75" s="37">
        <v>2100</v>
      </c>
      <c r="VX75" s="37">
        <v>2200</v>
      </c>
      <c r="VY75" s="26"/>
      <c r="VZ75" s="34">
        <v>2300</v>
      </c>
      <c r="WA75" s="34">
        <v>2400</v>
      </c>
      <c r="WB75" s="34">
        <v>1700</v>
      </c>
      <c r="WC75" s="35">
        <v>6014.6611656747928</v>
      </c>
      <c r="WD75" s="35">
        <v>5499.1187800455227</v>
      </c>
      <c r="WE75" s="36"/>
      <c r="WF75" s="37">
        <v>3500</v>
      </c>
      <c r="WG75" s="37">
        <v>3700</v>
      </c>
      <c r="WH75" s="26"/>
      <c r="WI75" s="38">
        <v>2896.866829262357</v>
      </c>
      <c r="WJ75" s="34">
        <v>2100</v>
      </c>
      <c r="WK75" s="34">
        <v>3000</v>
      </c>
      <c r="WL75" s="34">
        <v>2000</v>
      </c>
      <c r="WM75" s="35">
        <v>6564.3617558163814</v>
      </c>
      <c r="WN75" s="35">
        <v>6001.702176746403</v>
      </c>
      <c r="WO75" s="36"/>
      <c r="WP75" s="37">
        <v>3800</v>
      </c>
      <c r="WQ75" s="37">
        <v>3700</v>
      </c>
      <c r="WR75" s="34">
        <v>2750</v>
      </c>
      <c r="WS75" s="34">
        <v>3500</v>
      </c>
      <c r="WT75" s="34">
        <v>2300</v>
      </c>
      <c r="WU75" s="35">
        <v>7542.9767077724855</v>
      </c>
      <c r="WV75" s="35">
        <v>6896.4358471062696</v>
      </c>
      <c r="WW75" s="36"/>
      <c r="WX75" s="37">
        <v>3800</v>
      </c>
      <c r="WY75" s="37">
        <v>3600</v>
      </c>
      <c r="WZ75" s="26"/>
      <c r="XA75" s="34"/>
      <c r="XB75" s="34">
        <v>3500</v>
      </c>
      <c r="XC75" s="34"/>
      <c r="XD75" s="35">
        <v>9021.9917485121878</v>
      </c>
      <c r="XE75" s="35">
        <v>8248.6781700682823</v>
      </c>
      <c r="XF75" s="36"/>
      <c r="XG75" s="37">
        <v>4000</v>
      </c>
      <c r="XH75" s="37">
        <v>4000</v>
      </c>
      <c r="XI75" s="26"/>
      <c r="XJ75" s="34">
        <v>3500</v>
      </c>
      <c r="XK75" s="34">
        <v>2600</v>
      </c>
      <c r="XL75" s="34">
        <v>2700</v>
      </c>
      <c r="XM75" s="35">
        <v>7870.8250418031193</v>
      </c>
      <c r="XN75" s="35">
        <v>7196.1828953628483</v>
      </c>
      <c r="XO75" s="36"/>
      <c r="XP75" s="37">
        <v>4000</v>
      </c>
      <c r="XQ75" s="37">
        <v>4100</v>
      </c>
      <c r="XR75" s="26"/>
      <c r="XS75" s="34">
        <v>4500</v>
      </c>
      <c r="XT75" s="34">
        <v>4400</v>
      </c>
      <c r="XU75" s="34">
        <v>3000</v>
      </c>
      <c r="XV75" s="35">
        <v>10143.578154406463</v>
      </c>
      <c r="XW75" s="35">
        <v>9274.1285983144753</v>
      </c>
      <c r="XX75" s="36"/>
      <c r="XY75" s="37">
        <v>4200</v>
      </c>
      <c r="XZ75" s="37">
        <v>4500</v>
      </c>
      <c r="YA75" s="26"/>
      <c r="YB75" s="34">
        <v>4000</v>
      </c>
      <c r="YC75" s="34">
        <v>3500</v>
      </c>
      <c r="YD75" s="34">
        <v>2500</v>
      </c>
      <c r="YE75" s="35">
        <v>8920.9257207283081</v>
      </c>
      <c r="YF75" s="35">
        <v>8156.2749446658781</v>
      </c>
      <c r="YG75" s="36"/>
      <c r="YH75" s="37">
        <v>4600</v>
      </c>
      <c r="YI75" s="37">
        <v>4500</v>
      </c>
      <c r="YJ75" s="26"/>
      <c r="YK75" s="34">
        <v>3700</v>
      </c>
      <c r="YL75" s="34">
        <v>4700</v>
      </c>
      <c r="YM75" s="34">
        <v>2400</v>
      </c>
      <c r="YN75" s="35">
        <v>9184.6834029935562</v>
      </c>
      <c r="YO75" s="35">
        <v>8397.4248255941038</v>
      </c>
      <c r="YP75" s="36"/>
      <c r="YQ75" s="37">
        <v>4000</v>
      </c>
      <c r="YR75" s="37">
        <v>3800</v>
      </c>
      <c r="YS75" s="26"/>
      <c r="YT75" s="34">
        <v>3500</v>
      </c>
      <c r="YU75" s="34">
        <v>4000</v>
      </c>
      <c r="YV75" s="34">
        <v>3500</v>
      </c>
      <c r="YW75" s="35">
        <v>9522.3918372957887</v>
      </c>
      <c r="YX75" s="35">
        <v>8706.18682267043</v>
      </c>
      <c r="YY75" s="36"/>
      <c r="YZ75" s="37">
        <v>4200</v>
      </c>
      <c r="ZA75" s="37">
        <v>4500</v>
      </c>
      <c r="ZB75" s="26"/>
      <c r="ZC75" s="34">
        <v>6500</v>
      </c>
      <c r="ZD75" s="34">
        <v>3200</v>
      </c>
      <c r="ZE75" s="34">
        <v>4800</v>
      </c>
      <c r="ZF75" s="35">
        <v>12071.227757503879</v>
      </c>
      <c r="ZG75" s="35">
        <v>11036.551092574968</v>
      </c>
      <c r="ZH75" s="36"/>
      <c r="ZI75" s="37">
        <v>4700</v>
      </c>
      <c r="ZJ75" s="37">
        <v>4600</v>
      </c>
      <c r="ZK75" s="26"/>
      <c r="ZL75" s="34">
        <v>6700</v>
      </c>
      <c r="ZM75" s="34">
        <v>3400</v>
      </c>
      <c r="ZN75" s="34">
        <v>4900</v>
      </c>
      <c r="ZO75" s="35">
        <v>13237.184614620342</v>
      </c>
      <c r="ZP75" s="35">
        <v>12102.56879051002</v>
      </c>
      <c r="ZQ75" s="36"/>
      <c r="ZR75" s="37">
        <v>6500</v>
      </c>
      <c r="ZS75" s="37"/>
      <c r="ZT75" s="26"/>
      <c r="ZU75" s="34">
        <v>7000</v>
      </c>
      <c r="ZV75" s="34">
        <v>4600</v>
      </c>
      <c r="ZW75" s="34">
        <v>5400</v>
      </c>
      <c r="ZX75" s="35">
        <v>15061.303164865976</v>
      </c>
      <c r="ZY75" s="35">
        <v>13770.334322163173</v>
      </c>
      <c r="ZZ75" s="36"/>
      <c r="AAA75" s="37">
        <v>7500</v>
      </c>
      <c r="AAB75" s="37"/>
      <c r="AAC75" s="26"/>
      <c r="AAD75" s="39">
        <v>7500</v>
      </c>
      <c r="AAE75" s="39">
        <v>4650</v>
      </c>
      <c r="AAF75" s="34">
        <v>6000</v>
      </c>
      <c r="AAG75" s="35">
        <v>15744.115108674139</v>
      </c>
      <c r="AAH75" s="35">
        <v>14394.619527930636</v>
      </c>
      <c r="AAI75" s="36"/>
      <c r="AAJ75" s="56">
        <v>7500</v>
      </c>
      <c r="AAK75" s="37">
        <v>7000</v>
      </c>
      <c r="AAL75" s="3"/>
      <c r="AAM75" s="34">
        <v>8000</v>
      </c>
      <c r="AAN75" s="34">
        <v>5400</v>
      </c>
      <c r="AAO75" s="34">
        <v>4000</v>
      </c>
      <c r="AAP75" s="35">
        <v>14671.829204137854</v>
      </c>
      <c r="AAQ75" s="35">
        <v>13414.243843783175</v>
      </c>
      <c r="AAR75" s="36"/>
      <c r="AAS75" s="37">
        <v>6000</v>
      </c>
      <c r="AAT75" s="37"/>
      <c r="AAU75" s="3"/>
      <c r="AAV75" s="34">
        <v>870</v>
      </c>
      <c r="AAW75" s="34">
        <v>5400</v>
      </c>
      <c r="AAX75" s="34">
        <v>4000</v>
      </c>
      <c r="AAY75" s="35">
        <v>9396.6783376305466</v>
      </c>
      <c r="AAZ75" s="35">
        <v>8591.2487658336395</v>
      </c>
      <c r="ABA75" s="36"/>
      <c r="ABB75" s="37">
        <v>6500</v>
      </c>
      <c r="ABC75" s="37">
        <v>7000</v>
      </c>
      <c r="ABD75" s="3"/>
      <c r="ABE75" s="34">
        <v>8600</v>
      </c>
      <c r="ABF75" s="34">
        <v>6000</v>
      </c>
      <c r="ABG75" s="34"/>
      <c r="ABH75" s="35">
        <v>7859.3197837368334</v>
      </c>
      <c r="ABI75" s="35">
        <v>7185.6638022736743</v>
      </c>
      <c r="ABJ75" s="36"/>
      <c r="ABK75" s="37">
        <v>8000</v>
      </c>
      <c r="ABL75" s="37"/>
      <c r="ABM75" s="3"/>
      <c r="ABN75" s="34">
        <v>6000</v>
      </c>
      <c r="ABO75" s="34">
        <v>8500</v>
      </c>
      <c r="ABP75" s="34">
        <v>6000</v>
      </c>
      <c r="ABQ75" s="35">
        <v>8087.8906051877921</v>
      </c>
      <c r="ABR75" s="35">
        <v>7394.6428390288356</v>
      </c>
      <c r="ABS75" s="36"/>
      <c r="ABT75" s="37">
        <v>9000</v>
      </c>
      <c r="ABU75" s="37"/>
      <c r="ABV75" s="3"/>
      <c r="ABW75" s="34">
        <v>7000</v>
      </c>
      <c r="ABX75" s="34">
        <v>9000</v>
      </c>
      <c r="ABY75" s="34">
        <v>7500</v>
      </c>
      <c r="ABZ75" s="35">
        <v>8087.8906051877912</v>
      </c>
      <c r="ACA75" s="35">
        <v>7394.6428390288356</v>
      </c>
      <c r="ACB75" s="36"/>
      <c r="ACC75" s="37">
        <v>8500</v>
      </c>
      <c r="ACD75" s="37">
        <v>10000</v>
      </c>
      <c r="ACE75" s="3"/>
      <c r="ACF75" s="34">
        <v>5500</v>
      </c>
      <c r="ACG75" s="34">
        <v>8500</v>
      </c>
      <c r="ACH75" s="34">
        <v>5000</v>
      </c>
      <c r="ACI75" s="35">
        <v>7752.4074533413132</v>
      </c>
      <c r="ACJ75" s="35">
        <v>7087.9153859120552</v>
      </c>
      <c r="ACK75" s="36"/>
      <c r="ACL75" s="37">
        <v>14000</v>
      </c>
      <c r="ACM75" s="37">
        <v>14700</v>
      </c>
      <c r="ACN75" s="3"/>
      <c r="ACO75" s="34">
        <v>4300</v>
      </c>
      <c r="ACP75" s="34">
        <v>5500</v>
      </c>
      <c r="ACQ75" s="34">
        <v>3800</v>
      </c>
      <c r="ACR75" s="35">
        <v>4627.1170387714756</v>
      </c>
      <c r="ACS75" s="35">
        <v>4230.5070068767764</v>
      </c>
      <c r="ACT75" s="36"/>
      <c r="ACU75" s="37">
        <v>1100</v>
      </c>
      <c r="ACV75" s="37">
        <v>9000</v>
      </c>
      <c r="ACW75" s="3"/>
      <c r="ACX75" s="34">
        <v>5000</v>
      </c>
      <c r="ACY75" s="34">
        <v>7000</v>
      </c>
      <c r="ACZ75" s="34">
        <v>3700</v>
      </c>
      <c r="ADA75" s="35">
        <v>6033.7920087944349</v>
      </c>
      <c r="ADB75" s="35">
        <v>5516.6098366120523</v>
      </c>
      <c r="ADC75" s="36"/>
      <c r="ADD75" s="37">
        <v>9500</v>
      </c>
      <c r="ADE75" s="37">
        <v>10000</v>
      </c>
      <c r="ADF75" s="3"/>
      <c r="ADG75" s="34">
        <v>9000</v>
      </c>
      <c r="ADH75" s="34">
        <v>6000</v>
      </c>
      <c r="ADI75" s="34">
        <v>7000</v>
      </c>
      <c r="ADJ75" s="35">
        <v>7896.6063519419931</v>
      </c>
      <c r="ADK75" s="35">
        <v>7219.754378918391</v>
      </c>
      <c r="ADL75" s="36"/>
      <c r="ADM75" s="37">
        <v>10000</v>
      </c>
      <c r="ADN75" s="37">
        <v>11000</v>
      </c>
      <c r="ADO75" s="3"/>
      <c r="ADP75" s="39">
        <v>9700</v>
      </c>
      <c r="ADQ75" s="39">
        <v>6500</v>
      </c>
      <c r="ADR75" s="34">
        <v>6000</v>
      </c>
      <c r="ADS75" s="35">
        <v>5781.6891724653551</v>
      </c>
      <c r="ADT75" s="35">
        <v>5286.1158148254663</v>
      </c>
      <c r="ADU75" s="36"/>
      <c r="ADV75" s="37">
        <v>9000</v>
      </c>
      <c r="ADW75" s="37">
        <v>9200</v>
      </c>
      <c r="ADX75" s="3"/>
      <c r="ADY75" s="34">
        <v>6800</v>
      </c>
      <c r="ADZ75" s="34"/>
      <c r="AEA75" s="34">
        <v>7000</v>
      </c>
      <c r="AEB75" s="35">
        <v>7274.6872926710321</v>
      </c>
      <c r="AEC75" s="35">
        <v>6651.1426675849425</v>
      </c>
      <c r="AED75" s="36"/>
      <c r="AEE75" s="37">
        <v>9000</v>
      </c>
      <c r="AEF75" s="37">
        <v>9000</v>
      </c>
      <c r="AEG75" s="3"/>
      <c r="AEH75" s="34">
        <v>7000</v>
      </c>
      <c r="AEI75" s="34">
        <v>7500</v>
      </c>
      <c r="AEJ75" s="34">
        <v>6500</v>
      </c>
      <c r="AEK75" s="35">
        <v>7445.3717032595905</v>
      </c>
      <c r="AEL75" s="35">
        <v>6807.1969858373395</v>
      </c>
      <c r="AEM75" s="36"/>
      <c r="AEN75" s="37">
        <v>9500</v>
      </c>
      <c r="AEO75" s="37">
        <v>9500</v>
      </c>
      <c r="AEP75" s="26"/>
      <c r="AEQ75" s="34">
        <v>7000</v>
      </c>
      <c r="AER75" s="34">
        <v>7500</v>
      </c>
      <c r="AES75" s="34">
        <v>7000</v>
      </c>
      <c r="AET75" s="35">
        <v>7603.0095468318996</v>
      </c>
      <c r="AEU75" s="35">
        <v>6951.3230142463071</v>
      </c>
      <c r="AEV75" s="36"/>
      <c r="AEW75" s="56">
        <v>9700</v>
      </c>
      <c r="AEX75" s="56">
        <v>9530</v>
      </c>
      <c r="AEY75" s="26"/>
      <c r="AEZ75" s="34">
        <v>6700</v>
      </c>
      <c r="AFA75" s="34">
        <v>7500</v>
      </c>
      <c r="AFB75" s="34">
        <v>7500</v>
      </c>
      <c r="AFC75" s="35">
        <v>7655.2939093857503</v>
      </c>
      <c r="AFD75" s="35">
        <v>6999.1258600098281</v>
      </c>
      <c r="AFE75" s="36"/>
      <c r="AFF75" s="56">
        <v>9700</v>
      </c>
      <c r="AFG75" s="56">
        <v>9700</v>
      </c>
      <c r="AFH75" s="26"/>
      <c r="AFI75" s="87">
        <v>8000</v>
      </c>
      <c r="AFJ75" s="34">
        <v>7000</v>
      </c>
      <c r="AFK75" s="34">
        <v>7000</v>
      </c>
      <c r="AFL75" s="35">
        <v>7763.928225921396</v>
      </c>
      <c r="AFM75" s="35">
        <v>7098.4486636995616</v>
      </c>
      <c r="AFN75" s="36"/>
      <c r="AFO75" s="37">
        <v>9700</v>
      </c>
      <c r="AFP75" s="37">
        <v>10000</v>
      </c>
      <c r="AFQ75" s="36"/>
      <c r="AFR75" s="87">
        <v>7500</v>
      </c>
      <c r="AFS75" s="34">
        <v>4500</v>
      </c>
      <c r="AFT75" s="34">
        <v>14000</v>
      </c>
      <c r="AFU75" s="35">
        <v>8864.4623605550296</v>
      </c>
      <c r="AFV75" s="35">
        <v>8104.6513010788831</v>
      </c>
      <c r="AFW75" s="36"/>
      <c r="AFX75" s="37">
        <v>9750</v>
      </c>
      <c r="AFY75" s="37">
        <v>10000</v>
      </c>
      <c r="AFZ75" s="36"/>
      <c r="AGA75" s="87">
        <v>7800</v>
      </c>
      <c r="AGB75" s="34">
        <v>5500</v>
      </c>
      <c r="AGC75" s="34">
        <v>12700</v>
      </c>
      <c r="AGD75" s="35">
        <v>8886.4828301230646</v>
      </c>
      <c r="AGE75" s="35">
        <v>8124.7843018268004</v>
      </c>
      <c r="AGF75" s="36"/>
      <c r="AGG75" s="37">
        <v>10000</v>
      </c>
      <c r="AGH75" s="37">
        <v>10000</v>
      </c>
      <c r="AGI75" s="36"/>
      <c r="AGJ75" s="87">
        <v>7800</v>
      </c>
      <c r="AGK75" s="34">
        <v>5500</v>
      </c>
      <c r="AGL75" s="34">
        <v>12700</v>
      </c>
      <c r="AGM75" s="36">
        <v>15000</v>
      </c>
      <c r="AGN75" s="36"/>
      <c r="AGO75" s="36"/>
      <c r="AGP75" s="37">
        <v>10000</v>
      </c>
      <c r="AGQ75" s="37">
        <v>10000</v>
      </c>
      <c r="AGR75" s="36"/>
      <c r="AGS75" s="87">
        <v>6500</v>
      </c>
      <c r="AGT75" s="34">
        <v>15000</v>
      </c>
      <c r="AGU75" s="34">
        <v>6500</v>
      </c>
      <c r="AGV75" s="36">
        <v>15000</v>
      </c>
      <c r="AGW75" s="36"/>
      <c r="AGX75" s="36"/>
      <c r="AGY75" s="26">
        <v>10000</v>
      </c>
      <c r="AGZ75" s="37">
        <v>10000</v>
      </c>
      <c r="AHA75" s="36"/>
      <c r="AHB75" s="87">
        <v>6500</v>
      </c>
      <c r="AHC75" s="34">
        <v>11000</v>
      </c>
      <c r="AHD75" s="34">
        <v>10500</v>
      </c>
      <c r="AHE75" s="36">
        <v>15000</v>
      </c>
      <c r="AHF75" s="36">
        <v>15000</v>
      </c>
      <c r="AHG75" s="36"/>
      <c r="AHH75" s="26">
        <v>10000</v>
      </c>
      <c r="AHI75" s="37">
        <v>10000</v>
      </c>
      <c r="AHJ75" s="36"/>
      <c r="AHK75" s="87">
        <v>8000</v>
      </c>
      <c r="AHL75" s="34">
        <v>9000</v>
      </c>
      <c r="AHM75" s="34">
        <v>11000</v>
      </c>
      <c r="AHN75" s="35">
        <v>15140.041493775932</v>
      </c>
      <c r="AHO75" s="35">
        <v>15140.041493775932</v>
      </c>
      <c r="AHP75" s="36"/>
      <c r="AHQ75" s="26">
        <v>11000</v>
      </c>
      <c r="AHR75" s="37">
        <v>10000</v>
      </c>
      <c r="AHS75" s="36"/>
      <c r="AHT75" s="34">
        <v>7000</v>
      </c>
      <c r="AHU75" s="34">
        <v>6000</v>
      </c>
      <c r="AHV75" s="34">
        <v>6000</v>
      </c>
      <c r="AHW75" s="36">
        <v>6500</v>
      </c>
      <c r="AHX75" s="36">
        <v>20000</v>
      </c>
      <c r="AHY75" s="36"/>
      <c r="AHZ75" s="26">
        <v>10000</v>
      </c>
      <c r="AIA75" s="26">
        <v>10000</v>
      </c>
      <c r="AIB75" s="36"/>
      <c r="AIC75" s="34">
        <v>7200</v>
      </c>
      <c r="AID75" s="34">
        <v>17000</v>
      </c>
      <c r="AIE75" s="34">
        <v>15000</v>
      </c>
      <c r="AIF75" s="36">
        <v>23000</v>
      </c>
      <c r="AIG75" s="36">
        <v>20000</v>
      </c>
      <c r="AIH75" s="36"/>
      <c r="AII75" s="26">
        <v>11000</v>
      </c>
      <c r="AIJ75" s="26">
        <v>11000</v>
      </c>
      <c r="AIL75" s="34"/>
      <c r="AIM75" s="34"/>
      <c r="AIN75" s="101">
        <v>15000</v>
      </c>
      <c r="AIO75" s="36"/>
      <c r="AIP75" s="36">
        <v>20000</v>
      </c>
      <c r="AIQ75" s="36"/>
      <c r="AIR75" s="26">
        <v>9000</v>
      </c>
      <c r="AIS75" s="26">
        <v>10000</v>
      </c>
      <c r="AIU75" s="34">
        <v>7500</v>
      </c>
      <c r="AIV75" s="34">
        <v>8500</v>
      </c>
      <c r="AIW75" s="34">
        <v>11500</v>
      </c>
      <c r="AIX75" s="36">
        <v>13000</v>
      </c>
      <c r="AIY75" s="36"/>
      <c r="AIZ75" s="36"/>
      <c r="AJA75" s="26">
        <v>10000</v>
      </c>
      <c r="AJB75" s="26">
        <v>11000</v>
      </c>
      <c r="AJD75" s="34">
        <v>7000</v>
      </c>
      <c r="AJE75" s="34">
        <v>6700</v>
      </c>
      <c r="AJF75" s="34">
        <v>7500</v>
      </c>
      <c r="AJG75" s="36"/>
      <c r="AJH75" s="36">
        <v>13000</v>
      </c>
      <c r="AJI75" s="36"/>
      <c r="AJJ75" s="26">
        <v>10000</v>
      </c>
      <c r="AJK75" s="37">
        <v>10000</v>
      </c>
      <c r="AJM75" s="41">
        <v>7000</v>
      </c>
      <c r="AJN75" s="41">
        <v>6700</v>
      </c>
      <c r="AJO75" s="41">
        <v>7500</v>
      </c>
      <c r="AJP75" s="36" t="s">
        <v>132</v>
      </c>
      <c r="AJQ75" s="35">
        <v>13000</v>
      </c>
      <c r="AJR75" s="34"/>
      <c r="AJS75" s="37">
        <v>9000</v>
      </c>
      <c r="AJT75" s="37">
        <v>11000</v>
      </c>
      <c r="AJV75" s="34">
        <v>9000</v>
      </c>
      <c r="AJW75" s="34">
        <v>9000</v>
      </c>
      <c r="AJX75" s="34">
        <v>5500</v>
      </c>
      <c r="AJY75" s="36"/>
      <c r="AJZ75" s="36">
        <v>25000</v>
      </c>
      <c r="AKA75" s="34"/>
      <c r="AKB75" s="37">
        <v>9000</v>
      </c>
      <c r="AKC75" s="37">
        <v>11000</v>
      </c>
      <c r="AKE75" s="34">
        <v>9200</v>
      </c>
      <c r="AKF75" s="34">
        <v>7500</v>
      </c>
      <c r="AKG75" s="34">
        <v>11000</v>
      </c>
      <c r="AKH75" s="36">
        <v>15000</v>
      </c>
      <c r="AKI75" s="36"/>
      <c r="AKJ75" s="34"/>
      <c r="AKK75" s="37">
        <v>10000</v>
      </c>
      <c r="AKL75" s="37">
        <v>10000</v>
      </c>
      <c r="AKN75" s="34">
        <v>12000</v>
      </c>
      <c r="AKO75" s="34">
        <v>12000</v>
      </c>
      <c r="AKP75" s="34"/>
      <c r="AKQ75" s="36">
        <v>15000</v>
      </c>
      <c r="AKR75" s="36">
        <v>15000</v>
      </c>
      <c r="AKS75" s="34"/>
      <c r="AKT75" s="37">
        <v>11000</v>
      </c>
      <c r="AKU75" s="37">
        <v>10500</v>
      </c>
      <c r="AKW75" s="34">
        <v>13200</v>
      </c>
      <c r="AKX75" s="34">
        <v>16000</v>
      </c>
      <c r="AKY75" s="34"/>
      <c r="AKZ75" s="36">
        <v>15000</v>
      </c>
      <c r="ALA75" s="36">
        <v>15000</v>
      </c>
      <c r="ALB75" s="34"/>
      <c r="ALC75" s="37">
        <v>11000</v>
      </c>
      <c r="ALD75" s="37">
        <v>10500</v>
      </c>
      <c r="ALF75" s="34">
        <v>14000</v>
      </c>
      <c r="ALG75" s="34">
        <v>25000</v>
      </c>
      <c r="ALH75" s="34"/>
      <c r="ALI75" s="36">
        <v>15000</v>
      </c>
      <c r="ALJ75" s="36"/>
      <c r="ALK75" s="34"/>
      <c r="ALL75" s="37">
        <v>15000</v>
      </c>
      <c r="ALM75" s="37">
        <v>13000</v>
      </c>
      <c r="ALO75" s="34">
        <v>17000</v>
      </c>
      <c r="ALP75" s="34">
        <v>28000</v>
      </c>
      <c r="ALQ75" s="34">
        <v>9000</v>
      </c>
      <c r="ALR75" s="35">
        <v>17000</v>
      </c>
      <c r="ALS75" s="36"/>
      <c r="ALT75" s="34"/>
      <c r="ALU75" s="37">
        <v>14000</v>
      </c>
      <c r="ALV75" s="37">
        <v>14000</v>
      </c>
      <c r="ALX75" s="34">
        <v>16000</v>
      </c>
      <c r="ALY75" s="34">
        <v>21000</v>
      </c>
      <c r="ALZ75" s="34">
        <v>11000</v>
      </c>
      <c r="AMA75" s="92">
        <v>30842.8571428572</v>
      </c>
      <c r="AMB75" s="36"/>
      <c r="AMC75" s="34"/>
      <c r="AMD75" s="37">
        <v>14000</v>
      </c>
      <c r="AME75" s="37">
        <v>14000</v>
      </c>
      <c r="AMG75" s="34">
        <v>17000</v>
      </c>
      <c r="AMH75" s="34">
        <v>30000</v>
      </c>
      <c r="AMI75" s="34">
        <v>19000</v>
      </c>
      <c r="AMJ75" s="36">
        <v>20000</v>
      </c>
      <c r="AMK75" s="36"/>
      <c r="AML75" s="34"/>
      <c r="AMM75" s="37">
        <v>19000</v>
      </c>
      <c r="AMN75" s="37">
        <v>18000</v>
      </c>
      <c r="AMP75" s="34">
        <v>16000</v>
      </c>
      <c r="AMQ75" s="34">
        <v>16000</v>
      </c>
      <c r="AMR75" s="34"/>
      <c r="AMS75" s="36">
        <v>20000</v>
      </c>
      <c r="AMT75" s="36"/>
      <c r="AMU75" s="34"/>
      <c r="AMV75" s="37">
        <v>15500</v>
      </c>
      <c r="AMW75" s="37">
        <v>15000</v>
      </c>
      <c r="AMY75" s="34">
        <v>16000</v>
      </c>
      <c r="AMZ75" s="34">
        <v>16000</v>
      </c>
      <c r="ANA75" s="34">
        <v>11500</v>
      </c>
      <c r="ANB75" s="36">
        <v>115792.34972677592</v>
      </c>
      <c r="ANC75" s="36"/>
      <c r="AND75" s="34"/>
      <c r="ANE75" s="37">
        <v>20250</v>
      </c>
      <c r="ANF75" s="37">
        <v>21000</v>
      </c>
      <c r="ANH75" s="34">
        <v>17610</v>
      </c>
      <c r="ANI75" s="34">
        <v>18130</v>
      </c>
      <c r="ANJ75" s="34">
        <v>19595</v>
      </c>
      <c r="ANK75" s="36">
        <v>21140</v>
      </c>
      <c r="ANL75" s="36"/>
      <c r="ANM75" s="34"/>
      <c r="ANN75" s="37">
        <v>16155</v>
      </c>
      <c r="ANO75" s="37">
        <v>15850</v>
      </c>
      <c r="ANP75" s="36"/>
      <c r="ANQ75" s="34">
        <v>14000</v>
      </c>
      <c r="ANR75" s="34">
        <v>14000</v>
      </c>
      <c r="ANS75" s="34">
        <v>21000</v>
      </c>
      <c r="ANT75" s="36">
        <v>30000</v>
      </c>
      <c r="ANU75" s="36"/>
      <c r="ANV75" s="34"/>
      <c r="ANW75" s="37">
        <v>16000</v>
      </c>
      <c r="ANX75" s="37">
        <v>16000</v>
      </c>
      <c r="ANY75" s="36"/>
      <c r="ANZ75" s="34">
        <v>20000</v>
      </c>
      <c r="AOA75" s="34">
        <v>22000</v>
      </c>
      <c r="AOB75" s="34"/>
      <c r="AOC75" s="36">
        <v>27000</v>
      </c>
      <c r="AOD75" s="36"/>
      <c r="AOE75" s="34"/>
      <c r="AOF75" s="37">
        <v>22500</v>
      </c>
      <c r="AOG75" s="37">
        <v>22500</v>
      </c>
      <c r="AOH75" s="36"/>
      <c r="AOI75" s="39">
        <v>11000</v>
      </c>
      <c r="AOJ75" s="34"/>
      <c r="AOK75" s="34"/>
      <c r="AOL75" s="36"/>
      <c r="AOM75" s="92">
        <v>10000</v>
      </c>
      <c r="AON75" s="34"/>
      <c r="AOO75" s="37"/>
      <c r="AOP75" s="56">
        <v>10000</v>
      </c>
      <c r="AOQ75" s="36"/>
      <c r="AOR75" s="34"/>
      <c r="AOS75" s="34">
        <v>11000</v>
      </c>
      <c r="AOT75" s="34">
        <v>1200</v>
      </c>
      <c r="AOU75" s="36">
        <v>30000</v>
      </c>
      <c r="AOV75" s="36">
        <v>25000</v>
      </c>
      <c r="AOW75" s="34"/>
      <c r="AOX75" s="37">
        <v>10500</v>
      </c>
      <c r="AOY75" s="37">
        <v>10500</v>
      </c>
      <c r="AOZ75" s="36"/>
      <c r="APA75" s="34">
        <v>18000</v>
      </c>
      <c r="APB75" s="34">
        <v>19000</v>
      </c>
      <c r="APC75" s="34"/>
      <c r="APD75" s="36">
        <v>30000</v>
      </c>
      <c r="APE75" s="36"/>
      <c r="APF75" s="34"/>
      <c r="APG75" s="37">
        <v>10000</v>
      </c>
      <c r="APH75" s="37">
        <v>11000</v>
      </c>
      <c r="API75" s="36"/>
      <c r="APJ75" s="34">
        <v>19000</v>
      </c>
      <c r="APK75" s="34">
        <v>21000</v>
      </c>
      <c r="APL75" s="34">
        <v>18000</v>
      </c>
      <c r="APM75" s="36">
        <v>30000</v>
      </c>
      <c r="APN75" s="36">
        <v>30000</v>
      </c>
      <c r="APO75" s="34"/>
      <c r="APP75" s="37">
        <v>12000</v>
      </c>
      <c r="APQ75" s="37">
        <v>13000</v>
      </c>
      <c r="APR75" s="36"/>
      <c r="APS75" s="34">
        <v>18000</v>
      </c>
      <c r="APT75" s="34">
        <v>12000</v>
      </c>
      <c r="APU75" s="34"/>
      <c r="APV75" s="35">
        <v>24094.104921579237</v>
      </c>
      <c r="APW75" s="35">
        <v>24094.104921579237</v>
      </c>
      <c r="APX75" s="34"/>
      <c r="APY75" s="37">
        <v>12000</v>
      </c>
      <c r="APZ75" s="37">
        <v>13000</v>
      </c>
      <c r="AQA75" s="36"/>
      <c r="AQB75" s="34">
        <v>18000</v>
      </c>
      <c r="AQC75" s="34">
        <v>18000</v>
      </c>
      <c r="AQD75" s="34">
        <v>19000</v>
      </c>
      <c r="AQE75" s="35">
        <v>28491.076257436453</v>
      </c>
      <c r="AQF75" s="35">
        <v>28491.076257436453</v>
      </c>
      <c r="AQG75" s="34"/>
      <c r="AQH75" s="37">
        <v>12000</v>
      </c>
      <c r="AQI75" s="37">
        <v>12000</v>
      </c>
      <c r="AQJ75" s="36"/>
      <c r="AQK75" s="34">
        <v>19000</v>
      </c>
      <c r="AQL75" s="34">
        <v>19000</v>
      </c>
      <c r="AQM75" s="34"/>
      <c r="AQN75" s="35">
        <v>28961.600865332621</v>
      </c>
      <c r="AQO75" s="35">
        <v>28961.600865332621</v>
      </c>
      <c r="AQP75" s="34"/>
      <c r="AQQ75" s="37">
        <v>10000</v>
      </c>
      <c r="AQR75" s="37">
        <v>11000</v>
      </c>
      <c r="AQS75" s="36"/>
      <c r="AQT75" s="34">
        <v>18500</v>
      </c>
      <c r="AQU75" s="34"/>
      <c r="AQV75" s="34"/>
      <c r="AQW75" s="36">
        <v>31638.723634396974</v>
      </c>
      <c r="AQX75" s="36">
        <v>31638.723634396974</v>
      </c>
      <c r="AQY75" s="34"/>
      <c r="AQZ75" s="37">
        <v>21000</v>
      </c>
      <c r="ARA75" s="37">
        <v>23000</v>
      </c>
      <c r="ARC75" s="34">
        <v>30000</v>
      </c>
      <c r="ARD75" s="34">
        <v>25000</v>
      </c>
      <c r="ARE75" s="34">
        <v>29000</v>
      </c>
      <c r="ARF75" s="35">
        <v>43272.038939967555</v>
      </c>
      <c r="ARG75" s="35">
        <v>43272.038939967555</v>
      </c>
      <c r="ARH75" s="34"/>
      <c r="ARI75" s="37">
        <v>13000</v>
      </c>
      <c r="ARJ75" s="37">
        <v>22000</v>
      </c>
      <c r="ARL75" s="34">
        <v>32000</v>
      </c>
      <c r="ARM75" s="34">
        <v>23000</v>
      </c>
      <c r="ARN75" s="34">
        <v>18000</v>
      </c>
      <c r="ARO75" s="35">
        <v>36522.444564629528</v>
      </c>
      <c r="ARP75" s="35">
        <v>36522.444564629528</v>
      </c>
      <c r="ARQ75" s="34"/>
      <c r="ARR75" s="37">
        <v>11000</v>
      </c>
      <c r="ARS75" s="37">
        <v>12000</v>
      </c>
      <c r="ARU75" s="34">
        <v>19000</v>
      </c>
      <c r="ARV75" s="34">
        <v>27000</v>
      </c>
      <c r="ARW75" s="34">
        <v>18000</v>
      </c>
      <c r="ARX75" s="35">
        <v>32433.747971876692</v>
      </c>
      <c r="ARY75" s="35">
        <v>32433.747971876692</v>
      </c>
      <c r="ARZ75" s="36"/>
      <c r="ASA75" s="37">
        <v>11000</v>
      </c>
      <c r="ASB75" s="37">
        <v>12000</v>
      </c>
      <c r="ASD75" s="34">
        <v>18000</v>
      </c>
      <c r="ASE75" s="34">
        <v>27000</v>
      </c>
      <c r="ASF75" s="34">
        <v>18000</v>
      </c>
      <c r="ASG75" s="35">
        <v>32198.485667928613</v>
      </c>
      <c r="ASH75" s="35">
        <v>32198.485667928613</v>
      </c>
      <c r="ASI75" s="36"/>
      <c r="ASJ75" s="37">
        <v>12000</v>
      </c>
      <c r="ASK75" s="37">
        <v>12500</v>
      </c>
      <c r="ASM75" s="34">
        <v>19000</v>
      </c>
      <c r="ASN75" s="34">
        <v>25000</v>
      </c>
      <c r="ASO75" s="34">
        <v>21000</v>
      </c>
      <c r="ASP75" s="35">
        <v>33472.147106544093</v>
      </c>
      <c r="ASQ75" s="35">
        <v>33472.147106544093</v>
      </c>
      <c r="ASR75" s="36"/>
      <c r="ASS75" s="37">
        <v>13000</v>
      </c>
      <c r="AST75" s="37">
        <v>14000</v>
      </c>
      <c r="ASV75" s="34">
        <v>22000</v>
      </c>
      <c r="ASW75" s="34"/>
      <c r="ASX75" s="34">
        <v>23000</v>
      </c>
      <c r="ASY75" s="35">
        <v>34753.921038399145</v>
      </c>
      <c r="ASZ75" s="35">
        <v>34753.921038399145</v>
      </c>
      <c r="ATA75" s="36"/>
      <c r="ATB75" s="37">
        <v>13000</v>
      </c>
      <c r="ATC75" s="37">
        <v>15000</v>
      </c>
      <c r="ATE75" s="34"/>
      <c r="ATF75" s="39">
        <v>15000</v>
      </c>
      <c r="ATG75" s="34"/>
      <c r="ATH75" s="35">
        <v>40035.154137371559</v>
      </c>
      <c r="ATI75" s="35">
        <v>40035.154137371559</v>
      </c>
      <c r="ATJ75" s="36"/>
      <c r="ATK75" s="37">
        <v>15000</v>
      </c>
      <c r="ATL75" s="37"/>
      <c r="ATN75" s="39">
        <v>17000</v>
      </c>
      <c r="ATO75" s="34">
        <v>16500</v>
      </c>
      <c r="ATP75" s="34"/>
      <c r="ATQ75" s="92">
        <v>30000</v>
      </c>
      <c r="ATR75" s="36"/>
      <c r="ATS75" s="36"/>
      <c r="ATT75" s="37">
        <v>18000</v>
      </c>
      <c r="ATU75" s="37">
        <v>18000</v>
      </c>
      <c r="ATW75" s="34">
        <v>25000</v>
      </c>
      <c r="ATX75" s="34"/>
      <c r="ATY75" s="34">
        <v>20000</v>
      </c>
      <c r="ATZ75" s="36">
        <v>25000</v>
      </c>
      <c r="AUA75" s="36"/>
      <c r="AUB75" s="36"/>
      <c r="AUC75" s="37">
        <v>22000</v>
      </c>
      <c r="AUD75" s="37">
        <v>22000</v>
      </c>
      <c r="AUF75" s="34"/>
      <c r="AUG75" s="34"/>
      <c r="AUH75" s="34">
        <v>18000</v>
      </c>
      <c r="AUI75" s="36">
        <v>30000</v>
      </c>
      <c r="AUJ75" s="36">
        <v>29000</v>
      </c>
      <c r="AUK75" s="36"/>
      <c r="AUL75" s="37">
        <v>15000</v>
      </c>
      <c r="AUM75" s="37">
        <v>15000</v>
      </c>
      <c r="AUO75" s="34"/>
      <c r="AUP75" s="34">
        <v>23000</v>
      </c>
      <c r="AUQ75" s="34">
        <v>20000</v>
      </c>
      <c r="AUR75" s="36">
        <v>25000</v>
      </c>
      <c r="AUS75" s="36">
        <v>25000</v>
      </c>
      <c r="AUT75" s="36"/>
      <c r="AUU75" s="37">
        <v>16000</v>
      </c>
      <c r="AUV75" s="37">
        <v>30000</v>
      </c>
      <c r="AUX75" s="34">
        <v>24000</v>
      </c>
      <c r="AUY75" s="34">
        <v>25000</v>
      </c>
      <c r="AUZ75" s="34">
        <v>25000</v>
      </c>
      <c r="AVA75" s="36">
        <v>30000</v>
      </c>
      <c r="AVB75" s="36">
        <v>30000</v>
      </c>
      <c r="AVC75" s="36"/>
      <c r="AVD75" s="37">
        <v>18000</v>
      </c>
      <c r="AVE75" s="37">
        <v>26000</v>
      </c>
      <c r="AVG75" s="34">
        <v>25000</v>
      </c>
      <c r="AVH75" s="34">
        <v>27000</v>
      </c>
      <c r="AVI75" s="34">
        <v>25000</v>
      </c>
      <c r="AVJ75" s="36">
        <v>30000</v>
      </c>
      <c r="AVK75" s="36">
        <v>28000</v>
      </c>
      <c r="AVL75" s="36"/>
      <c r="AVM75" s="37">
        <v>22000</v>
      </c>
      <c r="AVN75" s="37">
        <v>25000</v>
      </c>
      <c r="AVP75" s="34">
        <v>20000</v>
      </c>
      <c r="AVQ75" s="34">
        <v>20000</v>
      </c>
      <c r="AVR75" s="34">
        <v>25000</v>
      </c>
      <c r="AVS75" s="36">
        <v>25000</v>
      </c>
      <c r="AVT75" s="36">
        <v>25000</v>
      </c>
      <c r="AVU75" s="36"/>
      <c r="AVV75" s="37">
        <v>27000</v>
      </c>
      <c r="AVW75" s="37">
        <v>27000</v>
      </c>
      <c r="AVY75" s="34">
        <v>25000</v>
      </c>
      <c r="AVZ75" s="34">
        <v>30000</v>
      </c>
      <c r="AWA75" s="34">
        <v>27000</v>
      </c>
      <c r="AWB75" s="36">
        <v>25000</v>
      </c>
      <c r="AWC75" s="36">
        <v>28000</v>
      </c>
      <c r="AWD75" s="36"/>
      <c r="AWE75" s="37">
        <v>25000</v>
      </c>
      <c r="AWF75" s="37">
        <v>27000</v>
      </c>
      <c r="AWH75" s="34">
        <v>23000</v>
      </c>
      <c r="AWI75" s="34">
        <v>30000</v>
      </c>
      <c r="AWJ75" s="34">
        <v>27000</v>
      </c>
      <c r="AWK75" s="36">
        <v>35000</v>
      </c>
      <c r="AWL75" s="36">
        <v>38000</v>
      </c>
      <c r="AWM75" s="36"/>
      <c r="AWN75" s="37">
        <v>27000</v>
      </c>
      <c r="AWO75" s="37">
        <v>30000</v>
      </c>
      <c r="AWQ75" s="34">
        <v>25000</v>
      </c>
      <c r="AWR75" s="34">
        <v>25000</v>
      </c>
      <c r="AWS75" s="34">
        <v>24500</v>
      </c>
      <c r="AWT75" s="35">
        <v>33157.894736842107</v>
      </c>
      <c r="AWU75" s="36">
        <v>36000</v>
      </c>
      <c r="AWV75" s="36"/>
      <c r="AWW75" s="37">
        <v>27000</v>
      </c>
      <c r="AWX75" s="37">
        <v>29000</v>
      </c>
    </row>
    <row r="76" spans="1:1298" ht="15.5">
      <c r="A76" t="str">
        <f>'[1]enter market prices'!A76</f>
        <v>0511-02</v>
      </c>
      <c r="B76" t="str">
        <f>'[1]enter market prices'!B76</f>
        <v>Matt for sleeping(Beris nylon/2 mtr), width = 2mtr</v>
      </c>
      <c r="C76" s="3">
        <f>'[1]item price series'!F76</f>
        <v>0.12</v>
      </c>
      <c r="D76" s="3"/>
      <c r="E76" s="3"/>
      <c r="F76" s="3"/>
      <c r="G76" s="3"/>
      <c r="H76" s="3"/>
      <c r="I76" s="3"/>
      <c r="J76" s="3"/>
      <c r="K76" s="3"/>
      <c r="L76" s="3"/>
      <c r="M76" s="24"/>
      <c r="N76" s="24">
        <v>20</v>
      </c>
      <c r="O76" s="24">
        <v>25</v>
      </c>
      <c r="P76" s="86">
        <v>10</v>
      </c>
      <c r="Q76" s="86">
        <v>15</v>
      </c>
      <c r="R76" s="25"/>
      <c r="S76" s="26">
        <v>20</v>
      </c>
      <c r="T76" s="26">
        <v>23</v>
      </c>
      <c r="U76" s="26"/>
      <c r="V76" s="27">
        <v>20</v>
      </c>
      <c r="W76" s="27"/>
      <c r="X76" s="27">
        <v>20</v>
      </c>
      <c r="Y76" s="28">
        <v>8</v>
      </c>
      <c r="Z76" s="28">
        <v>12</v>
      </c>
      <c r="AA76" s="25"/>
      <c r="AB76" s="26">
        <v>15</v>
      </c>
      <c r="AC76" s="26">
        <v>23</v>
      </c>
      <c r="AD76" s="26"/>
      <c r="AE76" s="27"/>
      <c r="AF76" s="27">
        <v>28</v>
      </c>
      <c r="AG76" s="27"/>
      <c r="AH76" s="25">
        <v>35</v>
      </c>
      <c r="AI76" s="25"/>
      <c r="AJ76" s="25"/>
      <c r="AK76" s="26">
        <v>34</v>
      </c>
      <c r="AL76" s="26">
        <v>25</v>
      </c>
      <c r="AM76" s="26"/>
      <c r="AN76" s="27"/>
      <c r="AO76" s="27">
        <v>25</v>
      </c>
      <c r="AP76" s="27">
        <v>30</v>
      </c>
      <c r="AQ76" s="25">
        <v>30</v>
      </c>
      <c r="AR76" s="25"/>
      <c r="AS76" s="25"/>
      <c r="AT76" s="26">
        <v>25</v>
      </c>
      <c r="AU76" s="26">
        <v>25</v>
      </c>
      <c r="AV76" s="26"/>
      <c r="AW76" s="27">
        <v>65</v>
      </c>
      <c r="AX76" s="27"/>
      <c r="AY76" s="27">
        <v>35</v>
      </c>
      <c r="AZ76" s="25">
        <v>25</v>
      </c>
      <c r="BA76" s="25"/>
      <c r="BB76" s="25"/>
      <c r="BC76" s="26">
        <v>25</v>
      </c>
      <c r="BD76" s="26">
        <v>40</v>
      </c>
      <c r="BE76" s="26"/>
      <c r="BF76" s="27">
        <v>35</v>
      </c>
      <c r="BG76" s="27">
        <v>27</v>
      </c>
      <c r="BH76" s="27">
        <v>25</v>
      </c>
      <c r="BI76" s="28">
        <v>14.373040752351098</v>
      </c>
      <c r="BJ76" s="25"/>
      <c r="BK76" s="25"/>
      <c r="BL76" s="26">
        <v>20</v>
      </c>
      <c r="BM76" s="26">
        <v>15</v>
      </c>
      <c r="BN76" s="26"/>
      <c r="BO76" s="27">
        <v>30</v>
      </c>
      <c r="BP76" s="27">
        <v>34</v>
      </c>
      <c r="BQ76" s="27">
        <v>20</v>
      </c>
      <c r="BR76" s="25">
        <v>25</v>
      </c>
      <c r="BS76" s="25"/>
      <c r="BT76" s="25"/>
      <c r="BU76" s="26">
        <v>25</v>
      </c>
      <c r="BV76" s="26">
        <v>25</v>
      </c>
      <c r="BW76" s="26"/>
      <c r="BX76" s="27">
        <v>30</v>
      </c>
      <c r="BY76" s="27">
        <v>40</v>
      </c>
      <c r="BZ76" s="27">
        <v>30</v>
      </c>
      <c r="CA76" s="25">
        <v>35</v>
      </c>
      <c r="CB76" s="25"/>
      <c r="CC76" s="25"/>
      <c r="CD76" s="26">
        <v>28</v>
      </c>
      <c r="CE76" s="26">
        <v>25</v>
      </c>
      <c r="CF76" s="26"/>
      <c r="CG76" s="27">
        <v>30</v>
      </c>
      <c r="CH76" s="27">
        <v>25</v>
      </c>
      <c r="CI76" s="27">
        <v>75</v>
      </c>
      <c r="CJ76" s="25">
        <v>35</v>
      </c>
      <c r="CK76" s="25"/>
      <c r="CL76" s="25"/>
      <c r="CM76" s="26">
        <v>24</v>
      </c>
      <c r="CN76" s="26">
        <v>22</v>
      </c>
      <c r="CO76" s="26"/>
      <c r="CP76" s="27">
        <v>25</v>
      </c>
      <c r="CQ76" s="27">
        <v>20</v>
      </c>
      <c r="CR76" s="27">
        <v>20</v>
      </c>
      <c r="CS76" s="25">
        <v>37</v>
      </c>
      <c r="CT76" s="25"/>
      <c r="CU76" s="25"/>
      <c r="CV76" s="26">
        <v>30</v>
      </c>
      <c r="CW76" s="26">
        <v>30</v>
      </c>
      <c r="CX76" s="26"/>
      <c r="CY76" s="27">
        <v>35</v>
      </c>
      <c r="CZ76" s="27">
        <v>30</v>
      </c>
      <c r="DA76" s="27">
        <v>25</v>
      </c>
      <c r="DB76" s="25">
        <v>35</v>
      </c>
      <c r="DC76" s="25">
        <v>65</v>
      </c>
      <c r="DD76" s="25"/>
      <c r="DE76" s="26">
        <v>25</v>
      </c>
      <c r="DF76" s="26">
        <v>30</v>
      </c>
      <c r="DG76" s="26"/>
      <c r="DH76" s="27">
        <v>35</v>
      </c>
      <c r="DI76" s="27">
        <v>35</v>
      </c>
      <c r="DJ76" s="27">
        <v>30</v>
      </c>
      <c r="DK76" s="25">
        <v>35</v>
      </c>
      <c r="DL76" s="25"/>
      <c r="DM76" s="25"/>
      <c r="DN76" s="26">
        <v>25</v>
      </c>
      <c r="DO76" s="26">
        <v>20</v>
      </c>
      <c r="DP76" s="26"/>
      <c r="DQ76" s="27">
        <v>45</v>
      </c>
      <c r="DR76" s="27">
        <v>30</v>
      </c>
      <c r="DS76" s="27">
        <v>35</v>
      </c>
      <c r="DT76" s="25">
        <v>35</v>
      </c>
      <c r="DU76" s="25"/>
      <c r="DV76" s="25"/>
      <c r="DW76" s="26">
        <v>30</v>
      </c>
      <c r="DX76" s="26">
        <v>20</v>
      </c>
      <c r="DY76" s="26"/>
      <c r="DZ76" s="27">
        <v>50</v>
      </c>
      <c r="EA76" s="27">
        <v>35</v>
      </c>
      <c r="EB76" s="27">
        <v>34</v>
      </c>
      <c r="EC76" s="25">
        <v>35</v>
      </c>
      <c r="ED76" s="25"/>
      <c r="EE76" s="25"/>
      <c r="EF76" s="26">
        <v>30</v>
      </c>
      <c r="EG76" s="26">
        <v>27</v>
      </c>
      <c r="EH76" s="26"/>
      <c r="EI76" s="27">
        <v>35</v>
      </c>
      <c r="EJ76" s="27">
        <v>30</v>
      </c>
      <c r="EK76" s="27">
        <v>50</v>
      </c>
      <c r="EL76" s="28">
        <v>33.407022106631992</v>
      </c>
      <c r="EM76" s="25"/>
      <c r="EN76" s="25"/>
      <c r="EO76" s="26">
        <v>25</v>
      </c>
      <c r="EP76" s="26">
        <v>25</v>
      </c>
      <c r="EQ76" s="26"/>
      <c r="ER76" s="27">
        <v>34</v>
      </c>
      <c r="ES76" s="27">
        <v>30</v>
      </c>
      <c r="ET76" s="27">
        <v>20</v>
      </c>
      <c r="EU76" s="28">
        <v>25.75162548764629</v>
      </c>
      <c r="EV76" s="25"/>
      <c r="EW76" s="25"/>
      <c r="EX76" s="26">
        <v>28</v>
      </c>
      <c r="EY76" s="26">
        <v>25</v>
      </c>
      <c r="EZ76" s="26"/>
      <c r="FA76" s="27">
        <v>60</v>
      </c>
      <c r="FB76" s="27">
        <v>20</v>
      </c>
      <c r="FC76" s="27">
        <v>25</v>
      </c>
      <c r="FD76" s="25">
        <v>35</v>
      </c>
      <c r="FE76" s="25"/>
      <c r="FF76" s="25"/>
      <c r="FG76" s="26">
        <v>30</v>
      </c>
      <c r="FH76" s="26">
        <v>30</v>
      </c>
      <c r="FI76" s="26"/>
      <c r="FJ76" s="27">
        <v>38</v>
      </c>
      <c r="FK76" s="27">
        <v>25</v>
      </c>
      <c r="FL76" s="27">
        <v>25</v>
      </c>
      <c r="FM76" s="25">
        <v>40</v>
      </c>
      <c r="FN76" s="25"/>
      <c r="FO76" s="25"/>
      <c r="FP76" s="26">
        <v>35</v>
      </c>
      <c r="FQ76" s="26">
        <v>27</v>
      </c>
      <c r="FR76" s="26"/>
      <c r="FS76" s="27">
        <v>25</v>
      </c>
      <c r="FT76" s="27">
        <v>30</v>
      </c>
      <c r="FU76" s="27">
        <v>25</v>
      </c>
      <c r="FV76" s="25">
        <v>30</v>
      </c>
      <c r="FW76" s="25"/>
      <c r="FX76" s="25"/>
      <c r="FY76" s="26">
        <v>35</v>
      </c>
      <c r="FZ76" s="26">
        <v>30</v>
      </c>
      <c r="GA76" s="26"/>
      <c r="GB76" s="27">
        <v>34</v>
      </c>
      <c r="GC76" s="27">
        <v>24</v>
      </c>
      <c r="GD76" s="27">
        <v>20</v>
      </c>
      <c r="GE76" s="25">
        <v>35</v>
      </c>
      <c r="GF76" s="25"/>
      <c r="GG76" s="25"/>
      <c r="GH76" s="26">
        <v>25</v>
      </c>
      <c r="GI76" s="26">
        <v>28</v>
      </c>
      <c r="GJ76" s="26"/>
      <c r="GK76" s="27">
        <v>25</v>
      </c>
      <c r="GL76" s="27">
        <v>30</v>
      </c>
      <c r="GM76" s="27">
        <v>24</v>
      </c>
      <c r="GN76" s="25">
        <v>25</v>
      </c>
      <c r="GO76" s="25"/>
      <c r="GP76" s="25"/>
      <c r="GQ76" s="26">
        <v>25</v>
      </c>
      <c r="GR76" s="26">
        <v>30</v>
      </c>
      <c r="GS76" s="26"/>
      <c r="GT76" s="27">
        <v>30</v>
      </c>
      <c r="GU76" s="27">
        <v>20</v>
      </c>
      <c r="GV76" s="27">
        <v>30</v>
      </c>
      <c r="GW76" s="25">
        <v>35</v>
      </c>
      <c r="GX76" s="25"/>
      <c r="GY76" s="25"/>
      <c r="GZ76" s="26">
        <v>28</v>
      </c>
      <c r="HA76" s="26">
        <v>30</v>
      </c>
      <c r="HB76" s="26"/>
      <c r="HC76" s="27">
        <v>18</v>
      </c>
      <c r="HD76" s="27">
        <v>25</v>
      </c>
      <c r="HE76" s="27">
        <v>23</v>
      </c>
      <c r="HF76" s="25">
        <v>75</v>
      </c>
      <c r="HG76" s="25">
        <v>40</v>
      </c>
      <c r="HH76" s="25"/>
      <c r="HI76" s="26">
        <v>28</v>
      </c>
      <c r="HJ76" s="26">
        <v>25</v>
      </c>
      <c r="HK76" s="26"/>
      <c r="HL76" s="30">
        <v>20</v>
      </c>
      <c r="HM76" s="30">
        <v>30</v>
      </c>
      <c r="HN76" s="30">
        <v>25</v>
      </c>
      <c r="HO76" s="31">
        <v>35</v>
      </c>
      <c r="HP76" s="31">
        <v>37</v>
      </c>
      <c r="HQ76" s="25"/>
      <c r="HR76" s="32">
        <v>27</v>
      </c>
      <c r="HS76" s="32">
        <v>25</v>
      </c>
      <c r="HT76" s="26"/>
      <c r="HU76" s="30">
        <v>18</v>
      </c>
      <c r="HV76" s="30">
        <v>25</v>
      </c>
      <c r="HW76" s="30">
        <v>23</v>
      </c>
      <c r="HX76" s="31">
        <v>30</v>
      </c>
      <c r="HY76" s="31"/>
      <c r="HZ76" s="31"/>
      <c r="IA76" s="32">
        <v>28</v>
      </c>
      <c r="IB76" s="32">
        <v>27</v>
      </c>
      <c r="IC76" s="26"/>
      <c r="ID76" s="30">
        <v>35</v>
      </c>
      <c r="IE76" s="30">
        <v>25</v>
      </c>
      <c r="IF76" s="30">
        <v>25</v>
      </c>
      <c r="IG76" s="31">
        <v>30</v>
      </c>
      <c r="IH76" s="31">
        <v>250</v>
      </c>
      <c r="II76" s="31"/>
      <c r="IJ76" s="32">
        <v>30</v>
      </c>
      <c r="IK76" s="32">
        <v>20</v>
      </c>
      <c r="IL76" s="26"/>
      <c r="IM76" s="30">
        <v>30</v>
      </c>
      <c r="IN76" s="30">
        <v>25</v>
      </c>
      <c r="IO76" s="30">
        <v>25</v>
      </c>
      <c r="IP76" s="31">
        <v>65</v>
      </c>
      <c r="IQ76" s="31">
        <v>70</v>
      </c>
      <c r="IR76" s="31"/>
      <c r="IS76" s="32">
        <v>25</v>
      </c>
      <c r="IT76" s="32">
        <v>25</v>
      </c>
      <c r="IU76" s="26"/>
      <c r="IV76" s="30">
        <v>20</v>
      </c>
      <c r="IW76" s="30">
        <v>30</v>
      </c>
      <c r="IX76" s="30">
        <v>20</v>
      </c>
      <c r="IY76" s="31">
        <v>35</v>
      </c>
      <c r="IZ76" s="31"/>
      <c r="JA76" s="31"/>
      <c r="JB76" s="32">
        <v>25</v>
      </c>
      <c r="JC76" s="32">
        <v>30</v>
      </c>
      <c r="JD76" s="26"/>
      <c r="JE76" s="30">
        <v>25</v>
      </c>
      <c r="JF76" s="30"/>
      <c r="JG76" s="30">
        <v>25</v>
      </c>
      <c r="JH76" s="31">
        <v>250</v>
      </c>
      <c r="JI76" s="31"/>
      <c r="JJ76" s="31"/>
      <c r="JK76" s="32">
        <v>25</v>
      </c>
      <c r="JL76" s="32">
        <v>25</v>
      </c>
      <c r="JM76" s="26"/>
      <c r="JN76" s="30">
        <v>30</v>
      </c>
      <c r="JO76" s="30">
        <v>25</v>
      </c>
      <c r="JP76" s="30">
        <v>25</v>
      </c>
      <c r="JQ76" s="33">
        <v>261.96078431372547</v>
      </c>
      <c r="JR76" s="31"/>
      <c r="JS76" s="31"/>
      <c r="JT76" s="32">
        <v>25</v>
      </c>
      <c r="JU76" s="32">
        <v>23</v>
      </c>
      <c r="JV76" s="26"/>
      <c r="JW76" s="30">
        <v>30</v>
      </c>
      <c r="JX76" s="30"/>
      <c r="JY76" s="30">
        <v>25</v>
      </c>
      <c r="JZ76" s="33">
        <v>272.35294117647055</v>
      </c>
      <c r="KA76" s="31"/>
      <c r="KB76" s="31"/>
      <c r="KC76" s="32">
        <v>22</v>
      </c>
      <c r="KD76" s="32">
        <v>30</v>
      </c>
      <c r="KE76" s="26"/>
      <c r="KF76" s="30">
        <v>25</v>
      </c>
      <c r="KG76" s="30">
        <v>35</v>
      </c>
      <c r="KH76" s="30">
        <v>25</v>
      </c>
      <c r="KI76" s="33">
        <v>277.45098039215679</v>
      </c>
      <c r="KJ76" s="31"/>
      <c r="KK76" s="31"/>
      <c r="KL76" s="32">
        <v>25</v>
      </c>
      <c r="KM76" s="32">
        <v>25</v>
      </c>
      <c r="KN76" s="26"/>
      <c r="KO76" s="30">
        <v>35</v>
      </c>
      <c r="KP76" s="30">
        <v>35</v>
      </c>
      <c r="KQ76" s="30">
        <v>25</v>
      </c>
      <c r="KR76" s="33">
        <v>300.49019607843127</v>
      </c>
      <c r="KS76" s="31"/>
      <c r="KT76" s="31"/>
      <c r="KU76" s="32">
        <v>25</v>
      </c>
      <c r="KV76" s="32">
        <v>20</v>
      </c>
      <c r="KW76" s="26"/>
      <c r="KX76" s="30">
        <v>25</v>
      </c>
      <c r="KY76" s="30">
        <v>35</v>
      </c>
      <c r="KZ76" s="30">
        <v>20</v>
      </c>
      <c r="LA76" s="33">
        <v>266.37254901960773</v>
      </c>
      <c r="LB76" s="31"/>
      <c r="LC76" s="31"/>
      <c r="LD76" s="32">
        <v>28</v>
      </c>
      <c r="LE76" s="32">
        <v>25</v>
      </c>
      <c r="LF76" s="26"/>
      <c r="LG76" s="30">
        <v>25</v>
      </c>
      <c r="LH76" s="30"/>
      <c r="LI76" s="30">
        <v>36</v>
      </c>
      <c r="LJ76" s="33">
        <v>339.03913756737745</v>
      </c>
      <c r="LK76" s="31"/>
      <c r="LL76" s="31"/>
      <c r="LM76" s="32">
        <v>25</v>
      </c>
      <c r="LN76" s="32">
        <v>20</v>
      </c>
      <c r="LO76" s="26"/>
      <c r="LP76" s="30">
        <v>25</v>
      </c>
      <c r="LQ76" s="30">
        <v>25</v>
      </c>
      <c r="LR76" s="30">
        <v>25</v>
      </c>
      <c r="LS76" s="33">
        <v>294.47383131484048</v>
      </c>
      <c r="LT76" s="31"/>
      <c r="LU76" s="31"/>
      <c r="LV76" s="32">
        <v>28</v>
      </c>
      <c r="LW76" s="32">
        <v>25</v>
      </c>
      <c r="LX76" s="26"/>
      <c r="LY76" s="30">
        <v>25</v>
      </c>
      <c r="LZ76" s="30">
        <v>25</v>
      </c>
      <c r="MA76" s="30">
        <v>25</v>
      </c>
      <c r="MB76" s="33">
        <v>294.47383131484048</v>
      </c>
      <c r="MC76" s="31"/>
      <c r="MD76" s="31"/>
      <c r="ME76" s="32">
        <v>28</v>
      </c>
      <c r="MF76" s="32">
        <v>25</v>
      </c>
      <c r="MG76" s="26"/>
      <c r="MH76" s="30">
        <v>20</v>
      </c>
      <c r="MI76" s="30">
        <v>25</v>
      </c>
      <c r="MJ76" s="30">
        <v>25</v>
      </c>
      <c r="MK76" s="33">
        <v>278.47602907034002</v>
      </c>
      <c r="ML76" s="31"/>
      <c r="MM76" s="31"/>
      <c r="MN76" s="32">
        <v>25</v>
      </c>
      <c r="MO76" s="32">
        <v>28</v>
      </c>
      <c r="MP76" s="26"/>
      <c r="MQ76" s="30">
        <v>25</v>
      </c>
      <c r="MR76" s="30">
        <v>25</v>
      </c>
      <c r="MS76" s="30">
        <v>25</v>
      </c>
      <c r="MT76" s="33">
        <v>301.67284232486571</v>
      </c>
      <c r="MU76" s="31"/>
      <c r="MV76" s="31"/>
      <c r="MW76" s="32">
        <v>30</v>
      </c>
      <c r="MX76" s="32"/>
      <c r="MY76" s="26"/>
      <c r="MZ76" s="30">
        <v>25</v>
      </c>
      <c r="NA76" s="30">
        <v>25</v>
      </c>
      <c r="NB76" s="30">
        <v>20</v>
      </c>
      <c r="NC76" s="33">
        <v>288.76033051323321</v>
      </c>
      <c r="ND76" s="31"/>
      <c r="NE76" s="31"/>
      <c r="NF76" s="32">
        <v>35</v>
      </c>
      <c r="NG76" s="32">
        <v>28</v>
      </c>
      <c r="NH76" s="26"/>
      <c r="NI76" s="30">
        <v>27</v>
      </c>
      <c r="NJ76" s="30">
        <v>25</v>
      </c>
      <c r="NK76" s="30">
        <v>45</v>
      </c>
      <c r="NL76" s="33">
        <v>370.00631191208913</v>
      </c>
      <c r="NM76" s="31"/>
      <c r="NN76" s="31"/>
      <c r="NO76" s="32">
        <v>28</v>
      </c>
      <c r="NP76" s="32">
        <v>30</v>
      </c>
      <c r="NQ76" s="26"/>
      <c r="NR76" s="30">
        <v>27</v>
      </c>
      <c r="NS76" s="30"/>
      <c r="NT76" s="30">
        <v>25</v>
      </c>
      <c r="NU76" s="33">
        <v>304.07251266154077</v>
      </c>
      <c r="NV76" s="31"/>
      <c r="NW76" s="31"/>
      <c r="NX76" s="32">
        <v>25</v>
      </c>
      <c r="NY76" s="32">
        <v>28</v>
      </c>
      <c r="NZ76" s="26"/>
      <c r="OA76" s="30">
        <v>25</v>
      </c>
      <c r="OB76" s="30">
        <v>25</v>
      </c>
      <c r="OC76" s="30">
        <v>27</v>
      </c>
      <c r="OD76" s="33">
        <v>302.92981250121937</v>
      </c>
      <c r="OE76" s="31"/>
      <c r="OF76" s="31"/>
      <c r="OG76" s="32">
        <v>30</v>
      </c>
      <c r="OH76" s="32">
        <v>25</v>
      </c>
      <c r="OI76" s="26"/>
      <c r="OJ76" s="30">
        <v>25</v>
      </c>
      <c r="OK76" s="30">
        <v>25</v>
      </c>
      <c r="OL76" s="30">
        <v>25</v>
      </c>
      <c r="OM76" s="33">
        <v>301.67284232486577</v>
      </c>
      <c r="ON76" s="31"/>
      <c r="OO76" s="31"/>
      <c r="OP76" s="32">
        <v>30</v>
      </c>
      <c r="OQ76" s="32">
        <v>30</v>
      </c>
      <c r="OR76" s="26"/>
      <c r="OS76" s="30">
        <v>25</v>
      </c>
      <c r="OT76" s="30">
        <v>25</v>
      </c>
      <c r="OU76" s="30">
        <v>45</v>
      </c>
      <c r="OV76" s="33">
        <v>365.66405130286762</v>
      </c>
      <c r="OW76" s="31"/>
      <c r="OX76" s="31"/>
      <c r="OY76" s="32">
        <v>35</v>
      </c>
      <c r="OZ76" s="32">
        <v>25</v>
      </c>
      <c r="PA76" s="26"/>
      <c r="PB76" s="30">
        <v>45</v>
      </c>
      <c r="PC76" s="30">
        <v>40</v>
      </c>
      <c r="PD76" s="30">
        <v>40</v>
      </c>
      <c r="PE76" s="33">
        <v>385.1042377803364</v>
      </c>
      <c r="PF76" s="31"/>
      <c r="PG76" s="31"/>
      <c r="PH76" s="32">
        <v>35</v>
      </c>
      <c r="PI76" s="32">
        <v>30</v>
      </c>
      <c r="PJ76" s="26"/>
      <c r="PK76" s="30">
        <v>45</v>
      </c>
      <c r="PL76" s="30"/>
      <c r="PM76" s="30"/>
      <c r="PN76" s="33">
        <v>407.25833713856872</v>
      </c>
      <c r="PO76" s="31"/>
      <c r="PP76" s="31"/>
      <c r="PQ76" s="32">
        <v>30</v>
      </c>
      <c r="PR76" s="32"/>
      <c r="PS76" s="26"/>
      <c r="PT76" s="30">
        <v>50</v>
      </c>
      <c r="PU76" s="30">
        <v>35</v>
      </c>
      <c r="PV76" s="30">
        <v>45</v>
      </c>
      <c r="PW76" s="33">
        <v>394.0601502868559</v>
      </c>
      <c r="PX76" s="31"/>
      <c r="PY76" s="31"/>
      <c r="PZ76" s="32">
        <v>30</v>
      </c>
      <c r="QA76" s="32">
        <v>30</v>
      </c>
      <c r="QB76" s="26"/>
      <c r="QC76" s="30">
        <v>40</v>
      </c>
      <c r="QD76" s="30">
        <v>30</v>
      </c>
      <c r="QE76" s="30">
        <v>25</v>
      </c>
      <c r="QF76" s="33">
        <v>314.39966536044597</v>
      </c>
      <c r="QG76" s="31"/>
      <c r="QH76" s="31"/>
      <c r="QI76" s="32">
        <v>35</v>
      </c>
      <c r="QJ76" s="32">
        <v>40</v>
      </c>
      <c r="QK76" s="26"/>
      <c r="QL76" s="30">
        <v>70</v>
      </c>
      <c r="QM76" s="30">
        <v>60</v>
      </c>
      <c r="QN76" s="30"/>
      <c r="QO76" s="33">
        <v>595.33249977547712</v>
      </c>
      <c r="QP76" s="31"/>
      <c r="QQ76" s="31"/>
      <c r="QR76" s="32">
        <v>35</v>
      </c>
      <c r="QS76" s="32">
        <v>60</v>
      </c>
      <c r="QT76" s="26"/>
      <c r="QU76" s="30">
        <v>50</v>
      </c>
      <c r="QV76" s="30">
        <v>60</v>
      </c>
      <c r="QW76" s="30">
        <v>50</v>
      </c>
      <c r="QX76" s="33">
        <v>515.6720148490673</v>
      </c>
      <c r="QY76" s="31"/>
      <c r="QZ76" s="31"/>
      <c r="RA76" s="32">
        <v>50</v>
      </c>
      <c r="RB76" s="32">
        <v>60</v>
      </c>
      <c r="RC76" s="26"/>
      <c r="RD76" s="30">
        <v>70</v>
      </c>
      <c r="RE76" s="30">
        <v>65</v>
      </c>
      <c r="RF76" s="30">
        <v>60</v>
      </c>
      <c r="RG76" s="33">
        <v>612.30159715625075</v>
      </c>
      <c r="RH76" s="31"/>
      <c r="RI76" s="31"/>
      <c r="RJ76" s="32">
        <v>75</v>
      </c>
      <c r="RK76" s="32">
        <v>40</v>
      </c>
      <c r="RL76" s="26"/>
      <c r="RM76" s="30">
        <v>85</v>
      </c>
      <c r="RN76" s="30"/>
      <c r="RO76" s="30">
        <v>230</v>
      </c>
      <c r="RP76" s="33">
        <v>1332.0741443907348</v>
      </c>
      <c r="RQ76" s="31"/>
      <c r="RR76" s="31"/>
      <c r="RS76" s="32">
        <v>60</v>
      </c>
      <c r="RT76" s="32">
        <v>40</v>
      </c>
      <c r="RU76" s="26"/>
      <c r="RV76" s="30">
        <v>80</v>
      </c>
      <c r="RW76" s="30"/>
      <c r="RX76" s="30">
        <v>75</v>
      </c>
      <c r="RY76" s="33">
        <v>719.77254723448414</v>
      </c>
      <c r="RZ76" s="31"/>
      <c r="SA76" s="31"/>
      <c r="SB76" s="32">
        <v>50</v>
      </c>
      <c r="SC76" s="32">
        <v>75</v>
      </c>
      <c r="SD76" s="26"/>
      <c r="SE76" s="34">
        <v>200</v>
      </c>
      <c r="SF76" s="34">
        <v>135</v>
      </c>
      <c r="SG76" s="34">
        <v>200</v>
      </c>
      <c r="SH76" s="35">
        <v>1522.5051261083065</v>
      </c>
      <c r="SI76" s="36"/>
      <c r="SJ76" s="36"/>
      <c r="SK76" s="37">
        <v>60</v>
      </c>
      <c r="SL76" s="37">
        <v>70</v>
      </c>
      <c r="SM76" s="26"/>
      <c r="SN76" s="34">
        <v>185</v>
      </c>
      <c r="SO76" s="34">
        <v>170</v>
      </c>
      <c r="SP76" s="34">
        <v>180</v>
      </c>
      <c r="SQ76" s="35">
        <v>1590.3815156314013</v>
      </c>
      <c r="SR76" s="36"/>
      <c r="SS76" s="36"/>
      <c r="ST76" s="37">
        <v>110</v>
      </c>
      <c r="SU76" s="37">
        <v>100</v>
      </c>
      <c r="SV76" s="26"/>
      <c r="SW76" s="34">
        <v>200</v>
      </c>
      <c r="SX76" s="34">
        <v>250</v>
      </c>
      <c r="SY76" s="34">
        <v>250</v>
      </c>
      <c r="SZ76" s="35">
        <v>2042.8907791186994</v>
      </c>
      <c r="TA76" s="36"/>
      <c r="TB76" s="36"/>
      <c r="TC76" s="37">
        <v>120</v>
      </c>
      <c r="TD76" s="37">
        <v>110</v>
      </c>
      <c r="TE76" s="26"/>
      <c r="TF76" s="34">
        <v>220</v>
      </c>
      <c r="TG76" s="34"/>
      <c r="TH76" s="34">
        <v>250</v>
      </c>
      <c r="TI76" s="35">
        <v>2039.1198685896386</v>
      </c>
      <c r="TJ76" s="36"/>
      <c r="TK76" s="36"/>
      <c r="TL76" s="37">
        <v>110</v>
      </c>
      <c r="TM76" s="37">
        <v>100</v>
      </c>
      <c r="TN76" s="26"/>
      <c r="TO76" s="34">
        <v>260</v>
      </c>
      <c r="TP76" s="34">
        <v>220</v>
      </c>
      <c r="TQ76" s="34">
        <v>175</v>
      </c>
      <c r="TR76" s="35">
        <v>1958.0452922148311</v>
      </c>
      <c r="TS76" s="36" t="s">
        <v>132</v>
      </c>
      <c r="TT76" s="36"/>
      <c r="TU76" s="37">
        <v>120</v>
      </c>
      <c r="TV76" s="37">
        <v>150</v>
      </c>
      <c r="TW76" s="26"/>
      <c r="TX76" s="34"/>
      <c r="TY76" s="34">
        <v>250</v>
      </c>
      <c r="TZ76" s="34">
        <v>950</v>
      </c>
      <c r="UA76" s="35">
        <v>5022.8528247090126</v>
      </c>
      <c r="UB76" s="36" t="s">
        <v>132</v>
      </c>
      <c r="UC76" s="36"/>
      <c r="UD76" s="37">
        <v>200</v>
      </c>
      <c r="UE76" s="37">
        <v>120</v>
      </c>
      <c r="UF76" s="26"/>
      <c r="UG76" s="34"/>
      <c r="UH76" s="34">
        <v>160</v>
      </c>
      <c r="UI76" s="34">
        <v>150</v>
      </c>
      <c r="UJ76" s="35">
        <v>627.32419553504451</v>
      </c>
      <c r="UK76" s="36" t="s">
        <v>132</v>
      </c>
      <c r="UL76" s="36"/>
      <c r="UM76" s="37">
        <v>200</v>
      </c>
      <c r="UN76" s="37">
        <v>250</v>
      </c>
      <c r="UO76" s="26"/>
      <c r="UP76" s="34"/>
      <c r="UQ76" s="34">
        <v>350</v>
      </c>
      <c r="UR76" s="34">
        <v>160</v>
      </c>
      <c r="US76" s="35">
        <v>7494.5554449524643</v>
      </c>
      <c r="UT76" s="36" t="s">
        <v>132</v>
      </c>
      <c r="UU76" s="36"/>
      <c r="UV76" s="37">
        <v>220</v>
      </c>
      <c r="UW76" s="37">
        <v>230</v>
      </c>
      <c r="UX76" s="26"/>
      <c r="UY76" s="34"/>
      <c r="UZ76" s="34">
        <v>320</v>
      </c>
      <c r="VA76" s="34"/>
      <c r="VB76" s="35">
        <v>9233.5747884808916</v>
      </c>
      <c r="VC76" s="36" t="s">
        <v>132</v>
      </c>
      <c r="VD76" s="36"/>
      <c r="VE76" s="37">
        <v>250</v>
      </c>
      <c r="VF76" s="37">
        <v>250</v>
      </c>
      <c r="VG76" s="26"/>
      <c r="VH76" s="34"/>
      <c r="VI76" s="34">
        <v>250</v>
      </c>
      <c r="VJ76" s="34">
        <v>350</v>
      </c>
      <c r="VK76" s="35">
        <v>8289.0312871735714</v>
      </c>
      <c r="VL76" s="36" t="s">
        <v>132</v>
      </c>
      <c r="VM76" s="36"/>
      <c r="VN76" s="37">
        <v>150</v>
      </c>
      <c r="VO76" s="37">
        <v>180</v>
      </c>
      <c r="VP76" s="26"/>
      <c r="VQ76" s="34">
        <v>1600</v>
      </c>
      <c r="VR76" s="34">
        <v>300</v>
      </c>
      <c r="VS76" s="34">
        <v>320</v>
      </c>
      <c r="VT76" s="35">
        <v>20806.439556835048</v>
      </c>
      <c r="VU76" s="36"/>
      <c r="VV76" s="36"/>
      <c r="VW76" s="37">
        <v>450</v>
      </c>
      <c r="VX76" s="37">
        <v>500</v>
      </c>
      <c r="VY76" s="26"/>
      <c r="VZ76" s="34">
        <v>450</v>
      </c>
      <c r="WA76" s="34">
        <v>400</v>
      </c>
      <c r="WB76" s="34">
        <v>250</v>
      </c>
      <c r="WC76" s="35">
        <v>10281.105898965019</v>
      </c>
      <c r="WD76" s="36"/>
      <c r="WE76" s="36"/>
      <c r="WF76" s="37">
        <v>250</v>
      </c>
      <c r="WG76" s="37">
        <v>210</v>
      </c>
      <c r="WH76" s="26"/>
      <c r="WI76" s="38">
        <v>1833.3325515114195</v>
      </c>
      <c r="WJ76" s="34">
        <v>450</v>
      </c>
      <c r="WK76" s="34">
        <v>520</v>
      </c>
      <c r="WL76" s="34">
        <v>550</v>
      </c>
      <c r="WM76" s="35">
        <v>15039.133442933662</v>
      </c>
      <c r="WN76" s="36"/>
      <c r="WO76" s="36"/>
      <c r="WP76" s="37">
        <v>500</v>
      </c>
      <c r="WQ76" s="37">
        <v>450</v>
      </c>
      <c r="WR76" s="34">
        <v>450</v>
      </c>
      <c r="WS76" s="34">
        <v>470</v>
      </c>
      <c r="WT76" s="34">
        <v>500</v>
      </c>
      <c r="WU76" s="35">
        <v>13738.547064186512</v>
      </c>
      <c r="WV76" s="36"/>
      <c r="WW76" s="36"/>
      <c r="WX76" s="37">
        <v>380</v>
      </c>
      <c r="WY76" s="37">
        <v>390</v>
      </c>
      <c r="WZ76" s="26"/>
      <c r="XA76" s="34">
        <v>550</v>
      </c>
      <c r="XB76" s="34">
        <v>500</v>
      </c>
      <c r="XC76" s="34">
        <v>500</v>
      </c>
      <c r="XD76" s="35">
        <v>14491.827862736898</v>
      </c>
      <c r="XE76" s="36"/>
      <c r="XF76" s="36"/>
      <c r="XG76" s="37">
        <v>300</v>
      </c>
      <c r="XH76" s="37">
        <v>350</v>
      </c>
      <c r="XI76" s="26"/>
      <c r="XJ76" s="34">
        <v>700</v>
      </c>
      <c r="XK76" s="34">
        <v>800</v>
      </c>
      <c r="XL76" s="34"/>
      <c r="XM76" s="35">
        <v>21980.498301450691</v>
      </c>
      <c r="XN76" s="36"/>
      <c r="XO76" s="36"/>
      <c r="XP76" s="37">
        <v>700</v>
      </c>
      <c r="XQ76" s="37">
        <v>600</v>
      </c>
      <c r="XR76" s="26"/>
      <c r="XS76" s="34">
        <v>750</v>
      </c>
      <c r="XT76" s="34">
        <v>550</v>
      </c>
      <c r="XU76" s="34"/>
      <c r="XV76" s="35">
        <v>19561.760737355311</v>
      </c>
      <c r="XW76" s="36"/>
      <c r="XX76" s="36"/>
      <c r="XY76" s="37">
        <v>650</v>
      </c>
      <c r="XZ76" s="37">
        <v>670</v>
      </c>
      <c r="YA76" s="26"/>
      <c r="YB76" s="34">
        <v>600</v>
      </c>
      <c r="YC76" s="34">
        <v>600</v>
      </c>
      <c r="YD76" s="34"/>
      <c r="YE76" s="35">
        <v>18935.007572936436</v>
      </c>
      <c r="YF76" s="36"/>
      <c r="YG76" s="36"/>
      <c r="YH76" s="37">
        <v>800</v>
      </c>
      <c r="YI76" s="37">
        <v>750</v>
      </c>
      <c r="YJ76" s="26"/>
      <c r="YK76" s="34">
        <v>600</v>
      </c>
      <c r="YL76" s="34">
        <v>500</v>
      </c>
      <c r="YM76" s="34">
        <v>600</v>
      </c>
      <c r="YN76" s="35">
        <v>18111.106699521952</v>
      </c>
      <c r="YO76" s="36"/>
      <c r="YP76" s="36"/>
      <c r="YQ76" s="37">
        <v>750</v>
      </c>
      <c r="YR76" s="37">
        <v>800</v>
      </c>
      <c r="YS76" s="26"/>
      <c r="YT76" s="34">
        <v>600</v>
      </c>
      <c r="YU76" s="34">
        <v>500</v>
      </c>
      <c r="YV76" s="34">
        <v>500</v>
      </c>
      <c r="YW76" s="35">
        <v>18478.919589439134</v>
      </c>
      <c r="YX76" s="36"/>
      <c r="YY76" s="36"/>
      <c r="YZ76" s="37">
        <v>1000</v>
      </c>
      <c r="ZA76" s="37"/>
      <c r="ZB76" s="26"/>
      <c r="ZC76" s="34"/>
      <c r="ZD76" s="34">
        <v>600</v>
      </c>
      <c r="ZE76" s="34"/>
      <c r="ZF76" s="35">
        <v>21186.022459229578</v>
      </c>
      <c r="ZG76" s="36"/>
      <c r="ZH76" s="36"/>
      <c r="ZI76" s="37">
        <v>1200</v>
      </c>
      <c r="ZJ76" s="37">
        <v>1200</v>
      </c>
      <c r="ZK76" s="26"/>
      <c r="ZL76" s="34">
        <v>350</v>
      </c>
      <c r="ZM76" s="34">
        <v>650</v>
      </c>
      <c r="ZN76" s="34">
        <v>500</v>
      </c>
      <c r="ZO76" s="35">
        <v>21362.572646389825</v>
      </c>
      <c r="ZP76" s="36"/>
      <c r="ZQ76" s="36"/>
      <c r="ZR76" s="37">
        <v>1700</v>
      </c>
      <c r="ZS76" s="37"/>
      <c r="ZT76" s="26"/>
      <c r="ZU76" s="34"/>
      <c r="ZV76" s="34">
        <v>650</v>
      </c>
      <c r="ZW76" s="34"/>
      <c r="ZX76" s="35">
        <v>24010.825453793521</v>
      </c>
      <c r="ZY76" s="36"/>
      <c r="ZZ76" s="36"/>
      <c r="AAA76" s="37">
        <v>1500</v>
      </c>
      <c r="AAB76" s="37"/>
      <c r="AAC76" s="26"/>
      <c r="AAD76" s="34">
        <v>750</v>
      </c>
      <c r="AAE76" s="34">
        <v>650</v>
      </c>
      <c r="AAF76" s="34"/>
      <c r="AAG76" s="35">
        <v>25776.327325395989</v>
      </c>
      <c r="AAH76" s="36"/>
      <c r="AAI76" s="36"/>
      <c r="AAJ76" s="56">
        <v>1600</v>
      </c>
      <c r="AAK76" s="37"/>
      <c r="AAL76" s="3"/>
      <c r="AAM76" s="34">
        <v>500</v>
      </c>
      <c r="AAN76" s="34">
        <v>700</v>
      </c>
      <c r="AAO76" s="34">
        <v>400</v>
      </c>
      <c r="AAP76" s="35">
        <v>22716.124081285052</v>
      </c>
      <c r="AAQ76" s="36"/>
      <c r="AAR76" s="36"/>
      <c r="AAS76" s="37">
        <v>1800</v>
      </c>
      <c r="AAT76" s="37"/>
      <c r="AAU76" s="3"/>
      <c r="AAV76" s="34">
        <v>500</v>
      </c>
      <c r="AAW76" s="34">
        <v>750</v>
      </c>
      <c r="AAX76" s="34">
        <v>400</v>
      </c>
      <c r="AAY76" s="35">
        <v>17581.657679350759</v>
      </c>
      <c r="AAZ76" s="36"/>
      <c r="ABA76" s="36"/>
      <c r="ABB76" s="37">
        <v>1200</v>
      </c>
      <c r="ABC76" s="37"/>
      <c r="ABD76" s="3"/>
      <c r="ABE76" s="34">
        <v>800</v>
      </c>
      <c r="ABF76" s="34">
        <v>800</v>
      </c>
      <c r="ABG76" s="34"/>
      <c r="ABH76" s="35">
        <v>18148.80792707175</v>
      </c>
      <c r="ABI76" s="36"/>
      <c r="ABJ76" s="36"/>
      <c r="ABK76" s="54">
        <v>1238.7096774193549</v>
      </c>
      <c r="ABL76" s="37"/>
      <c r="ABM76" s="3"/>
      <c r="ABN76" s="34">
        <v>700</v>
      </c>
      <c r="ABO76" s="34">
        <v>750</v>
      </c>
      <c r="ABP76" s="34">
        <v>1100</v>
      </c>
      <c r="ABQ76" s="35">
        <v>22691.897281653401</v>
      </c>
      <c r="ABR76" s="36"/>
      <c r="ABS76" s="36"/>
      <c r="ABT76" s="37">
        <v>2000</v>
      </c>
      <c r="ABU76" s="37">
        <v>2500</v>
      </c>
      <c r="ABV76" s="3"/>
      <c r="ABW76" s="34">
        <v>750</v>
      </c>
      <c r="ABX76" s="34">
        <v>1100</v>
      </c>
      <c r="ABY76" s="34">
        <v>1500</v>
      </c>
      <c r="ABZ76" s="35">
        <v>22691.897281653401</v>
      </c>
      <c r="ACA76" s="36"/>
      <c r="ACB76" s="36"/>
      <c r="ACC76" s="37">
        <v>2500</v>
      </c>
      <c r="ACD76" s="37"/>
      <c r="ACE76" s="3"/>
      <c r="ACF76" s="34">
        <v>1000</v>
      </c>
      <c r="ACG76" s="34">
        <v>1000</v>
      </c>
      <c r="ACH76" s="34">
        <v>1200</v>
      </c>
      <c r="ACI76" s="35">
        <v>19503.914594389418</v>
      </c>
      <c r="ACJ76" s="36"/>
      <c r="ACK76" s="36"/>
      <c r="ACL76" s="37">
        <v>1700</v>
      </c>
      <c r="ACM76" s="37">
        <v>1600</v>
      </c>
      <c r="ACN76" s="3"/>
      <c r="ACO76" s="34">
        <v>1000</v>
      </c>
      <c r="ACP76" s="34">
        <v>1000</v>
      </c>
      <c r="ACQ76" s="34">
        <v>1200</v>
      </c>
      <c r="ACR76" s="35">
        <v>18915.363944432993</v>
      </c>
      <c r="ACS76" s="36"/>
      <c r="ACT76" s="36"/>
      <c r="ACU76" s="37">
        <v>1400</v>
      </c>
      <c r="ACV76" s="37">
        <v>1500</v>
      </c>
      <c r="ACW76" s="3"/>
      <c r="ACX76" s="34">
        <v>900</v>
      </c>
      <c r="ACY76" s="34">
        <v>900</v>
      </c>
      <c r="ACZ76" s="34">
        <v>1100</v>
      </c>
      <c r="ADA76" s="35">
        <v>18866.31805693662</v>
      </c>
      <c r="ADB76" s="36"/>
      <c r="ADC76" s="36"/>
      <c r="ADD76" s="37">
        <v>1800</v>
      </c>
      <c r="ADE76" s="37">
        <v>2000</v>
      </c>
      <c r="ADF76" s="3"/>
      <c r="ADG76" s="34">
        <v>900</v>
      </c>
      <c r="ADH76" s="34">
        <v>1000</v>
      </c>
      <c r="ADI76" s="34"/>
      <c r="ADJ76" s="35">
        <v>18196.02426115291</v>
      </c>
      <c r="ADK76" s="36"/>
      <c r="ADL76" s="36"/>
      <c r="ADM76" s="37">
        <v>1800</v>
      </c>
      <c r="ADN76" s="37">
        <v>1700</v>
      </c>
      <c r="ADO76" s="3"/>
      <c r="ADP76" s="34">
        <v>900</v>
      </c>
      <c r="ADQ76" s="34">
        <v>800</v>
      </c>
      <c r="ADR76" s="34">
        <v>1000</v>
      </c>
      <c r="ADS76" s="35">
        <v>16405.849367535444</v>
      </c>
      <c r="ADT76" s="36"/>
      <c r="ADU76" s="36"/>
      <c r="ADV76" s="37">
        <v>1450</v>
      </c>
      <c r="ADW76" s="37">
        <v>1300</v>
      </c>
      <c r="ADX76" s="3"/>
      <c r="ADY76" s="34"/>
      <c r="ADZ76" s="34">
        <v>700</v>
      </c>
      <c r="AEA76" s="34">
        <v>1500</v>
      </c>
      <c r="AEB76" s="35">
        <v>19446.694392310328</v>
      </c>
      <c r="AEC76" s="36"/>
      <c r="AED76" s="36"/>
      <c r="AEE76" s="37">
        <v>1450</v>
      </c>
      <c r="AEF76" s="37">
        <v>1500</v>
      </c>
      <c r="AEG76" s="3"/>
      <c r="AEH76" s="34"/>
      <c r="AEI76" s="34">
        <v>1100</v>
      </c>
      <c r="AEJ76" s="34"/>
      <c r="AEK76" s="35">
        <v>19520.263223554877</v>
      </c>
      <c r="AEL76" s="36"/>
      <c r="AEM76" s="36"/>
      <c r="AEN76" s="37">
        <v>1500</v>
      </c>
      <c r="AEO76" s="37">
        <v>1500</v>
      </c>
      <c r="AEP76" s="26"/>
      <c r="AEQ76" s="34">
        <v>900</v>
      </c>
      <c r="AER76" s="34">
        <v>1000</v>
      </c>
      <c r="AES76" s="34">
        <v>1000</v>
      </c>
      <c r="AET76" s="35">
        <v>18130.629744491089</v>
      </c>
      <c r="AEU76" s="36"/>
      <c r="AEV76" s="36"/>
      <c r="AEW76" s="37">
        <v>1500</v>
      </c>
      <c r="AEX76" s="37">
        <v>1800</v>
      </c>
      <c r="AEY76" s="26"/>
      <c r="AEZ76" s="34">
        <v>650</v>
      </c>
      <c r="AFA76" s="34">
        <v>1000</v>
      </c>
      <c r="AFB76" s="34">
        <v>1500</v>
      </c>
      <c r="AFC76" s="35">
        <v>19569.309111051247</v>
      </c>
      <c r="AFD76" s="36"/>
      <c r="AFE76" s="36"/>
      <c r="AFF76" s="37">
        <v>1700</v>
      </c>
      <c r="AFG76" s="37">
        <v>1800</v>
      </c>
      <c r="AFH76" s="26"/>
      <c r="AFI76" s="87">
        <v>1000</v>
      </c>
      <c r="AFJ76" s="34">
        <v>1100</v>
      </c>
      <c r="AFK76" s="34">
        <v>1200</v>
      </c>
      <c r="AFL76" s="35">
        <v>20329.520367244968</v>
      </c>
      <c r="AFM76" s="36"/>
      <c r="AFN76" s="36"/>
      <c r="AFO76" s="37">
        <v>1850</v>
      </c>
      <c r="AFP76" s="37">
        <v>1700</v>
      </c>
      <c r="AFQ76" s="36"/>
      <c r="AFR76" s="87">
        <v>1000</v>
      </c>
      <c r="AFS76" s="34">
        <v>1000</v>
      </c>
      <c r="AFT76" s="34">
        <v>1500</v>
      </c>
      <c r="AFU76" s="35">
        <v>21612.887756733293</v>
      </c>
      <c r="AFV76" s="36"/>
      <c r="AFW76" s="36"/>
      <c r="AFX76" s="37">
        <v>2000</v>
      </c>
      <c r="AFY76" s="37">
        <v>1800</v>
      </c>
      <c r="AFZ76" s="36"/>
      <c r="AGA76" s="87">
        <v>1200</v>
      </c>
      <c r="AGB76" s="34">
        <v>1200</v>
      </c>
      <c r="AGC76" s="34">
        <v>1400</v>
      </c>
      <c r="AGD76" s="35">
        <v>22986.17260663163</v>
      </c>
      <c r="AGE76" s="36"/>
      <c r="AGF76" s="36"/>
      <c r="AGG76" s="37">
        <v>2600</v>
      </c>
      <c r="AGH76" s="37">
        <v>1200</v>
      </c>
      <c r="AGI76" s="36"/>
      <c r="AGJ76" s="87">
        <v>1200</v>
      </c>
      <c r="AGK76" s="34">
        <v>1200</v>
      </c>
      <c r="AGL76" s="34">
        <v>1400</v>
      </c>
      <c r="AGM76" s="35">
        <v>23133.310269120735</v>
      </c>
      <c r="AGN76" s="36"/>
      <c r="AGO76" s="36"/>
      <c r="AGP76" s="37">
        <v>2000</v>
      </c>
      <c r="AGQ76" s="37">
        <v>1900</v>
      </c>
      <c r="AGR76" s="36"/>
      <c r="AGS76" s="87">
        <v>1100</v>
      </c>
      <c r="AGT76" s="34">
        <v>1200</v>
      </c>
      <c r="AGU76" s="34">
        <v>2700</v>
      </c>
      <c r="AGV76" s="36">
        <v>55000</v>
      </c>
      <c r="AGW76" s="36"/>
      <c r="AGX76" s="36"/>
      <c r="AGY76" s="26">
        <v>2600</v>
      </c>
      <c r="AGZ76" s="37">
        <v>2500</v>
      </c>
      <c r="AHA76" s="36"/>
      <c r="AHB76" s="87">
        <v>1300</v>
      </c>
      <c r="AHC76" s="34"/>
      <c r="AHD76" s="34">
        <v>2100</v>
      </c>
      <c r="AHE76" s="36">
        <v>55000</v>
      </c>
      <c r="AHF76" s="36"/>
      <c r="AHG76" s="36"/>
      <c r="AHH76" s="26">
        <v>2500</v>
      </c>
      <c r="AHI76" s="37">
        <v>2700</v>
      </c>
      <c r="AHJ76" s="36"/>
      <c r="AHK76" s="87">
        <v>1600</v>
      </c>
      <c r="AHL76" s="34">
        <v>1200</v>
      </c>
      <c r="AHM76" s="34">
        <v>2300</v>
      </c>
      <c r="AHN76" s="36">
        <v>55000</v>
      </c>
      <c r="AHO76" s="36"/>
      <c r="AHP76" s="36"/>
      <c r="AHQ76" s="26">
        <v>2500</v>
      </c>
      <c r="AHR76" s="37">
        <v>2700</v>
      </c>
      <c r="AHS76" s="36"/>
      <c r="AHT76" s="34">
        <v>1200</v>
      </c>
      <c r="AHU76" s="34">
        <v>1000</v>
      </c>
      <c r="AHV76" s="34">
        <v>1100</v>
      </c>
      <c r="AHW76" s="36">
        <v>1100</v>
      </c>
      <c r="AHX76" s="36"/>
      <c r="AHY76" s="36"/>
      <c r="AHZ76" s="26">
        <v>2900</v>
      </c>
      <c r="AIA76" s="37">
        <v>3000</v>
      </c>
      <c r="AIB76" s="36"/>
      <c r="AIC76" s="34">
        <v>1250</v>
      </c>
      <c r="AID76" s="34">
        <v>1500</v>
      </c>
      <c r="AIE76" s="34">
        <v>1200</v>
      </c>
      <c r="AIF76" s="36">
        <v>6000</v>
      </c>
      <c r="AIG76" s="36"/>
      <c r="AIH76" s="36"/>
      <c r="AII76" s="26">
        <v>3000</v>
      </c>
      <c r="AIJ76" s="37">
        <v>3000</v>
      </c>
      <c r="AIL76" s="34">
        <v>1200</v>
      </c>
      <c r="AIM76" s="34">
        <v>3000</v>
      </c>
      <c r="AIN76" s="34">
        <v>3000</v>
      </c>
      <c r="AIO76" s="36">
        <v>1100</v>
      </c>
      <c r="AIP76" s="36"/>
      <c r="AIQ76" s="36"/>
      <c r="AIR76" s="26">
        <v>3000</v>
      </c>
      <c r="AIS76" s="37">
        <v>3000</v>
      </c>
      <c r="AIU76" s="34">
        <v>1000</v>
      </c>
      <c r="AIV76" s="34">
        <v>2000</v>
      </c>
      <c r="AIW76" s="34">
        <v>3000</v>
      </c>
      <c r="AIX76" s="36">
        <v>5500</v>
      </c>
      <c r="AIY76" s="36">
        <v>5000</v>
      </c>
      <c r="AIZ76" s="36"/>
      <c r="AJA76" s="26">
        <v>2000</v>
      </c>
      <c r="AJB76" s="37">
        <v>2100</v>
      </c>
      <c r="AJD76" s="34">
        <v>1200</v>
      </c>
      <c r="AJE76" s="34">
        <v>12000</v>
      </c>
      <c r="AJF76" s="34">
        <v>1000</v>
      </c>
      <c r="AJG76" s="36">
        <v>5000</v>
      </c>
      <c r="AJH76" s="36">
        <v>2000</v>
      </c>
      <c r="AJI76" s="36"/>
      <c r="AJJ76" s="26">
        <v>2000</v>
      </c>
      <c r="AJK76" s="37">
        <v>2500</v>
      </c>
      <c r="AJM76" s="34"/>
      <c r="AJN76" s="34">
        <v>3000</v>
      </c>
      <c r="AJO76" s="34"/>
      <c r="AJP76" s="92">
        <v>7000</v>
      </c>
      <c r="AJQ76" s="36"/>
      <c r="AJR76" s="34"/>
      <c r="AJS76" s="56">
        <v>7000</v>
      </c>
      <c r="AJT76" s="37"/>
      <c r="AJV76" s="34"/>
      <c r="AJW76" s="39">
        <v>3000</v>
      </c>
      <c r="AJX76" s="34" t="s">
        <v>132</v>
      </c>
      <c r="AJY76" s="92">
        <v>5500</v>
      </c>
      <c r="AJZ76" s="92">
        <v>5000</v>
      </c>
      <c r="AKA76" s="34" t="s">
        <v>132</v>
      </c>
      <c r="AKB76" s="56">
        <v>6500</v>
      </c>
      <c r="AKC76" s="37"/>
      <c r="AKE76" s="39">
        <v>3000</v>
      </c>
      <c r="AKF76" s="39">
        <v>2400</v>
      </c>
      <c r="AKG76" s="34">
        <v>5000</v>
      </c>
      <c r="AKH76" s="36">
        <v>5000</v>
      </c>
      <c r="AKI76" s="36">
        <v>6000</v>
      </c>
      <c r="AKJ76" s="34"/>
      <c r="AKK76" s="37">
        <v>2100</v>
      </c>
      <c r="AKL76" s="37">
        <v>2500</v>
      </c>
      <c r="AKN76" s="34">
        <v>1200</v>
      </c>
      <c r="AKO76" s="34">
        <v>1500</v>
      </c>
      <c r="AKP76" s="34"/>
      <c r="AKQ76" s="36">
        <v>6000</v>
      </c>
      <c r="AKR76" s="36">
        <v>6000</v>
      </c>
      <c r="AKS76" s="34"/>
      <c r="AKT76" s="37">
        <v>2000</v>
      </c>
      <c r="AKU76" s="37">
        <v>2200</v>
      </c>
      <c r="AKW76" s="34">
        <v>1500</v>
      </c>
      <c r="AKX76" s="34">
        <v>2000</v>
      </c>
      <c r="AKY76" s="34"/>
      <c r="AKZ76" s="36">
        <v>6000</v>
      </c>
      <c r="ALA76" s="36">
        <v>6000</v>
      </c>
      <c r="ALB76" s="34"/>
      <c r="ALC76" s="37">
        <v>3000</v>
      </c>
      <c r="ALD76" s="37">
        <v>2700</v>
      </c>
      <c r="ALF76" s="34">
        <v>2000</v>
      </c>
      <c r="ALG76" s="34">
        <v>2500</v>
      </c>
      <c r="ALH76" s="34"/>
      <c r="ALI76" s="36">
        <v>7000</v>
      </c>
      <c r="ALJ76" s="36">
        <v>7000</v>
      </c>
      <c r="ALK76" s="34"/>
      <c r="ALL76" s="37">
        <v>4200</v>
      </c>
      <c r="ALM76" s="37">
        <v>1350</v>
      </c>
      <c r="ALO76" s="34">
        <v>3000</v>
      </c>
      <c r="ALP76" s="34">
        <v>2500</v>
      </c>
      <c r="ALQ76" s="34">
        <v>1000</v>
      </c>
      <c r="ALR76" s="36">
        <v>7000</v>
      </c>
      <c r="ALS76" s="36">
        <v>7000</v>
      </c>
      <c r="ALT76" s="34"/>
      <c r="ALU76" s="37">
        <v>3400</v>
      </c>
      <c r="ALV76" s="37">
        <v>3200</v>
      </c>
      <c r="ALX76" s="34">
        <v>2500</v>
      </c>
      <c r="ALY76" s="34">
        <v>2500</v>
      </c>
      <c r="ALZ76" s="34">
        <v>1500</v>
      </c>
      <c r="AMA76" s="36">
        <v>7200</v>
      </c>
      <c r="AMB76" s="36">
        <v>7200</v>
      </c>
      <c r="AMC76" s="34"/>
      <c r="AMD76" s="37">
        <v>3400</v>
      </c>
      <c r="AME76" s="37">
        <v>3500</v>
      </c>
      <c r="AMG76" s="34">
        <v>3200</v>
      </c>
      <c r="AMH76" s="34">
        <v>1300</v>
      </c>
      <c r="AMI76" s="34">
        <v>2400</v>
      </c>
      <c r="AMJ76" s="36">
        <v>8000</v>
      </c>
      <c r="AMK76" s="36">
        <v>7000</v>
      </c>
      <c r="AML76" s="34"/>
      <c r="AMM76" s="37">
        <v>3000</v>
      </c>
      <c r="AMN76" s="37">
        <v>3500</v>
      </c>
      <c r="AMP76" s="34">
        <v>3000</v>
      </c>
      <c r="AMQ76" s="34">
        <v>3000</v>
      </c>
      <c r="AMR76" s="34"/>
      <c r="AMS76" s="36">
        <v>2700</v>
      </c>
      <c r="AMT76" s="36">
        <v>8000</v>
      </c>
      <c r="AMU76" s="34"/>
      <c r="AMV76" s="37">
        <v>3500</v>
      </c>
      <c r="AMW76" s="37">
        <v>3600</v>
      </c>
      <c r="AMY76" s="34">
        <v>2000</v>
      </c>
      <c r="AMZ76" s="34">
        <v>2500</v>
      </c>
      <c r="ANA76" s="34">
        <v>3000</v>
      </c>
      <c r="ANB76" s="36">
        <v>11002.816901408449</v>
      </c>
      <c r="ANC76" s="36">
        <v>32600.938967136146</v>
      </c>
      <c r="AND76" s="34"/>
      <c r="ANE76" s="37">
        <v>2750</v>
      </c>
      <c r="ANF76" s="37">
        <v>2850</v>
      </c>
      <c r="ANH76" s="34">
        <v>2880</v>
      </c>
      <c r="ANI76" s="34">
        <v>3040</v>
      </c>
      <c r="ANJ76" s="34">
        <v>4030</v>
      </c>
      <c r="ANK76" s="36">
        <v>11850.314872245544</v>
      </c>
      <c r="ANL76" s="36">
        <v>5000</v>
      </c>
      <c r="ANM76" s="34"/>
      <c r="ANN76" s="37">
        <v>1778</v>
      </c>
      <c r="ANO76" s="37">
        <v>1975</v>
      </c>
      <c r="ANP76" s="36"/>
      <c r="ANQ76" s="34">
        <v>2800</v>
      </c>
      <c r="ANR76" s="34">
        <v>2000</v>
      </c>
      <c r="ANS76" s="34">
        <v>5000</v>
      </c>
      <c r="ANT76" s="36">
        <v>1500</v>
      </c>
      <c r="ANU76" s="36">
        <v>9000</v>
      </c>
      <c r="ANV76" s="34"/>
      <c r="ANW76" s="37">
        <v>4000</v>
      </c>
      <c r="ANX76" s="37">
        <v>7000</v>
      </c>
      <c r="ANY76" s="36"/>
      <c r="ANZ76" s="34">
        <v>3500</v>
      </c>
      <c r="AOA76" s="34">
        <v>3000</v>
      </c>
      <c r="AOB76" s="34">
        <v>3000</v>
      </c>
      <c r="AOC76" s="36">
        <v>5000</v>
      </c>
      <c r="AOD76" s="36">
        <v>9000</v>
      </c>
      <c r="AOE76" s="34"/>
      <c r="AOF76" s="37">
        <v>3000</v>
      </c>
      <c r="AOG76" s="37">
        <v>3000</v>
      </c>
      <c r="AOH76" s="36"/>
      <c r="AOI76" s="34"/>
      <c r="AOJ76" s="34">
        <v>1500</v>
      </c>
      <c r="AOK76" s="34">
        <v>3000</v>
      </c>
      <c r="AOL76" s="36">
        <v>9000</v>
      </c>
      <c r="AOM76" s="36">
        <v>9000</v>
      </c>
      <c r="AON76" s="34"/>
      <c r="AOO76" s="37">
        <v>2500</v>
      </c>
      <c r="AOP76" s="37"/>
      <c r="AOQ76" s="36"/>
      <c r="AOR76" s="34">
        <v>4000</v>
      </c>
      <c r="AOS76" s="34">
        <v>2500</v>
      </c>
      <c r="AOT76" s="34">
        <v>2000</v>
      </c>
      <c r="AOU76" s="36">
        <v>5500</v>
      </c>
      <c r="AOV76" s="36"/>
      <c r="AOW76" s="34"/>
      <c r="AOX76" s="37">
        <v>3300</v>
      </c>
      <c r="AOY76" s="37">
        <v>3300</v>
      </c>
      <c r="AOZ76" s="36"/>
      <c r="APA76" s="34">
        <v>3700</v>
      </c>
      <c r="APB76" s="34">
        <v>3000</v>
      </c>
      <c r="APC76" s="34">
        <v>3000</v>
      </c>
      <c r="APD76" s="36">
        <v>5500</v>
      </c>
      <c r="APE76" s="36"/>
      <c r="APF76" s="34"/>
      <c r="APG76" s="37">
        <v>3000</v>
      </c>
      <c r="APH76" s="37">
        <v>3200</v>
      </c>
      <c r="API76" s="36"/>
      <c r="APJ76" s="34">
        <v>3000</v>
      </c>
      <c r="APK76" s="34">
        <v>2000</v>
      </c>
      <c r="APL76" s="34">
        <v>2000</v>
      </c>
      <c r="APM76" s="36">
        <v>5500</v>
      </c>
      <c r="APN76" s="36">
        <v>5500</v>
      </c>
      <c r="APO76" s="34"/>
      <c r="APP76" s="37">
        <v>2500</v>
      </c>
      <c r="APQ76" s="37">
        <v>2800</v>
      </c>
      <c r="APR76" s="36"/>
      <c r="APS76" s="34">
        <v>2800</v>
      </c>
      <c r="APT76" s="34">
        <v>2000</v>
      </c>
      <c r="APU76" s="34"/>
      <c r="APV76" s="35">
        <v>5402.954452195323</v>
      </c>
      <c r="APW76" s="35">
        <v>5402.954452195323</v>
      </c>
      <c r="APX76" s="34"/>
      <c r="APY76" s="37">
        <v>2000</v>
      </c>
      <c r="APZ76" s="37">
        <v>2200</v>
      </c>
      <c r="AQA76" s="36"/>
      <c r="AQB76" s="34">
        <v>2000</v>
      </c>
      <c r="AQC76" s="34">
        <v>1800</v>
      </c>
      <c r="AQD76" s="34"/>
      <c r="AQE76" s="35">
        <v>4536.3151415675011</v>
      </c>
      <c r="AQF76" s="35">
        <v>4536.3151415675011</v>
      </c>
      <c r="AQG76" s="34"/>
      <c r="AQH76" s="37">
        <v>2300</v>
      </c>
      <c r="AQI76" s="37">
        <v>2300</v>
      </c>
      <c r="AQJ76" s="36"/>
      <c r="AQK76" s="34">
        <v>2200</v>
      </c>
      <c r="AQL76" s="34">
        <v>2500</v>
      </c>
      <c r="AQM76" s="34">
        <v>3000</v>
      </c>
      <c r="AQN76" s="36"/>
      <c r="AQO76" s="36">
        <v>2500</v>
      </c>
      <c r="AQP76" s="34"/>
      <c r="AQQ76" s="37">
        <v>2000</v>
      </c>
      <c r="AQR76" s="37">
        <v>2500</v>
      </c>
      <c r="AQS76" s="36"/>
      <c r="AQT76" s="34">
        <v>2000</v>
      </c>
      <c r="AQU76" s="34">
        <v>2000</v>
      </c>
      <c r="AQV76" s="34"/>
      <c r="AQW76" s="36"/>
      <c r="AQX76" s="36">
        <v>2694.2600546661465</v>
      </c>
      <c r="AQY76" s="34"/>
      <c r="AQZ76" s="37">
        <v>6000</v>
      </c>
      <c r="ARA76" s="37">
        <v>6000</v>
      </c>
      <c r="ARC76" s="34">
        <v>3000</v>
      </c>
      <c r="ARD76" s="34">
        <v>3000</v>
      </c>
      <c r="ARE76" s="34">
        <v>3000</v>
      </c>
      <c r="ARF76" s="36"/>
      <c r="ARG76" s="36">
        <v>2500</v>
      </c>
      <c r="ARH76" s="34"/>
      <c r="ARI76" s="37">
        <v>6000</v>
      </c>
      <c r="ARJ76" s="37">
        <v>6000</v>
      </c>
      <c r="ARL76" s="34">
        <v>3200</v>
      </c>
      <c r="ARM76" s="34">
        <v>2000</v>
      </c>
      <c r="ARN76" s="34">
        <v>3000</v>
      </c>
      <c r="ARO76" s="36">
        <v>2000</v>
      </c>
      <c r="ARP76" s="36">
        <v>2500</v>
      </c>
      <c r="ARQ76" s="34"/>
      <c r="ARR76" s="37">
        <v>6000</v>
      </c>
      <c r="ARS76" s="37">
        <v>6500</v>
      </c>
      <c r="ARU76" s="34">
        <v>2500</v>
      </c>
      <c r="ARV76" s="34">
        <v>2000</v>
      </c>
      <c r="ARW76" s="34">
        <v>3000</v>
      </c>
      <c r="ARX76" s="36">
        <v>2000</v>
      </c>
      <c r="ARY76" s="36">
        <v>2500</v>
      </c>
      <c r="ARZ76" s="36"/>
      <c r="ASA76" s="37">
        <v>6000</v>
      </c>
      <c r="ASB76" s="37">
        <v>7000</v>
      </c>
      <c r="ASD76" s="34">
        <v>2200</v>
      </c>
      <c r="ASE76" s="34">
        <v>2000</v>
      </c>
      <c r="ASF76" s="34">
        <v>3000</v>
      </c>
      <c r="ASG76" s="36">
        <v>2000</v>
      </c>
      <c r="ASH76" s="36">
        <v>2500</v>
      </c>
      <c r="ASI76" s="36"/>
      <c r="ASJ76" s="37">
        <v>7000</v>
      </c>
      <c r="ASK76" s="37">
        <v>6500</v>
      </c>
      <c r="ASM76" s="34">
        <v>2500</v>
      </c>
      <c r="ASN76" s="34">
        <v>3000</v>
      </c>
      <c r="ASO76" s="34">
        <v>1700</v>
      </c>
      <c r="ASP76" s="36">
        <v>2000</v>
      </c>
      <c r="ASQ76" s="36">
        <v>2000</v>
      </c>
      <c r="ASR76" s="36"/>
      <c r="ASS76" s="37">
        <v>3000</v>
      </c>
      <c r="AST76" s="37">
        <v>6500</v>
      </c>
      <c r="ASV76" s="34">
        <v>3000</v>
      </c>
      <c r="ASW76" s="34"/>
      <c r="ASX76" s="34">
        <v>3000</v>
      </c>
      <c r="ASY76" s="36">
        <v>2000</v>
      </c>
      <c r="ASZ76" s="36">
        <v>2500</v>
      </c>
      <c r="ATA76" s="36"/>
      <c r="ATB76" s="37">
        <v>3000</v>
      </c>
      <c r="ATC76" s="37">
        <v>7000</v>
      </c>
      <c r="ATE76" s="39">
        <v>1750</v>
      </c>
      <c r="ATF76" s="34">
        <v>1750</v>
      </c>
      <c r="ATG76" s="34">
        <v>1500</v>
      </c>
      <c r="ATH76" s="36">
        <v>2000</v>
      </c>
      <c r="ATI76" s="36">
        <v>2500</v>
      </c>
      <c r="ATJ76" s="36"/>
      <c r="ATK76" s="37">
        <v>8000</v>
      </c>
      <c r="ATL76" s="37">
        <v>8000</v>
      </c>
      <c r="ATN76" s="34">
        <v>2375</v>
      </c>
      <c r="ATO76" s="34">
        <v>2625</v>
      </c>
      <c r="ATP76" s="34">
        <v>2000</v>
      </c>
      <c r="ATQ76" s="36">
        <v>2000</v>
      </c>
      <c r="ATR76" s="36">
        <v>2500</v>
      </c>
      <c r="ATS76" s="36"/>
      <c r="ATT76" s="37">
        <v>7000</v>
      </c>
      <c r="ATU76" s="37">
        <v>7000</v>
      </c>
      <c r="ATW76" s="34">
        <v>2100</v>
      </c>
      <c r="ATX76" s="34"/>
      <c r="ATY76" s="34">
        <v>2500</v>
      </c>
      <c r="ATZ76" s="36">
        <v>2000</v>
      </c>
      <c r="AUA76" s="36">
        <v>2500</v>
      </c>
      <c r="AUB76" s="36"/>
      <c r="AUC76" s="37">
        <v>8000</v>
      </c>
      <c r="AUD76" s="37">
        <v>9000</v>
      </c>
      <c r="AUF76" s="34">
        <v>2100</v>
      </c>
      <c r="AUG76" s="34">
        <v>2000</v>
      </c>
      <c r="AUH76" s="34">
        <v>2500</v>
      </c>
      <c r="AUI76" s="36">
        <v>2000</v>
      </c>
      <c r="AUJ76" s="36">
        <v>2500</v>
      </c>
      <c r="AUK76" s="36"/>
      <c r="AUL76" s="37">
        <v>3500</v>
      </c>
      <c r="AUM76" s="37">
        <v>4000</v>
      </c>
      <c r="AUO76" s="34">
        <v>2000</v>
      </c>
      <c r="AUP76" s="34">
        <v>2500</v>
      </c>
      <c r="AUQ76" s="34"/>
      <c r="AUR76" s="36">
        <v>2000</v>
      </c>
      <c r="AUS76" s="36">
        <v>2500</v>
      </c>
      <c r="AUT76" s="36"/>
      <c r="AUU76" s="37">
        <v>8000</v>
      </c>
      <c r="AUV76" s="37">
        <v>8000</v>
      </c>
      <c r="AUX76" s="34">
        <v>3000</v>
      </c>
      <c r="AUY76" s="34">
        <v>2500</v>
      </c>
      <c r="AUZ76" s="34">
        <v>3000</v>
      </c>
      <c r="AVA76" s="36">
        <v>2000</v>
      </c>
      <c r="AVB76" s="36">
        <v>2500</v>
      </c>
      <c r="AVC76" s="36"/>
      <c r="AVD76" s="37">
        <v>8000</v>
      </c>
      <c r="AVE76" s="37">
        <v>8500</v>
      </c>
      <c r="AVG76" s="34">
        <v>3000</v>
      </c>
      <c r="AVH76" s="34">
        <v>3500</v>
      </c>
      <c r="AVI76" s="34">
        <v>3000</v>
      </c>
      <c r="AVJ76" s="36">
        <v>2500</v>
      </c>
      <c r="AVK76" s="36">
        <v>2500</v>
      </c>
      <c r="AVL76" s="36"/>
      <c r="AVM76" s="37">
        <v>4500</v>
      </c>
      <c r="AVN76" s="37">
        <v>4000</v>
      </c>
      <c r="AVP76" s="34">
        <v>3500</v>
      </c>
      <c r="AVQ76" s="34">
        <v>3000</v>
      </c>
      <c r="AVR76" s="34">
        <v>3000</v>
      </c>
      <c r="AVS76" s="36">
        <v>2500</v>
      </c>
      <c r="AVT76" s="36">
        <v>2500</v>
      </c>
      <c r="AVU76" s="36"/>
      <c r="AVV76" s="37">
        <v>3000</v>
      </c>
      <c r="AVW76" s="37">
        <v>4500</v>
      </c>
      <c r="AVY76" s="34">
        <v>3500</v>
      </c>
      <c r="AVZ76" s="34">
        <v>3500</v>
      </c>
      <c r="AWA76" s="34">
        <v>3500</v>
      </c>
      <c r="AWB76" s="36">
        <v>3000</v>
      </c>
      <c r="AWC76" s="36">
        <v>3500</v>
      </c>
      <c r="AWD76" s="36"/>
      <c r="AWE76" s="37">
        <v>3000</v>
      </c>
      <c r="AWF76" s="37">
        <v>3500</v>
      </c>
      <c r="AWH76" s="34">
        <v>3400</v>
      </c>
      <c r="AWI76" s="34">
        <v>3500</v>
      </c>
      <c r="AWJ76" s="34">
        <v>3500</v>
      </c>
      <c r="AWK76" s="36">
        <v>5500</v>
      </c>
      <c r="AWL76" s="36">
        <v>5000</v>
      </c>
      <c r="AWM76" s="36"/>
      <c r="AWN76" s="37">
        <v>6000</v>
      </c>
      <c r="AWO76" s="37">
        <v>6500</v>
      </c>
      <c r="AWQ76" s="34">
        <v>3500</v>
      </c>
      <c r="AWR76" s="34">
        <v>3000</v>
      </c>
      <c r="AWS76" s="34">
        <v>3500</v>
      </c>
      <c r="AWT76" s="36">
        <v>5000</v>
      </c>
      <c r="AWU76" s="36">
        <v>5500</v>
      </c>
      <c r="AWV76" s="36"/>
      <c r="AWW76" s="37">
        <v>6500</v>
      </c>
      <c r="AWX76" s="37">
        <v>7000</v>
      </c>
    </row>
    <row r="77" spans="1:1298" ht="15.5">
      <c r="A77" t="str">
        <f>'[1]enter market prices'!A77</f>
        <v>0511-03</v>
      </c>
      <c r="B77" t="str">
        <f>'[1]enter market prices'!B77</f>
        <v>Paraffin lamp, 1 piece</v>
      </c>
      <c r="C77" s="3">
        <f>'[1]item price series'!F77</f>
        <v>0.12</v>
      </c>
      <c r="D77" s="3"/>
      <c r="E77" s="3"/>
      <c r="F77" s="3"/>
      <c r="G77" s="3"/>
      <c r="H77" s="3"/>
      <c r="I77" s="3"/>
      <c r="J77" s="3"/>
      <c r="K77" s="3"/>
      <c r="L77" s="3"/>
      <c r="M77" s="24">
        <v>22</v>
      </c>
      <c r="N77" s="24">
        <v>35</v>
      </c>
      <c r="O77" s="24">
        <v>36</v>
      </c>
      <c r="P77" s="25">
        <v>20</v>
      </c>
      <c r="Q77" s="25"/>
      <c r="R77" s="25"/>
      <c r="S77" s="26">
        <v>60</v>
      </c>
      <c r="T77" s="26"/>
      <c r="U77" s="26"/>
      <c r="V77" s="27">
        <v>30</v>
      </c>
      <c r="W77" s="27"/>
      <c r="X77" s="27">
        <v>25</v>
      </c>
      <c r="Y77" s="25">
        <v>30</v>
      </c>
      <c r="Z77" s="25">
        <v>30</v>
      </c>
      <c r="AA77" s="25"/>
      <c r="AB77" s="26">
        <v>35.483870967741936</v>
      </c>
      <c r="AC77" s="26"/>
      <c r="AD77" s="26"/>
      <c r="AE77" s="27">
        <v>26.18181818181818</v>
      </c>
      <c r="AF77" s="27">
        <v>24</v>
      </c>
      <c r="AG77" s="27">
        <v>21.818181818181817</v>
      </c>
      <c r="AH77" s="28">
        <v>26.18181818181818</v>
      </c>
      <c r="AI77" s="28">
        <v>26.18181818181818</v>
      </c>
      <c r="AJ77" s="25"/>
      <c r="AK77" s="62">
        <v>30.967741935483868</v>
      </c>
      <c r="AL77" s="26"/>
      <c r="AM77" s="26"/>
      <c r="AN77" s="27"/>
      <c r="AO77" s="27">
        <v>35</v>
      </c>
      <c r="AP77" s="27"/>
      <c r="AQ77" s="28">
        <v>36.320971447325235</v>
      </c>
      <c r="AR77" s="28">
        <v>36.320971447325235</v>
      </c>
      <c r="AS77" s="25"/>
      <c r="AT77" s="26">
        <v>35</v>
      </c>
      <c r="AU77" s="26"/>
      <c r="AV77" s="26"/>
      <c r="AW77" s="27"/>
      <c r="AX77" s="27">
        <v>25</v>
      </c>
      <c r="AY77" s="27"/>
      <c r="AZ77" s="25">
        <v>50</v>
      </c>
      <c r="BA77" s="25"/>
      <c r="BB77" s="25"/>
      <c r="BC77" s="26">
        <v>90</v>
      </c>
      <c r="BD77" s="26"/>
      <c r="BE77" s="26"/>
      <c r="BF77" s="27">
        <v>22</v>
      </c>
      <c r="BG77" s="27"/>
      <c r="BH77" s="27"/>
      <c r="BI77" s="28">
        <v>45.403225806451616</v>
      </c>
      <c r="BJ77" s="25"/>
      <c r="BK77" s="25"/>
      <c r="BL77" s="26">
        <v>85</v>
      </c>
      <c r="BM77" s="26"/>
      <c r="BN77" s="26"/>
      <c r="BO77" s="57">
        <v>21.296625222024865</v>
      </c>
      <c r="BP77" s="27" t="s">
        <v>132</v>
      </c>
      <c r="BQ77" s="27"/>
      <c r="BR77" s="28">
        <v>43.951612903225801</v>
      </c>
      <c r="BS77" s="25"/>
      <c r="BT77" s="25"/>
      <c r="BU77" s="26">
        <v>65</v>
      </c>
      <c r="BV77" s="26"/>
      <c r="BW77" s="26"/>
      <c r="BX77" s="57">
        <v>36.040442683426697</v>
      </c>
      <c r="BY77" s="27"/>
      <c r="BZ77" s="27" t="s">
        <v>132</v>
      </c>
      <c r="CA77" s="28">
        <v>74.379652605459043</v>
      </c>
      <c r="CB77" s="25"/>
      <c r="CC77" s="25"/>
      <c r="CD77" s="26">
        <v>110</v>
      </c>
      <c r="CE77" s="26"/>
      <c r="CF77" s="26"/>
      <c r="CG77" s="27">
        <v>32</v>
      </c>
      <c r="CH77" s="27"/>
      <c r="CI77" s="27"/>
      <c r="CJ77" s="28">
        <v>62.65</v>
      </c>
      <c r="CK77" s="25"/>
      <c r="CL77" s="25"/>
      <c r="CM77" s="26">
        <v>85</v>
      </c>
      <c r="CN77" s="26"/>
      <c r="CO77" s="26"/>
      <c r="CP77" s="27"/>
      <c r="CQ77" s="27">
        <v>50</v>
      </c>
      <c r="CR77" s="27"/>
      <c r="CS77" s="28">
        <v>85.107752489331432</v>
      </c>
      <c r="CT77" s="25"/>
      <c r="CU77" s="25"/>
      <c r="CV77" s="26">
        <v>85</v>
      </c>
      <c r="CW77" s="26"/>
      <c r="CX77" s="26"/>
      <c r="CY77" s="27">
        <v>30</v>
      </c>
      <c r="CZ77" s="27">
        <v>70</v>
      </c>
      <c r="DA77" s="27"/>
      <c r="DB77" s="28">
        <v>83.770981507823606</v>
      </c>
      <c r="DC77" s="25"/>
      <c r="DD77" s="25"/>
      <c r="DE77" s="26">
        <v>80</v>
      </c>
      <c r="DF77" s="26"/>
      <c r="DG77" s="26"/>
      <c r="DH77" s="57">
        <v>52.819148936170215</v>
      </c>
      <c r="DI77" s="27">
        <v>100</v>
      </c>
      <c r="DJ77" s="27" t="s">
        <v>132</v>
      </c>
      <c r="DK77" s="28">
        <v>147.49039829302987</v>
      </c>
      <c r="DL77" s="25" t="s">
        <v>132</v>
      </c>
      <c r="DM77" s="25" t="s">
        <v>132</v>
      </c>
      <c r="DN77" s="26">
        <v>85</v>
      </c>
      <c r="DO77" s="26"/>
      <c r="DP77" s="26"/>
      <c r="DQ77" s="57">
        <v>40</v>
      </c>
      <c r="DR77" s="27">
        <v>50</v>
      </c>
      <c r="DS77" s="27"/>
      <c r="DT77" s="28">
        <v>155.70232851085058</v>
      </c>
      <c r="DU77" s="25"/>
      <c r="DV77" s="25"/>
      <c r="DW77" s="26">
        <v>70</v>
      </c>
      <c r="DX77" s="26"/>
      <c r="DY77" s="26"/>
      <c r="DZ77" s="27"/>
      <c r="EA77" s="27">
        <v>70</v>
      </c>
      <c r="EB77" s="27"/>
      <c r="EC77" s="28">
        <v>226.13909617052107</v>
      </c>
      <c r="ED77" s="25"/>
      <c r="EE77" s="25"/>
      <c r="EF77" s="26">
        <v>80</v>
      </c>
      <c r="EG77" s="26"/>
      <c r="EH77" s="26"/>
      <c r="EI77" s="27">
        <v>50</v>
      </c>
      <c r="EJ77" s="27">
        <v>75</v>
      </c>
      <c r="EK77" s="27"/>
      <c r="EL77" s="28">
        <v>209.45670383007283</v>
      </c>
      <c r="EM77" s="25"/>
      <c r="EN77" s="25"/>
      <c r="EO77" s="26">
        <v>85</v>
      </c>
      <c r="EP77" s="26"/>
      <c r="EQ77" s="26"/>
      <c r="ER77" s="27">
        <v>40</v>
      </c>
      <c r="ES77" s="27">
        <v>50</v>
      </c>
      <c r="ET77" s="27"/>
      <c r="EU77" s="28">
        <v>158.48272723425865</v>
      </c>
      <c r="EV77" s="25"/>
      <c r="EW77" s="25"/>
      <c r="EX77" s="26">
        <v>75</v>
      </c>
      <c r="EY77" s="26"/>
      <c r="EZ77" s="26"/>
      <c r="FA77" s="27">
        <v>55</v>
      </c>
      <c r="FB77" s="27">
        <v>35</v>
      </c>
      <c r="FC77" s="27">
        <v>35</v>
      </c>
      <c r="FD77" s="25"/>
      <c r="FE77" s="25">
        <v>30</v>
      </c>
      <c r="FF77" s="25"/>
      <c r="FG77" s="26">
        <v>75</v>
      </c>
      <c r="FH77" s="26"/>
      <c r="FI77" s="26"/>
      <c r="FJ77" s="27">
        <v>65</v>
      </c>
      <c r="FK77" s="27"/>
      <c r="FL77" s="27"/>
      <c r="FM77" s="25"/>
      <c r="FN77" s="28">
        <v>42.680412371134018</v>
      </c>
      <c r="FO77" s="25"/>
      <c r="FP77" s="26">
        <v>80</v>
      </c>
      <c r="FQ77" s="26"/>
      <c r="FR77" s="26"/>
      <c r="FS77" s="27">
        <v>45</v>
      </c>
      <c r="FT77" s="27">
        <v>55</v>
      </c>
      <c r="FU77" s="27"/>
      <c r="FV77" s="25"/>
      <c r="FW77" s="28">
        <v>34.886597938144327</v>
      </c>
      <c r="FX77" s="25"/>
      <c r="FY77" s="26">
        <v>80</v>
      </c>
      <c r="FZ77" s="26"/>
      <c r="GA77" s="26"/>
      <c r="GB77" s="27"/>
      <c r="GC77" s="27">
        <v>50</v>
      </c>
      <c r="GD77" s="27">
        <v>30</v>
      </c>
      <c r="GE77" s="25"/>
      <c r="GF77" s="28">
        <v>28.577319587628864</v>
      </c>
      <c r="GG77" s="25"/>
      <c r="GH77" s="26">
        <v>70</v>
      </c>
      <c r="GI77" s="26"/>
      <c r="GJ77" s="26"/>
      <c r="GK77" s="27">
        <v>45</v>
      </c>
      <c r="GL77" s="27">
        <v>60</v>
      </c>
      <c r="GM77" s="27">
        <v>36</v>
      </c>
      <c r="GN77" s="25"/>
      <c r="GO77" s="28">
        <v>32.771134020618554</v>
      </c>
      <c r="GP77" s="25"/>
      <c r="GQ77" s="26">
        <v>75</v>
      </c>
      <c r="GR77" s="26"/>
      <c r="GS77" s="26"/>
      <c r="GT77" s="27">
        <v>42</v>
      </c>
      <c r="GU77" s="27">
        <v>40</v>
      </c>
      <c r="GV77" s="27">
        <v>35</v>
      </c>
      <c r="GW77" s="25">
        <v>25</v>
      </c>
      <c r="GX77" s="25">
        <v>23</v>
      </c>
      <c r="GY77" s="25"/>
      <c r="GZ77" s="26">
        <v>75</v>
      </c>
      <c r="HA77" s="26"/>
      <c r="HB77" s="26"/>
      <c r="HC77" s="27">
        <v>45</v>
      </c>
      <c r="HD77" s="27">
        <v>50</v>
      </c>
      <c r="HE77" s="27">
        <v>37</v>
      </c>
      <c r="HF77" s="28">
        <v>26.588845654993516</v>
      </c>
      <c r="HG77" s="28">
        <v>24.461738002594032</v>
      </c>
      <c r="HH77" s="25"/>
      <c r="HI77" s="26">
        <v>68</v>
      </c>
      <c r="HJ77" s="26"/>
      <c r="HK77" s="26"/>
      <c r="HL77" s="30">
        <v>35</v>
      </c>
      <c r="HM77" s="30">
        <v>55</v>
      </c>
      <c r="HN77" s="30">
        <v>45</v>
      </c>
      <c r="HO77" s="33">
        <v>26.264591439688715</v>
      </c>
      <c r="HP77" s="33">
        <v>24.163424124513615</v>
      </c>
      <c r="HQ77" s="25"/>
      <c r="HR77" s="32">
        <v>60</v>
      </c>
      <c r="HS77" s="32"/>
      <c r="HT77" s="26"/>
      <c r="HU77" s="30">
        <v>40</v>
      </c>
      <c r="HV77" s="30"/>
      <c r="HW77" s="30">
        <v>35</v>
      </c>
      <c r="HX77" s="33">
        <v>22.859922178988327</v>
      </c>
      <c r="HY77" s="33">
        <v>21.031128404669261</v>
      </c>
      <c r="HZ77" s="31"/>
      <c r="IA77" s="32">
        <v>60</v>
      </c>
      <c r="IB77" s="32"/>
      <c r="IC77" s="26"/>
      <c r="ID77" s="30">
        <v>50</v>
      </c>
      <c r="IE77" s="30">
        <v>35</v>
      </c>
      <c r="IF77" s="30">
        <v>32</v>
      </c>
      <c r="IG77" s="33">
        <v>24.027237354085607</v>
      </c>
      <c r="IH77" s="33">
        <v>22.105058365758758</v>
      </c>
      <c r="II77" s="31"/>
      <c r="IJ77" s="32">
        <v>65</v>
      </c>
      <c r="IK77" s="32"/>
      <c r="IL77" s="26"/>
      <c r="IM77" s="30">
        <v>40</v>
      </c>
      <c r="IN77" s="30">
        <v>50</v>
      </c>
      <c r="IO77" s="30">
        <v>45</v>
      </c>
      <c r="IP77" s="33">
        <v>26.750972762645919</v>
      </c>
      <c r="IQ77" s="33">
        <v>24.610894941634243</v>
      </c>
      <c r="IR77" s="31"/>
      <c r="IS77" s="32">
        <v>65</v>
      </c>
      <c r="IT77" s="32">
        <v>65</v>
      </c>
      <c r="IU77" s="26"/>
      <c r="IV77" s="30">
        <v>40</v>
      </c>
      <c r="IW77" s="30">
        <v>35</v>
      </c>
      <c r="IX77" s="30"/>
      <c r="IY77" s="31"/>
      <c r="IZ77" s="31">
        <v>3.5000000000000003E-2</v>
      </c>
      <c r="JA77" s="31"/>
      <c r="JB77" s="32">
        <v>60</v>
      </c>
      <c r="JC77" s="32"/>
      <c r="JD77" s="26"/>
      <c r="JE77" s="30">
        <v>75</v>
      </c>
      <c r="JF77" s="30"/>
      <c r="JG77" s="30">
        <v>30</v>
      </c>
      <c r="JH77" s="31"/>
      <c r="JI77" s="33">
        <v>4.691489361702128E-2</v>
      </c>
      <c r="JJ77" s="31"/>
      <c r="JK77" s="32">
        <v>70</v>
      </c>
      <c r="JL77" s="32"/>
      <c r="JM77" s="26"/>
      <c r="JN77" s="30"/>
      <c r="JO77" s="30"/>
      <c r="JP77" s="30">
        <v>35</v>
      </c>
      <c r="JQ77" s="31"/>
      <c r="JR77" s="33">
        <v>3.4751773049645392E-2</v>
      </c>
      <c r="JS77" s="31"/>
      <c r="JT77" s="32">
        <v>70</v>
      </c>
      <c r="JU77" s="32"/>
      <c r="JV77" s="26"/>
      <c r="JW77" s="30"/>
      <c r="JX77" s="30"/>
      <c r="JY77" s="30">
        <v>30</v>
      </c>
      <c r="JZ77" s="31"/>
      <c r="KA77" s="33">
        <v>3.097872340425532E-2</v>
      </c>
      <c r="KB77" s="31"/>
      <c r="KC77" s="32">
        <v>68</v>
      </c>
      <c r="KD77" s="32"/>
      <c r="KE77" s="26"/>
      <c r="KF77" s="30">
        <v>50</v>
      </c>
      <c r="KG77" s="30">
        <v>25</v>
      </c>
      <c r="KH77" s="30">
        <v>40</v>
      </c>
      <c r="KI77" s="31"/>
      <c r="KJ77" s="33">
        <v>3.6323877068557921E-2</v>
      </c>
      <c r="KK77" s="31"/>
      <c r="KL77" s="32">
        <v>65</v>
      </c>
      <c r="KM77" s="32"/>
      <c r="KN77" s="26"/>
      <c r="KO77" s="30"/>
      <c r="KP77" s="30">
        <v>25</v>
      </c>
      <c r="KQ77" s="30">
        <v>26</v>
      </c>
      <c r="KR77" s="31"/>
      <c r="KS77" s="33">
        <v>2.7851063829787234E-2</v>
      </c>
      <c r="KT77" s="31"/>
      <c r="KU77" s="32">
        <v>68</v>
      </c>
      <c r="KV77" s="32"/>
      <c r="KW77" s="26"/>
      <c r="KX77" s="30"/>
      <c r="KY77" s="30">
        <v>25</v>
      </c>
      <c r="KZ77" s="30">
        <v>30</v>
      </c>
      <c r="LA77" s="31"/>
      <c r="LB77" s="33">
        <v>2.8049645390070922E-2</v>
      </c>
      <c r="LC77" s="31"/>
      <c r="LD77" s="32">
        <v>60</v>
      </c>
      <c r="LE77" s="32"/>
      <c r="LF77" s="26"/>
      <c r="LG77" s="30">
        <v>65</v>
      </c>
      <c r="LH77" s="30"/>
      <c r="LI77" s="30">
        <v>30</v>
      </c>
      <c r="LJ77" s="31"/>
      <c r="LK77" s="33">
        <v>4.3765957446808515E-2</v>
      </c>
      <c r="LL77" s="31"/>
      <c r="LM77" s="32">
        <v>60</v>
      </c>
      <c r="LN77" s="32"/>
      <c r="LO77" s="26"/>
      <c r="LP77" s="30"/>
      <c r="LQ77" s="30"/>
      <c r="LR77" s="30">
        <v>35</v>
      </c>
      <c r="LS77" s="31"/>
      <c r="LT77" s="33">
        <v>3.5090457006168953E-2</v>
      </c>
      <c r="LU77" s="31"/>
      <c r="LV77" s="32">
        <v>65</v>
      </c>
      <c r="LW77" s="32">
        <v>60</v>
      </c>
      <c r="LX77" s="26"/>
      <c r="LY77" s="30">
        <v>25</v>
      </c>
      <c r="LZ77" s="30"/>
      <c r="MA77" s="30">
        <v>27</v>
      </c>
      <c r="MB77" s="31"/>
      <c r="MC77" s="33">
        <v>2.8175953669898023E-2</v>
      </c>
      <c r="MD77" s="31"/>
      <c r="ME77" s="32">
        <v>60</v>
      </c>
      <c r="MF77" s="32"/>
      <c r="MG77" s="26"/>
      <c r="MH77" s="30"/>
      <c r="MI77" s="30"/>
      <c r="MJ77" s="30">
        <v>30</v>
      </c>
      <c r="MK77" s="31"/>
      <c r="ML77" s="33">
        <v>3.1076419488858115E-2</v>
      </c>
      <c r="MM77" s="31"/>
      <c r="MN77" s="32">
        <v>60</v>
      </c>
      <c r="MO77" s="32"/>
      <c r="MP77" s="26"/>
      <c r="MQ77" s="30">
        <v>30</v>
      </c>
      <c r="MR77" s="30"/>
      <c r="MS77" s="30">
        <v>32</v>
      </c>
      <c r="MT77" s="31"/>
      <c r="MU77" s="33">
        <v>3.2578446430819585E-2</v>
      </c>
      <c r="MV77" s="31"/>
      <c r="MW77" s="32">
        <v>65</v>
      </c>
      <c r="MX77" s="32"/>
      <c r="MY77" s="26"/>
      <c r="MZ77" s="30"/>
      <c r="NA77" s="30">
        <v>30</v>
      </c>
      <c r="NB77" s="30">
        <v>30</v>
      </c>
      <c r="NC77" s="31"/>
      <c r="ND77" s="33">
        <v>3.2630240463301007E-2</v>
      </c>
      <c r="NE77" s="31"/>
      <c r="NF77" s="32">
        <v>70</v>
      </c>
      <c r="NG77" s="32"/>
      <c r="NH77" s="26"/>
      <c r="NI77" s="30"/>
      <c r="NJ77" s="64">
        <v>27.857142857142858</v>
      </c>
      <c r="NK77" s="64">
        <v>27.857142857142858</v>
      </c>
      <c r="NL77" s="31" t="s">
        <v>132</v>
      </c>
      <c r="NM77" s="33">
        <v>3.0299509001636651E-2</v>
      </c>
      <c r="NN77" s="31"/>
      <c r="NO77" s="32">
        <v>65</v>
      </c>
      <c r="NP77" s="32"/>
      <c r="NQ77" s="26"/>
      <c r="NR77" s="30"/>
      <c r="NS77" s="30"/>
      <c r="NT77" s="30">
        <v>30</v>
      </c>
      <c r="NU77" s="31"/>
      <c r="NV77" s="33">
        <v>3.1076419488858104E-2</v>
      </c>
      <c r="NW77" s="31"/>
      <c r="NX77" s="32">
        <v>60</v>
      </c>
      <c r="NY77" s="32"/>
      <c r="NZ77" s="26"/>
      <c r="OA77" s="30">
        <v>35</v>
      </c>
      <c r="OB77" s="30"/>
      <c r="OC77" s="30">
        <v>40</v>
      </c>
      <c r="OD77" s="31"/>
      <c r="OE77" s="33">
        <v>3.6514792899408267E-2</v>
      </c>
      <c r="OF77" s="31"/>
      <c r="OG77" s="32">
        <v>60</v>
      </c>
      <c r="OH77" s="32"/>
      <c r="OI77" s="26"/>
      <c r="OJ77" s="30">
        <v>70</v>
      </c>
      <c r="OK77" s="30"/>
      <c r="OL77" s="30">
        <v>40</v>
      </c>
      <c r="OM77" s="31"/>
      <c r="ON77" s="33">
        <v>4.9981241344580103E-2</v>
      </c>
      <c r="OO77" s="31"/>
      <c r="OP77" s="32">
        <v>65</v>
      </c>
      <c r="OQ77" s="32"/>
      <c r="OR77" s="26"/>
      <c r="OS77" s="30">
        <v>70</v>
      </c>
      <c r="OT77" s="30"/>
      <c r="OU77" s="30">
        <v>35</v>
      </c>
      <c r="OV77" s="31"/>
      <c r="OW77" s="33">
        <v>4.8945360694951506E-2</v>
      </c>
      <c r="OX77" s="31"/>
      <c r="OY77" s="32">
        <v>70</v>
      </c>
      <c r="OZ77" s="32"/>
      <c r="PA77" s="26"/>
      <c r="PB77" s="30">
        <v>35</v>
      </c>
      <c r="PC77" s="30"/>
      <c r="PD77" s="30"/>
      <c r="PE77" s="31"/>
      <c r="PF77" s="33">
        <v>3.8609847811157116E-2</v>
      </c>
      <c r="PG77" s="31"/>
      <c r="PH77" s="32">
        <v>80</v>
      </c>
      <c r="PI77" s="32"/>
      <c r="PJ77" s="26"/>
      <c r="PK77" s="64">
        <v>48.10941730697688</v>
      </c>
      <c r="PL77" s="30"/>
      <c r="PM77" s="30"/>
      <c r="PN77" s="31"/>
      <c r="PO77" s="33">
        <v>1.7453766818742261E-2</v>
      </c>
      <c r="PP77" s="31"/>
      <c r="PQ77" s="32">
        <v>110</v>
      </c>
      <c r="PR77" s="32"/>
      <c r="PS77" s="26"/>
      <c r="PT77" s="30"/>
      <c r="PU77" s="30"/>
      <c r="PV77" s="30">
        <v>45</v>
      </c>
      <c r="PW77" s="31"/>
      <c r="PX77" s="33">
        <v>1.5653105835587898E-2</v>
      </c>
      <c r="PY77" s="31"/>
      <c r="PZ77" s="32">
        <v>90</v>
      </c>
      <c r="QA77" s="32"/>
      <c r="QB77" s="26"/>
      <c r="QC77" s="30">
        <v>55</v>
      </c>
      <c r="QD77" s="30"/>
      <c r="QE77" s="30">
        <v>45</v>
      </c>
      <c r="QF77" s="31"/>
      <c r="QG77" s="33">
        <v>1.8435880206359081E-2</v>
      </c>
      <c r="QH77" s="31"/>
      <c r="QI77" s="32">
        <v>120</v>
      </c>
      <c r="QJ77" s="32"/>
      <c r="QK77" s="26"/>
      <c r="QL77" s="30"/>
      <c r="QM77" s="30">
        <v>45</v>
      </c>
      <c r="QN77" s="30"/>
      <c r="QO77" s="31"/>
      <c r="QP77" s="33">
        <v>1.708797387051679E-2</v>
      </c>
      <c r="QQ77" s="31"/>
      <c r="QR77" s="32">
        <v>120</v>
      </c>
      <c r="QS77" s="32">
        <v>115</v>
      </c>
      <c r="QT77" s="26"/>
      <c r="QU77" s="30"/>
      <c r="QV77" s="30"/>
      <c r="QW77" s="30">
        <v>90</v>
      </c>
      <c r="QX77" s="31"/>
      <c r="QY77" s="33">
        <v>2.9740901087617004E-2</v>
      </c>
      <c r="QZ77" s="31"/>
      <c r="RA77" s="32">
        <v>150</v>
      </c>
      <c r="RB77" s="32"/>
      <c r="RC77" s="26"/>
      <c r="RD77" s="30">
        <v>65</v>
      </c>
      <c r="RE77" s="30"/>
      <c r="RF77" s="30">
        <v>50</v>
      </c>
      <c r="RG77" s="31"/>
      <c r="RH77" s="33">
        <v>2.4436237443334445E-2</v>
      </c>
      <c r="RI77" s="31"/>
      <c r="RJ77" s="32">
        <v>200</v>
      </c>
      <c r="RK77" s="32"/>
      <c r="RL77" s="26"/>
      <c r="RM77" s="30">
        <v>60</v>
      </c>
      <c r="RN77" s="30"/>
      <c r="RO77" s="30">
        <v>75</v>
      </c>
      <c r="RP77" s="31"/>
      <c r="RQ77" s="33">
        <v>2.6871165017759227E-2</v>
      </c>
      <c r="RR77" s="31"/>
      <c r="RS77" s="32">
        <v>200</v>
      </c>
      <c r="RT77" s="32"/>
      <c r="RU77" s="26"/>
      <c r="RV77" s="30"/>
      <c r="RW77" s="30"/>
      <c r="RX77" s="30">
        <v>90</v>
      </c>
      <c r="RY77" s="31"/>
      <c r="RZ77" s="33">
        <v>3.6263028519111964E-2</v>
      </c>
      <c r="SA77" s="31"/>
      <c r="SB77" s="32">
        <v>300</v>
      </c>
      <c r="SC77" s="32">
        <v>250</v>
      </c>
      <c r="SD77" s="26"/>
      <c r="SE77" s="34"/>
      <c r="SF77" s="34"/>
      <c r="SG77" s="35">
        <v>104.72727272727272</v>
      </c>
      <c r="SH77" s="36"/>
      <c r="SI77" s="35">
        <v>4.2196978640421191E-2</v>
      </c>
      <c r="SJ77" s="36"/>
      <c r="SK77" s="37">
        <v>320</v>
      </c>
      <c r="SL77" s="26"/>
      <c r="SM77" s="26"/>
      <c r="SN77" s="34"/>
      <c r="SO77" s="34"/>
      <c r="SP77" s="35">
        <v>114.54545454545453</v>
      </c>
      <c r="SQ77" s="36" t="s">
        <v>132</v>
      </c>
      <c r="SR77" s="35">
        <v>4.6152945387960678E-2</v>
      </c>
      <c r="SS77" s="36"/>
      <c r="ST77" s="37">
        <v>350</v>
      </c>
      <c r="SU77" s="26"/>
      <c r="SV77" s="26"/>
      <c r="SW77" s="34"/>
      <c r="SX77" s="34"/>
      <c r="SY77" s="35">
        <v>114.54671341550778</v>
      </c>
      <c r="SZ77" s="36"/>
      <c r="TA77" s="35">
        <v>0.05</v>
      </c>
      <c r="TB77" s="36"/>
      <c r="TC77" s="37">
        <v>350</v>
      </c>
      <c r="TD77" s="26"/>
      <c r="TE77" s="26"/>
      <c r="TF77" s="34"/>
      <c r="TG77" s="34"/>
      <c r="TH77" s="41">
        <v>124.365003136837</v>
      </c>
      <c r="TI77" s="36" t="s">
        <v>132</v>
      </c>
      <c r="TJ77" s="35">
        <v>5.4285714285714284E-2</v>
      </c>
      <c r="TK77" s="36"/>
      <c r="TL77" s="37">
        <v>380</v>
      </c>
      <c r="TM77" s="37"/>
      <c r="TN77" s="26"/>
      <c r="TO77" s="34"/>
      <c r="TP77" s="34"/>
      <c r="TQ77" s="41">
        <v>119.45585777049197</v>
      </c>
      <c r="TR77" s="36" t="s">
        <v>132</v>
      </c>
      <c r="TS77" s="35">
        <v>5.214131180448995E-2</v>
      </c>
      <c r="TT77" s="36"/>
      <c r="TU77" s="37">
        <v>380</v>
      </c>
      <c r="TV77" s="37">
        <v>350</v>
      </c>
      <c r="TW77" s="26"/>
      <c r="TX77" s="34"/>
      <c r="TY77" s="34">
        <v>210</v>
      </c>
      <c r="TZ77" s="41"/>
      <c r="UA77" s="36" t="s">
        <v>132</v>
      </c>
      <c r="UB77" s="35">
        <v>8.0829544649427432E-2</v>
      </c>
      <c r="UC77" s="36"/>
      <c r="UD77" s="37">
        <v>500</v>
      </c>
      <c r="UE77" s="37">
        <v>400</v>
      </c>
      <c r="UF77" s="26"/>
      <c r="UG77" s="34"/>
      <c r="UH77" s="34">
        <v>201.69852383326767</v>
      </c>
      <c r="UI77" s="41" t="s">
        <v>132</v>
      </c>
      <c r="UJ77" s="36" t="s">
        <v>132</v>
      </c>
      <c r="UK77" s="35">
        <v>5.2551870958152794E-2</v>
      </c>
      <c r="UL77" s="36"/>
      <c r="UM77" s="37">
        <v>500</v>
      </c>
      <c r="UN77" s="37"/>
      <c r="UO77" s="26"/>
      <c r="UP77" s="34"/>
      <c r="UQ77" s="34">
        <v>280</v>
      </c>
      <c r="UR77" s="41"/>
      <c r="US77" s="36" t="s">
        <v>132</v>
      </c>
      <c r="UT77" s="35">
        <v>0.10693075657095195</v>
      </c>
      <c r="UU77" s="36"/>
      <c r="UV77" s="37">
        <v>600</v>
      </c>
      <c r="UW77" s="37"/>
      <c r="UX77" s="26"/>
      <c r="UY77" s="34"/>
      <c r="UZ77" s="34">
        <v>233.33333333333334</v>
      </c>
      <c r="VA77" s="34" t="s">
        <v>132</v>
      </c>
      <c r="VB77" s="36" t="s">
        <v>132</v>
      </c>
      <c r="VC77" s="35">
        <v>8.9108963809126626E-2</v>
      </c>
      <c r="VD77" s="36"/>
      <c r="VE77" s="37">
        <v>500</v>
      </c>
      <c r="VF77" s="37"/>
      <c r="VG77" s="26"/>
      <c r="VH77" s="34"/>
      <c r="VI77" s="35">
        <v>221.66666666666666</v>
      </c>
      <c r="VJ77" s="34"/>
      <c r="VK77" s="36"/>
      <c r="VL77" s="35">
        <v>0.08</v>
      </c>
      <c r="VM77" s="36"/>
      <c r="VN77" s="37">
        <v>500</v>
      </c>
      <c r="VO77" s="37">
        <v>450</v>
      </c>
      <c r="VP77" s="26"/>
      <c r="VQ77" s="34"/>
      <c r="VR77" s="35">
        <v>231.85499999999999</v>
      </c>
      <c r="VS77" s="34"/>
      <c r="VT77" s="36"/>
      <c r="VU77" s="35">
        <v>9.4444814133235175E-2</v>
      </c>
      <c r="VV77" s="36"/>
      <c r="VW77" s="37">
        <v>700</v>
      </c>
      <c r="VX77" s="37"/>
      <c r="VY77" s="26"/>
      <c r="VZ77" s="34"/>
      <c r="WA77" s="41">
        <v>480.27107142857147</v>
      </c>
      <c r="WB77" s="34"/>
      <c r="WC77" s="36"/>
      <c r="WD77" s="35">
        <v>0.19563568641884432</v>
      </c>
      <c r="WE77" s="36"/>
      <c r="WF77" s="37">
        <v>1450</v>
      </c>
      <c r="WG77" s="37"/>
      <c r="WH77" s="26"/>
      <c r="WI77" s="38">
        <v>553.71909535296277</v>
      </c>
      <c r="WJ77" s="34"/>
      <c r="WK77" s="34"/>
      <c r="WL77" s="34">
        <v>600</v>
      </c>
      <c r="WM77" s="36"/>
      <c r="WN77" s="35">
        <v>0.22789841737210154</v>
      </c>
      <c r="WO77" s="36"/>
      <c r="WP77" s="37">
        <v>1500</v>
      </c>
      <c r="WQ77" s="37"/>
      <c r="WR77" s="34"/>
      <c r="WS77" s="34"/>
      <c r="WT77" s="34">
        <v>650</v>
      </c>
      <c r="WU77" s="36"/>
      <c r="WV77" s="35">
        <v>0.25351490614648503</v>
      </c>
      <c r="WW77" s="36"/>
      <c r="WX77" s="37">
        <v>1750</v>
      </c>
      <c r="WY77" s="37"/>
      <c r="WZ77" s="26"/>
      <c r="XA77" s="34"/>
      <c r="XB77" s="34"/>
      <c r="XC77" s="34">
        <v>680</v>
      </c>
      <c r="XD77" s="36"/>
      <c r="XE77" s="35">
        <v>0.26358483621641515</v>
      </c>
      <c r="XF77" s="36"/>
      <c r="XG77" s="37">
        <v>1800</v>
      </c>
      <c r="XH77" s="37"/>
      <c r="XI77" s="26"/>
      <c r="XJ77" s="34"/>
      <c r="XK77" s="34"/>
      <c r="XL77" s="34">
        <v>600</v>
      </c>
      <c r="XM77" s="36"/>
      <c r="XN77" s="35">
        <v>0.24379830695620164</v>
      </c>
      <c r="XO77" s="36"/>
      <c r="XP77" s="37">
        <v>1800</v>
      </c>
      <c r="XQ77" s="37"/>
      <c r="XR77" s="26"/>
      <c r="XS77" s="34"/>
      <c r="XT77" s="34"/>
      <c r="XU77" s="35">
        <v>719.85360245142977</v>
      </c>
      <c r="XV77" s="36"/>
      <c r="XW77" s="35">
        <v>0.28404181849369181</v>
      </c>
      <c r="XX77" s="36"/>
      <c r="XY77" s="37">
        <v>2000</v>
      </c>
      <c r="XZ77" s="37"/>
      <c r="YA77" s="26"/>
      <c r="YB77" s="34"/>
      <c r="YC77" s="34"/>
      <c r="YD77" s="35">
        <v>619.97560040857172</v>
      </c>
      <c r="YE77" s="36"/>
      <c r="YF77" s="35">
        <v>0.28583864684378363</v>
      </c>
      <c r="YG77" s="36"/>
      <c r="YH77" s="37">
        <v>2500</v>
      </c>
      <c r="YI77" s="37"/>
      <c r="YJ77" s="26"/>
      <c r="YK77" s="34"/>
      <c r="YL77" s="34"/>
      <c r="YM77" s="34">
        <v>750</v>
      </c>
      <c r="YN77" s="36"/>
      <c r="YO77" s="35">
        <v>4.2354032104047749E-2</v>
      </c>
      <c r="YP77" s="36"/>
      <c r="YQ77" s="37">
        <v>2000</v>
      </c>
      <c r="YR77" s="37"/>
      <c r="YS77" s="26"/>
      <c r="YT77" s="34"/>
      <c r="YU77" s="34"/>
      <c r="YV77" s="41">
        <v>750</v>
      </c>
      <c r="YW77" s="36"/>
      <c r="YX77" s="35">
        <v>4.2354032104047749E-2</v>
      </c>
      <c r="YY77" s="36"/>
      <c r="YZ77" s="37">
        <v>2000</v>
      </c>
      <c r="ZA77" s="37"/>
      <c r="ZB77" s="26"/>
      <c r="ZC77" s="34"/>
      <c r="ZD77" s="34"/>
      <c r="ZE77" s="41">
        <v>1384.0460526315785</v>
      </c>
      <c r="ZF77" s="36" t="s">
        <v>132</v>
      </c>
      <c r="ZG77" s="35">
        <v>7.8159907928851247E-2</v>
      </c>
      <c r="ZH77" s="36"/>
      <c r="ZI77" s="37">
        <v>3000</v>
      </c>
      <c r="ZJ77" s="37"/>
      <c r="ZK77" s="26"/>
      <c r="ZL77" s="34"/>
      <c r="ZM77" s="34"/>
      <c r="ZN77" s="41">
        <v>1384.0460526315785</v>
      </c>
      <c r="ZO77" s="36"/>
      <c r="ZP77" s="35">
        <v>4.2354032104047749E-2</v>
      </c>
      <c r="ZQ77" s="36"/>
      <c r="ZR77" s="37">
        <v>3000</v>
      </c>
      <c r="ZS77" s="37"/>
      <c r="ZT77" s="26"/>
      <c r="ZU77" s="34"/>
      <c r="ZV77" s="34"/>
      <c r="ZW77" s="41">
        <v>1614.7203947368416</v>
      </c>
      <c r="ZX77" s="36"/>
      <c r="ZY77" s="35">
        <v>4.9413037454722371E-2</v>
      </c>
      <c r="ZZ77" s="36"/>
      <c r="AAA77" s="37">
        <v>3500</v>
      </c>
      <c r="AAB77" s="37"/>
      <c r="AAC77" s="26"/>
      <c r="AAD77" s="34"/>
      <c r="AAE77" s="34">
        <v>2500</v>
      </c>
      <c r="AAF77" s="34"/>
      <c r="AAG77" s="36"/>
      <c r="AAH77" s="35">
        <v>6.925509015786889E-2</v>
      </c>
      <c r="AAI77" s="36"/>
      <c r="AAJ77" s="56">
        <v>3800</v>
      </c>
      <c r="AAK77" s="37"/>
      <c r="AAL77" s="3"/>
      <c r="AAM77" s="34"/>
      <c r="AAN77" s="34">
        <v>1274.5639687865871</v>
      </c>
      <c r="AAO77" s="34"/>
      <c r="AAP77" s="36"/>
      <c r="AAQ77" s="35">
        <v>1.34330993840694E-2</v>
      </c>
      <c r="AAR77" s="36"/>
      <c r="AAS77" s="37">
        <v>3000</v>
      </c>
      <c r="AAT77" s="37"/>
      <c r="AAU77" s="3"/>
      <c r="AAV77" s="34">
        <v>1500</v>
      </c>
      <c r="AAW77" s="34"/>
      <c r="AAX77" s="34">
        <v>1800</v>
      </c>
      <c r="AAY77" s="36"/>
      <c r="AAZ77" s="35">
        <v>7.0000000000000007E-2</v>
      </c>
      <c r="ABA77" s="36"/>
      <c r="ABB77" s="37">
        <v>2800</v>
      </c>
      <c r="ABC77" s="37"/>
      <c r="ABD77" s="3"/>
      <c r="ABE77" s="41">
        <v>3696.4285714285716</v>
      </c>
      <c r="ABF77" s="34"/>
      <c r="ABG77" s="34"/>
      <c r="ABH77" s="36"/>
      <c r="ABI77" s="35">
        <v>0.10524193548387099</v>
      </c>
      <c r="ABJ77" s="36"/>
      <c r="ABK77" s="37">
        <v>4500</v>
      </c>
      <c r="ABL77" s="37"/>
      <c r="ABM77" s="3"/>
      <c r="ABN77" s="34">
        <v>2800</v>
      </c>
      <c r="ABO77" s="34"/>
      <c r="ABP77" s="34">
        <v>3000</v>
      </c>
      <c r="ABQ77" s="36"/>
      <c r="ABR77" s="35">
        <v>8.0000000000000016E-2</v>
      </c>
      <c r="ABS77" s="36"/>
      <c r="ABT77" s="37">
        <v>3000</v>
      </c>
      <c r="ABU77" s="37"/>
      <c r="ABV77" s="3"/>
      <c r="ABW77" s="34">
        <v>3000</v>
      </c>
      <c r="ABX77" s="34"/>
      <c r="ABY77" s="34"/>
      <c r="ABZ77" s="36"/>
      <c r="ACA77" s="35">
        <v>8.0000000000000016E-2</v>
      </c>
      <c r="ACB77" s="36"/>
      <c r="ACC77" s="37">
        <v>4000</v>
      </c>
      <c r="ACD77" s="37"/>
      <c r="ACE77" s="3"/>
      <c r="ACF77" s="41">
        <v>3094.8049725036994</v>
      </c>
      <c r="ACG77" s="34" t="s">
        <v>132</v>
      </c>
      <c r="ACH77" s="34" t="s">
        <v>132</v>
      </c>
      <c r="ACI77" s="36"/>
      <c r="ACJ77" s="35">
        <v>8.4188547577854503E-2</v>
      </c>
      <c r="ACK77" s="36"/>
      <c r="ACL77" s="37">
        <v>4500</v>
      </c>
      <c r="ACM77" s="37"/>
      <c r="ACN77" s="3"/>
      <c r="ACO77" s="34">
        <v>3250</v>
      </c>
      <c r="ACP77" s="34">
        <v>3500</v>
      </c>
      <c r="ACQ77" s="34">
        <v>2500</v>
      </c>
      <c r="ACR77" s="36"/>
      <c r="ACS77" s="35">
        <v>7.9506172839506173E-2</v>
      </c>
      <c r="ACT77" s="36"/>
      <c r="ACU77" s="37">
        <v>3000</v>
      </c>
      <c r="ACV77" s="37">
        <v>4000</v>
      </c>
      <c r="ACW77" s="3"/>
      <c r="ACX77" s="34"/>
      <c r="ACY77" s="41">
        <v>3013.8888888888882</v>
      </c>
      <c r="ACZ77" s="41">
        <v>2152.7777777777774</v>
      </c>
      <c r="ADA77" s="36" t="s">
        <v>132</v>
      </c>
      <c r="ADB77" s="35">
        <v>6.8463648834019189E-2</v>
      </c>
      <c r="ADC77" s="36" t="s">
        <v>132</v>
      </c>
      <c r="ADD77" s="37">
        <v>2583.3333333333326</v>
      </c>
      <c r="ADE77" s="37"/>
      <c r="ADF77" s="3"/>
      <c r="ADG77" s="34">
        <v>2000</v>
      </c>
      <c r="ADH77" s="34">
        <v>2500</v>
      </c>
      <c r="ADI77" s="34"/>
      <c r="ADJ77" s="36"/>
      <c r="ADK77" s="35">
        <v>6.6878721859114004E-2</v>
      </c>
      <c r="ADL77" s="36"/>
      <c r="ADM77" s="37">
        <v>3800</v>
      </c>
      <c r="ADN77" s="37"/>
      <c r="ADO77" s="3"/>
      <c r="ADP77" s="41">
        <v>2263.1578947368421</v>
      </c>
      <c r="ADQ77" s="34"/>
      <c r="ADR77" s="34"/>
      <c r="ADS77" s="36"/>
      <c r="ADT77" s="35">
        <v>6.950431270623908E-2</v>
      </c>
      <c r="ADU77" s="36"/>
      <c r="ADV77" s="37">
        <v>4300</v>
      </c>
      <c r="ADW77" s="37"/>
      <c r="ADX77" s="3"/>
      <c r="ADY77" s="41">
        <v>2105.2631578947367</v>
      </c>
      <c r="ADZ77" s="34"/>
      <c r="AEA77" s="34"/>
      <c r="AEB77" s="36"/>
      <c r="AEC77" s="35">
        <v>6.465517461045496E-2</v>
      </c>
      <c r="AED77" s="36"/>
      <c r="AEE77" s="37">
        <v>4000</v>
      </c>
      <c r="AEF77" s="37"/>
      <c r="AEG77" s="3"/>
      <c r="AEH77" s="41">
        <v>5.6573277784148092E-2</v>
      </c>
      <c r="AEI77" s="34"/>
      <c r="AEJ77" s="34">
        <v>3500</v>
      </c>
      <c r="AEK77" s="36"/>
      <c r="AEL77" s="35">
        <v>5.4563677154045628E-2</v>
      </c>
      <c r="AEM77" s="36"/>
      <c r="AEN77" s="37">
        <v>3500</v>
      </c>
      <c r="AEO77" s="37"/>
      <c r="AEP77" s="26"/>
      <c r="AEQ77" s="41">
        <v>5.6572969102857029E-2</v>
      </c>
      <c r="AER77" s="34" t="s">
        <v>132</v>
      </c>
      <c r="AES77" s="41">
        <v>3499.9809029181083</v>
      </c>
      <c r="AET77" s="36"/>
      <c r="AEU77" s="35">
        <v>5.4563468751632899E-2</v>
      </c>
      <c r="AEV77" s="36"/>
      <c r="AEW77" s="37">
        <v>3500</v>
      </c>
      <c r="AEX77" s="37"/>
      <c r="AEY77" s="26"/>
      <c r="AEZ77" s="41"/>
      <c r="AFA77" s="34">
        <v>3000</v>
      </c>
      <c r="AFB77" s="41">
        <v>3000</v>
      </c>
      <c r="AFC77" s="36"/>
      <c r="AFD77" s="35">
        <v>8.1844589687726926E-2</v>
      </c>
      <c r="AFE77" s="36"/>
      <c r="AFF77" s="37">
        <v>3500</v>
      </c>
      <c r="AFG77" s="37"/>
      <c r="AFH77" s="26"/>
      <c r="AFI77" s="87"/>
      <c r="AFJ77" s="34"/>
      <c r="AFK77" s="41">
        <v>3500</v>
      </c>
      <c r="AFL77" s="36"/>
      <c r="AFM77" s="35">
        <v>9.2757201646090526E-2</v>
      </c>
      <c r="AFN77" s="36"/>
      <c r="AFO77" s="37">
        <v>3500</v>
      </c>
      <c r="AFP77" s="37"/>
      <c r="AFQ77" s="36"/>
      <c r="AFR77" s="87">
        <v>4100</v>
      </c>
      <c r="AFS77" s="34">
        <v>3000</v>
      </c>
      <c r="AFT77" s="34">
        <v>3500</v>
      </c>
      <c r="AFU77" s="36"/>
      <c r="AFV77" s="35">
        <v>9.5355442588558048E-2</v>
      </c>
      <c r="AFW77" s="36"/>
      <c r="AFX77" s="37">
        <v>3800</v>
      </c>
      <c r="AFY77" s="37">
        <v>4000</v>
      </c>
      <c r="AFZ77" s="36"/>
      <c r="AGA77" s="87"/>
      <c r="AGB77" s="34">
        <v>3600</v>
      </c>
      <c r="AGC77" s="34"/>
      <c r="AGD77" s="36"/>
      <c r="AGE77" s="35">
        <v>9.6810457516339862E-2</v>
      </c>
      <c r="AGF77" s="36"/>
      <c r="AGG77" s="37">
        <v>3800</v>
      </c>
      <c r="AGH77" s="37">
        <v>4000</v>
      </c>
      <c r="AGI77" s="36"/>
      <c r="AGJ77" s="87"/>
      <c r="AGK77" s="34">
        <v>3650</v>
      </c>
      <c r="AGL77" s="34"/>
      <c r="AGM77" s="36"/>
      <c r="AGN77" s="35">
        <v>9.8135560396998306E-2</v>
      </c>
      <c r="AGO77" s="36"/>
      <c r="AGP77" s="37">
        <v>3800</v>
      </c>
      <c r="AGQ77" s="37">
        <v>4100</v>
      </c>
      <c r="AGR77" s="36"/>
      <c r="AGS77" s="87"/>
      <c r="AGT77" s="41">
        <v>3773.6055776892426</v>
      </c>
      <c r="AGU77" s="34" t="s">
        <v>132</v>
      </c>
      <c r="AGV77" s="36" t="s">
        <v>132</v>
      </c>
      <c r="AGW77" s="35">
        <v>0.1014588761873349</v>
      </c>
      <c r="AGX77" s="36" t="s">
        <v>132</v>
      </c>
      <c r="AGY77" s="62">
        <v>3928.6852589641435</v>
      </c>
      <c r="AGZ77" s="54">
        <v>4238.8446215139438</v>
      </c>
      <c r="AHA77" s="36"/>
      <c r="AHB77" s="87"/>
      <c r="AHC77" s="41">
        <v>3835.4679642087376</v>
      </c>
      <c r="AHD77" s="34" t="s">
        <v>132</v>
      </c>
      <c r="AHE77" s="36" t="s">
        <v>132</v>
      </c>
      <c r="AHF77" s="35">
        <v>0.10312213645270103</v>
      </c>
      <c r="AHG77" s="36" t="s">
        <v>132</v>
      </c>
      <c r="AHH77" s="62">
        <v>3993.0899353406044</v>
      </c>
      <c r="AHI77" s="54">
        <v>4308.3338776043356</v>
      </c>
      <c r="AHJ77" s="36"/>
      <c r="AHK77" s="87"/>
      <c r="AHL77" s="41">
        <v>3853.9010872592976</v>
      </c>
      <c r="AHM77" s="34" t="s">
        <v>132</v>
      </c>
      <c r="AHN77" s="36" t="s">
        <v>132</v>
      </c>
      <c r="AHO77" s="35">
        <v>0.10361773778432666</v>
      </c>
      <c r="AHP77" s="36" t="s">
        <v>132</v>
      </c>
      <c r="AHQ77" s="62">
        <v>4012.2805839959819</v>
      </c>
      <c r="AHR77" s="54">
        <v>4329.0395774693479</v>
      </c>
      <c r="AHS77" s="36"/>
      <c r="AHT77" s="34"/>
      <c r="AHU77" s="41">
        <v>3465.1898734177212</v>
      </c>
      <c r="AHV77" s="34"/>
      <c r="AHW77" s="36"/>
      <c r="AHX77" s="35">
        <v>9.316667126297308E-2</v>
      </c>
      <c r="AHY77" s="36"/>
      <c r="AHZ77" s="26">
        <v>3900</v>
      </c>
      <c r="AIA77" s="37">
        <v>3600</v>
      </c>
      <c r="AIB77" s="36"/>
      <c r="AIC77" s="34"/>
      <c r="AID77" s="41">
        <v>3418.9873417721515</v>
      </c>
      <c r="AIE77" s="34"/>
      <c r="AIF77" s="36" t="s">
        <v>132</v>
      </c>
      <c r="AIG77" s="35">
        <v>9.1924448979466777E-2</v>
      </c>
      <c r="AIH77" s="36"/>
      <c r="AII77" s="26">
        <v>3700</v>
      </c>
      <c r="AIJ77" s="37">
        <v>3700</v>
      </c>
      <c r="AIL77" s="34"/>
      <c r="AIM77" s="101">
        <v>4000</v>
      </c>
      <c r="AIN77" s="34" t="s">
        <v>132</v>
      </c>
      <c r="AIO77" s="36"/>
      <c r="AIP77" s="103">
        <v>4000</v>
      </c>
      <c r="AIQ77" s="36"/>
      <c r="AIR77" s="26">
        <v>400</v>
      </c>
      <c r="AIS77" s="37">
        <v>3500</v>
      </c>
      <c r="AIU77" s="34"/>
      <c r="AIV77" s="41">
        <v>7897.4358974358975</v>
      </c>
      <c r="AIW77" s="34"/>
      <c r="AIX77" s="36" t="s">
        <v>132</v>
      </c>
      <c r="AIY77" s="35">
        <v>7897.4358974358975</v>
      </c>
      <c r="AIZ77" s="36"/>
      <c r="AJA77" s="26">
        <v>4000</v>
      </c>
      <c r="AJB77" s="37">
        <v>3700</v>
      </c>
      <c r="AJD77" s="34"/>
      <c r="AJE77" s="39">
        <v>8000</v>
      </c>
      <c r="AJF77" s="34"/>
      <c r="AJG77" s="36"/>
      <c r="AJH77" s="35">
        <v>3511.7219078415524</v>
      </c>
      <c r="AJI77" s="36"/>
      <c r="AJJ77" s="67">
        <v>8500</v>
      </c>
      <c r="AJK77" s="56">
        <v>8500</v>
      </c>
      <c r="AJM77" s="34"/>
      <c r="AJN77" s="41">
        <v>8124.8603191065922</v>
      </c>
      <c r="AJO77" s="34" t="s">
        <v>132</v>
      </c>
      <c r="AJP77" s="36" t="s">
        <v>132</v>
      </c>
      <c r="AJQ77" s="35">
        <v>3566.5312475948904</v>
      </c>
      <c r="AJR77" s="34" t="s">
        <v>132</v>
      </c>
      <c r="AJS77" s="54">
        <v>8632.6640890507533</v>
      </c>
      <c r="AJT77" s="54">
        <v>8632.6640890507533</v>
      </c>
      <c r="AJV77" s="34">
        <v>2500</v>
      </c>
      <c r="AJW77" s="34"/>
      <c r="AJX77" s="34">
        <v>1700</v>
      </c>
      <c r="AJY77" s="36"/>
      <c r="AJZ77" s="35">
        <v>448.25816278343842</v>
      </c>
      <c r="AKA77" s="34"/>
      <c r="AKB77" s="37">
        <v>3700</v>
      </c>
      <c r="AKC77" s="37">
        <v>4000</v>
      </c>
      <c r="AKE77" s="34">
        <v>3000</v>
      </c>
      <c r="AKF77" s="34"/>
      <c r="AKG77" s="34"/>
      <c r="AKH77" s="36" t="s">
        <v>132</v>
      </c>
      <c r="AKI77" s="35">
        <v>591.10966520892975</v>
      </c>
      <c r="AKJ77" s="34"/>
      <c r="AKK77" s="37"/>
      <c r="AKL77" s="37">
        <v>4000</v>
      </c>
      <c r="AKN77" s="41">
        <v>3262.4999999999995</v>
      </c>
      <c r="AKO77" s="34" t="s">
        <v>132</v>
      </c>
      <c r="AKP77" s="34"/>
      <c r="AKQ77" s="36"/>
      <c r="AKR77" s="35">
        <v>642.83176091471103</v>
      </c>
      <c r="AKS77" s="34"/>
      <c r="AKT77" s="37">
        <v>4700</v>
      </c>
      <c r="AKU77" s="37">
        <v>4000</v>
      </c>
      <c r="AKW77" s="41">
        <v>2962.4999999999995</v>
      </c>
      <c r="AKX77" s="39">
        <v>4500</v>
      </c>
      <c r="AKY77" s="34"/>
      <c r="AKZ77" s="36" t="s">
        <v>132</v>
      </c>
      <c r="ALA77" s="35">
        <v>583.7207943938181</v>
      </c>
      <c r="ALB77" s="34"/>
      <c r="ALC77" s="37">
        <v>4000</v>
      </c>
      <c r="ALD77" s="37">
        <v>3900</v>
      </c>
      <c r="ALF77" s="34">
        <v>4300</v>
      </c>
      <c r="ALG77" s="34"/>
      <c r="ALH77" s="34" t="s">
        <v>132</v>
      </c>
      <c r="ALI77" s="36"/>
      <c r="ALJ77" s="35">
        <v>678.10435954936236</v>
      </c>
      <c r="ALK77" s="34"/>
      <c r="ALL77" s="37">
        <v>5000</v>
      </c>
      <c r="ALM77" s="37">
        <v>4500</v>
      </c>
      <c r="ALO77" s="34">
        <v>6000</v>
      </c>
      <c r="ALP77" s="34"/>
      <c r="ALQ77" s="34">
        <v>3500</v>
      </c>
      <c r="ALR77" s="36"/>
      <c r="ALS77" s="35">
        <v>894.87915816957491</v>
      </c>
      <c r="ALT77" s="34"/>
      <c r="ALU77" s="37">
        <v>5000</v>
      </c>
      <c r="ALV77" s="37">
        <v>4500</v>
      </c>
      <c r="ALX77" s="34"/>
      <c r="ALY77" s="34"/>
      <c r="ALZ77" s="34">
        <v>3000</v>
      </c>
      <c r="AMA77" s="36"/>
      <c r="AMB77" s="36">
        <v>1500</v>
      </c>
      <c r="AMC77" s="34"/>
      <c r="AMD77" s="37">
        <v>5000</v>
      </c>
      <c r="AME77" s="37">
        <v>6000</v>
      </c>
      <c r="AMG77" s="34">
        <v>3500</v>
      </c>
      <c r="AMH77" s="34"/>
      <c r="AMI77" s="34"/>
      <c r="AMJ77" s="36" t="s">
        <v>132</v>
      </c>
      <c r="AMK77" s="36">
        <v>1431.818181818182</v>
      </c>
      <c r="AML77" s="34"/>
      <c r="AMM77" s="37">
        <v>6000</v>
      </c>
      <c r="AMN77" s="37">
        <v>4500</v>
      </c>
      <c r="AMP77" s="34">
        <v>4000</v>
      </c>
      <c r="AMQ77" s="34"/>
      <c r="AMR77" s="34"/>
      <c r="AMS77" s="36"/>
      <c r="AMT77" s="35">
        <v>1702.7027027027029</v>
      </c>
      <c r="AMU77" s="34"/>
      <c r="AMV77" s="37">
        <v>7000</v>
      </c>
      <c r="AMW77" s="37">
        <v>7000</v>
      </c>
      <c r="AMY77" s="34">
        <v>4000</v>
      </c>
      <c r="AMZ77" s="34">
        <v>7897.4358974358975</v>
      </c>
      <c r="ANA77" s="34"/>
      <c r="ANB77" s="34"/>
      <c r="ANC77" s="92">
        <v>4000</v>
      </c>
      <c r="AND77" s="34"/>
      <c r="ANE77" s="37">
        <v>5500</v>
      </c>
      <c r="ANF77" s="37">
        <v>5350</v>
      </c>
      <c r="ANH77" s="34">
        <v>6036.0404426834266</v>
      </c>
      <c r="ANI77" s="34">
        <v>7000</v>
      </c>
      <c r="ANJ77" s="34">
        <v>5500</v>
      </c>
      <c r="ANK77" s="34"/>
      <c r="ANL77" s="92">
        <v>3948.7452304523244</v>
      </c>
      <c r="ANM77" s="34"/>
      <c r="ANN77" s="37">
        <v>3860</v>
      </c>
      <c r="ANO77" s="37">
        <v>3700</v>
      </c>
      <c r="ANP77" s="36"/>
      <c r="ANQ77" s="34"/>
      <c r="ANR77" s="34"/>
      <c r="ANS77" s="34">
        <v>1500</v>
      </c>
      <c r="ANT77" s="34"/>
      <c r="ANU77" s="35">
        <v>1755.5983788667907</v>
      </c>
      <c r="ANV77" s="34"/>
      <c r="ANW77" s="37">
        <v>7000</v>
      </c>
      <c r="ANX77" s="37">
        <v>8000</v>
      </c>
      <c r="ANY77" s="36"/>
      <c r="ANZ77" s="34">
        <v>4500</v>
      </c>
      <c r="AOA77" s="34"/>
      <c r="AOB77" s="34">
        <v>2500</v>
      </c>
      <c r="AOC77" s="34"/>
      <c r="AOD77" s="35">
        <v>2825.1008395557542</v>
      </c>
      <c r="AOE77" s="34"/>
      <c r="AOF77" s="37">
        <v>7000</v>
      </c>
      <c r="AOG77" s="37">
        <v>7000</v>
      </c>
      <c r="AOH77" s="36"/>
      <c r="AOI77" s="34">
        <v>4200</v>
      </c>
      <c r="AOJ77" s="34"/>
      <c r="AOK77" s="41">
        <v>2850.0000000000005</v>
      </c>
      <c r="AOL77" s="34" t="s">
        <v>132</v>
      </c>
      <c r="AOM77" s="35">
        <v>3220.61495709356</v>
      </c>
      <c r="AON77" s="34"/>
      <c r="AOO77" s="37">
        <v>7000</v>
      </c>
      <c r="AOP77" s="37"/>
      <c r="AOQ77" s="36"/>
      <c r="AOR77" s="34">
        <v>4500</v>
      </c>
      <c r="AOS77" s="34"/>
      <c r="AOT77" s="34"/>
      <c r="AOU77" s="34"/>
      <c r="AOV77" s="35">
        <v>2000</v>
      </c>
      <c r="AOW77" s="34"/>
      <c r="AOX77" s="37">
        <v>5000</v>
      </c>
      <c r="AOY77" s="37">
        <v>5000</v>
      </c>
      <c r="AOZ77" s="36"/>
      <c r="APA77" s="34">
        <v>4300</v>
      </c>
      <c r="APB77" s="34"/>
      <c r="APC77" s="34"/>
      <c r="APD77" s="34"/>
      <c r="APE77" s="35">
        <v>2005.1282051282051</v>
      </c>
      <c r="APF77" s="34"/>
      <c r="APG77" s="37">
        <v>6000</v>
      </c>
      <c r="APH77" s="37"/>
      <c r="API77" s="36"/>
      <c r="APJ77" s="41">
        <v>5016.666666666667</v>
      </c>
      <c r="APK77" s="34" t="s">
        <v>132</v>
      </c>
      <c r="APL77" s="34" t="s">
        <v>132</v>
      </c>
      <c r="APM77" s="34" t="s">
        <v>132</v>
      </c>
      <c r="APN77" s="35">
        <v>2339.3162393162393</v>
      </c>
      <c r="APO77" s="34"/>
      <c r="APP77" s="37">
        <v>7000</v>
      </c>
      <c r="APQ77" s="37"/>
      <c r="APR77" s="36"/>
      <c r="APS77" s="34">
        <v>6500</v>
      </c>
      <c r="APT77" s="34"/>
      <c r="APU77" s="34"/>
      <c r="APV77" s="34"/>
      <c r="APW77" s="35">
        <v>2948.7179487179487</v>
      </c>
      <c r="APX77" s="34"/>
      <c r="APY77" s="37">
        <v>8000</v>
      </c>
      <c r="APZ77" s="37"/>
      <c r="AQA77" s="36"/>
      <c r="AQB77" s="34">
        <v>5400</v>
      </c>
      <c r="AQC77" s="34"/>
      <c r="AQD77" s="34">
        <v>7500</v>
      </c>
      <c r="AQE77" s="36">
        <v>2500</v>
      </c>
      <c r="AQF77" s="36"/>
      <c r="AQG77" s="34"/>
      <c r="AQH77" s="37">
        <v>8000</v>
      </c>
      <c r="AQI77" s="37"/>
      <c r="AQJ77" s="36"/>
      <c r="AQK77" s="34">
        <v>5000</v>
      </c>
      <c r="AQL77" s="34"/>
      <c r="AQM77" s="34"/>
      <c r="AQN77" s="36">
        <v>2500</v>
      </c>
      <c r="AQO77" s="36">
        <v>3000</v>
      </c>
      <c r="AQP77" s="34"/>
      <c r="AQQ77" s="37">
        <v>8000</v>
      </c>
      <c r="AQR77" s="37">
        <v>8000</v>
      </c>
      <c r="AQS77" s="36"/>
      <c r="AQT77" s="34">
        <v>4800</v>
      </c>
      <c r="AQU77" s="34"/>
      <c r="AQV77" s="34"/>
      <c r="AQW77" s="36">
        <v>2018.6170212765958</v>
      </c>
      <c r="AQX77" s="36">
        <v>2422.3404255319147</v>
      </c>
      <c r="AQY77" s="34"/>
      <c r="AQZ77" s="37">
        <v>2800</v>
      </c>
      <c r="ARA77" s="37">
        <v>3000</v>
      </c>
      <c r="ARC77" s="34">
        <v>6000</v>
      </c>
      <c r="ARD77" s="34"/>
      <c r="ARE77" s="34"/>
      <c r="ARF77" s="36">
        <v>2500</v>
      </c>
      <c r="ARG77" s="36">
        <v>3000</v>
      </c>
      <c r="ARH77" s="34"/>
      <c r="ARI77" s="37">
        <v>8000</v>
      </c>
      <c r="ARJ77" s="37">
        <v>9000</v>
      </c>
      <c r="ARL77" s="34">
        <v>6500</v>
      </c>
      <c r="ARM77" s="34"/>
      <c r="ARN77" s="34"/>
      <c r="ARO77" s="36">
        <v>2500</v>
      </c>
      <c r="ARP77" s="36">
        <v>3000</v>
      </c>
      <c r="ARQ77" s="34"/>
      <c r="ARR77" s="37">
        <v>8000</v>
      </c>
      <c r="ARS77" s="37">
        <v>7500</v>
      </c>
      <c r="ARU77" s="34">
        <v>6000</v>
      </c>
      <c r="ARV77" s="34"/>
      <c r="ARW77" s="34"/>
      <c r="ARX77" s="36">
        <v>2500</v>
      </c>
      <c r="ARY77" s="36">
        <v>3000</v>
      </c>
      <c r="ARZ77" s="36"/>
      <c r="ASA77" s="37">
        <v>8500</v>
      </c>
      <c r="ASB77" s="37">
        <v>9000</v>
      </c>
      <c r="ASD77" s="34">
        <v>5800</v>
      </c>
      <c r="ASE77" s="34"/>
      <c r="ASF77" s="34"/>
      <c r="ASG77" s="36">
        <v>2500</v>
      </c>
      <c r="ASH77" s="36">
        <v>3000</v>
      </c>
      <c r="ASI77" s="36"/>
      <c r="ASJ77" s="37">
        <v>9000</v>
      </c>
      <c r="ASK77" s="37">
        <v>9000</v>
      </c>
      <c r="ASM77" s="34">
        <v>5500</v>
      </c>
      <c r="ASN77" s="34"/>
      <c r="ASO77" s="34"/>
      <c r="ASP77" s="36">
        <v>2500</v>
      </c>
      <c r="ASQ77" s="36">
        <v>2500</v>
      </c>
      <c r="ASR77" s="36"/>
      <c r="ASS77" s="37">
        <v>8000</v>
      </c>
      <c r="AST77" s="37">
        <v>8000</v>
      </c>
      <c r="ASV77" s="34">
        <v>5000</v>
      </c>
      <c r="ASW77" s="34">
        <v>4500</v>
      </c>
      <c r="ASX77" s="34"/>
      <c r="ASY77" s="36">
        <v>2500</v>
      </c>
      <c r="ASZ77" s="36">
        <v>3000</v>
      </c>
      <c r="ATA77" s="36"/>
      <c r="ATB77" s="37">
        <v>8000</v>
      </c>
      <c r="ATC77" s="37">
        <v>7000</v>
      </c>
      <c r="ATE77" s="34">
        <v>3000</v>
      </c>
      <c r="ATF77" s="39">
        <v>2750</v>
      </c>
      <c r="ATG77" s="34">
        <v>2500</v>
      </c>
      <c r="ATH77" s="36">
        <v>2500</v>
      </c>
      <c r="ATI77" s="36">
        <v>3000</v>
      </c>
      <c r="ATJ77" s="36"/>
      <c r="ATK77" s="37">
        <v>10000</v>
      </c>
      <c r="ATL77" s="37">
        <v>9500</v>
      </c>
      <c r="ATN77" s="34">
        <v>4250</v>
      </c>
      <c r="ATO77" s="34">
        <v>3875</v>
      </c>
      <c r="ATP77" s="39">
        <v>2500</v>
      </c>
      <c r="ATQ77" s="36">
        <v>4000</v>
      </c>
      <c r="ATR77" s="36">
        <v>3000</v>
      </c>
      <c r="ATS77" s="36"/>
      <c r="ATT77" s="56">
        <v>4500</v>
      </c>
      <c r="ATU77" s="56">
        <v>5000</v>
      </c>
      <c r="ATW77" s="34">
        <v>5500</v>
      </c>
      <c r="ATX77" s="34">
        <v>5000</v>
      </c>
      <c r="ATY77" s="34"/>
      <c r="ATZ77" s="36">
        <v>4000</v>
      </c>
      <c r="AUA77" s="36">
        <v>3000</v>
      </c>
      <c r="AUB77" s="36"/>
      <c r="AUC77" s="37">
        <v>9000</v>
      </c>
      <c r="AUD77" s="37">
        <v>10000</v>
      </c>
      <c r="AUF77" s="34">
        <v>5500</v>
      </c>
      <c r="AUG77" s="34">
        <v>5000</v>
      </c>
      <c r="AUH77" s="34"/>
      <c r="AUI77" s="36">
        <v>4000</v>
      </c>
      <c r="AUJ77" s="36">
        <v>3000</v>
      </c>
      <c r="AUK77" s="36"/>
      <c r="AUL77" s="37">
        <v>8500</v>
      </c>
      <c r="AUM77" s="37">
        <v>10000</v>
      </c>
      <c r="AUO77" s="34">
        <v>4800</v>
      </c>
      <c r="AUP77" s="34"/>
      <c r="AUQ77" s="34"/>
      <c r="AUR77" s="36">
        <v>4000</v>
      </c>
      <c r="AUS77" s="36">
        <v>3000</v>
      </c>
      <c r="AUT77" s="36"/>
      <c r="AUU77" s="37">
        <v>9000</v>
      </c>
      <c r="AUV77" s="37">
        <v>10000</v>
      </c>
      <c r="AUX77" s="34">
        <v>4500</v>
      </c>
      <c r="AUY77" s="34">
        <v>4000</v>
      </c>
      <c r="AUZ77" s="34">
        <v>4200</v>
      </c>
      <c r="AVA77" s="36">
        <v>4000</v>
      </c>
      <c r="AVB77" s="36">
        <v>3000</v>
      </c>
      <c r="AVC77" s="36"/>
      <c r="AVD77" s="37">
        <v>14000</v>
      </c>
      <c r="AVE77" s="37">
        <v>1000</v>
      </c>
      <c r="AVG77" s="34">
        <v>4200</v>
      </c>
      <c r="AVH77" s="34">
        <v>4000</v>
      </c>
      <c r="AVI77" s="34">
        <v>4200</v>
      </c>
      <c r="AVJ77" s="36">
        <v>4000</v>
      </c>
      <c r="AVK77" s="36">
        <v>3000</v>
      </c>
      <c r="AVL77" s="36"/>
      <c r="AVM77" s="37">
        <v>5000</v>
      </c>
      <c r="AVN77" s="37">
        <v>5000</v>
      </c>
      <c r="AVP77" s="34">
        <v>4000</v>
      </c>
      <c r="AVQ77" s="34">
        <v>4000</v>
      </c>
      <c r="AVR77" s="34">
        <v>4200</v>
      </c>
      <c r="AVS77" s="36">
        <v>4000</v>
      </c>
      <c r="AVT77" s="36">
        <v>3000</v>
      </c>
      <c r="AVU77" s="36"/>
      <c r="AVV77" s="37">
        <v>5000</v>
      </c>
      <c r="AVW77" s="37">
        <v>4500</v>
      </c>
      <c r="AVY77" s="34">
        <v>4000</v>
      </c>
      <c r="AVZ77" s="34">
        <v>4200</v>
      </c>
      <c r="AWA77" s="34">
        <v>4000</v>
      </c>
      <c r="AWB77" s="36">
        <v>4200</v>
      </c>
      <c r="AWC77" s="36">
        <v>5000</v>
      </c>
      <c r="AWD77" s="36"/>
      <c r="AWE77" s="37">
        <v>5000</v>
      </c>
      <c r="AWF77" s="37">
        <v>5500</v>
      </c>
      <c r="AWH77" s="34">
        <v>4200</v>
      </c>
      <c r="AWI77" s="34">
        <v>4000</v>
      </c>
      <c r="AWJ77" s="34">
        <v>4000</v>
      </c>
      <c r="AWK77" s="36">
        <v>4500</v>
      </c>
      <c r="AWL77" s="36">
        <v>4500</v>
      </c>
      <c r="AWM77" s="36"/>
      <c r="AWN77" s="37">
        <v>5000</v>
      </c>
      <c r="AWO77" s="37">
        <v>5000</v>
      </c>
      <c r="AWQ77" s="34">
        <v>4500</v>
      </c>
      <c r="AWR77" s="41">
        <v>4140.3933560541254</v>
      </c>
      <c r="AWS77" s="34">
        <v>4000</v>
      </c>
      <c r="AWT77" s="36">
        <v>5000</v>
      </c>
      <c r="AWU77" s="36">
        <v>5000</v>
      </c>
      <c r="AWV77" s="36"/>
      <c r="AWW77" s="37">
        <v>6000</v>
      </c>
      <c r="AWX77" s="37">
        <v>6000</v>
      </c>
    </row>
    <row r="78" spans="1:1298" ht="15.5">
      <c r="A78" t="str">
        <f>'[1]enter market prices'!A78</f>
        <v>0520-01</v>
      </c>
      <c r="B78" t="str">
        <f>'[1]enter market prices'!B78</f>
        <v>Carpet(Mashama plastic/2 mtr),made in Italy, 1 piece</v>
      </c>
      <c r="C78" s="3">
        <f>'[1]item price series'!F78</f>
        <v>0.12</v>
      </c>
      <c r="D78" s="3"/>
      <c r="E78" s="3"/>
      <c r="F78" s="3"/>
      <c r="G78" s="3"/>
      <c r="H78" s="3"/>
      <c r="I78" s="3"/>
      <c r="J78" s="3"/>
      <c r="K78" s="3"/>
      <c r="L78" s="3"/>
      <c r="M78" s="24">
        <v>30</v>
      </c>
      <c r="N78" s="24">
        <v>28</v>
      </c>
      <c r="O78" s="24">
        <v>30</v>
      </c>
      <c r="P78" s="28">
        <v>32.421052631578945</v>
      </c>
      <c r="Q78" s="28">
        <v>34.736842105263158</v>
      </c>
      <c r="R78" s="25"/>
      <c r="S78" s="26">
        <v>40</v>
      </c>
      <c r="T78" s="26">
        <v>50</v>
      </c>
      <c r="U78" s="26"/>
      <c r="V78" s="27">
        <v>30</v>
      </c>
      <c r="W78" s="27">
        <v>24</v>
      </c>
      <c r="X78" s="27">
        <v>32</v>
      </c>
      <c r="Y78" s="28">
        <v>31.68</v>
      </c>
      <c r="Z78" s="28">
        <v>33.950000000000003</v>
      </c>
      <c r="AA78" s="25"/>
      <c r="AB78" s="26">
        <v>40</v>
      </c>
      <c r="AC78" s="26">
        <v>50</v>
      </c>
      <c r="AD78" s="26"/>
      <c r="AE78" s="27">
        <v>30</v>
      </c>
      <c r="AF78" s="27">
        <v>32</v>
      </c>
      <c r="AG78" s="27">
        <v>30</v>
      </c>
      <c r="AH78" s="25">
        <v>20</v>
      </c>
      <c r="AI78" s="25"/>
      <c r="AJ78" s="25"/>
      <c r="AK78" s="26">
        <v>60</v>
      </c>
      <c r="AL78" s="26">
        <v>40</v>
      </c>
      <c r="AM78" s="26"/>
      <c r="AN78" s="27">
        <v>22</v>
      </c>
      <c r="AO78" s="27">
        <v>32</v>
      </c>
      <c r="AP78" s="27">
        <v>24</v>
      </c>
      <c r="AQ78" s="25">
        <v>90</v>
      </c>
      <c r="AR78" s="25"/>
      <c r="AS78" s="25"/>
      <c r="AT78" s="26">
        <v>46</v>
      </c>
      <c r="AU78" s="26">
        <v>50</v>
      </c>
      <c r="AV78" s="26"/>
      <c r="AW78" s="27">
        <v>34</v>
      </c>
      <c r="AX78" s="27">
        <v>30</v>
      </c>
      <c r="AY78" s="27">
        <v>24</v>
      </c>
      <c r="AZ78" s="25">
        <v>50</v>
      </c>
      <c r="BA78" s="25"/>
      <c r="BB78" s="25"/>
      <c r="BC78" s="26">
        <v>34</v>
      </c>
      <c r="BD78" s="26">
        <v>22</v>
      </c>
      <c r="BE78" s="26"/>
      <c r="BF78" s="27">
        <v>26</v>
      </c>
      <c r="BG78" s="27">
        <v>36</v>
      </c>
      <c r="BH78" s="27">
        <v>24</v>
      </c>
      <c r="BI78" s="25">
        <v>66</v>
      </c>
      <c r="BJ78" s="25"/>
      <c r="BK78" s="25"/>
      <c r="BL78" s="26">
        <v>40</v>
      </c>
      <c r="BM78" s="26">
        <v>40</v>
      </c>
      <c r="BN78" s="26"/>
      <c r="BO78" s="27">
        <v>65</v>
      </c>
      <c r="BP78" s="27">
        <v>32</v>
      </c>
      <c r="BQ78" s="27">
        <v>20</v>
      </c>
      <c r="BR78" s="25">
        <v>70</v>
      </c>
      <c r="BS78" s="25"/>
      <c r="BT78" s="25"/>
      <c r="BU78" s="26">
        <v>30</v>
      </c>
      <c r="BV78" s="26">
        <v>50</v>
      </c>
      <c r="BW78" s="26"/>
      <c r="BX78" s="27">
        <v>30</v>
      </c>
      <c r="BY78" s="27"/>
      <c r="BZ78" s="27">
        <v>20</v>
      </c>
      <c r="CA78" s="25">
        <v>60</v>
      </c>
      <c r="CB78" s="25"/>
      <c r="CC78" s="25"/>
      <c r="CD78" s="26">
        <v>30</v>
      </c>
      <c r="CE78" s="26">
        <v>46</v>
      </c>
      <c r="CF78" s="26"/>
      <c r="CG78" s="27">
        <v>36</v>
      </c>
      <c r="CH78" s="27">
        <v>39</v>
      </c>
      <c r="CI78" s="27">
        <v>30</v>
      </c>
      <c r="CJ78" s="25">
        <v>90</v>
      </c>
      <c r="CK78" s="25"/>
      <c r="CL78" s="25"/>
      <c r="CM78" s="26">
        <v>40</v>
      </c>
      <c r="CN78" s="26">
        <v>30</v>
      </c>
      <c r="CO78" s="26"/>
      <c r="CP78" s="27">
        <v>30</v>
      </c>
      <c r="CQ78" s="27">
        <v>34</v>
      </c>
      <c r="CR78" s="27">
        <v>32</v>
      </c>
      <c r="CS78" s="25">
        <v>200</v>
      </c>
      <c r="CT78" s="25"/>
      <c r="CU78" s="25"/>
      <c r="CV78" s="26">
        <v>50</v>
      </c>
      <c r="CW78" s="26">
        <v>50</v>
      </c>
      <c r="CX78" s="26"/>
      <c r="CY78" s="27">
        <v>34</v>
      </c>
      <c r="CZ78" s="27">
        <v>36</v>
      </c>
      <c r="DA78" s="27">
        <v>32</v>
      </c>
      <c r="DB78" s="25">
        <v>14</v>
      </c>
      <c r="DC78" s="25">
        <v>200</v>
      </c>
      <c r="DD78" s="25"/>
      <c r="DE78" s="26">
        <v>50</v>
      </c>
      <c r="DF78" s="26">
        <v>30</v>
      </c>
      <c r="DG78" s="26"/>
      <c r="DH78" s="27">
        <v>36</v>
      </c>
      <c r="DI78" s="27">
        <v>40</v>
      </c>
      <c r="DJ78" s="27">
        <v>32</v>
      </c>
      <c r="DK78" s="25">
        <v>200</v>
      </c>
      <c r="DL78" s="25"/>
      <c r="DM78" s="25"/>
      <c r="DN78" s="26">
        <v>50</v>
      </c>
      <c r="DO78" s="26">
        <v>30</v>
      </c>
      <c r="DP78" s="26"/>
      <c r="DQ78" s="27">
        <v>40</v>
      </c>
      <c r="DR78" s="27">
        <v>39</v>
      </c>
      <c r="DS78" s="27">
        <v>40</v>
      </c>
      <c r="DT78" s="25">
        <v>200</v>
      </c>
      <c r="DU78" s="25"/>
      <c r="DV78" s="25"/>
      <c r="DW78" s="26">
        <v>50</v>
      </c>
      <c r="DX78" s="26">
        <v>45</v>
      </c>
      <c r="DY78" s="26"/>
      <c r="DZ78" s="27">
        <v>40</v>
      </c>
      <c r="EA78" s="27">
        <v>40</v>
      </c>
      <c r="EB78" s="27">
        <v>40</v>
      </c>
      <c r="EC78" s="25">
        <v>150</v>
      </c>
      <c r="ED78" s="25"/>
      <c r="EE78" s="25"/>
      <c r="EF78" s="26">
        <v>50</v>
      </c>
      <c r="EG78" s="26">
        <v>50</v>
      </c>
      <c r="EH78" s="26"/>
      <c r="EI78" s="27">
        <v>40</v>
      </c>
      <c r="EJ78" s="27">
        <v>40</v>
      </c>
      <c r="EK78" s="27">
        <v>36</v>
      </c>
      <c r="EL78" s="28">
        <v>144.47183098591549</v>
      </c>
      <c r="EM78" s="25"/>
      <c r="EN78" s="25"/>
      <c r="EO78" s="26">
        <v>50</v>
      </c>
      <c r="EP78" s="26">
        <v>45</v>
      </c>
      <c r="EQ78" s="26"/>
      <c r="ER78" s="27">
        <v>40</v>
      </c>
      <c r="ES78" s="27">
        <v>36</v>
      </c>
      <c r="ET78" s="27">
        <v>34</v>
      </c>
      <c r="EU78" s="25">
        <v>35</v>
      </c>
      <c r="EV78" s="25">
        <v>30</v>
      </c>
      <c r="EW78" s="25"/>
      <c r="EX78" s="26">
        <v>45</v>
      </c>
      <c r="EY78" s="26">
        <v>50</v>
      </c>
      <c r="EZ78" s="26"/>
      <c r="FA78" s="27">
        <v>54</v>
      </c>
      <c r="FB78" s="27">
        <v>38</v>
      </c>
      <c r="FC78" s="27">
        <v>38</v>
      </c>
      <c r="FD78" s="25">
        <v>45</v>
      </c>
      <c r="FE78" s="25"/>
      <c r="FF78" s="25"/>
      <c r="FG78" s="26">
        <v>50</v>
      </c>
      <c r="FH78" s="26">
        <v>45</v>
      </c>
      <c r="FI78" s="26"/>
      <c r="FJ78" s="27">
        <v>27</v>
      </c>
      <c r="FK78" s="27">
        <v>40</v>
      </c>
      <c r="FL78" s="27">
        <v>34</v>
      </c>
      <c r="FM78" s="25">
        <v>50</v>
      </c>
      <c r="FN78" s="25"/>
      <c r="FO78" s="25"/>
      <c r="FP78" s="26">
        <v>45</v>
      </c>
      <c r="FQ78" s="26">
        <v>40</v>
      </c>
      <c r="FR78" s="26"/>
      <c r="FS78" s="27">
        <v>40</v>
      </c>
      <c r="FT78" s="27">
        <v>36</v>
      </c>
      <c r="FU78" s="27">
        <v>34</v>
      </c>
      <c r="FV78" s="25">
        <v>140</v>
      </c>
      <c r="FW78" s="25"/>
      <c r="FX78" s="25"/>
      <c r="FY78" s="26">
        <v>45</v>
      </c>
      <c r="FZ78" s="26">
        <v>35</v>
      </c>
      <c r="GA78" s="26"/>
      <c r="GB78" s="27">
        <v>27</v>
      </c>
      <c r="GC78" s="27">
        <v>34</v>
      </c>
      <c r="GD78" s="27">
        <v>37</v>
      </c>
      <c r="GE78" s="25">
        <v>75</v>
      </c>
      <c r="GF78" s="25">
        <v>150</v>
      </c>
      <c r="GG78" s="25"/>
      <c r="GH78" s="26">
        <v>45</v>
      </c>
      <c r="GI78" s="26">
        <v>40</v>
      </c>
      <c r="GJ78" s="26"/>
      <c r="GK78" s="27">
        <v>34</v>
      </c>
      <c r="GL78" s="27">
        <v>34</v>
      </c>
      <c r="GM78" s="27">
        <v>34</v>
      </c>
      <c r="GN78" s="25">
        <v>140</v>
      </c>
      <c r="GO78" s="25">
        <v>140</v>
      </c>
      <c r="GP78" s="25"/>
      <c r="GQ78" s="26">
        <v>45</v>
      </c>
      <c r="GR78" s="26"/>
      <c r="GS78" s="26"/>
      <c r="GT78" s="27">
        <v>36</v>
      </c>
      <c r="GU78" s="27">
        <v>30</v>
      </c>
      <c r="GV78" s="27">
        <v>17</v>
      </c>
      <c r="GW78" s="25">
        <v>47</v>
      </c>
      <c r="GX78" s="25">
        <v>50</v>
      </c>
      <c r="GY78" s="25"/>
      <c r="GZ78" s="26">
        <v>45</v>
      </c>
      <c r="HA78" s="26">
        <v>50</v>
      </c>
      <c r="HB78" s="26"/>
      <c r="HC78" s="27">
        <v>36</v>
      </c>
      <c r="HD78" s="27">
        <v>36</v>
      </c>
      <c r="HE78" s="27">
        <v>34</v>
      </c>
      <c r="HF78" s="25">
        <v>80</v>
      </c>
      <c r="HG78" s="25">
        <v>150</v>
      </c>
      <c r="HH78" s="25"/>
      <c r="HI78" s="26">
        <v>40</v>
      </c>
      <c r="HJ78" s="26">
        <v>40</v>
      </c>
      <c r="HK78" s="26"/>
      <c r="HL78" s="30">
        <v>35</v>
      </c>
      <c r="HM78" s="30">
        <v>40</v>
      </c>
      <c r="HN78" s="30">
        <v>34</v>
      </c>
      <c r="HO78" s="31">
        <v>45</v>
      </c>
      <c r="HP78" s="31"/>
      <c r="HQ78" s="25"/>
      <c r="HR78" s="32">
        <v>40</v>
      </c>
      <c r="HS78" s="32">
        <v>30</v>
      </c>
      <c r="HT78" s="26"/>
      <c r="HU78" s="30">
        <v>30</v>
      </c>
      <c r="HV78" s="30">
        <v>30</v>
      </c>
      <c r="HW78" s="30">
        <v>36</v>
      </c>
      <c r="HX78" s="33">
        <v>41.65127648017382</v>
      </c>
      <c r="HY78" s="31"/>
      <c r="HZ78" s="31"/>
      <c r="IA78" s="32">
        <v>36</v>
      </c>
      <c r="IB78" s="32">
        <v>44</v>
      </c>
      <c r="IC78" s="26"/>
      <c r="ID78" s="30">
        <v>36</v>
      </c>
      <c r="IE78" s="30">
        <v>35</v>
      </c>
      <c r="IF78" s="30">
        <v>36</v>
      </c>
      <c r="IG78" s="31"/>
      <c r="IH78" s="31">
        <v>45</v>
      </c>
      <c r="II78" s="31"/>
      <c r="IJ78" s="32">
        <v>40</v>
      </c>
      <c r="IK78" s="32">
        <v>30</v>
      </c>
      <c r="IL78" s="26"/>
      <c r="IM78" s="30">
        <v>36</v>
      </c>
      <c r="IN78" s="30">
        <v>36</v>
      </c>
      <c r="IO78" s="30">
        <v>36</v>
      </c>
      <c r="IP78" s="31">
        <v>80</v>
      </c>
      <c r="IQ78" s="31"/>
      <c r="IR78" s="31"/>
      <c r="IS78" s="32">
        <v>40</v>
      </c>
      <c r="IT78" s="32">
        <v>40</v>
      </c>
      <c r="IU78" s="26"/>
      <c r="IV78" s="30">
        <v>36</v>
      </c>
      <c r="IW78" s="30">
        <v>40</v>
      </c>
      <c r="IX78" s="30">
        <v>36</v>
      </c>
      <c r="IY78" s="33">
        <v>80.470085470085465</v>
      </c>
      <c r="IZ78" s="31"/>
      <c r="JA78" s="31"/>
      <c r="JB78" s="32">
        <v>40</v>
      </c>
      <c r="JC78" s="32">
        <v>30</v>
      </c>
      <c r="JD78" s="26"/>
      <c r="JE78" s="30">
        <v>36</v>
      </c>
      <c r="JF78" s="30">
        <v>28</v>
      </c>
      <c r="JG78" s="30">
        <v>38</v>
      </c>
      <c r="JH78" s="31">
        <v>45</v>
      </c>
      <c r="JI78" s="31"/>
      <c r="JJ78" s="31"/>
      <c r="JK78" s="32">
        <v>38</v>
      </c>
      <c r="JL78" s="32">
        <v>40</v>
      </c>
      <c r="JM78" s="26"/>
      <c r="JN78" s="30">
        <v>36</v>
      </c>
      <c r="JO78" s="30">
        <v>28</v>
      </c>
      <c r="JP78" s="30">
        <v>34</v>
      </c>
      <c r="JQ78" s="33">
        <v>43.583473861720066</v>
      </c>
      <c r="JR78" s="31"/>
      <c r="JS78" s="31"/>
      <c r="JT78" s="32">
        <v>38</v>
      </c>
      <c r="JU78" s="32">
        <v>40</v>
      </c>
      <c r="JV78" s="26"/>
      <c r="JW78" s="30">
        <v>34</v>
      </c>
      <c r="JX78" s="30">
        <v>24</v>
      </c>
      <c r="JY78" s="30">
        <v>36</v>
      </c>
      <c r="JZ78" s="33">
        <v>41.028667790893763</v>
      </c>
      <c r="KA78" s="31"/>
      <c r="KB78" s="31"/>
      <c r="KC78" s="32">
        <v>38</v>
      </c>
      <c r="KD78" s="32">
        <v>30</v>
      </c>
      <c r="KE78" s="26"/>
      <c r="KF78" s="30">
        <v>36</v>
      </c>
      <c r="KG78" s="30">
        <v>24</v>
      </c>
      <c r="KH78" s="30">
        <v>36</v>
      </c>
      <c r="KI78" s="33">
        <v>41.395446880269816</v>
      </c>
      <c r="KJ78" s="31"/>
      <c r="KK78" s="31"/>
      <c r="KL78" s="32">
        <v>35</v>
      </c>
      <c r="KM78" s="32">
        <v>30</v>
      </c>
      <c r="KN78" s="26"/>
      <c r="KO78" s="30">
        <v>34</v>
      </c>
      <c r="KP78" s="30">
        <v>28</v>
      </c>
      <c r="KQ78" s="30">
        <v>36</v>
      </c>
      <c r="KR78" s="33">
        <v>44.15261382799325</v>
      </c>
      <c r="KS78" s="31"/>
      <c r="KT78" s="31"/>
      <c r="KU78" s="32">
        <v>38</v>
      </c>
      <c r="KV78" s="32">
        <v>45</v>
      </c>
      <c r="KW78" s="26"/>
      <c r="KX78" s="30">
        <v>36</v>
      </c>
      <c r="KY78" s="30">
        <v>24</v>
      </c>
      <c r="KZ78" s="30">
        <v>32</v>
      </c>
      <c r="LA78" s="33">
        <v>40.320404721753796</v>
      </c>
      <c r="LB78" s="31"/>
      <c r="LC78" s="31"/>
      <c r="LD78" s="32">
        <v>38</v>
      </c>
      <c r="LE78" s="32">
        <v>30</v>
      </c>
      <c r="LF78" s="26"/>
      <c r="LG78" s="30">
        <v>36</v>
      </c>
      <c r="LH78" s="30">
        <v>24</v>
      </c>
      <c r="LI78" s="30">
        <v>25</v>
      </c>
      <c r="LJ78" s="33">
        <v>41.636941644770374</v>
      </c>
      <c r="LK78" s="31"/>
      <c r="LL78" s="31"/>
      <c r="LM78" s="32">
        <v>38</v>
      </c>
      <c r="LN78" s="32">
        <v>30</v>
      </c>
      <c r="LO78" s="26"/>
      <c r="LP78" s="30">
        <v>40</v>
      </c>
      <c r="LQ78" s="30">
        <v>48</v>
      </c>
      <c r="LR78" s="30">
        <v>38</v>
      </c>
      <c r="LS78" s="33">
        <v>60.367998948868284</v>
      </c>
      <c r="LT78" s="31"/>
      <c r="LU78" s="31"/>
      <c r="LV78" s="32">
        <v>40</v>
      </c>
      <c r="LW78" s="32">
        <v>50</v>
      </c>
      <c r="LX78" s="26"/>
      <c r="LY78" s="30">
        <v>34</v>
      </c>
      <c r="LZ78" s="30">
        <v>40</v>
      </c>
      <c r="MA78" s="30">
        <v>38</v>
      </c>
      <c r="MB78" s="33">
        <v>53.159464265716196</v>
      </c>
      <c r="MC78" s="31"/>
      <c r="MD78" s="31"/>
      <c r="ME78" s="32">
        <v>38</v>
      </c>
      <c r="MF78" s="32">
        <v>38</v>
      </c>
      <c r="MG78" s="26"/>
      <c r="MH78" s="30">
        <v>36</v>
      </c>
      <c r="MI78" s="30">
        <v>40</v>
      </c>
      <c r="MJ78" s="30">
        <v>36</v>
      </c>
      <c r="MK78" s="33">
        <v>52.157505776938301</v>
      </c>
      <c r="ML78" s="31"/>
      <c r="MM78" s="31"/>
      <c r="MN78" s="32">
        <v>38</v>
      </c>
      <c r="MO78" s="32">
        <v>30</v>
      </c>
      <c r="MP78" s="26"/>
      <c r="MQ78" s="30">
        <v>32</v>
      </c>
      <c r="MR78" s="30">
        <v>40</v>
      </c>
      <c r="MS78" s="30">
        <v>36</v>
      </c>
      <c r="MT78" s="33">
        <v>52.101841416450625</v>
      </c>
      <c r="MU78" s="31"/>
      <c r="MV78" s="31"/>
      <c r="MW78" s="32">
        <v>40</v>
      </c>
      <c r="MX78" s="32"/>
      <c r="MY78" s="26"/>
      <c r="MZ78" s="30">
        <v>36</v>
      </c>
      <c r="NA78" s="30">
        <v>20</v>
      </c>
      <c r="NB78" s="30">
        <v>20</v>
      </c>
      <c r="NC78" s="33">
        <v>44.642817111104065</v>
      </c>
      <c r="ND78" s="31"/>
      <c r="NE78" s="31"/>
      <c r="NF78" s="32">
        <v>60</v>
      </c>
      <c r="NG78" s="32">
        <v>60</v>
      </c>
      <c r="NH78" s="26"/>
      <c r="NI78" s="30">
        <v>36</v>
      </c>
      <c r="NJ78" s="30">
        <v>32</v>
      </c>
      <c r="NK78" s="30">
        <v>34</v>
      </c>
      <c r="NL78" s="33">
        <v>53.020303364497039</v>
      </c>
      <c r="NM78" s="31"/>
      <c r="NN78" s="31"/>
      <c r="NO78" s="32">
        <v>56</v>
      </c>
      <c r="NP78" s="32">
        <v>50</v>
      </c>
      <c r="NQ78" s="26"/>
      <c r="NR78" s="30">
        <v>36</v>
      </c>
      <c r="NS78" s="30">
        <v>40</v>
      </c>
      <c r="NT78" s="30">
        <v>40</v>
      </c>
      <c r="NU78" s="33">
        <v>55.970514470343062</v>
      </c>
      <c r="NV78" s="31"/>
      <c r="NW78" s="31"/>
      <c r="NX78" s="32">
        <v>46</v>
      </c>
      <c r="NY78" s="32">
        <v>40</v>
      </c>
      <c r="NZ78" s="26"/>
      <c r="OA78" s="30">
        <v>40</v>
      </c>
      <c r="OB78" s="30">
        <v>20</v>
      </c>
      <c r="OC78" s="30">
        <v>40</v>
      </c>
      <c r="OD78" s="33">
        <v>50.237085340113985</v>
      </c>
      <c r="OE78" s="31"/>
      <c r="OF78" s="31"/>
      <c r="OG78" s="32">
        <v>40</v>
      </c>
      <c r="OH78" s="32">
        <v>50</v>
      </c>
      <c r="OI78" s="26"/>
      <c r="OJ78" s="30">
        <v>36</v>
      </c>
      <c r="OK78" s="30">
        <v>20</v>
      </c>
      <c r="OL78" s="30">
        <v>46</v>
      </c>
      <c r="OM78" s="33">
        <v>51.016386386941235</v>
      </c>
      <c r="ON78" s="31"/>
      <c r="OO78" s="31"/>
      <c r="OP78" s="32">
        <v>40</v>
      </c>
      <c r="OQ78" s="32">
        <v>50</v>
      </c>
      <c r="OR78" s="26"/>
      <c r="OS78" s="30">
        <v>50</v>
      </c>
      <c r="OT78" s="30">
        <v>40</v>
      </c>
      <c r="OU78" s="30">
        <v>50</v>
      </c>
      <c r="OV78" s="33">
        <v>68.328002498603794</v>
      </c>
      <c r="OW78" s="31"/>
      <c r="OX78" s="31"/>
      <c r="OY78" s="32">
        <v>60</v>
      </c>
      <c r="OZ78" s="32">
        <v>50</v>
      </c>
      <c r="PA78" s="26"/>
      <c r="PB78" s="30">
        <v>50</v>
      </c>
      <c r="PC78" s="30">
        <v>50</v>
      </c>
      <c r="PD78" s="30">
        <v>58</v>
      </c>
      <c r="PE78" s="33">
        <v>56.253098961079395</v>
      </c>
      <c r="PF78" s="31"/>
      <c r="PG78" s="31"/>
      <c r="PH78" s="32">
        <v>60</v>
      </c>
      <c r="PI78" s="32">
        <v>50</v>
      </c>
      <c r="PJ78" s="26"/>
      <c r="PK78" s="30">
        <v>60</v>
      </c>
      <c r="PL78" s="30">
        <v>50</v>
      </c>
      <c r="PM78" s="30">
        <v>66</v>
      </c>
      <c r="PN78" s="33">
        <v>62.424938780599376</v>
      </c>
      <c r="PO78" s="31"/>
      <c r="PP78" s="31"/>
      <c r="PQ78" s="32">
        <v>60</v>
      </c>
      <c r="PR78" s="32"/>
      <c r="PS78" s="26"/>
      <c r="PT78" s="30">
        <v>80</v>
      </c>
      <c r="PU78" s="30">
        <v>33</v>
      </c>
      <c r="PV78" s="30">
        <v>70</v>
      </c>
      <c r="PW78" s="33">
        <v>64.461438114986436</v>
      </c>
      <c r="PX78" s="31"/>
      <c r="PY78" s="31"/>
      <c r="PZ78" s="32">
        <v>60</v>
      </c>
      <c r="QA78" s="32">
        <v>60</v>
      </c>
      <c r="QB78" s="26"/>
      <c r="QC78" s="30">
        <v>60</v>
      </c>
      <c r="QD78" s="30">
        <v>80</v>
      </c>
      <c r="QE78" s="30">
        <v>80</v>
      </c>
      <c r="QF78" s="33">
        <v>76.160918984985585</v>
      </c>
      <c r="QG78" s="31"/>
      <c r="QH78" s="31"/>
      <c r="QI78" s="32">
        <v>60</v>
      </c>
      <c r="QJ78" s="32">
        <v>70</v>
      </c>
      <c r="QK78" s="26"/>
      <c r="QL78" s="30">
        <v>80</v>
      </c>
      <c r="QM78" s="30">
        <v>80</v>
      </c>
      <c r="QN78" s="30"/>
      <c r="QO78" s="33">
        <v>82.91461575718759</v>
      </c>
      <c r="QP78" s="31"/>
      <c r="QQ78" s="31"/>
      <c r="QR78" s="32">
        <v>80</v>
      </c>
      <c r="QS78" s="32">
        <v>60</v>
      </c>
      <c r="QT78" s="26"/>
      <c r="QU78" s="30">
        <v>70</v>
      </c>
      <c r="QV78" s="30">
        <v>100</v>
      </c>
      <c r="QW78" s="30">
        <v>90</v>
      </c>
      <c r="QX78" s="33">
        <v>95.27907600168048</v>
      </c>
      <c r="QY78" s="31"/>
      <c r="QZ78" s="31"/>
      <c r="RA78" s="32">
        <v>100</v>
      </c>
      <c r="RB78" s="32">
        <v>110</v>
      </c>
      <c r="RC78" s="26"/>
      <c r="RD78" s="30">
        <v>120</v>
      </c>
      <c r="RE78" s="30">
        <v>110</v>
      </c>
      <c r="RF78" s="30">
        <v>100</v>
      </c>
      <c r="RG78" s="33">
        <v>114.70894210016928</v>
      </c>
      <c r="RH78" s="31"/>
      <c r="RI78" s="31"/>
      <c r="RJ78" s="32">
        <v>100</v>
      </c>
      <c r="RK78" s="32">
        <v>100</v>
      </c>
      <c r="RL78" s="26"/>
      <c r="RM78" s="30">
        <v>120</v>
      </c>
      <c r="RN78" s="30">
        <v>110</v>
      </c>
      <c r="RO78" s="30">
        <v>100</v>
      </c>
      <c r="RP78" s="33">
        <v>381.22020703398653</v>
      </c>
      <c r="RQ78" s="31"/>
      <c r="RR78" s="31"/>
      <c r="RS78" s="32">
        <v>120</v>
      </c>
      <c r="RT78" s="32">
        <v>130</v>
      </c>
      <c r="RU78" s="26"/>
      <c r="RV78" s="30">
        <v>120</v>
      </c>
      <c r="RW78" s="30">
        <v>120</v>
      </c>
      <c r="RX78" s="30">
        <v>110</v>
      </c>
      <c r="RY78" s="33">
        <v>390.84195290342575</v>
      </c>
      <c r="RZ78" s="31"/>
      <c r="SA78" s="31"/>
      <c r="SB78" s="32">
        <v>120</v>
      </c>
      <c r="SC78" s="32">
        <v>100</v>
      </c>
      <c r="SD78" s="26"/>
      <c r="SE78" s="34">
        <v>150</v>
      </c>
      <c r="SF78" s="34">
        <v>140</v>
      </c>
      <c r="SG78" s="34">
        <v>150</v>
      </c>
      <c r="SH78" s="35">
        <v>480.42372479130756</v>
      </c>
      <c r="SI78" s="36"/>
      <c r="SJ78" s="36"/>
      <c r="SK78" s="37">
        <v>120</v>
      </c>
      <c r="SL78" s="37">
        <v>120</v>
      </c>
      <c r="SM78" s="26"/>
      <c r="SN78" s="34">
        <v>180</v>
      </c>
      <c r="SO78" s="34">
        <v>160</v>
      </c>
      <c r="SP78" s="34">
        <v>180</v>
      </c>
      <c r="SQ78" s="35">
        <v>578.63188952765233</v>
      </c>
      <c r="SR78" s="36"/>
      <c r="SS78" s="36"/>
      <c r="ST78" s="37">
        <v>160</v>
      </c>
      <c r="SU78" s="37">
        <v>160</v>
      </c>
      <c r="SV78" s="26"/>
      <c r="SW78" s="34">
        <v>190</v>
      </c>
      <c r="SX78" s="34">
        <v>180</v>
      </c>
      <c r="SY78" s="34">
        <v>200</v>
      </c>
      <c r="SZ78" s="35">
        <v>628.0677562361501</v>
      </c>
      <c r="TA78" s="36"/>
      <c r="TB78" s="36"/>
      <c r="TC78" s="37">
        <v>220</v>
      </c>
      <c r="TD78" s="37">
        <v>110</v>
      </c>
      <c r="TE78" s="26"/>
      <c r="TF78" s="34">
        <v>75</v>
      </c>
      <c r="TG78" s="34">
        <v>200</v>
      </c>
      <c r="TH78" s="34">
        <v>180</v>
      </c>
      <c r="TI78" s="35">
        <v>518.24713958841323</v>
      </c>
      <c r="TJ78" s="36"/>
      <c r="TK78" s="36"/>
      <c r="TL78" s="37">
        <v>220</v>
      </c>
      <c r="TM78" s="37">
        <v>100</v>
      </c>
      <c r="TN78" s="26"/>
      <c r="TO78" s="34">
        <v>170</v>
      </c>
      <c r="TP78" s="34">
        <v>220</v>
      </c>
      <c r="TQ78" s="34">
        <v>110</v>
      </c>
      <c r="TR78" s="35">
        <v>570.50317318967768</v>
      </c>
      <c r="TS78" s="36" t="s">
        <v>132</v>
      </c>
      <c r="TT78" s="36"/>
      <c r="TU78" s="37">
        <v>240</v>
      </c>
      <c r="TV78" s="37">
        <v>115</v>
      </c>
      <c r="TW78" s="26"/>
      <c r="TX78" s="34"/>
      <c r="TY78" s="34">
        <v>360</v>
      </c>
      <c r="TZ78" s="34">
        <v>200</v>
      </c>
      <c r="UA78" s="35">
        <v>923.68760346616034</v>
      </c>
      <c r="UB78" s="36" t="s">
        <v>132</v>
      </c>
      <c r="UC78" s="36"/>
      <c r="UD78" s="37">
        <v>360</v>
      </c>
      <c r="UE78" s="37">
        <v>120</v>
      </c>
      <c r="UF78" s="26"/>
      <c r="UG78" s="34">
        <v>240</v>
      </c>
      <c r="UH78" s="34">
        <v>220</v>
      </c>
      <c r="UI78" s="34">
        <v>150</v>
      </c>
      <c r="UJ78" s="35">
        <v>431.15613376116443</v>
      </c>
      <c r="UK78" s="36" t="s">
        <v>132</v>
      </c>
      <c r="UL78" s="36"/>
      <c r="UM78" s="37">
        <v>300</v>
      </c>
      <c r="UN78" s="37">
        <v>140</v>
      </c>
      <c r="UO78" s="26"/>
      <c r="UP78" s="34"/>
      <c r="UQ78" s="34">
        <v>380</v>
      </c>
      <c r="UR78" s="34">
        <v>190</v>
      </c>
      <c r="US78" s="35">
        <v>1525.1381817687457</v>
      </c>
      <c r="UT78" s="36" t="s">
        <v>132</v>
      </c>
      <c r="UU78" s="36"/>
      <c r="UV78" s="37">
        <v>600</v>
      </c>
      <c r="UW78" s="37">
        <v>600</v>
      </c>
      <c r="UX78" s="26"/>
      <c r="UY78" s="34"/>
      <c r="UZ78" s="34">
        <v>360</v>
      </c>
      <c r="VA78" s="34">
        <v>400</v>
      </c>
      <c r="VB78" s="35">
        <v>1954.494871973073</v>
      </c>
      <c r="VC78" s="36" t="s">
        <v>132</v>
      </c>
      <c r="VD78" s="36"/>
      <c r="VE78" s="37">
        <v>700</v>
      </c>
      <c r="VF78" s="37">
        <v>700</v>
      </c>
      <c r="VG78" s="26"/>
      <c r="VH78" s="34"/>
      <c r="VI78" s="34">
        <v>360</v>
      </c>
      <c r="VJ78" s="34">
        <v>450</v>
      </c>
      <c r="VK78" s="35">
        <v>1991.3721337084139</v>
      </c>
      <c r="VL78" s="36" t="s">
        <v>132</v>
      </c>
      <c r="VM78" s="36"/>
      <c r="VN78" s="37">
        <v>620</v>
      </c>
      <c r="VO78" s="37">
        <v>640</v>
      </c>
      <c r="VP78" s="26"/>
      <c r="VQ78" s="34"/>
      <c r="VR78" s="34">
        <v>500</v>
      </c>
      <c r="VS78" s="34">
        <v>540</v>
      </c>
      <c r="VT78" s="35">
        <v>2494.4833473834233</v>
      </c>
      <c r="VU78" s="36"/>
      <c r="VV78" s="36"/>
      <c r="VW78" s="37">
        <v>740</v>
      </c>
      <c r="VX78" s="37">
        <v>720</v>
      </c>
      <c r="VY78" s="26"/>
      <c r="VZ78" s="34">
        <v>500</v>
      </c>
      <c r="WA78" s="34">
        <v>500</v>
      </c>
      <c r="WB78" s="34"/>
      <c r="WC78" s="35">
        <v>2444.4356350283178</v>
      </c>
      <c r="WD78" s="36"/>
      <c r="WE78" s="36"/>
      <c r="WF78" s="37">
        <v>760</v>
      </c>
      <c r="WG78" s="37">
        <v>760</v>
      </c>
      <c r="WH78" s="26"/>
      <c r="WI78" s="38">
        <v>830.66534525424765</v>
      </c>
      <c r="WJ78" s="34">
        <v>500</v>
      </c>
      <c r="WK78" s="34">
        <v>1000</v>
      </c>
      <c r="WL78" s="34">
        <v>520</v>
      </c>
      <c r="WM78" s="35">
        <v>3044.130153248268</v>
      </c>
      <c r="WN78" s="36"/>
      <c r="WO78" s="36"/>
      <c r="WP78" s="37">
        <v>720</v>
      </c>
      <c r="WQ78" s="37">
        <v>700</v>
      </c>
      <c r="WR78" s="34">
        <v>600</v>
      </c>
      <c r="WS78" s="34">
        <v>600</v>
      </c>
      <c r="WT78" s="34">
        <v>600</v>
      </c>
      <c r="WU78" s="35">
        <v>2809.2571171957984</v>
      </c>
      <c r="WV78" s="36"/>
      <c r="WW78" s="36"/>
      <c r="WX78" s="37">
        <v>760</v>
      </c>
      <c r="WY78" s="37">
        <v>750</v>
      </c>
      <c r="WZ78" s="26"/>
      <c r="XA78" s="34"/>
      <c r="XB78" s="34">
        <v>600</v>
      </c>
      <c r="XC78" s="34">
        <v>640</v>
      </c>
      <c r="XD78" s="35">
        <v>2879.0605054805515</v>
      </c>
      <c r="XE78" s="36"/>
      <c r="XF78" s="36"/>
      <c r="XG78" s="37">
        <v>700</v>
      </c>
      <c r="XH78" s="37">
        <v>800</v>
      </c>
      <c r="XI78" s="26"/>
      <c r="XJ78" s="34">
        <v>800</v>
      </c>
      <c r="XK78" s="34">
        <v>650</v>
      </c>
      <c r="XL78" s="34">
        <v>800</v>
      </c>
      <c r="XM78" s="35">
        <v>3417.7319358289255</v>
      </c>
      <c r="XN78" s="36"/>
      <c r="XO78" s="36"/>
      <c r="XP78" s="37">
        <v>850</v>
      </c>
      <c r="XQ78" s="37">
        <v>800</v>
      </c>
      <c r="XR78" s="26"/>
      <c r="XS78" s="34">
        <v>800</v>
      </c>
      <c r="XT78" s="34">
        <v>800</v>
      </c>
      <c r="XU78" s="34">
        <v>720</v>
      </c>
      <c r="XV78" s="35">
        <v>3503.7788798780548</v>
      </c>
      <c r="XW78" s="36"/>
      <c r="XX78" s="36"/>
      <c r="XY78" s="37">
        <v>800</v>
      </c>
      <c r="XZ78" s="37">
        <v>850</v>
      </c>
      <c r="YA78" s="26"/>
      <c r="YB78" s="34">
        <v>800</v>
      </c>
      <c r="YC78" s="34">
        <v>800</v>
      </c>
      <c r="YD78" s="34">
        <v>860</v>
      </c>
      <c r="YE78" s="35">
        <v>3845.7715809712763</v>
      </c>
      <c r="YF78" s="36"/>
      <c r="YG78" s="36"/>
      <c r="YH78" s="37">
        <v>1080</v>
      </c>
      <c r="YI78" s="37">
        <v>1000</v>
      </c>
      <c r="YJ78" s="26"/>
      <c r="YK78" s="34">
        <v>760</v>
      </c>
      <c r="YL78" s="34">
        <v>760</v>
      </c>
      <c r="YM78" s="34">
        <v>480</v>
      </c>
      <c r="YN78" s="35">
        <v>3643.8246714682191</v>
      </c>
      <c r="YO78" s="36"/>
      <c r="YP78" s="36"/>
      <c r="YQ78" s="37">
        <v>1500</v>
      </c>
      <c r="YR78" s="37">
        <v>1500</v>
      </c>
      <c r="YS78" s="26"/>
      <c r="YT78" s="34">
        <v>900</v>
      </c>
      <c r="YU78" s="34">
        <v>900</v>
      </c>
      <c r="YV78" s="34">
        <v>900</v>
      </c>
      <c r="YW78" s="35">
        <v>4504.2941119595098</v>
      </c>
      <c r="YX78" s="36"/>
      <c r="YY78" s="36"/>
      <c r="YZ78" s="37">
        <v>1500</v>
      </c>
      <c r="ZA78" s="37">
        <v>1500</v>
      </c>
      <c r="ZB78" s="26"/>
      <c r="ZC78" s="34">
        <v>840</v>
      </c>
      <c r="ZD78" s="34">
        <v>800</v>
      </c>
      <c r="ZE78" s="34">
        <v>900</v>
      </c>
      <c r="ZF78" s="35">
        <v>4347.1267345636516</v>
      </c>
      <c r="ZG78" s="36"/>
      <c r="ZH78" s="36"/>
      <c r="ZI78" s="37">
        <v>1600</v>
      </c>
      <c r="ZJ78" s="37">
        <v>1500</v>
      </c>
      <c r="ZK78" s="26"/>
      <c r="ZL78" s="34">
        <v>840</v>
      </c>
      <c r="ZM78" s="34">
        <v>900</v>
      </c>
      <c r="ZN78" s="34">
        <v>900</v>
      </c>
      <c r="ZO78" s="35">
        <v>4786.141755222473</v>
      </c>
      <c r="ZP78" s="36"/>
      <c r="ZQ78" s="36"/>
      <c r="ZR78" s="37">
        <v>2000</v>
      </c>
      <c r="ZS78" s="37">
        <v>1900</v>
      </c>
      <c r="ZT78" s="26"/>
      <c r="ZU78" s="34">
        <v>860</v>
      </c>
      <c r="ZV78" s="34">
        <v>800</v>
      </c>
      <c r="ZW78" s="34">
        <v>900</v>
      </c>
      <c r="ZX78" s="35">
        <v>5280.4726684843063</v>
      </c>
      <c r="ZY78" s="36"/>
      <c r="ZZ78" s="36"/>
      <c r="AAA78" s="37">
        <v>2700</v>
      </c>
      <c r="AAB78" s="37">
        <v>2700</v>
      </c>
      <c r="AAC78" s="26"/>
      <c r="AAD78" s="34">
        <v>920</v>
      </c>
      <c r="AAE78" s="34">
        <v>800</v>
      </c>
      <c r="AAF78" s="34">
        <v>900</v>
      </c>
      <c r="AAG78" s="35">
        <v>5358.1783271409176</v>
      </c>
      <c r="AAH78" s="36"/>
      <c r="AAI78" s="36"/>
      <c r="AAJ78" s="56">
        <v>2700</v>
      </c>
      <c r="AAK78" s="56">
        <v>2710</v>
      </c>
      <c r="AAL78" s="3"/>
      <c r="AAM78" s="34">
        <v>1000</v>
      </c>
      <c r="AAN78" s="34">
        <v>1000</v>
      </c>
      <c r="AAO78" s="34">
        <v>1100</v>
      </c>
      <c r="AAP78" s="35">
        <v>5035.5022869566837</v>
      </c>
      <c r="AAQ78" s="36"/>
      <c r="AAR78" s="36"/>
      <c r="AAS78" s="37">
        <v>1500</v>
      </c>
      <c r="AAT78" s="37">
        <v>1600</v>
      </c>
      <c r="AAU78" s="3"/>
      <c r="AAV78" s="34">
        <v>1000</v>
      </c>
      <c r="AAW78" s="34">
        <v>1000</v>
      </c>
      <c r="AAX78" s="34">
        <v>1100</v>
      </c>
      <c r="AAY78" s="35">
        <v>4123.2945396022205</v>
      </c>
      <c r="AAZ78" s="36"/>
      <c r="ABA78" s="36"/>
      <c r="ABB78" s="37">
        <v>750</v>
      </c>
      <c r="ABC78" s="37">
        <v>710</v>
      </c>
      <c r="ABD78" s="3"/>
      <c r="ABE78" s="34">
        <v>1300</v>
      </c>
      <c r="ABF78" s="34">
        <v>1000</v>
      </c>
      <c r="ABG78" s="34">
        <v>1000</v>
      </c>
      <c r="ABH78" s="35">
        <v>8400.5324865407329</v>
      </c>
      <c r="ABI78" s="36"/>
      <c r="ABJ78" s="36"/>
      <c r="ABK78" s="37">
        <v>2000</v>
      </c>
      <c r="ABL78" s="37">
        <v>1800</v>
      </c>
      <c r="ABM78" s="3"/>
      <c r="ABN78" s="34">
        <v>1400</v>
      </c>
      <c r="ABO78" s="34">
        <v>1300</v>
      </c>
      <c r="ABP78" s="34">
        <v>1350</v>
      </c>
      <c r="ABQ78" s="35">
        <v>10212.021719420369</v>
      </c>
      <c r="ABR78" s="36"/>
      <c r="ABS78" s="36"/>
      <c r="ABT78" s="37">
        <v>2000</v>
      </c>
      <c r="ABU78" s="37">
        <v>2500</v>
      </c>
      <c r="ABV78" s="3"/>
      <c r="ABW78" s="34">
        <v>1400</v>
      </c>
      <c r="ABX78" s="34">
        <v>1600</v>
      </c>
      <c r="ABY78" s="34">
        <v>1500</v>
      </c>
      <c r="ABZ78" s="35">
        <v>10212.021719420369</v>
      </c>
      <c r="ACA78" s="36"/>
      <c r="ACB78" s="36"/>
      <c r="ACC78" s="37">
        <v>2500</v>
      </c>
      <c r="ACD78" s="37">
        <v>2300</v>
      </c>
      <c r="ACE78" s="3"/>
      <c r="ACF78" s="34">
        <v>1500</v>
      </c>
      <c r="ACG78" s="34">
        <v>1800</v>
      </c>
      <c r="ACH78" s="34">
        <v>1600</v>
      </c>
      <c r="ACI78" s="35">
        <v>10236.163614738147</v>
      </c>
      <c r="ACJ78" s="36"/>
      <c r="ACK78" s="36"/>
      <c r="ACL78" s="37">
        <v>1800</v>
      </c>
      <c r="ACM78" s="37">
        <v>1800</v>
      </c>
      <c r="ACN78" s="3"/>
      <c r="ACO78" s="34">
        <v>1400</v>
      </c>
      <c r="ACP78" s="34">
        <v>1500</v>
      </c>
      <c r="ACQ78" s="34">
        <v>750</v>
      </c>
      <c r="ACR78" s="35">
        <v>8178.0670388975177</v>
      </c>
      <c r="ACS78" s="36"/>
      <c r="ACT78" s="36"/>
      <c r="ACU78" s="37">
        <v>2000</v>
      </c>
      <c r="ACV78" s="37">
        <v>1700</v>
      </c>
      <c r="ACW78" s="3"/>
      <c r="ACX78" s="34">
        <v>1400</v>
      </c>
      <c r="ACY78" s="34">
        <v>1350</v>
      </c>
      <c r="ACZ78" s="34">
        <v>1400</v>
      </c>
      <c r="ADA78" s="35">
        <v>8914.3948460897645</v>
      </c>
      <c r="ADB78" s="36"/>
      <c r="ADC78" s="36"/>
      <c r="ADD78" s="37">
        <v>1700</v>
      </c>
      <c r="ADE78" s="37">
        <v>1800</v>
      </c>
      <c r="ADF78" s="3"/>
      <c r="ADG78" s="34">
        <v>1350</v>
      </c>
      <c r="ADH78" s="34">
        <v>1350</v>
      </c>
      <c r="ADI78" s="34">
        <v>1350</v>
      </c>
      <c r="ADJ78" s="35">
        <v>9016.9979011903233</v>
      </c>
      <c r="ADK78" s="36"/>
      <c r="ADL78" s="36"/>
      <c r="ADM78" s="37">
        <v>2000</v>
      </c>
      <c r="ADN78" s="37">
        <v>2000</v>
      </c>
      <c r="ADO78" s="3"/>
      <c r="ADP78" s="34">
        <v>1500</v>
      </c>
      <c r="ADQ78" s="34">
        <v>1300</v>
      </c>
      <c r="ADR78" s="34">
        <v>1300</v>
      </c>
      <c r="ADS78" s="35">
        <v>8992.8560058725452</v>
      </c>
      <c r="ADT78" s="36"/>
      <c r="ADU78" s="36"/>
      <c r="ADV78" s="37">
        <v>1800</v>
      </c>
      <c r="ADW78" s="37">
        <v>2000</v>
      </c>
      <c r="ADX78" s="3"/>
      <c r="ADY78" s="34">
        <v>1300</v>
      </c>
      <c r="ADZ78" s="34"/>
      <c r="AEA78" s="34">
        <v>650</v>
      </c>
      <c r="AEB78" s="35">
        <v>7115.8236449152546</v>
      </c>
      <c r="AEC78" s="36"/>
      <c r="AED78" s="36"/>
      <c r="AEE78" s="37">
        <v>2000</v>
      </c>
      <c r="AEF78" s="37">
        <v>2000</v>
      </c>
      <c r="AEG78" s="3"/>
      <c r="AEH78" s="34">
        <v>1200</v>
      </c>
      <c r="AEI78" s="34">
        <v>1350</v>
      </c>
      <c r="AEJ78" s="34">
        <v>1300</v>
      </c>
      <c r="AEK78" s="35">
        <v>9656.7581271114577</v>
      </c>
      <c r="AEL78" s="36"/>
      <c r="AEM78" s="36"/>
      <c r="AEN78" s="37">
        <v>3000</v>
      </c>
      <c r="AEO78" s="37">
        <v>2800</v>
      </c>
      <c r="AEP78" s="26"/>
      <c r="AEQ78" s="34">
        <v>1200</v>
      </c>
      <c r="AER78" s="39">
        <v>1400</v>
      </c>
      <c r="AES78" s="34">
        <v>1300</v>
      </c>
      <c r="AET78" s="35">
        <v>9686.9354962586822</v>
      </c>
      <c r="AEU78" s="36"/>
      <c r="AEV78" s="36"/>
      <c r="AEW78" s="37">
        <v>2800</v>
      </c>
      <c r="AEX78" s="56">
        <v>2900</v>
      </c>
      <c r="AEY78" s="26"/>
      <c r="AEZ78" s="34">
        <v>1400</v>
      </c>
      <c r="AFA78" s="39">
        <v>1200</v>
      </c>
      <c r="AFB78" s="34">
        <v>1400</v>
      </c>
      <c r="AFC78" s="35">
        <v>9991.7269246456381</v>
      </c>
      <c r="AFD78" s="36"/>
      <c r="AFE78" s="36"/>
      <c r="AFF78" s="37">
        <v>2950</v>
      </c>
      <c r="AFG78" s="56">
        <v>3000</v>
      </c>
      <c r="AFH78" s="26"/>
      <c r="AFI78" s="87">
        <v>1400</v>
      </c>
      <c r="AFJ78" s="34">
        <v>1300</v>
      </c>
      <c r="AFK78" s="34">
        <v>1400</v>
      </c>
      <c r="AFL78" s="35">
        <v>10242.199088567591</v>
      </c>
      <c r="AFM78" s="36"/>
      <c r="AFN78" s="36"/>
      <c r="AFO78" s="37">
        <v>2900</v>
      </c>
      <c r="AFP78" s="37">
        <v>3200</v>
      </c>
      <c r="AFQ78" s="36"/>
      <c r="AFR78" s="87">
        <v>1400</v>
      </c>
      <c r="AFS78" s="34">
        <v>1300</v>
      </c>
      <c r="AFT78" s="34">
        <v>1400</v>
      </c>
      <c r="AFU78" s="35">
        <v>10242.199088567591</v>
      </c>
      <c r="AFV78" s="36"/>
      <c r="AFW78" s="36"/>
      <c r="AFX78" s="37">
        <v>2900</v>
      </c>
      <c r="AFY78" s="37">
        <v>3200</v>
      </c>
      <c r="AFZ78" s="36"/>
      <c r="AGA78" s="87">
        <v>1400</v>
      </c>
      <c r="AGB78" s="34">
        <v>1300</v>
      </c>
      <c r="AGC78" s="34">
        <v>1400</v>
      </c>
      <c r="AGD78" s="35">
        <v>10242.199088567591</v>
      </c>
      <c r="AGE78" s="36"/>
      <c r="AGF78" s="36"/>
      <c r="AGG78" s="37">
        <v>2900</v>
      </c>
      <c r="AGH78" s="37">
        <v>3200</v>
      </c>
      <c r="AGI78" s="36"/>
      <c r="AGJ78" s="87">
        <v>1400</v>
      </c>
      <c r="AGK78" s="34">
        <v>1400</v>
      </c>
      <c r="AGL78" s="34">
        <v>1350</v>
      </c>
      <c r="AGM78" s="36">
        <v>10300</v>
      </c>
      <c r="AGN78" s="36"/>
      <c r="AGO78" s="36"/>
      <c r="AGP78" s="37">
        <v>3000</v>
      </c>
      <c r="AGQ78" s="37">
        <v>3200</v>
      </c>
      <c r="AGR78" s="36"/>
      <c r="AGS78" s="87">
        <v>1550</v>
      </c>
      <c r="AGT78" s="34">
        <v>1300</v>
      </c>
      <c r="AGU78" s="34">
        <v>1300</v>
      </c>
      <c r="AGV78" s="35">
        <v>10300</v>
      </c>
      <c r="AGW78" s="36"/>
      <c r="AGX78" s="36"/>
      <c r="AGY78" s="26">
        <v>3000</v>
      </c>
      <c r="AGZ78" s="37">
        <v>3200</v>
      </c>
      <c r="AHA78" s="36"/>
      <c r="AHB78" s="87">
        <v>850</v>
      </c>
      <c r="AHC78" s="34">
        <v>1800</v>
      </c>
      <c r="AHD78" s="34">
        <v>1500</v>
      </c>
      <c r="AHE78" s="35">
        <v>10300</v>
      </c>
      <c r="AHF78" s="36"/>
      <c r="AHG78" s="36"/>
      <c r="AHH78" s="26">
        <v>3000</v>
      </c>
      <c r="AHI78" s="37">
        <v>3200</v>
      </c>
      <c r="AHJ78" s="36"/>
      <c r="AHK78" s="87">
        <v>850</v>
      </c>
      <c r="AHL78" s="34">
        <v>1800</v>
      </c>
      <c r="AHM78" s="34">
        <v>1500</v>
      </c>
      <c r="AHN78" s="35">
        <v>10300</v>
      </c>
      <c r="AHO78" s="36"/>
      <c r="AHP78" s="36"/>
      <c r="AHQ78" s="26">
        <v>3000</v>
      </c>
      <c r="AHR78" s="37">
        <v>3200</v>
      </c>
      <c r="AHS78" s="36"/>
      <c r="AHT78" s="34">
        <v>700</v>
      </c>
      <c r="AHU78" s="34">
        <v>1350</v>
      </c>
      <c r="AHV78" s="34">
        <v>800</v>
      </c>
      <c r="AHW78" s="36">
        <v>600</v>
      </c>
      <c r="AHX78" s="36"/>
      <c r="AHY78" s="36"/>
      <c r="AHZ78" s="26">
        <v>1000</v>
      </c>
      <c r="AIA78" s="26">
        <v>1000</v>
      </c>
      <c r="AIB78" s="36"/>
      <c r="AIC78" s="34">
        <v>750</v>
      </c>
      <c r="AID78" s="34">
        <v>1400</v>
      </c>
      <c r="AIE78" s="34">
        <v>3500</v>
      </c>
      <c r="AIF78" s="36">
        <v>1400</v>
      </c>
      <c r="AIG78" s="36">
        <v>1500</v>
      </c>
      <c r="AIH78" s="36"/>
      <c r="AII78" s="26">
        <v>1000</v>
      </c>
      <c r="AIJ78" s="26">
        <v>1000</v>
      </c>
      <c r="AIL78" s="34">
        <v>900</v>
      </c>
      <c r="AIM78" s="34"/>
      <c r="AIN78" s="34">
        <v>900</v>
      </c>
      <c r="AIO78" s="103">
        <v>5500</v>
      </c>
      <c r="AIP78" s="103">
        <v>5200</v>
      </c>
      <c r="AIQ78" s="36"/>
      <c r="AIR78" s="104">
        <v>2000</v>
      </c>
      <c r="AIS78" s="26"/>
      <c r="AIU78" s="34">
        <v>650</v>
      </c>
      <c r="AIV78" s="34"/>
      <c r="AIW78" s="34">
        <v>800</v>
      </c>
      <c r="AIX78" s="36">
        <v>1500</v>
      </c>
      <c r="AIY78" s="36">
        <v>1500</v>
      </c>
      <c r="AIZ78" s="36"/>
      <c r="AJA78" s="26">
        <v>1000</v>
      </c>
      <c r="AJB78" s="26">
        <v>1000</v>
      </c>
      <c r="AJD78" s="39">
        <v>800</v>
      </c>
      <c r="AJE78" s="39">
        <v>1500</v>
      </c>
      <c r="AJF78" s="34"/>
      <c r="AJG78" s="92">
        <v>3000</v>
      </c>
      <c r="AJH78" s="92">
        <v>3000</v>
      </c>
      <c r="AJI78" s="36"/>
      <c r="AJJ78" s="67">
        <v>3000</v>
      </c>
      <c r="AJK78" s="56">
        <v>4000</v>
      </c>
      <c r="AJM78" s="34"/>
      <c r="AJN78" s="39">
        <v>1300</v>
      </c>
      <c r="AJO78" s="34"/>
      <c r="AJP78" s="92">
        <v>4000</v>
      </c>
      <c r="AJQ78" s="92">
        <v>3000</v>
      </c>
      <c r="AJR78" s="34"/>
      <c r="AJS78" s="56">
        <v>2000</v>
      </c>
      <c r="AJT78" s="56">
        <v>3000</v>
      </c>
      <c r="AJV78" s="34">
        <v>1200</v>
      </c>
      <c r="AJW78" s="39">
        <v>1200</v>
      </c>
      <c r="AJX78" s="34"/>
      <c r="AJY78" s="36">
        <v>3000</v>
      </c>
      <c r="AJZ78" s="36">
        <v>3000</v>
      </c>
      <c r="AKA78" s="34"/>
      <c r="AKB78" s="56">
        <v>2000</v>
      </c>
      <c r="AKC78" s="56">
        <v>2000</v>
      </c>
      <c r="AKE78" s="34">
        <v>1100</v>
      </c>
      <c r="AKF78" s="34">
        <v>1000</v>
      </c>
      <c r="AKG78" s="34">
        <v>1500</v>
      </c>
      <c r="AKH78" s="92">
        <v>3500</v>
      </c>
      <c r="AKI78" s="92">
        <v>3200</v>
      </c>
      <c r="AKJ78" s="34"/>
      <c r="AKK78" s="56">
        <v>1800</v>
      </c>
      <c r="AKL78" s="37"/>
      <c r="AKN78" s="39">
        <v>1800</v>
      </c>
      <c r="AKO78" s="34">
        <v>1800</v>
      </c>
      <c r="AKP78" s="34"/>
      <c r="AKQ78" s="36">
        <v>1500</v>
      </c>
      <c r="AKR78" s="36">
        <v>1500</v>
      </c>
      <c r="AKS78" s="34"/>
      <c r="AKT78" s="37">
        <v>1200</v>
      </c>
      <c r="AKU78" s="37">
        <v>1300</v>
      </c>
      <c r="AKW78" s="34"/>
      <c r="AKX78" s="34">
        <v>2000</v>
      </c>
      <c r="AKY78" s="34"/>
      <c r="AKZ78" s="36">
        <v>2000</v>
      </c>
      <c r="ALA78" s="36">
        <v>1500</v>
      </c>
      <c r="ALB78" s="34"/>
      <c r="ALC78" s="37">
        <v>1500</v>
      </c>
      <c r="ALD78" s="37">
        <v>1300</v>
      </c>
      <c r="ALF78" s="34">
        <v>900</v>
      </c>
      <c r="ALG78" s="34">
        <v>3000</v>
      </c>
      <c r="ALH78" s="34"/>
      <c r="ALI78" s="36">
        <v>1800</v>
      </c>
      <c r="ALJ78" s="36">
        <v>2000</v>
      </c>
      <c r="ALK78" s="34"/>
      <c r="ALL78" s="37">
        <v>2000</v>
      </c>
      <c r="ALM78" s="37">
        <v>1500</v>
      </c>
      <c r="ALO78" s="34">
        <v>1200</v>
      </c>
      <c r="ALP78" s="34">
        <v>2000</v>
      </c>
      <c r="ALQ78" s="34">
        <v>2100</v>
      </c>
      <c r="ALR78" s="36">
        <v>1800</v>
      </c>
      <c r="ALS78" s="36">
        <v>2000</v>
      </c>
      <c r="ALT78" s="34"/>
      <c r="ALU78" s="37">
        <v>1800</v>
      </c>
      <c r="ALV78" s="37">
        <v>1800</v>
      </c>
      <c r="ALX78" s="34">
        <v>1300</v>
      </c>
      <c r="ALY78" s="34">
        <v>2600</v>
      </c>
      <c r="ALZ78" s="34"/>
      <c r="AMA78" s="36">
        <v>2200</v>
      </c>
      <c r="AMB78" s="36">
        <v>2000</v>
      </c>
      <c r="AMC78" s="34"/>
      <c r="AMD78" s="37">
        <v>1800</v>
      </c>
      <c r="AME78" s="37">
        <v>2500</v>
      </c>
      <c r="AMG78" s="34">
        <v>1500</v>
      </c>
      <c r="AMH78" s="34">
        <v>2000</v>
      </c>
      <c r="AMI78" s="34"/>
      <c r="AMJ78" s="36">
        <v>2500</v>
      </c>
      <c r="AMK78" s="36">
        <v>2200</v>
      </c>
      <c r="AML78" s="34"/>
      <c r="AMM78" s="37">
        <v>3000</v>
      </c>
      <c r="AMN78" s="37">
        <v>3000</v>
      </c>
      <c r="AMP78" s="34">
        <v>1500</v>
      </c>
      <c r="AMQ78" s="34">
        <v>2500</v>
      </c>
      <c r="AMR78" s="34"/>
      <c r="AMS78" s="36">
        <v>2500</v>
      </c>
      <c r="AMT78" s="36">
        <v>2500</v>
      </c>
      <c r="AMU78" s="34"/>
      <c r="AMV78" s="37">
        <v>1500</v>
      </c>
      <c r="AMW78" s="37">
        <v>1700</v>
      </c>
      <c r="AMY78" s="34">
        <v>1400</v>
      </c>
      <c r="AMZ78" s="34">
        <v>2500</v>
      </c>
      <c r="ANA78" s="34">
        <v>1600</v>
      </c>
      <c r="ANB78" s="36">
        <v>16180.555555555555</v>
      </c>
      <c r="ANC78" s="36">
        <v>16180.555555555555</v>
      </c>
      <c r="AND78" s="34"/>
      <c r="ANE78" s="37">
        <v>1750</v>
      </c>
      <c r="ANF78" s="37">
        <v>1850</v>
      </c>
      <c r="ANH78" s="34">
        <v>1750</v>
      </c>
      <c r="ANI78" s="34"/>
      <c r="ANJ78" s="34">
        <v>2200</v>
      </c>
      <c r="ANK78" s="36">
        <v>3050</v>
      </c>
      <c r="ANL78" s="36">
        <v>3000</v>
      </c>
      <c r="ANM78" s="34"/>
      <c r="ANN78" s="37">
        <v>2030</v>
      </c>
      <c r="ANO78" s="37">
        <v>2246</v>
      </c>
      <c r="ANP78" s="36"/>
      <c r="ANQ78" s="34">
        <v>2800</v>
      </c>
      <c r="ANR78" s="34">
        <v>2400</v>
      </c>
      <c r="ANS78" s="34">
        <v>1500</v>
      </c>
      <c r="ANT78" s="36">
        <v>3000</v>
      </c>
      <c r="ANU78" s="36">
        <v>2000</v>
      </c>
      <c r="ANV78" s="34"/>
      <c r="ANW78" s="37">
        <v>1750</v>
      </c>
      <c r="ANX78" s="37">
        <v>1500</v>
      </c>
      <c r="ANY78" s="36"/>
      <c r="ANZ78" s="34">
        <v>1500</v>
      </c>
      <c r="AOA78" s="34">
        <v>1500</v>
      </c>
      <c r="AOB78" s="34"/>
      <c r="AOC78" s="36">
        <v>3000</v>
      </c>
      <c r="AOD78" s="36">
        <v>2000</v>
      </c>
      <c r="AOE78" s="34"/>
      <c r="AOF78" s="37">
        <v>1300</v>
      </c>
      <c r="AOG78" s="37">
        <v>1400</v>
      </c>
      <c r="AOH78" s="36"/>
      <c r="AOI78" s="34">
        <v>1700</v>
      </c>
      <c r="AOJ78" s="34">
        <v>1500</v>
      </c>
      <c r="AOK78" s="34">
        <v>1200</v>
      </c>
      <c r="AOL78" s="36">
        <v>3000</v>
      </c>
      <c r="AOM78" s="36">
        <v>2000</v>
      </c>
      <c r="AON78" s="34"/>
      <c r="AOO78" s="37"/>
      <c r="AOP78" s="37">
        <v>1700</v>
      </c>
      <c r="AOQ78" s="36"/>
      <c r="AOR78" s="34">
        <v>1750</v>
      </c>
      <c r="AOS78" s="34">
        <v>3400</v>
      </c>
      <c r="AOT78" s="34">
        <v>1500</v>
      </c>
      <c r="AOU78" s="36">
        <v>2750</v>
      </c>
      <c r="AOV78" s="36">
        <v>2500</v>
      </c>
      <c r="AOW78" s="34"/>
      <c r="AOX78" s="37">
        <v>1800</v>
      </c>
      <c r="AOY78" s="37">
        <v>1800</v>
      </c>
      <c r="AOZ78" s="36"/>
      <c r="APA78" s="34">
        <v>1700</v>
      </c>
      <c r="APB78" s="34">
        <v>4000</v>
      </c>
      <c r="APC78" s="34">
        <v>2500</v>
      </c>
      <c r="APD78" s="36">
        <v>2750</v>
      </c>
      <c r="APE78" s="36">
        <v>2500</v>
      </c>
      <c r="APF78" s="34"/>
      <c r="APG78" s="37">
        <v>2000</v>
      </c>
      <c r="APH78" s="37">
        <v>2300</v>
      </c>
      <c r="API78" s="36"/>
      <c r="APJ78" s="34">
        <v>2000</v>
      </c>
      <c r="APK78" s="34">
        <v>3000</v>
      </c>
      <c r="APL78" s="34">
        <v>3400</v>
      </c>
      <c r="APM78" s="36">
        <v>2750</v>
      </c>
      <c r="APN78" s="36">
        <v>2750</v>
      </c>
      <c r="APO78" s="34"/>
      <c r="APP78" s="37">
        <v>1800</v>
      </c>
      <c r="APQ78" s="37">
        <v>2000</v>
      </c>
      <c r="APR78" s="36"/>
      <c r="APS78" s="34">
        <v>1800</v>
      </c>
      <c r="APT78" s="34">
        <v>2800</v>
      </c>
      <c r="APU78" s="34">
        <v>2000</v>
      </c>
      <c r="APV78" s="36">
        <v>2500</v>
      </c>
      <c r="APW78" s="36">
        <v>2500</v>
      </c>
      <c r="APX78" s="34"/>
      <c r="APY78" s="37">
        <v>1500</v>
      </c>
      <c r="APZ78" s="37">
        <v>1800</v>
      </c>
      <c r="AQA78" s="36"/>
      <c r="AQB78" s="34">
        <v>1000</v>
      </c>
      <c r="AQC78" s="34">
        <v>1500</v>
      </c>
      <c r="AQD78" s="34"/>
      <c r="AQE78" s="36">
        <v>25000</v>
      </c>
      <c r="AQF78" s="36">
        <v>2500</v>
      </c>
      <c r="AQG78" s="34"/>
      <c r="AQH78" s="37">
        <v>1500</v>
      </c>
      <c r="AQI78" s="37">
        <v>1500</v>
      </c>
      <c r="AQJ78" s="36"/>
      <c r="AQK78" s="34">
        <v>1300</v>
      </c>
      <c r="AQL78" s="34">
        <v>1500</v>
      </c>
      <c r="AQM78" s="34">
        <v>1200</v>
      </c>
      <c r="AQN78" s="36"/>
      <c r="AQO78" s="36">
        <v>2500</v>
      </c>
      <c r="AQP78" s="34"/>
      <c r="AQQ78" s="37">
        <v>1500</v>
      </c>
      <c r="AQR78" s="37">
        <v>1500</v>
      </c>
      <c r="AQS78" s="36"/>
      <c r="AQT78" s="34">
        <v>1600</v>
      </c>
      <c r="AQU78" s="34">
        <v>3200</v>
      </c>
      <c r="AQV78" s="34"/>
      <c r="AQW78" s="36"/>
      <c r="AQX78" s="36">
        <v>4241.0071942446039</v>
      </c>
      <c r="AQY78" s="34"/>
      <c r="AQZ78" s="37">
        <v>1800</v>
      </c>
      <c r="ARA78" s="37">
        <v>2000</v>
      </c>
      <c r="ARC78" s="34">
        <v>3000</v>
      </c>
      <c r="ARD78" s="34">
        <v>3000</v>
      </c>
      <c r="ARE78" s="34">
        <v>2500</v>
      </c>
      <c r="ARF78" s="92">
        <v>2500</v>
      </c>
      <c r="ARG78" s="36">
        <v>2500</v>
      </c>
      <c r="ARH78" s="34"/>
      <c r="ARI78" s="37">
        <v>1600</v>
      </c>
      <c r="ARJ78" s="37">
        <v>200</v>
      </c>
      <c r="ARL78" s="34">
        <v>2400</v>
      </c>
      <c r="ARM78" s="34">
        <v>3400</v>
      </c>
      <c r="ARN78" s="34"/>
      <c r="ARO78" s="36">
        <v>2500</v>
      </c>
      <c r="ARP78" s="36">
        <v>2500</v>
      </c>
      <c r="ARQ78" s="34"/>
      <c r="ARR78" s="37">
        <v>1500</v>
      </c>
      <c r="ARS78" s="37">
        <v>1600</v>
      </c>
      <c r="ARU78" s="34">
        <v>1700</v>
      </c>
      <c r="ARV78" s="34">
        <v>3000</v>
      </c>
      <c r="ARW78" s="34"/>
      <c r="ARX78" s="36">
        <v>2500</v>
      </c>
      <c r="ARY78" s="36">
        <v>2500</v>
      </c>
      <c r="ARZ78" s="36"/>
      <c r="ASA78" s="37">
        <v>1500</v>
      </c>
      <c r="ASB78" s="37">
        <v>1600</v>
      </c>
      <c r="ASD78" s="34">
        <v>1600</v>
      </c>
      <c r="ASE78" s="34">
        <v>3000</v>
      </c>
      <c r="ASF78" s="34"/>
      <c r="ASG78" s="36">
        <v>2500</v>
      </c>
      <c r="ASH78" s="36">
        <v>2500</v>
      </c>
      <c r="ASI78" s="36"/>
      <c r="ASJ78" s="37">
        <v>1800</v>
      </c>
      <c r="ASK78" s="37">
        <v>1700</v>
      </c>
      <c r="ASM78" s="34">
        <v>1700</v>
      </c>
      <c r="ASN78" s="34">
        <v>3000</v>
      </c>
      <c r="ASO78" s="34">
        <v>3000</v>
      </c>
      <c r="ASP78" s="36">
        <v>2500</v>
      </c>
      <c r="ASQ78" s="36">
        <v>2500</v>
      </c>
      <c r="ASR78" s="36"/>
      <c r="ASS78" s="37">
        <v>2000</v>
      </c>
      <c r="AST78" s="37">
        <v>1800</v>
      </c>
      <c r="ASV78" s="34">
        <v>1800</v>
      </c>
      <c r="ASW78" s="34"/>
      <c r="ASX78" s="34">
        <v>1800</v>
      </c>
      <c r="ASY78" s="36">
        <v>2500</v>
      </c>
      <c r="ASZ78" s="36">
        <v>2500</v>
      </c>
      <c r="ATA78" s="36"/>
      <c r="ATB78" s="37">
        <v>2000</v>
      </c>
      <c r="ATC78" s="37">
        <v>1900</v>
      </c>
      <c r="ATE78" s="34">
        <v>1000</v>
      </c>
      <c r="ATF78" s="34">
        <v>1250</v>
      </c>
      <c r="ATG78" s="34">
        <v>1250</v>
      </c>
      <c r="ATH78" s="36">
        <v>2500</v>
      </c>
      <c r="ATI78" s="36">
        <v>2500</v>
      </c>
      <c r="ATJ78" s="36"/>
      <c r="ATK78" s="37">
        <v>2000</v>
      </c>
      <c r="ATL78" s="37">
        <v>2500</v>
      </c>
      <c r="ATN78" s="34">
        <v>1400</v>
      </c>
      <c r="ATO78" s="34">
        <v>1875</v>
      </c>
      <c r="ATP78" s="34">
        <v>1775</v>
      </c>
      <c r="ATQ78" s="36">
        <v>2500</v>
      </c>
      <c r="ATR78" s="36">
        <v>2500</v>
      </c>
      <c r="ATS78" s="36"/>
      <c r="ATT78" s="37">
        <v>2000</v>
      </c>
      <c r="ATU78" s="37">
        <v>2000</v>
      </c>
      <c r="ATW78" s="34">
        <v>2100</v>
      </c>
      <c r="ATX78" s="34"/>
      <c r="ATY78" s="34">
        <v>2000</v>
      </c>
      <c r="ATZ78" s="36">
        <v>2500</v>
      </c>
      <c r="AUA78" s="36">
        <v>2500</v>
      </c>
      <c r="AUB78" s="36"/>
      <c r="AUC78" s="37">
        <v>1500</v>
      </c>
      <c r="AUD78" s="37">
        <v>1500</v>
      </c>
      <c r="AUF78" s="34">
        <v>2100</v>
      </c>
      <c r="AUG78" s="34"/>
      <c r="AUH78" s="34">
        <v>2000</v>
      </c>
      <c r="AUI78" s="36">
        <v>2500</v>
      </c>
      <c r="AUJ78" s="36">
        <v>2500</v>
      </c>
      <c r="AUK78" s="36"/>
      <c r="AUL78" s="37">
        <v>1500</v>
      </c>
      <c r="AUM78" s="37">
        <v>1800</v>
      </c>
      <c r="AUO78" s="34">
        <v>2000</v>
      </c>
      <c r="AUP78" s="34">
        <v>2500</v>
      </c>
      <c r="AUQ78" s="34">
        <v>1500</v>
      </c>
      <c r="AUR78" s="36">
        <v>2500</v>
      </c>
      <c r="AUS78" s="36">
        <v>2000</v>
      </c>
      <c r="AUT78" s="36"/>
      <c r="AUU78" s="37">
        <v>1500</v>
      </c>
      <c r="AUV78" s="37">
        <v>2500</v>
      </c>
      <c r="AUX78" s="34">
        <v>1800</v>
      </c>
      <c r="AUY78" s="34">
        <v>2500</v>
      </c>
      <c r="AUZ78" s="34">
        <v>2500</v>
      </c>
      <c r="AVA78" s="36">
        <v>2500</v>
      </c>
      <c r="AVB78" s="36">
        <v>2200</v>
      </c>
      <c r="AVC78" s="36"/>
      <c r="AVD78" s="37">
        <v>2400</v>
      </c>
      <c r="AVE78" s="37">
        <v>3000</v>
      </c>
      <c r="AVG78" s="34">
        <v>2000</v>
      </c>
      <c r="AVH78" s="34">
        <v>2500</v>
      </c>
      <c r="AVI78" s="34">
        <v>2500</v>
      </c>
      <c r="AVJ78" s="36">
        <v>2500</v>
      </c>
      <c r="AVK78" s="36">
        <v>2500</v>
      </c>
      <c r="AVL78" s="36"/>
      <c r="AVM78" s="37">
        <v>2000</v>
      </c>
      <c r="AVN78" s="37">
        <v>2200</v>
      </c>
      <c r="AVP78" s="34">
        <v>2500</v>
      </c>
      <c r="AVQ78" s="34">
        <v>1900</v>
      </c>
      <c r="AVR78" s="34">
        <v>2500</v>
      </c>
      <c r="AVS78" s="36">
        <v>2500</v>
      </c>
      <c r="AVT78" s="36">
        <v>3000</v>
      </c>
      <c r="AVU78" s="36"/>
      <c r="AVV78" s="37">
        <v>2000</v>
      </c>
      <c r="AVW78" s="37">
        <v>2200</v>
      </c>
      <c r="AVY78" s="34">
        <v>2500</v>
      </c>
      <c r="AVZ78" s="34">
        <v>2000</v>
      </c>
      <c r="AWA78" s="34">
        <v>2500</v>
      </c>
      <c r="AWB78" s="36">
        <v>2000</v>
      </c>
      <c r="AWC78" s="36">
        <v>2300</v>
      </c>
      <c r="AWD78" s="36"/>
      <c r="AWE78" s="37">
        <v>2200</v>
      </c>
      <c r="AWF78" s="37">
        <v>2500</v>
      </c>
      <c r="AWH78" s="34">
        <v>2500</v>
      </c>
      <c r="AWI78" s="34">
        <v>2000</v>
      </c>
      <c r="AWJ78" s="34">
        <v>2400</v>
      </c>
      <c r="AWK78" s="36">
        <v>3000</v>
      </c>
      <c r="AWL78" s="36">
        <v>3500</v>
      </c>
      <c r="AWM78" s="36"/>
      <c r="AWN78" s="37">
        <v>3000</v>
      </c>
      <c r="AWO78" s="37">
        <v>3000</v>
      </c>
      <c r="AWQ78" s="34">
        <v>2200</v>
      </c>
      <c r="AWR78" s="34">
        <v>3500</v>
      </c>
      <c r="AWS78" s="34">
        <v>2500</v>
      </c>
      <c r="AWT78" s="36">
        <v>3500</v>
      </c>
      <c r="AWU78" s="36">
        <v>3000</v>
      </c>
      <c r="AWV78" s="36"/>
      <c r="AWW78" s="37">
        <v>3700</v>
      </c>
      <c r="AWX78" s="37">
        <v>3700</v>
      </c>
    </row>
    <row r="79" spans="1:1298" ht="15.5">
      <c r="A79" t="str">
        <f>'[1]enter market prices'!A79</f>
        <v>0520-02</v>
      </c>
      <c r="B79" t="str">
        <f>'[1]enter market prices'!B79</f>
        <v>Mosquito net(Single bed), 1 piece</v>
      </c>
      <c r="C79" s="3">
        <f>'[1]item price series'!F79</f>
        <v>0.12</v>
      </c>
      <c r="D79" s="3"/>
      <c r="E79" s="3"/>
      <c r="F79" s="3"/>
      <c r="G79" s="3"/>
      <c r="H79" s="3"/>
      <c r="I79" s="3"/>
      <c r="J79" s="3"/>
      <c r="K79" s="3"/>
      <c r="L79" s="3"/>
      <c r="M79" s="24">
        <v>16</v>
      </c>
      <c r="N79" s="24">
        <v>10</v>
      </c>
      <c r="O79" s="24">
        <v>15</v>
      </c>
      <c r="P79" s="25">
        <v>20</v>
      </c>
      <c r="Q79" s="25"/>
      <c r="R79" s="25"/>
      <c r="S79" s="26">
        <v>33</v>
      </c>
      <c r="T79" s="26">
        <v>20</v>
      </c>
      <c r="U79" s="26"/>
      <c r="V79" s="27">
        <v>12</v>
      </c>
      <c r="W79" s="27">
        <v>10</v>
      </c>
      <c r="X79" s="27">
        <v>20</v>
      </c>
      <c r="Y79" s="25">
        <v>20.487804878048781</v>
      </c>
      <c r="Z79" s="25"/>
      <c r="AA79" s="25"/>
      <c r="AB79" s="26">
        <v>20</v>
      </c>
      <c r="AC79" s="26">
        <v>15</v>
      </c>
      <c r="AD79" s="26"/>
      <c r="AE79" s="27">
        <v>15</v>
      </c>
      <c r="AF79" s="27">
        <v>15</v>
      </c>
      <c r="AG79" s="27">
        <v>15</v>
      </c>
      <c r="AH79" s="25">
        <v>15</v>
      </c>
      <c r="AI79" s="25">
        <v>15</v>
      </c>
      <c r="AJ79" s="25"/>
      <c r="AK79" s="26">
        <v>20</v>
      </c>
      <c r="AL79" s="26">
        <v>12</v>
      </c>
      <c r="AM79" s="26"/>
      <c r="AN79" s="27">
        <v>20</v>
      </c>
      <c r="AO79" s="27">
        <v>25</v>
      </c>
      <c r="AP79" s="27">
        <v>15</v>
      </c>
      <c r="AQ79" s="28">
        <v>18.023255813953487</v>
      </c>
      <c r="AR79" s="28">
        <v>18.023255813953487</v>
      </c>
      <c r="AS79" s="25"/>
      <c r="AT79" s="26">
        <v>10</v>
      </c>
      <c r="AU79" s="62">
        <v>14.41860465116279</v>
      </c>
      <c r="AV79" s="26"/>
      <c r="AW79" s="27"/>
      <c r="AX79" s="27">
        <v>15</v>
      </c>
      <c r="AY79" s="27"/>
      <c r="AZ79" s="25">
        <v>10</v>
      </c>
      <c r="BA79" s="25"/>
      <c r="BB79" s="25"/>
      <c r="BC79" s="26">
        <v>25</v>
      </c>
      <c r="BD79" s="26">
        <v>10</v>
      </c>
      <c r="BE79" s="26"/>
      <c r="BF79" s="27">
        <v>20</v>
      </c>
      <c r="BG79" s="27">
        <v>15</v>
      </c>
      <c r="BH79" s="27">
        <v>10</v>
      </c>
      <c r="BI79" s="28">
        <v>10</v>
      </c>
      <c r="BJ79" s="25"/>
      <c r="BK79" s="25"/>
      <c r="BL79" s="26">
        <v>20</v>
      </c>
      <c r="BM79" s="26">
        <v>15</v>
      </c>
      <c r="BN79" s="26"/>
      <c r="BO79" s="27">
        <v>15</v>
      </c>
      <c r="BP79" s="27">
        <v>15</v>
      </c>
      <c r="BQ79" s="27">
        <v>15</v>
      </c>
      <c r="BR79" s="25">
        <v>10</v>
      </c>
      <c r="BS79" s="25">
        <v>15</v>
      </c>
      <c r="BT79" s="25"/>
      <c r="BU79" s="26">
        <v>15</v>
      </c>
      <c r="BV79" s="26"/>
      <c r="BW79" s="26"/>
      <c r="BX79" s="57">
        <v>18</v>
      </c>
      <c r="BY79" s="27"/>
      <c r="BZ79" s="57">
        <v>18</v>
      </c>
      <c r="CA79" s="25">
        <v>15</v>
      </c>
      <c r="CB79" s="25"/>
      <c r="CC79" s="25"/>
      <c r="CD79" s="26">
        <v>18</v>
      </c>
      <c r="CE79" s="26">
        <v>18</v>
      </c>
      <c r="CF79" s="26"/>
      <c r="CG79" s="27">
        <v>25</v>
      </c>
      <c r="CH79" s="27">
        <v>15</v>
      </c>
      <c r="CI79" s="27"/>
      <c r="CJ79" s="25">
        <v>35</v>
      </c>
      <c r="CK79" s="25"/>
      <c r="CL79" s="25"/>
      <c r="CM79" s="26">
        <v>20</v>
      </c>
      <c r="CN79" s="26"/>
      <c r="CO79" s="26"/>
      <c r="CP79" s="27">
        <v>25</v>
      </c>
      <c r="CQ79" s="27">
        <v>20</v>
      </c>
      <c r="CR79" s="27">
        <v>20</v>
      </c>
      <c r="CS79" s="25">
        <v>40</v>
      </c>
      <c r="CT79" s="25">
        <v>20</v>
      </c>
      <c r="CU79" s="25"/>
      <c r="CV79" s="26">
        <v>10</v>
      </c>
      <c r="CW79" s="26">
        <v>10</v>
      </c>
      <c r="CX79" s="26"/>
      <c r="CY79" s="27">
        <v>22</v>
      </c>
      <c r="CZ79" s="27">
        <v>23</v>
      </c>
      <c r="DA79" s="27"/>
      <c r="DB79" s="25">
        <v>22</v>
      </c>
      <c r="DC79" s="25">
        <v>25</v>
      </c>
      <c r="DD79" s="25"/>
      <c r="DE79" s="26">
        <v>15</v>
      </c>
      <c r="DF79" s="26">
        <v>10</v>
      </c>
      <c r="DG79" s="26"/>
      <c r="DH79" s="27">
        <v>25</v>
      </c>
      <c r="DI79" s="27">
        <v>22</v>
      </c>
      <c r="DJ79" s="27">
        <v>20</v>
      </c>
      <c r="DK79" s="25">
        <v>20</v>
      </c>
      <c r="DL79" s="25">
        <v>10</v>
      </c>
      <c r="DM79" s="25"/>
      <c r="DN79" s="26">
        <v>10</v>
      </c>
      <c r="DO79" s="26">
        <v>15</v>
      </c>
      <c r="DP79" s="26"/>
      <c r="DQ79" s="27">
        <v>25</v>
      </c>
      <c r="DR79" s="27">
        <v>20</v>
      </c>
      <c r="DS79" s="27">
        <v>25</v>
      </c>
      <c r="DT79" s="25">
        <v>15</v>
      </c>
      <c r="DU79" s="25">
        <v>15</v>
      </c>
      <c r="DV79" s="25"/>
      <c r="DW79" s="26">
        <v>15</v>
      </c>
      <c r="DX79" s="26">
        <v>20</v>
      </c>
      <c r="DY79" s="26"/>
      <c r="DZ79" s="27">
        <v>20</v>
      </c>
      <c r="EA79" s="27">
        <v>26</v>
      </c>
      <c r="EB79" s="27">
        <v>20</v>
      </c>
      <c r="EC79" s="25">
        <v>20</v>
      </c>
      <c r="ED79" s="25">
        <v>10</v>
      </c>
      <c r="EE79" s="25"/>
      <c r="EF79" s="26">
        <v>15</v>
      </c>
      <c r="EG79" s="26">
        <v>15</v>
      </c>
      <c r="EH79" s="26"/>
      <c r="EI79" s="27">
        <v>20</v>
      </c>
      <c r="EJ79" s="27">
        <v>25</v>
      </c>
      <c r="EK79" s="27">
        <v>25</v>
      </c>
      <c r="EL79" s="25">
        <v>20</v>
      </c>
      <c r="EM79" s="25">
        <v>10</v>
      </c>
      <c r="EN79" s="25"/>
      <c r="EO79" s="26">
        <v>14</v>
      </c>
      <c r="EP79" s="26">
        <v>15</v>
      </c>
      <c r="EQ79" s="26"/>
      <c r="ER79" s="27">
        <v>15</v>
      </c>
      <c r="ES79" s="27">
        <v>20</v>
      </c>
      <c r="ET79" s="27">
        <v>20</v>
      </c>
      <c r="EU79" s="25">
        <v>20</v>
      </c>
      <c r="EV79" s="25">
        <v>15</v>
      </c>
      <c r="EW79" s="25"/>
      <c r="EX79" s="26">
        <v>15</v>
      </c>
      <c r="EY79" s="26">
        <v>15</v>
      </c>
      <c r="EZ79" s="26"/>
      <c r="FA79" s="27">
        <v>20</v>
      </c>
      <c r="FB79" s="27">
        <v>20</v>
      </c>
      <c r="FC79" s="27">
        <v>15</v>
      </c>
      <c r="FD79" s="25">
        <v>20</v>
      </c>
      <c r="FE79" s="25">
        <v>18</v>
      </c>
      <c r="FF79" s="25"/>
      <c r="FG79" s="26">
        <v>15</v>
      </c>
      <c r="FH79" s="26">
        <v>15</v>
      </c>
      <c r="FI79" s="26"/>
      <c r="FJ79" s="27">
        <v>20</v>
      </c>
      <c r="FK79" s="27">
        <v>24</v>
      </c>
      <c r="FL79" s="27">
        <v>20</v>
      </c>
      <c r="FM79" s="25">
        <v>20</v>
      </c>
      <c r="FN79" s="25">
        <v>20</v>
      </c>
      <c r="FO79" s="25"/>
      <c r="FP79" s="26">
        <v>20</v>
      </c>
      <c r="FQ79" s="26">
        <v>25</v>
      </c>
      <c r="FR79" s="26"/>
      <c r="FS79" s="27">
        <v>20</v>
      </c>
      <c r="FT79" s="27">
        <v>20</v>
      </c>
      <c r="FU79" s="27">
        <v>22</v>
      </c>
      <c r="FV79" s="25">
        <v>15</v>
      </c>
      <c r="FW79" s="25">
        <v>15</v>
      </c>
      <c r="FX79" s="25"/>
      <c r="FY79" s="26">
        <v>20</v>
      </c>
      <c r="FZ79" s="26">
        <v>15</v>
      </c>
      <c r="GA79" s="26"/>
      <c r="GB79" s="27">
        <v>25</v>
      </c>
      <c r="GC79" s="27">
        <v>20</v>
      </c>
      <c r="GD79" s="27">
        <v>15</v>
      </c>
      <c r="GE79" s="25">
        <v>20</v>
      </c>
      <c r="GF79" s="25">
        <v>20</v>
      </c>
      <c r="GG79" s="25"/>
      <c r="GH79" s="26">
        <v>15</v>
      </c>
      <c r="GI79" s="26">
        <v>15</v>
      </c>
      <c r="GJ79" s="26"/>
      <c r="GK79" s="27">
        <v>23</v>
      </c>
      <c r="GL79" s="27">
        <v>20</v>
      </c>
      <c r="GM79" s="27">
        <v>25</v>
      </c>
      <c r="GN79" s="25"/>
      <c r="GO79" s="25">
        <v>20</v>
      </c>
      <c r="GP79" s="25"/>
      <c r="GQ79" s="26">
        <v>15</v>
      </c>
      <c r="GR79" s="26">
        <v>20</v>
      </c>
      <c r="GS79" s="26"/>
      <c r="GT79" s="27">
        <v>25</v>
      </c>
      <c r="GU79" s="27">
        <v>20</v>
      </c>
      <c r="GV79" s="27">
        <v>25</v>
      </c>
      <c r="GW79" s="25">
        <v>25</v>
      </c>
      <c r="GX79" s="25">
        <v>20</v>
      </c>
      <c r="GY79" s="25"/>
      <c r="GZ79" s="26">
        <v>15</v>
      </c>
      <c r="HA79" s="26">
        <v>20</v>
      </c>
      <c r="HB79" s="26"/>
      <c r="HC79" s="27">
        <v>20</v>
      </c>
      <c r="HD79" s="27">
        <v>20</v>
      </c>
      <c r="HE79" s="27">
        <v>10</v>
      </c>
      <c r="HF79" s="25">
        <v>22</v>
      </c>
      <c r="HG79" s="25">
        <v>10</v>
      </c>
      <c r="HH79" s="25"/>
      <c r="HI79" s="26">
        <v>15</v>
      </c>
      <c r="HJ79" s="26">
        <v>15</v>
      </c>
      <c r="HK79" s="26"/>
      <c r="HL79" s="30">
        <v>20</v>
      </c>
      <c r="HM79" s="30">
        <v>20</v>
      </c>
      <c r="HN79" s="30">
        <v>25</v>
      </c>
      <c r="HO79" s="31">
        <v>25</v>
      </c>
      <c r="HP79" s="31">
        <v>20</v>
      </c>
      <c r="HQ79" s="25"/>
      <c r="HR79" s="32">
        <v>10</v>
      </c>
      <c r="HS79" s="32">
        <v>15</v>
      </c>
      <c r="HT79" s="26"/>
      <c r="HU79" s="30">
        <v>20</v>
      </c>
      <c r="HV79" s="30">
        <v>25</v>
      </c>
      <c r="HW79" s="30">
        <v>25</v>
      </c>
      <c r="HX79" s="31">
        <v>12</v>
      </c>
      <c r="HY79" s="31">
        <v>15</v>
      </c>
      <c r="HZ79" s="31"/>
      <c r="IA79" s="32">
        <v>10</v>
      </c>
      <c r="IB79" s="32">
        <v>15</v>
      </c>
      <c r="IC79" s="26"/>
      <c r="ID79" s="30">
        <v>25</v>
      </c>
      <c r="IE79" s="30">
        <v>25</v>
      </c>
      <c r="IF79" s="30">
        <v>25</v>
      </c>
      <c r="IG79" s="31">
        <v>20</v>
      </c>
      <c r="IH79" s="31">
        <v>25</v>
      </c>
      <c r="II79" s="31"/>
      <c r="IJ79" s="32">
        <v>10</v>
      </c>
      <c r="IK79" s="32">
        <v>12</v>
      </c>
      <c r="IL79" s="26"/>
      <c r="IM79" s="30">
        <v>25</v>
      </c>
      <c r="IN79" s="30">
        <v>25</v>
      </c>
      <c r="IO79" s="30">
        <v>20</v>
      </c>
      <c r="IP79" s="31">
        <v>15</v>
      </c>
      <c r="IQ79" s="31">
        <v>15</v>
      </c>
      <c r="IR79" s="31"/>
      <c r="IS79" s="32">
        <v>10</v>
      </c>
      <c r="IT79" s="32">
        <v>10</v>
      </c>
      <c r="IU79" s="26"/>
      <c r="IV79" s="30">
        <v>25</v>
      </c>
      <c r="IW79" s="30">
        <v>25</v>
      </c>
      <c r="IX79" s="30">
        <v>25</v>
      </c>
      <c r="IY79" s="31">
        <v>15</v>
      </c>
      <c r="IZ79" s="31">
        <v>20</v>
      </c>
      <c r="JA79" s="31"/>
      <c r="JB79" s="32">
        <v>8</v>
      </c>
      <c r="JC79" s="32">
        <v>10</v>
      </c>
      <c r="JD79" s="26"/>
      <c r="JE79" s="30">
        <v>25</v>
      </c>
      <c r="JF79" s="30">
        <v>25</v>
      </c>
      <c r="JG79" s="30">
        <v>25</v>
      </c>
      <c r="JH79" s="31">
        <v>25</v>
      </c>
      <c r="JI79" s="31">
        <v>20</v>
      </c>
      <c r="JJ79" s="31"/>
      <c r="JK79" s="32">
        <v>10</v>
      </c>
      <c r="JL79" s="32">
        <v>10</v>
      </c>
      <c r="JM79" s="26"/>
      <c r="JN79" s="30">
        <v>25</v>
      </c>
      <c r="JO79" s="30">
        <v>25</v>
      </c>
      <c r="JP79" s="30">
        <v>25</v>
      </c>
      <c r="JQ79" s="33">
        <v>25</v>
      </c>
      <c r="JR79" s="33">
        <v>20</v>
      </c>
      <c r="JS79" s="31"/>
      <c r="JT79" s="32">
        <v>10</v>
      </c>
      <c r="JU79" s="32">
        <v>10</v>
      </c>
      <c r="JV79" s="26"/>
      <c r="JW79" s="30">
        <v>25</v>
      </c>
      <c r="JX79" s="30">
        <v>25</v>
      </c>
      <c r="JY79" s="30">
        <v>25</v>
      </c>
      <c r="JZ79" s="33">
        <v>25.493421052631582</v>
      </c>
      <c r="KA79" s="33">
        <v>20.394736842105264</v>
      </c>
      <c r="KB79" s="31"/>
      <c r="KC79" s="32">
        <v>10</v>
      </c>
      <c r="KD79" s="32">
        <v>15</v>
      </c>
      <c r="KE79" s="26"/>
      <c r="KF79" s="30">
        <v>27</v>
      </c>
      <c r="KG79" s="30">
        <v>25</v>
      </c>
      <c r="KH79" s="30">
        <v>20</v>
      </c>
      <c r="KI79" s="33">
        <v>24.078947368421058</v>
      </c>
      <c r="KJ79" s="33">
        <v>19.263157894736842</v>
      </c>
      <c r="KK79" s="31"/>
      <c r="KL79" s="32">
        <v>10</v>
      </c>
      <c r="KM79" s="32">
        <v>10</v>
      </c>
      <c r="KN79" s="26"/>
      <c r="KO79" s="30">
        <v>20</v>
      </c>
      <c r="KP79" s="30">
        <v>25</v>
      </c>
      <c r="KQ79" s="30">
        <v>25</v>
      </c>
      <c r="KR79" s="33">
        <v>23.464912280701757</v>
      </c>
      <c r="KS79" s="33">
        <v>18.771929824561401</v>
      </c>
      <c r="KT79" s="31"/>
      <c r="KU79" s="32">
        <v>10</v>
      </c>
      <c r="KV79" s="32">
        <v>10</v>
      </c>
      <c r="KW79" s="26"/>
      <c r="KX79" s="30">
        <v>20</v>
      </c>
      <c r="KY79" s="30">
        <v>25</v>
      </c>
      <c r="KZ79" s="30">
        <v>20</v>
      </c>
      <c r="LA79" s="33">
        <v>21.929824561403514</v>
      </c>
      <c r="LB79" s="33">
        <v>17.543859649122805</v>
      </c>
      <c r="LC79" s="31"/>
      <c r="LD79" s="32">
        <v>10</v>
      </c>
      <c r="LE79" s="32">
        <v>10</v>
      </c>
      <c r="LF79" s="26"/>
      <c r="LG79" s="30">
        <v>20</v>
      </c>
      <c r="LH79" s="30">
        <v>25</v>
      </c>
      <c r="LI79" s="30">
        <v>25</v>
      </c>
      <c r="LJ79" s="33">
        <v>25.003595053206787</v>
      </c>
      <c r="LK79" s="33">
        <v>20.002876042565426</v>
      </c>
      <c r="LL79" s="31"/>
      <c r="LM79" s="32">
        <v>10</v>
      </c>
      <c r="LN79" s="32">
        <v>15</v>
      </c>
      <c r="LO79" s="26"/>
      <c r="LP79" s="30">
        <v>20</v>
      </c>
      <c r="LQ79" s="30">
        <v>25</v>
      </c>
      <c r="LR79" s="30">
        <v>22</v>
      </c>
      <c r="LS79" s="33">
        <v>24.042358447042314</v>
      </c>
      <c r="LT79" s="33">
        <v>19.233886757633851</v>
      </c>
      <c r="LU79" s="31"/>
      <c r="LV79" s="32">
        <v>10</v>
      </c>
      <c r="LW79" s="32">
        <v>15</v>
      </c>
      <c r="LX79" s="26"/>
      <c r="LY79" s="30">
        <v>20</v>
      </c>
      <c r="LZ79" s="30">
        <v>25</v>
      </c>
      <c r="MA79" s="30">
        <v>18</v>
      </c>
      <c r="MB79" s="33">
        <v>22.245761456949197</v>
      </c>
      <c r="MC79" s="33">
        <v>17.796609165559353</v>
      </c>
      <c r="MD79" s="31"/>
      <c r="ME79" s="32">
        <v>10</v>
      </c>
      <c r="MF79" s="32">
        <v>10</v>
      </c>
      <c r="MG79" s="26"/>
      <c r="MH79" s="30">
        <v>25</v>
      </c>
      <c r="MI79" s="30">
        <v>25</v>
      </c>
      <c r="MJ79" s="30">
        <v>20</v>
      </c>
      <c r="MK79" s="33">
        <v>25.003595053206787</v>
      </c>
      <c r="ML79" s="33">
        <v>20.002876042565426</v>
      </c>
      <c r="MM79" s="31"/>
      <c r="MN79" s="32">
        <v>10</v>
      </c>
      <c r="MO79" s="32">
        <v>15</v>
      </c>
      <c r="MP79" s="26"/>
      <c r="MQ79" s="30">
        <v>20</v>
      </c>
      <c r="MR79" s="30">
        <v>25</v>
      </c>
      <c r="MS79" s="30">
        <v>20</v>
      </c>
      <c r="MT79" s="33">
        <v>22.886585861058848</v>
      </c>
      <c r="MU79" s="33">
        <v>18.309268688847073</v>
      </c>
      <c r="MV79" s="31"/>
      <c r="MW79" s="32">
        <v>10</v>
      </c>
      <c r="MX79" s="32"/>
      <c r="MY79" s="26"/>
      <c r="MZ79" s="30">
        <v>25</v>
      </c>
      <c r="NA79" s="30">
        <v>25</v>
      </c>
      <c r="NB79" s="30">
        <v>25</v>
      </c>
      <c r="NC79" s="33">
        <v>26.090707881607081</v>
      </c>
      <c r="ND79" s="33">
        <v>20.872566305285662</v>
      </c>
      <c r="NE79" s="31"/>
      <c r="NF79" s="32">
        <v>10</v>
      </c>
      <c r="NG79" s="32">
        <v>10</v>
      </c>
      <c r="NH79" s="26"/>
      <c r="NI79" s="30">
        <v>25</v>
      </c>
      <c r="NJ79" s="30">
        <v>30</v>
      </c>
      <c r="NK79" s="30">
        <v>30</v>
      </c>
      <c r="NL79" s="33">
        <v>29.294829902155321</v>
      </c>
      <c r="NM79" s="33">
        <v>23.435863921724252</v>
      </c>
      <c r="NN79" s="31"/>
      <c r="NO79" s="32">
        <v>10</v>
      </c>
      <c r="NP79" s="32">
        <v>10</v>
      </c>
      <c r="NQ79" s="26"/>
      <c r="NR79" s="30">
        <v>20</v>
      </c>
      <c r="NS79" s="30"/>
      <c r="NT79" s="30">
        <v>25</v>
      </c>
      <c r="NU79" s="33">
        <v>24.202564548069727</v>
      </c>
      <c r="NV79" s="33">
        <v>19.362051638455778</v>
      </c>
      <c r="NW79" s="31"/>
      <c r="NX79" s="32">
        <v>10</v>
      </c>
      <c r="NY79" s="32">
        <v>15</v>
      </c>
      <c r="NZ79" s="26"/>
      <c r="OA79" s="30">
        <v>25</v>
      </c>
      <c r="OB79" s="30">
        <v>25</v>
      </c>
      <c r="OC79" s="30">
        <v>30</v>
      </c>
      <c r="OD79" s="33">
        <v>28.722665255628854</v>
      </c>
      <c r="OE79" s="33">
        <v>22.978132204503076</v>
      </c>
      <c r="OF79" s="31"/>
      <c r="OG79" s="32">
        <v>15</v>
      </c>
      <c r="OH79" s="32">
        <v>15</v>
      </c>
      <c r="OI79" s="26"/>
      <c r="OJ79" s="30">
        <v>25</v>
      </c>
      <c r="OK79" s="30">
        <v>25</v>
      </c>
      <c r="OL79" s="30">
        <v>25</v>
      </c>
      <c r="OM79" s="33">
        <v>27.120604245354734</v>
      </c>
      <c r="ON79" s="33">
        <v>21.696483396283778</v>
      </c>
      <c r="OO79" s="31"/>
      <c r="OP79" s="32">
        <v>15</v>
      </c>
      <c r="OQ79" s="32">
        <v>15</v>
      </c>
      <c r="OR79" s="26"/>
      <c r="OS79" s="30">
        <v>25</v>
      </c>
      <c r="OT79" s="30">
        <v>25</v>
      </c>
      <c r="OU79" s="30">
        <v>30</v>
      </c>
      <c r="OV79" s="33">
        <v>28.722665255628854</v>
      </c>
      <c r="OW79" s="33">
        <v>22.978132204503076</v>
      </c>
      <c r="OX79" s="31"/>
      <c r="OY79" s="32">
        <v>15</v>
      </c>
      <c r="OZ79" s="32">
        <v>15</v>
      </c>
      <c r="PA79" s="26"/>
      <c r="PB79" s="30">
        <v>25</v>
      </c>
      <c r="PC79" s="30">
        <v>30</v>
      </c>
      <c r="PD79" s="30">
        <v>35</v>
      </c>
      <c r="PE79" s="33">
        <v>31.118462241681925</v>
      </c>
      <c r="PF79" s="33">
        <v>24.894769793345532</v>
      </c>
      <c r="PG79" s="31"/>
      <c r="PH79" s="32">
        <v>15</v>
      </c>
      <c r="PI79" s="32">
        <v>25</v>
      </c>
      <c r="PJ79" s="26"/>
      <c r="PK79" s="30">
        <v>50</v>
      </c>
      <c r="PL79" s="30">
        <v>40</v>
      </c>
      <c r="PM79" s="30">
        <v>30</v>
      </c>
      <c r="PN79" s="33">
        <v>39.708454422979536</v>
      </c>
      <c r="PO79" s="33">
        <v>31.766763538383618</v>
      </c>
      <c r="PP79" s="31"/>
      <c r="PQ79" s="32">
        <v>15</v>
      </c>
      <c r="PR79" s="32">
        <v>20</v>
      </c>
      <c r="PS79" s="26"/>
      <c r="PT79" s="30">
        <v>40</v>
      </c>
      <c r="PU79" s="30">
        <v>45</v>
      </c>
      <c r="PV79" s="30">
        <v>45</v>
      </c>
      <c r="PW79" s="33">
        <v>41.27518255667534</v>
      </c>
      <c r="PX79" s="33">
        <v>33.020146045340262</v>
      </c>
      <c r="PY79" s="31"/>
      <c r="PZ79" s="32">
        <v>10</v>
      </c>
      <c r="QA79" s="32">
        <v>10</v>
      </c>
      <c r="QB79" s="26"/>
      <c r="QC79" s="30">
        <v>40</v>
      </c>
      <c r="QD79" s="30">
        <v>30</v>
      </c>
      <c r="QE79" s="30">
        <v>30</v>
      </c>
      <c r="QF79" s="33">
        <v>35.116320238009123</v>
      </c>
      <c r="QG79" s="33">
        <v>28.093056190407292</v>
      </c>
      <c r="QH79" s="31"/>
      <c r="QI79" s="32">
        <v>30</v>
      </c>
      <c r="QJ79" s="32">
        <v>20</v>
      </c>
      <c r="QK79" s="26"/>
      <c r="QL79" s="30">
        <v>50</v>
      </c>
      <c r="QM79" s="30">
        <v>40</v>
      </c>
      <c r="QN79" s="30">
        <v>35</v>
      </c>
      <c r="QO79" s="33">
        <v>42.679835366195697</v>
      </c>
      <c r="QP79" s="33">
        <v>34.143868292956554</v>
      </c>
      <c r="QQ79" s="31"/>
      <c r="QR79" s="32">
        <v>35</v>
      </c>
      <c r="QS79" s="32">
        <v>15</v>
      </c>
      <c r="QT79" s="26"/>
      <c r="QU79" s="30">
        <v>30</v>
      </c>
      <c r="QV79" s="30">
        <v>40</v>
      </c>
      <c r="QW79" s="30">
        <v>60</v>
      </c>
      <c r="QX79" s="33">
        <v>45.164990336885573</v>
      </c>
      <c r="QY79" s="33">
        <v>36.131992269508459</v>
      </c>
      <c r="QZ79" s="31"/>
      <c r="RA79" s="32">
        <v>20</v>
      </c>
      <c r="RB79" s="32">
        <v>40</v>
      </c>
      <c r="RC79" s="26"/>
      <c r="RD79" s="30">
        <v>45</v>
      </c>
      <c r="RE79" s="30">
        <v>60</v>
      </c>
      <c r="RF79" s="30">
        <v>65</v>
      </c>
      <c r="RG79" s="33">
        <v>55.321710651878973</v>
      </c>
      <c r="RH79" s="33">
        <v>44.257368521503174</v>
      </c>
      <c r="RI79" s="31"/>
      <c r="RJ79" s="32">
        <v>20</v>
      </c>
      <c r="RK79" s="32">
        <v>20</v>
      </c>
      <c r="RL79" s="26"/>
      <c r="RM79" s="30">
        <v>50</v>
      </c>
      <c r="RN79" s="30"/>
      <c r="RO79" s="30">
        <v>65</v>
      </c>
      <c r="RP79" s="33">
        <v>54.619384247118795</v>
      </c>
      <c r="RQ79" s="33">
        <v>43.695507397695025</v>
      </c>
      <c r="RR79" s="31"/>
      <c r="RS79" s="32">
        <v>10</v>
      </c>
      <c r="RT79" s="32">
        <v>15</v>
      </c>
      <c r="RU79" s="26"/>
      <c r="RV79" s="30">
        <v>60</v>
      </c>
      <c r="RW79" s="30"/>
      <c r="RX79" s="30">
        <v>100</v>
      </c>
      <c r="RY79" s="33">
        <v>76.499553010801392</v>
      </c>
      <c r="RZ79" s="33">
        <v>61.199642408641097</v>
      </c>
      <c r="SA79" s="31"/>
      <c r="SB79" s="32">
        <v>15</v>
      </c>
      <c r="SC79" s="32">
        <v>25</v>
      </c>
      <c r="SD79" s="26"/>
      <c r="SE79" s="34">
        <v>65</v>
      </c>
      <c r="SF79" s="34">
        <v>70</v>
      </c>
      <c r="SG79" s="34">
        <v>65</v>
      </c>
      <c r="SH79" s="35">
        <v>63.911702833176598</v>
      </c>
      <c r="SI79" s="35">
        <v>51.129362266541257</v>
      </c>
      <c r="SJ79" s="36"/>
      <c r="SK79" s="37">
        <v>15</v>
      </c>
      <c r="SL79" s="37">
        <v>20</v>
      </c>
      <c r="SM79" s="26"/>
      <c r="SN79" s="34">
        <v>60</v>
      </c>
      <c r="SO79" s="34">
        <v>75</v>
      </c>
      <c r="SP79" s="34">
        <v>75</v>
      </c>
      <c r="SQ79" s="35">
        <v>66.93710888445122</v>
      </c>
      <c r="SR79" s="35">
        <v>53.549687107560949</v>
      </c>
      <c r="SS79" s="36"/>
      <c r="ST79" s="37">
        <v>15</v>
      </c>
      <c r="SU79" s="37">
        <v>20</v>
      </c>
      <c r="SV79" s="26"/>
      <c r="SW79" s="34">
        <v>50</v>
      </c>
      <c r="SX79" s="34">
        <v>75</v>
      </c>
      <c r="SY79" s="34">
        <v>100</v>
      </c>
      <c r="SZ79" s="35">
        <v>71.961443933889441</v>
      </c>
      <c r="TA79" s="35">
        <v>57.56915514711153</v>
      </c>
      <c r="TB79" s="36"/>
      <c r="TC79" s="37">
        <v>20</v>
      </c>
      <c r="TD79" s="37">
        <v>20</v>
      </c>
      <c r="TE79" s="26"/>
      <c r="TF79" s="34"/>
      <c r="TG79" s="34">
        <v>85</v>
      </c>
      <c r="TH79" s="34"/>
      <c r="TI79" s="35">
        <v>83.955017922871022</v>
      </c>
      <c r="TJ79" s="35">
        <v>67.164014338296795</v>
      </c>
      <c r="TK79" s="36"/>
      <c r="TL79" s="37">
        <v>30</v>
      </c>
      <c r="TM79" s="37">
        <v>40</v>
      </c>
      <c r="TN79" s="26"/>
      <c r="TO79" s="34">
        <v>130</v>
      </c>
      <c r="TP79" s="34">
        <v>110</v>
      </c>
      <c r="TQ79" s="34">
        <v>320</v>
      </c>
      <c r="TR79" s="35">
        <v>176.71612845927356</v>
      </c>
      <c r="TS79" s="35">
        <v>141.37290276741882</v>
      </c>
      <c r="TT79" s="36"/>
      <c r="TU79" s="37">
        <v>35</v>
      </c>
      <c r="TV79" s="37">
        <v>40</v>
      </c>
      <c r="TW79" s="26"/>
      <c r="TX79" s="34"/>
      <c r="TY79" s="34">
        <v>160</v>
      </c>
      <c r="TZ79" s="34">
        <v>150</v>
      </c>
      <c r="UA79" s="35">
        <v>150.40590083479597</v>
      </c>
      <c r="UB79" s="35">
        <v>120.32472066783674</v>
      </c>
      <c r="UC79" s="36"/>
      <c r="UD79" s="37">
        <v>40</v>
      </c>
      <c r="UE79" s="37">
        <v>60</v>
      </c>
      <c r="UF79" s="26"/>
      <c r="UG79" s="34"/>
      <c r="UH79" s="34">
        <v>75</v>
      </c>
      <c r="UI79" s="34"/>
      <c r="UJ79" s="35">
        <v>92.54745520604196</v>
      </c>
      <c r="UK79" s="35">
        <v>74.037964164833554</v>
      </c>
      <c r="UL79" s="36"/>
      <c r="UM79" s="37">
        <v>50</v>
      </c>
      <c r="UN79" s="37">
        <v>60</v>
      </c>
      <c r="UO79" s="26"/>
      <c r="UP79" s="34"/>
      <c r="UQ79" s="34">
        <v>250</v>
      </c>
      <c r="UR79" s="34">
        <v>150</v>
      </c>
      <c r="US79" s="35">
        <v>371.68207181602867</v>
      </c>
      <c r="UT79" s="35">
        <v>297.34565745282288</v>
      </c>
      <c r="UU79" s="36"/>
      <c r="UV79" s="37">
        <v>60</v>
      </c>
      <c r="UW79" s="37">
        <v>75</v>
      </c>
      <c r="UX79" s="26"/>
      <c r="UY79" s="34"/>
      <c r="UZ79" s="34">
        <v>150</v>
      </c>
      <c r="VA79" s="34">
        <v>140</v>
      </c>
      <c r="VB79" s="35">
        <v>269.86408544844045</v>
      </c>
      <c r="VC79" s="35">
        <v>215.89126835875234</v>
      </c>
      <c r="VD79" s="36"/>
      <c r="VE79" s="37">
        <v>50</v>
      </c>
      <c r="VF79" s="37">
        <v>50</v>
      </c>
      <c r="VG79" s="26"/>
      <c r="VH79" s="34"/>
      <c r="VI79" s="34">
        <v>200</v>
      </c>
      <c r="VJ79" s="34">
        <v>150</v>
      </c>
      <c r="VK79" s="35">
        <v>319.07095424007127</v>
      </c>
      <c r="VL79" s="35">
        <v>255.256763392057</v>
      </c>
      <c r="VM79" s="36"/>
      <c r="VN79" s="37">
        <v>35</v>
      </c>
      <c r="VO79" s="37">
        <v>50</v>
      </c>
      <c r="VP79" s="26"/>
      <c r="VQ79" s="34"/>
      <c r="VR79" s="34">
        <v>250</v>
      </c>
      <c r="VS79" s="34">
        <v>250</v>
      </c>
      <c r="VT79" s="35">
        <v>445.33763642236909</v>
      </c>
      <c r="VU79" s="35">
        <v>356.27010913789525</v>
      </c>
      <c r="VV79" s="36"/>
      <c r="VW79" s="37">
        <v>30</v>
      </c>
      <c r="VX79" s="37">
        <v>35</v>
      </c>
      <c r="VY79" s="26"/>
      <c r="VZ79" s="34">
        <v>250</v>
      </c>
      <c r="WA79" s="34">
        <v>250</v>
      </c>
      <c r="WB79" s="34"/>
      <c r="WC79" s="35">
        <v>446.26606790900365</v>
      </c>
      <c r="WD79" s="35">
        <v>357.01285432720289</v>
      </c>
      <c r="WE79" s="36"/>
      <c r="WF79" s="37">
        <v>35</v>
      </c>
      <c r="WG79" s="37">
        <v>35</v>
      </c>
      <c r="WH79" s="26"/>
      <c r="WI79" s="38">
        <v>240.4959191677155</v>
      </c>
      <c r="WJ79" s="34">
        <v>250</v>
      </c>
      <c r="WK79" s="34">
        <v>120</v>
      </c>
      <c r="WL79" s="34">
        <v>270</v>
      </c>
      <c r="WM79" s="35">
        <v>390.14754249464909</v>
      </c>
      <c r="WN79" s="35">
        <v>312.11803399571926</v>
      </c>
      <c r="WO79" s="36"/>
      <c r="WP79" s="37">
        <v>60</v>
      </c>
      <c r="WQ79" s="37">
        <v>50</v>
      </c>
      <c r="WR79" s="34">
        <v>400</v>
      </c>
      <c r="WS79" s="34">
        <v>220</v>
      </c>
      <c r="WT79" s="34">
        <v>250</v>
      </c>
      <c r="WU79" s="35">
        <v>535.08601346370824</v>
      </c>
      <c r="WV79" s="35">
        <v>428.06881077096654</v>
      </c>
      <c r="WW79" s="36"/>
      <c r="WX79" s="37">
        <v>75</v>
      </c>
      <c r="WY79" s="37">
        <v>100</v>
      </c>
      <c r="WZ79" s="26"/>
      <c r="XA79" s="34"/>
      <c r="XB79" s="34">
        <v>550</v>
      </c>
      <c r="XC79" s="34">
        <v>300</v>
      </c>
      <c r="XD79" s="35">
        <v>768.12231660897851</v>
      </c>
      <c r="XE79" s="35">
        <v>614.49785328718269</v>
      </c>
      <c r="XF79" s="36"/>
      <c r="XG79" s="37">
        <v>70</v>
      </c>
      <c r="XH79" s="37">
        <v>100</v>
      </c>
      <c r="XI79" s="26"/>
      <c r="XJ79" s="34">
        <v>600</v>
      </c>
      <c r="XK79" s="34">
        <v>200</v>
      </c>
      <c r="XL79" s="34">
        <v>650</v>
      </c>
      <c r="XM79" s="35">
        <v>895.21427122384046</v>
      </c>
      <c r="XN79" s="35">
        <v>716.17141697907209</v>
      </c>
      <c r="XO79" s="36"/>
      <c r="XP79" s="37">
        <v>150</v>
      </c>
      <c r="XQ79" s="37">
        <v>160</v>
      </c>
      <c r="XR79" s="26"/>
      <c r="XS79" s="34">
        <v>500</v>
      </c>
      <c r="XT79" s="34">
        <v>350</v>
      </c>
      <c r="XU79" s="34"/>
      <c r="XV79" s="35">
        <v>759.7664332292677</v>
      </c>
      <c r="XW79" s="35">
        <v>607.81314658341387</v>
      </c>
      <c r="XX79" s="36"/>
      <c r="XY79" s="37">
        <v>50</v>
      </c>
      <c r="XZ79" s="37">
        <v>75</v>
      </c>
      <c r="YA79" s="26"/>
      <c r="YB79" s="34">
        <v>200</v>
      </c>
      <c r="YC79" s="34">
        <v>400</v>
      </c>
      <c r="YD79" s="34">
        <v>200</v>
      </c>
      <c r="YE79" s="35">
        <v>545.71139603297036</v>
      </c>
      <c r="YF79" s="35">
        <v>436.56911682637605</v>
      </c>
      <c r="YG79" s="36"/>
      <c r="YH79" s="37">
        <v>200</v>
      </c>
      <c r="YI79" s="37">
        <v>250</v>
      </c>
      <c r="YJ79" s="26"/>
      <c r="YK79" s="34"/>
      <c r="YL79" s="34">
        <v>600</v>
      </c>
      <c r="YM79" s="34">
        <v>400</v>
      </c>
      <c r="YN79" s="35">
        <v>961.23606582896366</v>
      </c>
      <c r="YO79" s="35">
        <v>768.98885266317041</v>
      </c>
      <c r="YP79" s="36"/>
      <c r="YQ79" s="37">
        <v>260</v>
      </c>
      <c r="YR79" s="37">
        <v>250</v>
      </c>
      <c r="YS79" s="26"/>
      <c r="YT79" s="34">
        <v>600</v>
      </c>
      <c r="YU79" s="34">
        <v>600</v>
      </c>
      <c r="YV79" s="34">
        <v>600</v>
      </c>
      <c r="YW79" s="35">
        <v>1125.2589618010661</v>
      </c>
      <c r="YX79" s="35">
        <v>900.20716944085234</v>
      </c>
      <c r="YY79" s="36"/>
      <c r="YZ79" s="37">
        <v>230</v>
      </c>
      <c r="ZA79" s="37"/>
      <c r="ZB79" s="26"/>
      <c r="ZC79" s="34"/>
      <c r="ZD79" s="34">
        <v>350</v>
      </c>
      <c r="ZE79" s="34">
        <v>600</v>
      </c>
      <c r="ZF79" s="35">
        <v>934.62102987877324</v>
      </c>
      <c r="ZG79" s="35">
        <v>747.69682390301818</v>
      </c>
      <c r="ZH79" s="36"/>
      <c r="ZI79" s="37">
        <v>300</v>
      </c>
      <c r="ZJ79" s="37">
        <v>300</v>
      </c>
      <c r="ZK79" s="26"/>
      <c r="ZL79" s="34">
        <v>400</v>
      </c>
      <c r="ZM79" s="34">
        <v>600</v>
      </c>
      <c r="ZN79" s="34">
        <v>1200</v>
      </c>
      <c r="ZO79" s="35">
        <v>1382.3313245447641</v>
      </c>
      <c r="ZP79" s="35">
        <v>1105.8650596358107</v>
      </c>
      <c r="ZQ79" s="36"/>
      <c r="ZR79" s="37">
        <v>300</v>
      </c>
      <c r="ZS79" s="37">
        <v>300</v>
      </c>
      <c r="ZT79" s="26"/>
      <c r="ZU79" s="34">
        <v>600</v>
      </c>
      <c r="ZV79" s="34">
        <v>800</v>
      </c>
      <c r="ZW79" s="34">
        <v>1500</v>
      </c>
      <c r="ZX79" s="35">
        <v>1758.8618719021063</v>
      </c>
      <c r="ZY79" s="35">
        <v>1407.0894975216843</v>
      </c>
      <c r="ZZ79" s="36"/>
      <c r="AAA79" s="37">
        <v>250</v>
      </c>
      <c r="AAB79" s="37">
        <v>200</v>
      </c>
      <c r="AAC79" s="26"/>
      <c r="AAD79" s="34">
        <v>650</v>
      </c>
      <c r="AAE79" s="39">
        <v>900</v>
      </c>
      <c r="AAF79" s="34"/>
      <c r="AAG79" s="35">
        <v>1430.4034437416192</v>
      </c>
      <c r="AAH79" s="35">
        <v>1144.3227549932949</v>
      </c>
      <c r="AAI79" s="36"/>
      <c r="AAJ79" s="37">
        <v>220</v>
      </c>
      <c r="AAK79" s="37">
        <v>250</v>
      </c>
      <c r="AAL79" s="3"/>
      <c r="AAM79" s="34"/>
      <c r="AAN79" s="34">
        <v>400</v>
      </c>
      <c r="AAO79" s="34"/>
      <c r="AAP79" s="35">
        <v>786.07199201724632</v>
      </c>
      <c r="AAQ79" s="35">
        <v>628.85759361379678</v>
      </c>
      <c r="AAR79" s="36"/>
      <c r="AAS79" s="37">
        <v>200</v>
      </c>
      <c r="AAT79" s="37">
        <v>300</v>
      </c>
      <c r="AAU79" s="3"/>
      <c r="AAV79" s="34"/>
      <c r="AAW79" s="34">
        <v>400</v>
      </c>
      <c r="AAX79" s="34"/>
      <c r="AAY79" s="35">
        <v>431.98244476932177</v>
      </c>
      <c r="AAZ79" s="35">
        <v>345.58595581545728</v>
      </c>
      <c r="ABA79" s="36"/>
      <c r="ABB79" s="37">
        <v>250</v>
      </c>
      <c r="ABC79" s="37">
        <v>250</v>
      </c>
      <c r="ABD79" s="3"/>
      <c r="ABE79" s="34">
        <v>1000</v>
      </c>
      <c r="ABF79" s="34">
        <v>500</v>
      </c>
      <c r="ABG79" s="34">
        <v>1500</v>
      </c>
      <c r="ABH79" s="35">
        <v>420.79843325425838</v>
      </c>
      <c r="ABI79" s="35">
        <v>336.63874660340662</v>
      </c>
      <c r="ABJ79" s="36"/>
      <c r="ABK79" s="37">
        <v>300</v>
      </c>
      <c r="ABL79" s="37">
        <v>400</v>
      </c>
      <c r="ABM79" s="3"/>
      <c r="ABN79" s="34">
        <v>1200</v>
      </c>
      <c r="ABO79" s="34"/>
      <c r="ABP79" s="34">
        <v>1200</v>
      </c>
      <c r="ABQ79" s="35">
        <v>496.98951170062742</v>
      </c>
      <c r="ABR79" s="35">
        <v>397.59160936050182</v>
      </c>
      <c r="ABS79" s="36"/>
      <c r="ABT79" s="37">
        <v>350</v>
      </c>
      <c r="ABU79" s="37">
        <v>300</v>
      </c>
      <c r="ABV79" s="3"/>
      <c r="ABW79" s="34">
        <v>700</v>
      </c>
      <c r="ABX79" s="34">
        <v>1100</v>
      </c>
      <c r="ABY79" s="34">
        <v>600</v>
      </c>
      <c r="ABZ79" s="35">
        <v>496.98951170062742</v>
      </c>
      <c r="ACA79" s="35">
        <v>397.59160936050182</v>
      </c>
      <c r="ACB79" s="36"/>
      <c r="ACC79" s="37">
        <v>400</v>
      </c>
      <c r="ACD79" s="37">
        <v>450</v>
      </c>
      <c r="ACE79" s="3"/>
      <c r="ACF79" s="34">
        <v>1000</v>
      </c>
      <c r="ACG79" s="34">
        <v>2000</v>
      </c>
      <c r="ACH79" s="34">
        <v>1300</v>
      </c>
      <c r="ACI79" s="35">
        <v>838.27556248769815</v>
      </c>
      <c r="ACJ79" s="35">
        <v>670.62044999015836</v>
      </c>
      <c r="ACK79" s="36"/>
      <c r="ACL79" s="37">
        <v>350</v>
      </c>
      <c r="ACM79" s="37">
        <v>300</v>
      </c>
      <c r="ACN79" s="3"/>
      <c r="ACO79" s="34">
        <v>800</v>
      </c>
      <c r="ACP79" s="34">
        <v>1200</v>
      </c>
      <c r="ACQ79" s="34">
        <v>1200</v>
      </c>
      <c r="ACR79" s="35">
        <v>627.79369848088618</v>
      </c>
      <c r="ACS79" s="35">
        <v>502.23495878470885</v>
      </c>
      <c r="ACT79" s="36"/>
      <c r="ACU79" s="37">
        <v>250</v>
      </c>
      <c r="ACV79" s="37">
        <v>300</v>
      </c>
      <c r="ACW79" s="3"/>
      <c r="ACX79" s="34">
        <v>800</v>
      </c>
      <c r="ACY79" s="34">
        <v>1000</v>
      </c>
      <c r="ACZ79" s="34"/>
      <c r="ADA79" s="35">
        <v>540.81223417523188</v>
      </c>
      <c r="ADB79" s="35">
        <v>432.64978734018541</v>
      </c>
      <c r="ADC79" s="36"/>
      <c r="ADD79" s="37">
        <v>350</v>
      </c>
      <c r="ADE79" s="37">
        <v>300</v>
      </c>
      <c r="ADF79" s="3"/>
      <c r="ADG79" s="34">
        <v>1200</v>
      </c>
      <c r="ADH79" s="34">
        <v>1000</v>
      </c>
      <c r="ADI79" s="34">
        <v>1250</v>
      </c>
      <c r="ADJ79" s="35">
        <v>674.27234352970902</v>
      </c>
      <c r="ADK79" s="35">
        <v>539.41787482376708</v>
      </c>
      <c r="ADL79" s="36"/>
      <c r="ADM79" s="37">
        <v>300</v>
      </c>
      <c r="ADN79" s="37">
        <v>250</v>
      </c>
      <c r="ADO79" s="3"/>
      <c r="ADP79" s="34">
        <v>1200</v>
      </c>
      <c r="ADQ79" s="34">
        <v>1000</v>
      </c>
      <c r="ADR79" s="34">
        <v>1200</v>
      </c>
      <c r="ADS79" s="35">
        <v>659.00078872795302</v>
      </c>
      <c r="ADT79" s="35">
        <v>527.20063098236233</v>
      </c>
      <c r="ADU79" s="36"/>
      <c r="ADV79" s="37">
        <v>200</v>
      </c>
      <c r="ADW79" s="37">
        <v>250</v>
      </c>
      <c r="ADX79" s="3"/>
      <c r="ADY79" s="34"/>
      <c r="ADZ79" s="34"/>
      <c r="AEA79" s="34">
        <v>1000</v>
      </c>
      <c r="AEB79" s="35">
        <v>584.63495664983645</v>
      </c>
      <c r="AEC79" s="35">
        <v>467.70796531986906</v>
      </c>
      <c r="AED79" s="36"/>
      <c r="AEE79" s="37">
        <v>250</v>
      </c>
      <c r="AEF79" s="37">
        <v>200</v>
      </c>
      <c r="AEG79" s="3"/>
      <c r="AEH79" s="34"/>
      <c r="AEI79" s="34">
        <v>1200</v>
      </c>
      <c r="AEJ79" s="34">
        <v>1500</v>
      </c>
      <c r="AEK79" s="35">
        <v>776.85735295889674</v>
      </c>
      <c r="AEL79" s="35">
        <v>621.48588236711737</v>
      </c>
      <c r="AEM79" s="36"/>
      <c r="AEN79" s="37">
        <v>200</v>
      </c>
      <c r="AEO79" s="37">
        <v>200</v>
      </c>
      <c r="AEP79" s="26"/>
      <c r="AEQ79" s="34">
        <v>950</v>
      </c>
      <c r="AER79" s="39">
        <v>1450</v>
      </c>
      <c r="AES79" s="34">
        <v>1000</v>
      </c>
      <c r="AET79" s="35">
        <v>659.00078872795302</v>
      </c>
      <c r="AEU79" s="35">
        <v>527.20063098236244</v>
      </c>
      <c r="AEV79" s="36"/>
      <c r="AEW79" s="37">
        <v>200</v>
      </c>
      <c r="AEX79" s="37">
        <v>250</v>
      </c>
      <c r="AEY79" s="26"/>
      <c r="AEZ79" s="34">
        <v>900</v>
      </c>
      <c r="AFA79" s="39"/>
      <c r="AFB79" s="34">
        <v>1500</v>
      </c>
      <c r="AFC79" s="35">
        <v>711.12326924699016</v>
      </c>
      <c r="AFD79" s="35">
        <v>568.89861539759215</v>
      </c>
      <c r="AFE79" s="36"/>
      <c r="AFF79" s="37">
        <v>300</v>
      </c>
      <c r="AFG79" s="37">
        <v>400</v>
      </c>
      <c r="AFH79" s="26"/>
      <c r="AFI79" s="87"/>
      <c r="AFJ79" s="34">
        <v>1000</v>
      </c>
      <c r="AFK79" s="34">
        <v>1500</v>
      </c>
      <c r="AFL79" s="35">
        <v>750.96210786026688</v>
      </c>
      <c r="AFM79" s="35">
        <v>600.76968628821351</v>
      </c>
      <c r="AFN79" s="36"/>
      <c r="AFO79" s="37">
        <v>400</v>
      </c>
      <c r="AFP79" s="37">
        <v>500</v>
      </c>
      <c r="AFQ79" s="36"/>
      <c r="AFR79" s="87">
        <v>1450</v>
      </c>
      <c r="AFS79" s="34">
        <v>1100</v>
      </c>
      <c r="AFT79" s="34"/>
      <c r="AFU79" s="35">
        <v>764.90570137491386</v>
      </c>
      <c r="AFV79" s="35">
        <v>611.92456109993111</v>
      </c>
      <c r="AFW79" s="36"/>
      <c r="AFX79" s="37">
        <v>400</v>
      </c>
      <c r="AFY79" s="37">
        <v>500</v>
      </c>
      <c r="AFZ79" s="36"/>
      <c r="AGA79" s="87">
        <v>1100</v>
      </c>
      <c r="AGB79" s="34">
        <v>1500</v>
      </c>
      <c r="AGC79" s="34">
        <v>2300</v>
      </c>
      <c r="AGD79" s="35">
        <v>1102.2078683006571</v>
      </c>
      <c r="AGE79" s="35">
        <v>881.76629464052564</v>
      </c>
      <c r="AGF79" s="36"/>
      <c r="AGG79" s="37">
        <v>200</v>
      </c>
      <c r="AGH79" s="37">
        <v>3000</v>
      </c>
      <c r="AGI79" s="36"/>
      <c r="AGJ79" s="87">
        <v>1100</v>
      </c>
      <c r="AGK79" s="34">
        <v>1500</v>
      </c>
      <c r="AGL79" s="34">
        <v>2300</v>
      </c>
      <c r="AGM79" s="36">
        <v>900</v>
      </c>
      <c r="AGN79" s="36">
        <v>1200</v>
      </c>
      <c r="AGO79" s="36"/>
      <c r="AGP79" s="37">
        <v>200</v>
      </c>
      <c r="AGQ79" s="37">
        <v>3000</v>
      </c>
      <c r="AGR79" s="36"/>
      <c r="AGS79" s="87">
        <v>1800</v>
      </c>
      <c r="AGT79" s="34">
        <v>1200</v>
      </c>
      <c r="AGU79" s="34">
        <v>2000</v>
      </c>
      <c r="AGV79" s="36">
        <v>900</v>
      </c>
      <c r="AGW79" s="36">
        <v>1250</v>
      </c>
      <c r="AGX79" s="36"/>
      <c r="AGY79" s="26">
        <v>1600</v>
      </c>
      <c r="AGZ79" s="37">
        <v>1600</v>
      </c>
      <c r="AHA79" s="36"/>
      <c r="AHB79" s="87">
        <v>2500</v>
      </c>
      <c r="AHC79" s="34">
        <v>1100</v>
      </c>
      <c r="AHD79" s="34">
        <v>2100</v>
      </c>
      <c r="AHE79" s="36">
        <v>900</v>
      </c>
      <c r="AHF79" s="36">
        <v>1250</v>
      </c>
      <c r="AHG79" s="36"/>
      <c r="AHH79" s="26">
        <v>1600</v>
      </c>
      <c r="AHI79" s="37"/>
      <c r="AHJ79" s="36"/>
      <c r="AHK79" s="87">
        <v>2500</v>
      </c>
      <c r="AHL79" s="34">
        <v>1000</v>
      </c>
      <c r="AHM79" s="34">
        <v>2200</v>
      </c>
      <c r="AHN79" s="36">
        <v>1000</v>
      </c>
      <c r="AHO79" s="36">
        <v>1150</v>
      </c>
      <c r="AHP79" s="36"/>
      <c r="AHQ79" s="26">
        <v>1600</v>
      </c>
      <c r="AHR79" s="37"/>
      <c r="AHS79" s="36"/>
      <c r="AHT79" s="34">
        <v>2800</v>
      </c>
      <c r="AHU79" s="34">
        <v>1200</v>
      </c>
      <c r="AHV79" s="34">
        <v>1500</v>
      </c>
      <c r="AHW79" s="36">
        <v>1800</v>
      </c>
      <c r="AHX79" s="36">
        <v>1000</v>
      </c>
      <c r="AHY79" s="36"/>
      <c r="AHZ79" s="26">
        <v>350</v>
      </c>
      <c r="AIA79" s="26">
        <v>350</v>
      </c>
      <c r="AIB79" s="36"/>
      <c r="AIC79" s="34">
        <v>1750</v>
      </c>
      <c r="AID79" s="34">
        <v>1200</v>
      </c>
      <c r="AIE79" s="34">
        <v>2500</v>
      </c>
      <c r="AIF79" s="36">
        <v>2000</v>
      </c>
      <c r="AIG79" s="36">
        <v>1000</v>
      </c>
      <c r="AIH79" s="36"/>
      <c r="AII79" s="26">
        <v>400</v>
      </c>
      <c r="AIJ79" s="26">
        <v>400</v>
      </c>
      <c r="AIL79" s="34">
        <v>1100</v>
      </c>
      <c r="AIM79" s="34">
        <v>2000</v>
      </c>
      <c r="AIN79" s="34"/>
      <c r="AIO79" s="36">
        <v>1800</v>
      </c>
      <c r="AIP79" s="36">
        <v>1000</v>
      </c>
      <c r="AIQ79" s="36"/>
      <c r="AIR79" s="104">
        <v>2500</v>
      </c>
      <c r="AIS79" s="104">
        <v>3000</v>
      </c>
      <c r="AIU79" s="34">
        <v>1300</v>
      </c>
      <c r="AIV79" s="34">
        <v>3200</v>
      </c>
      <c r="AIW79" s="34">
        <v>1500</v>
      </c>
      <c r="AIX79" s="36">
        <v>1000</v>
      </c>
      <c r="AIY79" s="36">
        <v>1000</v>
      </c>
      <c r="AIZ79" s="36"/>
      <c r="AJA79" s="26">
        <v>300</v>
      </c>
      <c r="AJB79" s="26">
        <v>400</v>
      </c>
      <c r="AJD79" s="34"/>
      <c r="AJE79" s="39">
        <v>2200</v>
      </c>
      <c r="AJF79" s="34"/>
      <c r="AJG79" s="36">
        <v>2000</v>
      </c>
      <c r="AJH79" s="36"/>
      <c r="AJI79" s="36"/>
      <c r="AJJ79" s="26">
        <v>300</v>
      </c>
      <c r="AJK79" s="37">
        <v>300</v>
      </c>
      <c r="AJM79" s="34"/>
      <c r="AJN79" s="34">
        <v>1500</v>
      </c>
      <c r="AJO79" s="34"/>
      <c r="AJP79" s="92">
        <v>4000</v>
      </c>
      <c r="AJQ79" s="92">
        <v>2750</v>
      </c>
      <c r="AJR79" s="34"/>
      <c r="AJS79" s="37">
        <v>1500</v>
      </c>
      <c r="AJT79" s="56">
        <v>3000</v>
      </c>
      <c r="AJV79" s="34">
        <v>1700</v>
      </c>
      <c r="AJW79" s="34">
        <v>1500</v>
      </c>
      <c r="AJX79" s="34"/>
      <c r="AJY79" s="36">
        <v>2000</v>
      </c>
      <c r="AJZ79" s="36">
        <v>2000</v>
      </c>
      <c r="AKA79" s="34"/>
      <c r="AKB79" s="37">
        <v>1500</v>
      </c>
      <c r="AKC79" s="56">
        <v>3000</v>
      </c>
      <c r="AKE79" s="34">
        <v>1500</v>
      </c>
      <c r="AKF79" s="34">
        <v>1500</v>
      </c>
      <c r="AKG79" s="34">
        <v>3000</v>
      </c>
      <c r="AKH79" s="36">
        <v>2000</v>
      </c>
      <c r="AKI79" s="36">
        <v>2000</v>
      </c>
      <c r="AKJ79" s="34"/>
      <c r="AKK79" s="37">
        <v>400</v>
      </c>
      <c r="AKL79" s="37">
        <v>500</v>
      </c>
      <c r="AKN79" s="34">
        <v>1500</v>
      </c>
      <c r="AKO79" s="34">
        <v>1500</v>
      </c>
      <c r="AKP79" s="34"/>
      <c r="AKQ79" s="92">
        <v>2500</v>
      </c>
      <c r="AKR79" s="92">
        <v>2200</v>
      </c>
      <c r="AKS79" s="34"/>
      <c r="AKT79" s="56">
        <v>2500</v>
      </c>
      <c r="AKU79" s="56">
        <v>2400</v>
      </c>
      <c r="AKW79" s="34">
        <v>1700</v>
      </c>
      <c r="AKX79" s="34">
        <v>2000</v>
      </c>
      <c r="AKY79" s="34"/>
      <c r="AKZ79" s="36">
        <v>2000</v>
      </c>
      <c r="ALA79" s="36">
        <v>2000</v>
      </c>
      <c r="ALB79" s="34"/>
      <c r="ALC79" s="56">
        <v>1500</v>
      </c>
      <c r="ALD79" s="56">
        <v>1300</v>
      </c>
      <c r="ALF79" s="34">
        <v>2500</v>
      </c>
      <c r="ALG79" s="34">
        <v>2500</v>
      </c>
      <c r="ALH79" s="34">
        <v>1000</v>
      </c>
      <c r="ALI79" s="36">
        <v>5500</v>
      </c>
      <c r="ALJ79" s="36">
        <v>2000</v>
      </c>
      <c r="ALK79" s="34"/>
      <c r="ALL79" s="37">
        <v>700</v>
      </c>
      <c r="ALM79" s="37">
        <v>750</v>
      </c>
      <c r="ALO79" s="34">
        <v>3000</v>
      </c>
      <c r="ALP79" s="34">
        <v>3000</v>
      </c>
      <c r="ALQ79" s="34">
        <v>3500</v>
      </c>
      <c r="ALR79" s="36">
        <v>2000</v>
      </c>
      <c r="ALS79" s="36">
        <v>2000</v>
      </c>
      <c r="ALT79" s="34"/>
      <c r="ALU79" s="37">
        <v>700</v>
      </c>
      <c r="ALV79" s="37">
        <v>1000</v>
      </c>
      <c r="ALX79" s="34">
        <v>1500</v>
      </c>
      <c r="ALY79" s="34">
        <v>800</v>
      </c>
      <c r="ALZ79" s="34">
        <v>3000</v>
      </c>
      <c r="AMA79" s="36">
        <v>2000</v>
      </c>
      <c r="AMB79" s="36">
        <v>2000</v>
      </c>
      <c r="AMC79" s="34"/>
      <c r="AMD79" s="37">
        <v>700</v>
      </c>
      <c r="AME79" s="37">
        <v>750</v>
      </c>
      <c r="AMG79" s="34">
        <v>2700</v>
      </c>
      <c r="AMH79" s="34">
        <v>1500</v>
      </c>
      <c r="AMI79" s="34">
        <v>1500</v>
      </c>
      <c r="AMJ79" s="36">
        <v>1500</v>
      </c>
      <c r="AMK79" s="36">
        <v>1200</v>
      </c>
      <c r="AML79" s="34"/>
      <c r="AMM79" s="37">
        <v>700</v>
      </c>
      <c r="AMN79" s="37">
        <v>750</v>
      </c>
      <c r="AMP79" s="34">
        <v>2500</v>
      </c>
      <c r="AMQ79" s="34">
        <v>2500</v>
      </c>
      <c r="AMR79" s="34">
        <v>3500</v>
      </c>
      <c r="AMS79" s="36">
        <v>2000</v>
      </c>
      <c r="AMT79" s="36">
        <v>2000</v>
      </c>
      <c r="AMU79" s="34"/>
      <c r="AMV79" s="37">
        <v>500</v>
      </c>
      <c r="AMW79" s="37">
        <v>700</v>
      </c>
      <c r="AMY79" s="34">
        <v>1900</v>
      </c>
      <c r="AMZ79" s="34">
        <v>2850</v>
      </c>
      <c r="ANA79" s="34">
        <v>2500</v>
      </c>
      <c r="ANB79" s="36">
        <v>40925.92592592592</v>
      </c>
      <c r="ANC79" s="36">
        <v>40925.92592592592</v>
      </c>
      <c r="AND79" s="34"/>
      <c r="ANE79" s="37">
        <v>850</v>
      </c>
      <c r="ANF79" s="37">
        <v>1150</v>
      </c>
      <c r="ANH79" s="34">
        <v>2268</v>
      </c>
      <c r="ANI79" s="34">
        <v>4650</v>
      </c>
      <c r="ANJ79" s="34">
        <v>2600</v>
      </c>
      <c r="ANK79" s="36">
        <v>2200</v>
      </c>
      <c r="ANL79" s="36">
        <v>2200</v>
      </c>
      <c r="ANM79" s="34"/>
      <c r="ANN79" s="37">
        <v>550</v>
      </c>
      <c r="ANO79" s="37">
        <v>768</v>
      </c>
      <c r="ANP79" s="36"/>
      <c r="ANQ79" s="34">
        <v>5000</v>
      </c>
      <c r="ANR79" s="34">
        <v>1500</v>
      </c>
      <c r="ANS79" s="34">
        <v>5000</v>
      </c>
      <c r="ANT79" s="36">
        <v>6500</v>
      </c>
      <c r="ANU79" s="36">
        <v>1000</v>
      </c>
      <c r="ANV79" s="34"/>
      <c r="ANW79" s="37">
        <v>1000</v>
      </c>
      <c r="ANX79" s="37">
        <v>700</v>
      </c>
      <c r="ANY79" s="36"/>
      <c r="ANZ79" s="34">
        <v>1500</v>
      </c>
      <c r="AOA79" s="34">
        <v>2000</v>
      </c>
      <c r="AOB79" s="34">
        <v>2000</v>
      </c>
      <c r="AOC79" s="36">
        <v>2000</v>
      </c>
      <c r="AOD79" s="36">
        <v>1500</v>
      </c>
      <c r="AOE79" s="34"/>
      <c r="AOF79" s="37">
        <v>850</v>
      </c>
      <c r="AOG79" s="37">
        <v>850</v>
      </c>
      <c r="AOH79" s="36"/>
      <c r="AOI79" s="34">
        <v>2200</v>
      </c>
      <c r="AOJ79" s="34">
        <v>1000</v>
      </c>
      <c r="AOK79" s="34"/>
      <c r="AOL79" s="36">
        <v>2000</v>
      </c>
      <c r="AOM79" s="36">
        <v>1500</v>
      </c>
      <c r="AON79" s="34"/>
      <c r="AOO79" s="37">
        <v>1500</v>
      </c>
      <c r="AOP79" s="37">
        <v>1500</v>
      </c>
      <c r="AOQ79" s="36"/>
      <c r="AOR79" s="34">
        <v>2000</v>
      </c>
      <c r="AOS79" s="34">
        <v>2500</v>
      </c>
      <c r="AOT79" s="34">
        <v>1500</v>
      </c>
      <c r="AOU79" s="36">
        <v>1500</v>
      </c>
      <c r="AOV79" s="36">
        <v>1000</v>
      </c>
      <c r="AOW79" s="34"/>
      <c r="AOX79" s="37">
        <v>1500</v>
      </c>
      <c r="AOY79" s="37">
        <v>1500</v>
      </c>
      <c r="AOZ79" s="36"/>
      <c r="APA79" s="34">
        <v>1800</v>
      </c>
      <c r="APB79" s="34">
        <v>2900</v>
      </c>
      <c r="APC79" s="34">
        <v>2000</v>
      </c>
      <c r="APD79" s="36">
        <v>1500</v>
      </c>
      <c r="APE79" s="36">
        <v>2000</v>
      </c>
      <c r="APF79" s="34"/>
      <c r="APG79" s="37">
        <v>1500</v>
      </c>
      <c r="APH79" s="37">
        <v>1500</v>
      </c>
      <c r="API79" s="36"/>
      <c r="APJ79" s="34">
        <v>2000</v>
      </c>
      <c r="APK79" s="34">
        <v>1800</v>
      </c>
      <c r="APL79" s="34">
        <v>2000</v>
      </c>
      <c r="APM79" s="36">
        <v>1500</v>
      </c>
      <c r="APN79" s="36">
        <v>1500</v>
      </c>
      <c r="APO79" s="34"/>
      <c r="APP79" s="37">
        <v>1500</v>
      </c>
      <c r="APQ79" s="37">
        <v>1500</v>
      </c>
      <c r="APR79" s="36"/>
      <c r="APS79" s="34">
        <v>1900</v>
      </c>
      <c r="APT79" s="34">
        <v>2000</v>
      </c>
      <c r="APU79" s="34">
        <v>2000</v>
      </c>
      <c r="APV79" s="36">
        <v>1000</v>
      </c>
      <c r="APW79" s="36">
        <v>2000</v>
      </c>
      <c r="APX79" s="34"/>
      <c r="APY79" s="37">
        <v>1000</v>
      </c>
      <c r="APZ79" s="37">
        <v>1000</v>
      </c>
      <c r="AQA79" s="36"/>
      <c r="AQB79" s="34">
        <v>2000</v>
      </c>
      <c r="AQC79" s="34">
        <v>3000</v>
      </c>
      <c r="AQD79" s="34">
        <v>3500</v>
      </c>
      <c r="AQE79" s="36">
        <v>1000</v>
      </c>
      <c r="AQF79" s="36">
        <v>2000</v>
      </c>
      <c r="AQG79" s="34"/>
      <c r="AQH79" s="37">
        <v>1000</v>
      </c>
      <c r="AQI79" s="37">
        <v>1500</v>
      </c>
      <c r="AQJ79" s="36"/>
      <c r="AQK79" s="34">
        <v>1800</v>
      </c>
      <c r="AQL79" s="34">
        <v>2000</v>
      </c>
      <c r="AQM79" s="34"/>
      <c r="AQN79" s="36">
        <v>1000</v>
      </c>
      <c r="AQO79" s="36">
        <v>2000</v>
      </c>
      <c r="AQP79" s="34"/>
      <c r="AQQ79" s="37">
        <v>1000</v>
      </c>
      <c r="AQR79" s="37">
        <v>1500</v>
      </c>
      <c r="AQS79" s="36"/>
      <c r="AQT79" s="34">
        <v>2000</v>
      </c>
      <c r="AQU79" s="34">
        <v>2500</v>
      </c>
      <c r="AQV79" s="34">
        <v>2000</v>
      </c>
      <c r="AQW79" s="36">
        <v>1053.8165842943438</v>
      </c>
      <c r="AQX79" s="36">
        <v>2107.6331685886876</v>
      </c>
      <c r="AQY79" s="34"/>
      <c r="AQZ79" s="37">
        <v>500</v>
      </c>
      <c r="ARA79" s="37">
        <v>600</v>
      </c>
      <c r="ARC79" s="34">
        <v>1200</v>
      </c>
      <c r="ARD79" s="34">
        <v>2500</v>
      </c>
      <c r="ARE79" s="34">
        <v>2000</v>
      </c>
      <c r="ARF79" s="36">
        <v>1000</v>
      </c>
      <c r="ARG79" s="36">
        <v>2000</v>
      </c>
      <c r="ARH79" s="34"/>
      <c r="ARI79" s="37">
        <v>1500</v>
      </c>
      <c r="ARJ79" s="37">
        <v>750</v>
      </c>
      <c r="ARL79" s="34">
        <v>1500</v>
      </c>
      <c r="ARM79" s="34">
        <v>1500</v>
      </c>
      <c r="ARN79" s="34">
        <v>2000</v>
      </c>
      <c r="ARO79" s="36">
        <v>1000</v>
      </c>
      <c r="ARP79" s="36">
        <v>2000</v>
      </c>
      <c r="ARQ79" s="34"/>
      <c r="ARR79" s="37">
        <v>1500</v>
      </c>
      <c r="ARS79" s="37">
        <v>1000</v>
      </c>
      <c r="ARU79" s="34">
        <v>2000</v>
      </c>
      <c r="ARV79" s="34">
        <v>2500</v>
      </c>
      <c r="ARW79" s="34">
        <v>2000</v>
      </c>
      <c r="ARX79" s="36">
        <v>1000</v>
      </c>
      <c r="ARY79" s="36">
        <v>2000</v>
      </c>
      <c r="ARZ79" s="36"/>
      <c r="ASA79" s="37">
        <v>1500</v>
      </c>
      <c r="ASB79" s="37">
        <v>1500</v>
      </c>
      <c r="ASD79" s="34">
        <v>1900</v>
      </c>
      <c r="ASE79" s="34">
        <v>2500</v>
      </c>
      <c r="ASF79" s="34">
        <v>2000</v>
      </c>
      <c r="ASG79" s="36">
        <v>1000</v>
      </c>
      <c r="ASH79" s="36">
        <v>2000</v>
      </c>
      <c r="ASI79" s="36"/>
      <c r="ASJ79" s="37">
        <v>2000</v>
      </c>
      <c r="ASK79" s="37">
        <v>1000</v>
      </c>
      <c r="ASM79" s="34">
        <v>2000</v>
      </c>
      <c r="ASN79" s="34">
        <v>2500</v>
      </c>
      <c r="ASO79" s="34">
        <v>1500</v>
      </c>
      <c r="ASP79" s="36">
        <v>1000</v>
      </c>
      <c r="ASQ79" s="36">
        <v>1000</v>
      </c>
      <c r="ASR79" s="36"/>
      <c r="ASS79" s="37">
        <v>1300</v>
      </c>
      <c r="AST79" s="37">
        <v>1500</v>
      </c>
      <c r="ASV79" s="34">
        <v>2000</v>
      </c>
      <c r="ASW79" s="34"/>
      <c r="ASX79" s="34">
        <v>2000</v>
      </c>
      <c r="ASY79" s="36">
        <v>1000</v>
      </c>
      <c r="ASZ79" s="36">
        <v>2000</v>
      </c>
      <c r="ATA79" s="36"/>
      <c r="ATB79" s="37">
        <v>1300</v>
      </c>
      <c r="ATC79" s="37">
        <v>1500</v>
      </c>
      <c r="ATE79" s="34">
        <v>1000</v>
      </c>
      <c r="ATF79" s="34">
        <v>1250</v>
      </c>
      <c r="ATG79" s="34">
        <v>1500</v>
      </c>
      <c r="ATH79" s="36">
        <v>1000</v>
      </c>
      <c r="ATI79" s="36">
        <v>2000</v>
      </c>
      <c r="ATJ79" s="36"/>
      <c r="ATK79" s="37">
        <v>3000</v>
      </c>
      <c r="ATL79" s="37">
        <v>2500</v>
      </c>
      <c r="ATN79" s="34">
        <v>1500</v>
      </c>
      <c r="ATO79" s="34">
        <v>1250</v>
      </c>
      <c r="ATP79" s="34">
        <v>1500</v>
      </c>
      <c r="ATQ79" s="36">
        <v>1000</v>
      </c>
      <c r="ATR79" s="36">
        <v>2000</v>
      </c>
      <c r="ATS79" s="36"/>
      <c r="ATT79" s="37">
        <v>3000</v>
      </c>
      <c r="ATU79" s="37">
        <v>3000</v>
      </c>
      <c r="ATW79" s="34">
        <v>2000</v>
      </c>
      <c r="ATX79" s="34">
        <v>2000</v>
      </c>
      <c r="ATY79" s="34">
        <v>2500</v>
      </c>
      <c r="ATZ79" s="36">
        <v>1000</v>
      </c>
      <c r="AUA79" s="36">
        <v>2000</v>
      </c>
      <c r="AUB79" s="36"/>
      <c r="AUC79" s="37">
        <v>3500</v>
      </c>
      <c r="AUD79" s="37">
        <v>3500</v>
      </c>
      <c r="AUF79" s="34">
        <v>2000</v>
      </c>
      <c r="AUG79" s="34">
        <v>2000</v>
      </c>
      <c r="AUH79" s="34">
        <v>2500</v>
      </c>
      <c r="AUI79" s="36">
        <v>1000</v>
      </c>
      <c r="AUJ79" s="36">
        <v>2000</v>
      </c>
      <c r="AUK79" s="36"/>
      <c r="AUL79" s="37">
        <v>1500</v>
      </c>
      <c r="AUM79" s="37">
        <v>2000</v>
      </c>
      <c r="AUO79" s="34">
        <v>2000</v>
      </c>
      <c r="AUP79" s="34">
        <v>2000</v>
      </c>
      <c r="AUQ79" s="34"/>
      <c r="AUR79" s="36">
        <v>1000</v>
      </c>
      <c r="AUS79" s="36">
        <v>2000</v>
      </c>
      <c r="AUT79" s="36"/>
      <c r="AUU79" s="37">
        <v>3000</v>
      </c>
      <c r="AUV79" s="37">
        <v>2300</v>
      </c>
      <c r="AUX79" s="34">
        <v>2200</v>
      </c>
      <c r="AUY79" s="34">
        <v>2500</v>
      </c>
      <c r="AUZ79" s="34">
        <v>2500</v>
      </c>
      <c r="AVA79" s="36">
        <v>4000</v>
      </c>
      <c r="AVB79" s="36">
        <v>2000</v>
      </c>
      <c r="AVC79" s="36"/>
      <c r="AVD79" s="37">
        <v>2000</v>
      </c>
      <c r="AVE79" s="37">
        <v>2500</v>
      </c>
      <c r="AVG79" s="34">
        <v>2000</v>
      </c>
      <c r="AVH79" s="34">
        <v>2800</v>
      </c>
      <c r="AVI79" s="34">
        <v>2500</v>
      </c>
      <c r="AVJ79" s="36">
        <v>1500</v>
      </c>
      <c r="AVK79" s="36">
        <v>1500</v>
      </c>
      <c r="AVL79" s="36"/>
      <c r="AVM79" s="37">
        <v>2000</v>
      </c>
      <c r="AVN79" s="37">
        <v>2000</v>
      </c>
      <c r="AVP79" s="34">
        <v>2000</v>
      </c>
      <c r="AVQ79" s="34">
        <v>2100</v>
      </c>
      <c r="AVR79" s="34">
        <v>2500</v>
      </c>
      <c r="AVS79" s="36">
        <v>1500</v>
      </c>
      <c r="AVT79" s="36">
        <v>1500</v>
      </c>
      <c r="AVU79" s="36"/>
      <c r="AVV79" s="37">
        <v>3000</v>
      </c>
      <c r="AVW79" s="37">
        <v>2500</v>
      </c>
      <c r="AVY79" s="34">
        <v>2500</v>
      </c>
      <c r="AVZ79" s="34">
        <v>2000</v>
      </c>
      <c r="AWA79" s="34">
        <v>2500</v>
      </c>
      <c r="AWB79" s="36">
        <v>2000</v>
      </c>
      <c r="AWC79" s="36">
        <v>1500</v>
      </c>
      <c r="AWD79" s="36"/>
      <c r="AWE79" s="37">
        <v>2000</v>
      </c>
      <c r="AWF79" s="37">
        <v>2500</v>
      </c>
      <c r="AWH79" s="34">
        <v>2500</v>
      </c>
      <c r="AWI79" s="34">
        <v>2000</v>
      </c>
      <c r="AWJ79" s="34">
        <v>2500</v>
      </c>
      <c r="AWK79" s="36">
        <v>2500</v>
      </c>
      <c r="AWL79" s="36">
        <v>2500</v>
      </c>
      <c r="AWM79" s="36"/>
      <c r="AWN79" s="37">
        <v>2500</v>
      </c>
      <c r="AWO79" s="37">
        <v>2500</v>
      </c>
      <c r="AWQ79" s="34">
        <v>2700</v>
      </c>
      <c r="AWR79" s="34">
        <v>3000</v>
      </c>
      <c r="AWS79" s="34">
        <v>2500</v>
      </c>
      <c r="AWT79" s="36">
        <v>2500</v>
      </c>
      <c r="AWU79" s="36">
        <v>2500</v>
      </c>
      <c r="AWV79" s="36"/>
      <c r="AWW79" s="37">
        <v>3500</v>
      </c>
      <c r="AWX79" s="37">
        <v>3500</v>
      </c>
    </row>
    <row r="80" spans="1:1298" ht="15.5">
      <c r="A80" t="str">
        <f>'[1]enter market prices'!A80</f>
        <v>0540-01</v>
      </c>
      <c r="B80" t="str">
        <f>'[1]enter market prices'!B80</f>
        <v>Cooking suit (pots) midium Size, 1 piece</v>
      </c>
      <c r="C80" s="3">
        <f>'[1]item price series'!F80</f>
        <v>0.15</v>
      </c>
      <c r="D80" s="3"/>
      <c r="E80" s="3"/>
      <c r="F80" s="3"/>
      <c r="G80" s="3"/>
      <c r="H80" s="3"/>
      <c r="I80" s="3"/>
      <c r="J80" s="3"/>
      <c r="K80" s="3"/>
      <c r="L80" s="3"/>
      <c r="M80" s="24">
        <v>25</v>
      </c>
      <c r="N80" s="24">
        <v>30</v>
      </c>
      <c r="O80" s="24">
        <v>35</v>
      </c>
      <c r="P80" s="25">
        <v>30</v>
      </c>
      <c r="Q80" s="25"/>
      <c r="R80" s="25"/>
      <c r="S80" s="26">
        <v>55</v>
      </c>
      <c r="T80" s="26">
        <v>40</v>
      </c>
      <c r="U80" s="26"/>
      <c r="V80" s="27">
        <v>50</v>
      </c>
      <c r="W80" s="27">
        <v>45</v>
      </c>
      <c r="X80" s="27">
        <v>45</v>
      </c>
      <c r="Y80" s="25">
        <v>15</v>
      </c>
      <c r="Z80" s="25">
        <v>18</v>
      </c>
      <c r="AA80" s="25"/>
      <c r="AB80" s="26">
        <v>80</v>
      </c>
      <c r="AC80" s="26">
        <v>45</v>
      </c>
      <c r="AD80" s="26"/>
      <c r="AE80" s="27">
        <v>50</v>
      </c>
      <c r="AF80" s="27">
        <v>45</v>
      </c>
      <c r="AG80" s="27">
        <v>42</v>
      </c>
      <c r="AH80" s="25">
        <v>40</v>
      </c>
      <c r="AI80" s="25">
        <v>25</v>
      </c>
      <c r="AJ80" s="25"/>
      <c r="AK80" s="26">
        <v>65</v>
      </c>
      <c r="AL80" s="26">
        <v>30</v>
      </c>
      <c r="AM80" s="26"/>
      <c r="AN80" s="27">
        <v>50</v>
      </c>
      <c r="AO80" s="27">
        <v>35</v>
      </c>
      <c r="AP80" s="27">
        <v>40</v>
      </c>
      <c r="AQ80" s="25">
        <v>50</v>
      </c>
      <c r="AR80" s="25"/>
      <c r="AS80" s="25"/>
      <c r="AT80" s="26">
        <v>45</v>
      </c>
      <c r="AU80" s="26">
        <v>30</v>
      </c>
      <c r="AV80" s="26"/>
      <c r="AW80" s="27">
        <v>65</v>
      </c>
      <c r="AX80" s="27">
        <v>50</v>
      </c>
      <c r="AY80" s="27">
        <v>55</v>
      </c>
      <c r="AZ80" s="25">
        <v>60</v>
      </c>
      <c r="BA80" s="25"/>
      <c r="BB80" s="25"/>
      <c r="BC80" s="26">
        <v>40</v>
      </c>
      <c r="BD80" s="26">
        <v>18</v>
      </c>
      <c r="BE80" s="26"/>
      <c r="BF80" s="27">
        <v>50</v>
      </c>
      <c r="BG80" s="27">
        <v>50</v>
      </c>
      <c r="BH80" s="27">
        <v>60</v>
      </c>
      <c r="BI80" s="25">
        <v>75</v>
      </c>
      <c r="BJ80" s="25"/>
      <c r="BK80" s="25"/>
      <c r="BL80" s="26">
        <v>25</v>
      </c>
      <c r="BM80" s="26">
        <v>15</v>
      </c>
      <c r="BN80" s="26"/>
      <c r="BO80" s="27">
        <v>35</v>
      </c>
      <c r="BP80" s="27">
        <v>35</v>
      </c>
      <c r="BQ80" s="27">
        <v>40</v>
      </c>
      <c r="BR80" s="25">
        <v>52</v>
      </c>
      <c r="BS80" s="25"/>
      <c r="BT80" s="25"/>
      <c r="BU80" s="26">
        <v>23</v>
      </c>
      <c r="BV80" s="26">
        <v>25</v>
      </c>
      <c r="BW80" s="26"/>
      <c r="BX80" s="27">
        <v>50</v>
      </c>
      <c r="BY80" s="27">
        <v>50</v>
      </c>
      <c r="BZ80" s="27">
        <v>50</v>
      </c>
      <c r="CA80" s="25">
        <v>45</v>
      </c>
      <c r="CB80" s="25"/>
      <c r="CC80" s="25"/>
      <c r="CD80" s="26">
        <v>50</v>
      </c>
      <c r="CE80" s="26"/>
      <c r="CF80" s="26"/>
      <c r="CG80" s="27">
        <v>34</v>
      </c>
      <c r="CH80" s="27">
        <v>32</v>
      </c>
      <c r="CI80" s="27">
        <v>45</v>
      </c>
      <c r="CJ80" s="25">
        <v>45</v>
      </c>
      <c r="CK80" s="25"/>
      <c r="CL80" s="25"/>
      <c r="CM80" s="26">
        <v>22</v>
      </c>
      <c r="CN80" s="26">
        <v>22</v>
      </c>
      <c r="CO80" s="26"/>
      <c r="CP80" s="27">
        <v>35</v>
      </c>
      <c r="CQ80" s="27">
        <v>40</v>
      </c>
      <c r="CR80" s="27">
        <v>55</v>
      </c>
      <c r="CS80" s="25">
        <v>50</v>
      </c>
      <c r="CT80" s="25">
        <v>40</v>
      </c>
      <c r="CU80" s="25"/>
      <c r="CV80" s="26">
        <v>25</v>
      </c>
      <c r="CW80" s="26">
        <v>25</v>
      </c>
      <c r="CX80" s="26"/>
      <c r="CY80" s="27">
        <v>50</v>
      </c>
      <c r="CZ80" s="27">
        <v>50</v>
      </c>
      <c r="DA80" s="27">
        <v>70</v>
      </c>
      <c r="DB80" s="25"/>
      <c r="DC80" s="25">
        <v>50</v>
      </c>
      <c r="DD80" s="25"/>
      <c r="DE80" s="26">
        <v>25</v>
      </c>
      <c r="DF80" s="26">
        <v>25</v>
      </c>
      <c r="DG80" s="26"/>
      <c r="DH80" s="27">
        <v>45</v>
      </c>
      <c r="DI80" s="27">
        <v>75</v>
      </c>
      <c r="DJ80" s="27">
        <v>65</v>
      </c>
      <c r="DK80" s="25"/>
      <c r="DL80" s="28">
        <v>53.59884836852207</v>
      </c>
      <c r="DM80" s="25"/>
      <c r="DN80" s="26">
        <v>25</v>
      </c>
      <c r="DO80" s="26">
        <v>20</v>
      </c>
      <c r="DP80" s="26"/>
      <c r="DQ80" s="27">
        <v>75</v>
      </c>
      <c r="DR80" s="27">
        <v>55</v>
      </c>
      <c r="DS80" s="27">
        <v>50</v>
      </c>
      <c r="DT80" s="25">
        <v>60</v>
      </c>
      <c r="DU80" s="28"/>
      <c r="DV80" s="25"/>
      <c r="DW80" s="26">
        <v>27</v>
      </c>
      <c r="DX80" s="26">
        <v>25</v>
      </c>
      <c r="DY80" s="26"/>
      <c r="DZ80" s="27">
        <v>45</v>
      </c>
      <c r="EA80" s="27">
        <v>70</v>
      </c>
      <c r="EB80" s="27">
        <v>50</v>
      </c>
      <c r="EC80" s="25">
        <v>100</v>
      </c>
      <c r="ED80" s="25"/>
      <c r="EE80" s="25"/>
      <c r="EF80" s="26">
        <v>27</v>
      </c>
      <c r="EG80" s="26">
        <v>30</v>
      </c>
      <c r="EH80" s="26"/>
      <c r="EI80" s="27">
        <v>75</v>
      </c>
      <c r="EJ80" s="27">
        <v>50</v>
      </c>
      <c r="EK80" s="27">
        <v>45</v>
      </c>
      <c r="EL80" s="25">
        <v>75</v>
      </c>
      <c r="EM80" s="25"/>
      <c r="EN80" s="25"/>
      <c r="EO80" s="26">
        <v>50</v>
      </c>
      <c r="EP80" s="26">
        <v>50</v>
      </c>
      <c r="EQ80" s="26"/>
      <c r="ER80" s="27">
        <v>40</v>
      </c>
      <c r="ES80" s="27">
        <v>40</v>
      </c>
      <c r="ET80" s="27">
        <v>50</v>
      </c>
      <c r="EU80" s="25">
        <v>75</v>
      </c>
      <c r="EV80" s="25"/>
      <c r="EW80" s="25"/>
      <c r="EX80" s="26">
        <v>45</v>
      </c>
      <c r="EY80" s="26">
        <v>40</v>
      </c>
      <c r="EZ80" s="26"/>
      <c r="FA80" s="27">
        <v>65</v>
      </c>
      <c r="FB80" s="27">
        <v>45</v>
      </c>
      <c r="FC80" s="27">
        <v>53</v>
      </c>
      <c r="FD80" s="25">
        <v>80</v>
      </c>
      <c r="FE80" s="25">
        <v>75</v>
      </c>
      <c r="FF80" s="25"/>
      <c r="FG80" s="26">
        <v>45</v>
      </c>
      <c r="FH80" s="26">
        <v>50</v>
      </c>
      <c r="FI80" s="26"/>
      <c r="FJ80" s="27">
        <v>35</v>
      </c>
      <c r="FK80" s="27">
        <v>45</v>
      </c>
      <c r="FL80" s="27">
        <v>55</v>
      </c>
      <c r="FM80" s="25">
        <v>80</v>
      </c>
      <c r="FN80" s="25">
        <v>75</v>
      </c>
      <c r="FO80" s="25"/>
      <c r="FP80" s="26">
        <v>35</v>
      </c>
      <c r="FQ80" s="26">
        <v>35</v>
      </c>
      <c r="FR80" s="26"/>
      <c r="FS80" s="27">
        <v>75</v>
      </c>
      <c r="FT80" s="27">
        <v>50</v>
      </c>
      <c r="FU80" s="27">
        <v>55</v>
      </c>
      <c r="FV80" s="25">
        <v>85</v>
      </c>
      <c r="FW80" s="25">
        <v>75</v>
      </c>
      <c r="FX80" s="25"/>
      <c r="FY80" s="26">
        <v>35</v>
      </c>
      <c r="FZ80" s="26">
        <v>35</v>
      </c>
      <c r="GA80" s="26"/>
      <c r="GB80" s="27">
        <v>65</v>
      </c>
      <c r="GC80" s="27">
        <v>50</v>
      </c>
      <c r="GD80" s="27">
        <v>40</v>
      </c>
      <c r="GE80" s="25">
        <v>70</v>
      </c>
      <c r="GF80" s="25">
        <v>60</v>
      </c>
      <c r="GG80" s="25"/>
      <c r="GH80" s="26">
        <v>35</v>
      </c>
      <c r="GI80" s="26">
        <v>35</v>
      </c>
      <c r="GJ80" s="26"/>
      <c r="GK80" s="27">
        <v>50</v>
      </c>
      <c r="GL80" s="27">
        <v>50</v>
      </c>
      <c r="GM80" s="27">
        <v>45</v>
      </c>
      <c r="GN80" s="25">
        <v>180</v>
      </c>
      <c r="GO80" s="25"/>
      <c r="GP80" s="25"/>
      <c r="GQ80" s="26">
        <v>35</v>
      </c>
      <c r="GR80" s="26">
        <v>25</v>
      </c>
      <c r="GS80" s="26"/>
      <c r="GT80" s="27">
        <v>40</v>
      </c>
      <c r="GU80" s="27">
        <v>35</v>
      </c>
      <c r="GV80" s="27">
        <v>40</v>
      </c>
      <c r="GW80" s="25">
        <v>30</v>
      </c>
      <c r="GX80" s="25"/>
      <c r="GY80" s="25"/>
      <c r="GZ80" s="26">
        <v>35</v>
      </c>
      <c r="HA80" s="26">
        <v>25</v>
      </c>
      <c r="HB80" s="26"/>
      <c r="HC80" s="27">
        <v>60</v>
      </c>
      <c r="HD80" s="27">
        <v>60</v>
      </c>
      <c r="HE80" s="27">
        <v>45</v>
      </c>
      <c r="HF80" s="25">
        <v>35</v>
      </c>
      <c r="HG80" s="25">
        <v>75</v>
      </c>
      <c r="HH80" s="25"/>
      <c r="HI80" s="26">
        <v>35</v>
      </c>
      <c r="HJ80" s="26">
        <v>30</v>
      </c>
      <c r="HK80" s="26"/>
      <c r="HL80" s="30">
        <v>35</v>
      </c>
      <c r="HM80" s="30">
        <v>60</v>
      </c>
      <c r="HN80" s="30">
        <v>55</v>
      </c>
      <c r="HO80" s="31">
        <v>30</v>
      </c>
      <c r="HP80" s="31">
        <v>30</v>
      </c>
      <c r="HQ80" s="25"/>
      <c r="HR80" s="32">
        <v>35</v>
      </c>
      <c r="HS80" s="32">
        <v>36</v>
      </c>
      <c r="HT80" s="26"/>
      <c r="HU80" s="30">
        <v>35</v>
      </c>
      <c r="HV80" s="30">
        <v>55</v>
      </c>
      <c r="HW80" s="30">
        <v>40</v>
      </c>
      <c r="HX80" s="31">
        <v>35</v>
      </c>
      <c r="HY80" s="31">
        <v>45</v>
      </c>
      <c r="HZ80" s="31"/>
      <c r="IA80" s="32">
        <v>35</v>
      </c>
      <c r="IB80" s="32">
        <v>25</v>
      </c>
      <c r="IC80" s="26"/>
      <c r="ID80" s="30">
        <v>40</v>
      </c>
      <c r="IE80" s="30">
        <v>35</v>
      </c>
      <c r="IF80" s="30">
        <v>35</v>
      </c>
      <c r="IG80" s="31"/>
      <c r="IH80" s="31">
        <v>30</v>
      </c>
      <c r="II80" s="31"/>
      <c r="IJ80" s="32">
        <v>35</v>
      </c>
      <c r="IK80" s="32">
        <v>35</v>
      </c>
      <c r="IL80" s="26"/>
      <c r="IM80" s="30">
        <v>50</v>
      </c>
      <c r="IN80" s="30">
        <v>35</v>
      </c>
      <c r="IO80" s="30">
        <v>45</v>
      </c>
      <c r="IP80" s="31">
        <v>35</v>
      </c>
      <c r="IQ80" s="31">
        <v>35</v>
      </c>
      <c r="IR80" s="31"/>
      <c r="IS80" s="32">
        <v>30</v>
      </c>
      <c r="IT80" s="32">
        <v>30</v>
      </c>
      <c r="IU80" s="26"/>
      <c r="IV80" s="30">
        <v>40</v>
      </c>
      <c r="IW80" s="30">
        <v>40</v>
      </c>
      <c r="IX80" s="30">
        <v>38</v>
      </c>
      <c r="IY80" s="31">
        <v>45</v>
      </c>
      <c r="IZ80" s="31"/>
      <c r="JA80" s="31"/>
      <c r="JB80" s="32">
        <v>35</v>
      </c>
      <c r="JC80" s="32">
        <v>30</v>
      </c>
      <c r="JD80" s="26"/>
      <c r="JE80" s="30">
        <v>35</v>
      </c>
      <c r="JF80" s="30">
        <v>45</v>
      </c>
      <c r="JG80" s="30">
        <v>45</v>
      </c>
      <c r="JH80" s="31">
        <v>35</v>
      </c>
      <c r="JI80" s="31">
        <v>40</v>
      </c>
      <c r="JJ80" s="31"/>
      <c r="JK80" s="32">
        <v>35</v>
      </c>
      <c r="JL80" s="32">
        <v>35</v>
      </c>
      <c r="JM80" s="26"/>
      <c r="JN80" s="30">
        <v>30</v>
      </c>
      <c r="JO80" s="30"/>
      <c r="JP80" s="30">
        <v>45</v>
      </c>
      <c r="JQ80" s="33">
        <v>31.652542372881353</v>
      </c>
      <c r="JR80" s="33">
        <v>36.174334140435832</v>
      </c>
      <c r="JS80" s="31"/>
      <c r="JT80" s="32">
        <v>35</v>
      </c>
      <c r="JU80" s="32">
        <v>30</v>
      </c>
      <c r="JV80" s="26"/>
      <c r="JW80" s="30">
        <v>40</v>
      </c>
      <c r="JX80" s="30">
        <v>50</v>
      </c>
      <c r="JY80" s="30">
        <v>45</v>
      </c>
      <c r="JZ80" s="33">
        <v>37.754237288135585</v>
      </c>
      <c r="KA80" s="33">
        <v>43.14769975786924</v>
      </c>
      <c r="KB80" s="31"/>
      <c r="KC80" s="32">
        <v>30</v>
      </c>
      <c r="KD80" s="32">
        <v>45</v>
      </c>
      <c r="KE80" s="26"/>
      <c r="KF80" s="30">
        <v>35</v>
      </c>
      <c r="KG80" s="30">
        <v>50</v>
      </c>
      <c r="KH80" s="30">
        <v>45</v>
      </c>
      <c r="KI80" s="33">
        <v>36.415254237288131</v>
      </c>
      <c r="KJ80" s="33">
        <v>41.617433414043575</v>
      </c>
      <c r="KK80" s="31"/>
      <c r="KL80" s="32">
        <v>35</v>
      </c>
      <c r="KM80" s="32">
        <v>38</v>
      </c>
      <c r="KN80" s="26"/>
      <c r="KO80" s="30">
        <v>35</v>
      </c>
      <c r="KP80" s="30">
        <v>50</v>
      </c>
      <c r="KQ80" s="30">
        <v>45</v>
      </c>
      <c r="KR80" s="33">
        <v>35.423728813559322</v>
      </c>
      <c r="KS80" s="33">
        <v>40.484261501210646</v>
      </c>
      <c r="KT80" s="31"/>
      <c r="KU80" s="32">
        <v>35</v>
      </c>
      <c r="KV80" s="32">
        <v>25</v>
      </c>
      <c r="KW80" s="26"/>
      <c r="KX80" s="30">
        <v>30</v>
      </c>
      <c r="KY80" s="30">
        <v>50</v>
      </c>
      <c r="KZ80" s="30">
        <v>55</v>
      </c>
      <c r="LA80" s="33">
        <v>36.838983050847453</v>
      </c>
      <c r="LB80" s="33">
        <v>42.101694915254228</v>
      </c>
      <c r="LC80" s="31"/>
      <c r="LD80" s="32">
        <v>35</v>
      </c>
      <c r="LE80" s="32">
        <v>28</v>
      </c>
      <c r="LF80" s="26"/>
      <c r="LG80" s="30">
        <v>40</v>
      </c>
      <c r="LH80" s="30">
        <v>50</v>
      </c>
      <c r="LI80" s="30">
        <v>40</v>
      </c>
      <c r="LJ80" s="33">
        <v>34.339012708157249</v>
      </c>
      <c r="LK80" s="33">
        <v>39.244585952179705</v>
      </c>
      <c r="LL80" s="31"/>
      <c r="LM80" s="32">
        <v>30</v>
      </c>
      <c r="LN80" s="32">
        <v>25</v>
      </c>
      <c r="LO80" s="26"/>
      <c r="LP80" s="30">
        <v>45</v>
      </c>
      <c r="LQ80" s="30">
        <v>50</v>
      </c>
      <c r="LR80" s="30">
        <v>40</v>
      </c>
      <c r="LS80" s="33">
        <v>35.501639498759907</v>
      </c>
      <c r="LT80" s="33">
        <v>40.573302284297029</v>
      </c>
      <c r="LU80" s="31"/>
      <c r="LV80" s="32">
        <v>30</v>
      </c>
      <c r="LW80" s="32">
        <v>25</v>
      </c>
      <c r="LX80" s="26"/>
      <c r="LY80" s="30">
        <v>30</v>
      </c>
      <c r="LZ80" s="30">
        <v>50</v>
      </c>
      <c r="MA80" s="30">
        <v>45</v>
      </c>
      <c r="MB80" s="33">
        <v>33.550087385962584</v>
      </c>
      <c r="MC80" s="33">
        <v>38.342957012528657</v>
      </c>
      <c r="MD80" s="31"/>
      <c r="ME80" s="32">
        <v>30</v>
      </c>
      <c r="MF80" s="32">
        <v>30</v>
      </c>
      <c r="MG80" s="26"/>
      <c r="MH80" s="30">
        <v>40</v>
      </c>
      <c r="MI80" s="30">
        <v>45</v>
      </c>
      <c r="MJ80" s="30">
        <v>36</v>
      </c>
      <c r="MK80" s="33">
        <v>32.246284485072458</v>
      </c>
      <c r="ML80" s="33">
        <v>36.852896554368506</v>
      </c>
      <c r="MM80" s="31"/>
      <c r="MN80" s="32">
        <v>30</v>
      </c>
      <c r="MO80" s="32">
        <v>25</v>
      </c>
      <c r="MP80" s="26"/>
      <c r="MQ80" s="30">
        <v>40</v>
      </c>
      <c r="MR80" s="30">
        <v>50</v>
      </c>
      <c r="MS80" s="30">
        <v>45</v>
      </c>
      <c r="MT80" s="33">
        <v>35.875340967167915</v>
      </c>
      <c r="MU80" s="33">
        <v>41.000389676763312</v>
      </c>
      <c r="MV80" s="31"/>
      <c r="MW80" s="32">
        <v>30</v>
      </c>
      <c r="MX80" s="32"/>
      <c r="MY80" s="26"/>
      <c r="MZ80" s="30">
        <v>35</v>
      </c>
      <c r="NA80" s="30">
        <v>40</v>
      </c>
      <c r="NB80" s="30">
        <v>45</v>
      </c>
      <c r="NC80" s="33">
        <v>32.76116206376792</v>
      </c>
      <c r="ND80" s="33">
        <v>37.441328072877603</v>
      </c>
      <c r="NE80" s="31"/>
      <c r="NF80" s="32">
        <v>30</v>
      </c>
      <c r="NG80" s="32">
        <v>35</v>
      </c>
      <c r="NH80" s="26"/>
      <c r="NI80" s="30">
        <v>50</v>
      </c>
      <c r="NJ80" s="30">
        <v>40</v>
      </c>
      <c r="NK80" s="30">
        <v>30</v>
      </c>
      <c r="NL80" s="33">
        <v>32.387460595359926</v>
      </c>
      <c r="NM80" s="33">
        <v>37.014240680411319</v>
      </c>
      <c r="NN80" s="31"/>
      <c r="NO80" s="32">
        <v>30</v>
      </c>
      <c r="NP80" s="32">
        <v>30</v>
      </c>
      <c r="NQ80" s="26"/>
      <c r="NR80" s="30">
        <v>40</v>
      </c>
      <c r="NS80" s="30">
        <v>50</v>
      </c>
      <c r="NT80" s="30">
        <v>40</v>
      </c>
      <c r="NU80" s="33">
        <v>35.08641564497325</v>
      </c>
      <c r="NV80" s="33">
        <v>40.098760737112265</v>
      </c>
      <c r="NW80" s="31"/>
      <c r="NX80" s="32">
        <v>35</v>
      </c>
      <c r="NY80" s="32">
        <v>30</v>
      </c>
      <c r="NZ80" s="26"/>
      <c r="OA80" s="30">
        <v>45</v>
      </c>
      <c r="OB80" s="30">
        <v>50</v>
      </c>
      <c r="OC80" s="30">
        <v>30</v>
      </c>
      <c r="OD80" s="33">
        <v>33.923788854370585</v>
      </c>
      <c r="OE80" s="33">
        <v>38.770044404994934</v>
      </c>
      <c r="OF80" s="31"/>
      <c r="OG80" s="32">
        <v>35</v>
      </c>
      <c r="OH80" s="32">
        <v>30</v>
      </c>
      <c r="OI80" s="26"/>
      <c r="OJ80" s="30">
        <v>45</v>
      </c>
      <c r="OK80" s="30">
        <v>50</v>
      </c>
      <c r="OL80" s="30">
        <v>55</v>
      </c>
      <c r="OM80" s="33">
        <v>41.231728681015895</v>
      </c>
      <c r="ON80" s="33">
        <v>47.121975635446717</v>
      </c>
      <c r="OO80" s="31"/>
      <c r="OP80" s="32">
        <v>35</v>
      </c>
      <c r="OQ80" s="32">
        <v>50</v>
      </c>
      <c r="OR80" s="26"/>
      <c r="OS80" s="30">
        <v>45</v>
      </c>
      <c r="OT80" s="30">
        <v>50</v>
      </c>
      <c r="OU80" s="30">
        <v>45</v>
      </c>
      <c r="OV80" s="33">
        <v>37.785370694586575</v>
      </c>
      <c r="OW80" s="33">
        <v>43.183280793813204</v>
      </c>
      <c r="OX80" s="31"/>
      <c r="OY80" s="32">
        <v>35</v>
      </c>
      <c r="OZ80" s="32">
        <v>35</v>
      </c>
      <c r="PA80" s="26"/>
      <c r="PB80" s="30">
        <v>25</v>
      </c>
      <c r="PC80" s="30">
        <v>50</v>
      </c>
      <c r="PD80" s="30">
        <v>60</v>
      </c>
      <c r="PE80" s="33">
        <v>43.225350727130945</v>
      </c>
      <c r="PF80" s="33">
        <v>49.40040083100677</v>
      </c>
      <c r="PG80" s="31"/>
      <c r="PH80" s="32">
        <v>50</v>
      </c>
      <c r="PI80" s="32">
        <v>60</v>
      </c>
      <c r="PJ80" s="26"/>
      <c r="PK80" s="30">
        <v>40</v>
      </c>
      <c r="PL80" s="30">
        <v>60</v>
      </c>
      <c r="PM80" s="30">
        <v>65</v>
      </c>
      <c r="PN80" s="33">
        <v>51.245148503548322</v>
      </c>
      <c r="PO80" s="33">
        <v>58.565884004055192</v>
      </c>
      <c r="PP80" s="31"/>
      <c r="PQ80" s="32">
        <v>50</v>
      </c>
      <c r="PR80" s="32">
        <v>65</v>
      </c>
      <c r="PS80" s="26"/>
      <c r="PT80" s="30">
        <v>50</v>
      </c>
      <c r="PU80" s="30">
        <v>50</v>
      </c>
      <c r="PV80" s="30">
        <v>55</v>
      </c>
      <c r="PW80" s="33">
        <v>47.892238698718458</v>
      </c>
      <c r="PX80" s="33">
        <v>54.733987084249641</v>
      </c>
      <c r="PY80" s="31"/>
      <c r="PZ80" s="32">
        <v>50</v>
      </c>
      <c r="QA80" s="32">
        <v>55</v>
      </c>
      <c r="QB80" s="26"/>
      <c r="QC80" s="30">
        <v>60</v>
      </c>
      <c r="QD80" s="30">
        <v>45</v>
      </c>
      <c r="QE80" s="30">
        <v>60</v>
      </c>
      <c r="QF80" s="33">
        <v>50.429575848319431</v>
      </c>
      <c r="QG80" s="33">
        <v>57.633800969507895</v>
      </c>
      <c r="QH80" s="31"/>
      <c r="QI80" s="32">
        <v>50</v>
      </c>
      <c r="QJ80" s="32">
        <v>55</v>
      </c>
      <c r="QK80" s="26"/>
      <c r="QL80" s="30">
        <v>80</v>
      </c>
      <c r="QM80" s="30">
        <v>100</v>
      </c>
      <c r="QN80" s="30">
        <v>35</v>
      </c>
      <c r="QO80" s="33">
        <v>64.747406906782089</v>
      </c>
      <c r="QP80" s="33">
        <v>73.997036464893782</v>
      </c>
      <c r="QQ80" s="31"/>
      <c r="QR80" s="32">
        <v>60</v>
      </c>
      <c r="QS80" s="32">
        <v>65</v>
      </c>
      <c r="QT80" s="26"/>
      <c r="QU80" s="30">
        <v>75</v>
      </c>
      <c r="QV80" s="30">
        <v>90</v>
      </c>
      <c r="QW80" s="30">
        <v>75</v>
      </c>
      <c r="QX80" s="33">
        <v>70.682963453170089</v>
      </c>
      <c r="QY80" s="33">
        <v>80.780529660765779</v>
      </c>
      <c r="QZ80" s="31"/>
      <c r="RA80" s="32">
        <v>60</v>
      </c>
      <c r="RB80" s="32">
        <v>60</v>
      </c>
      <c r="RC80" s="26"/>
      <c r="RD80" s="30">
        <v>90</v>
      </c>
      <c r="RE80" s="30">
        <v>100</v>
      </c>
      <c r="RF80" s="30">
        <v>80</v>
      </c>
      <c r="RG80" s="33">
        <v>81.149479195274111</v>
      </c>
      <c r="RH80" s="33">
        <v>92.742261937456092</v>
      </c>
      <c r="RI80" s="31"/>
      <c r="RJ80" s="32">
        <v>80</v>
      </c>
      <c r="RK80" s="32">
        <v>75</v>
      </c>
      <c r="RL80" s="26"/>
      <c r="RM80" s="30">
        <v>80</v>
      </c>
      <c r="RN80" s="30">
        <v>100</v>
      </c>
      <c r="RO80" s="30">
        <v>85</v>
      </c>
      <c r="RP80" s="33">
        <v>78.249665310015843</v>
      </c>
      <c r="RQ80" s="33">
        <v>89.428188925732371</v>
      </c>
      <c r="RR80" s="31"/>
      <c r="RS80" s="32">
        <v>80</v>
      </c>
      <c r="RT80" s="32">
        <v>55</v>
      </c>
      <c r="RU80" s="26"/>
      <c r="RV80" s="30">
        <v>120</v>
      </c>
      <c r="RW80" s="30">
        <v>150</v>
      </c>
      <c r="RX80" s="30">
        <v>120</v>
      </c>
      <c r="RY80" s="33">
        <v>112.00531131810028</v>
      </c>
      <c r="RZ80" s="33">
        <v>128.00607007782887</v>
      </c>
      <c r="SA80" s="31"/>
      <c r="SB80" s="32">
        <v>80</v>
      </c>
      <c r="SC80" s="32">
        <v>80</v>
      </c>
      <c r="SD80" s="26"/>
      <c r="SE80" s="34">
        <v>290</v>
      </c>
      <c r="SF80" s="34">
        <v>155</v>
      </c>
      <c r="SG80" s="34">
        <v>270</v>
      </c>
      <c r="SH80" s="35">
        <v>197.73105930104762</v>
      </c>
      <c r="SI80" s="35">
        <v>225.97835348691152</v>
      </c>
      <c r="SJ80" s="36"/>
      <c r="SK80" s="37">
        <v>80</v>
      </c>
      <c r="SL80" s="37">
        <v>120</v>
      </c>
      <c r="SM80" s="26"/>
      <c r="SN80" s="34">
        <v>260</v>
      </c>
      <c r="SO80" s="34">
        <v>250</v>
      </c>
      <c r="SP80" s="34">
        <v>210</v>
      </c>
      <c r="SQ80" s="35">
        <v>205.52430911767917</v>
      </c>
      <c r="SR80" s="35">
        <v>234.88492470591899</v>
      </c>
      <c r="SS80" s="36"/>
      <c r="ST80" s="37">
        <v>120</v>
      </c>
      <c r="SU80" s="37">
        <v>160</v>
      </c>
      <c r="SV80" s="26"/>
      <c r="SW80" s="34">
        <v>250</v>
      </c>
      <c r="SX80" s="34">
        <v>150</v>
      </c>
      <c r="SY80" s="34">
        <v>300</v>
      </c>
      <c r="SZ80" s="35">
        <v>194.74062623187501</v>
      </c>
      <c r="TA80" s="35">
        <v>222.56071569357138</v>
      </c>
      <c r="TB80" s="36"/>
      <c r="TC80" s="37">
        <v>85</v>
      </c>
      <c r="TD80" s="37">
        <v>125</v>
      </c>
      <c r="TE80" s="26"/>
      <c r="TF80" s="34">
        <v>280</v>
      </c>
      <c r="TG80" s="34">
        <v>230</v>
      </c>
      <c r="TH80" s="34">
        <v>180</v>
      </c>
      <c r="TI80" s="35">
        <v>195.46557970318958</v>
      </c>
      <c r="TJ80" s="35">
        <v>223.38923394650232</v>
      </c>
      <c r="TK80" s="36"/>
      <c r="TL80" s="37">
        <v>180</v>
      </c>
      <c r="TM80" s="37">
        <v>70</v>
      </c>
      <c r="TN80" s="26"/>
      <c r="TO80" s="34">
        <v>300</v>
      </c>
      <c r="TP80" s="34">
        <v>230</v>
      </c>
      <c r="TQ80" s="34">
        <v>320</v>
      </c>
      <c r="TR80" s="35">
        <v>250.74328189092515</v>
      </c>
      <c r="TS80" s="35">
        <v>286.5637507324858</v>
      </c>
      <c r="TT80" s="36"/>
      <c r="TU80" s="37">
        <v>150</v>
      </c>
      <c r="TV80" s="37">
        <v>280</v>
      </c>
      <c r="TW80" s="26"/>
      <c r="TX80" s="34"/>
      <c r="TY80" s="34">
        <v>400</v>
      </c>
      <c r="TZ80" s="34">
        <v>230</v>
      </c>
      <c r="UA80" s="35">
        <v>284.63485667488101</v>
      </c>
      <c r="UB80" s="35">
        <v>325.29697905700675</v>
      </c>
      <c r="UC80" s="36"/>
      <c r="UD80" s="37">
        <v>250</v>
      </c>
      <c r="UE80" s="37">
        <v>300</v>
      </c>
      <c r="UF80" s="26"/>
      <c r="UG80" s="34"/>
      <c r="UH80" s="34">
        <v>450</v>
      </c>
      <c r="UI80" s="34">
        <v>620</v>
      </c>
      <c r="UJ80" s="35">
        <v>416.22905819143074</v>
      </c>
      <c r="UK80" s="35">
        <v>475.69035221877783</v>
      </c>
      <c r="UL80" s="36"/>
      <c r="UM80" s="37">
        <v>400</v>
      </c>
      <c r="UN80" s="37">
        <v>400</v>
      </c>
      <c r="UO80" s="26"/>
      <c r="UP80" s="34"/>
      <c r="UQ80" s="34">
        <v>300</v>
      </c>
      <c r="UR80" s="34">
        <v>500</v>
      </c>
      <c r="US80" s="35">
        <v>225.1858043313932</v>
      </c>
      <c r="UT80" s="35">
        <v>257.35520495016357</v>
      </c>
      <c r="UU80" s="36"/>
      <c r="UV80" s="37">
        <v>450</v>
      </c>
      <c r="UW80" s="37">
        <v>400</v>
      </c>
      <c r="UX80" s="26"/>
      <c r="UY80" s="34"/>
      <c r="UZ80" s="34">
        <v>450</v>
      </c>
      <c r="VA80" s="34">
        <v>500</v>
      </c>
      <c r="VB80" s="35">
        <v>253.19072981551554</v>
      </c>
      <c r="VC80" s="35">
        <v>289.36083407487479</v>
      </c>
      <c r="VD80" s="36"/>
      <c r="VE80" s="37">
        <v>320</v>
      </c>
      <c r="VF80" s="37">
        <v>400</v>
      </c>
      <c r="VG80" s="26"/>
      <c r="VH80" s="34">
        <v>540</v>
      </c>
      <c r="VI80" s="34">
        <v>600</v>
      </c>
      <c r="VJ80" s="34">
        <v>450</v>
      </c>
      <c r="VK80" s="35">
        <v>279.88548334716438</v>
      </c>
      <c r="VL80" s="35">
        <v>319.86912382533058</v>
      </c>
      <c r="VM80" s="36"/>
      <c r="VN80" s="37">
        <v>400</v>
      </c>
      <c r="VO80" s="37">
        <v>350</v>
      </c>
      <c r="VP80" s="26"/>
      <c r="VQ80" s="34">
        <v>750</v>
      </c>
      <c r="VR80" s="34">
        <v>400</v>
      </c>
      <c r="VS80" s="34">
        <v>500</v>
      </c>
      <c r="VT80" s="35">
        <v>303.79612147980686</v>
      </c>
      <c r="VU80" s="35">
        <v>347.19556740549342</v>
      </c>
      <c r="VV80" s="36"/>
      <c r="VW80" s="37">
        <v>500</v>
      </c>
      <c r="VX80" s="37">
        <v>550</v>
      </c>
      <c r="VY80" s="26"/>
      <c r="VZ80" s="34">
        <v>400</v>
      </c>
      <c r="WA80" s="34">
        <v>700</v>
      </c>
      <c r="WB80" s="34">
        <v>550</v>
      </c>
      <c r="WC80" s="35">
        <v>291.51325942536721</v>
      </c>
      <c r="WD80" s="35">
        <v>333.15801077184807</v>
      </c>
      <c r="WE80" s="36"/>
      <c r="WF80" s="37">
        <v>400</v>
      </c>
      <c r="WG80" s="37">
        <v>400</v>
      </c>
      <c r="WH80" s="26"/>
      <c r="WI80" s="38">
        <v>491.85034526479114</v>
      </c>
      <c r="WJ80" s="34">
        <v>550</v>
      </c>
      <c r="WK80" s="34">
        <v>500</v>
      </c>
      <c r="WL80" s="34">
        <v>600</v>
      </c>
      <c r="WM80" s="35">
        <v>293.96983183625514</v>
      </c>
      <c r="WN80" s="35">
        <v>335.9655220985772</v>
      </c>
      <c r="WO80" s="36"/>
      <c r="WP80" s="37">
        <v>450</v>
      </c>
      <c r="WQ80" s="37">
        <v>400</v>
      </c>
      <c r="WR80" s="34">
        <v>500</v>
      </c>
      <c r="WS80" s="34">
        <v>600</v>
      </c>
      <c r="WT80" s="34">
        <v>650</v>
      </c>
      <c r="WU80" s="35">
        <v>315.64225955008862</v>
      </c>
      <c r="WV80" s="35">
        <v>360.73401091438683</v>
      </c>
      <c r="WW80" s="36"/>
      <c r="WX80" s="37">
        <v>480</v>
      </c>
      <c r="WY80" s="37">
        <v>500</v>
      </c>
      <c r="WZ80" s="26"/>
      <c r="XA80" s="34">
        <v>850</v>
      </c>
      <c r="XB80" s="34">
        <v>800</v>
      </c>
      <c r="XC80" s="34">
        <v>650</v>
      </c>
      <c r="XD80" s="35">
        <v>398.23768305394265</v>
      </c>
      <c r="XE80" s="35">
        <v>455.12878063307704</v>
      </c>
      <c r="XF80" s="36"/>
      <c r="XG80" s="37">
        <v>500</v>
      </c>
      <c r="XH80" s="37">
        <v>450</v>
      </c>
      <c r="XI80" s="26"/>
      <c r="XJ80" s="34">
        <v>850</v>
      </c>
      <c r="XK80" s="34">
        <v>1500</v>
      </c>
      <c r="XL80" s="34">
        <v>700</v>
      </c>
      <c r="XM80" s="35">
        <v>513.86035785973434</v>
      </c>
      <c r="XN80" s="35">
        <v>587.26898041112463</v>
      </c>
      <c r="XO80" s="36"/>
      <c r="XP80" s="37">
        <v>500</v>
      </c>
      <c r="XQ80" s="37">
        <v>470</v>
      </c>
      <c r="XR80" s="26"/>
      <c r="XS80" s="34">
        <v>850</v>
      </c>
      <c r="XT80" s="34">
        <v>1500</v>
      </c>
      <c r="XU80" s="34">
        <v>1200</v>
      </c>
      <c r="XV80" s="35">
        <v>589.30442612300351</v>
      </c>
      <c r="XW80" s="35">
        <v>673.49077271200372</v>
      </c>
      <c r="XX80" s="36"/>
      <c r="XY80" s="37">
        <v>500</v>
      </c>
      <c r="XZ80" s="37">
        <v>450</v>
      </c>
      <c r="YA80" s="26"/>
      <c r="YB80" s="34">
        <v>850</v>
      </c>
      <c r="YC80" s="34">
        <v>2500</v>
      </c>
      <c r="YD80" s="34">
        <v>830</v>
      </c>
      <c r="YE80" s="35">
        <v>692.9717818624739</v>
      </c>
      <c r="YF80" s="35">
        <v>791.96775069996988</v>
      </c>
      <c r="YG80" s="36"/>
      <c r="YH80" s="37">
        <v>600</v>
      </c>
      <c r="YI80" s="37">
        <v>500</v>
      </c>
      <c r="YJ80" s="26"/>
      <c r="YK80" s="34">
        <v>750</v>
      </c>
      <c r="YL80" s="34">
        <v>1200</v>
      </c>
      <c r="YM80" s="34">
        <v>750</v>
      </c>
      <c r="YN80" s="35">
        <v>493.77105458847308</v>
      </c>
      <c r="YO80" s="35">
        <v>564.30977667254047</v>
      </c>
      <c r="YP80" s="36"/>
      <c r="YQ80" s="37">
        <v>900</v>
      </c>
      <c r="YR80" s="37">
        <v>750</v>
      </c>
      <c r="YS80" s="26"/>
      <c r="YT80" s="34">
        <v>1200</v>
      </c>
      <c r="YU80" s="34">
        <v>800</v>
      </c>
      <c r="YV80" s="34">
        <v>800</v>
      </c>
      <c r="YW80" s="35">
        <v>504.14324921222214</v>
      </c>
      <c r="YX80" s="35">
        <v>576.16371338539648</v>
      </c>
      <c r="YY80" s="36"/>
      <c r="YZ80" s="37">
        <v>800</v>
      </c>
      <c r="ZA80" s="37">
        <v>750</v>
      </c>
      <c r="ZB80" s="26"/>
      <c r="ZC80" s="34">
        <v>900</v>
      </c>
      <c r="ZD80" s="34">
        <v>1700</v>
      </c>
      <c r="ZE80" s="34">
        <v>1350</v>
      </c>
      <c r="ZF80" s="35">
        <v>711.86009417730122</v>
      </c>
      <c r="ZG80" s="35">
        <v>813.5543933454868</v>
      </c>
      <c r="ZH80" s="36"/>
      <c r="ZI80" s="37">
        <v>1000</v>
      </c>
      <c r="ZJ80" s="37">
        <v>1200</v>
      </c>
      <c r="ZK80" s="26"/>
      <c r="ZL80" s="34">
        <v>1600</v>
      </c>
      <c r="ZM80" s="34">
        <v>1400</v>
      </c>
      <c r="ZN80" s="34">
        <v>2200</v>
      </c>
      <c r="ZO80" s="35">
        <v>947.14514064234459</v>
      </c>
      <c r="ZP80" s="35">
        <v>1082.4515893055363</v>
      </c>
      <c r="ZQ80" s="36"/>
      <c r="ZR80" s="37">
        <v>1500</v>
      </c>
      <c r="ZS80" s="37">
        <v>1600</v>
      </c>
      <c r="ZT80" s="26"/>
      <c r="ZU80" s="34">
        <v>1200</v>
      </c>
      <c r="ZV80" s="34">
        <v>2200</v>
      </c>
      <c r="ZW80" s="34">
        <v>2900</v>
      </c>
      <c r="ZX80" s="35">
        <v>1120.197019364894</v>
      </c>
      <c r="ZY80" s="35">
        <v>1280.2251649884499</v>
      </c>
      <c r="ZZ80" s="36"/>
      <c r="AAA80" s="37">
        <v>1500</v>
      </c>
      <c r="AAB80" s="37">
        <v>1700</v>
      </c>
      <c r="AAC80" s="26"/>
      <c r="AAD80" s="39">
        <v>2300</v>
      </c>
      <c r="AAE80" s="39">
        <v>2500</v>
      </c>
      <c r="AAF80" s="39">
        <v>2700</v>
      </c>
      <c r="AAG80" s="35">
        <v>1308.5342375329683</v>
      </c>
      <c r="AAH80" s="35">
        <v>1495.4677000376776</v>
      </c>
      <c r="AAI80" s="36"/>
      <c r="AAJ80" s="56">
        <v>1600</v>
      </c>
      <c r="AAK80" s="56">
        <v>1700</v>
      </c>
      <c r="AAL80" s="3"/>
      <c r="AAM80" s="34">
        <v>2200</v>
      </c>
      <c r="AAN80" s="34">
        <v>1200</v>
      </c>
      <c r="AAO80" s="34">
        <v>1500</v>
      </c>
      <c r="AAP80" s="35">
        <v>901.28912230576998</v>
      </c>
      <c r="AAQ80" s="35">
        <v>1030.044711206594</v>
      </c>
      <c r="AAR80" s="36"/>
      <c r="AAS80" s="37">
        <v>1500</v>
      </c>
      <c r="AAT80" s="37">
        <v>1600</v>
      </c>
      <c r="AAU80" s="3"/>
      <c r="AAV80" s="34">
        <v>2200</v>
      </c>
      <c r="AAW80" s="34">
        <v>1200</v>
      </c>
      <c r="AAX80" s="34">
        <v>1500</v>
      </c>
      <c r="AAY80" s="35">
        <v>617.4037291723298</v>
      </c>
      <c r="AAZ80" s="35">
        <v>705.60426191123383</v>
      </c>
      <c r="ABA80" s="36"/>
      <c r="ABB80" s="37">
        <v>1500</v>
      </c>
      <c r="ABC80" s="37">
        <v>1500</v>
      </c>
      <c r="ABD80" s="3"/>
      <c r="ABE80" s="39">
        <v>2850</v>
      </c>
      <c r="ABF80" s="34">
        <v>2500</v>
      </c>
      <c r="ABG80" s="34">
        <v>1700</v>
      </c>
      <c r="ABH80" s="35">
        <v>2408.8468331093654</v>
      </c>
      <c r="ABI80" s="35">
        <v>2752.967809267845</v>
      </c>
      <c r="ABJ80" s="36"/>
      <c r="ABK80" s="37">
        <v>1500</v>
      </c>
      <c r="ABL80" s="37">
        <v>1700</v>
      </c>
      <c r="ABM80" s="3"/>
      <c r="ABN80" s="34">
        <v>2700</v>
      </c>
      <c r="ABO80" s="34">
        <v>2000</v>
      </c>
      <c r="ABP80" s="34">
        <v>1800</v>
      </c>
      <c r="ABQ80" s="35">
        <v>2780.7475046186823</v>
      </c>
      <c r="ABR80" s="35">
        <v>3177.9971481356356</v>
      </c>
      <c r="ABS80" s="36"/>
      <c r="ABT80" s="37">
        <v>2700</v>
      </c>
      <c r="ABU80" s="37">
        <v>2500</v>
      </c>
      <c r="ABV80" s="3"/>
      <c r="ABW80" s="34">
        <v>2500</v>
      </c>
      <c r="ABX80" s="34">
        <v>2800</v>
      </c>
      <c r="ABY80" s="34">
        <v>1800</v>
      </c>
      <c r="ABZ80" s="35">
        <v>2780.7475046186823</v>
      </c>
      <c r="ACA80" s="35">
        <v>3177.9971481356356</v>
      </c>
      <c r="ACB80" s="36"/>
      <c r="ACC80" s="37">
        <v>3000</v>
      </c>
      <c r="ACD80" s="37">
        <v>3000</v>
      </c>
      <c r="ACE80" s="3"/>
      <c r="ACF80" s="34">
        <v>3500</v>
      </c>
      <c r="ACG80" s="34">
        <v>2500</v>
      </c>
      <c r="ACH80" s="34">
        <v>1800</v>
      </c>
      <c r="ACI80" s="35">
        <v>2946.8443690163972</v>
      </c>
      <c r="ACJ80" s="35">
        <v>3367.8221360187376</v>
      </c>
      <c r="ACK80" s="36"/>
      <c r="ACL80" s="37">
        <v>2500</v>
      </c>
      <c r="ACM80" s="37">
        <v>3000</v>
      </c>
      <c r="ACN80" s="3"/>
      <c r="ACO80" s="34">
        <v>2800</v>
      </c>
      <c r="ACP80" s="34">
        <v>2700</v>
      </c>
      <c r="ACQ80" s="34">
        <v>1800</v>
      </c>
      <c r="ACR80" s="35">
        <v>2773.0476499777292</v>
      </c>
      <c r="ACS80" s="35">
        <v>3169.1973142602601</v>
      </c>
      <c r="ACT80" s="36"/>
      <c r="ACU80" s="37">
        <v>2500</v>
      </c>
      <c r="ACV80" s="37">
        <v>2800</v>
      </c>
      <c r="ACW80" s="3"/>
      <c r="ACX80" s="34">
        <v>2500</v>
      </c>
      <c r="ACY80" s="34">
        <v>2500</v>
      </c>
      <c r="ACZ80" s="34">
        <v>1400</v>
      </c>
      <c r="ADA80" s="35">
        <v>2515.6525091229942</v>
      </c>
      <c r="ADB80" s="35">
        <v>2875.0314389977057</v>
      </c>
      <c r="ADC80" s="36"/>
      <c r="ADD80" s="37">
        <v>2500</v>
      </c>
      <c r="ADE80" s="37">
        <v>3000</v>
      </c>
      <c r="ADF80" s="3"/>
      <c r="ADG80" s="34">
        <v>350</v>
      </c>
      <c r="ADH80" s="34">
        <v>1700</v>
      </c>
      <c r="ADI80" s="34">
        <v>2000</v>
      </c>
      <c r="ADJ80" s="35">
        <v>1762.1667335439597</v>
      </c>
      <c r="ADK80" s="35">
        <v>2013.9048383359525</v>
      </c>
      <c r="ADL80" s="36"/>
      <c r="ADM80" s="37">
        <v>2700</v>
      </c>
      <c r="ADN80" s="37">
        <v>2500</v>
      </c>
      <c r="ADO80" s="3"/>
      <c r="ADP80" s="34">
        <v>1800</v>
      </c>
      <c r="ADQ80" s="34">
        <v>2500</v>
      </c>
      <c r="ADR80" s="34">
        <v>1600</v>
      </c>
      <c r="ADS80" s="35">
        <v>2381.4550425235161</v>
      </c>
      <c r="ADT80" s="35">
        <v>2721.6629057411592</v>
      </c>
      <c r="ADU80" s="36"/>
      <c r="ADV80" s="37">
        <v>2700</v>
      </c>
      <c r="ADW80" s="37">
        <v>3000</v>
      </c>
      <c r="ADX80" s="3"/>
      <c r="ADY80" s="34">
        <v>600</v>
      </c>
      <c r="ADZ80" s="34">
        <v>2000</v>
      </c>
      <c r="AEA80" s="34">
        <v>2500</v>
      </c>
      <c r="AEB80" s="35">
        <v>2085.5606284640126</v>
      </c>
      <c r="AEC80" s="35">
        <v>2383.4978611017268</v>
      </c>
      <c r="AED80" s="36"/>
      <c r="AEE80" s="37">
        <v>2700</v>
      </c>
      <c r="AEF80" s="37">
        <v>2500</v>
      </c>
      <c r="AEG80" s="3"/>
      <c r="AEH80" s="34">
        <v>2500</v>
      </c>
      <c r="AEI80" s="34">
        <v>4000</v>
      </c>
      <c r="AEJ80" s="34">
        <v>3200</v>
      </c>
      <c r="AEK80" s="35">
        <v>3541.9331348386704</v>
      </c>
      <c r="AEL80" s="35">
        <v>4047.9235826727631</v>
      </c>
      <c r="AEM80" s="36"/>
      <c r="AEN80" s="37">
        <v>2900</v>
      </c>
      <c r="AEO80" s="37">
        <v>2700</v>
      </c>
      <c r="AEP80" s="26"/>
      <c r="AEQ80" s="39">
        <v>3600</v>
      </c>
      <c r="AER80" s="39">
        <v>5000</v>
      </c>
      <c r="AES80" s="34">
        <v>2500</v>
      </c>
      <c r="AET80" s="35">
        <v>3963.225181622277</v>
      </c>
      <c r="AEU80" s="35">
        <v>4529.4002075683129</v>
      </c>
      <c r="AEV80" s="36"/>
      <c r="AEW80" s="37">
        <v>3000</v>
      </c>
      <c r="AEX80" s="37">
        <v>2500</v>
      </c>
      <c r="AEY80" s="26"/>
      <c r="AEZ80" s="39">
        <v>3700</v>
      </c>
      <c r="AFA80" s="39">
        <v>5200</v>
      </c>
      <c r="AFB80" s="34">
        <v>3900</v>
      </c>
      <c r="AFC80" s="35">
        <v>4387.8171661091492</v>
      </c>
      <c r="AFD80" s="35">
        <v>5014.648189839023</v>
      </c>
      <c r="AFE80" s="36"/>
      <c r="AFF80" s="56">
        <v>3000</v>
      </c>
      <c r="AFG80" s="56">
        <v>3000</v>
      </c>
      <c r="AFH80" s="26"/>
      <c r="AFI80" s="87">
        <v>3700</v>
      </c>
      <c r="AFJ80" s="34">
        <v>5200</v>
      </c>
      <c r="AFK80" s="34">
        <v>3950</v>
      </c>
      <c r="AFL80" s="35">
        <v>4412.2885033595139</v>
      </c>
      <c r="AFM80" s="35">
        <v>5042.6154324108693</v>
      </c>
      <c r="AFN80" s="36"/>
      <c r="AFO80" s="37">
        <v>3000</v>
      </c>
      <c r="AFP80" s="37">
        <v>3100</v>
      </c>
      <c r="AFQ80" s="36"/>
      <c r="AFR80" s="87">
        <v>3500</v>
      </c>
      <c r="AFS80" s="34">
        <v>5500</v>
      </c>
      <c r="AFT80" s="34">
        <v>3950</v>
      </c>
      <c r="AFU80" s="35">
        <v>4499.5341405129948</v>
      </c>
      <c r="AFV80" s="35">
        <v>5142.3247320148466</v>
      </c>
      <c r="AFW80" s="36"/>
      <c r="AFX80" s="37">
        <v>3200</v>
      </c>
      <c r="AFY80" s="37">
        <v>3500</v>
      </c>
      <c r="AFZ80" s="36"/>
      <c r="AGA80" s="87">
        <v>4000</v>
      </c>
      <c r="AGB80" s="34">
        <v>5000</v>
      </c>
      <c r="AGC80" s="34">
        <v>4100</v>
      </c>
      <c r="AGD80" s="35">
        <v>4544.2209302745332</v>
      </c>
      <c r="AGE80" s="35">
        <v>5193.3953488851757</v>
      </c>
      <c r="AGF80" s="36"/>
      <c r="AGG80" s="37">
        <v>3200</v>
      </c>
      <c r="AGH80" s="37">
        <v>3500</v>
      </c>
      <c r="AGI80" s="36"/>
      <c r="AGJ80" s="87">
        <v>4000</v>
      </c>
      <c r="AGK80" s="34">
        <v>5000</v>
      </c>
      <c r="AGL80" s="34">
        <v>4200</v>
      </c>
      <c r="AGM80" s="36">
        <v>4900</v>
      </c>
      <c r="AGN80" s="36"/>
      <c r="AGO80" s="36"/>
      <c r="AGP80" s="37">
        <v>3200</v>
      </c>
      <c r="AGQ80" s="37">
        <v>3600</v>
      </c>
      <c r="AGR80" s="36"/>
      <c r="AGS80" s="87">
        <v>4400</v>
      </c>
      <c r="AGT80" s="34">
        <v>4700</v>
      </c>
      <c r="AGU80" s="34">
        <v>4200</v>
      </c>
      <c r="AGV80" s="36">
        <v>4910</v>
      </c>
      <c r="AGW80" s="36"/>
      <c r="AGX80" s="36"/>
      <c r="AGY80" s="26">
        <v>3400</v>
      </c>
      <c r="AGZ80" s="37">
        <v>3400</v>
      </c>
      <c r="AHA80" s="36"/>
      <c r="AHB80" s="87">
        <v>4400</v>
      </c>
      <c r="AHC80" s="34">
        <v>4300</v>
      </c>
      <c r="AHD80" s="34">
        <v>4600</v>
      </c>
      <c r="AHE80" s="36">
        <v>4910</v>
      </c>
      <c r="AHF80" s="36"/>
      <c r="AHG80" s="36"/>
      <c r="AHH80" s="26">
        <v>3500</v>
      </c>
      <c r="AHI80" s="37">
        <v>3300</v>
      </c>
      <c r="AHJ80" s="36"/>
      <c r="AHK80" s="87">
        <v>4700</v>
      </c>
      <c r="AHL80" s="34">
        <v>4100</v>
      </c>
      <c r="AHM80" s="34">
        <v>4500</v>
      </c>
      <c r="AHN80" s="35">
        <v>4910</v>
      </c>
      <c r="AHO80" s="36"/>
      <c r="AHP80" s="36"/>
      <c r="AHQ80" s="26">
        <v>3500</v>
      </c>
      <c r="AHR80" s="37">
        <v>3300</v>
      </c>
      <c r="AHS80" s="36"/>
      <c r="AHT80" s="34">
        <v>1600</v>
      </c>
      <c r="AHU80" s="34">
        <v>2500</v>
      </c>
      <c r="AHV80" s="34">
        <v>1800</v>
      </c>
      <c r="AHW80" s="36">
        <v>2500</v>
      </c>
      <c r="AHX80" s="36"/>
      <c r="AHY80" s="36"/>
      <c r="AHZ80" s="26">
        <v>3000</v>
      </c>
      <c r="AIA80" s="26">
        <v>3000</v>
      </c>
      <c r="AIB80" s="36"/>
      <c r="AIC80" s="34">
        <v>1750</v>
      </c>
      <c r="AID80" s="34">
        <v>2500</v>
      </c>
      <c r="AIE80" s="34">
        <v>1700</v>
      </c>
      <c r="AIF80" s="36">
        <v>3500</v>
      </c>
      <c r="AIG80" s="36"/>
      <c r="AIH80" s="36"/>
      <c r="AII80" s="26">
        <v>4000</v>
      </c>
      <c r="AIJ80" s="26">
        <v>4000</v>
      </c>
      <c r="AIL80" s="34">
        <v>2300</v>
      </c>
      <c r="AIM80" s="34">
        <v>2200</v>
      </c>
      <c r="AIN80" s="34">
        <v>2000</v>
      </c>
      <c r="AIO80" s="92">
        <v>3500</v>
      </c>
      <c r="AIP80" s="36"/>
      <c r="AIQ80" s="36"/>
      <c r="AIR80" s="26">
        <v>3700</v>
      </c>
      <c r="AIS80" s="26">
        <v>3500</v>
      </c>
      <c r="AIU80" s="34">
        <v>2100</v>
      </c>
      <c r="AIV80" s="34">
        <v>3400</v>
      </c>
      <c r="AIW80" s="34">
        <v>3400</v>
      </c>
      <c r="AIX80" s="36">
        <v>1500</v>
      </c>
      <c r="AIY80" s="36"/>
      <c r="AIZ80" s="36"/>
      <c r="AJA80" s="26">
        <v>3200</v>
      </c>
      <c r="AJB80" s="26">
        <v>3000</v>
      </c>
      <c r="AJD80" s="34"/>
      <c r="AJE80" s="34"/>
      <c r="AJF80" s="39">
        <v>3000</v>
      </c>
      <c r="AJG80" s="35">
        <v>1500</v>
      </c>
      <c r="AJH80" s="36"/>
      <c r="AJI80" s="36"/>
      <c r="AJJ80" s="26">
        <v>3700</v>
      </c>
      <c r="AJK80" s="26">
        <v>4000</v>
      </c>
      <c r="AJM80" s="34">
        <v>2500</v>
      </c>
      <c r="AJN80" s="39">
        <v>2750</v>
      </c>
      <c r="AJO80" s="34"/>
      <c r="AJP80" s="92">
        <v>4000</v>
      </c>
      <c r="AJQ80" s="36"/>
      <c r="AJR80" s="34"/>
      <c r="AJS80" s="37">
        <v>3500</v>
      </c>
      <c r="AJT80" s="37">
        <v>3700</v>
      </c>
      <c r="AJV80" s="34">
        <v>2300</v>
      </c>
      <c r="AJW80" s="34">
        <v>4000</v>
      </c>
      <c r="AJX80" s="34">
        <v>2000</v>
      </c>
      <c r="AJY80" s="35">
        <v>1190.7795715552254</v>
      </c>
      <c r="AJZ80" s="36"/>
      <c r="AKA80" s="34"/>
      <c r="AKB80" s="37">
        <v>3500</v>
      </c>
      <c r="AKC80" s="37">
        <v>3700</v>
      </c>
      <c r="AKE80" s="34">
        <v>2400</v>
      </c>
      <c r="AKF80" s="34">
        <v>2500</v>
      </c>
      <c r="AKG80" s="34">
        <v>3200</v>
      </c>
      <c r="AKH80" s="92">
        <v>3000</v>
      </c>
      <c r="AKI80" s="36"/>
      <c r="AKJ80" s="34"/>
      <c r="AKK80" s="37">
        <v>3700</v>
      </c>
      <c r="AKL80" s="37">
        <v>4000</v>
      </c>
      <c r="AKN80" s="34">
        <v>2200</v>
      </c>
      <c r="AKO80" s="34">
        <v>2700</v>
      </c>
      <c r="AKP80" s="34">
        <v>3200</v>
      </c>
      <c r="AKQ80" s="92">
        <v>2700</v>
      </c>
      <c r="AKR80" s="92">
        <v>3000</v>
      </c>
      <c r="AKS80" s="34"/>
      <c r="AKT80" s="56">
        <v>4500</v>
      </c>
      <c r="AKU80" s="37">
        <v>4000</v>
      </c>
      <c r="AKW80" s="34">
        <v>2500</v>
      </c>
      <c r="AKX80" s="39">
        <v>4000</v>
      </c>
      <c r="AKY80" s="34">
        <v>3200</v>
      </c>
      <c r="AKZ80" s="36">
        <v>600</v>
      </c>
      <c r="ALA80" s="36">
        <v>1800</v>
      </c>
      <c r="ALB80" s="34"/>
      <c r="ALC80" s="37">
        <v>3700</v>
      </c>
      <c r="ALD80" s="37">
        <v>4000</v>
      </c>
      <c r="ALF80" s="34">
        <v>5000</v>
      </c>
      <c r="ALG80" s="34">
        <v>2500</v>
      </c>
      <c r="ALH80" s="34">
        <v>3000</v>
      </c>
      <c r="ALI80" s="36">
        <v>6500</v>
      </c>
      <c r="ALJ80" s="36">
        <v>1800</v>
      </c>
      <c r="ALK80" s="34"/>
      <c r="ALL80" s="37">
        <v>3200</v>
      </c>
      <c r="ALM80" s="37">
        <v>4000</v>
      </c>
      <c r="ALO80" s="34">
        <v>5500</v>
      </c>
      <c r="ALP80" s="34">
        <v>4500</v>
      </c>
      <c r="ALQ80" s="34">
        <v>3500</v>
      </c>
      <c r="ALR80" s="36">
        <v>6500</v>
      </c>
      <c r="ALS80" s="36">
        <v>1800</v>
      </c>
      <c r="ALT80" s="34"/>
      <c r="ALU80" s="37">
        <v>4000</v>
      </c>
      <c r="ALV80" s="37">
        <v>4500</v>
      </c>
      <c r="ALX80" s="34">
        <v>2800</v>
      </c>
      <c r="ALY80" s="34">
        <v>3000</v>
      </c>
      <c r="ALZ80" s="34">
        <v>3500</v>
      </c>
      <c r="AMA80" s="36">
        <v>6500</v>
      </c>
      <c r="AMB80" s="36">
        <v>1800</v>
      </c>
      <c r="AMC80" s="34"/>
      <c r="AMD80" s="37">
        <v>4000</v>
      </c>
      <c r="AME80" s="37">
        <v>5000</v>
      </c>
      <c r="AMG80" s="34">
        <v>4500</v>
      </c>
      <c r="AMH80" s="34">
        <v>2000</v>
      </c>
      <c r="AMI80" s="34">
        <v>3000</v>
      </c>
      <c r="AMJ80" s="36">
        <v>6500</v>
      </c>
      <c r="AMK80" s="36"/>
      <c r="AML80" s="34"/>
      <c r="AMM80" s="37">
        <v>5000</v>
      </c>
      <c r="AMN80" s="37">
        <v>3000</v>
      </c>
      <c r="AMP80" s="34">
        <v>4000</v>
      </c>
      <c r="AMQ80" s="34">
        <v>4000</v>
      </c>
      <c r="AMR80" s="34"/>
      <c r="AMS80" s="35">
        <v>8140.3846153846162</v>
      </c>
      <c r="AMT80" s="36"/>
      <c r="AMU80" s="34"/>
      <c r="AMV80" s="37">
        <v>4700</v>
      </c>
      <c r="AMW80" s="37">
        <v>5000</v>
      </c>
      <c r="AMY80" s="34">
        <v>3050</v>
      </c>
      <c r="AMZ80" s="34">
        <v>3700</v>
      </c>
      <c r="ANA80" s="34">
        <v>3400</v>
      </c>
      <c r="ANB80" s="36">
        <v>33172.300422944754</v>
      </c>
      <c r="ANC80" s="36"/>
      <c r="AND80" s="34"/>
      <c r="ANE80" s="37">
        <v>3950</v>
      </c>
      <c r="ANF80" s="37">
        <v>4000</v>
      </c>
      <c r="ANH80" s="34">
        <v>5750</v>
      </c>
      <c r="ANI80" s="34">
        <v>5550</v>
      </c>
      <c r="ANJ80" s="34">
        <v>5950</v>
      </c>
      <c r="ANK80" s="36">
        <v>2776.6125908111385</v>
      </c>
      <c r="ANL80" s="36">
        <v>4529.4002075683129</v>
      </c>
      <c r="ANM80" s="34"/>
      <c r="ANN80" s="37">
        <v>3150</v>
      </c>
      <c r="ANO80" s="37">
        <v>2750</v>
      </c>
      <c r="ANP80" s="36"/>
      <c r="ANQ80" s="34">
        <v>3500</v>
      </c>
      <c r="ANR80" s="34">
        <v>4000</v>
      </c>
      <c r="ANS80" s="34">
        <v>3500</v>
      </c>
      <c r="ANT80" s="36">
        <v>4500</v>
      </c>
      <c r="ANU80" s="36"/>
      <c r="ANV80" s="34"/>
      <c r="ANW80" s="37">
        <v>4000</v>
      </c>
      <c r="ANX80" s="37">
        <v>5000</v>
      </c>
      <c r="ANY80" s="36"/>
      <c r="ANZ80" s="34">
        <v>3500</v>
      </c>
      <c r="AOA80" s="34">
        <v>4000</v>
      </c>
      <c r="AOB80" s="34">
        <v>7000</v>
      </c>
      <c r="AOC80" s="36">
        <v>5602.4421593830339</v>
      </c>
      <c r="AOD80" s="36"/>
      <c r="AOE80" s="34"/>
      <c r="AOF80" s="37">
        <v>4200</v>
      </c>
      <c r="AOG80" s="37">
        <v>4500</v>
      </c>
      <c r="AOH80" s="36"/>
      <c r="AOI80" s="34"/>
      <c r="AOJ80" s="34">
        <v>3500</v>
      </c>
      <c r="AOK80" s="34"/>
      <c r="AOL80" s="35">
        <v>5530.7197943444735</v>
      </c>
      <c r="AOM80" s="36"/>
      <c r="AON80" s="34"/>
      <c r="AOO80" s="37">
        <v>5000</v>
      </c>
      <c r="AOP80" s="37"/>
      <c r="AOQ80" s="36"/>
      <c r="AOR80" s="34">
        <v>4000</v>
      </c>
      <c r="AOS80" s="34">
        <v>4000</v>
      </c>
      <c r="AOT80" s="34">
        <v>4000</v>
      </c>
      <c r="AOU80" s="35">
        <v>5500</v>
      </c>
      <c r="AOV80" s="36"/>
      <c r="AOW80" s="34"/>
      <c r="AOX80" s="37">
        <v>5000</v>
      </c>
      <c r="AOY80" s="37">
        <v>5000</v>
      </c>
      <c r="AOZ80" s="36"/>
      <c r="APA80" s="34">
        <v>4200</v>
      </c>
      <c r="APB80" s="34">
        <v>3900</v>
      </c>
      <c r="APC80" s="34"/>
      <c r="APD80" s="36">
        <v>5500</v>
      </c>
      <c r="APE80" s="36"/>
      <c r="APF80" s="34"/>
      <c r="APG80" s="37">
        <v>4800</v>
      </c>
      <c r="APH80" s="37">
        <v>6000</v>
      </c>
      <c r="API80" s="36"/>
      <c r="APJ80" s="34">
        <v>2000</v>
      </c>
      <c r="APK80" s="34">
        <v>3500</v>
      </c>
      <c r="APL80" s="34">
        <v>4000</v>
      </c>
      <c r="APM80" s="36">
        <v>5500</v>
      </c>
      <c r="APN80" s="36">
        <v>5500</v>
      </c>
      <c r="APO80" s="34"/>
      <c r="APP80" s="37">
        <v>4000</v>
      </c>
      <c r="APQ80" s="37">
        <v>4500</v>
      </c>
      <c r="APR80" s="36"/>
      <c r="APS80" s="34">
        <v>4500</v>
      </c>
      <c r="APT80" s="34">
        <v>5000</v>
      </c>
      <c r="APU80" s="34"/>
      <c r="APV80" s="35">
        <v>7953.7226277372265</v>
      </c>
      <c r="APW80" s="35">
        <v>7953.7226277372265</v>
      </c>
      <c r="APX80" s="34"/>
      <c r="APY80" s="37">
        <v>5000</v>
      </c>
      <c r="APZ80" s="37">
        <v>5700</v>
      </c>
      <c r="AQA80" s="36"/>
      <c r="AQB80" s="34">
        <v>3000</v>
      </c>
      <c r="AQC80" s="34">
        <v>4000</v>
      </c>
      <c r="AQD80" s="34">
        <v>2700</v>
      </c>
      <c r="AQE80" s="35">
        <v>5777.8102189781011</v>
      </c>
      <c r="AQF80" s="35">
        <v>5777.8102189781011</v>
      </c>
      <c r="AQG80" s="34"/>
      <c r="AQH80" s="37">
        <v>4800</v>
      </c>
      <c r="AQI80" s="37">
        <v>5000</v>
      </c>
      <c r="AQJ80" s="36"/>
      <c r="AQK80" s="34">
        <v>3200</v>
      </c>
      <c r="AQL80" s="34">
        <v>4000</v>
      </c>
      <c r="AQM80" s="34"/>
      <c r="AQN80" s="92">
        <v>3136.2043795620448</v>
      </c>
      <c r="AQO80" s="35">
        <v>6272.4087591240859</v>
      </c>
      <c r="AQP80" s="34"/>
      <c r="AQQ80" s="37">
        <v>5000</v>
      </c>
      <c r="AQR80" s="37">
        <v>4800</v>
      </c>
      <c r="AQS80" s="36"/>
      <c r="AQT80" s="34">
        <v>3500</v>
      </c>
      <c r="AQU80" s="34">
        <v>3000</v>
      </c>
      <c r="AQV80" s="34"/>
      <c r="AQW80" s="36">
        <v>2878.4671532846728</v>
      </c>
      <c r="AQX80" s="36">
        <v>5756.9343065693429</v>
      </c>
      <c r="AQY80" s="34"/>
      <c r="AQZ80" s="37">
        <v>4500</v>
      </c>
      <c r="ARA80" s="37">
        <v>5000</v>
      </c>
      <c r="ARC80" s="34">
        <v>3500</v>
      </c>
      <c r="ARD80" s="34">
        <v>4000</v>
      </c>
      <c r="ARE80" s="34"/>
      <c r="ARF80" s="35">
        <v>3215.6934306569351</v>
      </c>
      <c r="ARG80" s="35">
        <v>6431.3868613138675</v>
      </c>
      <c r="ARH80" s="34"/>
      <c r="ARI80" s="37">
        <v>4000</v>
      </c>
      <c r="ARJ80" s="37">
        <v>5500</v>
      </c>
      <c r="ARL80" s="34">
        <v>3700</v>
      </c>
      <c r="ARM80" s="34">
        <v>4700</v>
      </c>
      <c r="ARN80" s="34">
        <v>5000</v>
      </c>
      <c r="ARO80" s="35">
        <v>3699.0510948905126</v>
      </c>
      <c r="ARP80" s="35">
        <v>7398.1021897810215</v>
      </c>
      <c r="ARQ80" s="34"/>
      <c r="ARR80" s="37">
        <v>4500</v>
      </c>
      <c r="ARS80" s="37">
        <v>5000</v>
      </c>
      <c r="ARU80" s="34">
        <v>5500</v>
      </c>
      <c r="ARV80" s="34">
        <v>5500</v>
      </c>
      <c r="ARW80" s="34">
        <v>5000</v>
      </c>
      <c r="ARX80" s="35">
        <v>4305.255474452556</v>
      </c>
      <c r="ARY80" s="35">
        <v>8610.5109489051083</v>
      </c>
      <c r="ARZ80" s="36"/>
      <c r="ASA80" s="37">
        <v>5000</v>
      </c>
      <c r="ASB80" s="37">
        <v>4800</v>
      </c>
      <c r="ASD80" s="34">
        <v>5000</v>
      </c>
      <c r="ASE80" s="34">
        <v>5500</v>
      </c>
      <c r="ASF80" s="34">
        <v>5000</v>
      </c>
      <c r="ASG80" s="35">
        <v>4192.8467153284691</v>
      </c>
      <c r="ASH80" s="35">
        <v>8385.6934306569347</v>
      </c>
      <c r="ASI80" s="36"/>
      <c r="ASJ80" s="37">
        <v>5000</v>
      </c>
      <c r="ASK80" s="37">
        <v>4800</v>
      </c>
      <c r="ASM80" s="34">
        <v>5200</v>
      </c>
      <c r="ASN80" s="34">
        <v>5000</v>
      </c>
      <c r="ASO80" s="34">
        <v>3500</v>
      </c>
      <c r="ASP80" s="35">
        <v>3697.8467153284687</v>
      </c>
      <c r="ASQ80" s="35">
        <v>7395.6934306569337</v>
      </c>
      <c r="ASR80" s="36"/>
      <c r="ASS80" s="37">
        <v>3800</v>
      </c>
      <c r="AST80" s="37">
        <v>4750</v>
      </c>
      <c r="ASV80" s="34">
        <v>5000</v>
      </c>
      <c r="ASW80" s="34">
        <v>4500</v>
      </c>
      <c r="ASX80" s="34">
        <v>3500</v>
      </c>
      <c r="ASY80" s="35">
        <v>3522.4087591240886</v>
      </c>
      <c r="ASZ80" s="35">
        <v>7044.8175182481737</v>
      </c>
      <c r="ATA80" s="36"/>
      <c r="ATB80" s="37">
        <v>3800</v>
      </c>
      <c r="ATC80" s="37">
        <v>4500</v>
      </c>
      <c r="ATE80" s="34">
        <v>2750</v>
      </c>
      <c r="ATF80" s="34">
        <v>2500</v>
      </c>
      <c r="ATG80" s="34">
        <v>2250</v>
      </c>
      <c r="ATH80" s="35">
        <v>4131.0218978102203</v>
      </c>
      <c r="ATI80" s="35">
        <v>8262.0437956204369</v>
      </c>
      <c r="ATJ80" s="36"/>
      <c r="ATK80" s="37">
        <v>5000</v>
      </c>
      <c r="ATL80" s="37">
        <v>5500</v>
      </c>
      <c r="ATN80" s="34">
        <v>3875</v>
      </c>
      <c r="ATO80" s="34">
        <v>3750</v>
      </c>
      <c r="ATP80" s="34">
        <v>3525</v>
      </c>
      <c r="ATQ80" s="35">
        <v>7060.0453058142493</v>
      </c>
      <c r="ATR80" s="36"/>
      <c r="ATS80" s="36"/>
      <c r="ATT80" s="37">
        <v>4800</v>
      </c>
      <c r="ATU80" s="37">
        <v>4800</v>
      </c>
      <c r="ATW80" s="34">
        <v>4500</v>
      </c>
      <c r="ATX80" s="34">
        <v>5000</v>
      </c>
      <c r="ATY80" s="34">
        <v>5000</v>
      </c>
      <c r="ATZ80" s="35">
        <v>8817.0861847323977</v>
      </c>
      <c r="AUA80" s="36"/>
      <c r="AUB80" s="36"/>
      <c r="AUC80" s="37">
        <v>5000</v>
      </c>
      <c r="AUD80" s="37">
        <v>5200</v>
      </c>
      <c r="AUF80" s="34">
        <v>4500</v>
      </c>
      <c r="AUG80" s="34">
        <v>5000</v>
      </c>
      <c r="AUH80" s="34">
        <v>5000</v>
      </c>
      <c r="AUI80" s="36">
        <v>5500</v>
      </c>
      <c r="AUJ80" s="36"/>
      <c r="AUK80" s="36"/>
      <c r="AUL80" s="37">
        <v>4000</v>
      </c>
      <c r="AUM80" s="37">
        <v>4500</v>
      </c>
      <c r="AUO80" s="34">
        <v>4200</v>
      </c>
      <c r="AUP80" s="34">
        <v>4500</v>
      </c>
      <c r="AUQ80" s="34"/>
      <c r="AUR80" s="36">
        <v>5000</v>
      </c>
      <c r="AUS80" s="36"/>
      <c r="AUT80" s="36"/>
      <c r="AUU80" s="37">
        <v>4000</v>
      </c>
      <c r="AUV80" s="37">
        <v>6500</v>
      </c>
      <c r="AUX80" s="34">
        <v>4500</v>
      </c>
      <c r="AUY80" s="34">
        <v>4500</v>
      </c>
      <c r="AUZ80" s="34">
        <v>5000</v>
      </c>
      <c r="AVA80" s="36">
        <v>4500</v>
      </c>
      <c r="AVB80" s="36">
        <v>4000</v>
      </c>
      <c r="AVC80" s="36"/>
      <c r="AVD80" s="37">
        <v>7000</v>
      </c>
      <c r="AVE80" s="37">
        <v>6000</v>
      </c>
      <c r="AVG80" s="34">
        <v>4200</v>
      </c>
      <c r="AVH80" s="34">
        <v>3500</v>
      </c>
      <c r="AVI80" s="34">
        <v>5000</v>
      </c>
      <c r="AVJ80" s="35">
        <v>3939.4891944990172</v>
      </c>
      <c r="AVK80" s="35">
        <v>3501.7681728880152</v>
      </c>
      <c r="AVL80" s="36"/>
      <c r="AVM80" s="37">
        <v>4500</v>
      </c>
      <c r="AVN80" s="37">
        <v>5500</v>
      </c>
      <c r="AVP80" s="34">
        <v>4000</v>
      </c>
      <c r="AVQ80" s="34">
        <v>4500</v>
      </c>
      <c r="AVR80" s="34">
        <v>5000</v>
      </c>
      <c r="AVS80" s="36">
        <v>5500</v>
      </c>
      <c r="AVT80" s="36">
        <v>5000</v>
      </c>
      <c r="AVU80" s="36"/>
      <c r="AVV80" s="37">
        <v>5000</v>
      </c>
      <c r="AVW80" s="37">
        <v>6000</v>
      </c>
      <c r="AVY80" s="34">
        <v>4500</v>
      </c>
      <c r="AVZ80" s="34">
        <v>4500</v>
      </c>
      <c r="AWA80" s="34">
        <v>6000</v>
      </c>
      <c r="AWB80" s="36">
        <v>5000</v>
      </c>
      <c r="AWC80" s="36">
        <v>6000</v>
      </c>
      <c r="AWD80" s="36"/>
      <c r="AWE80" s="37">
        <v>6000</v>
      </c>
      <c r="AWF80" s="37">
        <v>6000</v>
      </c>
      <c r="AWH80" s="34">
        <v>4700</v>
      </c>
      <c r="AWI80" s="34">
        <v>5500</v>
      </c>
      <c r="AWJ80" s="34">
        <v>5300</v>
      </c>
      <c r="AWK80" s="36">
        <v>5000</v>
      </c>
      <c r="AWL80" s="36">
        <v>5500</v>
      </c>
      <c r="AWM80" s="36"/>
      <c r="AWN80" s="37">
        <v>5000</v>
      </c>
      <c r="AWO80" s="37">
        <v>6000</v>
      </c>
      <c r="AWQ80" s="34">
        <v>4500</v>
      </c>
      <c r="AWR80" s="34">
        <v>4000</v>
      </c>
      <c r="AWS80" s="34">
        <v>5000</v>
      </c>
      <c r="AWT80" s="36">
        <v>4500</v>
      </c>
      <c r="AWU80" s="36">
        <v>5000</v>
      </c>
      <c r="AWV80" s="36"/>
      <c r="AWW80" s="37">
        <v>6000</v>
      </c>
      <c r="AWX80" s="37">
        <v>6500</v>
      </c>
    </row>
    <row r="81" spans="1:1298" ht="15.5">
      <c r="A81" t="str">
        <f>'[1]enter market prices'!A81</f>
        <v>0540-02</v>
      </c>
      <c r="B81" t="str">
        <f>'[1]enter market prices'!B81</f>
        <v>Glass plate, 1 piece</v>
      </c>
      <c r="C81" s="3">
        <f>'[1]item price series'!F81</f>
        <v>0.08</v>
      </c>
      <c r="D81" s="3"/>
      <c r="E81" s="3"/>
      <c r="F81" s="3"/>
      <c r="G81" s="3"/>
      <c r="H81" s="3"/>
      <c r="I81" s="3"/>
      <c r="J81" s="3"/>
      <c r="K81" s="3"/>
      <c r="L81" s="3"/>
      <c r="M81" s="24">
        <v>4</v>
      </c>
      <c r="N81" s="24">
        <v>4</v>
      </c>
      <c r="O81" s="24">
        <v>3</v>
      </c>
      <c r="P81" s="25">
        <v>10</v>
      </c>
      <c r="Q81" s="25"/>
      <c r="R81" s="25"/>
      <c r="S81" s="26">
        <v>5</v>
      </c>
      <c r="T81" s="26">
        <v>5</v>
      </c>
      <c r="U81" s="26"/>
      <c r="V81" s="27">
        <v>4</v>
      </c>
      <c r="W81" s="27">
        <v>4</v>
      </c>
      <c r="X81" s="27">
        <v>4</v>
      </c>
      <c r="Y81" s="25">
        <v>5</v>
      </c>
      <c r="Z81" s="25">
        <v>8</v>
      </c>
      <c r="AA81" s="25"/>
      <c r="AB81" s="26">
        <v>5</v>
      </c>
      <c r="AC81" s="26">
        <v>4</v>
      </c>
      <c r="AD81" s="26"/>
      <c r="AE81" s="27">
        <v>6</v>
      </c>
      <c r="AF81" s="27">
        <v>5</v>
      </c>
      <c r="AG81" s="27">
        <v>3</v>
      </c>
      <c r="AH81" s="25">
        <v>5</v>
      </c>
      <c r="AI81" s="25">
        <v>9</v>
      </c>
      <c r="AJ81" s="25"/>
      <c r="AK81" s="26">
        <v>5</v>
      </c>
      <c r="AL81" s="26">
        <v>6</v>
      </c>
      <c r="AM81" s="26"/>
      <c r="AN81" s="27">
        <v>5</v>
      </c>
      <c r="AO81" s="27">
        <v>5</v>
      </c>
      <c r="AP81" s="27">
        <v>5</v>
      </c>
      <c r="AQ81" s="25">
        <v>16</v>
      </c>
      <c r="AR81" s="25"/>
      <c r="AS81" s="25"/>
      <c r="AT81" s="26">
        <v>3</v>
      </c>
      <c r="AU81" s="26">
        <v>4</v>
      </c>
      <c r="AV81" s="26"/>
      <c r="AW81" s="27">
        <v>6</v>
      </c>
      <c r="AX81" s="27">
        <v>5</v>
      </c>
      <c r="AY81" s="27">
        <v>5</v>
      </c>
      <c r="AZ81" s="25">
        <v>12</v>
      </c>
      <c r="BA81" s="25"/>
      <c r="BB81" s="25"/>
      <c r="BC81" s="26">
        <v>5</v>
      </c>
      <c r="BD81" s="26">
        <v>5</v>
      </c>
      <c r="BE81" s="26"/>
      <c r="BF81" s="27">
        <v>4</v>
      </c>
      <c r="BG81" s="27">
        <v>8</v>
      </c>
      <c r="BH81" s="27">
        <v>5</v>
      </c>
      <c r="BI81" s="25">
        <v>15</v>
      </c>
      <c r="BJ81" s="25"/>
      <c r="BK81" s="25"/>
      <c r="BL81" s="26">
        <v>5</v>
      </c>
      <c r="BM81" s="26">
        <v>4</v>
      </c>
      <c r="BN81" s="26"/>
      <c r="BO81" s="27">
        <v>4</v>
      </c>
      <c r="BP81" s="27">
        <v>4</v>
      </c>
      <c r="BQ81" s="27">
        <v>5</v>
      </c>
      <c r="BR81" s="25">
        <v>15</v>
      </c>
      <c r="BS81" s="25"/>
      <c r="BT81" s="25"/>
      <c r="BU81" s="26">
        <v>5</v>
      </c>
      <c r="BV81" s="26">
        <v>6</v>
      </c>
      <c r="BW81" s="26"/>
      <c r="BX81" s="27">
        <v>6</v>
      </c>
      <c r="BY81" s="27">
        <v>6</v>
      </c>
      <c r="BZ81" s="27">
        <v>6</v>
      </c>
      <c r="CA81" s="25">
        <v>20</v>
      </c>
      <c r="CB81" s="25"/>
      <c r="CC81" s="25"/>
      <c r="CD81" s="26">
        <v>7</v>
      </c>
      <c r="CE81" s="26">
        <v>7</v>
      </c>
      <c r="CF81" s="26"/>
      <c r="CG81" s="27">
        <v>5</v>
      </c>
      <c r="CH81" s="27">
        <v>3</v>
      </c>
      <c r="CI81" s="27">
        <v>5</v>
      </c>
      <c r="CJ81" s="25">
        <v>16</v>
      </c>
      <c r="CK81" s="25"/>
      <c r="CL81" s="25"/>
      <c r="CM81" s="26">
        <v>5</v>
      </c>
      <c r="CN81" s="26">
        <v>5</v>
      </c>
      <c r="CO81" s="26"/>
      <c r="CP81" s="27">
        <v>3</v>
      </c>
      <c r="CQ81" s="27">
        <v>8</v>
      </c>
      <c r="CR81" s="27">
        <v>9</v>
      </c>
      <c r="CS81" s="25">
        <v>20</v>
      </c>
      <c r="CT81" s="25">
        <v>15</v>
      </c>
      <c r="CU81" s="25"/>
      <c r="CV81" s="26">
        <v>6</v>
      </c>
      <c r="CW81" s="26">
        <v>8</v>
      </c>
      <c r="CX81" s="26"/>
      <c r="CY81" s="27">
        <v>11</v>
      </c>
      <c r="CZ81" s="27">
        <v>6</v>
      </c>
      <c r="DA81" s="27">
        <v>6</v>
      </c>
      <c r="DB81" s="25">
        <v>17</v>
      </c>
      <c r="DC81" s="25">
        <v>16</v>
      </c>
      <c r="DD81" s="25"/>
      <c r="DE81" s="26">
        <v>5</v>
      </c>
      <c r="DF81" s="26">
        <v>7</v>
      </c>
      <c r="DG81" s="26"/>
      <c r="DH81" s="27">
        <v>12</v>
      </c>
      <c r="DI81" s="27">
        <v>10</v>
      </c>
      <c r="DJ81" s="27">
        <v>10</v>
      </c>
      <c r="DK81" s="25">
        <v>20</v>
      </c>
      <c r="DL81" s="25"/>
      <c r="DM81" s="25"/>
      <c r="DN81" s="26">
        <v>7</v>
      </c>
      <c r="DO81" s="26">
        <v>8</v>
      </c>
      <c r="DP81" s="26"/>
      <c r="DQ81" s="27">
        <v>10</v>
      </c>
      <c r="DR81" s="27">
        <v>7</v>
      </c>
      <c r="DS81" s="27">
        <v>9</v>
      </c>
      <c r="DT81" s="25">
        <v>22</v>
      </c>
      <c r="DU81" s="25">
        <v>25</v>
      </c>
      <c r="DV81" s="25"/>
      <c r="DW81" s="26">
        <v>6</v>
      </c>
      <c r="DX81" s="26">
        <v>4</v>
      </c>
      <c r="DY81" s="26"/>
      <c r="DZ81" s="27">
        <v>7</v>
      </c>
      <c r="EA81" s="27">
        <v>7</v>
      </c>
      <c r="EB81" s="27">
        <v>7</v>
      </c>
      <c r="EC81" s="25">
        <v>10</v>
      </c>
      <c r="ED81" s="25">
        <v>30</v>
      </c>
      <c r="EE81" s="25"/>
      <c r="EF81" s="26">
        <v>6</v>
      </c>
      <c r="EG81" s="26">
        <v>5</v>
      </c>
      <c r="EH81" s="26"/>
      <c r="EI81" s="27">
        <v>10</v>
      </c>
      <c r="EJ81" s="27">
        <v>5</v>
      </c>
      <c r="EK81" s="27">
        <v>4</v>
      </c>
      <c r="EL81" s="25">
        <v>15</v>
      </c>
      <c r="EM81" s="25">
        <v>27</v>
      </c>
      <c r="EN81" s="25"/>
      <c r="EO81" s="26">
        <v>7</v>
      </c>
      <c r="EP81" s="26">
        <v>5</v>
      </c>
      <c r="EQ81" s="26"/>
      <c r="ER81" s="27">
        <v>8</v>
      </c>
      <c r="ES81" s="27">
        <v>8</v>
      </c>
      <c r="ET81" s="27">
        <v>5</v>
      </c>
      <c r="EU81" s="25">
        <v>17</v>
      </c>
      <c r="EV81" s="25">
        <v>20</v>
      </c>
      <c r="EW81" s="25"/>
      <c r="EX81" s="26">
        <v>7</v>
      </c>
      <c r="EY81" s="26">
        <v>8</v>
      </c>
      <c r="EZ81" s="26"/>
      <c r="FA81" s="27">
        <v>9</v>
      </c>
      <c r="FB81" s="27">
        <v>7</v>
      </c>
      <c r="FC81" s="27">
        <v>15</v>
      </c>
      <c r="FD81" s="25">
        <v>20</v>
      </c>
      <c r="FE81" s="25">
        <v>20</v>
      </c>
      <c r="FF81" s="25"/>
      <c r="FG81" s="26">
        <v>7</v>
      </c>
      <c r="FH81" s="26">
        <v>5</v>
      </c>
      <c r="FI81" s="26"/>
      <c r="FJ81" s="27">
        <v>5</v>
      </c>
      <c r="FK81" s="27">
        <v>10</v>
      </c>
      <c r="FL81" s="27">
        <v>4</v>
      </c>
      <c r="FM81" s="25">
        <v>25</v>
      </c>
      <c r="FN81" s="25">
        <v>30</v>
      </c>
      <c r="FO81" s="25"/>
      <c r="FP81" s="26">
        <v>10</v>
      </c>
      <c r="FQ81" s="26">
        <v>5</v>
      </c>
      <c r="FR81" s="26"/>
      <c r="FS81" s="27">
        <v>7</v>
      </c>
      <c r="FT81" s="27">
        <v>7</v>
      </c>
      <c r="FU81" s="27">
        <v>8</v>
      </c>
      <c r="FV81" s="25">
        <v>10</v>
      </c>
      <c r="FW81" s="25">
        <v>15</v>
      </c>
      <c r="FX81" s="25"/>
      <c r="FY81" s="26">
        <v>10</v>
      </c>
      <c r="FZ81" s="26">
        <v>7</v>
      </c>
      <c r="GA81" s="26"/>
      <c r="GB81" s="27">
        <v>8</v>
      </c>
      <c r="GC81" s="27">
        <v>5</v>
      </c>
      <c r="GD81" s="27">
        <v>5</v>
      </c>
      <c r="GE81" s="25">
        <v>15</v>
      </c>
      <c r="GF81" s="25">
        <v>28</v>
      </c>
      <c r="GG81" s="25"/>
      <c r="GH81" s="26">
        <v>7</v>
      </c>
      <c r="GI81" s="26">
        <v>7</v>
      </c>
      <c r="GJ81" s="26"/>
      <c r="GK81" s="27">
        <v>8</v>
      </c>
      <c r="GL81" s="27">
        <v>8</v>
      </c>
      <c r="GM81" s="27">
        <v>8</v>
      </c>
      <c r="GN81" s="25">
        <v>10</v>
      </c>
      <c r="GO81" s="25">
        <v>10</v>
      </c>
      <c r="GP81" s="25"/>
      <c r="GQ81" s="26">
        <v>7</v>
      </c>
      <c r="GR81" s="26">
        <v>7</v>
      </c>
      <c r="GS81" s="26"/>
      <c r="GT81" s="27">
        <v>8</v>
      </c>
      <c r="GU81" s="27">
        <v>8</v>
      </c>
      <c r="GV81" s="27">
        <v>10</v>
      </c>
      <c r="GW81" s="25">
        <v>15</v>
      </c>
      <c r="GX81" s="25">
        <v>17</v>
      </c>
      <c r="GY81" s="25"/>
      <c r="GZ81" s="26">
        <v>7</v>
      </c>
      <c r="HA81" s="26">
        <v>7</v>
      </c>
      <c r="HB81" s="26"/>
      <c r="HC81" s="27">
        <v>6</v>
      </c>
      <c r="HD81" s="27">
        <v>10</v>
      </c>
      <c r="HE81" s="27">
        <v>6</v>
      </c>
      <c r="HF81" s="25">
        <v>17</v>
      </c>
      <c r="HG81" s="25">
        <v>25</v>
      </c>
      <c r="HH81" s="25"/>
      <c r="HI81" s="26">
        <v>7</v>
      </c>
      <c r="HJ81" s="26">
        <v>6</v>
      </c>
      <c r="HK81" s="26"/>
      <c r="HL81" s="30">
        <v>7</v>
      </c>
      <c r="HM81" s="30">
        <v>8</v>
      </c>
      <c r="HN81" s="30">
        <v>10</v>
      </c>
      <c r="HO81" s="31">
        <v>20</v>
      </c>
      <c r="HP81" s="31">
        <v>18</v>
      </c>
      <c r="HQ81" s="25"/>
      <c r="HR81" s="32">
        <v>6</v>
      </c>
      <c r="HS81" s="32">
        <v>6</v>
      </c>
      <c r="HT81" s="26"/>
      <c r="HU81" s="30">
        <v>6</v>
      </c>
      <c r="HV81" s="30">
        <v>5</v>
      </c>
      <c r="HW81" s="30">
        <v>4</v>
      </c>
      <c r="HX81" s="31">
        <v>17</v>
      </c>
      <c r="HY81" s="31"/>
      <c r="HZ81" s="31"/>
      <c r="IA81" s="32">
        <v>7</v>
      </c>
      <c r="IB81" s="32">
        <v>7</v>
      </c>
      <c r="IC81" s="26"/>
      <c r="ID81" s="30">
        <v>7</v>
      </c>
      <c r="IE81" s="30">
        <v>5</v>
      </c>
      <c r="IF81" s="30">
        <v>8</v>
      </c>
      <c r="IG81" s="31">
        <v>17</v>
      </c>
      <c r="IH81" s="31">
        <v>20</v>
      </c>
      <c r="II81" s="31"/>
      <c r="IJ81" s="32">
        <v>7</v>
      </c>
      <c r="IK81" s="32">
        <v>4</v>
      </c>
      <c r="IL81" s="26"/>
      <c r="IM81" s="30">
        <v>8</v>
      </c>
      <c r="IN81" s="30">
        <v>5</v>
      </c>
      <c r="IO81" s="30">
        <v>7</v>
      </c>
      <c r="IP81" s="31">
        <v>20</v>
      </c>
      <c r="IQ81" s="31">
        <v>18</v>
      </c>
      <c r="IR81" s="31"/>
      <c r="IS81" s="32">
        <v>7</v>
      </c>
      <c r="IT81" s="32">
        <v>7</v>
      </c>
      <c r="IU81" s="26"/>
      <c r="IV81" s="30">
        <v>4</v>
      </c>
      <c r="IW81" s="30">
        <v>6</v>
      </c>
      <c r="IX81" s="30">
        <v>8</v>
      </c>
      <c r="IY81" s="31">
        <v>22</v>
      </c>
      <c r="IZ81" s="31">
        <v>20</v>
      </c>
      <c r="JA81" s="31"/>
      <c r="JB81" s="32">
        <v>6</v>
      </c>
      <c r="JC81" s="32">
        <v>4</v>
      </c>
      <c r="JD81" s="26"/>
      <c r="JE81" s="30">
        <v>3</v>
      </c>
      <c r="JF81" s="30">
        <v>7</v>
      </c>
      <c r="JG81" s="30">
        <v>10</v>
      </c>
      <c r="JH81" s="31">
        <v>20</v>
      </c>
      <c r="JI81" s="31">
        <v>25</v>
      </c>
      <c r="JJ81" s="31"/>
      <c r="JK81" s="32">
        <v>10</v>
      </c>
      <c r="JL81" s="32">
        <v>5</v>
      </c>
      <c r="JM81" s="26"/>
      <c r="JN81" s="30">
        <v>3</v>
      </c>
      <c r="JO81" s="30">
        <v>7</v>
      </c>
      <c r="JP81" s="30">
        <v>7</v>
      </c>
      <c r="JQ81" s="33">
        <v>17.841726618705035</v>
      </c>
      <c r="JR81" s="33">
        <v>22.302158273381295</v>
      </c>
      <c r="JS81" s="31"/>
      <c r="JT81" s="32">
        <v>6</v>
      </c>
      <c r="JU81" s="32">
        <v>10</v>
      </c>
      <c r="JV81" s="26"/>
      <c r="JW81" s="30">
        <v>8</v>
      </c>
      <c r="JX81" s="30">
        <v>5</v>
      </c>
      <c r="JY81" s="30">
        <v>7</v>
      </c>
      <c r="JZ81" s="33">
        <v>19.223021582733811</v>
      </c>
      <c r="KA81" s="33">
        <v>24.028776978417266</v>
      </c>
      <c r="KB81" s="31"/>
      <c r="KC81" s="32">
        <v>6</v>
      </c>
      <c r="KD81" s="32">
        <v>6</v>
      </c>
      <c r="KE81" s="26"/>
      <c r="KF81" s="30">
        <v>10</v>
      </c>
      <c r="KG81" s="30">
        <v>6</v>
      </c>
      <c r="KH81" s="30">
        <v>6</v>
      </c>
      <c r="KI81" s="33">
        <v>21.093525179856112</v>
      </c>
      <c r="KJ81" s="33">
        <v>26.366906474820144</v>
      </c>
      <c r="KK81" s="31"/>
      <c r="KL81" s="32">
        <v>7</v>
      </c>
      <c r="KM81" s="32">
        <v>6</v>
      </c>
      <c r="KN81" s="26"/>
      <c r="KO81" s="30">
        <v>3</v>
      </c>
      <c r="KP81" s="30">
        <v>5</v>
      </c>
      <c r="KQ81" s="30">
        <v>4</v>
      </c>
      <c r="KR81" s="33">
        <v>13.035971223021582</v>
      </c>
      <c r="KS81" s="33">
        <v>16.294964028776977</v>
      </c>
      <c r="KT81" s="31"/>
      <c r="KU81" s="32">
        <v>7</v>
      </c>
      <c r="KV81" s="32">
        <v>6</v>
      </c>
      <c r="KW81" s="26"/>
      <c r="KX81" s="30">
        <v>3</v>
      </c>
      <c r="KY81" s="30">
        <v>5</v>
      </c>
      <c r="KZ81" s="30">
        <v>6</v>
      </c>
      <c r="LA81" s="33">
        <v>14.388489208633091</v>
      </c>
      <c r="LB81" s="33">
        <v>17.985611510791369</v>
      </c>
      <c r="LC81" s="31"/>
      <c r="LD81" s="32">
        <v>7</v>
      </c>
      <c r="LE81" s="32">
        <v>5</v>
      </c>
      <c r="LF81" s="26"/>
      <c r="LG81" s="30">
        <v>10</v>
      </c>
      <c r="LH81" s="30">
        <v>5</v>
      </c>
      <c r="LI81" s="30">
        <v>8</v>
      </c>
      <c r="LJ81" s="33">
        <v>19.851458252485148</v>
      </c>
      <c r="LK81" s="33">
        <v>24.814322815606435</v>
      </c>
      <c r="LL81" s="31"/>
      <c r="LM81" s="32">
        <v>7</v>
      </c>
      <c r="LN81" s="32">
        <v>5</v>
      </c>
      <c r="LO81" s="26"/>
      <c r="LP81" s="30">
        <v>4</v>
      </c>
      <c r="LQ81" s="30">
        <v>5</v>
      </c>
      <c r="LR81" s="30">
        <v>6</v>
      </c>
      <c r="LS81" s="33">
        <v>13.938257921957657</v>
      </c>
      <c r="LT81" s="33">
        <v>17.422822402447068</v>
      </c>
      <c r="LU81" s="31"/>
      <c r="LV81" s="32">
        <v>7</v>
      </c>
      <c r="LW81" s="32">
        <v>5</v>
      </c>
      <c r="LX81" s="26"/>
      <c r="LY81" s="30">
        <v>3</v>
      </c>
      <c r="LZ81" s="30">
        <v>5</v>
      </c>
      <c r="MA81" s="30">
        <v>5</v>
      </c>
      <c r="MB81" s="33">
        <v>12.697541781177337</v>
      </c>
      <c r="MC81" s="33">
        <v>15.871927226471669</v>
      </c>
      <c r="MD81" s="31"/>
      <c r="ME81" s="32">
        <v>6</v>
      </c>
      <c r="MF81" s="32">
        <v>7</v>
      </c>
      <c r="MG81" s="26"/>
      <c r="MH81" s="30">
        <v>8</v>
      </c>
      <c r="MI81" s="30">
        <v>5</v>
      </c>
      <c r="MJ81" s="30">
        <v>5</v>
      </c>
      <c r="MK81" s="33">
        <v>16.15570804590547</v>
      </c>
      <c r="ML81" s="33">
        <v>20.194635057381831</v>
      </c>
      <c r="MM81" s="31"/>
      <c r="MN81" s="32">
        <v>7</v>
      </c>
      <c r="MO81" s="32">
        <v>5</v>
      </c>
      <c r="MP81" s="26"/>
      <c r="MQ81" s="30">
        <v>5</v>
      </c>
      <c r="MR81" s="30">
        <v>5</v>
      </c>
      <c r="MS81" s="30">
        <v>6</v>
      </c>
      <c r="MT81" s="33">
        <v>15.152575846976697</v>
      </c>
      <c r="MU81" s="33">
        <v>18.940719808720868</v>
      </c>
      <c r="MV81" s="31"/>
      <c r="MW81" s="32">
        <v>7</v>
      </c>
      <c r="MX81" s="32"/>
      <c r="MY81" s="26"/>
      <c r="MZ81" s="30">
        <v>4</v>
      </c>
      <c r="NA81" s="30">
        <v>6</v>
      </c>
      <c r="NB81" s="30">
        <v>10</v>
      </c>
      <c r="NC81" s="33">
        <v>18.821927837795098</v>
      </c>
      <c r="ND81" s="33">
        <v>23.527409797243866</v>
      </c>
      <c r="NE81" s="31"/>
      <c r="NF81" s="32">
        <v>7</v>
      </c>
      <c r="NG81" s="32">
        <v>10</v>
      </c>
      <c r="NH81" s="26"/>
      <c r="NI81" s="30">
        <v>6</v>
      </c>
      <c r="NJ81" s="30">
        <v>5</v>
      </c>
      <c r="NK81" s="30">
        <v>3</v>
      </c>
      <c r="NL81" s="33">
        <v>13.674275764344825</v>
      </c>
      <c r="NM81" s="33">
        <v>17.092844705431027</v>
      </c>
      <c r="NN81" s="31"/>
      <c r="NO81" s="32">
        <v>7</v>
      </c>
      <c r="NP81" s="32">
        <v>7</v>
      </c>
      <c r="NQ81" s="26"/>
      <c r="NR81" s="30">
        <v>7</v>
      </c>
      <c r="NS81" s="30">
        <v>5</v>
      </c>
      <c r="NT81" s="30">
        <v>6</v>
      </c>
      <c r="NU81" s="33">
        <v>16.393291987757024</v>
      </c>
      <c r="NV81" s="33">
        <v>20.491614984696273</v>
      </c>
      <c r="NW81" s="31"/>
      <c r="NX81" s="32">
        <v>7</v>
      </c>
      <c r="NY81" s="32">
        <v>6</v>
      </c>
      <c r="NZ81" s="26"/>
      <c r="OA81" s="30">
        <v>6</v>
      </c>
      <c r="OB81" s="30">
        <v>7</v>
      </c>
      <c r="OC81" s="30">
        <v>10</v>
      </c>
      <c r="OD81" s="33">
        <v>20.801794019891361</v>
      </c>
      <c r="OE81" s="33">
        <v>26.00224252486419</v>
      </c>
      <c r="OF81" s="31"/>
      <c r="OG81" s="32">
        <v>6</v>
      </c>
      <c r="OH81" s="32">
        <v>10</v>
      </c>
      <c r="OI81" s="26"/>
      <c r="OJ81" s="30">
        <v>10</v>
      </c>
      <c r="OK81" s="30">
        <v>5</v>
      </c>
      <c r="OL81" s="30">
        <v>10</v>
      </c>
      <c r="OM81" s="33">
        <v>21.092174393265481</v>
      </c>
      <c r="ON81" s="33">
        <v>26.36521799158184</v>
      </c>
      <c r="OO81" s="31"/>
      <c r="OP81" s="32">
        <v>6</v>
      </c>
      <c r="OQ81" s="32">
        <v>5</v>
      </c>
      <c r="OR81" s="26"/>
      <c r="OS81" s="30">
        <v>5</v>
      </c>
      <c r="OT81" s="30">
        <v>7</v>
      </c>
      <c r="OU81" s="30">
        <v>10</v>
      </c>
      <c r="OV81" s="33">
        <v>19.587476094872322</v>
      </c>
      <c r="OW81" s="33">
        <v>24.484345118590394</v>
      </c>
      <c r="OX81" s="31"/>
      <c r="OY81" s="32">
        <v>7</v>
      </c>
      <c r="OZ81" s="32">
        <v>7</v>
      </c>
      <c r="PA81" s="26"/>
      <c r="PB81" s="30">
        <v>4</v>
      </c>
      <c r="PC81" s="30">
        <v>7</v>
      </c>
      <c r="PD81" s="30">
        <v>10</v>
      </c>
      <c r="PE81" s="33">
        <v>20.296243284085651</v>
      </c>
      <c r="PF81" s="33">
        <v>25.370304105107056</v>
      </c>
      <c r="PG81" s="31"/>
      <c r="PH81" s="32">
        <v>7</v>
      </c>
      <c r="PI81" s="32">
        <v>7</v>
      </c>
      <c r="PJ81" s="26"/>
      <c r="PK81" s="30">
        <v>5</v>
      </c>
      <c r="PL81" s="30">
        <v>10</v>
      </c>
      <c r="PM81" s="30">
        <v>18</v>
      </c>
      <c r="PN81" s="33">
        <v>32.149931588656685</v>
      </c>
      <c r="PO81" s="33">
        <v>40.187414485820845</v>
      </c>
      <c r="PP81" s="31"/>
      <c r="PQ81" s="32">
        <v>15</v>
      </c>
      <c r="PR81" s="32">
        <v>8</v>
      </c>
      <c r="PS81" s="26"/>
      <c r="PT81" s="30">
        <v>25</v>
      </c>
      <c r="PU81" s="30">
        <v>7</v>
      </c>
      <c r="PV81" s="30">
        <v>20</v>
      </c>
      <c r="PW81" s="33">
        <v>45.737612666798057</v>
      </c>
      <c r="PX81" s="33">
        <v>57.172015833497561</v>
      </c>
      <c r="PY81" s="31"/>
      <c r="PZ81" s="32">
        <v>10</v>
      </c>
      <c r="QA81" s="32">
        <v>7</v>
      </c>
      <c r="QB81" s="26"/>
      <c r="QC81" s="30">
        <v>15</v>
      </c>
      <c r="QD81" s="30">
        <v>15</v>
      </c>
      <c r="QE81" s="30">
        <v>15</v>
      </c>
      <c r="QF81" s="33">
        <v>40.677764901297714</v>
      </c>
      <c r="QG81" s="33">
        <v>50.847206126622126</v>
      </c>
      <c r="QH81" s="31"/>
      <c r="QI81" s="32">
        <v>10</v>
      </c>
      <c r="QJ81" s="32">
        <v>9</v>
      </c>
      <c r="QK81" s="26"/>
      <c r="QL81" s="30">
        <v>17</v>
      </c>
      <c r="QM81" s="30">
        <v>10</v>
      </c>
      <c r="QN81" s="30">
        <v>12</v>
      </c>
      <c r="QO81" s="33">
        <v>36.158013245597971</v>
      </c>
      <c r="QP81" s="33">
        <v>45.197516556997456</v>
      </c>
      <c r="QQ81" s="31"/>
      <c r="QR81" s="32">
        <v>10</v>
      </c>
      <c r="QS81" s="32">
        <v>10</v>
      </c>
      <c r="QT81" s="26"/>
      <c r="QU81" s="30">
        <v>15</v>
      </c>
      <c r="QV81" s="30">
        <v>18</v>
      </c>
      <c r="QW81" s="30">
        <v>20</v>
      </c>
      <c r="QX81" s="33">
        <v>48.580223771011738</v>
      </c>
      <c r="QY81" s="33">
        <v>60.725279713764664</v>
      </c>
      <c r="QZ81" s="31"/>
      <c r="RA81" s="32">
        <v>10</v>
      </c>
      <c r="RB81" s="32">
        <v>15</v>
      </c>
      <c r="RC81" s="26"/>
      <c r="RD81" s="30">
        <v>10</v>
      </c>
      <c r="RE81" s="30">
        <v>17</v>
      </c>
      <c r="RF81" s="30">
        <v>20</v>
      </c>
      <c r="RG81" s="33">
        <v>52.503027094826606</v>
      </c>
      <c r="RH81" s="33">
        <v>65.628783868533247</v>
      </c>
      <c r="RI81" s="31"/>
      <c r="RJ81" s="32">
        <v>12</v>
      </c>
      <c r="RK81" s="32">
        <v>47</v>
      </c>
      <c r="RL81" s="26"/>
      <c r="RM81" s="30">
        <v>15</v>
      </c>
      <c r="RN81" s="30">
        <v>20</v>
      </c>
      <c r="RO81" s="30">
        <v>20</v>
      </c>
      <c r="RP81" s="33">
        <v>51.451260986267542</v>
      </c>
      <c r="RQ81" s="33">
        <v>64.314076232834424</v>
      </c>
      <c r="RR81" s="31"/>
      <c r="RS81" s="32">
        <v>15</v>
      </c>
      <c r="RT81" s="32">
        <v>15</v>
      </c>
      <c r="RU81" s="26"/>
      <c r="RV81" s="30">
        <v>25</v>
      </c>
      <c r="RW81" s="30">
        <v>30</v>
      </c>
      <c r="RX81" s="30">
        <v>25</v>
      </c>
      <c r="RY81" s="33">
        <v>74.419558708314071</v>
      </c>
      <c r="RZ81" s="33">
        <v>93.024448385392574</v>
      </c>
      <c r="SA81" s="31"/>
      <c r="SB81" s="32">
        <v>17</v>
      </c>
      <c r="SC81" s="32">
        <v>25</v>
      </c>
      <c r="SD81" s="26"/>
      <c r="SE81" s="34">
        <v>30</v>
      </c>
      <c r="SF81" s="34">
        <v>50</v>
      </c>
      <c r="SG81" s="34">
        <v>20</v>
      </c>
      <c r="SH81" s="35">
        <v>92.384860886944523</v>
      </c>
      <c r="SI81" s="35">
        <v>115.48107610868063</v>
      </c>
      <c r="SJ81" s="36"/>
      <c r="SK81" s="37">
        <v>20</v>
      </c>
      <c r="SL81" s="37">
        <v>30</v>
      </c>
      <c r="SM81" s="26"/>
      <c r="SN81" s="34">
        <v>35</v>
      </c>
      <c r="SO81" s="34">
        <v>45</v>
      </c>
      <c r="SP81" s="34">
        <v>32</v>
      </c>
      <c r="SQ81" s="35">
        <v>113.44860916916785</v>
      </c>
      <c r="SR81" s="35">
        <v>141.8107614614598</v>
      </c>
      <c r="SS81" s="36"/>
      <c r="ST81" s="37">
        <v>35</v>
      </c>
      <c r="SU81" s="37">
        <v>60</v>
      </c>
      <c r="SV81" s="26"/>
      <c r="SW81" s="34">
        <v>50</v>
      </c>
      <c r="SX81" s="34">
        <v>50</v>
      </c>
      <c r="SY81" s="34">
        <v>35</v>
      </c>
      <c r="SZ81" s="35">
        <v>127.91749968961548</v>
      </c>
      <c r="TA81" s="35">
        <v>159.89687461201933</v>
      </c>
      <c r="TB81" s="36"/>
      <c r="TC81" s="37">
        <v>50</v>
      </c>
      <c r="TD81" s="37">
        <v>30</v>
      </c>
      <c r="TE81" s="26"/>
      <c r="TF81" s="34">
        <v>35</v>
      </c>
      <c r="TG81" s="34">
        <v>45</v>
      </c>
      <c r="TH81" s="34">
        <v>70</v>
      </c>
      <c r="TI81" s="35">
        <v>146.25234131179369</v>
      </c>
      <c r="TJ81" s="35">
        <v>182.81542663974207</v>
      </c>
      <c r="TK81" s="36"/>
      <c r="TL81" s="37">
        <v>25</v>
      </c>
      <c r="TM81" s="37">
        <v>80</v>
      </c>
      <c r="TN81" s="26"/>
      <c r="TO81" s="34">
        <v>60</v>
      </c>
      <c r="TP81" s="34">
        <v>85</v>
      </c>
      <c r="TQ81" s="34"/>
      <c r="TR81" s="35">
        <v>202.53604117522448</v>
      </c>
      <c r="TS81" s="35">
        <v>253.17005146903054</v>
      </c>
      <c r="TT81" s="36"/>
      <c r="TU81" s="37">
        <v>75</v>
      </c>
      <c r="TV81" s="37">
        <v>40</v>
      </c>
      <c r="TW81" s="26"/>
      <c r="TX81" s="34"/>
      <c r="TY81" s="34">
        <v>65</v>
      </c>
      <c r="TZ81" s="34"/>
      <c r="UA81" s="35">
        <v>206.37356616591296</v>
      </c>
      <c r="UB81" s="35">
        <v>257.96695770739115</v>
      </c>
      <c r="UC81" s="36"/>
      <c r="UD81" s="37">
        <v>100</v>
      </c>
      <c r="UE81" s="37">
        <v>100</v>
      </c>
      <c r="UF81" s="26"/>
      <c r="UG81" s="34"/>
      <c r="UH81" s="34">
        <v>120</v>
      </c>
      <c r="UI81" s="34"/>
      <c r="UJ81" s="35">
        <v>316.35794861254072</v>
      </c>
      <c r="UK81" s="35">
        <v>395.44743576567583</v>
      </c>
      <c r="UL81" s="36"/>
      <c r="UM81" s="37">
        <v>75</v>
      </c>
      <c r="UN81" s="37">
        <v>65</v>
      </c>
      <c r="UO81" s="26"/>
      <c r="UP81" s="34"/>
      <c r="UQ81" s="34">
        <v>60</v>
      </c>
      <c r="UR81" s="34">
        <v>50</v>
      </c>
      <c r="US81" s="35">
        <v>111.10322940413567</v>
      </c>
      <c r="UT81" s="35">
        <v>138.87903675516958</v>
      </c>
      <c r="UU81" s="36"/>
      <c r="UV81" s="37">
        <v>90</v>
      </c>
      <c r="UW81" s="37">
        <v>75</v>
      </c>
      <c r="UX81" s="26"/>
      <c r="UY81" s="34"/>
      <c r="UZ81" s="34">
        <v>75</v>
      </c>
      <c r="VA81" s="34">
        <v>80</v>
      </c>
      <c r="VB81" s="35">
        <v>152.86930827104661</v>
      </c>
      <c r="VC81" s="35">
        <v>191.08663533880824</v>
      </c>
      <c r="VD81" s="36"/>
      <c r="VE81" s="37">
        <v>80</v>
      </c>
      <c r="VF81" s="37">
        <v>130</v>
      </c>
      <c r="VG81" s="26"/>
      <c r="VH81" s="34">
        <v>95</v>
      </c>
      <c r="VI81" s="34">
        <v>80</v>
      </c>
      <c r="VJ81" s="34">
        <v>60</v>
      </c>
      <c r="VK81" s="35">
        <v>136.12647926993196</v>
      </c>
      <c r="VL81" s="35">
        <v>170.15809908741494</v>
      </c>
      <c r="VM81" s="36"/>
      <c r="VN81" s="37">
        <v>50</v>
      </c>
      <c r="VO81" s="37">
        <v>50</v>
      </c>
      <c r="VP81" s="26"/>
      <c r="VQ81" s="34">
        <v>60</v>
      </c>
      <c r="VR81" s="34">
        <v>80</v>
      </c>
      <c r="VS81" s="34">
        <v>90</v>
      </c>
      <c r="VT81" s="35">
        <v>159.78482459759394</v>
      </c>
      <c r="VU81" s="35">
        <v>199.73103074699242</v>
      </c>
      <c r="VV81" s="36"/>
      <c r="VW81" s="37">
        <v>110</v>
      </c>
      <c r="VX81" s="37">
        <v>150</v>
      </c>
      <c r="VY81" s="26"/>
      <c r="VZ81" s="34">
        <v>75</v>
      </c>
      <c r="WA81" s="34">
        <v>85</v>
      </c>
      <c r="WB81" s="34">
        <v>85</v>
      </c>
      <c r="WC81" s="35">
        <v>154.32520644505655</v>
      </c>
      <c r="WD81" s="35">
        <v>192.90650805632069</v>
      </c>
      <c r="WE81" s="36"/>
      <c r="WF81" s="37">
        <v>90</v>
      </c>
      <c r="WG81" s="37">
        <v>90</v>
      </c>
      <c r="WH81" s="26"/>
      <c r="WI81" s="38">
        <v>96.709045254269967</v>
      </c>
      <c r="WJ81" s="34">
        <v>85</v>
      </c>
      <c r="WK81" s="34"/>
      <c r="WL81" s="34">
        <v>120</v>
      </c>
      <c r="WM81" s="35">
        <v>196.0002916760919</v>
      </c>
      <c r="WN81" s="35">
        <v>245.00036459511489</v>
      </c>
      <c r="WO81" s="36"/>
      <c r="WP81" s="37">
        <v>120</v>
      </c>
      <c r="WQ81" s="37">
        <v>120</v>
      </c>
      <c r="WR81" s="34">
        <v>130</v>
      </c>
      <c r="WS81" s="34">
        <v>270</v>
      </c>
      <c r="WT81" s="34">
        <v>150</v>
      </c>
      <c r="WU81" s="35">
        <v>327.75907642399392</v>
      </c>
      <c r="WV81" s="35">
        <v>409.69884552999247</v>
      </c>
      <c r="WW81" s="36"/>
      <c r="WX81" s="37">
        <v>150</v>
      </c>
      <c r="WY81" s="37">
        <v>140</v>
      </c>
      <c r="WZ81" s="26"/>
      <c r="XA81" s="34">
        <v>160</v>
      </c>
      <c r="XB81" s="34">
        <v>150</v>
      </c>
      <c r="XC81" s="34">
        <v>150</v>
      </c>
      <c r="XD81" s="35">
        <v>280.26039849691875</v>
      </c>
      <c r="XE81" s="35">
        <v>350.32549812114854</v>
      </c>
      <c r="XF81" s="36"/>
      <c r="XG81" s="37">
        <v>120</v>
      </c>
      <c r="XH81" s="37">
        <v>160</v>
      </c>
      <c r="XI81" s="26"/>
      <c r="XJ81" s="34">
        <v>400</v>
      </c>
      <c r="XK81" s="34">
        <v>100</v>
      </c>
      <c r="XL81" s="34">
        <v>100</v>
      </c>
      <c r="XM81" s="35">
        <v>366.34037803525803</v>
      </c>
      <c r="XN81" s="35">
        <v>457.92547254407265</v>
      </c>
      <c r="XO81" s="36"/>
      <c r="XP81" s="37">
        <v>200</v>
      </c>
      <c r="XQ81" s="37">
        <v>170</v>
      </c>
      <c r="XR81" s="26"/>
      <c r="XS81" s="34">
        <v>150</v>
      </c>
      <c r="XT81" s="34">
        <v>240</v>
      </c>
      <c r="XU81" s="34">
        <v>160</v>
      </c>
      <c r="XV81" s="35">
        <v>332.67273276127759</v>
      </c>
      <c r="XW81" s="35">
        <v>415.84091595159708</v>
      </c>
      <c r="XX81" s="36"/>
      <c r="XY81" s="37">
        <v>150</v>
      </c>
      <c r="XZ81" s="37">
        <v>170</v>
      </c>
      <c r="YA81" s="26"/>
      <c r="YB81" s="34">
        <v>250</v>
      </c>
      <c r="YC81" s="34">
        <v>200</v>
      </c>
      <c r="YD81" s="34">
        <v>200</v>
      </c>
      <c r="YE81" s="35">
        <v>381.9912834058652</v>
      </c>
      <c r="YF81" s="35">
        <v>477.48910425733163</v>
      </c>
      <c r="YG81" s="36"/>
      <c r="YH81" s="37">
        <v>150</v>
      </c>
      <c r="YI81" s="37">
        <v>160</v>
      </c>
      <c r="YJ81" s="26"/>
      <c r="YK81" s="34"/>
      <c r="YL81" s="34">
        <v>200</v>
      </c>
      <c r="YM81" s="34">
        <v>160</v>
      </c>
      <c r="YN81" s="35">
        <v>355.42114173018331</v>
      </c>
      <c r="YO81" s="35">
        <v>444.27642716272931</v>
      </c>
      <c r="YP81" s="36"/>
      <c r="YQ81" s="37">
        <v>240</v>
      </c>
      <c r="YR81" s="37">
        <v>250</v>
      </c>
      <c r="YS81" s="26"/>
      <c r="YT81" s="34">
        <v>250</v>
      </c>
      <c r="YU81" s="34">
        <v>220</v>
      </c>
      <c r="YV81" s="34">
        <v>250</v>
      </c>
      <c r="YW81" s="35">
        <v>452.05638303009482</v>
      </c>
      <c r="YX81" s="35">
        <v>565.07047878761875</v>
      </c>
      <c r="YY81" s="36"/>
      <c r="YZ81" s="37">
        <v>250</v>
      </c>
      <c r="ZA81" s="37">
        <v>270</v>
      </c>
      <c r="ZB81" s="26"/>
      <c r="ZC81" s="34">
        <v>300</v>
      </c>
      <c r="ZD81" s="34">
        <v>350</v>
      </c>
      <c r="ZE81" s="34">
        <v>250</v>
      </c>
      <c r="ZF81" s="35">
        <v>556.88105155881249</v>
      </c>
      <c r="ZG81" s="35">
        <v>696.10131444851595</v>
      </c>
      <c r="ZH81" s="36"/>
      <c r="ZI81" s="37">
        <v>300</v>
      </c>
      <c r="ZJ81" s="37">
        <v>300</v>
      </c>
      <c r="ZK81" s="26"/>
      <c r="ZL81" s="34">
        <v>150</v>
      </c>
      <c r="ZM81" s="34">
        <v>220</v>
      </c>
      <c r="ZN81" s="34">
        <v>180</v>
      </c>
      <c r="ZO81" s="35">
        <v>381.80929613411394</v>
      </c>
      <c r="ZP81" s="35">
        <v>477.26162016764266</v>
      </c>
      <c r="ZQ81" s="36"/>
      <c r="ZR81" s="37">
        <v>300</v>
      </c>
      <c r="ZS81" s="37">
        <v>320</v>
      </c>
      <c r="ZT81" s="26"/>
      <c r="ZU81" s="34">
        <v>250</v>
      </c>
      <c r="ZV81" s="34">
        <v>250</v>
      </c>
      <c r="ZW81" s="34">
        <v>270</v>
      </c>
      <c r="ZX81" s="35">
        <v>498.82711187016514</v>
      </c>
      <c r="ZY81" s="35">
        <v>623.53388983770674</v>
      </c>
      <c r="ZZ81" s="36"/>
      <c r="AAA81" s="37">
        <v>330</v>
      </c>
      <c r="AAB81" s="37">
        <v>320</v>
      </c>
      <c r="AAC81" s="26"/>
      <c r="AAD81" s="34">
        <v>350</v>
      </c>
      <c r="AAE81" s="34">
        <v>250</v>
      </c>
      <c r="AAF81" s="34">
        <v>300</v>
      </c>
      <c r="AAG81" s="35">
        <v>568.34624967914101</v>
      </c>
      <c r="AAH81" s="35">
        <v>710.43281209892655</v>
      </c>
      <c r="AAI81" s="36"/>
      <c r="AAJ81" s="56">
        <v>320</v>
      </c>
      <c r="AAK81" s="56">
        <v>350</v>
      </c>
      <c r="AAL81" s="3"/>
      <c r="AAM81" s="34">
        <v>400</v>
      </c>
      <c r="AAN81" s="34">
        <v>200</v>
      </c>
      <c r="AAO81" s="34">
        <v>250</v>
      </c>
      <c r="AAP81" s="35">
        <v>547.78168797125022</v>
      </c>
      <c r="AAQ81" s="35">
        <v>684.72710996406306</v>
      </c>
      <c r="AAR81" s="36"/>
      <c r="AAS81" s="37">
        <v>350</v>
      </c>
      <c r="AAT81" s="37">
        <v>350</v>
      </c>
      <c r="AAU81" s="3"/>
      <c r="AAV81" s="34">
        <v>400</v>
      </c>
      <c r="AAW81" s="34">
        <v>300</v>
      </c>
      <c r="AAX81" s="34">
        <v>270</v>
      </c>
      <c r="AAY81" s="35">
        <v>555.32399107171898</v>
      </c>
      <c r="AAZ81" s="35">
        <v>694.15498883964904</v>
      </c>
      <c r="ABA81" s="36"/>
      <c r="ABB81" s="37">
        <v>250</v>
      </c>
      <c r="ABC81" s="37">
        <v>250</v>
      </c>
      <c r="ABD81" s="3"/>
      <c r="ABE81" s="34">
        <v>400</v>
      </c>
      <c r="ABF81" s="34">
        <v>250</v>
      </c>
      <c r="ABG81" s="34">
        <v>450</v>
      </c>
      <c r="ABH81" s="35">
        <v>615.11551223430808</v>
      </c>
      <c r="ABI81" s="35">
        <v>768.89439029288553</v>
      </c>
      <c r="ABJ81" s="36"/>
      <c r="ABK81" s="37">
        <v>400</v>
      </c>
      <c r="ABL81" s="37">
        <v>350</v>
      </c>
      <c r="ABM81" s="3"/>
      <c r="ABN81" s="34">
        <v>350</v>
      </c>
      <c r="ABO81" s="34">
        <v>250</v>
      </c>
      <c r="ABP81" s="34">
        <v>800</v>
      </c>
      <c r="ABQ81" s="35">
        <v>783.67845819678564</v>
      </c>
      <c r="ABR81" s="35">
        <v>979.59807274598256</v>
      </c>
      <c r="ABS81" s="36"/>
      <c r="ABT81" s="37">
        <v>500</v>
      </c>
      <c r="ABU81" s="37">
        <v>460</v>
      </c>
      <c r="ABV81" s="3"/>
      <c r="ABW81" s="34">
        <v>350</v>
      </c>
      <c r="ABX81" s="34">
        <v>350</v>
      </c>
      <c r="ABY81" s="34">
        <v>350</v>
      </c>
      <c r="ABZ81" s="35">
        <v>783.67845819678564</v>
      </c>
      <c r="ACA81" s="35">
        <v>979.59807274598256</v>
      </c>
      <c r="ACB81" s="36"/>
      <c r="ACC81" s="37">
        <v>500</v>
      </c>
      <c r="ACD81" s="37">
        <v>500</v>
      </c>
      <c r="ACE81" s="3"/>
      <c r="ACF81" s="34">
        <v>650</v>
      </c>
      <c r="ACG81" s="34">
        <v>300</v>
      </c>
      <c r="ACH81" s="34">
        <v>450</v>
      </c>
      <c r="ACI81" s="35">
        <v>1002.0471952464108</v>
      </c>
      <c r="ACJ81" s="35">
        <v>1252.5589940580142</v>
      </c>
      <c r="ACK81" s="36"/>
      <c r="ACL81" s="37">
        <v>500</v>
      </c>
      <c r="ACM81" s="37">
        <v>600</v>
      </c>
      <c r="ACN81" s="3"/>
      <c r="ACO81" s="34">
        <v>500</v>
      </c>
      <c r="ACP81" s="34">
        <v>550</v>
      </c>
      <c r="ACQ81" s="34">
        <v>250</v>
      </c>
      <c r="ACR81" s="35">
        <v>908.16904660825412</v>
      </c>
      <c r="ACS81" s="35">
        <v>1135.2113082603182</v>
      </c>
      <c r="ACT81" s="36"/>
      <c r="ACU81" s="37">
        <v>500</v>
      </c>
      <c r="ACV81" s="37">
        <v>400</v>
      </c>
      <c r="ACW81" s="3"/>
      <c r="ACX81" s="34">
        <v>600</v>
      </c>
      <c r="ACY81" s="34">
        <v>600</v>
      </c>
      <c r="ACZ81" s="34">
        <v>350</v>
      </c>
      <c r="ADA81" s="35">
        <v>1051.0270988837099</v>
      </c>
      <c r="ADB81" s="35">
        <v>1313.7838736046378</v>
      </c>
      <c r="ADC81" s="36"/>
      <c r="ADD81" s="37">
        <v>400</v>
      </c>
      <c r="ADE81" s="37">
        <v>500</v>
      </c>
      <c r="ADF81" s="3"/>
      <c r="ADG81" s="34">
        <v>450</v>
      </c>
      <c r="ADH81" s="34">
        <v>600</v>
      </c>
      <c r="ADI81" s="34">
        <v>500</v>
      </c>
      <c r="ADJ81" s="35">
        <v>1096.9457585436778</v>
      </c>
      <c r="ADK81" s="35">
        <v>1371.1821981795977</v>
      </c>
      <c r="ADL81" s="36"/>
      <c r="ADM81" s="37">
        <v>600</v>
      </c>
      <c r="ADN81" s="37">
        <v>550</v>
      </c>
      <c r="ADO81" s="3"/>
      <c r="ADP81" s="34">
        <v>350</v>
      </c>
      <c r="ADQ81" s="39">
        <v>600</v>
      </c>
      <c r="ADR81" s="34">
        <v>350</v>
      </c>
      <c r="ADS81" s="35">
        <v>771.84164815110501</v>
      </c>
      <c r="ADT81" s="35">
        <v>964.80206018888168</v>
      </c>
      <c r="ADU81" s="36"/>
      <c r="ADV81" s="37">
        <v>380</v>
      </c>
      <c r="ADW81" s="37">
        <v>400</v>
      </c>
      <c r="ADX81" s="3"/>
      <c r="ADY81" s="34">
        <v>450</v>
      </c>
      <c r="ADZ81" s="34">
        <v>350</v>
      </c>
      <c r="AEA81" s="34">
        <v>500</v>
      </c>
      <c r="AEB81" s="35">
        <v>981.63890206420274</v>
      </c>
      <c r="AEC81" s="35">
        <v>1227.0486275802541</v>
      </c>
      <c r="AED81" s="36"/>
      <c r="AEE81" s="37">
        <v>700</v>
      </c>
      <c r="AEF81" s="37">
        <v>600</v>
      </c>
      <c r="AEG81" s="3"/>
      <c r="AEH81" s="34">
        <v>400</v>
      </c>
      <c r="AEI81" s="34">
        <v>500</v>
      </c>
      <c r="AEJ81" s="34">
        <v>450</v>
      </c>
      <c r="AEK81" s="35">
        <v>955.10812092733249</v>
      </c>
      <c r="AEL81" s="35">
        <v>1193.8851511591663</v>
      </c>
      <c r="AEM81" s="36"/>
      <c r="AEN81" s="37">
        <v>500</v>
      </c>
      <c r="AEO81" s="37">
        <v>500</v>
      </c>
      <c r="AEP81" s="26"/>
      <c r="AEQ81" s="34">
        <v>500</v>
      </c>
      <c r="AER81" s="34">
        <v>650</v>
      </c>
      <c r="AES81" s="34">
        <v>300</v>
      </c>
      <c r="AET81" s="35">
        <v>1039.8025376334956</v>
      </c>
      <c r="AEU81" s="35">
        <v>1299.7531720418701</v>
      </c>
      <c r="AEV81" s="36"/>
      <c r="AEW81" s="37">
        <v>600</v>
      </c>
      <c r="AEX81" s="37">
        <v>550</v>
      </c>
      <c r="AEY81" s="26"/>
      <c r="AEZ81" s="34">
        <v>450</v>
      </c>
      <c r="AFA81" s="34">
        <v>520</v>
      </c>
      <c r="AFB81" s="34">
        <v>500</v>
      </c>
      <c r="AFC81" s="35">
        <v>1097.1498414754999</v>
      </c>
      <c r="AFD81" s="35">
        <v>1371.4373018443757</v>
      </c>
      <c r="AFE81" s="36"/>
      <c r="AFF81" s="37">
        <v>800</v>
      </c>
      <c r="AFG81" s="37">
        <v>600</v>
      </c>
      <c r="AFH81" s="26"/>
      <c r="AFI81" s="87">
        <v>600</v>
      </c>
      <c r="AFJ81" s="34">
        <v>500</v>
      </c>
      <c r="AFK81" s="34">
        <v>450</v>
      </c>
      <c r="AFL81" s="35">
        <v>1142.8644182036458</v>
      </c>
      <c r="AFM81" s="35">
        <v>1428.5805227545582</v>
      </c>
      <c r="AFN81" s="36"/>
      <c r="AFO81" s="37">
        <v>700</v>
      </c>
      <c r="AFP81" s="37">
        <v>700</v>
      </c>
      <c r="AFQ81" s="36"/>
      <c r="AFR81" s="87">
        <v>650</v>
      </c>
      <c r="AFS81" s="34">
        <v>600</v>
      </c>
      <c r="AFT81" s="34">
        <v>310</v>
      </c>
      <c r="AFU81" s="35">
        <v>1166.9462041586512</v>
      </c>
      <c r="AFV81" s="35">
        <v>1458.6827551983147</v>
      </c>
      <c r="AFW81" s="36"/>
      <c r="AFX81" s="37">
        <v>700</v>
      </c>
      <c r="AFY81" s="37">
        <v>800</v>
      </c>
      <c r="AFZ81" s="36"/>
      <c r="AGA81" s="87">
        <v>600</v>
      </c>
      <c r="AGB81" s="34">
        <v>650</v>
      </c>
      <c r="AGC81" s="34">
        <v>500</v>
      </c>
      <c r="AGD81" s="35">
        <v>1275.5183238879977</v>
      </c>
      <c r="AGE81" s="35">
        <v>1594.3979048599979</v>
      </c>
      <c r="AGF81" s="36"/>
      <c r="AGG81" s="37">
        <v>700</v>
      </c>
      <c r="AGH81" s="37">
        <v>800</v>
      </c>
      <c r="AGI81" s="36"/>
      <c r="AGJ81" s="87">
        <v>600</v>
      </c>
      <c r="AGK81" s="34">
        <v>700</v>
      </c>
      <c r="AGL81" s="34">
        <v>500</v>
      </c>
      <c r="AGM81" s="36">
        <v>1450</v>
      </c>
      <c r="AGN81" s="36"/>
      <c r="AGO81" s="36"/>
      <c r="AGP81" s="37">
        <v>700</v>
      </c>
      <c r="AGQ81" s="37">
        <v>800</v>
      </c>
      <c r="AGR81" s="36"/>
      <c r="AGS81" s="87">
        <v>650</v>
      </c>
      <c r="AGT81" s="34">
        <v>650</v>
      </c>
      <c r="AGU81" s="34">
        <v>500</v>
      </c>
      <c r="AGV81" s="36">
        <v>1500</v>
      </c>
      <c r="AGW81" s="36"/>
      <c r="AGX81" s="36"/>
      <c r="AGY81" s="26">
        <v>800</v>
      </c>
      <c r="AGZ81" s="37">
        <v>900</v>
      </c>
      <c r="AHA81" s="36"/>
      <c r="AHB81" s="87">
        <v>400</v>
      </c>
      <c r="AHC81" s="34">
        <v>900</v>
      </c>
      <c r="AHD81" s="34">
        <v>500</v>
      </c>
      <c r="AHE81" s="36">
        <v>1500</v>
      </c>
      <c r="AHF81" s="36"/>
      <c r="AHG81" s="36"/>
      <c r="AHH81" s="26">
        <v>900</v>
      </c>
      <c r="AHI81" s="37">
        <v>850</v>
      </c>
      <c r="AHJ81" s="36"/>
      <c r="AHK81" s="87">
        <v>450</v>
      </c>
      <c r="AHL81" s="34">
        <v>860</v>
      </c>
      <c r="AHM81" s="34">
        <v>500</v>
      </c>
      <c r="AHN81" s="35">
        <v>1516.5532879818595</v>
      </c>
      <c r="AHO81" s="36"/>
      <c r="AHP81" s="36"/>
      <c r="AHQ81" s="26">
        <v>900</v>
      </c>
      <c r="AHR81" s="37">
        <v>900</v>
      </c>
      <c r="AHS81" s="36"/>
      <c r="AHT81" s="34">
        <v>250</v>
      </c>
      <c r="AHU81" s="34">
        <v>700</v>
      </c>
      <c r="AHV81" s="34">
        <v>350</v>
      </c>
      <c r="AHW81" s="36">
        <v>350</v>
      </c>
      <c r="AHX81" s="36">
        <v>500</v>
      </c>
      <c r="AHY81" s="36"/>
      <c r="AHZ81" s="26">
        <v>700</v>
      </c>
      <c r="AIA81" s="37">
        <v>650</v>
      </c>
      <c r="AIB81" s="36"/>
      <c r="AIC81" s="34">
        <v>300</v>
      </c>
      <c r="AID81" s="34">
        <v>600</v>
      </c>
      <c r="AIE81" s="34">
        <v>350</v>
      </c>
      <c r="AIF81" s="36">
        <v>300</v>
      </c>
      <c r="AIG81" s="36">
        <v>500</v>
      </c>
      <c r="AIH81" s="36"/>
      <c r="AII81" s="26">
        <v>900</v>
      </c>
      <c r="AIJ81" s="37">
        <v>900</v>
      </c>
      <c r="AIL81" s="34">
        <v>300</v>
      </c>
      <c r="AIM81" s="34">
        <v>400</v>
      </c>
      <c r="AIN81" s="34">
        <v>700</v>
      </c>
      <c r="AIO81" s="36">
        <v>350</v>
      </c>
      <c r="AIP81" s="36">
        <v>500</v>
      </c>
      <c r="AIQ81" s="36"/>
      <c r="AIR81" s="26">
        <v>800</v>
      </c>
      <c r="AIS81" s="37">
        <v>600</v>
      </c>
      <c r="AIU81" s="34">
        <v>350</v>
      </c>
      <c r="AIV81" s="34">
        <v>400</v>
      </c>
      <c r="AIW81" s="34">
        <v>3500</v>
      </c>
      <c r="AIX81" s="36">
        <v>500</v>
      </c>
      <c r="AIY81" s="36"/>
      <c r="AIZ81" s="36"/>
      <c r="AJA81" s="26">
        <v>800</v>
      </c>
      <c r="AJB81" s="37">
        <v>750</v>
      </c>
      <c r="AJD81" s="39">
        <v>1500</v>
      </c>
      <c r="AJE81" s="39">
        <v>1200</v>
      </c>
      <c r="AJF81" s="39">
        <v>1500</v>
      </c>
      <c r="AJG81" s="36">
        <v>300</v>
      </c>
      <c r="AJH81" s="36">
        <v>700</v>
      </c>
      <c r="AJI81" s="36"/>
      <c r="AJJ81" s="26">
        <v>1000</v>
      </c>
      <c r="AJK81" s="37">
        <v>750</v>
      </c>
      <c r="AJM81" s="34"/>
      <c r="AJN81" s="39">
        <v>1000</v>
      </c>
      <c r="AJO81" s="34">
        <v>800</v>
      </c>
      <c r="AJP81" s="92">
        <v>2000</v>
      </c>
      <c r="AJQ81" s="36"/>
      <c r="AJR81" s="34"/>
      <c r="AJS81" s="56">
        <v>1750</v>
      </c>
      <c r="AJT81" s="37"/>
      <c r="AJV81" s="34"/>
      <c r="AJW81" s="34">
        <v>1000</v>
      </c>
      <c r="AJX81" s="34">
        <v>800</v>
      </c>
      <c r="AJY81" s="36"/>
      <c r="AJZ81" s="92">
        <v>1000</v>
      </c>
      <c r="AKA81" s="34"/>
      <c r="AKB81" s="56">
        <v>1750</v>
      </c>
      <c r="AKC81" s="37"/>
      <c r="AKE81" s="34">
        <v>400</v>
      </c>
      <c r="AKF81" s="34">
        <v>350</v>
      </c>
      <c r="AKG81" s="34">
        <v>400</v>
      </c>
      <c r="AKH81" s="36">
        <v>500</v>
      </c>
      <c r="AKI81" s="36">
        <v>1500</v>
      </c>
      <c r="AKJ81" s="34"/>
      <c r="AKK81" s="37">
        <v>850</v>
      </c>
      <c r="AKL81" s="37">
        <v>800</v>
      </c>
      <c r="AKN81" s="34">
        <v>350</v>
      </c>
      <c r="AKO81" s="34">
        <v>500</v>
      </c>
      <c r="AKP81" s="34">
        <v>550</v>
      </c>
      <c r="AKQ81" s="36">
        <v>700</v>
      </c>
      <c r="AKR81" s="36">
        <v>800</v>
      </c>
      <c r="AKS81" s="34"/>
      <c r="AKT81" s="37">
        <v>700</v>
      </c>
      <c r="AKU81" s="37">
        <v>1000</v>
      </c>
      <c r="AKW81" s="34">
        <v>400</v>
      </c>
      <c r="AKX81" s="34">
        <v>1000</v>
      </c>
      <c r="AKY81" s="34"/>
      <c r="AKZ81" s="36">
        <v>700</v>
      </c>
      <c r="ALA81" s="36">
        <v>800</v>
      </c>
      <c r="ALB81" s="34"/>
      <c r="ALC81" s="37">
        <v>800</v>
      </c>
      <c r="ALD81" s="37">
        <v>1000</v>
      </c>
      <c r="ALF81" s="34">
        <v>600</v>
      </c>
      <c r="ALG81" s="34">
        <v>700</v>
      </c>
      <c r="ALH81" s="34">
        <v>800</v>
      </c>
      <c r="ALI81" s="36">
        <v>500</v>
      </c>
      <c r="ALJ81" s="36">
        <v>1000</v>
      </c>
      <c r="ALK81" s="34"/>
      <c r="ALL81" s="37">
        <v>1500</v>
      </c>
      <c r="ALM81" s="37">
        <v>950</v>
      </c>
      <c r="ALO81" s="34">
        <v>700</v>
      </c>
      <c r="ALP81" s="34">
        <v>700</v>
      </c>
      <c r="ALQ81" s="34">
        <v>600</v>
      </c>
      <c r="ALR81" s="36">
        <v>500</v>
      </c>
      <c r="ALS81" s="36">
        <v>1000</v>
      </c>
      <c r="ALT81" s="34"/>
      <c r="ALU81" s="37">
        <v>1400</v>
      </c>
      <c r="ALV81" s="37">
        <v>1500</v>
      </c>
      <c r="ALX81" s="34">
        <v>400</v>
      </c>
      <c r="ALY81" s="34">
        <v>800</v>
      </c>
      <c r="ALZ81" s="34">
        <v>500</v>
      </c>
      <c r="AMA81" s="92">
        <v>1500</v>
      </c>
      <c r="AMB81" s="36">
        <v>1000</v>
      </c>
      <c r="AMC81" s="34"/>
      <c r="AMD81" s="37">
        <v>1400</v>
      </c>
      <c r="AME81" s="37">
        <v>1900</v>
      </c>
      <c r="AMG81" s="34">
        <v>500</v>
      </c>
      <c r="AMH81" s="34">
        <v>450</v>
      </c>
      <c r="AMI81" s="34">
        <v>700</v>
      </c>
      <c r="AMJ81" s="36">
        <v>600</v>
      </c>
      <c r="AMK81" s="36">
        <v>1000</v>
      </c>
      <c r="AML81" s="34"/>
      <c r="AMM81" s="37">
        <v>1700</v>
      </c>
      <c r="AMN81" s="37">
        <v>2000</v>
      </c>
      <c r="AMP81" s="34">
        <v>400</v>
      </c>
      <c r="AMQ81" s="34">
        <v>700</v>
      </c>
      <c r="AMR81" s="34"/>
      <c r="AMS81" s="36">
        <v>6000</v>
      </c>
      <c r="AMT81" s="36">
        <v>1000</v>
      </c>
      <c r="AMU81" s="34"/>
      <c r="AMV81" s="37">
        <v>1400</v>
      </c>
      <c r="AMW81" s="37">
        <v>1500</v>
      </c>
      <c r="AMY81" s="34">
        <v>375</v>
      </c>
      <c r="AMZ81" s="34">
        <v>550</v>
      </c>
      <c r="ANA81" s="34">
        <v>3500</v>
      </c>
      <c r="ANB81" s="92">
        <v>3000</v>
      </c>
      <c r="ANC81" s="36">
        <v>5514.3678160919535</v>
      </c>
      <c r="AND81" s="34"/>
      <c r="ANE81" s="37">
        <v>1100</v>
      </c>
      <c r="ANF81" s="37">
        <v>1125</v>
      </c>
      <c r="ANH81" s="34">
        <v>500</v>
      </c>
      <c r="ANI81" s="34">
        <v>550</v>
      </c>
      <c r="ANJ81" s="34">
        <v>750</v>
      </c>
      <c r="ANK81" s="36"/>
      <c r="ANL81" s="36">
        <v>7000</v>
      </c>
      <c r="ANM81" s="34"/>
      <c r="ANN81" s="37">
        <v>750</v>
      </c>
      <c r="ANO81" s="37">
        <v>650</v>
      </c>
      <c r="ANP81" s="36"/>
      <c r="ANQ81" s="34">
        <v>1700</v>
      </c>
      <c r="ANR81" s="34">
        <v>1700</v>
      </c>
      <c r="ANS81" s="34">
        <v>700</v>
      </c>
      <c r="ANT81" s="36">
        <v>1000</v>
      </c>
      <c r="ANU81" s="36">
        <v>1000</v>
      </c>
      <c r="ANV81" s="34"/>
      <c r="ANW81" s="37">
        <v>2500</v>
      </c>
      <c r="ANX81" s="37">
        <v>2500</v>
      </c>
      <c r="ANY81" s="36"/>
      <c r="ANZ81" s="34">
        <v>700</v>
      </c>
      <c r="AOA81" s="34">
        <v>700</v>
      </c>
      <c r="AOB81" s="34">
        <v>2000</v>
      </c>
      <c r="AOC81" s="36">
        <v>1200</v>
      </c>
      <c r="AOD81" s="36">
        <v>1200</v>
      </c>
      <c r="AOE81" s="34"/>
      <c r="AOF81" s="37">
        <v>250</v>
      </c>
      <c r="AOG81" s="37">
        <v>3000</v>
      </c>
      <c r="AOH81" s="36"/>
      <c r="AOI81" s="34">
        <v>700</v>
      </c>
      <c r="AOJ81" s="34"/>
      <c r="AOK81" s="34">
        <v>700</v>
      </c>
      <c r="AOL81" s="36">
        <v>2500</v>
      </c>
      <c r="AOM81" s="36"/>
      <c r="AON81" s="34"/>
      <c r="AOO81" s="37">
        <v>2000</v>
      </c>
      <c r="AOP81" s="37"/>
      <c r="AOQ81" s="36"/>
      <c r="AOR81" s="34">
        <v>650</v>
      </c>
      <c r="AOS81" s="34">
        <v>1000</v>
      </c>
      <c r="AOT81" s="34">
        <v>1000</v>
      </c>
      <c r="AOU81" s="36">
        <v>500</v>
      </c>
      <c r="AOV81" s="36"/>
      <c r="AOW81" s="34"/>
      <c r="AOX81" s="37">
        <v>3000</v>
      </c>
      <c r="AOY81" s="37">
        <v>3000</v>
      </c>
      <c r="AOZ81" s="36"/>
      <c r="APA81" s="34">
        <v>700</v>
      </c>
      <c r="APB81" s="34">
        <v>700</v>
      </c>
      <c r="APC81" s="34">
        <v>700</v>
      </c>
      <c r="APD81" s="36">
        <v>500</v>
      </c>
      <c r="APE81" s="36">
        <v>2000</v>
      </c>
      <c r="APF81" s="34"/>
      <c r="APG81" s="37">
        <v>3500</v>
      </c>
      <c r="APH81" s="37">
        <v>5000</v>
      </c>
      <c r="API81" s="36"/>
      <c r="APJ81" s="34">
        <v>900</v>
      </c>
      <c r="APK81" s="34">
        <v>700</v>
      </c>
      <c r="APL81" s="34">
        <v>2000</v>
      </c>
      <c r="APM81" s="36">
        <v>500</v>
      </c>
      <c r="APN81" s="36">
        <v>500</v>
      </c>
      <c r="APO81" s="34"/>
      <c r="APP81" s="37">
        <v>3000</v>
      </c>
      <c r="APQ81" s="37">
        <v>3500</v>
      </c>
      <c r="APR81" s="36"/>
      <c r="APS81" s="34">
        <v>700</v>
      </c>
      <c r="APT81" s="34">
        <v>1500</v>
      </c>
      <c r="APU81" s="34"/>
      <c r="APV81" s="36">
        <v>2000</v>
      </c>
      <c r="APW81" s="36">
        <v>2000</v>
      </c>
      <c r="APX81" s="34"/>
      <c r="APY81" s="37">
        <v>2500</v>
      </c>
      <c r="APZ81" s="37">
        <v>2600</v>
      </c>
      <c r="AQA81" s="36"/>
      <c r="AQB81" s="34">
        <v>500</v>
      </c>
      <c r="AQC81" s="34">
        <v>1300</v>
      </c>
      <c r="AQD81" s="34">
        <v>2000</v>
      </c>
      <c r="AQE81" s="36">
        <v>2000</v>
      </c>
      <c r="AQF81" s="36">
        <v>2000</v>
      </c>
      <c r="AQG81" s="34"/>
      <c r="AQH81" s="37">
        <v>2400</v>
      </c>
      <c r="AQI81" s="37">
        <v>2500</v>
      </c>
      <c r="AQJ81" s="36"/>
      <c r="AQK81" s="34">
        <v>500</v>
      </c>
      <c r="AQL81" s="34">
        <v>1000</v>
      </c>
      <c r="AQM81" s="34"/>
      <c r="AQN81" s="36">
        <v>2000</v>
      </c>
      <c r="AQO81" s="36">
        <v>2000</v>
      </c>
      <c r="AQP81" s="34"/>
      <c r="AQQ81" s="37">
        <v>3000</v>
      </c>
      <c r="AQR81" s="37">
        <v>3500</v>
      </c>
      <c r="AQS81" s="36"/>
      <c r="AQT81" s="34">
        <v>700</v>
      </c>
      <c r="AQU81" s="34">
        <v>700</v>
      </c>
      <c r="AQV81" s="34"/>
      <c r="AQW81" s="36">
        <v>1738.2716049382718</v>
      </c>
      <c r="AQX81" s="36">
        <v>1738.2716049382718</v>
      </c>
      <c r="AQY81" s="34"/>
      <c r="AQZ81" s="37">
        <v>2500</v>
      </c>
      <c r="ARA81" s="37">
        <v>2700</v>
      </c>
      <c r="ARC81" s="34">
        <v>750</v>
      </c>
      <c r="ARD81" s="34">
        <v>700</v>
      </c>
      <c r="ARE81" s="34"/>
      <c r="ARF81" s="36">
        <v>2000</v>
      </c>
      <c r="ARG81" s="36">
        <v>2000</v>
      </c>
      <c r="ARH81" s="34"/>
      <c r="ARI81" s="37">
        <v>3800</v>
      </c>
      <c r="ARJ81" s="37">
        <v>3500</v>
      </c>
      <c r="ARL81" s="34">
        <v>500</v>
      </c>
      <c r="ARM81" s="34">
        <v>400</v>
      </c>
      <c r="ARN81" s="34">
        <v>500</v>
      </c>
      <c r="ARO81" s="36">
        <v>2000</v>
      </c>
      <c r="ARP81" s="36">
        <v>2000</v>
      </c>
      <c r="ARQ81" s="34"/>
      <c r="ARR81" s="37">
        <v>3000</v>
      </c>
      <c r="ARS81" s="37">
        <v>3500</v>
      </c>
      <c r="ARU81" s="34">
        <v>500</v>
      </c>
      <c r="ARV81" s="34">
        <v>600</v>
      </c>
      <c r="ARW81" s="34">
        <v>500</v>
      </c>
      <c r="ARX81" s="36">
        <v>2000</v>
      </c>
      <c r="ARY81" s="36">
        <v>2000</v>
      </c>
      <c r="ARZ81" s="36"/>
      <c r="ASA81" s="37">
        <v>3000</v>
      </c>
      <c r="ASB81" s="37">
        <v>2800</v>
      </c>
      <c r="ASD81" s="34">
        <v>550</v>
      </c>
      <c r="ASE81" s="34">
        <v>600</v>
      </c>
      <c r="ASF81" s="34">
        <v>500</v>
      </c>
      <c r="ASG81" s="36">
        <v>2000</v>
      </c>
      <c r="ASH81" s="36">
        <v>2000</v>
      </c>
      <c r="ASI81" s="36"/>
      <c r="ASJ81" s="37">
        <v>4000</v>
      </c>
      <c r="ASK81" s="37">
        <v>3800</v>
      </c>
      <c r="ASM81" s="34">
        <v>500</v>
      </c>
      <c r="ASN81" s="34">
        <v>700</v>
      </c>
      <c r="ASO81" s="34">
        <v>600</v>
      </c>
      <c r="ASP81" s="36">
        <v>2000</v>
      </c>
      <c r="ASQ81" s="36">
        <v>2000</v>
      </c>
      <c r="ASR81" s="36"/>
      <c r="ASS81" s="37">
        <v>3750</v>
      </c>
      <c r="AST81" s="37">
        <v>3800</v>
      </c>
      <c r="ASV81" s="34">
        <v>500</v>
      </c>
      <c r="ASW81" s="34">
        <v>600</v>
      </c>
      <c r="ASX81" s="34">
        <v>700</v>
      </c>
      <c r="ASY81" s="36">
        <v>2000</v>
      </c>
      <c r="ASZ81" s="36">
        <v>2000</v>
      </c>
      <c r="ATA81" s="36"/>
      <c r="ATB81" s="37">
        <v>3750</v>
      </c>
      <c r="ATC81" s="37">
        <v>4000</v>
      </c>
      <c r="ATE81" s="34">
        <v>700</v>
      </c>
      <c r="ATF81" s="34">
        <v>1000</v>
      </c>
      <c r="ATG81" s="34">
        <v>800</v>
      </c>
      <c r="ATH81" s="36">
        <v>2000</v>
      </c>
      <c r="ATI81" s="36">
        <v>2000</v>
      </c>
      <c r="ATJ81" s="36"/>
      <c r="ATK81" s="37">
        <v>3500</v>
      </c>
      <c r="ATL81" s="37">
        <v>3500</v>
      </c>
      <c r="ATN81" s="34">
        <v>675</v>
      </c>
      <c r="ATO81" s="34">
        <v>1000</v>
      </c>
      <c r="ATP81" s="34">
        <v>900</v>
      </c>
      <c r="ATQ81" s="36">
        <v>2000</v>
      </c>
      <c r="ATR81" s="36">
        <v>2000</v>
      </c>
      <c r="ATS81" s="36"/>
      <c r="ATT81" s="37">
        <v>3500</v>
      </c>
      <c r="ATU81" s="37">
        <v>3500</v>
      </c>
      <c r="ATW81" s="34">
        <v>500</v>
      </c>
      <c r="ATX81" s="34">
        <v>500</v>
      </c>
      <c r="ATY81" s="34">
        <v>700</v>
      </c>
      <c r="ATZ81" s="36">
        <v>2000</v>
      </c>
      <c r="AUA81" s="36">
        <v>2000</v>
      </c>
      <c r="AUB81" s="36"/>
      <c r="AUC81" s="37">
        <v>4000</v>
      </c>
      <c r="AUD81" s="37">
        <v>3800</v>
      </c>
      <c r="AUF81" s="34">
        <v>1000</v>
      </c>
      <c r="AUG81" s="34">
        <v>500</v>
      </c>
      <c r="AUH81" s="34">
        <v>700</v>
      </c>
      <c r="AUI81" s="36">
        <v>2000</v>
      </c>
      <c r="AUJ81" s="36">
        <v>2000</v>
      </c>
      <c r="AUK81" s="36"/>
      <c r="AUL81" s="37">
        <v>2700</v>
      </c>
      <c r="AUM81" s="37">
        <v>2500</v>
      </c>
      <c r="AUO81" s="34">
        <v>900</v>
      </c>
      <c r="AUP81" s="34">
        <v>1000</v>
      </c>
      <c r="AUQ81" s="34"/>
      <c r="AUR81" s="36">
        <v>2000</v>
      </c>
      <c r="AUS81" s="36">
        <v>2000</v>
      </c>
      <c r="AUT81" s="36"/>
      <c r="AUU81" s="37">
        <v>4000</v>
      </c>
      <c r="AUV81" s="37">
        <v>4700</v>
      </c>
      <c r="AUX81" s="34">
        <v>800</v>
      </c>
      <c r="AUY81" s="34">
        <v>800</v>
      </c>
      <c r="AUZ81" s="34">
        <v>2500</v>
      </c>
      <c r="AVA81" s="36">
        <v>2000</v>
      </c>
      <c r="AVB81" s="36">
        <v>2000</v>
      </c>
      <c r="AVC81" s="36"/>
      <c r="AVD81" s="37">
        <v>3500</v>
      </c>
      <c r="AVE81" s="37">
        <v>4500</v>
      </c>
      <c r="AVG81" s="34">
        <v>900</v>
      </c>
      <c r="AVH81" s="34">
        <v>1000</v>
      </c>
      <c r="AVI81" s="34">
        <v>1250</v>
      </c>
      <c r="AVJ81" s="36">
        <v>2000</v>
      </c>
      <c r="AVK81" s="36">
        <v>2000</v>
      </c>
      <c r="AVL81" s="36"/>
      <c r="AVM81" s="37">
        <v>4000</v>
      </c>
      <c r="AVN81" s="37">
        <v>4500</v>
      </c>
      <c r="AVP81" s="34">
        <v>1000</v>
      </c>
      <c r="AVQ81" s="34">
        <v>1000</v>
      </c>
      <c r="AVR81" s="34">
        <v>2500</v>
      </c>
      <c r="AVS81" s="36">
        <v>2000</v>
      </c>
      <c r="AVT81" s="36">
        <v>2000</v>
      </c>
      <c r="AVU81" s="36"/>
      <c r="AVV81" s="37">
        <v>2500</v>
      </c>
      <c r="AVW81" s="37">
        <v>2000</v>
      </c>
      <c r="AVY81" s="34">
        <v>800</v>
      </c>
      <c r="AVZ81" s="34">
        <v>1000</v>
      </c>
      <c r="AWA81" s="34">
        <v>1200</v>
      </c>
      <c r="AWB81" s="36">
        <v>1500</v>
      </c>
      <c r="AWC81" s="36">
        <v>1700</v>
      </c>
      <c r="AWD81" s="36"/>
      <c r="AWE81" s="37">
        <v>1100</v>
      </c>
      <c r="AWF81" s="37">
        <v>1000</v>
      </c>
      <c r="AWH81" s="34">
        <v>750</v>
      </c>
      <c r="AWI81" s="34">
        <v>1000</v>
      </c>
      <c r="AWJ81" s="34">
        <v>1000</v>
      </c>
      <c r="AWK81" s="36">
        <v>2750</v>
      </c>
      <c r="AWL81" s="36">
        <v>2000</v>
      </c>
      <c r="AWM81" s="36"/>
      <c r="AWN81" s="37">
        <v>1500</v>
      </c>
      <c r="AWO81" s="37">
        <v>1700</v>
      </c>
      <c r="AWQ81" s="34">
        <v>800</v>
      </c>
      <c r="AWR81" s="34">
        <v>1000</v>
      </c>
      <c r="AWS81" s="34">
        <v>1000</v>
      </c>
      <c r="AWT81" s="36">
        <v>2500</v>
      </c>
      <c r="AWU81" s="36">
        <v>1700</v>
      </c>
      <c r="AWV81" s="36"/>
      <c r="AWW81" s="37">
        <v>2000</v>
      </c>
      <c r="AWX81" s="37">
        <v>2000</v>
      </c>
    </row>
    <row r="82" spans="1:1298" ht="15.5">
      <c r="A82" t="str">
        <f>'[1]enter market prices'!A82</f>
        <v>0540-03</v>
      </c>
      <c r="B82" t="str">
        <f>'[1]enter market prices'!B82</f>
        <v>Spoons, knives, forks (Dozen), 1 dozen</v>
      </c>
      <c r="C82" s="3">
        <f>'[1]item price series'!F82</f>
        <v>0.04</v>
      </c>
      <c r="D82" s="3"/>
      <c r="E82" s="3"/>
      <c r="F82" s="3"/>
      <c r="G82" s="3"/>
      <c r="H82" s="3"/>
      <c r="I82" s="3"/>
      <c r="J82" s="3"/>
      <c r="K82" s="3"/>
      <c r="L82" s="3"/>
      <c r="M82" s="24">
        <v>10</v>
      </c>
      <c r="N82" s="24">
        <v>6</v>
      </c>
      <c r="O82" s="24">
        <v>10</v>
      </c>
      <c r="P82" s="25">
        <v>12</v>
      </c>
      <c r="Q82" s="25"/>
      <c r="R82" s="25"/>
      <c r="S82" s="26">
        <v>24</v>
      </c>
      <c r="T82" s="26">
        <v>7</v>
      </c>
      <c r="U82" s="26"/>
      <c r="V82" s="27">
        <v>10</v>
      </c>
      <c r="W82" s="27">
        <v>10</v>
      </c>
      <c r="X82" s="27">
        <v>10</v>
      </c>
      <c r="Y82" s="25">
        <v>12</v>
      </c>
      <c r="Z82" s="25">
        <v>10</v>
      </c>
      <c r="AA82" s="25"/>
      <c r="AB82" s="26">
        <v>22</v>
      </c>
      <c r="AC82" s="26">
        <v>12</v>
      </c>
      <c r="AD82" s="26"/>
      <c r="AE82" s="27">
        <v>10</v>
      </c>
      <c r="AF82" s="27">
        <v>12</v>
      </c>
      <c r="AG82" s="27">
        <v>10</v>
      </c>
      <c r="AH82" s="25">
        <v>10</v>
      </c>
      <c r="AI82" s="25">
        <v>12</v>
      </c>
      <c r="AJ82" s="25"/>
      <c r="AK82" s="26">
        <v>12</v>
      </c>
      <c r="AL82" s="26">
        <v>5</v>
      </c>
      <c r="AM82" s="26"/>
      <c r="AN82" s="27">
        <v>10</v>
      </c>
      <c r="AO82" s="27">
        <v>10</v>
      </c>
      <c r="AP82" s="27">
        <v>10</v>
      </c>
      <c r="AQ82" s="25">
        <v>24</v>
      </c>
      <c r="AR82" s="25"/>
      <c r="AS82" s="25"/>
      <c r="AT82" s="26">
        <v>12</v>
      </c>
      <c r="AU82" s="26">
        <v>8</v>
      </c>
      <c r="AV82" s="26"/>
      <c r="AW82" s="27">
        <v>10</v>
      </c>
      <c r="AX82" s="27">
        <v>10</v>
      </c>
      <c r="AY82" s="27">
        <v>10</v>
      </c>
      <c r="AZ82" s="25">
        <v>28</v>
      </c>
      <c r="BA82" s="25"/>
      <c r="BB82" s="25"/>
      <c r="BC82" s="26">
        <v>10</v>
      </c>
      <c r="BD82" s="26">
        <v>5</v>
      </c>
      <c r="BE82" s="26"/>
      <c r="BF82" s="27">
        <v>10</v>
      </c>
      <c r="BG82" s="27">
        <v>10</v>
      </c>
      <c r="BH82" s="27">
        <v>10</v>
      </c>
      <c r="BI82" s="25">
        <v>12</v>
      </c>
      <c r="BJ82" s="25"/>
      <c r="BK82" s="25"/>
      <c r="BL82" s="26">
        <v>12</v>
      </c>
      <c r="BM82" s="26">
        <v>6</v>
      </c>
      <c r="BN82" s="26"/>
      <c r="BO82" s="27">
        <v>5</v>
      </c>
      <c r="BP82" s="27">
        <v>10</v>
      </c>
      <c r="BQ82" s="27">
        <v>10</v>
      </c>
      <c r="BR82" s="25">
        <v>24</v>
      </c>
      <c r="BS82" s="25"/>
      <c r="BT82" s="25"/>
      <c r="BU82" s="26">
        <v>12</v>
      </c>
      <c r="BV82" s="26">
        <v>6</v>
      </c>
      <c r="BW82" s="26"/>
      <c r="BX82" s="27">
        <v>10</v>
      </c>
      <c r="BY82" s="27">
        <v>12</v>
      </c>
      <c r="BZ82" s="27">
        <v>10</v>
      </c>
      <c r="CA82" s="25">
        <v>15</v>
      </c>
      <c r="CB82" s="25"/>
      <c r="CC82" s="25"/>
      <c r="CD82" s="26">
        <v>12</v>
      </c>
      <c r="CE82" s="26">
        <v>18</v>
      </c>
      <c r="CF82" s="26"/>
      <c r="CG82" s="27">
        <v>10</v>
      </c>
      <c r="CH82" s="27">
        <v>8</v>
      </c>
      <c r="CI82" s="27">
        <v>10</v>
      </c>
      <c r="CJ82" s="25">
        <v>24</v>
      </c>
      <c r="CK82" s="25"/>
      <c r="CL82" s="25"/>
      <c r="CM82" s="26">
        <v>10</v>
      </c>
      <c r="CN82" s="26">
        <v>12</v>
      </c>
      <c r="CO82" s="26"/>
      <c r="CP82" s="27">
        <v>8</v>
      </c>
      <c r="CQ82" s="27">
        <v>12</v>
      </c>
      <c r="CR82" s="27">
        <v>10</v>
      </c>
      <c r="CS82" s="25">
        <v>30</v>
      </c>
      <c r="CT82" s="25">
        <v>24</v>
      </c>
      <c r="CU82" s="25"/>
      <c r="CV82" s="26">
        <v>12</v>
      </c>
      <c r="CW82" s="26">
        <v>10</v>
      </c>
      <c r="CX82" s="26"/>
      <c r="CY82" s="27">
        <v>12</v>
      </c>
      <c r="CZ82" s="27">
        <v>12</v>
      </c>
      <c r="DA82" s="27">
        <v>10</v>
      </c>
      <c r="DB82" s="25">
        <v>5</v>
      </c>
      <c r="DC82" s="25">
        <v>24</v>
      </c>
      <c r="DD82" s="25"/>
      <c r="DE82" s="26">
        <v>10</v>
      </c>
      <c r="DF82" s="26">
        <v>10</v>
      </c>
      <c r="DG82" s="26"/>
      <c r="DH82" s="27">
        <v>10</v>
      </c>
      <c r="DI82" s="27">
        <v>12</v>
      </c>
      <c r="DJ82" s="27">
        <v>10</v>
      </c>
      <c r="DK82" s="25">
        <v>24</v>
      </c>
      <c r="DL82" s="25"/>
      <c r="DM82" s="25"/>
      <c r="DN82" s="26">
        <v>10</v>
      </c>
      <c r="DO82" s="26">
        <v>6</v>
      </c>
      <c r="DP82" s="26"/>
      <c r="DQ82" s="27">
        <v>12</v>
      </c>
      <c r="DR82" s="27">
        <v>8</v>
      </c>
      <c r="DS82" s="27">
        <v>10</v>
      </c>
      <c r="DT82" s="25">
        <v>25</v>
      </c>
      <c r="DU82" s="25"/>
      <c r="DV82" s="25"/>
      <c r="DW82" s="26">
        <v>10</v>
      </c>
      <c r="DX82" s="26">
        <v>12</v>
      </c>
      <c r="DY82" s="26"/>
      <c r="DZ82" s="27">
        <v>10</v>
      </c>
      <c r="EA82" s="27">
        <v>10</v>
      </c>
      <c r="EB82" s="27">
        <v>10</v>
      </c>
      <c r="EC82" s="28">
        <v>25</v>
      </c>
      <c r="ED82" s="25"/>
      <c r="EE82" s="25"/>
      <c r="EF82" s="26">
        <v>10</v>
      </c>
      <c r="EG82" s="26">
        <v>12</v>
      </c>
      <c r="EH82" s="26"/>
      <c r="EI82" s="27">
        <v>10</v>
      </c>
      <c r="EJ82" s="27">
        <v>10</v>
      </c>
      <c r="EK82" s="27">
        <v>10</v>
      </c>
      <c r="EL82" s="25">
        <v>36</v>
      </c>
      <c r="EM82" s="25"/>
      <c r="EN82" s="25"/>
      <c r="EO82" s="26">
        <v>8</v>
      </c>
      <c r="EP82" s="26">
        <v>12</v>
      </c>
      <c r="EQ82" s="26"/>
      <c r="ER82" s="27">
        <v>10</v>
      </c>
      <c r="ES82" s="27">
        <v>10</v>
      </c>
      <c r="ET82" s="27">
        <v>10</v>
      </c>
      <c r="EU82" s="25">
        <v>60</v>
      </c>
      <c r="EV82" s="25"/>
      <c r="EW82" s="25"/>
      <c r="EX82" s="26">
        <v>10</v>
      </c>
      <c r="EY82" s="26">
        <v>10</v>
      </c>
      <c r="EZ82" s="26"/>
      <c r="FA82" s="27">
        <v>10</v>
      </c>
      <c r="FB82" s="27">
        <v>7</v>
      </c>
      <c r="FC82" s="27">
        <v>12</v>
      </c>
      <c r="FD82" s="25">
        <v>60</v>
      </c>
      <c r="FE82" s="25">
        <v>12</v>
      </c>
      <c r="FF82" s="25"/>
      <c r="FG82" s="26">
        <v>12</v>
      </c>
      <c r="FH82" s="26">
        <v>10</v>
      </c>
      <c r="FI82" s="26"/>
      <c r="FJ82" s="27">
        <v>8</v>
      </c>
      <c r="FK82" s="27">
        <v>10</v>
      </c>
      <c r="FL82" s="27">
        <v>10</v>
      </c>
      <c r="FM82" s="25">
        <v>60</v>
      </c>
      <c r="FN82" s="25">
        <v>10</v>
      </c>
      <c r="FO82" s="25"/>
      <c r="FP82" s="26">
        <v>10</v>
      </c>
      <c r="FQ82" s="26">
        <v>7</v>
      </c>
      <c r="FR82" s="26"/>
      <c r="FS82" s="27">
        <v>10</v>
      </c>
      <c r="FT82" s="27">
        <v>12</v>
      </c>
      <c r="FU82" s="27">
        <v>20</v>
      </c>
      <c r="FV82" s="25">
        <v>6</v>
      </c>
      <c r="FW82" s="25">
        <v>10</v>
      </c>
      <c r="FX82" s="25"/>
      <c r="FY82" s="26">
        <v>10</v>
      </c>
      <c r="FZ82" s="26">
        <v>10</v>
      </c>
      <c r="GA82" s="26"/>
      <c r="GB82" s="27">
        <v>10</v>
      </c>
      <c r="GC82" s="27">
        <v>10</v>
      </c>
      <c r="GD82" s="27">
        <v>10</v>
      </c>
      <c r="GE82" s="25">
        <v>30</v>
      </c>
      <c r="GF82" s="25">
        <v>30</v>
      </c>
      <c r="GG82" s="25"/>
      <c r="GH82" s="26">
        <v>12</v>
      </c>
      <c r="GI82" s="26">
        <v>10</v>
      </c>
      <c r="GJ82" s="26"/>
      <c r="GK82" s="27">
        <v>10</v>
      </c>
      <c r="GL82" s="27">
        <v>10</v>
      </c>
      <c r="GM82" s="27">
        <v>12</v>
      </c>
      <c r="GN82" s="25">
        <v>5</v>
      </c>
      <c r="GO82" s="25">
        <v>5</v>
      </c>
      <c r="GP82" s="25"/>
      <c r="GQ82" s="26">
        <v>12</v>
      </c>
      <c r="GR82" s="26">
        <v>12</v>
      </c>
      <c r="GS82" s="26"/>
      <c r="GT82" s="27">
        <v>12</v>
      </c>
      <c r="GU82" s="27">
        <v>12</v>
      </c>
      <c r="GV82" s="27">
        <v>10</v>
      </c>
      <c r="GW82" s="25">
        <v>20</v>
      </c>
      <c r="GX82" s="25">
        <v>20</v>
      </c>
      <c r="GY82" s="25"/>
      <c r="GZ82" s="26">
        <v>12</v>
      </c>
      <c r="HA82" s="26">
        <v>12</v>
      </c>
      <c r="HB82" s="26"/>
      <c r="HC82" s="27">
        <v>12</v>
      </c>
      <c r="HD82" s="27">
        <v>10</v>
      </c>
      <c r="HE82" s="27">
        <v>10</v>
      </c>
      <c r="HF82" s="25">
        <v>35</v>
      </c>
      <c r="HG82" s="25"/>
      <c r="HH82" s="25"/>
      <c r="HI82" s="26">
        <v>12</v>
      </c>
      <c r="HJ82" s="26">
        <v>6</v>
      </c>
      <c r="HK82" s="26"/>
      <c r="HL82" s="30">
        <v>10</v>
      </c>
      <c r="HM82" s="30">
        <v>8</v>
      </c>
      <c r="HN82" s="30">
        <v>10</v>
      </c>
      <c r="HO82" s="31">
        <v>35</v>
      </c>
      <c r="HP82" s="31"/>
      <c r="HQ82" s="25"/>
      <c r="HR82" s="32">
        <v>10</v>
      </c>
      <c r="HS82" s="32">
        <v>9</v>
      </c>
      <c r="HT82" s="26"/>
      <c r="HU82" s="30">
        <v>10</v>
      </c>
      <c r="HV82" s="30">
        <v>10</v>
      </c>
      <c r="HW82" s="30">
        <v>10</v>
      </c>
      <c r="HX82" s="31">
        <v>35</v>
      </c>
      <c r="HY82" s="31"/>
      <c r="HZ82" s="31"/>
      <c r="IA82" s="32">
        <v>10</v>
      </c>
      <c r="IB82" s="32">
        <v>6</v>
      </c>
      <c r="IC82" s="26"/>
      <c r="ID82" s="30">
        <v>10</v>
      </c>
      <c r="IE82" s="30">
        <v>10</v>
      </c>
      <c r="IF82" s="30">
        <v>8</v>
      </c>
      <c r="IG82" s="31">
        <v>30</v>
      </c>
      <c r="IH82" s="31">
        <v>35</v>
      </c>
      <c r="II82" s="31"/>
      <c r="IJ82" s="32">
        <v>10</v>
      </c>
      <c r="IK82" s="32">
        <v>6</v>
      </c>
      <c r="IL82" s="26"/>
      <c r="IM82" s="30">
        <v>10</v>
      </c>
      <c r="IN82" s="30">
        <v>10</v>
      </c>
      <c r="IO82" s="30">
        <v>10</v>
      </c>
      <c r="IP82" s="31">
        <v>30</v>
      </c>
      <c r="IQ82" s="31">
        <v>25</v>
      </c>
      <c r="IR82" s="31"/>
      <c r="IS82" s="32">
        <v>10</v>
      </c>
      <c r="IT82" s="32">
        <v>10</v>
      </c>
      <c r="IU82" s="26"/>
      <c r="IV82" s="30">
        <v>10</v>
      </c>
      <c r="IW82" s="30">
        <v>8</v>
      </c>
      <c r="IX82" s="30">
        <v>10</v>
      </c>
      <c r="IY82" s="31">
        <v>36</v>
      </c>
      <c r="IZ82" s="31">
        <v>3</v>
      </c>
      <c r="JA82" s="31"/>
      <c r="JB82" s="32">
        <v>10</v>
      </c>
      <c r="JC82" s="32">
        <v>10</v>
      </c>
      <c r="JD82" s="26"/>
      <c r="JE82" s="30">
        <v>10</v>
      </c>
      <c r="JF82" s="30">
        <v>10</v>
      </c>
      <c r="JG82" s="30">
        <v>10</v>
      </c>
      <c r="JH82" s="31">
        <v>35</v>
      </c>
      <c r="JI82" s="31"/>
      <c r="JJ82" s="31"/>
      <c r="JK82" s="32">
        <v>12</v>
      </c>
      <c r="JL82" s="32">
        <v>10</v>
      </c>
      <c r="JM82" s="26"/>
      <c r="JN82" s="30">
        <v>8</v>
      </c>
      <c r="JO82" s="30">
        <v>10</v>
      </c>
      <c r="JP82" s="30">
        <v>12</v>
      </c>
      <c r="JQ82" s="33">
        <v>34.393063583815028</v>
      </c>
      <c r="JR82" s="31"/>
      <c r="JS82" s="31"/>
      <c r="JT82" s="32">
        <v>10</v>
      </c>
      <c r="JU82" s="32">
        <v>10</v>
      </c>
      <c r="JV82" s="26"/>
      <c r="JW82" s="30">
        <v>5</v>
      </c>
      <c r="JX82" s="30">
        <v>10</v>
      </c>
      <c r="JY82" s="30">
        <v>12</v>
      </c>
      <c r="JZ82" s="33">
        <v>31.560693641618496</v>
      </c>
      <c r="KA82" s="31"/>
      <c r="KB82" s="31"/>
      <c r="KC82" s="32">
        <v>10</v>
      </c>
      <c r="KD82" s="32">
        <v>10</v>
      </c>
      <c r="KE82" s="26"/>
      <c r="KF82" s="30">
        <v>10</v>
      </c>
      <c r="KG82" s="30">
        <v>10</v>
      </c>
      <c r="KH82" s="30">
        <v>10</v>
      </c>
      <c r="KI82" s="33">
        <v>35.606936416184972</v>
      </c>
      <c r="KJ82" s="31"/>
      <c r="KK82" s="31"/>
      <c r="KL82" s="32">
        <v>12</v>
      </c>
      <c r="KM82" s="32">
        <v>12</v>
      </c>
      <c r="KN82" s="26"/>
      <c r="KO82" s="30">
        <v>8</v>
      </c>
      <c r="KP82" s="30">
        <v>10</v>
      </c>
      <c r="KQ82" s="30">
        <v>8</v>
      </c>
      <c r="KR82" s="33">
        <v>30.009633911368017</v>
      </c>
      <c r="KS82" s="31"/>
      <c r="KT82" s="31"/>
      <c r="KU82" s="32">
        <v>12</v>
      </c>
      <c r="KV82" s="32">
        <v>6</v>
      </c>
      <c r="KW82" s="26"/>
      <c r="KX82" s="30">
        <v>10</v>
      </c>
      <c r="KY82" s="30">
        <v>10</v>
      </c>
      <c r="KZ82" s="30">
        <v>10</v>
      </c>
      <c r="LA82" s="33">
        <v>35.606936416184972</v>
      </c>
      <c r="LB82" s="31"/>
      <c r="LC82" s="31"/>
      <c r="LD82" s="32">
        <v>12</v>
      </c>
      <c r="LE82" s="32">
        <v>12</v>
      </c>
      <c r="LF82" s="26"/>
      <c r="LG82" s="30">
        <v>12</v>
      </c>
      <c r="LH82" s="30">
        <v>10</v>
      </c>
      <c r="LI82" s="30">
        <v>10</v>
      </c>
      <c r="LJ82" s="33">
        <v>31.601053891516322</v>
      </c>
      <c r="LK82" s="31"/>
      <c r="LL82" s="31"/>
      <c r="LM82" s="32">
        <v>12</v>
      </c>
      <c r="LN82" s="32">
        <v>12</v>
      </c>
      <c r="LO82" s="26"/>
      <c r="LP82" s="30">
        <v>7</v>
      </c>
      <c r="LQ82" s="30">
        <v>10</v>
      </c>
      <c r="LR82" s="30">
        <v>12</v>
      </c>
      <c r="LS82" s="33">
        <v>29.213923921293869</v>
      </c>
      <c r="LT82" s="31"/>
      <c r="LU82" s="31"/>
      <c r="LV82" s="32">
        <v>12</v>
      </c>
      <c r="LW82" s="32">
        <v>12</v>
      </c>
      <c r="LX82" s="26"/>
      <c r="LY82" s="30">
        <v>10</v>
      </c>
      <c r="LZ82" s="30"/>
      <c r="MA82" s="30">
        <v>12</v>
      </c>
      <c r="MB82" s="33">
        <v>32.396763881590473</v>
      </c>
      <c r="MC82" s="31"/>
      <c r="MD82" s="31"/>
      <c r="ME82" s="32">
        <v>12</v>
      </c>
      <c r="MF82" s="32">
        <v>12</v>
      </c>
      <c r="MG82" s="26"/>
      <c r="MH82" s="30">
        <v>10</v>
      </c>
      <c r="MI82" s="30">
        <v>10</v>
      </c>
      <c r="MJ82" s="30">
        <v>12</v>
      </c>
      <c r="MK82" s="33">
        <v>30.577998189992414</v>
      </c>
      <c r="ML82" s="31"/>
      <c r="MM82" s="31"/>
      <c r="MN82" s="32">
        <v>12</v>
      </c>
      <c r="MO82" s="32">
        <v>8</v>
      </c>
      <c r="MP82" s="26"/>
      <c r="MQ82" s="30">
        <v>20</v>
      </c>
      <c r="MR82" s="30">
        <v>10</v>
      </c>
      <c r="MS82" s="30">
        <v>10</v>
      </c>
      <c r="MT82" s="33">
        <v>37.966733812109538</v>
      </c>
      <c r="MU82" s="31"/>
      <c r="MV82" s="31"/>
      <c r="MW82" s="32">
        <v>12</v>
      </c>
      <c r="MX82" s="32"/>
      <c r="MY82" s="26"/>
      <c r="MZ82" s="30">
        <v>10</v>
      </c>
      <c r="NA82" s="30">
        <v>10</v>
      </c>
      <c r="NB82" s="30">
        <v>12</v>
      </c>
      <c r="NC82" s="33">
        <v>35.693276697611964</v>
      </c>
      <c r="ND82" s="31"/>
      <c r="NE82" s="31"/>
      <c r="NF82" s="32">
        <v>20</v>
      </c>
      <c r="NG82" s="32">
        <v>20</v>
      </c>
      <c r="NH82" s="26"/>
      <c r="NI82" s="30">
        <v>10</v>
      </c>
      <c r="NJ82" s="30">
        <v>10</v>
      </c>
      <c r="NK82" s="30">
        <v>10</v>
      </c>
      <c r="NL82" s="33">
        <v>32.823037090558771</v>
      </c>
      <c r="NM82" s="31"/>
      <c r="NN82" s="31"/>
      <c r="NO82" s="32">
        <v>20</v>
      </c>
      <c r="NP82" s="32">
        <v>15</v>
      </c>
      <c r="NQ82" s="26"/>
      <c r="NR82" s="30">
        <v>10</v>
      </c>
      <c r="NS82" s="30">
        <v>10</v>
      </c>
      <c r="NT82" s="30">
        <v>12</v>
      </c>
      <c r="NU82" s="33">
        <v>33.647165294564147</v>
      </c>
      <c r="NV82" s="31"/>
      <c r="NW82" s="31"/>
      <c r="NX82" s="32">
        <v>20</v>
      </c>
      <c r="NY82" s="32">
        <v>12</v>
      </c>
      <c r="NZ82" s="26"/>
      <c r="OA82" s="30">
        <v>10</v>
      </c>
      <c r="OB82" s="30">
        <v>10</v>
      </c>
      <c r="OC82" s="30">
        <v>10</v>
      </c>
      <c r="OD82" s="33">
        <v>32.055745314415844</v>
      </c>
      <c r="OE82" s="31"/>
      <c r="OF82" s="31"/>
      <c r="OG82" s="32">
        <v>20</v>
      </c>
      <c r="OH82" s="32">
        <v>12</v>
      </c>
      <c r="OI82" s="26"/>
      <c r="OJ82" s="30">
        <v>10</v>
      </c>
      <c r="OK82" s="30">
        <v>10</v>
      </c>
      <c r="OL82" s="30">
        <v>12</v>
      </c>
      <c r="OM82" s="33">
        <v>36.204804548373922</v>
      </c>
      <c r="ON82" s="31"/>
      <c r="OO82" s="31"/>
      <c r="OP82" s="32">
        <v>24</v>
      </c>
      <c r="OQ82" s="32">
        <v>18</v>
      </c>
      <c r="OR82" s="26"/>
      <c r="OS82" s="30">
        <v>12</v>
      </c>
      <c r="OT82" s="30">
        <v>10</v>
      </c>
      <c r="OU82" s="30">
        <v>10</v>
      </c>
      <c r="OV82" s="33">
        <v>36.716332399135879</v>
      </c>
      <c r="OW82" s="31"/>
      <c r="OX82" s="31"/>
      <c r="OY82" s="32">
        <v>24</v>
      </c>
      <c r="OZ82" s="32">
        <v>20</v>
      </c>
      <c r="PA82" s="26"/>
      <c r="PB82" s="30">
        <v>15</v>
      </c>
      <c r="PC82" s="30">
        <v>10</v>
      </c>
      <c r="PD82" s="30">
        <v>20</v>
      </c>
      <c r="PE82" s="33">
        <v>46.404919761692888</v>
      </c>
      <c r="PF82" s="31"/>
      <c r="PG82" s="31"/>
      <c r="PH82" s="32">
        <v>24</v>
      </c>
      <c r="PI82" s="32">
        <v>20</v>
      </c>
      <c r="PJ82" s="26"/>
      <c r="PK82" s="30">
        <v>12</v>
      </c>
      <c r="PL82" s="30">
        <v>20</v>
      </c>
      <c r="PM82" s="30">
        <v>20</v>
      </c>
      <c r="PN82" s="33">
        <v>52.906092095456628</v>
      </c>
      <c r="PO82" s="31"/>
      <c r="PP82" s="31"/>
      <c r="PQ82" s="32">
        <v>24</v>
      </c>
      <c r="PR82" s="32">
        <v>24</v>
      </c>
      <c r="PS82" s="26"/>
      <c r="PT82" s="30">
        <v>20</v>
      </c>
      <c r="PU82" s="30">
        <v>10</v>
      </c>
      <c r="PV82" s="30">
        <v>20</v>
      </c>
      <c r="PW82" s="33">
        <v>51.336843601099872</v>
      </c>
      <c r="PX82" s="31"/>
      <c r="PY82" s="31"/>
      <c r="PZ82" s="32">
        <v>24</v>
      </c>
      <c r="QA82" s="32">
        <v>24</v>
      </c>
      <c r="QB82" s="26"/>
      <c r="QC82" s="30">
        <v>15</v>
      </c>
      <c r="QD82" s="30">
        <v>20</v>
      </c>
      <c r="QE82" s="30">
        <v>12</v>
      </c>
      <c r="QF82" s="33">
        <v>49.235171510443493</v>
      </c>
      <c r="QG82" s="31"/>
      <c r="QH82" s="31"/>
      <c r="QI82" s="32">
        <v>24</v>
      </c>
      <c r="QJ82" s="32">
        <v>25</v>
      </c>
      <c r="QK82" s="26"/>
      <c r="QL82" s="30">
        <v>24</v>
      </c>
      <c r="QM82" s="30">
        <v>20</v>
      </c>
      <c r="QN82" s="30">
        <v>12</v>
      </c>
      <c r="QO82" s="33">
        <v>68.654621628108472</v>
      </c>
      <c r="QP82" s="31"/>
      <c r="QQ82" s="31"/>
      <c r="QR82" s="32">
        <v>28</v>
      </c>
      <c r="QS82" s="32">
        <v>70</v>
      </c>
      <c r="QT82" s="26"/>
      <c r="QU82" s="30">
        <v>24</v>
      </c>
      <c r="QV82" s="30">
        <v>36</v>
      </c>
      <c r="QW82" s="30">
        <v>25</v>
      </c>
      <c r="QX82" s="33">
        <v>89.895520891008971</v>
      </c>
      <c r="QY82" s="31"/>
      <c r="QZ82" s="31"/>
      <c r="RA82" s="32">
        <v>48</v>
      </c>
      <c r="RB82" s="32">
        <v>44</v>
      </c>
      <c r="RC82" s="26"/>
      <c r="RD82" s="30">
        <v>25</v>
      </c>
      <c r="RE82" s="30">
        <v>24</v>
      </c>
      <c r="RF82" s="30">
        <v>20</v>
      </c>
      <c r="RG82" s="33">
        <v>69.271112108034345</v>
      </c>
      <c r="RH82" s="31"/>
      <c r="RI82" s="31"/>
      <c r="RJ82" s="32">
        <v>45</v>
      </c>
      <c r="RK82" s="32">
        <v>15</v>
      </c>
      <c r="RL82" s="26"/>
      <c r="RM82" s="30">
        <v>25</v>
      </c>
      <c r="RN82" s="30"/>
      <c r="RO82" s="30">
        <v>25</v>
      </c>
      <c r="RP82" s="33">
        <v>86.588890135042931</v>
      </c>
      <c r="RQ82" s="31"/>
      <c r="RR82" s="31"/>
      <c r="RS82" s="32">
        <v>60</v>
      </c>
      <c r="RT82" s="32">
        <v>50</v>
      </c>
      <c r="RU82" s="26"/>
      <c r="RV82" s="30">
        <v>60</v>
      </c>
      <c r="RW82" s="30">
        <v>35</v>
      </c>
      <c r="RX82" s="30">
        <v>30</v>
      </c>
      <c r="RY82" s="33">
        <v>118.25408296759909</v>
      </c>
      <c r="RZ82" s="31"/>
      <c r="SA82" s="31"/>
      <c r="SB82" s="32">
        <v>50</v>
      </c>
      <c r="SC82" s="32">
        <v>30</v>
      </c>
      <c r="SD82" s="26"/>
      <c r="SE82" s="34">
        <v>60</v>
      </c>
      <c r="SF82" s="34">
        <v>45</v>
      </c>
      <c r="SG82" s="34">
        <v>40</v>
      </c>
      <c r="SH82" s="35">
        <v>159.16663299904332</v>
      </c>
      <c r="SI82" s="36"/>
      <c r="SJ82" s="36"/>
      <c r="SK82" s="37">
        <v>60</v>
      </c>
      <c r="SL82" s="37">
        <v>120</v>
      </c>
      <c r="SM82" s="26"/>
      <c r="SN82" s="34">
        <v>110</v>
      </c>
      <c r="SO82" s="34">
        <v>65</v>
      </c>
      <c r="SP82" s="34">
        <v>60</v>
      </c>
      <c r="SQ82" s="35">
        <v>209.60676317479647</v>
      </c>
      <c r="SR82" s="36"/>
      <c r="SS82" s="36"/>
      <c r="ST82" s="37">
        <v>60</v>
      </c>
      <c r="SU82" s="37">
        <v>40</v>
      </c>
      <c r="SV82" s="26"/>
      <c r="SW82" s="34">
        <v>100</v>
      </c>
      <c r="SX82" s="34">
        <v>80</v>
      </c>
      <c r="SY82" s="34">
        <v>85</v>
      </c>
      <c r="SZ82" s="35">
        <v>234.40649384454179</v>
      </c>
      <c r="TA82" s="36"/>
      <c r="TB82" s="36"/>
      <c r="TC82" s="37">
        <v>65</v>
      </c>
      <c r="TD82" s="37">
        <v>40</v>
      </c>
      <c r="TE82" s="26"/>
      <c r="TF82" s="34">
        <v>20</v>
      </c>
      <c r="TG82" s="34">
        <v>85</v>
      </c>
      <c r="TH82" s="34">
        <v>60</v>
      </c>
      <c r="TI82" s="35">
        <v>162.24908539867266</v>
      </c>
      <c r="TJ82" s="36"/>
      <c r="TK82" s="36"/>
      <c r="TL82" s="37">
        <v>60</v>
      </c>
      <c r="TM82" s="37">
        <v>70</v>
      </c>
      <c r="TN82" s="26"/>
      <c r="TO82" s="34">
        <v>120</v>
      </c>
      <c r="TP82" s="34">
        <v>100</v>
      </c>
      <c r="TQ82" s="34">
        <v>70</v>
      </c>
      <c r="TR82" s="35">
        <v>274.19815209430266</v>
      </c>
      <c r="TS82" s="36" t="s">
        <v>132</v>
      </c>
      <c r="TT82" s="36"/>
      <c r="TU82" s="37">
        <v>90</v>
      </c>
      <c r="TV82" s="37">
        <v>95</v>
      </c>
      <c r="TW82" s="26"/>
      <c r="TX82" s="34"/>
      <c r="TY82" s="34">
        <v>120</v>
      </c>
      <c r="TZ82" s="34">
        <v>90</v>
      </c>
      <c r="UA82" s="35">
        <v>307.68479407209435</v>
      </c>
      <c r="UB82" s="36" t="s">
        <v>132</v>
      </c>
      <c r="UC82" s="36"/>
      <c r="UD82" s="37">
        <v>120</v>
      </c>
      <c r="UE82" s="37">
        <v>120</v>
      </c>
      <c r="UF82" s="26"/>
      <c r="UG82" s="34"/>
      <c r="UH82" s="34">
        <v>180</v>
      </c>
      <c r="UI82" s="34">
        <v>120</v>
      </c>
      <c r="UJ82" s="35">
        <v>371.96552599677932</v>
      </c>
      <c r="UK82" s="36" t="s">
        <v>132</v>
      </c>
      <c r="UL82" s="36"/>
      <c r="UM82" s="37">
        <v>120</v>
      </c>
      <c r="UN82" s="37">
        <v>135</v>
      </c>
      <c r="UO82" s="26"/>
      <c r="UP82" s="34"/>
      <c r="UQ82" s="34">
        <v>180</v>
      </c>
      <c r="UR82" s="34">
        <v>150</v>
      </c>
      <c r="US82" s="35">
        <v>342.07856259374847</v>
      </c>
      <c r="UT82" s="36" t="s">
        <v>132</v>
      </c>
      <c r="UU82" s="36"/>
      <c r="UV82" s="37">
        <v>160</v>
      </c>
      <c r="UW82" s="37">
        <v>140</v>
      </c>
      <c r="UX82" s="26"/>
      <c r="UY82" s="34"/>
      <c r="UZ82" s="34">
        <v>180</v>
      </c>
      <c r="VA82" s="34">
        <v>150</v>
      </c>
      <c r="VB82" s="35">
        <v>342.07856259374847</v>
      </c>
      <c r="VC82" s="36" t="s">
        <v>132</v>
      </c>
      <c r="VD82" s="36"/>
      <c r="VE82" s="37">
        <v>150</v>
      </c>
      <c r="VF82" s="37">
        <v>150</v>
      </c>
      <c r="VG82" s="26"/>
      <c r="VH82" s="34">
        <v>250</v>
      </c>
      <c r="VI82" s="34">
        <v>150</v>
      </c>
      <c r="VJ82" s="34">
        <v>120</v>
      </c>
      <c r="VK82" s="35">
        <v>358.39752783825702</v>
      </c>
      <c r="VL82" s="36" t="s">
        <v>132</v>
      </c>
      <c r="VM82" s="36"/>
      <c r="VN82" s="37">
        <v>160</v>
      </c>
      <c r="VO82" s="37">
        <v>150</v>
      </c>
      <c r="VP82" s="26"/>
      <c r="VQ82" s="34">
        <v>120</v>
      </c>
      <c r="VR82" s="34">
        <v>180</v>
      </c>
      <c r="VS82" s="34">
        <v>250</v>
      </c>
      <c r="VT82" s="35">
        <v>364.59460324756407</v>
      </c>
      <c r="VU82" s="36"/>
      <c r="VV82" s="36"/>
      <c r="VW82" s="37">
        <v>120</v>
      </c>
      <c r="VX82" s="37">
        <v>130</v>
      </c>
      <c r="VY82" s="26"/>
      <c r="VZ82" s="34">
        <v>240</v>
      </c>
      <c r="WA82" s="34">
        <v>150</v>
      </c>
      <c r="WB82" s="34">
        <v>270</v>
      </c>
      <c r="WC82" s="35">
        <v>448.66825963382956</v>
      </c>
      <c r="WD82" s="36"/>
      <c r="WE82" s="36"/>
      <c r="WF82" s="37">
        <v>180</v>
      </c>
      <c r="WG82" s="37">
        <v>180</v>
      </c>
      <c r="WH82" s="26"/>
      <c r="WI82" s="38">
        <v>248.30023894507443</v>
      </c>
      <c r="WJ82" s="34">
        <v>350</v>
      </c>
      <c r="WK82" s="34">
        <v>250</v>
      </c>
      <c r="WL82" s="34">
        <v>240</v>
      </c>
      <c r="WM82" s="35">
        <v>556.49737175577206</v>
      </c>
      <c r="WN82" s="36"/>
      <c r="WO82" s="36"/>
      <c r="WP82" s="37">
        <v>200</v>
      </c>
      <c r="WQ82" s="37">
        <v>180</v>
      </c>
      <c r="WR82" s="34">
        <v>300</v>
      </c>
      <c r="WS82" s="34">
        <v>300</v>
      </c>
      <c r="WT82" s="34">
        <v>300</v>
      </c>
      <c r="WU82" s="35">
        <v>619.08783338977321</v>
      </c>
      <c r="WV82" s="36"/>
      <c r="WW82" s="36"/>
      <c r="WX82" s="37">
        <v>280</v>
      </c>
      <c r="WY82" s="37">
        <v>250</v>
      </c>
      <c r="WZ82" s="26"/>
      <c r="XA82" s="34">
        <v>360</v>
      </c>
      <c r="XB82" s="34">
        <v>300</v>
      </c>
      <c r="XC82" s="34">
        <v>240</v>
      </c>
      <c r="XD82" s="35">
        <v>626.52432388094167</v>
      </c>
      <c r="XE82" s="36"/>
      <c r="XF82" s="36"/>
      <c r="XG82" s="37">
        <v>300</v>
      </c>
      <c r="XH82" s="37">
        <v>270</v>
      </c>
      <c r="XI82" s="26"/>
      <c r="XJ82" s="34">
        <v>360</v>
      </c>
      <c r="XK82" s="34">
        <v>300</v>
      </c>
      <c r="XL82" s="34">
        <v>300</v>
      </c>
      <c r="XM82" s="35">
        <v>664.9461914186453</v>
      </c>
      <c r="XN82" s="36"/>
      <c r="XO82" s="36"/>
      <c r="XP82" s="37">
        <v>300</v>
      </c>
      <c r="XQ82" s="37">
        <v>290</v>
      </c>
      <c r="XR82" s="26"/>
      <c r="XS82" s="34">
        <v>480</v>
      </c>
      <c r="XT82" s="34">
        <v>250</v>
      </c>
      <c r="XU82" s="34">
        <v>350</v>
      </c>
      <c r="XV82" s="35">
        <v>732.49431338009208</v>
      </c>
      <c r="XW82" s="36"/>
      <c r="XX82" s="36"/>
      <c r="XY82" s="37">
        <v>300</v>
      </c>
      <c r="XZ82" s="37">
        <v>280</v>
      </c>
      <c r="YA82" s="26"/>
      <c r="YB82" s="34">
        <v>350</v>
      </c>
      <c r="YC82" s="34">
        <v>450</v>
      </c>
      <c r="YD82" s="34">
        <v>500</v>
      </c>
      <c r="YE82" s="35">
        <v>872.75478681074139</v>
      </c>
      <c r="YF82" s="36"/>
      <c r="YG82" s="36"/>
      <c r="YH82" s="37">
        <v>350</v>
      </c>
      <c r="YI82" s="37">
        <v>300</v>
      </c>
      <c r="YJ82" s="26"/>
      <c r="YK82" s="34">
        <v>300</v>
      </c>
      <c r="YL82" s="34">
        <v>360</v>
      </c>
      <c r="YM82" s="34">
        <v>350</v>
      </c>
      <c r="YN82" s="35">
        <v>677.13377305694917</v>
      </c>
      <c r="YO82" s="36"/>
      <c r="YP82" s="36"/>
      <c r="YQ82" s="37">
        <v>260</v>
      </c>
      <c r="YR82" s="37">
        <v>240</v>
      </c>
      <c r="YS82" s="26"/>
      <c r="YT82" s="34">
        <v>300</v>
      </c>
      <c r="YU82" s="34">
        <v>350</v>
      </c>
      <c r="YV82" s="34">
        <v>350</v>
      </c>
      <c r="YW82" s="35">
        <v>686.22281699059943</v>
      </c>
      <c r="YX82" s="36"/>
      <c r="YY82" s="36"/>
      <c r="YZ82" s="37">
        <v>280</v>
      </c>
      <c r="ZA82" s="37">
        <v>300</v>
      </c>
      <c r="ZB82" s="26"/>
      <c r="ZC82" s="34">
        <v>400</v>
      </c>
      <c r="ZD82" s="34">
        <v>400</v>
      </c>
      <c r="ZE82" s="34">
        <v>1000</v>
      </c>
      <c r="ZF82" s="35">
        <v>1186.1202333413671</v>
      </c>
      <c r="ZG82" s="36"/>
      <c r="ZH82" s="36"/>
      <c r="ZI82" s="37">
        <v>380</v>
      </c>
      <c r="ZJ82" s="37">
        <v>400</v>
      </c>
      <c r="ZK82" s="26"/>
      <c r="ZL82" s="34">
        <v>750</v>
      </c>
      <c r="ZM82" s="34">
        <v>700</v>
      </c>
      <c r="ZN82" s="34">
        <v>800</v>
      </c>
      <c r="ZO82" s="35">
        <v>1626.7322949430975</v>
      </c>
      <c r="ZP82" s="36"/>
      <c r="ZQ82" s="36"/>
      <c r="ZR82" s="37">
        <v>750</v>
      </c>
      <c r="ZS82" s="37">
        <v>1000</v>
      </c>
      <c r="ZT82" s="26"/>
      <c r="ZU82" s="34">
        <v>740</v>
      </c>
      <c r="ZV82" s="34">
        <v>750</v>
      </c>
      <c r="ZW82" s="34">
        <v>830</v>
      </c>
      <c r="ZX82" s="35">
        <v>1648.6286280559825</v>
      </c>
      <c r="ZY82" s="36"/>
      <c r="ZZ82" s="36"/>
      <c r="AAA82" s="37">
        <v>850</v>
      </c>
      <c r="AAB82" s="37">
        <v>800</v>
      </c>
      <c r="AAC82" s="26"/>
      <c r="AAD82" s="39">
        <v>800</v>
      </c>
      <c r="AAE82" s="34">
        <v>1500</v>
      </c>
      <c r="AAF82" s="39">
        <v>850</v>
      </c>
      <c r="AAG82" s="35">
        <v>2230.9471473505337</v>
      </c>
      <c r="AAH82" s="36"/>
      <c r="AAI82" s="36"/>
      <c r="AAJ82" s="37">
        <v>1000</v>
      </c>
      <c r="AAK82" s="37">
        <v>1200</v>
      </c>
      <c r="AAL82" s="3"/>
      <c r="AAM82" s="34">
        <v>520</v>
      </c>
      <c r="AAN82" s="34">
        <v>1700</v>
      </c>
      <c r="AAO82" s="34">
        <v>360</v>
      </c>
      <c r="AAP82" s="35">
        <v>1882.6715093474781</v>
      </c>
      <c r="AAQ82" s="36"/>
      <c r="AAR82" s="36"/>
      <c r="AAS82" s="37">
        <v>1000</v>
      </c>
      <c r="AAT82" s="37">
        <v>1100</v>
      </c>
      <c r="AAU82" s="3"/>
      <c r="AAV82" s="34">
        <v>520</v>
      </c>
      <c r="AAW82" s="34">
        <v>1400</v>
      </c>
      <c r="AAX82" s="34">
        <v>360</v>
      </c>
      <c r="AAY82" s="35">
        <v>1505.0912788616786</v>
      </c>
      <c r="AAZ82" s="36"/>
      <c r="ABA82" s="36"/>
      <c r="ABB82" s="37">
        <v>1300</v>
      </c>
      <c r="ABC82" s="37">
        <v>1200</v>
      </c>
      <c r="ABD82" s="3"/>
      <c r="ABE82" s="34">
        <v>900</v>
      </c>
      <c r="ABF82" s="39">
        <v>1780</v>
      </c>
      <c r="ABG82" s="34">
        <v>650</v>
      </c>
      <c r="ABH82" s="35">
        <v>3901.7334426541602</v>
      </c>
      <c r="ABI82" s="36"/>
      <c r="ABJ82" s="36"/>
      <c r="ABK82" s="37">
        <v>1200</v>
      </c>
      <c r="ABL82" s="37">
        <v>1500</v>
      </c>
      <c r="ABM82" s="3"/>
      <c r="ABN82" s="34">
        <v>600</v>
      </c>
      <c r="ABO82" s="34">
        <v>350</v>
      </c>
      <c r="ABP82" s="34">
        <v>700</v>
      </c>
      <c r="ABQ82" s="35">
        <v>3268.1484051715661</v>
      </c>
      <c r="ABR82" s="36"/>
      <c r="ABS82" s="36"/>
      <c r="ABT82" s="37">
        <v>1700</v>
      </c>
      <c r="ABU82" s="37">
        <v>1500</v>
      </c>
      <c r="ABV82" s="3"/>
      <c r="ABW82" s="34">
        <v>650</v>
      </c>
      <c r="ABX82" s="34">
        <v>520</v>
      </c>
      <c r="ABY82" s="34">
        <v>750</v>
      </c>
      <c r="ABZ82" s="35">
        <v>3268.1484051715661</v>
      </c>
      <c r="ACA82" s="36"/>
      <c r="ACB82" s="36"/>
      <c r="ACC82" s="37">
        <v>1800</v>
      </c>
      <c r="ACD82" s="37">
        <v>1700</v>
      </c>
      <c r="ACE82" s="3"/>
      <c r="ACF82" s="34">
        <v>600</v>
      </c>
      <c r="ACG82" s="34">
        <v>600</v>
      </c>
      <c r="ACH82" s="34">
        <v>700</v>
      </c>
      <c r="ACI82" s="35">
        <v>2970.6955360168472</v>
      </c>
      <c r="ACJ82" s="36"/>
      <c r="ACK82" s="36"/>
      <c r="ACL82" s="37">
        <v>1200</v>
      </c>
      <c r="ACM82" s="37">
        <v>1500</v>
      </c>
      <c r="ACN82" s="3"/>
      <c r="ACO82" s="34">
        <v>300</v>
      </c>
      <c r="ACP82" s="34">
        <v>750</v>
      </c>
      <c r="ACQ82" s="34">
        <v>600</v>
      </c>
      <c r="ACR82" s="35">
        <v>2667.8762491196458</v>
      </c>
      <c r="ACS82" s="36"/>
      <c r="ACT82" s="36"/>
      <c r="ACU82" s="37">
        <v>1400</v>
      </c>
      <c r="ACV82" s="37">
        <v>1200</v>
      </c>
      <c r="ACW82" s="3"/>
      <c r="ACX82" s="34">
        <v>500</v>
      </c>
      <c r="ACY82" s="34">
        <v>600</v>
      </c>
      <c r="ACZ82" s="34">
        <v>500</v>
      </c>
      <c r="ADA82" s="35">
        <v>2596.9628718082758</v>
      </c>
      <c r="ADB82" s="36"/>
      <c r="ADC82" s="36"/>
      <c r="ADD82" s="37">
        <v>1200</v>
      </c>
      <c r="ADE82" s="37">
        <v>1350</v>
      </c>
      <c r="ADF82" s="3"/>
      <c r="ADG82" s="34">
        <v>700</v>
      </c>
      <c r="ADH82" s="34">
        <v>500</v>
      </c>
      <c r="ADI82" s="34">
        <v>700</v>
      </c>
      <c r="ADJ82" s="35">
        <v>2936.197136243748</v>
      </c>
      <c r="ADK82" s="36"/>
      <c r="ADL82" s="36"/>
      <c r="ADM82" s="37">
        <v>1400</v>
      </c>
      <c r="ADN82" s="37">
        <v>1200</v>
      </c>
      <c r="ADO82" s="3"/>
      <c r="ADP82" s="34">
        <v>600</v>
      </c>
      <c r="ADQ82" s="39">
        <v>550</v>
      </c>
      <c r="ADR82" s="34">
        <v>500</v>
      </c>
      <c r="ADS82" s="35">
        <v>2000.9071868397341</v>
      </c>
      <c r="ADT82" s="36"/>
      <c r="ADU82" s="36"/>
      <c r="ADV82" s="37">
        <v>700</v>
      </c>
      <c r="ADW82" s="37">
        <v>900</v>
      </c>
      <c r="ADX82" s="3"/>
      <c r="ADY82" s="34">
        <v>600</v>
      </c>
      <c r="ADZ82" s="34">
        <v>500</v>
      </c>
      <c r="AEA82" s="34">
        <v>600</v>
      </c>
      <c r="AEB82" s="35">
        <v>2480.0516281327737</v>
      </c>
      <c r="AEC82" s="36"/>
      <c r="AED82" s="36"/>
      <c r="AEE82" s="37">
        <v>1000</v>
      </c>
      <c r="AEF82" s="37">
        <v>900</v>
      </c>
      <c r="AEG82" s="3"/>
      <c r="AEH82" s="34">
        <v>650</v>
      </c>
      <c r="AEI82" s="34">
        <v>450</v>
      </c>
      <c r="AEJ82" s="34">
        <v>700</v>
      </c>
      <c r="AEK82" s="35">
        <v>2604.6291828689641</v>
      </c>
      <c r="AEL82" s="36"/>
      <c r="AEM82" s="36"/>
      <c r="AEN82" s="37">
        <v>1000</v>
      </c>
      <c r="AEO82" s="37">
        <v>950</v>
      </c>
      <c r="AEP82" s="26"/>
      <c r="AEQ82" s="39">
        <v>650</v>
      </c>
      <c r="AER82" s="34">
        <v>600</v>
      </c>
      <c r="AES82" s="39">
        <v>700</v>
      </c>
      <c r="AET82" s="35">
        <v>2765.6217151434253</v>
      </c>
      <c r="AEU82" s="36"/>
      <c r="AEV82" s="36"/>
      <c r="AEW82" s="37">
        <v>1000</v>
      </c>
      <c r="AEX82" s="37">
        <v>950</v>
      </c>
      <c r="AEY82" s="26"/>
      <c r="AEZ82" s="39">
        <v>750</v>
      </c>
      <c r="AFA82" s="34">
        <v>600</v>
      </c>
      <c r="AFB82" s="39">
        <v>650</v>
      </c>
      <c r="AFC82" s="35">
        <v>3216.0174899588824</v>
      </c>
      <c r="AFD82" s="36"/>
      <c r="AFE82" s="36"/>
      <c r="AFF82" s="37">
        <v>1600</v>
      </c>
      <c r="AFG82" s="37">
        <v>1500</v>
      </c>
      <c r="AFH82" s="26"/>
      <c r="AFI82" s="87">
        <v>750</v>
      </c>
      <c r="AFJ82" s="34">
        <v>600</v>
      </c>
      <c r="AFK82" s="34">
        <v>750</v>
      </c>
      <c r="AFL82" s="35">
        <v>3340.5950446950733</v>
      </c>
      <c r="AFM82" s="36"/>
      <c r="AFN82" s="36"/>
      <c r="AFO82" s="37">
        <v>1650</v>
      </c>
      <c r="AFP82" s="37">
        <v>1500</v>
      </c>
      <c r="AFQ82" s="36"/>
      <c r="AFR82" s="87">
        <v>750</v>
      </c>
      <c r="AFS82" s="34">
        <v>700</v>
      </c>
      <c r="AFT82" s="34">
        <v>700</v>
      </c>
      <c r="AFU82" s="35">
        <v>3394.2592221198929</v>
      </c>
      <c r="AFV82" s="36"/>
      <c r="AFW82" s="36"/>
      <c r="AFX82" s="37">
        <v>1650</v>
      </c>
      <c r="AFY82" s="37">
        <v>1500</v>
      </c>
      <c r="AFZ82" s="36"/>
      <c r="AGA82" s="87">
        <v>3000</v>
      </c>
      <c r="AGB82" s="34">
        <v>1800</v>
      </c>
      <c r="AGC82" s="34">
        <v>500</v>
      </c>
      <c r="AGD82" s="35">
        <v>6792.3515997701315</v>
      </c>
      <c r="AGE82" s="36"/>
      <c r="AGF82" s="36"/>
      <c r="AGG82" s="37">
        <v>1600</v>
      </c>
      <c r="AGH82" s="37">
        <v>1600</v>
      </c>
      <c r="AGI82" s="36"/>
      <c r="AGJ82" s="87">
        <v>3000</v>
      </c>
      <c r="AGK82" s="34">
        <v>1800</v>
      </c>
      <c r="AGL82" s="34">
        <v>500</v>
      </c>
      <c r="AGM82" s="35">
        <v>6792.3515997701315</v>
      </c>
      <c r="AGN82" s="36"/>
      <c r="AGO82" s="36"/>
      <c r="AGP82" s="37">
        <v>1600</v>
      </c>
      <c r="AGQ82" s="37">
        <v>1600</v>
      </c>
      <c r="AGR82" s="36"/>
      <c r="AGS82" s="87">
        <v>2560</v>
      </c>
      <c r="AGT82" s="34">
        <v>750</v>
      </c>
      <c r="AGU82" s="34">
        <v>2000</v>
      </c>
      <c r="AGV82" s="36">
        <v>6795</v>
      </c>
      <c r="AGW82" s="36"/>
      <c r="AGX82" s="36"/>
      <c r="AGY82" s="26">
        <v>1600</v>
      </c>
      <c r="AGZ82" s="37">
        <v>1650</v>
      </c>
      <c r="AHA82" s="36"/>
      <c r="AHB82" s="87">
        <v>1320</v>
      </c>
      <c r="AHC82" s="34">
        <v>2000</v>
      </c>
      <c r="AHD82" s="34">
        <v>2000</v>
      </c>
      <c r="AHE82" s="36">
        <v>6800</v>
      </c>
      <c r="AHF82" s="36"/>
      <c r="AHG82" s="36"/>
      <c r="AHH82" s="26">
        <v>1800</v>
      </c>
      <c r="AHI82" s="37">
        <v>1500</v>
      </c>
      <c r="AHJ82" s="36"/>
      <c r="AHK82" s="87">
        <v>1330</v>
      </c>
      <c r="AHL82" s="34">
        <v>2000</v>
      </c>
      <c r="AHM82" s="34">
        <v>2000</v>
      </c>
      <c r="AHN82" s="35">
        <v>6827.7846188290614</v>
      </c>
      <c r="AHO82" s="36"/>
      <c r="AHP82" s="36"/>
      <c r="AHQ82" s="26">
        <v>1850</v>
      </c>
      <c r="AHR82" s="37">
        <v>1500</v>
      </c>
      <c r="AHS82" s="36"/>
      <c r="AHT82" s="34">
        <v>600</v>
      </c>
      <c r="AHU82" s="34">
        <v>750</v>
      </c>
      <c r="AHV82" s="34">
        <v>2400</v>
      </c>
      <c r="AHW82" s="36">
        <v>400</v>
      </c>
      <c r="AHX82" s="36">
        <v>900</v>
      </c>
      <c r="AHY82" s="36"/>
      <c r="AHZ82" s="26">
        <v>2000</v>
      </c>
      <c r="AIA82" s="37">
        <v>1800</v>
      </c>
      <c r="AIB82" s="36"/>
      <c r="AIC82" s="34">
        <v>750</v>
      </c>
      <c r="AID82" s="34">
        <v>900</v>
      </c>
      <c r="AIE82" s="34">
        <v>750</v>
      </c>
      <c r="AIF82" s="36">
        <v>1200</v>
      </c>
      <c r="AIG82" s="36">
        <v>900</v>
      </c>
      <c r="AIH82" s="36"/>
      <c r="AII82" s="26">
        <v>3000</v>
      </c>
      <c r="AIJ82" s="37">
        <v>3000</v>
      </c>
      <c r="AIL82" s="34">
        <v>1200</v>
      </c>
      <c r="AIM82" s="34">
        <v>500</v>
      </c>
      <c r="AIN82" s="34">
        <v>600</v>
      </c>
      <c r="AIO82" s="92">
        <v>2500</v>
      </c>
      <c r="AIP82" s="36"/>
      <c r="AIQ82" s="36"/>
      <c r="AIR82" s="26">
        <v>2000</v>
      </c>
      <c r="AIS82" s="37">
        <v>2100</v>
      </c>
      <c r="AIU82" s="34">
        <v>1300</v>
      </c>
      <c r="AIV82" s="34">
        <v>2350</v>
      </c>
      <c r="AIW82" s="34">
        <v>2000</v>
      </c>
      <c r="AIX82" s="36">
        <v>1000</v>
      </c>
      <c r="AIY82" s="36"/>
      <c r="AIZ82" s="36"/>
      <c r="AJA82" s="26">
        <v>2300</v>
      </c>
      <c r="AJB82" s="37">
        <v>1750</v>
      </c>
      <c r="AJD82" s="39">
        <v>1500</v>
      </c>
      <c r="AJE82" s="34"/>
      <c r="AJF82" s="34"/>
      <c r="AJG82" s="92">
        <v>2500</v>
      </c>
      <c r="AJH82" s="36"/>
      <c r="AJI82" s="36"/>
      <c r="AJJ82" s="67">
        <v>2500</v>
      </c>
      <c r="AJK82" s="37"/>
      <c r="AJM82" s="34"/>
      <c r="AJN82" s="34"/>
      <c r="AJO82" s="39">
        <v>1800</v>
      </c>
      <c r="AJP82" s="92">
        <v>2000</v>
      </c>
      <c r="AJQ82" s="36"/>
      <c r="AJR82" s="34"/>
      <c r="AJS82" s="37"/>
      <c r="AJT82" s="37">
        <v>2500</v>
      </c>
      <c r="AJV82" s="34">
        <v>1700</v>
      </c>
      <c r="AJW82" s="34">
        <v>1500</v>
      </c>
      <c r="AJX82" s="34">
        <v>2000</v>
      </c>
      <c r="AJY82" s="36">
        <v>1200</v>
      </c>
      <c r="AJZ82" s="36">
        <v>1200</v>
      </c>
      <c r="AKA82" s="34"/>
      <c r="AKB82" s="37"/>
      <c r="AKC82" s="37">
        <v>2500</v>
      </c>
      <c r="AKE82" s="39">
        <v>3000</v>
      </c>
      <c r="AKF82" s="39">
        <v>1600</v>
      </c>
      <c r="AKG82" s="34">
        <v>2000</v>
      </c>
      <c r="AKH82" s="36">
        <v>1200</v>
      </c>
      <c r="AKI82" s="36">
        <v>1200</v>
      </c>
      <c r="AKJ82" s="34"/>
      <c r="AKK82" s="37">
        <v>2300</v>
      </c>
      <c r="AKL82" s="37">
        <v>2000</v>
      </c>
      <c r="AKN82" s="34">
        <v>2400</v>
      </c>
      <c r="AKO82" s="39">
        <v>2600</v>
      </c>
      <c r="AKP82" s="34"/>
      <c r="AKQ82" s="36">
        <v>1000</v>
      </c>
      <c r="AKR82" s="36">
        <v>1200</v>
      </c>
      <c r="AKS82" s="34"/>
      <c r="AKT82" s="37">
        <v>3000</v>
      </c>
      <c r="AKU82" s="37">
        <v>3000</v>
      </c>
      <c r="AKW82" s="34">
        <v>3000</v>
      </c>
      <c r="AKX82" s="39">
        <v>2400</v>
      </c>
      <c r="AKY82" s="39">
        <v>2500</v>
      </c>
      <c r="AKZ82" s="92">
        <v>2000</v>
      </c>
      <c r="ALA82" s="92">
        <v>1400</v>
      </c>
      <c r="ALB82" s="34"/>
      <c r="ALC82" s="37">
        <v>2000</v>
      </c>
      <c r="ALD82" s="37">
        <v>2100</v>
      </c>
      <c r="ALF82" s="34">
        <v>3700</v>
      </c>
      <c r="ALG82" s="39">
        <v>2400</v>
      </c>
      <c r="ALH82" s="34">
        <v>2000</v>
      </c>
      <c r="ALI82" s="36">
        <v>1200</v>
      </c>
      <c r="ALJ82" s="36">
        <v>1200</v>
      </c>
      <c r="ALK82" s="34"/>
      <c r="ALL82" s="37">
        <v>3000</v>
      </c>
      <c r="ALM82" s="37">
        <v>2200</v>
      </c>
      <c r="ALO82" s="34">
        <v>4500</v>
      </c>
      <c r="ALP82" s="34">
        <v>3000</v>
      </c>
      <c r="ALQ82" s="34">
        <v>2000</v>
      </c>
      <c r="ALR82" s="36">
        <v>1200</v>
      </c>
      <c r="ALS82" s="36">
        <v>1200</v>
      </c>
      <c r="ALT82" s="34"/>
      <c r="ALU82" s="37">
        <v>3000</v>
      </c>
      <c r="ALV82" s="37">
        <v>3000</v>
      </c>
      <c r="ALX82" s="34">
        <v>1300</v>
      </c>
      <c r="ALY82" s="34">
        <v>2000</v>
      </c>
      <c r="ALZ82" s="34">
        <v>2000</v>
      </c>
      <c r="AMA82" s="36">
        <v>12000</v>
      </c>
      <c r="AMB82" s="36">
        <v>12000</v>
      </c>
      <c r="AMC82" s="34"/>
      <c r="AMD82" s="37">
        <v>3000</v>
      </c>
      <c r="AME82" s="37">
        <v>3500</v>
      </c>
      <c r="AMG82" s="34">
        <v>1700</v>
      </c>
      <c r="AMH82" s="34">
        <v>1000</v>
      </c>
      <c r="AMI82" s="34">
        <v>2000</v>
      </c>
      <c r="AMJ82" s="36">
        <v>12000</v>
      </c>
      <c r="AMK82" s="36">
        <v>12500</v>
      </c>
      <c r="AML82" s="34"/>
      <c r="AMM82" s="37">
        <v>3500</v>
      </c>
      <c r="AMN82" s="37">
        <v>3000</v>
      </c>
      <c r="AMP82" s="34">
        <v>1500</v>
      </c>
      <c r="AMQ82" s="34">
        <v>1200</v>
      </c>
      <c r="AMR82" s="34"/>
      <c r="AMS82" s="36">
        <v>1200</v>
      </c>
      <c r="AMT82" s="36">
        <v>12000</v>
      </c>
      <c r="AMU82" s="34"/>
      <c r="AMV82" s="37">
        <v>3000</v>
      </c>
      <c r="AMW82" s="37">
        <v>3500</v>
      </c>
      <c r="AMY82" s="34">
        <v>1400</v>
      </c>
      <c r="AMZ82" s="34">
        <v>1775</v>
      </c>
      <c r="ANA82" s="34">
        <v>2000</v>
      </c>
      <c r="ANB82" s="36">
        <v>3946.1538461538457</v>
      </c>
      <c r="ANC82" s="36">
        <v>39461.538461538454</v>
      </c>
      <c r="AND82" s="34"/>
      <c r="ANE82" s="37">
        <v>2650</v>
      </c>
      <c r="ANF82" s="37">
        <v>2625</v>
      </c>
      <c r="ANH82" s="34">
        <v>1750</v>
      </c>
      <c r="ANI82" s="34">
        <v>1550</v>
      </c>
      <c r="ANJ82" s="34">
        <v>1750</v>
      </c>
      <c r="ANK82" s="36">
        <v>12000</v>
      </c>
      <c r="ANL82" s="36"/>
      <c r="ANM82" s="34"/>
      <c r="ANN82" s="37">
        <v>1662</v>
      </c>
      <c r="ANO82" s="37">
        <v>1368</v>
      </c>
      <c r="ANP82" s="36"/>
      <c r="ANQ82" s="34">
        <v>6000</v>
      </c>
      <c r="ANR82" s="34">
        <v>7000</v>
      </c>
      <c r="ANS82" s="34">
        <v>1000</v>
      </c>
      <c r="ANT82" s="36">
        <v>2000</v>
      </c>
      <c r="ANU82" s="36"/>
      <c r="ANV82" s="34"/>
      <c r="ANW82" s="37">
        <v>1700</v>
      </c>
      <c r="ANX82" s="37">
        <v>1800</v>
      </c>
      <c r="ANY82" s="36"/>
      <c r="ANZ82" s="34">
        <v>1500</v>
      </c>
      <c r="AOA82" s="34">
        <v>1000</v>
      </c>
      <c r="AOB82" s="34">
        <v>5000</v>
      </c>
      <c r="AOC82" s="36"/>
      <c r="AOD82" s="36">
        <v>1200</v>
      </c>
      <c r="AOE82" s="34"/>
      <c r="AOF82" s="37">
        <v>1680</v>
      </c>
      <c r="AOG82" s="37">
        <v>1680</v>
      </c>
      <c r="AOH82" s="36"/>
      <c r="AOI82" s="34">
        <v>1500</v>
      </c>
      <c r="AOJ82" s="34">
        <v>4000</v>
      </c>
      <c r="AOK82" s="34">
        <v>1500</v>
      </c>
      <c r="AOL82" s="36">
        <v>1200</v>
      </c>
      <c r="AOM82" s="36">
        <v>1200</v>
      </c>
      <c r="AON82" s="34"/>
      <c r="AOO82" s="37">
        <v>2800</v>
      </c>
      <c r="AOP82" s="37">
        <v>3000</v>
      </c>
      <c r="AOQ82" s="36"/>
      <c r="AOR82" s="34">
        <v>2000</v>
      </c>
      <c r="AOS82" s="34">
        <v>2200</v>
      </c>
      <c r="AOT82" s="34">
        <v>2000</v>
      </c>
      <c r="AOU82" s="36">
        <v>1200</v>
      </c>
      <c r="AOV82" s="36"/>
      <c r="AOW82" s="34"/>
      <c r="AOX82" s="37">
        <v>2000</v>
      </c>
      <c r="AOY82" s="37">
        <v>2000</v>
      </c>
      <c r="AOZ82" s="36"/>
      <c r="APA82" s="34">
        <v>2200</v>
      </c>
      <c r="APB82" s="34">
        <v>1500</v>
      </c>
      <c r="APC82" s="34"/>
      <c r="APD82" s="36">
        <v>1200</v>
      </c>
      <c r="APE82" s="36"/>
      <c r="APF82" s="34"/>
      <c r="APG82" s="37">
        <v>2200</v>
      </c>
      <c r="APH82" s="37">
        <v>2500</v>
      </c>
      <c r="API82" s="36"/>
      <c r="APJ82" s="34">
        <v>1000</v>
      </c>
      <c r="APK82" s="34">
        <v>2000</v>
      </c>
      <c r="APL82" s="34">
        <v>6000</v>
      </c>
      <c r="APM82" s="36">
        <v>1200</v>
      </c>
      <c r="APN82" s="36">
        <v>1200</v>
      </c>
      <c r="APO82" s="34"/>
      <c r="APP82" s="37">
        <v>3000</v>
      </c>
      <c r="APQ82" s="37">
        <v>3500</v>
      </c>
      <c r="APR82" s="36"/>
      <c r="APS82" s="34">
        <v>1500</v>
      </c>
      <c r="APT82" s="34">
        <v>6000</v>
      </c>
      <c r="APU82" s="34"/>
      <c r="APV82" s="35">
        <v>1349.565217391304</v>
      </c>
      <c r="APW82" s="35">
        <v>1349.565217391304</v>
      </c>
      <c r="APX82" s="34"/>
      <c r="APY82" s="37">
        <v>2000</v>
      </c>
      <c r="APZ82" s="37">
        <v>1800</v>
      </c>
      <c r="AQA82" s="36"/>
      <c r="AQB82" s="34">
        <v>800</v>
      </c>
      <c r="AQC82" s="34">
        <v>1500</v>
      </c>
      <c r="AQD82" s="34">
        <v>1000</v>
      </c>
      <c r="AQE82" s="35">
        <v>506.66666666666663</v>
      </c>
      <c r="AQF82" s="35">
        <v>506.66666666666663</v>
      </c>
      <c r="AQG82" s="34"/>
      <c r="AQH82" s="37">
        <v>2300</v>
      </c>
      <c r="AQI82" s="37">
        <v>2000</v>
      </c>
      <c r="AQJ82" s="36"/>
      <c r="AQK82" s="34">
        <v>3200</v>
      </c>
      <c r="AQL82" s="34">
        <v>4000</v>
      </c>
      <c r="AQM82" s="34"/>
      <c r="AQN82" s="35">
        <v>1304.3478260869563</v>
      </c>
      <c r="AQO82" s="35">
        <v>1304.3478260869563</v>
      </c>
      <c r="AQP82" s="34"/>
      <c r="AQQ82" s="37">
        <v>2000</v>
      </c>
      <c r="AQR82" s="37">
        <v>1900</v>
      </c>
      <c r="AQS82" s="36"/>
      <c r="AQT82" s="34">
        <v>1000</v>
      </c>
      <c r="AQU82" s="34">
        <v>1400</v>
      </c>
      <c r="AQV82" s="34"/>
      <c r="AQW82" s="36">
        <v>481.39130434782595</v>
      </c>
      <c r="AQX82" s="36">
        <v>481.39130434782595</v>
      </c>
      <c r="AQY82" s="34"/>
      <c r="AQZ82" s="37">
        <v>2400</v>
      </c>
      <c r="ARA82" s="37">
        <v>2400</v>
      </c>
      <c r="ARC82" s="34">
        <v>1000</v>
      </c>
      <c r="ARD82" s="34"/>
      <c r="ARE82" s="34"/>
      <c r="ARF82" s="35">
        <v>1069.0898550724637</v>
      </c>
      <c r="ARG82" s="35">
        <v>1069.0898550724637</v>
      </c>
      <c r="ARH82" s="34"/>
      <c r="ARI82" s="37">
        <v>2800</v>
      </c>
      <c r="ARJ82" s="37">
        <v>2400</v>
      </c>
      <c r="ARL82" s="34">
        <v>1000</v>
      </c>
      <c r="ARM82" s="34">
        <v>2000</v>
      </c>
      <c r="ARN82" s="34">
        <v>2000</v>
      </c>
      <c r="ARO82" s="35">
        <v>1570.9409032486815</v>
      </c>
      <c r="ARP82" s="35">
        <v>1570.9409032486815</v>
      </c>
      <c r="ARQ82" s="34"/>
      <c r="ARR82" s="37">
        <v>2800</v>
      </c>
      <c r="ARS82" s="37">
        <v>3000</v>
      </c>
      <c r="ARU82" s="34">
        <v>2000</v>
      </c>
      <c r="ARV82" s="34">
        <v>3000</v>
      </c>
      <c r="ARW82" s="34">
        <v>2000</v>
      </c>
      <c r="ARX82" s="36">
        <v>600</v>
      </c>
      <c r="ARY82" s="36"/>
      <c r="ARZ82" s="36"/>
      <c r="ASA82" s="37">
        <v>2000</v>
      </c>
      <c r="ASB82" s="37">
        <v>2500</v>
      </c>
      <c r="ASD82" s="34">
        <v>1800</v>
      </c>
      <c r="ASE82" s="34">
        <v>3000</v>
      </c>
      <c r="ASF82" s="34"/>
      <c r="ASG82" s="36">
        <v>600</v>
      </c>
      <c r="ASH82" s="36">
        <v>6000</v>
      </c>
      <c r="ASI82" s="36"/>
      <c r="ASJ82" s="37">
        <v>3000</v>
      </c>
      <c r="ASK82" s="37">
        <v>2800</v>
      </c>
      <c r="ASM82" s="34">
        <v>1800</v>
      </c>
      <c r="ASN82" s="34">
        <v>3000</v>
      </c>
      <c r="ASO82" s="34"/>
      <c r="ASP82" s="35">
        <v>2000</v>
      </c>
      <c r="ASQ82" s="36"/>
      <c r="ASR82" s="36"/>
      <c r="ASS82" s="37">
        <v>2400</v>
      </c>
      <c r="AST82" s="37">
        <v>2000</v>
      </c>
      <c r="ASV82" s="34">
        <v>2000</v>
      </c>
      <c r="ASW82" s="34">
        <v>2000</v>
      </c>
      <c r="ASX82" s="34">
        <v>1500</v>
      </c>
      <c r="ASY82" s="36">
        <v>6000</v>
      </c>
      <c r="ASZ82" s="36">
        <v>6000</v>
      </c>
      <c r="ATA82" s="36"/>
      <c r="ATB82" s="37">
        <v>2400</v>
      </c>
      <c r="ATC82" s="37">
        <v>2400</v>
      </c>
      <c r="ATE82" s="34">
        <v>1250</v>
      </c>
      <c r="ATF82" s="34">
        <v>1000</v>
      </c>
      <c r="ATG82" s="34">
        <v>1000</v>
      </c>
      <c r="ATH82" s="36">
        <v>2000</v>
      </c>
      <c r="ATI82" s="36">
        <v>1800</v>
      </c>
      <c r="ATJ82" s="36"/>
      <c r="ATK82" s="37">
        <v>2000</v>
      </c>
      <c r="ATL82" s="37">
        <v>1900</v>
      </c>
      <c r="ATN82" s="39">
        <v>1375</v>
      </c>
      <c r="ATO82" s="34">
        <v>1500</v>
      </c>
      <c r="ATP82" s="34">
        <v>1000</v>
      </c>
      <c r="ATQ82" s="36">
        <v>3000</v>
      </c>
      <c r="ATR82" s="36"/>
      <c r="ATS82" s="36"/>
      <c r="ATT82" s="37">
        <v>2000</v>
      </c>
      <c r="ATU82" s="37">
        <v>2000</v>
      </c>
      <c r="ATW82" s="34">
        <v>1500</v>
      </c>
      <c r="ATX82" s="34">
        <v>1500</v>
      </c>
      <c r="ATY82" s="34">
        <v>1700</v>
      </c>
      <c r="ATZ82" s="36">
        <v>3000</v>
      </c>
      <c r="AUA82" s="36">
        <v>6000</v>
      </c>
      <c r="AUB82" s="36"/>
      <c r="AUC82" s="37">
        <v>2000</v>
      </c>
      <c r="AUD82" s="37">
        <v>2000</v>
      </c>
      <c r="AUF82" s="34">
        <v>1850</v>
      </c>
      <c r="AUG82" s="34">
        <v>2000</v>
      </c>
      <c r="AUH82" s="34">
        <v>1700</v>
      </c>
      <c r="AUI82" s="36">
        <v>2700</v>
      </c>
      <c r="AUJ82" s="36">
        <v>3000</v>
      </c>
      <c r="AUK82" s="36"/>
      <c r="AUL82" s="37">
        <v>1700</v>
      </c>
      <c r="AUM82" s="37">
        <v>1500</v>
      </c>
      <c r="AUO82" s="34"/>
      <c r="AUP82" s="34">
        <v>1800</v>
      </c>
      <c r="AUQ82" s="34"/>
      <c r="AUR82" s="36">
        <v>2000</v>
      </c>
      <c r="AUS82" s="36">
        <v>2500</v>
      </c>
      <c r="AUT82" s="36"/>
      <c r="AUU82" s="37">
        <v>2000</v>
      </c>
      <c r="AUV82" s="37">
        <v>2400</v>
      </c>
      <c r="AUX82" s="34">
        <v>3000</v>
      </c>
      <c r="AUY82" s="34">
        <v>1500</v>
      </c>
      <c r="AUZ82" s="34">
        <v>2000</v>
      </c>
      <c r="AVA82" s="36">
        <v>2000</v>
      </c>
      <c r="AVB82" s="36">
        <v>3000</v>
      </c>
      <c r="AVC82" s="36"/>
      <c r="AVD82" s="37">
        <v>2000</v>
      </c>
      <c r="AVE82" s="37">
        <v>3000</v>
      </c>
      <c r="AVG82" s="34">
        <v>2800</v>
      </c>
      <c r="AVH82" s="34">
        <v>3000</v>
      </c>
      <c r="AVI82" s="34">
        <v>2000</v>
      </c>
      <c r="AVJ82" s="36">
        <v>2000</v>
      </c>
      <c r="AVK82" s="36">
        <v>3000</v>
      </c>
      <c r="AVL82" s="36"/>
      <c r="AVM82" s="37">
        <v>2000</v>
      </c>
      <c r="AVN82" s="37">
        <v>2400</v>
      </c>
      <c r="AVP82" s="34">
        <v>1500</v>
      </c>
      <c r="AVQ82" s="34">
        <v>2000</v>
      </c>
      <c r="AVR82" s="34">
        <v>2000</v>
      </c>
      <c r="AVS82" s="36">
        <v>2000</v>
      </c>
      <c r="AVT82" s="36">
        <v>1700</v>
      </c>
      <c r="AVU82" s="36"/>
      <c r="AVV82" s="37">
        <v>1750</v>
      </c>
      <c r="AVW82" s="37">
        <v>1500</v>
      </c>
      <c r="AVY82" s="34">
        <v>1500</v>
      </c>
      <c r="AVZ82" s="34">
        <v>1600</v>
      </c>
      <c r="AWA82" s="34">
        <v>1500</v>
      </c>
      <c r="AWB82" s="36">
        <v>1800</v>
      </c>
      <c r="AWC82" s="36">
        <v>1600</v>
      </c>
      <c r="AWD82" s="36"/>
      <c r="AWE82" s="37">
        <v>1100</v>
      </c>
      <c r="AWF82" s="37">
        <v>1300</v>
      </c>
      <c r="AWH82" s="34">
        <v>1500</v>
      </c>
      <c r="AWI82" s="34">
        <v>2000</v>
      </c>
      <c r="AWJ82" s="34">
        <v>1500</v>
      </c>
      <c r="AWK82" s="36">
        <v>2000</v>
      </c>
      <c r="AWL82" s="36">
        <v>2500</v>
      </c>
      <c r="AWM82" s="36"/>
      <c r="AWN82" s="37">
        <v>2000</v>
      </c>
      <c r="AWO82" s="37">
        <v>2400</v>
      </c>
      <c r="AWQ82" s="34">
        <v>1700</v>
      </c>
      <c r="AWR82" s="34">
        <v>2000</v>
      </c>
      <c r="AWS82" s="34">
        <v>2500</v>
      </c>
      <c r="AWT82" s="36">
        <v>1800</v>
      </c>
      <c r="AWU82" s="36">
        <v>2000</v>
      </c>
      <c r="AWV82" s="36"/>
      <c r="AWW82" s="37">
        <v>2000</v>
      </c>
      <c r="AWX82" s="37">
        <v>2000</v>
      </c>
    </row>
    <row r="83" spans="1:1298" ht="15.5">
      <c r="A83" t="str">
        <f>'[1]enter market prices'!A83</f>
        <v>0540-04</v>
      </c>
      <c r="B83" t="str">
        <f>'[1]enter market prices'!B83</f>
        <v>Drinking Glass, 1 piece</v>
      </c>
      <c r="C83" s="3">
        <f>'[1]item price series'!F83</f>
        <v>0.05</v>
      </c>
      <c r="D83" s="3"/>
      <c r="E83" s="3"/>
      <c r="F83" s="3"/>
      <c r="G83" s="3"/>
      <c r="H83" s="3"/>
      <c r="I83" s="3"/>
      <c r="J83" s="3"/>
      <c r="K83" s="3"/>
      <c r="L83" s="3"/>
      <c r="M83" s="24">
        <v>4</v>
      </c>
      <c r="N83" s="24">
        <v>3</v>
      </c>
      <c r="O83" s="24">
        <v>4</v>
      </c>
      <c r="P83" s="25">
        <v>5</v>
      </c>
      <c r="Q83" s="25"/>
      <c r="R83" s="25"/>
      <c r="S83" s="26">
        <v>5</v>
      </c>
      <c r="T83" s="26">
        <v>3</v>
      </c>
      <c r="U83" s="26"/>
      <c r="V83" s="27">
        <v>5</v>
      </c>
      <c r="W83" s="27">
        <v>3</v>
      </c>
      <c r="X83" s="27">
        <v>4</v>
      </c>
      <c r="Y83" s="25">
        <v>3</v>
      </c>
      <c r="Z83" s="25">
        <v>6</v>
      </c>
      <c r="AA83" s="25"/>
      <c r="AB83" s="26">
        <v>10</v>
      </c>
      <c r="AC83" s="26">
        <v>8</v>
      </c>
      <c r="AD83" s="26"/>
      <c r="AE83" s="27">
        <v>4</v>
      </c>
      <c r="AF83" s="27">
        <v>5</v>
      </c>
      <c r="AG83" s="27">
        <v>5</v>
      </c>
      <c r="AH83" s="25">
        <v>5</v>
      </c>
      <c r="AI83" s="25">
        <v>7</v>
      </c>
      <c r="AJ83" s="25"/>
      <c r="AK83" s="26">
        <v>5</v>
      </c>
      <c r="AL83" s="26">
        <v>6</v>
      </c>
      <c r="AM83" s="26"/>
      <c r="AN83" s="27">
        <v>5</v>
      </c>
      <c r="AO83" s="27">
        <v>5</v>
      </c>
      <c r="AP83" s="27">
        <v>6</v>
      </c>
      <c r="AQ83" s="25">
        <v>15</v>
      </c>
      <c r="AR83" s="25"/>
      <c r="AS83" s="25"/>
      <c r="AT83" s="26">
        <v>8</v>
      </c>
      <c r="AU83" s="26">
        <v>7</v>
      </c>
      <c r="AV83" s="26"/>
      <c r="AW83" s="27">
        <v>5</v>
      </c>
      <c r="AX83" s="27">
        <v>10</v>
      </c>
      <c r="AY83" s="27">
        <v>4</v>
      </c>
      <c r="AZ83" s="25">
        <v>5</v>
      </c>
      <c r="BA83" s="25"/>
      <c r="BB83" s="25"/>
      <c r="BC83" s="26">
        <v>5</v>
      </c>
      <c r="BD83" s="26">
        <v>5</v>
      </c>
      <c r="BE83" s="26"/>
      <c r="BF83" s="27">
        <v>5</v>
      </c>
      <c r="BG83" s="27">
        <v>5</v>
      </c>
      <c r="BH83" s="27">
        <v>6</v>
      </c>
      <c r="BI83" s="25">
        <v>6</v>
      </c>
      <c r="BJ83" s="25"/>
      <c r="BK83" s="25"/>
      <c r="BL83" s="26">
        <v>5</v>
      </c>
      <c r="BM83" s="26">
        <v>5</v>
      </c>
      <c r="BN83" s="26"/>
      <c r="BO83" s="27">
        <v>3</v>
      </c>
      <c r="BP83" s="27">
        <v>4</v>
      </c>
      <c r="BQ83" s="27">
        <v>5</v>
      </c>
      <c r="BR83" s="25">
        <v>5</v>
      </c>
      <c r="BS83" s="25">
        <v>10</v>
      </c>
      <c r="BT83" s="25"/>
      <c r="BU83" s="26">
        <v>7</v>
      </c>
      <c r="BV83" s="26">
        <v>5</v>
      </c>
      <c r="BW83" s="26"/>
      <c r="BX83" s="27">
        <v>7</v>
      </c>
      <c r="BY83" s="27">
        <v>6</v>
      </c>
      <c r="BZ83" s="27">
        <v>5</v>
      </c>
      <c r="CA83" s="25">
        <v>15</v>
      </c>
      <c r="CB83" s="25"/>
      <c r="CC83" s="25"/>
      <c r="CD83" s="26">
        <v>5</v>
      </c>
      <c r="CE83" s="26">
        <v>5</v>
      </c>
      <c r="CF83" s="26"/>
      <c r="CG83" s="27">
        <v>5</v>
      </c>
      <c r="CH83" s="27">
        <v>4</v>
      </c>
      <c r="CI83" s="27">
        <v>5</v>
      </c>
      <c r="CJ83" s="25">
        <v>15</v>
      </c>
      <c r="CK83" s="25">
        <v>15</v>
      </c>
      <c r="CL83" s="25"/>
      <c r="CM83" s="26">
        <v>6</v>
      </c>
      <c r="CN83" s="26">
        <v>5</v>
      </c>
      <c r="CO83" s="26"/>
      <c r="CP83" s="27">
        <v>5</v>
      </c>
      <c r="CQ83" s="27">
        <v>6</v>
      </c>
      <c r="CR83" s="27">
        <v>6</v>
      </c>
      <c r="CS83" s="25">
        <v>20</v>
      </c>
      <c r="CT83" s="25">
        <v>10</v>
      </c>
      <c r="CU83" s="25"/>
      <c r="CV83" s="26">
        <v>7</v>
      </c>
      <c r="CW83" s="26">
        <v>6</v>
      </c>
      <c r="CX83" s="26"/>
      <c r="CY83" s="27">
        <v>4</v>
      </c>
      <c r="CZ83" s="27">
        <v>4</v>
      </c>
      <c r="DA83" s="27">
        <v>7</v>
      </c>
      <c r="DB83" s="25">
        <v>10</v>
      </c>
      <c r="DC83" s="25">
        <v>15</v>
      </c>
      <c r="DD83" s="25"/>
      <c r="DE83" s="26">
        <v>7</v>
      </c>
      <c r="DF83" s="26">
        <v>7</v>
      </c>
      <c r="DG83" s="26"/>
      <c r="DH83" s="27">
        <v>5</v>
      </c>
      <c r="DI83" s="27">
        <v>8</v>
      </c>
      <c r="DJ83" s="27">
        <v>6</v>
      </c>
      <c r="DK83" s="25">
        <v>18</v>
      </c>
      <c r="DL83" s="25">
        <v>15</v>
      </c>
      <c r="DM83" s="25"/>
      <c r="DN83" s="26">
        <v>8</v>
      </c>
      <c r="DO83" s="26">
        <v>8</v>
      </c>
      <c r="DP83" s="26"/>
      <c r="DQ83" s="27">
        <v>10</v>
      </c>
      <c r="DR83" s="27">
        <v>7</v>
      </c>
      <c r="DS83" s="27">
        <v>7</v>
      </c>
      <c r="DT83" s="25">
        <v>19</v>
      </c>
      <c r="DU83" s="25">
        <v>5</v>
      </c>
      <c r="DV83" s="25"/>
      <c r="DW83" s="26">
        <v>6</v>
      </c>
      <c r="DX83" s="26">
        <v>7</v>
      </c>
      <c r="DY83" s="26"/>
      <c r="DZ83" s="27">
        <v>5</v>
      </c>
      <c r="EA83" s="27">
        <v>5</v>
      </c>
      <c r="EB83" s="27">
        <v>6</v>
      </c>
      <c r="EC83" s="25">
        <v>17</v>
      </c>
      <c r="ED83" s="25">
        <v>15</v>
      </c>
      <c r="EE83" s="25"/>
      <c r="EF83" s="26">
        <v>7</v>
      </c>
      <c r="EG83" s="26">
        <v>6</v>
      </c>
      <c r="EH83" s="26"/>
      <c r="EI83" s="27">
        <v>8</v>
      </c>
      <c r="EJ83" s="27">
        <v>7</v>
      </c>
      <c r="EK83" s="27">
        <v>7</v>
      </c>
      <c r="EL83" s="25">
        <v>25</v>
      </c>
      <c r="EM83" s="25">
        <v>15</v>
      </c>
      <c r="EN83" s="25"/>
      <c r="EO83" s="26">
        <v>8</v>
      </c>
      <c r="EP83" s="26">
        <v>7</v>
      </c>
      <c r="EQ83" s="26"/>
      <c r="ER83" s="27">
        <v>8</v>
      </c>
      <c r="ES83" s="27">
        <v>5</v>
      </c>
      <c r="ET83" s="27">
        <v>9</v>
      </c>
      <c r="EU83" s="25">
        <v>22</v>
      </c>
      <c r="EV83" s="25">
        <v>15</v>
      </c>
      <c r="EW83" s="25"/>
      <c r="EX83" s="26">
        <v>6</v>
      </c>
      <c r="EY83" s="26">
        <v>5</v>
      </c>
      <c r="EZ83" s="26"/>
      <c r="FA83" s="27">
        <v>10</v>
      </c>
      <c r="FB83" s="27">
        <v>10</v>
      </c>
      <c r="FC83" s="27">
        <v>10</v>
      </c>
      <c r="FD83" s="25">
        <v>25</v>
      </c>
      <c r="FE83" s="25">
        <v>15</v>
      </c>
      <c r="FF83" s="25"/>
      <c r="FG83" s="26">
        <v>5</v>
      </c>
      <c r="FH83" s="26">
        <v>5</v>
      </c>
      <c r="FI83" s="26"/>
      <c r="FJ83" s="27">
        <v>6</v>
      </c>
      <c r="FK83" s="27">
        <v>5</v>
      </c>
      <c r="FL83" s="27">
        <v>5</v>
      </c>
      <c r="FM83" s="25">
        <v>25</v>
      </c>
      <c r="FN83" s="25">
        <v>20</v>
      </c>
      <c r="FO83" s="25"/>
      <c r="FP83" s="26">
        <v>8</v>
      </c>
      <c r="FQ83" s="26">
        <v>6</v>
      </c>
      <c r="FR83" s="26"/>
      <c r="FS83" s="27">
        <v>10</v>
      </c>
      <c r="FT83" s="27">
        <v>7</v>
      </c>
      <c r="FU83" s="27">
        <v>5</v>
      </c>
      <c r="FV83" s="25">
        <v>15</v>
      </c>
      <c r="FW83" s="25">
        <v>15</v>
      </c>
      <c r="FX83" s="25"/>
      <c r="FY83" s="26">
        <v>8</v>
      </c>
      <c r="FZ83" s="26">
        <v>6</v>
      </c>
      <c r="GA83" s="26"/>
      <c r="GB83" s="27">
        <v>10</v>
      </c>
      <c r="GC83" s="27">
        <v>6</v>
      </c>
      <c r="GD83" s="27">
        <v>6</v>
      </c>
      <c r="GE83" s="25">
        <v>8</v>
      </c>
      <c r="GF83" s="25">
        <v>10</v>
      </c>
      <c r="GG83" s="25"/>
      <c r="GH83" s="26">
        <v>6</v>
      </c>
      <c r="GI83" s="26">
        <v>5</v>
      </c>
      <c r="GJ83" s="26"/>
      <c r="GK83" s="27">
        <v>7</v>
      </c>
      <c r="GL83" s="27">
        <v>6</v>
      </c>
      <c r="GM83" s="27">
        <v>10</v>
      </c>
      <c r="GN83" s="25">
        <v>10</v>
      </c>
      <c r="GO83" s="25">
        <v>10</v>
      </c>
      <c r="GP83" s="25"/>
      <c r="GQ83" s="26">
        <v>6</v>
      </c>
      <c r="GR83" s="26">
        <v>5</v>
      </c>
      <c r="GS83" s="26"/>
      <c r="GT83" s="27">
        <v>7</v>
      </c>
      <c r="GU83" s="27">
        <v>8</v>
      </c>
      <c r="GV83" s="27">
        <v>5</v>
      </c>
      <c r="GW83" s="25">
        <v>15</v>
      </c>
      <c r="GX83" s="25">
        <v>15</v>
      </c>
      <c r="GY83" s="25"/>
      <c r="GZ83" s="26">
        <v>6</v>
      </c>
      <c r="HA83" s="26">
        <v>5</v>
      </c>
      <c r="HB83" s="26"/>
      <c r="HC83" s="27">
        <v>7</v>
      </c>
      <c r="HD83" s="27">
        <v>10</v>
      </c>
      <c r="HE83" s="27">
        <v>6</v>
      </c>
      <c r="HF83" s="25">
        <v>12</v>
      </c>
      <c r="HG83" s="25">
        <v>20</v>
      </c>
      <c r="HH83" s="25"/>
      <c r="HI83" s="26">
        <v>6</v>
      </c>
      <c r="HJ83" s="26">
        <v>5</v>
      </c>
      <c r="HK83" s="26"/>
      <c r="HL83" s="30">
        <v>5</v>
      </c>
      <c r="HM83" s="30">
        <v>4</v>
      </c>
      <c r="HN83" s="30">
        <v>5</v>
      </c>
      <c r="HO83" s="31">
        <v>15</v>
      </c>
      <c r="HP83" s="31">
        <v>15</v>
      </c>
      <c r="HQ83" s="25"/>
      <c r="HR83" s="32">
        <v>6</v>
      </c>
      <c r="HS83" s="32">
        <v>5</v>
      </c>
      <c r="HT83" s="26"/>
      <c r="HU83" s="30">
        <v>5</v>
      </c>
      <c r="HV83" s="30">
        <v>6</v>
      </c>
      <c r="HW83" s="30">
        <v>5</v>
      </c>
      <c r="HX83" s="31">
        <v>12</v>
      </c>
      <c r="HY83" s="31">
        <v>15</v>
      </c>
      <c r="HZ83" s="31"/>
      <c r="IA83" s="32">
        <v>6</v>
      </c>
      <c r="IB83" s="32">
        <v>8</v>
      </c>
      <c r="IC83" s="26"/>
      <c r="ID83" s="30">
        <v>10</v>
      </c>
      <c r="IE83" s="30">
        <v>5</v>
      </c>
      <c r="IF83" s="30"/>
      <c r="IG83" s="31">
        <v>12</v>
      </c>
      <c r="IH83" s="31">
        <v>15</v>
      </c>
      <c r="II83" s="31"/>
      <c r="IJ83" s="32">
        <v>6</v>
      </c>
      <c r="IK83" s="32">
        <v>4</v>
      </c>
      <c r="IL83" s="26"/>
      <c r="IM83" s="30">
        <v>5</v>
      </c>
      <c r="IN83" s="30">
        <v>5</v>
      </c>
      <c r="IO83" s="30">
        <v>6</v>
      </c>
      <c r="IP83" s="31">
        <v>15</v>
      </c>
      <c r="IQ83" s="31">
        <v>15</v>
      </c>
      <c r="IR83" s="31"/>
      <c r="IS83" s="32">
        <v>6</v>
      </c>
      <c r="IT83" s="32">
        <v>6</v>
      </c>
      <c r="IU83" s="26"/>
      <c r="IV83" s="30">
        <v>7</v>
      </c>
      <c r="IW83" s="30">
        <v>5</v>
      </c>
      <c r="IX83" s="30">
        <v>5</v>
      </c>
      <c r="IY83" s="31">
        <v>22</v>
      </c>
      <c r="IZ83" s="31">
        <v>20</v>
      </c>
      <c r="JA83" s="31"/>
      <c r="JB83" s="32">
        <v>6</v>
      </c>
      <c r="JC83" s="32">
        <v>10</v>
      </c>
      <c r="JD83" s="26"/>
      <c r="JE83" s="30">
        <v>7</v>
      </c>
      <c r="JF83" s="30">
        <v>8</v>
      </c>
      <c r="JG83" s="30">
        <v>10</v>
      </c>
      <c r="JH83" s="31">
        <v>15</v>
      </c>
      <c r="JI83" s="31"/>
      <c r="JJ83" s="31"/>
      <c r="JK83" s="32">
        <v>8</v>
      </c>
      <c r="JL83" s="32">
        <v>5</v>
      </c>
      <c r="JM83" s="26"/>
      <c r="JN83" s="30">
        <v>5</v>
      </c>
      <c r="JO83" s="30">
        <v>7</v>
      </c>
      <c r="JP83" s="30">
        <v>5</v>
      </c>
      <c r="JQ83" s="33">
        <v>10.556915544675643</v>
      </c>
      <c r="JR83" s="31"/>
      <c r="JS83" s="31"/>
      <c r="JT83" s="32">
        <v>6</v>
      </c>
      <c r="JU83" s="32">
        <v>5</v>
      </c>
      <c r="JV83" s="26"/>
      <c r="JW83" s="30">
        <v>8</v>
      </c>
      <c r="JX83" s="30">
        <v>7</v>
      </c>
      <c r="JY83" s="30">
        <v>5</v>
      </c>
      <c r="JZ83" s="33">
        <v>12.264381884944921</v>
      </c>
      <c r="KA83" s="31"/>
      <c r="KB83" s="31"/>
      <c r="KC83" s="32">
        <v>6</v>
      </c>
      <c r="KD83" s="32">
        <v>6</v>
      </c>
      <c r="KE83" s="26"/>
      <c r="KF83" s="30">
        <v>7</v>
      </c>
      <c r="KG83" s="30">
        <v>7</v>
      </c>
      <c r="KH83" s="30">
        <v>7</v>
      </c>
      <c r="KI83" s="33">
        <v>12.9436964504284</v>
      </c>
      <c r="KJ83" s="31"/>
      <c r="KK83" s="31"/>
      <c r="KL83" s="32">
        <v>6</v>
      </c>
      <c r="KM83" s="32">
        <v>7</v>
      </c>
      <c r="KN83" s="26"/>
      <c r="KO83" s="30">
        <v>5</v>
      </c>
      <c r="KP83" s="30">
        <v>7</v>
      </c>
      <c r="KQ83" s="30">
        <v>9</v>
      </c>
      <c r="KR83" s="33">
        <v>12.778457772337823</v>
      </c>
      <c r="KS83" s="31"/>
      <c r="KT83" s="31"/>
      <c r="KU83" s="32">
        <v>7</v>
      </c>
      <c r="KV83" s="32">
        <v>5</v>
      </c>
      <c r="KW83" s="26"/>
      <c r="KX83" s="30">
        <v>4</v>
      </c>
      <c r="KY83" s="30">
        <v>5</v>
      </c>
      <c r="KZ83" s="30">
        <v>10</v>
      </c>
      <c r="LA83" s="33">
        <v>11.585067319461444</v>
      </c>
      <c r="LB83" s="31"/>
      <c r="LC83" s="31"/>
      <c r="LD83" s="32">
        <v>6</v>
      </c>
      <c r="LE83" s="32">
        <v>5</v>
      </c>
      <c r="LF83" s="26"/>
      <c r="LG83" s="30">
        <v>8</v>
      </c>
      <c r="LH83" s="30">
        <v>5</v>
      </c>
      <c r="LI83" s="30">
        <v>5</v>
      </c>
      <c r="LJ83" s="33">
        <v>12.177118583051339</v>
      </c>
      <c r="LK83" s="31"/>
      <c r="LL83" s="31"/>
      <c r="LM83" s="32">
        <v>6</v>
      </c>
      <c r="LN83" s="32">
        <v>5</v>
      </c>
      <c r="LO83" s="26"/>
      <c r="LP83" s="30">
        <v>3</v>
      </c>
      <c r="LQ83" s="30">
        <v>5</v>
      </c>
      <c r="LR83" s="30">
        <v>5</v>
      </c>
      <c r="LS83" s="33">
        <v>9.3499268722268152</v>
      </c>
      <c r="LT83" s="31"/>
      <c r="LU83" s="31"/>
      <c r="LV83" s="32">
        <v>6</v>
      </c>
      <c r="LW83" s="32">
        <v>5</v>
      </c>
      <c r="LX83" s="26"/>
      <c r="LY83" s="30">
        <v>5</v>
      </c>
      <c r="LZ83" s="30"/>
      <c r="MA83" s="30">
        <v>5</v>
      </c>
      <c r="MB83" s="33">
        <v>10.29905551800362</v>
      </c>
      <c r="MC83" s="31"/>
      <c r="MD83" s="31"/>
      <c r="ME83" s="32">
        <v>5</v>
      </c>
      <c r="MF83" s="32">
        <v>5</v>
      </c>
      <c r="MG83" s="26"/>
      <c r="MH83" s="30">
        <v>10</v>
      </c>
      <c r="MI83" s="30">
        <v>5</v>
      </c>
      <c r="MJ83" s="30">
        <v>6</v>
      </c>
      <c r="MK83" s="33">
        <v>14.055181648099056</v>
      </c>
      <c r="ML83" s="31"/>
      <c r="MM83" s="31"/>
      <c r="MN83" s="32">
        <v>6</v>
      </c>
      <c r="MO83" s="32">
        <v>6</v>
      </c>
      <c r="MP83" s="26"/>
      <c r="MQ83" s="30">
        <v>15</v>
      </c>
      <c r="MR83" s="30">
        <v>5</v>
      </c>
      <c r="MS83" s="30">
        <v>5</v>
      </c>
      <c r="MT83" s="33">
        <v>16.316935016758677</v>
      </c>
      <c r="MU83" s="31"/>
      <c r="MV83" s="31"/>
      <c r="MW83" s="32">
        <v>6</v>
      </c>
      <c r="MX83" s="32"/>
      <c r="MY83" s="26"/>
      <c r="MZ83" s="30">
        <v>10</v>
      </c>
      <c r="NA83" s="30">
        <v>10</v>
      </c>
      <c r="NB83" s="30">
        <v>7</v>
      </c>
      <c r="NC83" s="33">
        <v>17.447811701088483</v>
      </c>
      <c r="ND83" s="31"/>
      <c r="NE83" s="31"/>
      <c r="NF83" s="32">
        <v>6</v>
      </c>
      <c r="NG83" s="32">
        <v>6</v>
      </c>
      <c r="NH83" s="26"/>
      <c r="NI83" s="30">
        <v>8</v>
      </c>
      <c r="NJ83" s="30">
        <v>15</v>
      </c>
      <c r="NK83" s="30">
        <v>7</v>
      </c>
      <c r="NL83" s="33">
        <v>19.325874766136199</v>
      </c>
      <c r="NM83" s="31"/>
      <c r="NN83" s="31"/>
      <c r="NO83" s="32">
        <v>7</v>
      </c>
      <c r="NP83" s="32">
        <v>6</v>
      </c>
      <c r="NQ83" s="26"/>
      <c r="NR83" s="30">
        <v>15</v>
      </c>
      <c r="NS83" s="30">
        <v>5</v>
      </c>
      <c r="NT83" s="30">
        <v>6</v>
      </c>
      <c r="NU83" s="33">
        <v>17.06412139747658</v>
      </c>
      <c r="NV83" s="31"/>
      <c r="NW83" s="31"/>
      <c r="NX83" s="32">
        <v>7</v>
      </c>
      <c r="NY83" s="32">
        <v>6</v>
      </c>
      <c r="NZ83" s="26"/>
      <c r="OA83" s="30">
        <v>10</v>
      </c>
      <c r="OB83" s="30">
        <v>7</v>
      </c>
      <c r="OC83" s="30">
        <v>10</v>
      </c>
      <c r="OD83" s="33">
        <v>17.266063662535476</v>
      </c>
      <c r="OE83" s="31"/>
      <c r="OF83" s="31"/>
      <c r="OG83" s="32">
        <v>7</v>
      </c>
      <c r="OH83" s="32">
        <v>4</v>
      </c>
      <c r="OI83" s="26"/>
      <c r="OJ83" s="30">
        <v>10</v>
      </c>
      <c r="OK83" s="30">
        <v>7</v>
      </c>
      <c r="OL83" s="30">
        <v>8</v>
      </c>
      <c r="OM83" s="33">
        <v>16.862179132417687</v>
      </c>
      <c r="ON83" s="31"/>
      <c r="OO83" s="31"/>
      <c r="OP83" s="32">
        <v>5</v>
      </c>
      <c r="OQ83" s="32">
        <v>10</v>
      </c>
      <c r="OR83" s="26"/>
      <c r="OS83" s="30">
        <v>10</v>
      </c>
      <c r="OT83" s="30">
        <v>7</v>
      </c>
      <c r="OU83" s="30">
        <v>10</v>
      </c>
      <c r="OV83" s="33">
        <v>17.993055816747493</v>
      </c>
      <c r="OW83" s="31"/>
      <c r="OX83" s="31"/>
      <c r="OY83" s="32">
        <v>7</v>
      </c>
      <c r="OZ83" s="32">
        <v>8</v>
      </c>
      <c r="PA83" s="26"/>
      <c r="PB83" s="30">
        <v>7</v>
      </c>
      <c r="PC83" s="30">
        <v>7</v>
      </c>
      <c r="PD83" s="30">
        <v>12</v>
      </c>
      <c r="PE83" s="33">
        <v>17.694879336487698</v>
      </c>
      <c r="PF83" s="31"/>
      <c r="PG83" s="31"/>
      <c r="PH83" s="32">
        <v>8</v>
      </c>
      <c r="PI83" s="32">
        <v>15</v>
      </c>
      <c r="PJ83" s="26"/>
      <c r="PK83" s="30">
        <v>7</v>
      </c>
      <c r="PL83" s="30">
        <v>10</v>
      </c>
      <c r="PM83" s="30">
        <v>15</v>
      </c>
      <c r="PN83" s="33">
        <v>21.214930199147283</v>
      </c>
      <c r="PO83" s="31"/>
      <c r="PP83" s="31"/>
      <c r="PQ83" s="32">
        <v>10</v>
      </c>
      <c r="PR83" s="32">
        <v>15</v>
      </c>
      <c r="PS83" s="26"/>
      <c r="PT83" s="30">
        <v>15</v>
      </c>
      <c r="PU83" s="30">
        <v>10</v>
      </c>
      <c r="PV83" s="30">
        <v>20</v>
      </c>
      <c r="PW83" s="33">
        <v>26.570706511688481</v>
      </c>
      <c r="PX83" s="31"/>
      <c r="PY83" s="31"/>
      <c r="PZ83" s="32">
        <v>10</v>
      </c>
      <c r="QA83" s="32">
        <v>6</v>
      </c>
      <c r="QB83" s="26"/>
      <c r="QC83" s="30">
        <v>10</v>
      </c>
      <c r="QD83" s="30">
        <v>13</v>
      </c>
      <c r="QE83" s="30">
        <v>15</v>
      </c>
      <c r="QF83" s="33">
        <v>23.542705769615718</v>
      </c>
      <c r="QG83" s="31"/>
      <c r="QH83" s="31"/>
      <c r="QI83" s="32">
        <v>10</v>
      </c>
      <c r="QJ83" s="32">
        <v>10</v>
      </c>
      <c r="QK83" s="26"/>
      <c r="QL83" s="30">
        <v>15</v>
      </c>
      <c r="QM83" s="30">
        <v>20</v>
      </c>
      <c r="QN83" s="30">
        <v>20</v>
      </c>
      <c r="QO83" s="33">
        <v>33.232308144248556</v>
      </c>
      <c r="QP83" s="31"/>
      <c r="QQ83" s="31"/>
      <c r="QR83" s="32">
        <v>12</v>
      </c>
      <c r="QS83" s="32">
        <v>12</v>
      </c>
      <c r="QT83" s="26"/>
      <c r="QU83" s="30">
        <v>20</v>
      </c>
      <c r="QV83" s="30">
        <v>18</v>
      </c>
      <c r="QW83" s="30">
        <v>15</v>
      </c>
      <c r="QX83" s="33">
        <v>34.897708552388572</v>
      </c>
      <c r="QY83" s="31"/>
      <c r="QZ83" s="31"/>
      <c r="RA83" s="32">
        <v>10</v>
      </c>
      <c r="RB83" s="32">
        <v>30</v>
      </c>
      <c r="RC83" s="26"/>
      <c r="RD83" s="30">
        <v>35</v>
      </c>
      <c r="RE83" s="30">
        <v>15</v>
      </c>
      <c r="RF83" s="30">
        <v>20</v>
      </c>
      <c r="RG83" s="33">
        <v>41.351135133931145</v>
      </c>
      <c r="RH83" s="31"/>
      <c r="RI83" s="31"/>
      <c r="RJ83" s="32">
        <v>15</v>
      </c>
      <c r="RK83" s="32">
        <v>10</v>
      </c>
      <c r="RL83" s="26"/>
      <c r="RM83" s="30">
        <v>25</v>
      </c>
      <c r="RN83" s="30">
        <v>17</v>
      </c>
      <c r="RO83" s="30">
        <v>20</v>
      </c>
      <c r="RP83" s="33">
        <v>38.815184512445207</v>
      </c>
      <c r="RQ83" s="31"/>
      <c r="RR83" s="31"/>
      <c r="RS83" s="32">
        <v>15</v>
      </c>
      <c r="RT83" s="32">
        <v>20</v>
      </c>
      <c r="RU83" s="26"/>
      <c r="RV83" s="30">
        <v>5</v>
      </c>
      <c r="RW83" s="30">
        <v>20</v>
      </c>
      <c r="RX83" s="30">
        <v>20</v>
      </c>
      <c r="RY83" s="33">
        <v>33.213383139610592</v>
      </c>
      <c r="RZ83" s="31"/>
      <c r="SA83" s="31"/>
      <c r="SB83" s="32">
        <v>20</v>
      </c>
      <c r="SC83" s="32">
        <v>35</v>
      </c>
      <c r="SD83" s="26"/>
      <c r="SE83" s="34">
        <v>30</v>
      </c>
      <c r="SF83" s="34">
        <v>30</v>
      </c>
      <c r="SG83" s="34">
        <v>35</v>
      </c>
      <c r="SH83" s="35">
        <v>63.114890467579116</v>
      </c>
      <c r="SI83" s="36"/>
      <c r="SJ83" s="36"/>
      <c r="SK83" s="37">
        <v>25</v>
      </c>
      <c r="SL83" s="37">
        <v>50</v>
      </c>
      <c r="SM83" s="26"/>
      <c r="SN83" s="34">
        <v>60</v>
      </c>
      <c r="SO83" s="34">
        <v>50</v>
      </c>
      <c r="SP83" s="34">
        <v>50</v>
      </c>
      <c r="SQ83" s="35">
        <v>99.2616493260727</v>
      </c>
      <c r="SR83" s="36"/>
      <c r="SS83" s="36"/>
      <c r="ST83" s="37">
        <v>25</v>
      </c>
      <c r="SU83" s="37">
        <v>60</v>
      </c>
      <c r="SV83" s="26"/>
      <c r="SW83" s="34">
        <v>95</v>
      </c>
      <c r="SX83" s="34">
        <v>60</v>
      </c>
      <c r="SY83" s="34">
        <v>40</v>
      </c>
      <c r="SZ83" s="35">
        <v>113.55002782772853</v>
      </c>
      <c r="TA83" s="36"/>
      <c r="TB83" s="36"/>
      <c r="TC83" s="37">
        <v>30</v>
      </c>
      <c r="TD83" s="37">
        <v>30</v>
      </c>
      <c r="TE83" s="26"/>
      <c r="TF83" s="34">
        <v>65</v>
      </c>
      <c r="TG83" s="34">
        <v>35</v>
      </c>
      <c r="TH83" s="34">
        <v>70</v>
      </c>
      <c r="TI83" s="35">
        <v>106.26390104211595</v>
      </c>
      <c r="TJ83" s="36"/>
      <c r="TK83" s="36"/>
      <c r="TL83" s="37">
        <v>35</v>
      </c>
      <c r="TM83" s="37">
        <v>60</v>
      </c>
      <c r="TN83" s="26"/>
      <c r="TO83" s="34">
        <v>85</v>
      </c>
      <c r="TP83" s="34">
        <v>75</v>
      </c>
      <c r="TQ83" s="34">
        <v>50</v>
      </c>
      <c r="TR83" s="35">
        <v>130.8664070714571</v>
      </c>
      <c r="TS83" s="36" t="s">
        <v>132</v>
      </c>
      <c r="TT83" s="36"/>
      <c r="TU83" s="37">
        <v>70</v>
      </c>
      <c r="TV83" s="37">
        <v>45</v>
      </c>
      <c r="TW83" s="26"/>
      <c r="TX83" s="34"/>
      <c r="TY83" s="34">
        <v>60</v>
      </c>
      <c r="TZ83" s="34">
        <v>50</v>
      </c>
      <c r="UA83" s="35">
        <v>101.05952476667839</v>
      </c>
      <c r="UB83" s="36" t="s">
        <v>132</v>
      </c>
      <c r="UC83" s="36"/>
      <c r="UD83" s="37">
        <v>30</v>
      </c>
      <c r="UE83" s="37">
        <v>50</v>
      </c>
      <c r="UF83" s="26"/>
      <c r="UG83" s="34"/>
      <c r="UH83" s="34">
        <v>85</v>
      </c>
      <c r="UI83" s="34">
        <v>55</v>
      </c>
      <c r="UJ83" s="35">
        <v>179.38990632267152</v>
      </c>
      <c r="UK83" s="36" t="s">
        <v>132</v>
      </c>
      <c r="UL83" s="36"/>
      <c r="UM83" s="37">
        <v>75</v>
      </c>
      <c r="UN83" s="37">
        <v>85</v>
      </c>
      <c r="UO83" s="26"/>
      <c r="UP83" s="34"/>
      <c r="UQ83" s="34">
        <v>90</v>
      </c>
      <c r="UR83" s="34">
        <v>110</v>
      </c>
      <c r="US83" s="35">
        <v>135.85050870274802</v>
      </c>
      <c r="UT83" s="36" t="s">
        <v>132</v>
      </c>
      <c r="UU83" s="36"/>
      <c r="UV83" s="37">
        <v>80</v>
      </c>
      <c r="UW83" s="37">
        <v>80</v>
      </c>
      <c r="UX83" s="26"/>
      <c r="UY83" s="34"/>
      <c r="UZ83" s="34">
        <v>75</v>
      </c>
      <c r="VA83" s="34">
        <v>75</v>
      </c>
      <c r="VB83" s="35">
        <v>105.61548694878276</v>
      </c>
      <c r="VC83" s="36" t="s">
        <v>132</v>
      </c>
      <c r="VD83" s="36"/>
      <c r="VE83" s="37">
        <v>75</v>
      </c>
      <c r="VF83" s="37">
        <v>75</v>
      </c>
      <c r="VG83" s="26"/>
      <c r="VH83" s="34">
        <v>75</v>
      </c>
      <c r="VI83" s="34">
        <v>80</v>
      </c>
      <c r="VJ83" s="34">
        <v>120</v>
      </c>
      <c r="VK83" s="35">
        <v>118.73113565484074</v>
      </c>
      <c r="VL83" s="36" t="s">
        <v>132</v>
      </c>
      <c r="VM83" s="36"/>
      <c r="VN83" s="37">
        <v>40</v>
      </c>
      <c r="VO83" s="37">
        <v>60</v>
      </c>
      <c r="VP83" s="26"/>
      <c r="VQ83" s="34">
        <v>110</v>
      </c>
      <c r="VR83" s="34">
        <v>120</v>
      </c>
      <c r="VS83" s="34">
        <v>75</v>
      </c>
      <c r="VT83" s="35">
        <v>143.99601684651034</v>
      </c>
      <c r="VU83" s="36"/>
      <c r="VV83" s="36"/>
      <c r="VW83" s="37">
        <v>110</v>
      </c>
      <c r="VX83" s="37">
        <v>100</v>
      </c>
      <c r="VY83" s="26"/>
      <c r="VZ83" s="34">
        <v>120</v>
      </c>
      <c r="WA83" s="34">
        <v>140</v>
      </c>
      <c r="WB83" s="34">
        <v>130</v>
      </c>
      <c r="WC83" s="35">
        <v>168.15642235766981</v>
      </c>
      <c r="WD83" s="36"/>
      <c r="WE83" s="36"/>
      <c r="WF83" s="37">
        <v>70</v>
      </c>
      <c r="WG83" s="37">
        <v>70</v>
      </c>
      <c r="WH83" s="26"/>
      <c r="WI83" s="38">
        <v>126.72346335365047</v>
      </c>
      <c r="WJ83" s="34">
        <v>150</v>
      </c>
      <c r="WK83" s="34"/>
      <c r="WL83" s="34">
        <v>120</v>
      </c>
      <c r="WM83" s="35">
        <v>173.95491968034807</v>
      </c>
      <c r="WN83" s="36"/>
      <c r="WO83" s="36"/>
      <c r="WP83" s="37">
        <v>80</v>
      </c>
      <c r="WQ83" s="37">
        <v>60</v>
      </c>
      <c r="WR83" s="34">
        <v>150</v>
      </c>
      <c r="WS83" s="34">
        <v>200</v>
      </c>
      <c r="WT83" s="34">
        <v>200</v>
      </c>
      <c r="WU83" s="35">
        <v>246.16001729369884</v>
      </c>
      <c r="WV83" s="36"/>
      <c r="WW83" s="36"/>
      <c r="WX83" s="37">
        <v>150</v>
      </c>
      <c r="WY83" s="37">
        <v>120</v>
      </c>
      <c r="WZ83" s="26"/>
      <c r="XA83" s="34">
        <v>220</v>
      </c>
      <c r="XB83" s="34">
        <v>100</v>
      </c>
      <c r="XC83" s="34">
        <v>170</v>
      </c>
      <c r="XD83" s="35">
        <v>221.72349286241186</v>
      </c>
      <c r="XE83" s="36"/>
      <c r="XF83" s="36"/>
      <c r="XG83" s="37">
        <v>130</v>
      </c>
      <c r="XH83" s="37">
        <v>130</v>
      </c>
      <c r="XI83" s="26"/>
      <c r="XJ83" s="34">
        <v>250</v>
      </c>
      <c r="XK83" s="34">
        <v>120</v>
      </c>
      <c r="XL83" s="34">
        <v>200</v>
      </c>
      <c r="XM83" s="35">
        <v>262.5890930412873</v>
      </c>
      <c r="XN83" s="36"/>
      <c r="XO83" s="36"/>
      <c r="XP83" s="37">
        <v>180</v>
      </c>
      <c r="XQ83" s="37">
        <v>160</v>
      </c>
      <c r="XR83" s="26"/>
      <c r="XS83" s="34">
        <v>180</v>
      </c>
      <c r="XT83" s="34">
        <v>130</v>
      </c>
      <c r="XU83" s="34">
        <v>200</v>
      </c>
      <c r="XV83" s="35">
        <v>228.21228748540901</v>
      </c>
      <c r="XW83" s="36"/>
      <c r="XX83" s="36"/>
      <c r="XY83" s="37">
        <v>120</v>
      </c>
      <c r="XZ83" s="37">
        <v>130</v>
      </c>
      <c r="YA83" s="26"/>
      <c r="YB83" s="34">
        <v>350</v>
      </c>
      <c r="YC83" s="34">
        <v>250</v>
      </c>
      <c r="YD83" s="34">
        <v>160</v>
      </c>
      <c r="YE83" s="35">
        <v>331.0665852329164</v>
      </c>
      <c r="YF83" s="36"/>
      <c r="YG83" s="36"/>
      <c r="YH83" s="37">
        <v>120</v>
      </c>
      <c r="YI83" s="37">
        <v>180</v>
      </c>
      <c r="YJ83" s="26"/>
      <c r="YK83" s="34">
        <v>200</v>
      </c>
      <c r="YL83" s="34">
        <v>200</v>
      </c>
      <c r="YM83" s="34">
        <v>160</v>
      </c>
      <c r="YN83" s="35">
        <v>266.17863900294526</v>
      </c>
      <c r="YO83" s="36"/>
      <c r="YP83" s="36"/>
      <c r="YQ83" s="37">
        <v>200</v>
      </c>
      <c r="YR83" s="37">
        <v>200</v>
      </c>
      <c r="YS83" s="26"/>
      <c r="YT83" s="34">
        <v>300</v>
      </c>
      <c r="YU83" s="34">
        <v>260</v>
      </c>
      <c r="YV83" s="34">
        <v>250</v>
      </c>
      <c r="YW83" s="35">
        <v>365.30533132873092</v>
      </c>
      <c r="YX83" s="36"/>
      <c r="YY83" s="36"/>
      <c r="YZ83" s="37">
        <v>220</v>
      </c>
      <c r="ZA83" s="37">
        <v>200</v>
      </c>
      <c r="ZB83" s="26"/>
      <c r="ZC83" s="34">
        <v>250</v>
      </c>
      <c r="ZD83" s="34">
        <v>250</v>
      </c>
      <c r="ZE83" s="34">
        <v>350</v>
      </c>
      <c r="ZF83" s="35">
        <v>396.92094768333391</v>
      </c>
      <c r="ZG83" s="36"/>
      <c r="ZH83" s="36"/>
      <c r="ZI83" s="37">
        <v>250</v>
      </c>
      <c r="ZJ83" s="37">
        <v>300</v>
      </c>
      <c r="ZK83" s="26"/>
      <c r="ZL83" s="34">
        <v>230</v>
      </c>
      <c r="ZM83" s="34">
        <v>350</v>
      </c>
      <c r="ZN83" s="34">
        <v>300</v>
      </c>
      <c r="ZO83" s="35">
        <v>437.09625056189043</v>
      </c>
      <c r="ZP83" s="36"/>
      <c r="ZQ83" s="36"/>
      <c r="ZR83" s="37">
        <v>380</v>
      </c>
      <c r="ZS83" s="37">
        <v>400</v>
      </c>
      <c r="ZT83" s="26"/>
      <c r="ZU83" s="34">
        <v>200</v>
      </c>
      <c r="ZV83" s="34">
        <v>300</v>
      </c>
      <c r="ZW83" s="34">
        <v>200</v>
      </c>
      <c r="ZX83" s="35">
        <v>384.9097746577861</v>
      </c>
      <c r="ZY83" s="36"/>
      <c r="ZZ83" s="36"/>
      <c r="AAA83" s="37">
        <v>450</v>
      </c>
      <c r="AAB83" s="37">
        <v>470</v>
      </c>
      <c r="AAC83" s="26"/>
      <c r="AAD83" s="34">
        <v>350</v>
      </c>
      <c r="AAE83" s="34">
        <v>250</v>
      </c>
      <c r="AAF83" s="34">
        <v>250</v>
      </c>
      <c r="AAG83" s="35">
        <v>440.4096776034209</v>
      </c>
      <c r="AAH83" s="36"/>
      <c r="AAI83" s="36"/>
      <c r="AAJ83" s="56">
        <v>400</v>
      </c>
      <c r="AAK83" s="56">
        <v>500</v>
      </c>
      <c r="AAL83" s="3"/>
      <c r="AAM83" s="34"/>
      <c r="AAN83" s="34">
        <v>300</v>
      </c>
      <c r="AAO83" s="34">
        <v>230</v>
      </c>
      <c r="AAP83" s="35">
        <v>400.51049364499181</v>
      </c>
      <c r="AAQ83" s="36"/>
      <c r="AAR83" s="36"/>
      <c r="AAS83" s="37">
        <v>350</v>
      </c>
      <c r="AAT83" s="37">
        <v>400</v>
      </c>
      <c r="AAU83" s="3"/>
      <c r="AAV83" s="34"/>
      <c r="AAW83" s="34">
        <v>280</v>
      </c>
      <c r="AAX83" s="34">
        <v>300</v>
      </c>
      <c r="AAY83" s="35">
        <v>382.68212684323981</v>
      </c>
      <c r="AAZ83" s="36"/>
      <c r="ABA83" s="36"/>
      <c r="ABB83" s="37">
        <v>280</v>
      </c>
      <c r="ABC83" s="37">
        <v>400</v>
      </c>
      <c r="ABD83" s="3"/>
      <c r="ABE83" s="34">
        <v>350</v>
      </c>
      <c r="ABF83" s="34">
        <v>300</v>
      </c>
      <c r="ABG83" s="34">
        <v>450</v>
      </c>
      <c r="ABH83" s="35">
        <v>504.92780625149692</v>
      </c>
      <c r="ABI83" s="36"/>
      <c r="ABJ83" s="36"/>
      <c r="ABK83" s="37">
        <v>400</v>
      </c>
      <c r="ABL83" s="37">
        <v>400</v>
      </c>
      <c r="ABM83" s="3"/>
      <c r="ABN83" s="34">
        <v>550</v>
      </c>
      <c r="ABO83" s="34">
        <v>350</v>
      </c>
      <c r="ABP83" s="34">
        <v>500</v>
      </c>
      <c r="ABQ83" s="35">
        <v>634.48165127655216</v>
      </c>
      <c r="ABR83" s="36"/>
      <c r="ABS83" s="36"/>
      <c r="ABT83" s="37">
        <v>450</v>
      </c>
      <c r="ABU83" s="37">
        <v>500</v>
      </c>
      <c r="ABV83" s="3"/>
      <c r="ABW83" s="34">
        <v>400</v>
      </c>
      <c r="ABX83" s="34">
        <v>400</v>
      </c>
      <c r="ABY83" s="34">
        <v>400</v>
      </c>
      <c r="ABZ83" s="35">
        <v>634.48165127655216</v>
      </c>
      <c r="ACA83" s="36"/>
      <c r="ACB83" s="36"/>
      <c r="ACC83" s="37">
        <v>500</v>
      </c>
      <c r="ACD83" s="37">
        <v>600</v>
      </c>
      <c r="ACE83" s="3"/>
      <c r="ACF83" s="34">
        <v>600</v>
      </c>
      <c r="ACG83" s="34">
        <v>500</v>
      </c>
      <c r="ACH83" s="34">
        <v>600</v>
      </c>
      <c r="ACI83" s="35">
        <v>825.55543591385879</v>
      </c>
      <c r="ACJ83" s="36"/>
      <c r="ACK83" s="36"/>
      <c r="ACL83" s="37">
        <v>500</v>
      </c>
      <c r="ACM83" s="37">
        <v>500</v>
      </c>
      <c r="ACN83" s="3"/>
      <c r="ACO83" s="34">
        <v>550</v>
      </c>
      <c r="ACP83" s="34">
        <v>350</v>
      </c>
      <c r="ACQ83" s="34">
        <v>450</v>
      </c>
      <c r="ACR83" s="35">
        <v>669.48753548491379</v>
      </c>
      <c r="ACS83" s="36"/>
      <c r="ACT83" s="36"/>
      <c r="ACU83" s="37">
        <v>500</v>
      </c>
      <c r="ACV83" s="37">
        <v>400</v>
      </c>
      <c r="ACW83" s="3"/>
      <c r="ACX83" s="34">
        <v>500</v>
      </c>
      <c r="ACY83" s="34">
        <v>500</v>
      </c>
      <c r="ACZ83" s="34">
        <v>450</v>
      </c>
      <c r="ADA83" s="35">
        <v>723.4549403061377</v>
      </c>
      <c r="ADB83" s="36"/>
      <c r="ADC83" s="36"/>
      <c r="ADD83" s="37">
        <v>500</v>
      </c>
      <c r="ADE83" s="37">
        <v>500</v>
      </c>
      <c r="ADF83" s="3"/>
      <c r="ADG83" s="34">
        <v>350</v>
      </c>
      <c r="ADH83" s="34">
        <v>500</v>
      </c>
      <c r="ADI83" s="34">
        <v>300</v>
      </c>
      <c r="ADJ83" s="35">
        <v>581.243535709669</v>
      </c>
      <c r="ADK83" s="36"/>
      <c r="ADL83" s="36"/>
      <c r="ADM83" s="37">
        <v>400</v>
      </c>
      <c r="ADN83" s="37">
        <v>450</v>
      </c>
      <c r="ADO83" s="3"/>
      <c r="ADP83" s="34">
        <v>300</v>
      </c>
      <c r="ADQ83" s="34">
        <v>500</v>
      </c>
      <c r="ADR83" s="34">
        <v>600</v>
      </c>
      <c r="ADS83" s="35">
        <v>689.90763460645792</v>
      </c>
      <c r="ADT83" s="36"/>
      <c r="ADU83" s="36"/>
      <c r="ADV83" s="37">
        <v>400</v>
      </c>
      <c r="ADW83" s="37">
        <v>500</v>
      </c>
      <c r="ADX83" s="3"/>
      <c r="ADY83" s="34">
        <v>400</v>
      </c>
      <c r="ADZ83" s="34">
        <v>500</v>
      </c>
      <c r="AEA83" s="34">
        <v>500</v>
      </c>
      <c r="AEB83" s="35">
        <v>696.47123789552563</v>
      </c>
      <c r="AEC83" s="36"/>
      <c r="AED83" s="36"/>
      <c r="AEE83" s="37">
        <v>450</v>
      </c>
      <c r="AEF83" s="37">
        <v>500</v>
      </c>
      <c r="AEG83" s="3"/>
      <c r="AEH83" s="34">
        <v>250</v>
      </c>
      <c r="AEI83" s="34">
        <v>500</v>
      </c>
      <c r="AEJ83" s="34">
        <v>550</v>
      </c>
      <c r="AEK83" s="35">
        <v>642.50383307430161</v>
      </c>
      <c r="AEL83" s="36"/>
      <c r="AEM83" s="36"/>
      <c r="AEN83" s="37">
        <v>400</v>
      </c>
      <c r="AEO83" s="37">
        <v>450</v>
      </c>
      <c r="AEP83" s="26"/>
      <c r="AEQ83" s="34">
        <v>250</v>
      </c>
      <c r="AER83" s="34">
        <v>1500</v>
      </c>
      <c r="AES83" s="34">
        <v>600</v>
      </c>
      <c r="AET83" s="35">
        <v>1143.5255508064756</v>
      </c>
      <c r="AEU83" s="36"/>
      <c r="AEV83" s="36"/>
      <c r="AEW83" s="37">
        <v>700</v>
      </c>
      <c r="AEX83" s="37">
        <v>700</v>
      </c>
      <c r="AEY83" s="26"/>
      <c r="AEZ83" s="34">
        <v>550</v>
      </c>
      <c r="AFA83" s="34">
        <v>1450</v>
      </c>
      <c r="AFB83" s="34">
        <v>650</v>
      </c>
      <c r="AFC83" s="35">
        <v>1266.0461455357408</v>
      </c>
      <c r="AFD83" s="36"/>
      <c r="AFE83" s="36"/>
      <c r="AFF83" s="37">
        <v>700</v>
      </c>
      <c r="AFG83" s="37">
        <v>700</v>
      </c>
      <c r="AFH83" s="26"/>
      <c r="AFI83" s="87">
        <v>700</v>
      </c>
      <c r="AFJ83" s="34">
        <v>1600</v>
      </c>
      <c r="AFK83" s="34">
        <v>500</v>
      </c>
      <c r="AFL83" s="35">
        <v>1328.619163558187</v>
      </c>
      <c r="AFM83" s="36"/>
      <c r="AFN83" s="36"/>
      <c r="AFO83" s="37">
        <v>710</v>
      </c>
      <c r="AFP83" s="37">
        <v>700</v>
      </c>
      <c r="AFQ83" s="36"/>
      <c r="AFR83" s="87">
        <v>900</v>
      </c>
      <c r="AFS83" s="34">
        <v>950</v>
      </c>
      <c r="AFT83" s="34">
        <v>950</v>
      </c>
      <c r="AFU83" s="35">
        <v>1328.619163558187</v>
      </c>
      <c r="AFV83" s="36"/>
      <c r="AFW83" s="36"/>
      <c r="AFX83" s="37">
        <v>710</v>
      </c>
      <c r="AFY83" s="37">
        <v>700</v>
      </c>
      <c r="AFZ83" s="36"/>
      <c r="AGA83" s="87">
        <v>950</v>
      </c>
      <c r="AGB83" s="34">
        <v>950</v>
      </c>
      <c r="AGC83" s="34">
        <v>950</v>
      </c>
      <c r="AGD83" s="35">
        <v>1349.0392626797311</v>
      </c>
      <c r="AGE83" s="36"/>
      <c r="AGF83" s="36"/>
      <c r="AGG83" s="37">
        <v>710</v>
      </c>
      <c r="AGH83" s="37">
        <v>700</v>
      </c>
      <c r="AGI83" s="36"/>
      <c r="AGJ83" s="87">
        <v>950</v>
      </c>
      <c r="AGK83" s="34">
        <v>950</v>
      </c>
      <c r="AGL83" s="34">
        <v>950</v>
      </c>
      <c r="AGM83" s="35">
        <v>1354.2901453109853</v>
      </c>
      <c r="AGN83" s="36"/>
      <c r="AGO83" s="36"/>
      <c r="AGP83" s="37">
        <v>750</v>
      </c>
      <c r="AGQ83" s="37">
        <v>700</v>
      </c>
      <c r="AGR83" s="36"/>
      <c r="AGS83" s="87">
        <v>950</v>
      </c>
      <c r="AGT83" s="34">
        <v>950</v>
      </c>
      <c r="AGU83" s="34">
        <v>950</v>
      </c>
      <c r="AGV83" s="35">
        <v>1360.8537486000532</v>
      </c>
      <c r="AGW83" s="36"/>
      <c r="AGX83" s="36"/>
      <c r="AGY83" s="26">
        <v>750</v>
      </c>
      <c r="AGZ83" s="37">
        <v>750</v>
      </c>
      <c r="AHA83" s="36"/>
      <c r="AHB83" s="87">
        <v>950</v>
      </c>
      <c r="AHC83" s="34">
        <v>970</v>
      </c>
      <c r="AHD83" s="34">
        <v>950</v>
      </c>
      <c r="AHE83" s="35">
        <v>1369.0217882486709</v>
      </c>
      <c r="AHF83" s="36"/>
      <c r="AHG83" s="36"/>
      <c r="AHH83" s="26">
        <v>800</v>
      </c>
      <c r="AHI83" s="37">
        <v>700</v>
      </c>
      <c r="AHJ83" s="36"/>
      <c r="AHK83" s="87">
        <v>950</v>
      </c>
      <c r="AHL83" s="34">
        <v>980</v>
      </c>
      <c r="AHM83" s="34">
        <v>950</v>
      </c>
      <c r="AHN83" s="35">
        <v>1373.1058080729797</v>
      </c>
      <c r="AHO83" s="36"/>
      <c r="AHP83" s="36"/>
      <c r="AHQ83" s="26">
        <v>800</v>
      </c>
      <c r="AHR83" s="37">
        <v>700</v>
      </c>
      <c r="AHS83" s="36"/>
      <c r="AHT83" s="34">
        <v>250</v>
      </c>
      <c r="AHU83" s="34">
        <v>600</v>
      </c>
      <c r="AHV83" s="34">
        <v>500</v>
      </c>
      <c r="AHW83" s="36">
        <v>400</v>
      </c>
      <c r="AHX83" s="36">
        <v>700</v>
      </c>
      <c r="AHY83" s="36"/>
      <c r="AHZ83" s="26">
        <v>700</v>
      </c>
      <c r="AIA83" s="26">
        <v>700</v>
      </c>
      <c r="AIB83" s="36"/>
      <c r="AIC83" s="34">
        <v>300</v>
      </c>
      <c r="AID83" s="34">
        <v>500</v>
      </c>
      <c r="AIE83" s="39">
        <v>400</v>
      </c>
      <c r="AIF83" s="92">
        <v>200</v>
      </c>
      <c r="AIG83" s="36">
        <v>700</v>
      </c>
      <c r="AIH83" s="36"/>
      <c r="AII83" s="26">
        <v>700</v>
      </c>
      <c r="AIJ83" s="26">
        <v>700</v>
      </c>
      <c r="AIL83" s="34">
        <v>300</v>
      </c>
      <c r="AIM83" s="34">
        <v>300</v>
      </c>
      <c r="AIN83" s="34">
        <v>300</v>
      </c>
      <c r="AIO83" s="36">
        <v>500</v>
      </c>
      <c r="AIP83" s="36">
        <v>1600</v>
      </c>
      <c r="AIQ83" s="36"/>
      <c r="AIR83" s="26">
        <v>600</v>
      </c>
      <c r="AIS83" s="26">
        <v>600</v>
      </c>
      <c r="AIU83" s="34">
        <v>400</v>
      </c>
      <c r="AIV83" s="34">
        <v>450</v>
      </c>
      <c r="AIW83" s="34">
        <v>700</v>
      </c>
      <c r="AIX83" s="36">
        <v>300</v>
      </c>
      <c r="AIY83" s="36">
        <v>700</v>
      </c>
      <c r="AIZ83" s="36"/>
      <c r="AJA83" s="26">
        <v>500</v>
      </c>
      <c r="AJB83" s="26">
        <v>600</v>
      </c>
      <c r="AJD83" s="34">
        <v>400</v>
      </c>
      <c r="AJE83" s="34">
        <v>400</v>
      </c>
      <c r="AJF83" s="34">
        <v>450</v>
      </c>
      <c r="AJG83" s="36">
        <v>1000</v>
      </c>
      <c r="AJH83" s="36">
        <v>500</v>
      </c>
      <c r="AJI83" s="36"/>
      <c r="AJJ83" s="26">
        <v>1500</v>
      </c>
      <c r="AJK83" s="26">
        <v>1450</v>
      </c>
      <c r="AJM83" s="34"/>
      <c r="AJN83" s="39">
        <v>550</v>
      </c>
      <c r="AJO83" s="39">
        <v>650</v>
      </c>
      <c r="AJP83" s="36"/>
      <c r="AJQ83" s="36">
        <v>700</v>
      </c>
      <c r="AJR83" s="34"/>
      <c r="AJS83" s="56">
        <v>750</v>
      </c>
      <c r="AJT83" s="56">
        <v>800</v>
      </c>
      <c r="AJV83" s="34">
        <v>350</v>
      </c>
      <c r="AJW83" s="34">
        <v>1000</v>
      </c>
      <c r="AJX83" s="34">
        <v>600</v>
      </c>
      <c r="AJY83" s="36">
        <v>400</v>
      </c>
      <c r="AJZ83" s="36">
        <v>700</v>
      </c>
      <c r="AKA83" s="34"/>
      <c r="AKB83" s="56">
        <v>750</v>
      </c>
      <c r="AKC83" s="56">
        <v>800</v>
      </c>
      <c r="AKE83" s="34">
        <v>400</v>
      </c>
      <c r="AKF83" s="34">
        <v>500</v>
      </c>
      <c r="AKG83" s="34">
        <v>400</v>
      </c>
      <c r="AKH83" s="36">
        <v>500</v>
      </c>
      <c r="AKI83" s="36">
        <v>500</v>
      </c>
      <c r="AKJ83" s="34"/>
      <c r="AKK83" s="37">
        <v>750</v>
      </c>
      <c r="AKL83" s="37">
        <v>800</v>
      </c>
      <c r="AKN83" s="34">
        <v>450</v>
      </c>
      <c r="AKO83" s="34">
        <v>600</v>
      </c>
      <c r="AKP83" s="34">
        <v>800</v>
      </c>
      <c r="AKQ83" s="36">
        <v>350</v>
      </c>
      <c r="AKR83" s="36">
        <v>250</v>
      </c>
      <c r="AKS83" s="34"/>
      <c r="AKT83" s="37">
        <v>500</v>
      </c>
      <c r="AKU83" s="37">
        <v>500</v>
      </c>
      <c r="AKW83" s="34">
        <v>400</v>
      </c>
      <c r="AKX83" s="34">
        <v>1000</v>
      </c>
      <c r="AKY83" s="34"/>
      <c r="AKZ83" s="36">
        <v>500</v>
      </c>
      <c r="ALA83" s="36">
        <v>250</v>
      </c>
      <c r="ALB83" s="34"/>
      <c r="ALC83" s="37">
        <v>800</v>
      </c>
      <c r="ALD83" s="37">
        <v>800</v>
      </c>
      <c r="ALF83" s="34">
        <v>500</v>
      </c>
      <c r="ALG83" s="34">
        <v>1200</v>
      </c>
      <c r="ALH83" s="34">
        <v>800</v>
      </c>
      <c r="ALI83" s="36">
        <v>500</v>
      </c>
      <c r="ALJ83" s="36">
        <v>300</v>
      </c>
      <c r="ALK83" s="34"/>
      <c r="ALL83" s="37">
        <v>1000</v>
      </c>
      <c r="ALM83" s="37">
        <v>750</v>
      </c>
      <c r="ALO83" s="34">
        <v>750</v>
      </c>
      <c r="ALP83" s="34">
        <v>700</v>
      </c>
      <c r="ALQ83" s="34">
        <v>500</v>
      </c>
      <c r="ALR83" s="36">
        <v>1000</v>
      </c>
      <c r="ALS83" s="36">
        <v>300</v>
      </c>
      <c r="ALT83" s="34"/>
      <c r="ALU83" s="37">
        <v>1000</v>
      </c>
      <c r="ALV83" s="37">
        <v>1000</v>
      </c>
      <c r="ALX83" s="34">
        <v>800</v>
      </c>
      <c r="ALY83" s="34">
        <v>1200</v>
      </c>
      <c r="ALZ83" s="34">
        <v>600</v>
      </c>
      <c r="AMA83" s="36">
        <v>1000</v>
      </c>
      <c r="AMB83" s="36">
        <v>500</v>
      </c>
      <c r="AMC83" s="34"/>
      <c r="AMD83" s="37">
        <v>1000</v>
      </c>
      <c r="AME83" s="37">
        <v>900</v>
      </c>
      <c r="AMG83" s="34">
        <v>750</v>
      </c>
      <c r="AMH83" s="34">
        <v>500</v>
      </c>
      <c r="AMI83" s="34">
        <v>900</v>
      </c>
      <c r="AMJ83" s="36">
        <v>1200</v>
      </c>
      <c r="AMK83" s="36">
        <v>700</v>
      </c>
      <c r="AML83" s="34"/>
      <c r="AMM83" s="37">
        <v>800</v>
      </c>
      <c r="AMN83" s="37">
        <v>800</v>
      </c>
      <c r="AMP83" s="34">
        <v>700</v>
      </c>
      <c r="AMQ83" s="34">
        <v>700</v>
      </c>
      <c r="AMR83" s="34"/>
      <c r="AMS83" s="36">
        <v>700</v>
      </c>
      <c r="AMT83" s="36">
        <v>700</v>
      </c>
      <c r="AMU83" s="34"/>
      <c r="AMV83" s="37">
        <v>1000</v>
      </c>
      <c r="AMW83" s="37">
        <v>1000</v>
      </c>
      <c r="AMY83" s="34">
        <v>550</v>
      </c>
      <c r="AMZ83" s="34">
        <v>575</v>
      </c>
      <c r="ANA83" s="34">
        <v>700</v>
      </c>
      <c r="ANB83" s="36">
        <v>2529.7222222222222</v>
      </c>
      <c r="ANC83" s="36">
        <v>2529.7222222222222</v>
      </c>
      <c r="AND83" s="34"/>
      <c r="ANE83" s="37">
        <v>750</v>
      </c>
      <c r="ANF83" s="37">
        <v>800</v>
      </c>
      <c r="ANH83" s="34">
        <v>400</v>
      </c>
      <c r="ANI83" s="34">
        <v>600</v>
      </c>
      <c r="ANJ83" s="34">
        <v>650</v>
      </c>
      <c r="ANK83" s="36">
        <v>2500</v>
      </c>
      <c r="ANL83" s="36"/>
      <c r="ANM83" s="34"/>
      <c r="ANN83" s="37">
        <v>600</v>
      </c>
      <c r="ANO83" s="37">
        <v>650</v>
      </c>
      <c r="ANP83" s="36"/>
      <c r="ANQ83" s="34">
        <v>800</v>
      </c>
      <c r="ANR83" s="34">
        <v>1700</v>
      </c>
      <c r="ANS83" s="34">
        <v>700</v>
      </c>
      <c r="ANT83" s="36">
        <v>1500</v>
      </c>
      <c r="ANU83" s="36">
        <v>1200</v>
      </c>
      <c r="ANV83" s="34"/>
      <c r="ANW83" s="37">
        <v>2000</v>
      </c>
      <c r="ANX83" s="37">
        <v>1500</v>
      </c>
      <c r="ANY83" s="36"/>
      <c r="ANZ83" s="34">
        <v>600</v>
      </c>
      <c r="AOA83" s="34">
        <v>1500</v>
      </c>
      <c r="AOB83" s="34">
        <v>1000</v>
      </c>
      <c r="AOC83" s="36">
        <v>700</v>
      </c>
      <c r="AOD83" s="36">
        <v>700</v>
      </c>
      <c r="AOE83" s="34"/>
      <c r="AOF83" s="37">
        <v>800</v>
      </c>
      <c r="AOG83" s="37">
        <v>850</v>
      </c>
      <c r="AOH83" s="36"/>
      <c r="AOI83" s="34">
        <v>750</v>
      </c>
      <c r="AOJ83" s="34"/>
      <c r="AOK83" s="34">
        <v>700</v>
      </c>
      <c r="AOL83" s="36">
        <v>1000</v>
      </c>
      <c r="AOM83" s="36"/>
      <c r="AON83" s="34"/>
      <c r="AOO83" s="37">
        <v>1500</v>
      </c>
      <c r="AOP83" s="37">
        <v>1500</v>
      </c>
      <c r="AOQ83" s="36"/>
      <c r="AOR83" s="34">
        <v>700</v>
      </c>
      <c r="AOS83" s="34">
        <v>1000</v>
      </c>
      <c r="AOT83" s="34">
        <v>1000</v>
      </c>
      <c r="AOU83" s="36">
        <v>1000</v>
      </c>
      <c r="AOV83" s="36"/>
      <c r="AOW83" s="34"/>
      <c r="AOX83" s="37">
        <v>1500</v>
      </c>
      <c r="AOY83" s="37">
        <v>1500</v>
      </c>
      <c r="AOZ83" s="36"/>
      <c r="APA83" s="34">
        <v>750</v>
      </c>
      <c r="APB83" s="34">
        <v>700</v>
      </c>
      <c r="APC83" s="34">
        <v>1000</v>
      </c>
      <c r="APD83" s="36">
        <v>1000</v>
      </c>
      <c r="APE83" s="36">
        <v>1500</v>
      </c>
      <c r="APF83" s="34"/>
      <c r="APG83" s="37">
        <v>1300</v>
      </c>
      <c r="APH83" s="37">
        <v>1500</v>
      </c>
      <c r="API83" s="36"/>
      <c r="APJ83" s="34">
        <v>850</v>
      </c>
      <c r="APK83" s="34">
        <v>700</v>
      </c>
      <c r="APL83" s="34">
        <v>700</v>
      </c>
      <c r="APM83" s="36">
        <v>1000</v>
      </c>
      <c r="APN83" s="36">
        <v>1000</v>
      </c>
      <c r="APO83" s="34"/>
      <c r="APP83" s="37">
        <v>2000</v>
      </c>
      <c r="APQ83" s="37">
        <v>2000</v>
      </c>
      <c r="APR83" s="36"/>
      <c r="APS83" s="34">
        <v>700</v>
      </c>
      <c r="APT83" s="34">
        <v>1200</v>
      </c>
      <c r="APU83" s="34"/>
      <c r="APV83" s="36">
        <v>1500</v>
      </c>
      <c r="APW83" s="36">
        <v>1500</v>
      </c>
      <c r="APX83" s="34"/>
      <c r="APY83" s="37">
        <v>1500</v>
      </c>
      <c r="APZ83" s="37">
        <v>1500</v>
      </c>
      <c r="AQA83" s="36"/>
      <c r="AQB83" s="34">
        <v>700</v>
      </c>
      <c r="AQC83" s="34">
        <v>1000</v>
      </c>
      <c r="AQD83" s="34">
        <v>1000</v>
      </c>
      <c r="AQE83" s="36">
        <v>1500</v>
      </c>
      <c r="AQF83" s="36">
        <v>1500</v>
      </c>
      <c r="AQG83" s="34"/>
      <c r="AQH83" s="37">
        <v>1900</v>
      </c>
      <c r="AQI83" s="37">
        <v>2000</v>
      </c>
      <c r="AQJ83" s="36"/>
      <c r="AQK83" s="34">
        <v>650</v>
      </c>
      <c r="AQL83" s="34">
        <v>1000</v>
      </c>
      <c r="AQM83" s="34"/>
      <c r="AQN83" s="36">
        <v>1500</v>
      </c>
      <c r="AQO83" s="36">
        <v>1500</v>
      </c>
      <c r="AQP83" s="34"/>
      <c r="AQQ83" s="37">
        <v>2000</v>
      </c>
      <c r="AQR83" s="37">
        <v>2000</v>
      </c>
      <c r="AQS83" s="36"/>
      <c r="AQT83" s="34">
        <v>600</v>
      </c>
      <c r="AQU83" s="34">
        <v>900</v>
      </c>
      <c r="AQV83" s="34"/>
      <c r="AQW83" s="36">
        <v>1179.4871794871797</v>
      </c>
      <c r="AQX83" s="36">
        <v>1179.4871794871797</v>
      </c>
      <c r="AQY83" s="34"/>
      <c r="AQZ83" s="37">
        <v>1000</v>
      </c>
      <c r="ARA83" s="37">
        <v>1200</v>
      </c>
      <c r="ARC83" s="34">
        <v>700</v>
      </c>
      <c r="ARD83" s="34">
        <v>1000</v>
      </c>
      <c r="ARE83" s="34"/>
      <c r="ARF83" s="36">
        <v>1500</v>
      </c>
      <c r="ARG83" s="36">
        <v>1500</v>
      </c>
      <c r="ARH83" s="34"/>
      <c r="ARI83" s="37">
        <v>1500</v>
      </c>
      <c r="ARJ83" s="37">
        <v>1200</v>
      </c>
      <c r="ARL83" s="34">
        <v>500</v>
      </c>
      <c r="ARM83" s="34">
        <v>700</v>
      </c>
      <c r="ARN83" s="34">
        <v>700</v>
      </c>
      <c r="ARO83" s="36">
        <v>1500</v>
      </c>
      <c r="ARP83" s="36">
        <v>1500</v>
      </c>
      <c r="ARQ83" s="34"/>
      <c r="ARR83" s="37">
        <v>1800</v>
      </c>
      <c r="ARS83" s="37">
        <v>2000</v>
      </c>
      <c r="ARU83" s="34">
        <v>600</v>
      </c>
      <c r="ARV83" s="34">
        <v>700</v>
      </c>
      <c r="ARW83" s="34">
        <v>700</v>
      </c>
      <c r="ARX83" s="36">
        <v>1500</v>
      </c>
      <c r="ARY83" s="36">
        <v>1500</v>
      </c>
      <c r="ARZ83" s="36"/>
      <c r="ASA83" s="37">
        <v>1500</v>
      </c>
      <c r="ASB83" s="37">
        <v>1800</v>
      </c>
      <c r="ASD83" s="34">
        <v>500</v>
      </c>
      <c r="ASE83" s="34">
        <v>700</v>
      </c>
      <c r="ASF83" s="34">
        <v>700</v>
      </c>
      <c r="ASG83" s="36">
        <v>1500</v>
      </c>
      <c r="ASH83" s="36">
        <v>1500</v>
      </c>
      <c r="ASI83" s="36"/>
      <c r="ASJ83" s="37">
        <v>2000</v>
      </c>
      <c r="ASK83" s="37">
        <v>1800</v>
      </c>
      <c r="ASM83" s="34">
        <v>700</v>
      </c>
      <c r="ASN83" s="34">
        <v>700</v>
      </c>
      <c r="ASO83" s="34">
        <v>1500</v>
      </c>
      <c r="ASP83" s="36">
        <v>1500</v>
      </c>
      <c r="ASQ83" s="36">
        <v>1500</v>
      </c>
      <c r="ASR83" s="36"/>
      <c r="ASS83" s="37">
        <v>1500</v>
      </c>
      <c r="AST83" s="37">
        <v>2000</v>
      </c>
      <c r="ASV83" s="34">
        <v>600</v>
      </c>
      <c r="ASW83" s="34">
        <v>500</v>
      </c>
      <c r="ASX83" s="34">
        <v>1200</v>
      </c>
      <c r="ASY83" s="36">
        <v>1500</v>
      </c>
      <c r="ASZ83" s="36">
        <v>1500</v>
      </c>
      <c r="ATA83" s="36"/>
      <c r="ATB83" s="37">
        <v>1500</v>
      </c>
      <c r="ATC83" s="37">
        <v>1800</v>
      </c>
      <c r="ATE83" s="34">
        <v>700</v>
      </c>
      <c r="ATF83" s="34">
        <v>750</v>
      </c>
      <c r="ATG83" s="34">
        <v>700</v>
      </c>
      <c r="ATH83" s="36">
        <v>1500</v>
      </c>
      <c r="ATI83" s="36">
        <v>1500</v>
      </c>
      <c r="ATJ83" s="36"/>
      <c r="ATK83" s="37">
        <v>1200</v>
      </c>
      <c r="ATL83" s="37">
        <v>1400</v>
      </c>
      <c r="ATN83" s="34">
        <v>675</v>
      </c>
      <c r="ATO83" s="39">
        <v>675</v>
      </c>
      <c r="ATP83" s="39">
        <v>650</v>
      </c>
      <c r="ATQ83" s="36">
        <v>1500</v>
      </c>
      <c r="ATR83" s="36">
        <v>1500</v>
      </c>
      <c r="ATS83" s="36"/>
      <c r="ATT83" s="56">
        <v>1500</v>
      </c>
      <c r="ATU83" s="56">
        <v>1500</v>
      </c>
      <c r="ATW83" s="34">
        <v>1000</v>
      </c>
      <c r="ATX83" s="34">
        <v>1000</v>
      </c>
      <c r="ATY83" s="34">
        <v>500</v>
      </c>
      <c r="ATZ83" s="36">
        <v>1500</v>
      </c>
      <c r="AUA83" s="36">
        <v>1500</v>
      </c>
      <c r="AUB83" s="36"/>
      <c r="AUC83" s="37">
        <v>1800</v>
      </c>
      <c r="AUD83" s="37">
        <v>1500</v>
      </c>
      <c r="AUF83" s="34">
        <v>1000</v>
      </c>
      <c r="AUG83" s="34">
        <v>1000</v>
      </c>
      <c r="AUH83" s="34">
        <v>500</v>
      </c>
      <c r="AUI83" s="36">
        <v>1500</v>
      </c>
      <c r="AUJ83" s="36">
        <v>1500</v>
      </c>
      <c r="AUK83" s="36"/>
      <c r="AUL83" s="37">
        <v>2000</v>
      </c>
      <c r="AUM83" s="37">
        <v>2500</v>
      </c>
      <c r="AUO83" s="34">
        <v>750</v>
      </c>
      <c r="AUP83" s="34">
        <v>1000</v>
      </c>
      <c r="AUQ83" s="34"/>
      <c r="AUR83" s="36">
        <v>1500</v>
      </c>
      <c r="AUS83" s="36">
        <v>1500</v>
      </c>
      <c r="AUT83" s="36"/>
      <c r="AUU83" s="37">
        <v>2500</v>
      </c>
      <c r="AUV83" s="37">
        <v>1300</v>
      </c>
      <c r="AUX83" s="34">
        <v>700</v>
      </c>
      <c r="AUY83" s="34">
        <v>800</v>
      </c>
      <c r="AUZ83" s="34">
        <v>1500</v>
      </c>
      <c r="AVA83" s="36">
        <v>1500</v>
      </c>
      <c r="AVB83" s="36">
        <v>1500</v>
      </c>
      <c r="AVC83" s="36"/>
      <c r="AVD83" s="37">
        <v>1000</v>
      </c>
      <c r="AVE83" s="37">
        <v>1200</v>
      </c>
      <c r="AVG83" s="34">
        <v>700</v>
      </c>
      <c r="AVH83" s="34">
        <v>1200</v>
      </c>
      <c r="AVI83" s="34">
        <v>1700</v>
      </c>
      <c r="AVJ83" s="36">
        <v>1500</v>
      </c>
      <c r="AVK83" s="36">
        <v>1500</v>
      </c>
      <c r="AVL83" s="36"/>
      <c r="AVM83" s="37">
        <v>2500</v>
      </c>
      <c r="AVN83" s="37">
        <v>2500</v>
      </c>
      <c r="AVP83" s="34">
        <v>800</v>
      </c>
      <c r="AVQ83" s="34">
        <v>800</v>
      </c>
      <c r="AVR83" s="34">
        <v>1700</v>
      </c>
      <c r="AVS83" s="36">
        <v>1500</v>
      </c>
      <c r="AVT83" s="36">
        <v>1600</v>
      </c>
      <c r="AVU83" s="36"/>
      <c r="AVV83" s="37">
        <v>1500</v>
      </c>
      <c r="AVW83" s="37">
        <v>1300</v>
      </c>
      <c r="AVY83" s="34">
        <v>700</v>
      </c>
      <c r="AVZ83" s="34">
        <v>750</v>
      </c>
      <c r="AWA83" s="34">
        <v>700</v>
      </c>
      <c r="AWB83" s="36">
        <v>1000</v>
      </c>
      <c r="AWC83" s="36">
        <v>1000</v>
      </c>
      <c r="AWD83" s="36"/>
      <c r="AWE83" s="37">
        <v>1000</v>
      </c>
      <c r="AWF83" s="37">
        <v>1000</v>
      </c>
      <c r="AWH83" s="34">
        <v>750</v>
      </c>
      <c r="AWI83" s="34">
        <v>800</v>
      </c>
      <c r="AWJ83" s="34">
        <v>750</v>
      </c>
      <c r="AWK83" s="36">
        <v>2000</v>
      </c>
      <c r="AWL83" s="36">
        <v>2000</v>
      </c>
      <c r="AWM83" s="36"/>
      <c r="AWN83" s="37">
        <v>1500</v>
      </c>
      <c r="AWO83" s="37">
        <v>1400</v>
      </c>
      <c r="AWQ83" s="34">
        <v>750</v>
      </c>
      <c r="AWR83" s="34">
        <v>850</v>
      </c>
      <c r="AWS83" s="34">
        <v>900</v>
      </c>
      <c r="AWT83" s="36">
        <v>2000</v>
      </c>
      <c r="AWU83" s="36">
        <v>1500</v>
      </c>
      <c r="AWV83" s="36"/>
      <c r="AWW83" s="37">
        <v>1500</v>
      </c>
      <c r="AWX83" s="37">
        <v>1350</v>
      </c>
    </row>
    <row r="84" spans="1:1298" ht="15.5">
      <c r="A84" t="str">
        <f>'[1]enter market prices'!A84</f>
        <v>0552-01</v>
      </c>
      <c r="B84" t="str">
        <f>'[1]enter market prices'!B84</f>
        <v>Building item tool/Nails, 1 kg</v>
      </c>
      <c r="C84" s="3">
        <f>'[1]item price series'!F84</f>
        <v>0.08</v>
      </c>
      <c r="D84" s="3"/>
      <c r="E84" s="3"/>
      <c r="F84" s="3"/>
      <c r="G84" s="3"/>
      <c r="H84" s="3"/>
      <c r="I84" s="3"/>
      <c r="J84" s="3"/>
      <c r="K84" s="3"/>
      <c r="L84" s="3"/>
      <c r="M84" s="24">
        <v>10</v>
      </c>
      <c r="N84" s="24">
        <v>10</v>
      </c>
      <c r="O84" s="24">
        <v>9</v>
      </c>
      <c r="P84" s="25">
        <v>10</v>
      </c>
      <c r="Q84" s="25">
        <v>10</v>
      </c>
      <c r="R84" s="25"/>
      <c r="S84" s="26">
        <v>12</v>
      </c>
      <c r="T84" s="26">
        <v>14</v>
      </c>
      <c r="U84" s="26"/>
      <c r="V84" s="27">
        <v>10</v>
      </c>
      <c r="W84" s="27">
        <v>10</v>
      </c>
      <c r="X84" s="27">
        <v>10</v>
      </c>
      <c r="Y84" s="25">
        <v>8</v>
      </c>
      <c r="Z84" s="25">
        <v>12</v>
      </c>
      <c r="AA84" s="25"/>
      <c r="AB84" s="26">
        <v>12</v>
      </c>
      <c r="AC84" s="26">
        <v>14</v>
      </c>
      <c r="AD84" s="26"/>
      <c r="AE84" s="27">
        <v>10</v>
      </c>
      <c r="AF84" s="27">
        <v>10</v>
      </c>
      <c r="AG84" s="27">
        <v>8</v>
      </c>
      <c r="AH84" s="25">
        <v>10</v>
      </c>
      <c r="AI84" s="25">
        <v>12</v>
      </c>
      <c r="AJ84" s="25"/>
      <c r="AK84" s="26">
        <v>15</v>
      </c>
      <c r="AL84" s="26">
        <v>16</v>
      </c>
      <c r="AM84" s="26"/>
      <c r="AN84" s="27">
        <v>10</v>
      </c>
      <c r="AO84" s="27">
        <v>10</v>
      </c>
      <c r="AP84" s="27">
        <v>10</v>
      </c>
      <c r="AQ84" s="25">
        <v>10</v>
      </c>
      <c r="AR84" s="25"/>
      <c r="AS84" s="25"/>
      <c r="AT84" s="26">
        <v>15</v>
      </c>
      <c r="AU84" s="26">
        <v>20</v>
      </c>
      <c r="AV84" s="26"/>
      <c r="AW84" s="27">
        <v>8</v>
      </c>
      <c r="AX84" s="27">
        <v>10</v>
      </c>
      <c r="AY84" s="27">
        <v>8</v>
      </c>
      <c r="AZ84" s="25">
        <v>12</v>
      </c>
      <c r="BA84" s="25">
        <v>14</v>
      </c>
      <c r="BB84" s="25"/>
      <c r="BC84" s="26">
        <v>14</v>
      </c>
      <c r="BD84" s="26">
        <v>16</v>
      </c>
      <c r="BE84" s="26"/>
      <c r="BF84" s="27">
        <v>9</v>
      </c>
      <c r="BG84" s="27">
        <v>10</v>
      </c>
      <c r="BH84" s="27">
        <v>8</v>
      </c>
      <c r="BI84" s="25">
        <v>10</v>
      </c>
      <c r="BJ84" s="25">
        <v>16</v>
      </c>
      <c r="BK84" s="25"/>
      <c r="BL84" s="26">
        <v>16</v>
      </c>
      <c r="BM84" s="26">
        <v>16</v>
      </c>
      <c r="BN84" s="26"/>
      <c r="BO84" s="27">
        <v>10</v>
      </c>
      <c r="BP84" s="27">
        <v>10</v>
      </c>
      <c r="BQ84" s="27">
        <v>10</v>
      </c>
      <c r="BR84" s="25">
        <v>12</v>
      </c>
      <c r="BS84" s="25">
        <v>14</v>
      </c>
      <c r="BT84" s="25"/>
      <c r="BU84" s="26">
        <v>14</v>
      </c>
      <c r="BV84" s="26">
        <v>16</v>
      </c>
      <c r="BW84" s="26"/>
      <c r="BX84" s="27">
        <v>9</v>
      </c>
      <c r="BY84" s="27">
        <v>10</v>
      </c>
      <c r="BZ84" s="27">
        <v>9</v>
      </c>
      <c r="CA84" s="25">
        <v>12</v>
      </c>
      <c r="CB84" s="25">
        <v>16</v>
      </c>
      <c r="CC84" s="25"/>
      <c r="CD84" s="26">
        <v>14</v>
      </c>
      <c r="CE84" s="26">
        <v>14</v>
      </c>
      <c r="CF84" s="26"/>
      <c r="CG84" s="27">
        <v>10</v>
      </c>
      <c r="CH84" s="27">
        <v>10</v>
      </c>
      <c r="CI84" s="27">
        <v>10</v>
      </c>
      <c r="CJ84" s="25">
        <v>10</v>
      </c>
      <c r="CK84" s="25">
        <v>15</v>
      </c>
      <c r="CL84" s="25"/>
      <c r="CM84" s="26">
        <v>15</v>
      </c>
      <c r="CN84" s="26">
        <v>15</v>
      </c>
      <c r="CO84" s="26"/>
      <c r="CP84" s="27">
        <v>10</v>
      </c>
      <c r="CQ84" s="27">
        <v>12</v>
      </c>
      <c r="CR84" s="27">
        <v>12</v>
      </c>
      <c r="CS84" s="25">
        <v>16</v>
      </c>
      <c r="CT84" s="25">
        <v>16</v>
      </c>
      <c r="CU84" s="25"/>
      <c r="CV84" s="26">
        <v>15</v>
      </c>
      <c r="CW84" s="26">
        <v>15</v>
      </c>
      <c r="CX84" s="26"/>
      <c r="CY84" s="27">
        <v>12</v>
      </c>
      <c r="CZ84" s="27">
        <v>12</v>
      </c>
      <c r="DA84" s="27">
        <v>10</v>
      </c>
      <c r="DB84" s="25">
        <v>14</v>
      </c>
      <c r="DC84" s="25">
        <v>10</v>
      </c>
      <c r="DD84" s="25"/>
      <c r="DE84" s="26">
        <v>20</v>
      </c>
      <c r="DF84" s="26">
        <v>20</v>
      </c>
      <c r="DG84" s="26"/>
      <c r="DH84" s="27">
        <v>10</v>
      </c>
      <c r="DI84" s="27">
        <v>12</v>
      </c>
      <c r="DJ84" s="27">
        <v>10</v>
      </c>
      <c r="DK84" s="25">
        <v>15</v>
      </c>
      <c r="DL84" s="25"/>
      <c r="DM84" s="25"/>
      <c r="DN84" s="26">
        <v>21</v>
      </c>
      <c r="DO84" s="26">
        <v>21</v>
      </c>
      <c r="DP84" s="26"/>
      <c r="DQ84" s="27">
        <v>12</v>
      </c>
      <c r="DR84" s="27">
        <v>10</v>
      </c>
      <c r="DS84" s="27">
        <v>12</v>
      </c>
      <c r="DT84" s="25">
        <v>16</v>
      </c>
      <c r="DU84" s="25"/>
      <c r="DV84" s="25"/>
      <c r="DW84" s="26">
        <v>20</v>
      </c>
      <c r="DX84" s="26">
        <v>20</v>
      </c>
      <c r="DY84" s="26"/>
      <c r="DZ84" s="27">
        <v>10</v>
      </c>
      <c r="EA84" s="27">
        <v>12</v>
      </c>
      <c r="EB84" s="27">
        <v>12</v>
      </c>
      <c r="EC84" s="25">
        <v>16</v>
      </c>
      <c r="ED84" s="25">
        <v>14</v>
      </c>
      <c r="EE84" s="25"/>
      <c r="EF84" s="26">
        <v>20</v>
      </c>
      <c r="EG84" s="26">
        <v>20</v>
      </c>
      <c r="EH84" s="26"/>
      <c r="EI84" s="27">
        <v>10</v>
      </c>
      <c r="EJ84" s="27">
        <v>12</v>
      </c>
      <c r="EK84" s="27">
        <v>12</v>
      </c>
      <c r="EL84" s="25">
        <v>12</v>
      </c>
      <c r="EM84" s="25">
        <v>14</v>
      </c>
      <c r="EN84" s="25"/>
      <c r="EO84" s="26">
        <v>10</v>
      </c>
      <c r="EP84" s="26">
        <v>10</v>
      </c>
      <c r="EQ84" s="26"/>
      <c r="ER84" s="27">
        <v>12</v>
      </c>
      <c r="ES84" s="27">
        <v>12</v>
      </c>
      <c r="ET84" s="27">
        <v>10</v>
      </c>
      <c r="EU84" s="25">
        <v>20</v>
      </c>
      <c r="EV84" s="25">
        <v>20</v>
      </c>
      <c r="EW84" s="25"/>
      <c r="EX84" s="26">
        <v>20</v>
      </c>
      <c r="EY84" s="26">
        <v>20</v>
      </c>
      <c r="EZ84" s="26"/>
      <c r="FA84" s="27">
        <v>10</v>
      </c>
      <c r="FB84" s="27">
        <v>8</v>
      </c>
      <c r="FC84" s="27">
        <v>10</v>
      </c>
      <c r="FD84" s="25">
        <v>20</v>
      </c>
      <c r="FE84" s="25">
        <v>18</v>
      </c>
      <c r="FF84" s="25"/>
      <c r="FG84" s="26">
        <v>20</v>
      </c>
      <c r="FH84" s="26">
        <v>18</v>
      </c>
      <c r="FI84" s="26"/>
      <c r="FJ84" s="27">
        <v>10</v>
      </c>
      <c r="FK84" s="27">
        <v>12</v>
      </c>
      <c r="FL84" s="27">
        <v>12</v>
      </c>
      <c r="FM84" s="25">
        <v>20</v>
      </c>
      <c r="FN84" s="25">
        <v>16</v>
      </c>
      <c r="FO84" s="25"/>
      <c r="FP84" s="26">
        <v>15</v>
      </c>
      <c r="FQ84" s="26">
        <v>15</v>
      </c>
      <c r="FR84" s="26"/>
      <c r="FS84" s="27">
        <v>10</v>
      </c>
      <c r="FT84" s="27">
        <v>10</v>
      </c>
      <c r="FU84" s="27">
        <v>10</v>
      </c>
      <c r="FV84" s="25">
        <v>16</v>
      </c>
      <c r="FW84" s="25">
        <v>20</v>
      </c>
      <c r="FX84" s="25"/>
      <c r="FY84" s="26">
        <v>15</v>
      </c>
      <c r="FZ84" s="26">
        <v>20</v>
      </c>
      <c r="GA84" s="26"/>
      <c r="GB84" s="27">
        <v>10</v>
      </c>
      <c r="GC84" s="27">
        <v>9</v>
      </c>
      <c r="GD84" s="27">
        <v>10</v>
      </c>
      <c r="GE84" s="25">
        <v>16</v>
      </c>
      <c r="GF84" s="25">
        <v>15</v>
      </c>
      <c r="GG84" s="25"/>
      <c r="GH84" s="26">
        <v>18</v>
      </c>
      <c r="GI84" s="26">
        <v>16</v>
      </c>
      <c r="GJ84" s="26"/>
      <c r="GK84" s="27">
        <v>10</v>
      </c>
      <c r="GL84" s="27">
        <v>10</v>
      </c>
      <c r="GM84" s="27">
        <v>10</v>
      </c>
      <c r="GN84" s="25">
        <v>20</v>
      </c>
      <c r="GO84" s="25">
        <v>18</v>
      </c>
      <c r="GP84" s="25"/>
      <c r="GQ84" s="26">
        <v>20</v>
      </c>
      <c r="GR84" s="26">
        <v>15</v>
      </c>
      <c r="GS84" s="26"/>
      <c r="GT84" s="27">
        <v>10</v>
      </c>
      <c r="GU84" s="27">
        <v>10</v>
      </c>
      <c r="GV84" s="27">
        <v>10</v>
      </c>
      <c r="GW84" s="25">
        <v>15</v>
      </c>
      <c r="GX84" s="25">
        <v>16</v>
      </c>
      <c r="GY84" s="25"/>
      <c r="GZ84" s="26">
        <v>20</v>
      </c>
      <c r="HA84" s="26">
        <v>15</v>
      </c>
      <c r="HB84" s="26"/>
      <c r="HC84" s="27">
        <v>10</v>
      </c>
      <c r="HD84" s="27">
        <v>10</v>
      </c>
      <c r="HE84" s="27">
        <v>10</v>
      </c>
      <c r="HF84" s="25">
        <v>20</v>
      </c>
      <c r="HG84" s="25">
        <v>16</v>
      </c>
      <c r="HH84" s="25"/>
      <c r="HI84" s="26">
        <v>16</v>
      </c>
      <c r="HJ84" s="26">
        <v>18</v>
      </c>
      <c r="HK84" s="26"/>
      <c r="HL84" s="30">
        <v>10</v>
      </c>
      <c r="HM84" s="30">
        <v>10</v>
      </c>
      <c r="HN84" s="30">
        <v>10</v>
      </c>
      <c r="HO84" s="31">
        <v>20</v>
      </c>
      <c r="HP84" s="31">
        <v>17</v>
      </c>
      <c r="HQ84" s="25"/>
      <c r="HR84" s="32">
        <v>18</v>
      </c>
      <c r="HS84" s="32">
        <v>18</v>
      </c>
      <c r="HT84" s="26"/>
      <c r="HU84" s="30">
        <v>10</v>
      </c>
      <c r="HV84" s="30">
        <v>10</v>
      </c>
      <c r="HW84" s="30">
        <v>10</v>
      </c>
      <c r="HX84" s="31">
        <v>20</v>
      </c>
      <c r="HY84" s="31">
        <v>20</v>
      </c>
      <c r="HZ84" s="31"/>
      <c r="IA84" s="32">
        <v>18</v>
      </c>
      <c r="IB84" s="32">
        <v>17</v>
      </c>
      <c r="IC84" s="26"/>
      <c r="ID84" s="30">
        <v>10</v>
      </c>
      <c r="IE84" s="30">
        <v>10</v>
      </c>
      <c r="IF84" s="30">
        <v>10</v>
      </c>
      <c r="IG84" s="31"/>
      <c r="IH84" s="31">
        <v>20</v>
      </c>
      <c r="II84" s="31"/>
      <c r="IJ84" s="32">
        <v>16</v>
      </c>
      <c r="IK84" s="32"/>
      <c r="IL84" s="26"/>
      <c r="IM84" s="30">
        <v>10</v>
      </c>
      <c r="IN84" s="30">
        <v>10</v>
      </c>
      <c r="IO84" s="30">
        <v>10</v>
      </c>
      <c r="IP84" s="31">
        <v>20</v>
      </c>
      <c r="IQ84" s="31">
        <v>20</v>
      </c>
      <c r="IR84" s="31"/>
      <c r="IS84" s="32">
        <v>16</v>
      </c>
      <c r="IT84" s="32">
        <v>16</v>
      </c>
      <c r="IU84" s="26"/>
      <c r="IV84" s="30">
        <v>10</v>
      </c>
      <c r="IW84" s="30">
        <v>10</v>
      </c>
      <c r="IX84" s="30">
        <v>10</v>
      </c>
      <c r="IY84" s="31">
        <v>20</v>
      </c>
      <c r="IZ84" s="31">
        <v>20</v>
      </c>
      <c r="JA84" s="31"/>
      <c r="JB84" s="32">
        <v>15</v>
      </c>
      <c r="JC84" s="32">
        <v>15</v>
      </c>
      <c r="JD84" s="26"/>
      <c r="JE84" s="30">
        <v>10</v>
      </c>
      <c r="JF84" s="30">
        <v>10</v>
      </c>
      <c r="JG84" s="30">
        <v>10</v>
      </c>
      <c r="JH84" s="31">
        <v>20</v>
      </c>
      <c r="JI84" s="31">
        <v>20</v>
      </c>
      <c r="JJ84" s="31"/>
      <c r="JK84" s="32">
        <v>15</v>
      </c>
      <c r="JL84" s="32">
        <v>15</v>
      </c>
      <c r="JM84" s="26"/>
      <c r="JN84" s="30">
        <v>10</v>
      </c>
      <c r="JO84" s="30">
        <v>10</v>
      </c>
      <c r="JP84" s="30">
        <v>10</v>
      </c>
      <c r="JQ84" s="33">
        <v>20.972972972972968</v>
      </c>
      <c r="JR84" s="33">
        <v>20.972972972972968</v>
      </c>
      <c r="JS84" s="31"/>
      <c r="JT84" s="32">
        <v>18</v>
      </c>
      <c r="JU84" s="32">
        <v>18</v>
      </c>
      <c r="JV84" s="26"/>
      <c r="JW84" s="30">
        <v>10</v>
      </c>
      <c r="JX84" s="30">
        <v>10</v>
      </c>
      <c r="JY84" s="30">
        <v>10</v>
      </c>
      <c r="JZ84" s="33">
        <v>20.162162162162158</v>
      </c>
      <c r="KA84" s="33">
        <v>20.162162162162158</v>
      </c>
      <c r="KB84" s="31"/>
      <c r="KC84" s="32">
        <v>16</v>
      </c>
      <c r="KD84" s="32">
        <v>15</v>
      </c>
      <c r="KE84" s="26"/>
      <c r="KF84" s="30">
        <v>10</v>
      </c>
      <c r="KG84" s="30">
        <v>10</v>
      </c>
      <c r="KH84" s="30">
        <v>10</v>
      </c>
      <c r="KI84" s="33">
        <v>20.162162162162158</v>
      </c>
      <c r="KJ84" s="33">
        <v>20.162162162162158</v>
      </c>
      <c r="KK84" s="31"/>
      <c r="KL84" s="32">
        <v>16</v>
      </c>
      <c r="KM84" s="32">
        <v>15</v>
      </c>
      <c r="KN84" s="26"/>
      <c r="KO84" s="30">
        <v>10</v>
      </c>
      <c r="KP84" s="30">
        <v>10</v>
      </c>
      <c r="KQ84" s="30">
        <v>10</v>
      </c>
      <c r="KR84" s="33">
        <v>20.162162162162158</v>
      </c>
      <c r="KS84" s="33">
        <v>20.162162162162158</v>
      </c>
      <c r="KT84" s="31"/>
      <c r="KU84" s="32">
        <v>15</v>
      </c>
      <c r="KV84" s="32">
        <v>16</v>
      </c>
      <c r="KW84" s="26"/>
      <c r="KX84" s="30">
        <v>10</v>
      </c>
      <c r="KY84" s="30">
        <v>10</v>
      </c>
      <c r="KZ84" s="30">
        <v>10</v>
      </c>
      <c r="LA84" s="33">
        <v>20.162162162162158</v>
      </c>
      <c r="LB84" s="33">
        <v>20.162162162162158</v>
      </c>
      <c r="LC84" s="31"/>
      <c r="LD84" s="32">
        <v>16</v>
      </c>
      <c r="LE84" s="32">
        <v>15</v>
      </c>
      <c r="LF84" s="26"/>
      <c r="LG84" s="30">
        <v>10</v>
      </c>
      <c r="LH84" s="30">
        <v>10</v>
      </c>
      <c r="LI84" s="30">
        <v>10</v>
      </c>
      <c r="LJ84" s="33">
        <v>20.162162162162158</v>
      </c>
      <c r="LK84" s="33">
        <v>20.162162162162158</v>
      </c>
      <c r="LL84" s="31"/>
      <c r="LM84" s="32">
        <v>16</v>
      </c>
      <c r="LN84" s="32">
        <v>20</v>
      </c>
      <c r="LO84" s="26"/>
      <c r="LP84" s="30">
        <v>10</v>
      </c>
      <c r="LQ84" s="30">
        <v>10</v>
      </c>
      <c r="LR84" s="30">
        <v>10</v>
      </c>
      <c r="LS84" s="33">
        <v>19.2268041237113</v>
      </c>
      <c r="LT84" s="33">
        <v>19.226804123711339</v>
      </c>
      <c r="LU84" s="31"/>
      <c r="LV84" s="32">
        <v>15</v>
      </c>
      <c r="LW84" s="32">
        <v>15</v>
      </c>
      <c r="LX84" s="26"/>
      <c r="LY84" s="30">
        <v>10</v>
      </c>
      <c r="LZ84" s="30"/>
      <c r="MA84" s="30">
        <v>10</v>
      </c>
      <c r="MB84" s="33">
        <v>19.2268041237113</v>
      </c>
      <c r="MC84" s="33">
        <v>19.226804123711339</v>
      </c>
      <c r="MD84" s="31"/>
      <c r="ME84" s="32">
        <v>15</v>
      </c>
      <c r="MF84" s="32">
        <v>15</v>
      </c>
      <c r="MG84" s="26"/>
      <c r="MH84" s="30">
        <v>10</v>
      </c>
      <c r="MI84" s="30">
        <v>10</v>
      </c>
      <c r="MJ84" s="30">
        <v>11</v>
      </c>
      <c r="MK84" s="33">
        <v>20.023590600910147</v>
      </c>
      <c r="ML84" s="33">
        <v>20.02359060091019</v>
      </c>
      <c r="MM84" s="31"/>
      <c r="MN84" s="32">
        <v>16</v>
      </c>
      <c r="MO84" s="32">
        <v>16</v>
      </c>
      <c r="MP84" s="26"/>
      <c r="MQ84" s="30">
        <v>10</v>
      </c>
      <c r="MR84" s="30">
        <v>10</v>
      </c>
      <c r="MS84" s="30">
        <v>10</v>
      </c>
      <c r="MT84" s="33">
        <v>19.2268041237113</v>
      </c>
      <c r="MU84" s="33">
        <v>19.226804123711339</v>
      </c>
      <c r="MV84" s="31"/>
      <c r="MW84" s="32">
        <v>15</v>
      </c>
      <c r="MX84" s="32"/>
      <c r="MY84" s="26"/>
      <c r="MZ84" s="30">
        <v>10</v>
      </c>
      <c r="NA84" s="30">
        <v>10</v>
      </c>
      <c r="NB84" s="30">
        <v>10</v>
      </c>
      <c r="NC84" s="33">
        <v>19.538590136528239</v>
      </c>
      <c r="ND84" s="33">
        <v>19.538590136528281</v>
      </c>
      <c r="NE84" s="31"/>
      <c r="NF84" s="32">
        <v>16</v>
      </c>
      <c r="NG84" s="32">
        <v>16</v>
      </c>
      <c r="NH84" s="26"/>
      <c r="NI84" s="30">
        <v>10</v>
      </c>
      <c r="NJ84" s="30">
        <v>10</v>
      </c>
      <c r="NK84" s="30">
        <v>10</v>
      </c>
      <c r="NL84" s="33">
        <v>19.2268041237113</v>
      </c>
      <c r="NM84" s="33">
        <v>19.226804123711343</v>
      </c>
      <c r="NN84" s="31"/>
      <c r="NO84" s="32">
        <v>15</v>
      </c>
      <c r="NP84" s="32">
        <v>15</v>
      </c>
      <c r="NQ84" s="26"/>
      <c r="NR84" s="30">
        <v>10</v>
      </c>
      <c r="NS84" s="30">
        <v>10</v>
      </c>
      <c r="NT84" s="30">
        <v>10</v>
      </c>
      <c r="NU84" s="33">
        <v>19.382697130119766</v>
      </c>
      <c r="NV84" s="33">
        <v>19.382697130119809</v>
      </c>
      <c r="NW84" s="31"/>
      <c r="NX84" s="32">
        <v>15</v>
      </c>
      <c r="NY84" s="32">
        <v>16</v>
      </c>
      <c r="NZ84" s="26"/>
      <c r="OA84" s="30">
        <v>10</v>
      </c>
      <c r="OB84" s="30">
        <v>10</v>
      </c>
      <c r="OC84" s="30">
        <v>10</v>
      </c>
      <c r="OD84" s="33">
        <v>20.006269155753646</v>
      </c>
      <c r="OE84" s="33">
        <v>20.006269155753692</v>
      </c>
      <c r="OF84" s="31"/>
      <c r="OG84" s="32">
        <v>15</v>
      </c>
      <c r="OH84" s="32">
        <v>20</v>
      </c>
      <c r="OI84" s="26"/>
      <c r="OJ84" s="30">
        <v>11</v>
      </c>
      <c r="OK84" s="30">
        <v>10</v>
      </c>
      <c r="OL84" s="30">
        <v>10</v>
      </c>
      <c r="OM84" s="33">
        <v>20.023590600910147</v>
      </c>
      <c r="ON84" s="33">
        <v>20.023590600910193</v>
      </c>
      <c r="OO84" s="31"/>
      <c r="OP84" s="32">
        <v>16</v>
      </c>
      <c r="OQ84" s="32">
        <v>16</v>
      </c>
      <c r="OR84" s="26"/>
      <c r="OS84" s="30">
        <v>12</v>
      </c>
      <c r="OT84" s="30">
        <v>10</v>
      </c>
      <c r="OU84" s="30">
        <v>12</v>
      </c>
      <c r="OV84" s="33">
        <v>22.725736045323625</v>
      </c>
      <c r="OW84" s="33">
        <v>22.725736045323679</v>
      </c>
      <c r="OX84" s="31"/>
      <c r="OY84" s="32">
        <v>20</v>
      </c>
      <c r="OZ84" s="32">
        <v>20</v>
      </c>
      <c r="PA84" s="26"/>
      <c r="PB84" s="30">
        <v>20</v>
      </c>
      <c r="PC84" s="30"/>
      <c r="PD84" s="30">
        <v>20</v>
      </c>
      <c r="PE84" s="33">
        <v>31.134241483122487</v>
      </c>
      <c r="PF84" s="33">
        <v>31.134241483122555</v>
      </c>
      <c r="PG84" s="31"/>
      <c r="PH84" s="32">
        <v>20</v>
      </c>
      <c r="PI84" s="32">
        <v>20</v>
      </c>
      <c r="PJ84" s="26"/>
      <c r="PK84" s="30">
        <v>20</v>
      </c>
      <c r="PL84" s="30">
        <v>30</v>
      </c>
      <c r="PM84" s="30">
        <v>25</v>
      </c>
      <c r="PN84" s="33">
        <v>40.29137133109969</v>
      </c>
      <c r="PO84" s="33">
        <v>40.291371331099775</v>
      </c>
      <c r="PP84" s="31"/>
      <c r="PQ84" s="32">
        <v>30</v>
      </c>
      <c r="PR84" s="32">
        <v>30</v>
      </c>
      <c r="PS84" s="26"/>
      <c r="PT84" s="30">
        <v>20</v>
      </c>
      <c r="PU84" s="30">
        <v>30</v>
      </c>
      <c r="PV84" s="30">
        <v>22</v>
      </c>
      <c r="PW84" s="33">
        <v>39.009373152382885</v>
      </c>
      <c r="PX84" s="33">
        <v>39.00937315238297</v>
      </c>
      <c r="PY84" s="31"/>
      <c r="PZ84" s="32">
        <v>30</v>
      </c>
      <c r="QA84" s="32">
        <v>30</v>
      </c>
      <c r="QB84" s="26"/>
      <c r="QC84" s="30">
        <v>25</v>
      </c>
      <c r="QD84" s="30">
        <v>20</v>
      </c>
      <c r="QE84" s="30">
        <v>20</v>
      </c>
      <c r="QF84" s="33">
        <v>36.018044068710331</v>
      </c>
      <c r="QG84" s="33">
        <v>36.01804406871041</v>
      </c>
      <c r="QH84" s="31"/>
      <c r="QI84" s="32">
        <v>30</v>
      </c>
      <c r="QJ84" s="32">
        <v>30</v>
      </c>
      <c r="QK84" s="26"/>
      <c r="QL84" s="30">
        <v>20</v>
      </c>
      <c r="QM84" s="30">
        <v>15</v>
      </c>
      <c r="QN84" s="30"/>
      <c r="QO84" s="33">
        <v>32.736739206518493</v>
      </c>
      <c r="QP84" s="33">
        <v>32.736739206518564</v>
      </c>
      <c r="QQ84" s="31"/>
      <c r="QR84" s="32">
        <v>35</v>
      </c>
      <c r="QS84" s="32">
        <v>40</v>
      </c>
      <c r="QT84" s="26"/>
      <c r="QU84" s="30">
        <v>25</v>
      </c>
      <c r="QV84" s="30"/>
      <c r="QW84" s="30">
        <v>30</v>
      </c>
      <c r="QX84" s="33">
        <v>44.869936255088284</v>
      </c>
      <c r="QY84" s="33">
        <v>44.869936255088383</v>
      </c>
      <c r="QZ84" s="31"/>
      <c r="RA84" s="32">
        <v>35</v>
      </c>
      <c r="RB84" s="32">
        <v>35</v>
      </c>
      <c r="RC84" s="26"/>
      <c r="RD84" s="30">
        <v>30</v>
      </c>
      <c r="RE84" s="30">
        <v>30</v>
      </c>
      <c r="RF84" s="30">
        <v>30</v>
      </c>
      <c r="RG84" s="33">
        <v>49.448501179076885</v>
      </c>
      <c r="RH84" s="33">
        <v>49.448501179076992</v>
      </c>
      <c r="RI84" s="31"/>
      <c r="RJ84" s="32">
        <v>40</v>
      </c>
      <c r="RK84" s="32">
        <v>40</v>
      </c>
      <c r="RL84" s="26"/>
      <c r="RM84" s="30">
        <v>25</v>
      </c>
      <c r="RN84" s="30"/>
      <c r="RO84" s="30">
        <v>30</v>
      </c>
      <c r="RP84" s="33">
        <v>46.243505732284866</v>
      </c>
      <c r="RQ84" s="33">
        <v>46.243505732284959</v>
      </c>
      <c r="RR84" s="31"/>
      <c r="RS84" s="32">
        <v>40</v>
      </c>
      <c r="RT84" s="32">
        <v>40</v>
      </c>
      <c r="RU84" s="26"/>
      <c r="RV84" s="30">
        <v>30</v>
      </c>
      <c r="RW84" s="30"/>
      <c r="RX84" s="30">
        <v>40</v>
      </c>
      <c r="RY84" s="33">
        <v>56.545276811259221</v>
      </c>
      <c r="RZ84" s="33">
        <v>56.545276811259335</v>
      </c>
      <c r="SA84" s="31"/>
      <c r="SB84" s="32">
        <v>40</v>
      </c>
      <c r="SC84" s="32">
        <v>45</v>
      </c>
      <c r="SD84" s="26"/>
      <c r="SE84" s="34">
        <v>40</v>
      </c>
      <c r="SF84" s="34">
        <v>50</v>
      </c>
      <c r="SG84" s="34">
        <v>45</v>
      </c>
      <c r="SH84" s="35">
        <v>70.738828075623886</v>
      </c>
      <c r="SI84" s="35">
        <v>70.738828075624028</v>
      </c>
      <c r="SJ84" s="36"/>
      <c r="SK84" s="37">
        <v>50</v>
      </c>
      <c r="SL84" s="37">
        <v>45</v>
      </c>
      <c r="SM84" s="26"/>
      <c r="SN84" s="34">
        <v>50</v>
      </c>
      <c r="SO84" s="34">
        <v>50</v>
      </c>
      <c r="SP84" s="34">
        <v>50</v>
      </c>
      <c r="SQ84" s="35">
        <v>86.077020570985695</v>
      </c>
      <c r="SR84" s="35">
        <v>86.077020570985866</v>
      </c>
      <c r="SS84" s="36"/>
      <c r="ST84" s="37">
        <v>80</v>
      </c>
      <c r="SU84" s="37">
        <v>80</v>
      </c>
      <c r="SV84" s="26"/>
      <c r="SW84" s="34">
        <v>50</v>
      </c>
      <c r="SX84" s="34">
        <v>50</v>
      </c>
      <c r="SY84" s="34">
        <v>60</v>
      </c>
      <c r="SZ84" s="35">
        <v>90.350347833375068</v>
      </c>
      <c r="TA84" s="35">
        <v>90.350347833375253</v>
      </c>
      <c r="TB84" s="36"/>
      <c r="TC84" s="37">
        <v>80</v>
      </c>
      <c r="TD84" s="37">
        <v>80</v>
      </c>
      <c r="TE84" s="26"/>
      <c r="TF84" s="34">
        <v>50</v>
      </c>
      <c r="TG84" s="34">
        <v>55</v>
      </c>
      <c r="TH84" s="34">
        <v>50</v>
      </c>
      <c r="TI84" s="35">
        <v>88.213684202180389</v>
      </c>
      <c r="TJ84" s="35">
        <v>88.213684202180559</v>
      </c>
      <c r="TK84" s="36"/>
      <c r="TL84" s="37">
        <v>80</v>
      </c>
      <c r="TM84" s="37">
        <v>80</v>
      </c>
      <c r="TN84" s="26"/>
      <c r="TO84" s="34">
        <v>60</v>
      </c>
      <c r="TP84" s="34">
        <v>50</v>
      </c>
      <c r="TQ84" s="34">
        <v>50</v>
      </c>
      <c r="TR84" s="35">
        <v>91.037132571973373</v>
      </c>
      <c r="TS84" s="35">
        <v>91.037132571973544</v>
      </c>
      <c r="TT84" s="36"/>
      <c r="TU84" s="37">
        <v>80</v>
      </c>
      <c r="TV84" s="37">
        <v>85</v>
      </c>
      <c r="TW84" s="26"/>
      <c r="TX84" s="34">
        <v>150</v>
      </c>
      <c r="TY84" s="34">
        <v>100</v>
      </c>
      <c r="TZ84" s="34">
        <v>70</v>
      </c>
      <c r="UA84" s="35">
        <v>166.96500089478434</v>
      </c>
      <c r="UB84" s="35">
        <v>166.96500089478465</v>
      </c>
      <c r="UC84" s="36"/>
      <c r="UD84" s="37">
        <v>110</v>
      </c>
      <c r="UE84" s="37">
        <v>110</v>
      </c>
      <c r="UF84" s="26"/>
      <c r="UG84" s="34">
        <v>80</v>
      </c>
      <c r="UH84" s="34">
        <v>75</v>
      </c>
      <c r="UI84" s="34">
        <v>80</v>
      </c>
      <c r="UJ84" s="35">
        <v>72.729848142508899</v>
      </c>
      <c r="UK84" s="35">
        <v>72.729848142509042</v>
      </c>
      <c r="UL84" s="36"/>
      <c r="UM84" s="37">
        <v>120</v>
      </c>
      <c r="UN84" s="37">
        <v>120</v>
      </c>
      <c r="UO84" s="26"/>
      <c r="UP84" s="34"/>
      <c r="UQ84" s="34">
        <v>100</v>
      </c>
      <c r="UR84" s="34"/>
      <c r="US84" s="35">
        <v>208.61073338341473</v>
      </c>
      <c r="UT84" s="35">
        <v>208.61073338341509</v>
      </c>
      <c r="UU84" s="36"/>
      <c r="UV84" s="37">
        <v>140</v>
      </c>
      <c r="UW84" s="37">
        <v>140</v>
      </c>
      <c r="UX84" s="26"/>
      <c r="UY84" s="34"/>
      <c r="UZ84" s="34">
        <v>100</v>
      </c>
      <c r="VA84" s="34">
        <v>100</v>
      </c>
      <c r="VB84" s="35">
        <v>206.54755030599637</v>
      </c>
      <c r="VC84" s="35">
        <v>206.54755030599674</v>
      </c>
      <c r="VD84" s="36"/>
      <c r="VE84" s="37">
        <v>140</v>
      </c>
      <c r="VF84" s="37">
        <v>128</v>
      </c>
      <c r="VG84" s="26"/>
      <c r="VH84" s="34">
        <v>100</v>
      </c>
      <c r="VI84" s="34">
        <v>100</v>
      </c>
      <c r="VJ84" s="34">
        <v>120</v>
      </c>
      <c r="VK84" s="35">
        <v>221.02803894195134</v>
      </c>
      <c r="VL84" s="35">
        <v>221.02803894195176</v>
      </c>
      <c r="VM84" s="36"/>
      <c r="VN84" s="37">
        <v>140</v>
      </c>
      <c r="VO84" s="37">
        <v>150</v>
      </c>
      <c r="VP84" s="26"/>
      <c r="VQ84" s="34">
        <v>120</v>
      </c>
      <c r="VR84" s="34">
        <v>110</v>
      </c>
      <c r="VS84" s="34">
        <v>100</v>
      </c>
      <c r="VT84" s="35">
        <v>226.37703210562861</v>
      </c>
      <c r="VU84" s="35">
        <v>226.37703210562904</v>
      </c>
      <c r="VV84" s="36"/>
      <c r="VW84" s="37">
        <v>140</v>
      </c>
      <c r="VX84" s="37">
        <v>150</v>
      </c>
      <c r="VY84" s="26"/>
      <c r="VZ84" s="34"/>
      <c r="WA84" s="34">
        <v>120</v>
      </c>
      <c r="WB84" s="34">
        <v>120</v>
      </c>
      <c r="WC84" s="35">
        <v>247.58196929020647</v>
      </c>
      <c r="WD84" s="35">
        <v>247.58196929020693</v>
      </c>
      <c r="WE84" s="36"/>
      <c r="WF84" s="37">
        <v>160</v>
      </c>
      <c r="WG84" s="37">
        <v>160</v>
      </c>
      <c r="WH84" s="26"/>
      <c r="WI84" s="38">
        <v>145.13729539353102</v>
      </c>
      <c r="WJ84" s="34">
        <v>150</v>
      </c>
      <c r="WK84" s="34">
        <v>150</v>
      </c>
      <c r="WL84" s="34">
        <v>150</v>
      </c>
      <c r="WM84" s="35">
        <v>300.8808654568482</v>
      </c>
      <c r="WN84" s="35">
        <v>300.88086545684871</v>
      </c>
      <c r="WO84" s="36"/>
      <c r="WP84" s="37">
        <v>180</v>
      </c>
      <c r="WQ84" s="37">
        <v>170</v>
      </c>
      <c r="WR84" s="34">
        <v>160</v>
      </c>
      <c r="WS84" s="34">
        <v>300</v>
      </c>
      <c r="WT84" s="34">
        <v>150</v>
      </c>
      <c r="WU84" s="35">
        <v>395.06135223159498</v>
      </c>
      <c r="WV84" s="35">
        <v>395.06135223159566</v>
      </c>
      <c r="WW84" s="36"/>
      <c r="WX84" s="37">
        <v>200</v>
      </c>
      <c r="WY84" s="37">
        <v>200</v>
      </c>
      <c r="WZ84" s="26"/>
      <c r="XA84" s="34">
        <v>200</v>
      </c>
      <c r="XB84" s="34">
        <v>250</v>
      </c>
      <c r="XC84" s="34">
        <v>200</v>
      </c>
      <c r="XD84" s="35">
        <v>430.21187873576002</v>
      </c>
      <c r="XE84" s="35">
        <v>430.21187873576076</v>
      </c>
      <c r="XF84" s="36"/>
      <c r="XG84" s="37">
        <v>240</v>
      </c>
      <c r="XH84" s="37">
        <v>240</v>
      </c>
      <c r="XI84" s="26"/>
      <c r="XJ84" s="34">
        <v>380</v>
      </c>
      <c r="XK84" s="34">
        <v>250</v>
      </c>
      <c r="XL84" s="34">
        <v>250</v>
      </c>
      <c r="XM84" s="35">
        <v>608.2569368981616</v>
      </c>
      <c r="XN84" s="35">
        <v>608.25693689816262</v>
      </c>
      <c r="XO84" s="36"/>
      <c r="XP84" s="37">
        <v>400</v>
      </c>
      <c r="XQ84" s="37">
        <v>400</v>
      </c>
      <c r="XR84" s="26"/>
      <c r="XS84" s="34">
        <v>250</v>
      </c>
      <c r="XT84" s="34">
        <v>450</v>
      </c>
      <c r="XU84" s="34">
        <v>250</v>
      </c>
      <c r="XV84" s="35">
        <v>631.94533519444701</v>
      </c>
      <c r="XW84" s="35">
        <v>631.94533519444803</v>
      </c>
      <c r="XX84" s="36"/>
      <c r="XY84" s="37">
        <v>360</v>
      </c>
      <c r="XZ84" s="37">
        <v>360</v>
      </c>
      <c r="YA84" s="26"/>
      <c r="YB84" s="34"/>
      <c r="YC84" s="34">
        <v>240</v>
      </c>
      <c r="YD84" s="34">
        <v>250</v>
      </c>
      <c r="YE84" s="35">
        <v>561.64428218611658</v>
      </c>
      <c r="YF84" s="35">
        <v>561.64428218611761</v>
      </c>
      <c r="YG84" s="36"/>
      <c r="YH84" s="37">
        <v>500</v>
      </c>
      <c r="YI84" s="37">
        <v>480</v>
      </c>
      <c r="YJ84" s="26"/>
      <c r="YK84" s="34"/>
      <c r="YL84" s="34"/>
      <c r="YM84" s="34">
        <v>300</v>
      </c>
      <c r="YN84" s="35">
        <v>622.39356168788004</v>
      </c>
      <c r="YO84" s="35">
        <v>622.39356168788129</v>
      </c>
      <c r="YP84" s="36"/>
      <c r="YQ84" s="37">
        <v>420</v>
      </c>
      <c r="YR84" s="37">
        <v>400</v>
      </c>
      <c r="YS84" s="26"/>
      <c r="YT84" s="34">
        <v>350</v>
      </c>
      <c r="YU84" s="34">
        <v>350</v>
      </c>
      <c r="YV84" s="34">
        <v>350</v>
      </c>
      <c r="YW84" s="35">
        <v>767.96258992795515</v>
      </c>
      <c r="YX84" s="35">
        <v>767.96258992795674</v>
      </c>
      <c r="YY84" s="36"/>
      <c r="YZ84" s="37">
        <v>600</v>
      </c>
      <c r="ZA84" s="37">
        <v>600</v>
      </c>
      <c r="ZB84" s="26"/>
      <c r="ZC84" s="34">
        <v>400</v>
      </c>
      <c r="ZD84" s="34">
        <v>280</v>
      </c>
      <c r="ZE84" s="34">
        <v>300</v>
      </c>
      <c r="ZF84" s="35">
        <v>739.11623393812397</v>
      </c>
      <c r="ZG84" s="35">
        <v>739.11623393812545</v>
      </c>
      <c r="ZH84" s="36"/>
      <c r="ZI84" s="37">
        <v>650</v>
      </c>
      <c r="ZJ84" s="37">
        <v>600</v>
      </c>
      <c r="ZK84" s="26"/>
      <c r="ZL84" s="34">
        <v>350</v>
      </c>
      <c r="ZM84" s="34">
        <v>280</v>
      </c>
      <c r="ZN84" s="34">
        <v>350</v>
      </c>
      <c r="ZO84" s="35">
        <v>764.90602240585372</v>
      </c>
      <c r="ZP84" s="35">
        <v>764.9060224058552</v>
      </c>
      <c r="ZQ84" s="36"/>
      <c r="ZR84" s="37">
        <v>700</v>
      </c>
      <c r="ZS84" s="37">
        <v>700</v>
      </c>
      <c r="ZT84" s="26"/>
      <c r="ZU84" s="34">
        <v>400</v>
      </c>
      <c r="ZV84" s="34">
        <v>450</v>
      </c>
      <c r="ZW84" s="34">
        <v>330</v>
      </c>
      <c r="ZX84" s="35">
        <v>878.76316260412761</v>
      </c>
      <c r="ZY84" s="35">
        <v>878.76316260412932</v>
      </c>
      <c r="ZZ84" s="36"/>
      <c r="AAA84" s="37">
        <v>720</v>
      </c>
      <c r="AAB84" s="37">
        <v>720</v>
      </c>
      <c r="AAC84" s="26"/>
      <c r="AAD84" s="34">
        <v>400</v>
      </c>
      <c r="AAE84" s="34">
        <v>300</v>
      </c>
      <c r="AAF84" s="34">
        <v>350</v>
      </c>
      <c r="AAG84" s="35">
        <v>810.94557070750477</v>
      </c>
      <c r="AAH84" s="35">
        <v>810.94557070750636</v>
      </c>
      <c r="AAI84" s="36"/>
      <c r="AAJ84" s="56">
        <v>700</v>
      </c>
      <c r="AAK84" s="56">
        <v>750</v>
      </c>
      <c r="AAL84" s="3"/>
      <c r="AAM84" s="34">
        <v>300</v>
      </c>
      <c r="AAN84" s="34">
        <v>400</v>
      </c>
      <c r="AAO84" s="34">
        <v>400</v>
      </c>
      <c r="AAP84" s="35">
        <v>777.51436343452167</v>
      </c>
      <c r="AAQ84" s="35">
        <v>777.51436343452315</v>
      </c>
      <c r="AAR84" s="36"/>
      <c r="AAS84" s="37">
        <v>600</v>
      </c>
      <c r="AAT84" s="37">
        <v>500</v>
      </c>
      <c r="AAU84" s="3"/>
      <c r="AAV84" s="34">
        <v>300</v>
      </c>
      <c r="AAW84" s="34">
        <v>400</v>
      </c>
      <c r="AAX84" s="34">
        <v>350</v>
      </c>
      <c r="AAY84" s="35">
        <v>744.54555650443604</v>
      </c>
      <c r="AAZ84" s="35">
        <v>744.5455565044374</v>
      </c>
      <c r="ABA84" s="36"/>
      <c r="ABB84" s="37">
        <v>600</v>
      </c>
      <c r="ABC84" s="37">
        <v>650</v>
      </c>
      <c r="ABD84" s="3"/>
      <c r="ABE84" s="34">
        <v>450</v>
      </c>
      <c r="ABF84" s="34">
        <v>600</v>
      </c>
      <c r="ABG84" s="34">
        <v>750</v>
      </c>
      <c r="ABH84" s="35">
        <v>1027.6155923639501</v>
      </c>
      <c r="ABI84" s="35">
        <v>1027.6155923639519</v>
      </c>
      <c r="ABJ84" s="36"/>
      <c r="ABK84" s="37">
        <v>800</v>
      </c>
      <c r="ABL84" s="37">
        <v>800</v>
      </c>
      <c r="ABM84" s="3"/>
      <c r="ABN84" s="34">
        <v>800</v>
      </c>
      <c r="ABO84" s="34">
        <v>650</v>
      </c>
      <c r="ABP84" s="34">
        <v>700</v>
      </c>
      <c r="ABQ84" s="35">
        <v>1240.1163475750138</v>
      </c>
      <c r="ABR84" s="35">
        <v>1240.1163475750161</v>
      </c>
      <c r="ABS84" s="36"/>
      <c r="ABT84" s="37">
        <v>1000</v>
      </c>
      <c r="ABU84" s="37">
        <v>1000</v>
      </c>
      <c r="ABV84" s="3"/>
      <c r="ABW84" s="34">
        <v>700</v>
      </c>
      <c r="ABX84" s="34">
        <v>750</v>
      </c>
      <c r="ABY84" s="34">
        <v>650</v>
      </c>
      <c r="ABZ84" s="35">
        <v>1240.1163475750138</v>
      </c>
      <c r="ACA84" s="35">
        <v>1240.1163475750161</v>
      </c>
      <c r="ACB84" s="36"/>
      <c r="ACC84" s="37">
        <v>1200</v>
      </c>
      <c r="ACD84" s="37">
        <v>1200</v>
      </c>
      <c r="ACE84" s="3"/>
      <c r="ACF84" s="34">
        <v>700</v>
      </c>
      <c r="ACG84" s="34">
        <v>700</v>
      </c>
      <c r="ACH84" s="34">
        <v>700</v>
      </c>
      <c r="ACI84" s="35">
        <v>1198.4706493355545</v>
      </c>
      <c r="ACJ84" s="35">
        <v>1198.4706493355566</v>
      </c>
      <c r="ACK84" s="36"/>
      <c r="ACL84" s="37">
        <v>1000</v>
      </c>
      <c r="ACM84" s="37">
        <v>1100</v>
      </c>
      <c r="ACN84" s="3"/>
      <c r="ACO84" s="34">
        <v>700</v>
      </c>
      <c r="ACP84" s="34">
        <v>700</v>
      </c>
      <c r="ACQ84" s="34">
        <v>500</v>
      </c>
      <c r="ACR84" s="35">
        <v>1098.2124869072263</v>
      </c>
      <c r="ACS84" s="35">
        <v>1098.2124869072284</v>
      </c>
      <c r="ACT84" s="36"/>
      <c r="ACU84" s="37">
        <v>1000</v>
      </c>
      <c r="ACV84" s="37">
        <v>1000</v>
      </c>
      <c r="ACW84" s="3"/>
      <c r="ACX84" s="34">
        <v>600</v>
      </c>
      <c r="ACY84" s="34">
        <v>600</v>
      </c>
      <c r="ACZ84" s="34">
        <v>600</v>
      </c>
      <c r="ADA84" s="35">
        <v>1041.1424559864856</v>
      </c>
      <c r="ADB84" s="35">
        <v>1041.1424559864874</v>
      </c>
      <c r="ADC84" s="36"/>
      <c r="ADD84" s="37">
        <v>900</v>
      </c>
      <c r="ADE84" s="37">
        <v>1000</v>
      </c>
      <c r="ADF84" s="3"/>
      <c r="ADG84" s="34">
        <v>700</v>
      </c>
      <c r="ADH84" s="34">
        <v>600</v>
      </c>
      <c r="ADI84" s="34">
        <v>500</v>
      </c>
      <c r="ADJ84" s="35">
        <v>1055.0243553996388</v>
      </c>
      <c r="ADK84" s="35">
        <v>1055.0243553996404</v>
      </c>
      <c r="ADL84" s="36"/>
      <c r="ADM84" s="37">
        <v>1000</v>
      </c>
      <c r="ADN84" s="37">
        <v>1000</v>
      </c>
      <c r="ADO84" s="3"/>
      <c r="ADP84" s="34">
        <v>600</v>
      </c>
      <c r="ADQ84" s="34">
        <v>500</v>
      </c>
      <c r="ADR84" s="34">
        <v>500</v>
      </c>
      <c r="ADS84" s="35">
        <v>913.12049473185141</v>
      </c>
      <c r="ADT84" s="35">
        <v>913.12049473185277</v>
      </c>
      <c r="ADU84" s="36"/>
      <c r="ADV84" s="37">
        <v>800</v>
      </c>
      <c r="ADW84" s="37">
        <v>800</v>
      </c>
      <c r="ADX84" s="3"/>
      <c r="ADY84" s="34">
        <v>600</v>
      </c>
      <c r="ADZ84" s="34">
        <v>700</v>
      </c>
      <c r="AEA84" s="34">
        <v>650</v>
      </c>
      <c r="AEB84" s="35">
        <v>1064.2789550084076</v>
      </c>
      <c r="AEC84" s="35">
        <v>1064.2789550084092</v>
      </c>
      <c r="AED84" s="36"/>
      <c r="AEE84" s="37">
        <v>800</v>
      </c>
      <c r="AEF84" s="37">
        <v>800</v>
      </c>
      <c r="AEG84" s="3"/>
      <c r="AEH84" s="34">
        <v>600</v>
      </c>
      <c r="AEI84" s="34">
        <v>600</v>
      </c>
      <c r="AEJ84" s="34"/>
      <c r="AEK84" s="35">
        <v>999.49675774702609</v>
      </c>
      <c r="AEL84" s="35">
        <v>999.49675774702769</v>
      </c>
      <c r="AEM84" s="36"/>
      <c r="AEN84" s="37">
        <v>800</v>
      </c>
      <c r="AEO84" s="37">
        <v>800</v>
      </c>
      <c r="AEP84" s="26"/>
      <c r="AEQ84" s="34">
        <v>600</v>
      </c>
      <c r="AER84" s="34">
        <v>600</v>
      </c>
      <c r="AES84" s="34">
        <v>600</v>
      </c>
      <c r="AET84" s="35">
        <v>1013.3786571601792</v>
      </c>
      <c r="AEU84" s="35">
        <v>1013.3786571601806</v>
      </c>
      <c r="AEV84" s="36"/>
      <c r="AEW84" s="37">
        <v>800</v>
      </c>
      <c r="AEX84" s="37">
        <v>900</v>
      </c>
      <c r="AEY84" s="26"/>
      <c r="AEZ84" s="34">
        <v>600</v>
      </c>
      <c r="AFA84" s="34">
        <v>600</v>
      </c>
      <c r="AFB84" s="34">
        <v>650</v>
      </c>
      <c r="AFC84" s="35">
        <v>1048.8546223271262</v>
      </c>
      <c r="AFD84" s="35">
        <v>1048.8546223271278</v>
      </c>
      <c r="AFE84" s="36"/>
      <c r="AFF84" s="37">
        <v>800</v>
      </c>
      <c r="AFG84" s="37">
        <v>1000</v>
      </c>
      <c r="AFH84" s="26"/>
      <c r="AFI84" s="87">
        <v>600</v>
      </c>
      <c r="AFJ84" s="34">
        <v>650</v>
      </c>
      <c r="AFK84" s="34">
        <v>610</v>
      </c>
      <c r="AFL84" s="35">
        <v>1067.0553348910382</v>
      </c>
      <c r="AFM84" s="35">
        <v>1067.0553348910398</v>
      </c>
      <c r="AFN84" s="36"/>
      <c r="AFO84" s="37">
        <v>900</v>
      </c>
      <c r="AFP84" s="37">
        <v>1000</v>
      </c>
      <c r="AFQ84" s="36"/>
      <c r="AFR84" s="87">
        <v>600</v>
      </c>
      <c r="AFS84" s="34">
        <v>600</v>
      </c>
      <c r="AFT84" s="34">
        <v>700</v>
      </c>
      <c r="AFU84" s="35">
        <v>1084.3305874940731</v>
      </c>
      <c r="AFV84" s="35">
        <v>1084.330587494075</v>
      </c>
      <c r="AFW84" s="36"/>
      <c r="AFX84" s="37">
        <v>900</v>
      </c>
      <c r="AFY84" s="37">
        <v>1000</v>
      </c>
      <c r="AFZ84" s="36"/>
      <c r="AGA84" s="87">
        <v>600</v>
      </c>
      <c r="AGB84" s="34">
        <v>650</v>
      </c>
      <c r="AGC84" s="34">
        <v>700</v>
      </c>
      <c r="AGD84" s="35">
        <v>1112.8656029544434</v>
      </c>
      <c r="AGE84" s="35">
        <v>1112.8656029544452</v>
      </c>
      <c r="AGF84" s="36"/>
      <c r="AGG84" s="37">
        <v>950</v>
      </c>
      <c r="AGH84" s="37">
        <v>1000</v>
      </c>
      <c r="AGI84" s="36"/>
      <c r="AGJ84" s="87">
        <v>600</v>
      </c>
      <c r="AGK84" s="34">
        <v>700</v>
      </c>
      <c r="AGL84" s="34">
        <v>700</v>
      </c>
      <c r="AGM84" s="36">
        <v>1200</v>
      </c>
      <c r="AGN84" s="36"/>
      <c r="AGO84" s="36"/>
      <c r="AGP84" s="37">
        <v>1000</v>
      </c>
      <c r="AGQ84" s="37">
        <v>1000</v>
      </c>
      <c r="AGR84" s="36"/>
      <c r="AGS84" s="87">
        <v>600</v>
      </c>
      <c r="AGT84" s="34">
        <v>710</v>
      </c>
      <c r="AGU84" s="34">
        <v>700</v>
      </c>
      <c r="AGV84" s="36">
        <v>1200</v>
      </c>
      <c r="AGW84" s="36"/>
      <c r="AGX84" s="36"/>
      <c r="AGY84" s="26">
        <v>1000</v>
      </c>
      <c r="AGZ84" s="37">
        <v>1000</v>
      </c>
      <c r="AHA84" s="36"/>
      <c r="AHB84" s="87">
        <v>700</v>
      </c>
      <c r="AHC84" s="34">
        <v>700</v>
      </c>
      <c r="AHD84" s="34">
        <v>620</v>
      </c>
      <c r="AHE84" s="36">
        <v>1200</v>
      </c>
      <c r="AHF84" s="36"/>
      <c r="AHG84" s="36"/>
      <c r="AHH84" s="26">
        <v>1000</v>
      </c>
      <c r="AHI84" s="37">
        <v>1000</v>
      </c>
      <c r="AHJ84" s="36"/>
      <c r="AHK84" s="87">
        <v>700</v>
      </c>
      <c r="AHL84" s="34">
        <v>700</v>
      </c>
      <c r="AHM84" s="34">
        <v>650</v>
      </c>
      <c r="AHN84" s="36">
        <v>1250</v>
      </c>
      <c r="AHO84" s="36"/>
      <c r="AHP84" s="36"/>
      <c r="AHQ84" s="26">
        <v>1000</v>
      </c>
      <c r="AHR84" s="37">
        <v>1000</v>
      </c>
      <c r="AHS84" s="36"/>
      <c r="AHT84" s="34"/>
      <c r="AHU84" s="34">
        <v>700</v>
      </c>
      <c r="AHV84" s="34">
        <v>500</v>
      </c>
      <c r="AHW84" s="36">
        <v>600</v>
      </c>
      <c r="AHX84" s="36">
        <v>1000</v>
      </c>
      <c r="AHY84" s="36"/>
      <c r="AHZ84" s="26">
        <v>900</v>
      </c>
      <c r="AIA84" s="37">
        <v>1000</v>
      </c>
      <c r="AIB84" s="36"/>
      <c r="AIC84" s="34"/>
      <c r="AID84" s="34">
        <v>600</v>
      </c>
      <c r="AIE84" s="34">
        <v>500</v>
      </c>
      <c r="AIF84" s="36">
        <v>1600</v>
      </c>
      <c r="AIG84" s="36">
        <v>1200</v>
      </c>
      <c r="AIH84" s="36"/>
      <c r="AII84" s="26">
        <v>900</v>
      </c>
      <c r="AIJ84" s="37">
        <v>900</v>
      </c>
      <c r="AIL84" s="34">
        <v>900</v>
      </c>
      <c r="AIM84" s="34"/>
      <c r="AIN84" s="34">
        <v>600</v>
      </c>
      <c r="AIO84" s="35">
        <v>600</v>
      </c>
      <c r="AIP84" s="35">
        <v>1000</v>
      </c>
      <c r="AIQ84" s="36"/>
      <c r="AIR84" s="26">
        <v>800</v>
      </c>
      <c r="AIS84" s="37">
        <v>800</v>
      </c>
      <c r="AIU84" s="34">
        <v>900</v>
      </c>
      <c r="AIV84" s="34">
        <v>900</v>
      </c>
      <c r="AIW84" s="34">
        <v>500</v>
      </c>
      <c r="AIX84" s="36">
        <v>1400</v>
      </c>
      <c r="AIY84" s="36">
        <v>2000</v>
      </c>
      <c r="AIZ84" s="36"/>
      <c r="AJA84" s="26">
        <v>800</v>
      </c>
      <c r="AJB84" s="37">
        <v>900</v>
      </c>
      <c r="AJD84" s="34"/>
      <c r="AJE84" s="39">
        <v>800</v>
      </c>
      <c r="AJF84" s="34"/>
      <c r="AJG84" s="92">
        <v>1200</v>
      </c>
      <c r="AJH84" s="92">
        <v>1100</v>
      </c>
      <c r="AJI84" s="36"/>
      <c r="AJJ84" s="67">
        <v>1700</v>
      </c>
      <c r="AJK84" s="56">
        <v>1700</v>
      </c>
      <c r="AJM84" s="34"/>
      <c r="AJN84" s="34"/>
      <c r="AJO84" s="34">
        <v>1000</v>
      </c>
      <c r="AJP84" s="36">
        <v>1000</v>
      </c>
      <c r="AJQ84" s="36">
        <v>1600</v>
      </c>
      <c r="AJR84" s="34"/>
      <c r="AJS84" s="37">
        <v>800</v>
      </c>
      <c r="AJT84" s="37">
        <v>1000</v>
      </c>
      <c r="AJV84" s="34">
        <v>700</v>
      </c>
      <c r="AJW84" s="39">
        <v>1000</v>
      </c>
      <c r="AJX84" s="39">
        <v>1000</v>
      </c>
      <c r="AJY84" s="36"/>
      <c r="AJZ84" s="36">
        <v>2000</v>
      </c>
      <c r="AKA84" s="34"/>
      <c r="AKB84" s="37">
        <v>1000</v>
      </c>
      <c r="AKC84" s="56">
        <v>1200</v>
      </c>
      <c r="AKE84" s="34">
        <v>700</v>
      </c>
      <c r="AKF84" s="34">
        <v>800</v>
      </c>
      <c r="AKG84" s="39">
        <v>900</v>
      </c>
      <c r="AKH84" s="92">
        <v>2400</v>
      </c>
      <c r="AKI84" s="92">
        <v>2500</v>
      </c>
      <c r="AKJ84" s="34"/>
      <c r="AKK84" s="56">
        <v>1500</v>
      </c>
      <c r="AKL84" s="37">
        <v>1300</v>
      </c>
      <c r="AKN84" s="34">
        <v>900</v>
      </c>
      <c r="AKO84" s="34"/>
      <c r="AKP84" s="34"/>
      <c r="AKQ84" s="92">
        <v>2300</v>
      </c>
      <c r="AKR84" s="92">
        <v>2500</v>
      </c>
      <c r="AKS84" s="34"/>
      <c r="AKT84" s="56">
        <v>1200</v>
      </c>
      <c r="AKU84" s="37">
        <v>1000</v>
      </c>
      <c r="AKW84" s="34">
        <v>850</v>
      </c>
      <c r="AKX84" s="34">
        <v>900</v>
      </c>
      <c r="AKY84" s="39">
        <v>1000</v>
      </c>
      <c r="AKZ84" s="36">
        <v>2000</v>
      </c>
      <c r="ALA84" s="36">
        <v>2000</v>
      </c>
      <c r="ALB84" s="34"/>
      <c r="ALC84" s="37">
        <v>1400</v>
      </c>
      <c r="ALD84" s="37">
        <v>1500</v>
      </c>
      <c r="ALF84" s="34">
        <v>1000</v>
      </c>
      <c r="ALG84" s="34">
        <v>1000</v>
      </c>
      <c r="ALH84" s="34"/>
      <c r="ALI84" s="36">
        <v>2000</v>
      </c>
      <c r="ALJ84" s="36"/>
      <c r="ALK84" s="34"/>
      <c r="ALL84" s="37">
        <v>1200</v>
      </c>
      <c r="ALM84" s="37">
        <v>1000</v>
      </c>
      <c r="ALO84" s="34">
        <v>1200</v>
      </c>
      <c r="ALP84" s="34">
        <v>1000</v>
      </c>
      <c r="ALQ84" s="34">
        <v>850</v>
      </c>
      <c r="ALR84" s="36">
        <v>3000</v>
      </c>
      <c r="ALS84" s="36">
        <v>2500</v>
      </c>
      <c r="ALT84" s="34"/>
      <c r="ALU84" s="37">
        <v>1300</v>
      </c>
      <c r="ALV84" s="37">
        <v>1200</v>
      </c>
      <c r="ALX84" s="34">
        <v>1100</v>
      </c>
      <c r="ALY84" s="34">
        <v>1000</v>
      </c>
      <c r="ALZ84" s="34">
        <v>1000</v>
      </c>
      <c r="AMA84" s="36">
        <v>3000</v>
      </c>
      <c r="AMB84" s="36">
        <v>2500</v>
      </c>
      <c r="AMC84" s="34"/>
      <c r="AMD84" s="37">
        <v>1300</v>
      </c>
      <c r="AME84" s="37">
        <v>1200</v>
      </c>
      <c r="AMG84" s="34">
        <v>1000</v>
      </c>
      <c r="AMH84" s="34">
        <v>1300</v>
      </c>
      <c r="AMI84" s="34">
        <v>1200</v>
      </c>
      <c r="AMJ84" s="36">
        <v>2500</v>
      </c>
      <c r="AMK84" s="36">
        <v>2500</v>
      </c>
      <c r="AML84" s="34"/>
      <c r="AMM84" s="37">
        <v>1500</v>
      </c>
      <c r="AMN84" s="37">
        <v>1500</v>
      </c>
      <c r="AMP84" s="34">
        <v>1200</v>
      </c>
      <c r="AMQ84" s="34"/>
      <c r="AMR84" s="34">
        <v>1200</v>
      </c>
      <c r="AMS84" s="36">
        <v>2000</v>
      </c>
      <c r="AMT84" s="36">
        <v>2500</v>
      </c>
      <c r="AMU84" s="34"/>
      <c r="AMV84" s="37">
        <v>1500</v>
      </c>
      <c r="AMW84" s="37">
        <v>1500</v>
      </c>
      <c r="AMY84" s="34">
        <v>1050</v>
      </c>
      <c r="AMZ84" s="34">
        <v>900</v>
      </c>
      <c r="ANA84" s="34">
        <v>850</v>
      </c>
      <c r="ANB84" s="35">
        <v>7374.074074074073</v>
      </c>
      <c r="ANC84" s="36">
        <v>9217.5925925925912</v>
      </c>
      <c r="AND84" s="34"/>
      <c r="ANE84" s="37">
        <v>1150</v>
      </c>
      <c r="ANF84" s="37">
        <v>1200</v>
      </c>
      <c r="ANH84" s="34">
        <v>1000</v>
      </c>
      <c r="ANI84" s="34">
        <v>1100</v>
      </c>
      <c r="ANJ84" s="34">
        <v>1100</v>
      </c>
      <c r="ANK84" s="36"/>
      <c r="ANL84" s="36">
        <v>3100</v>
      </c>
      <c r="ANM84" s="34"/>
      <c r="ANN84" s="37">
        <v>1510</v>
      </c>
      <c r="ANO84" s="37">
        <v>1500</v>
      </c>
      <c r="ANP84" s="36"/>
      <c r="ANQ84" s="34">
        <v>1200</v>
      </c>
      <c r="ANR84" s="34">
        <v>1500</v>
      </c>
      <c r="ANS84" s="34">
        <v>1000</v>
      </c>
      <c r="ANT84" s="36">
        <v>3000</v>
      </c>
      <c r="ANU84" s="36">
        <v>2500</v>
      </c>
      <c r="ANV84" s="34"/>
      <c r="ANW84" s="37">
        <v>1600</v>
      </c>
      <c r="ANX84" s="37">
        <v>3000</v>
      </c>
      <c r="ANY84" s="36"/>
      <c r="ANZ84" s="34">
        <v>1200</v>
      </c>
      <c r="AOA84" s="34">
        <v>1000</v>
      </c>
      <c r="AOB84" s="34">
        <v>1000</v>
      </c>
      <c r="AOC84" s="36">
        <v>2500</v>
      </c>
      <c r="AOD84" s="36">
        <v>3500</v>
      </c>
      <c r="AOE84" s="34"/>
      <c r="AOF84" s="37">
        <v>3000</v>
      </c>
      <c r="AOG84" s="37">
        <v>3000</v>
      </c>
      <c r="AOH84" s="36"/>
      <c r="AOI84" s="34">
        <v>1200</v>
      </c>
      <c r="AOJ84" s="34">
        <v>1500</v>
      </c>
      <c r="AOK84" s="34"/>
      <c r="AOL84" s="36">
        <v>3000</v>
      </c>
      <c r="AOM84" s="36">
        <v>3500</v>
      </c>
      <c r="AON84" s="34"/>
      <c r="AOO84" s="37">
        <v>1800</v>
      </c>
      <c r="AOP84" s="37"/>
      <c r="AOQ84" s="36"/>
      <c r="AOR84" s="34">
        <v>1200</v>
      </c>
      <c r="AOS84" s="34">
        <v>1000</v>
      </c>
      <c r="AOT84" s="34">
        <v>1000</v>
      </c>
      <c r="AOU84" s="36">
        <v>2500</v>
      </c>
      <c r="AOV84" s="36">
        <v>3000</v>
      </c>
      <c r="AOW84" s="34"/>
      <c r="AOX84" s="37">
        <v>1500</v>
      </c>
      <c r="AOY84" s="37">
        <v>600</v>
      </c>
      <c r="AOZ84" s="36"/>
      <c r="APA84" s="34">
        <v>1200</v>
      </c>
      <c r="APB84" s="34">
        <v>1200</v>
      </c>
      <c r="APC84" s="34"/>
      <c r="APD84" s="36">
        <v>2500</v>
      </c>
      <c r="APE84" s="36">
        <v>3000</v>
      </c>
      <c r="APF84" s="34"/>
      <c r="APG84" s="37">
        <v>1600</v>
      </c>
      <c r="APH84" s="37">
        <v>1800</v>
      </c>
      <c r="API84" s="36"/>
      <c r="APJ84" s="34">
        <v>1000</v>
      </c>
      <c r="APK84" s="34">
        <v>1000</v>
      </c>
      <c r="APL84" s="34">
        <v>1000</v>
      </c>
      <c r="APM84" s="36">
        <v>2500</v>
      </c>
      <c r="APN84" s="36">
        <v>2500</v>
      </c>
      <c r="APO84" s="34"/>
      <c r="APP84" s="37">
        <v>1700</v>
      </c>
      <c r="APQ84" s="37">
        <v>1800</v>
      </c>
      <c r="APR84" s="36"/>
      <c r="APS84" s="34">
        <v>1000</v>
      </c>
      <c r="APT84" s="34">
        <v>1500</v>
      </c>
      <c r="APU84" s="34"/>
      <c r="APV84" s="36">
        <v>3000</v>
      </c>
      <c r="APW84" s="36">
        <v>3000</v>
      </c>
      <c r="APX84" s="34"/>
      <c r="APY84" s="37">
        <v>600</v>
      </c>
      <c r="APZ84" s="37">
        <v>1800</v>
      </c>
      <c r="AQA84" s="36"/>
      <c r="AQB84" s="34">
        <v>1000</v>
      </c>
      <c r="AQC84" s="34">
        <v>1500</v>
      </c>
      <c r="AQD84" s="34">
        <v>700</v>
      </c>
      <c r="AQE84" s="36">
        <v>3000</v>
      </c>
      <c r="AQF84" s="36">
        <v>3000</v>
      </c>
      <c r="AQG84" s="34"/>
      <c r="AQH84" s="37">
        <v>1400</v>
      </c>
      <c r="AQI84" s="37">
        <v>1600</v>
      </c>
      <c r="AQJ84" s="36"/>
      <c r="AQK84" s="34">
        <v>1000</v>
      </c>
      <c r="AQL84" s="34">
        <v>1400</v>
      </c>
      <c r="AQM84" s="34"/>
      <c r="AQN84" s="36">
        <v>3000</v>
      </c>
      <c r="AQO84" s="36">
        <v>3000</v>
      </c>
      <c r="AQP84" s="34"/>
      <c r="AQQ84" s="37">
        <v>1300</v>
      </c>
      <c r="AQR84" s="37">
        <v>1400</v>
      </c>
      <c r="AQS84" s="36"/>
      <c r="AQT84" s="34">
        <v>1200</v>
      </c>
      <c r="AQU84" s="34">
        <v>1000</v>
      </c>
      <c r="AQV84" s="34"/>
      <c r="AQW84" s="36">
        <v>2884.8920863309354</v>
      </c>
      <c r="AQX84" s="36">
        <v>2884.8920863309354</v>
      </c>
      <c r="AQY84" s="34"/>
      <c r="AQZ84" s="37">
        <v>1500</v>
      </c>
      <c r="ARA84" s="37">
        <v>1600</v>
      </c>
      <c r="ARC84" s="34">
        <v>1000</v>
      </c>
      <c r="ARD84" s="34">
        <v>1000</v>
      </c>
      <c r="ARE84" s="34">
        <v>1000</v>
      </c>
      <c r="ARF84" s="36">
        <v>3000</v>
      </c>
      <c r="ARG84" s="36">
        <v>3000</v>
      </c>
      <c r="ARH84" s="34"/>
      <c r="ARI84" s="37">
        <v>1600</v>
      </c>
      <c r="ARJ84" s="37">
        <v>1500</v>
      </c>
      <c r="ARL84" s="34">
        <v>1000</v>
      </c>
      <c r="ARM84" s="34">
        <v>1000</v>
      </c>
      <c r="ARN84" s="34"/>
      <c r="ARO84" s="36">
        <v>3000</v>
      </c>
      <c r="ARP84" s="36">
        <v>3000</v>
      </c>
      <c r="ARQ84" s="34"/>
      <c r="ARR84" s="37">
        <v>1600</v>
      </c>
      <c r="ARS84" s="37">
        <v>1600</v>
      </c>
      <c r="ARU84" s="34">
        <v>1000</v>
      </c>
      <c r="ARV84" s="34">
        <v>1000</v>
      </c>
      <c r="ARW84" s="34">
        <v>1000</v>
      </c>
      <c r="ARX84" s="36">
        <v>3000</v>
      </c>
      <c r="ARY84" s="36">
        <v>3000</v>
      </c>
      <c r="ARZ84" s="36"/>
      <c r="ASA84" s="37">
        <v>1500</v>
      </c>
      <c r="ASB84" s="37">
        <v>1500</v>
      </c>
      <c r="ASD84" s="34">
        <v>1000</v>
      </c>
      <c r="ASE84" s="34">
        <v>1000</v>
      </c>
      <c r="ASF84" s="34">
        <v>1000</v>
      </c>
      <c r="ASG84" s="36">
        <v>3000</v>
      </c>
      <c r="ASH84" s="36">
        <v>3000</v>
      </c>
      <c r="ASI84" s="36"/>
      <c r="ASJ84" s="37">
        <v>1800</v>
      </c>
      <c r="ASK84" s="37">
        <v>1700</v>
      </c>
      <c r="ASM84" s="34">
        <v>1200</v>
      </c>
      <c r="ASN84" s="34">
        <v>1000</v>
      </c>
      <c r="ASO84" s="34">
        <v>1200</v>
      </c>
      <c r="ASP84" s="36">
        <v>3000</v>
      </c>
      <c r="ASQ84" s="36">
        <v>3000</v>
      </c>
      <c r="ASR84" s="36"/>
      <c r="ASS84" s="37">
        <v>1700</v>
      </c>
      <c r="AST84" s="37">
        <v>1800</v>
      </c>
      <c r="ASV84" s="34">
        <v>1200</v>
      </c>
      <c r="ASW84" s="34"/>
      <c r="ASX84" s="34">
        <v>1000</v>
      </c>
      <c r="ASY84" s="36">
        <v>3000</v>
      </c>
      <c r="ASZ84" s="36">
        <v>3000</v>
      </c>
      <c r="ATA84" s="36"/>
      <c r="ATB84" s="37">
        <v>2000</v>
      </c>
      <c r="ATC84" s="37">
        <v>2000</v>
      </c>
      <c r="ATE84" s="34">
        <v>1500</v>
      </c>
      <c r="ATF84" s="34">
        <v>1000</v>
      </c>
      <c r="ATG84" s="34">
        <v>1200</v>
      </c>
      <c r="ATH84" s="36">
        <v>3000</v>
      </c>
      <c r="ATI84" s="36">
        <v>3000</v>
      </c>
      <c r="ATJ84" s="36"/>
      <c r="ATK84" s="37">
        <v>2000</v>
      </c>
      <c r="ATL84" s="37">
        <v>2500</v>
      </c>
      <c r="ATN84" s="34">
        <v>1500</v>
      </c>
      <c r="ATO84" s="34">
        <v>1250</v>
      </c>
      <c r="ATP84" s="34">
        <v>1350</v>
      </c>
      <c r="ATQ84" s="36">
        <v>3000</v>
      </c>
      <c r="ATR84" s="36">
        <v>3000</v>
      </c>
      <c r="ATS84" s="36"/>
      <c r="ATT84" s="37">
        <v>2000</v>
      </c>
      <c r="ATU84" s="37">
        <v>2000</v>
      </c>
      <c r="ATW84" s="34">
        <v>1500</v>
      </c>
      <c r="ATX84" s="34">
        <v>1500</v>
      </c>
      <c r="ATY84" s="34">
        <v>1200</v>
      </c>
      <c r="ATZ84" s="36">
        <v>3000</v>
      </c>
      <c r="AUA84" s="36">
        <v>3000</v>
      </c>
      <c r="AUB84" s="36"/>
      <c r="AUC84" s="37">
        <v>2000</v>
      </c>
      <c r="AUD84" s="37">
        <v>2000</v>
      </c>
      <c r="AUF84" s="34">
        <v>1500</v>
      </c>
      <c r="AUG84" s="34">
        <v>1500</v>
      </c>
      <c r="AUH84" s="34">
        <v>1200</v>
      </c>
      <c r="AUI84" s="36">
        <v>3000</v>
      </c>
      <c r="AUJ84" s="36">
        <v>3000</v>
      </c>
      <c r="AUK84" s="36"/>
      <c r="AUL84" s="37">
        <v>2000</v>
      </c>
      <c r="AUM84" s="37">
        <v>2000</v>
      </c>
      <c r="AUO84" s="34">
        <v>1400</v>
      </c>
      <c r="AUP84" s="34">
        <v>1300</v>
      </c>
      <c r="AUQ84" s="34">
        <v>1200</v>
      </c>
      <c r="AUR84" s="36">
        <v>3000</v>
      </c>
      <c r="AUS84" s="36">
        <v>4000</v>
      </c>
      <c r="AUT84" s="36"/>
      <c r="AUU84" s="37">
        <v>2000</v>
      </c>
      <c r="AUV84" s="37">
        <v>3000</v>
      </c>
      <c r="AUX84" s="34">
        <v>1500</v>
      </c>
      <c r="AUY84" s="34">
        <v>1600</v>
      </c>
      <c r="AUZ84" s="34">
        <v>1500</v>
      </c>
      <c r="AVA84" s="36">
        <v>3000</v>
      </c>
      <c r="AVB84" s="36">
        <v>4000</v>
      </c>
      <c r="AVC84" s="36"/>
      <c r="AVD84" s="37">
        <v>2000</v>
      </c>
      <c r="AVE84" s="37">
        <v>3500</v>
      </c>
      <c r="AVG84" s="34">
        <v>1400</v>
      </c>
      <c r="AVH84" s="34">
        <v>1500</v>
      </c>
      <c r="AVI84" s="34">
        <v>1500</v>
      </c>
      <c r="AVJ84" s="36">
        <v>3000</v>
      </c>
      <c r="AVK84" s="36">
        <v>3500</v>
      </c>
      <c r="AVL84" s="36"/>
      <c r="AVM84" s="37">
        <v>2000</v>
      </c>
      <c r="AVN84" s="37">
        <v>3000</v>
      </c>
      <c r="AVP84" s="34">
        <v>1400</v>
      </c>
      <c r="AVQ84" s="34">
        <v>2000</v>
      </c>
      <c r="AVR84" s="34">
        <v>1500</v>
      </c>
      <c r="AVS84" s="36">
        <v>3500</v>
      </c>
      <c r="AVT84" s="36">
        <v>4000</v>
      </c>
      <c r="AVU84" s="36"/>
      <c r="AVV84" s="37">
        <v>2000</v>
      </c>
      <c r="AVW84" s="37">
        <v>3000</v>
      </c>
      <c r="AVY84" s="34">
        <v>1500</v>
      </c>
      <c r="AVZ84" s="34">
        <v>2000</v>
      </c>
      <c r="AWA84" s="34">
        <v>1500</v>
      </c>
      <c r="AWB84" s="36">
        <v>2000</v>
      </c>
      <c r="AWC84" s="36">
        <v>2000</v>
      </c>
      <c r="AWD84" s="36"/>
      <c r="AWE84" s="37">
        <v>2000</v>
      </c>
      <c r="AWF84" s="37">
        <v>2000</v>
      </c>
      <c r="AWH84" s="34">
        <v>2000</v>
      </c>
      <c r="AWI84" s="34">
        <v>1500</v>
      </c>
      <c r="AWJ84" s="34">
        <v>1500</v>
      </c>
      <c r="AWK84" s="36">
        <v>3000</v>
      </c>
      <c r="AWL84" s="36">
        <v>2500</v>
      </c>
      <c r="AWM84" s="36"/>
      <c r="AWN84" s="37">
        <v>2500</v>
      </c>
      <c r="AWO84" s="37">
        <v>3000</v>
      </c>
      <c r="AWQ84" s="34">
        <v>2000</v>
      </c>
      <c r="AWR84" s="41">
        <v>1549.1933384829665</v>
      </c>
      <c r="AWS84" s="34">
        <v>1600</v>
      </c>
      <c r="AWT84" s="36">
        <v>3000</v>
      </c>
      <c r="AWU84" s="36">
        <v>3000</v>
      </c>
      <c r="AWV84" s="36"/>
      <c r="AWW84" s="37">
        <v>3000</v>
      </c>
      <c r="AWX84" s="37">
        <v>3000</v>
      </c>
    </row>
    <row r="85" spans="1:1298" ht="15.5">
      <c r="A85" t="str">
        <f>'[1]enter market prices'!A85</f>
        <v>0552-02</v>
      </c>
      <c r="B85" t="str">
        <f>'[1]enter market prices'!B85</f>
        <v>Dry-cell battery (Haggar battery-large size), 1 bayer</v>
      </c>
      <c r="C85" s="3">
        <f>'[1]item price series'!F85</f>
        <v>7.0000000000000007E-2</v>
      </c>
      <c r="D85" s="3"/>
      <c r="E85" s="3"/>
      <c r="F85" s="3"/>
      <c r="G85" s="3"/>
      <c r="H85" s="3"/>
      <c r="I85" s="3"/>
      <c r="J85" s="3"/>
      <c r="K85" s="3"/>
      <c r="L85" s="3"/>
      <c r="M85" s="24">
        <v>5</v>
      </c>
      <c r="N85" s="24">
        <v>2</v>
      </c>
      <c r="O85" s="24">
        <v>3</v>
      </c>
      <c r="P85" s="25">
        <v>3</v>
      </c>
      <c r="Q85" s="25">
        <v>4</v>
      </c>
      <c r="R85" s="25"/>
      <c r="S85" s="26">
        <v>4</v>
      </c>
      <c r="T85" s="26">
        <v>4</v>
      </c>
      <c r="U85" s="26"/>
      <c r="V85" s="27">
        <v>5</v>
      </c>
      <c r="W85" s="27">
        <v>5</v>
      </c>
      <c r="X85" s="27">
        <v>5</v>
      </c>
      <c r="Y85" s="25">
        <v>6</v>
      </c>
      <c r="Z85" s="25">
        <v>5</v>
      </c>
      <c r="AA85" s="25"/>
      <c r="AB85" s="26">
        <v>4</v>
      </c>
      <c r="AC85" s="26">
        <v>5</v>
      </c>
      <c r="AD85" s="26"/>
      <c r="AE85" s="27">
        <v>6</v>
      </c>
      <c r="AF85" s="27">
        <v>4</v>
      </c>
      <c r="AG85" s="27">
        <v>4</v>
      </c>
      <c r="AH85" s="25">
        <v>5</v>
      </c>
      <c r="AI85" s="25">
        <v>5</v>
      </c>
      <c r="AJ85" s="25"/>
      <c r="AK85" s="26">
        <v>6</v>
      </c>
      <c r="AL85" s="26">
        <v>6</v>
      </c>
      <c r="AM85" s="26"/>
      <c r="AN85" s="27">
        <v>4</v>
      </c>
      <c r="AO85" s="27">
        <v>4</v>
      </c>
      <c r="AP85" s="27">
        <v>5</v>
      </c>
      <c r="AQ85" s="25">
        <v>5</v>
      </c>
      <c r="AR85" s="25">
        <v>5</v>
      </c>
      <c r="AS85" s="25"/>
      <c r="AT85" s="26">
        <v>5</v>
      </c>
      <c r="AU85" s="26">
        <v>5</v>
      </c>
      <c r="AV85" s="26"/>
      <c r="AW85" s="27">
        <v>4</v>
      </c>
      <c r="AX85" s="27">
        <v>4</v>
      </c>
      <c r="AY85" s="27">
        <v>5</v>
      </c>
      <c r="AZ85" s="25">
        <v>5</v>
      </c>
      <c r="BA85" s="25">
        <v>5</v>
      </c>
      <c r="BB85" s="25"/>
      <c r="BC85" s="26">
        <v>5</v>
      </c>
      <c r="BD85" s="26">
        <v>4</v>
      </c>
      <c r="BE85" s="26"/>
      <c r="BF85" s="27">
        <v>5</v>
      </c>
      <c r="BG85" s="27">
        <v>5</v>
      </c>
      <c r="BH85" s="27">
        <v>5</v>
      </c>
      <c r="BI85" s="25">
        <v>5</v>
      </c>
      <c r="BJ85" s="25">
        <v>5</v>
      </c>
      <c r="BK85" s="25"/>
      <c r="BL85" s="26">
        <v>5</v>
      </c>
      <c r="BM85" s="26">
        <v>5</v>
      </c>
      <c r="BN85" s="26"/>
      <c r="BO85" s="27">
        <v>5</v>
      </c>
      <c r="BP85" s="27">
        <v>5</v>
      </c>
      <c r="BQ85" s="27">
        <v>5</v>
      </c>
      <c r="BR85" s="25">
        <v>5</v>
      </c>
      <c r="BS85" s="25">
        <v>4</v>
      </c>
      <c r="BT85" s="25"/>
      <c r="BU85" s="26">
        <v>5</v>
      </c>
      <c r="BV85" s="26">
        <v>5</v>
      </c>
      <c r="BW85" s="26"/>
      <c r="BX85" s="27">
        <v>5</v>
      </c>
      <c r="BY85" s="27">
        <v>5</v>
      </c>
      <c r="BZ85" s="27">
        <v>5</v>
      </c>
      <c r="CA85" s="25">
        <v>5</v>
      </c>
      <c r="CB85" s="25">
        <v>6</v>
      </c>
      <c r="CC85" s="25"/>
      <c r="CD85" s="26">
        <v>5</v>
      </c>
      <c r="CE85" s="26">
        <v>10</v>
      </c>
      <c r="CF85" s="26"/>
      <c r="CG85" s="27">
        <v>5</v>
      </c>
      <c r="CH85" s="27">
        <v>5</v>
      </c>
      <c r="CI85" s="27">
        <v>5</v>
      </c>
      <c r="CJ85" s="25">
        <v>5</v>
      </c>
      <c r="CK85" s="25">
        <v>4</v>
      </c>
      <c r="CL85" s="25"/>
      <c r="CM85" s="26">
        <v>5</v>
      </c>
      <c r="CN85" s="26">
        <v>5</v>
      </c>
      <c r="CO85" s="26"/>
      <c r="CP85" s="27">
        <v>5</v>
      </c>
      <c r="CQ85" s="27">
        <v>5</v>
      </c>
      <c r="CR85" s="27">
        <v>4</v>
      </c>
      <c r="CS85" s="25">
        <v>6</v>
      </c>
      <c r="CT85" s="25">
        <v>5</v>
      </c>
      <c r="CU85" s="25"/>
      <c r="CV85" s="26">
        <v>6</v>
      </c>
      <c r="CW85" s="26">
        <v>6</v>
      </c>
      <c r="CX85" s="26"/>
      <c r="CY85" s="27">
        <v>5</v>
      </c>
      <c r="CZ85" s="27">
        <v>6</v>
      </c>
      <c r="DA85" s="27">
        <v>5</v>
      </c>
      <c r="DB85" s="25">
        <v>7</v>
      </c>
      <c r="DC85" s="25">
        <v>6</v>
      </c>
      <c r="DD85" s="25"/>
      <c r="DE85" s="26">
        <v>6</v>
      </c>
      <c r="DF85" s="26">
        <v>5</v>
      </c>
      <c r="DG85" s="26"/>
      <c r="DH85" s="27">
        <v>6</v>
      </c>
      <c r="DI85" s="27">
        <v>7</v>
      </c>
      <c r="DJ85" s="27">
        <v>5</v>
      </c>
      <c r="DK85" s="25">
        <v>8</v>
      </c>
      <c r="DL85" s="25">
        <v>8</v>
      </c>
      <c r="DM85" s="25"/>
      <c r="DN85" s="26">
        <v>6</v>
      </c>
      <c r="DO85" s="26">
        <v>3</v>
      </c>
      <c r="DP85" s="26"/>
      <c r="DQ85" s="27">
        <v>7</v>
      </c>
      <c r="DR85" s="27">
        <v>7</v>
      </c>
      <c r="DS85" s="27">
        <v>7</v>
      </c>
      <c r="DT85" s="25">
        <v>7</v>
      </c>
      <c r="DU85" s="25">
        <v>7</v>
      </c>
      <c r="DV85" s="25"/>
      <c r="DW85" s="26">
        <v>7</v>
      </c>
      <c r="DX85" s="26">
        <v>7</v>
      </c>
      <c r="DY85" s="26"/>
      <c r="DZ85" s="27">
        <v>7</v>
      </c>
      <c r="EA85" s="27">
        <v>7</v>
      </c>
      <c r="EB85" s="27">
        <v>6</v>
      </c>
      <c r="EC85" s="25">
        <v>10</v>
      </c>
      <c r="ED85" s="25">
        <v>8</v>
      </c>
      <c r="EE85" s="25"/>
      <c r="EF85" s="26">
        <v>7</v>
      </c>
      <c r="EG85" s="26">
        <v>7</v>
      </c>
      <c r="EH85" s="26"/>
      <c r="EI85" s="27">
        <v>6</v>
      </c>
      <c r="EJ85" s="27">
        <v>6</v>
      </c>
      <c r="EK85" s="27">
        <v>6</v>
      </c>
      <c r="EL85" s="25">
        <v>8</v>
      </c>
      <c r="EM85" s="25">
        <v>10</v>
      </c>
      <c r="EN85" s="25"/>
      <c r="EO85" s="26">
        <v>7</v>
      </c>
      <c r="EP85" s="26">
        <v>7</v>
      </c>
      <c r="EQ85" s="26"/>
      <c r="ER85" s="27">
        <v>7</v>
      </c>
      <c r="ES85" s="27">
        <v>6</v>
      </c>
      <c r="ET85" s="27">
        <v>7</v>
      </c>
      <c r="EU85" s="25">
        <v>7</v>
      </c>
      <c r="EV85" s="25">
        <v>8</v>
      </c>
      <c r="EW85" s="25"/>
      <c r="EX85" s="26">
        <v>7</v>
      </c>
      <c r="EY85" s="26">
        <v>7</v>
      </c>
      <c r="EZ85" s="26"/>
      <c r="FA85" s="27">
        <v>7</v>
      </c>
      <c r="FB85" s="27">
        <v>6</v>
      </c>
      <c r="FC85" s="27">
        <v>7</v>
      </c>
      <c r="FD85" s="25">
        <v>7</v>
      </c>
      <c r="FE85" s="25">
        <v>8</v>
      </c>
      <c r="FF85" s="25"/>
      <c r="FG85" s="26">
        <v>7</v>
      </c>
      <c r="FH85" s="26">
        <v>8</v>
      </c>
      <c r="FI85" s="26"/>
      <c r="FJ85" s="27">
        <v>7</v>
      </c>
      <c r="FK85" s="27">
        <v>6</v>
      </c>
      <c r="FL85" s="27">
        <v>7</v>
      </c>
      <c r="FM85" s="25">
        <v>10</v>
      </c>
      <c r="FN85" s="25">
        <v>10</v>
      </c>
      <c r="FO85" s="25"/>
      <c r="FP85" s="26">
        <v>6</v>
      </c>
      <c r="FQ85" s="26">
        <v>7</v>
      </c>
      <c r="FR85" s="26"/>
      <c r="FS85" s="27">
        <v>10</v>
      </c>
      <c r="FT85" s="27">
        <v>6</v>
      </c>
      <c r="FU85" s="27">
        <v>12</v>
      </c>
      <c r="FV85" s="25">
        <v>8</v>
      </c>
      <c r="FW85" s="25">
        <v>10</v>
      </c>
      <c r="FX85" s="25"/>
      <c r="FY85" s="26">
        <v>7</v>
      </c>
      <c r="FZ85" s="26">
        <v>7</v>
      </c>
      <c r="GA85" s="26"/>
      <c r="GB85" s="27">
        <v>5</v>
      </c>
      <c r="GC85" s="27">
        <v>7</v>
      </c>
      <c r="GD85" s="27">
        <v>7</v>
      </c>
      <c r="GE85" s="25">
        <v>8</v>
      </c>
      <c r="GF85" s="25">
        <v>8</v>
      </c>
      <c r="GG85" s="25"/>
      <c r="GH85" s="26">
        <v>7</v>
      </c>
      <c r="GI85" s="26">
        <v>7</v>
      </c>
      <c r="GJ85" s="26"/>
      <c r="GK85" s="27">
        <v>6</v>
      </c>
      <c r="GL85" s="27">
        <v>5</v>
      </c>
      <c r="GM85" s="27">
        <v>7</v>
      </c>
      <c r="GN85" s="25">
        <v>8</v>
      </c>
      <c r="GO85" s="25">
        <v>7</v>
      </c>
      <c r="GP85" s="25"/>
      <c r="GQ85" s="26">
        <v>7</v>
      </c>
      <c r="GR85" s="26">
        <v>7</v>
      </c>
      <c r="GS85" s="26"/>
      <c r="GT85" s="27">
        <v>7</v>
      </c>
      <c r="GU85" s="27">
        <v>6</v>
      </c>
      <c r="GV85" s="27">
        <v>6</v>
      </c>
      <c r="GW85" s="25">
        <v>5</v>
      </c>
      <c r="GX85" s="25">
        <v>7</v>
      </c>
      <c r="GY85" s="25"/>
      <c r="GZ85" s="26">
        <v>7</v>
      </c>
      <c r="HA85" s="26">
        <v>7</v>
      </c>
      <c r="HB85" s="26"/>
      <c r="HC85" s="27">
        <v>5</v>
      </c>
      <c r="HD85" s="27">
        <v>6</v>
      </c>
      <c r="HE85" s="27">
        <v>6</v>
      </c>
      <c r="HF85" s="25">
        <v>10</v>
      </c>
      <c r="HG85" s="25">
        <v>6</v>
      </c>
      <c r="HH85" s="25"/>
      <c r="HI85" s="26">
        <v>7</v>
      </c>
      <c r="HJ85" s="26">
        <v>7</v>
      </c>
      <c r="HK85" s="26"/>
      <c r="HL85" s="30">
        <v>5</v>
      </c>
      <c r="HM85" s="30">
        <v>5</v>
      </c>
      <c r="HN85" s="30">
        <v>6</v>
      </c>
      <c r="HO85" s="31">
        <v>8</v>
      </c>
      <c r="HP85" s="31">
        <v>6</v>
      </c>
      <c r="HQ85" s="25"/>
      <c r="HR85" s="32">
        <v>7</v>
      </c>
      <c r="HS85" s="32">
        <v>6</v>
      </c>
      <c r="HT85" s="26"/>
      <c r="HU85" s="30">
        <v>6</v>
      </c>
      <c r="HV85" s="30">
        <v>5</v>
      </c>
      <c r="HW85" s="30">
        <v>6</v>
      </c>
      <c r="HX85" s="31">
        <v>6</v>
      </c>
      <c r="HY85" s="31">
        <v>6</v>
      </c>
      <c r="HZ85" s="31"/>
      <c r="IA85" s="32">
        <v>7</v>
      </c>
      <c r="IB85" s="32">
        <v>6</v>
      </c>
      <c r="IC85" s="26"/>
      <c r="ID85" s="30">
        <v>5</v>
      </c>
      <c r="IE85" s="30">
        <v>5</v>
      </c>
      <c r="IF85" s="30">
        <v>6</v>
      </c>
      <c r="IG85" s="31">
        <v>7</v>
      </c>
      <c r="IH85" s="31">
        <v>8</v>
      </c>
      <c r="II85" s="31"/>
      <c r="IJ85" s="32">
        <v>6</v>
      </c>
      <c r="IK85" s="32">
        <v>7</v>
      </c>
      <c r="IL85" s="26"/>
      <c r="IM85" s="30">
        <v>5</v>
      </c>
      <c r="IN85" s="30">
        <v>5</v>
      </c>
      <c r="IO85" s="30">
        <v>5</v>
      </c>
      <c r="IP85" s="31">
        <v>7</v>
      </c>
      <c r="IQ85" s="31">
        <v>7</v>
      </c>
      <c r="IR85" s="31"/>
      <c r="IS85" s="32">
        <v>7</v>
      </c>
      <c r="IT85" s="32">
        <v>7</v>
      </c>
      <c r="IU85" s="26"/>
      <c r="IV85" s="30">
        <v>5</v>
      </c>
      <c r="IW85" s="30">
        <v>6</v>
      </c>
      <c r="IX85" s="30">
        <v>5</v>
      </c>
      <c r="IY85" s="31">
        <v>7</v>
      </c>
      <c r="IZ85" s="31">
        <v>7</v>
      </c>
      <c r="JA85" s="31"/>
      <c r="JB85" s="32">
        <v>7</v>
      </c>
      <c r="JC85" s="32">
        <v>6</v>
      </c>
      <c r="JD85" s="26"/>
      <c r="JE85" s="30">
        <v>6</v>
      </c>
      <c r="JF85" s="30"/>
      <c r="JG85" s="30">
        <v>6</v>
      </c>
      <c r="JH85" s="31">
        <v>8</v>
      </c>
      <c r="JI85" s="31">
        <v>7</v>
      </c>
      <c r="JJ85" s="31"/>
      <c r="JK85" s="32">
        <v>7</v>
      </c>
      <c r="JL85" s="32">
        <v>5</v>
      </c>
      <c r="JM85" s="26"/>
      <c r="JN85" s="30">
        <v>6</v>
      </c>
      <c r="JO85" s="30">
        <v>5</v>
      </c>
      <c r="JP85" s="30">
        <v>12</v>
      </c>
      <c r="JQ85" s="33">
        <v>9.830065359477123</v>
      </c>
      <c r="JR85" s="33">
        <v>8.6013071895424833</v>
      </c>
      <c r="JS85" s="31"/>
      <c r="JT85" s="32">
        <v>7</v>
      </c>
      <c r="JU85" s="32">
        <v>5</v>
      </c>
      <c r="JV85" s="26"/>
      <c r="JW85" s="30">
        <v>6</v>
      </c>
      <c r="JX85" s="30">
        <v>5</v>
      </c>
      <c r="JY85" s="30">
        <v>5</v>
      </c>
      <c r="JZ85" s="33">
        <v>7.3856209150326793</v>
      </c>
      <c r="KA85" s="33">
        <v>6.462418300653594</v>
      </c>
      <c r="KB85" s="31"/>
      <c r="KC85" s="32">
        <v>7</v>
      </c>
      <c r="KD85" s="32">
        <v>6</v>
      </c>
      <c r="KE85" s="26"/>
      <c r="KF85" s="30">
        <v>5</v>
      </c>
      <c r="KG85" s="30">
        <v>5</v>
      </c>
      <c r="KH85" s="30">
        <v>6</v>
      </c>
      <c r="KI85" s="33">
        <v>7.1503267973856204</v>
      </c>
      <c r="KJ85" s="33">
        <v>6.2565359477124174</v>
      </c>
      <c r="KK85" s="31"/>
      <c r="KL85" s="32">
        <v>6</v>
      </c>
      <c r="KM85" s="32">
        <v>5</v>
      </c>
      <c r="KN85" s="26"/>
      <c r="KO85" s="30">
        <v>5</v>
      </c>
      <c r="KP85" s="30">
        <v>5</v>
      </c>
      <c r="KQ85" s="30">
        <v>5</v>
      </c>
      <c r="KR85" s="33">
        <v>6.901960784313725</v>
      </c>
      <c r="KS85" s="33">
        <v>6.0392156862745088</v>
      </c>
      <c r="KT85" s="31"/>
      <c r="KU85" s="32">
        <v>6</v>
      </c>
      <c r="KV85" s="32">
        <v>6</v>
      </c>
      <c r="KW85" s="26"/>
      <c r="KX85" s="30">
        <v>5</v>
      </c>
      <c r="KY85" s="30">
        <v>5</v>
      </c>
      <c r="KZ85" s="30">
        <v>5</v>
      </c>
      <c r="LA85" s="33">
        <v>6.666666666666667</v>
      </c>
      <c r="LB85" s="33">
        <v>5.833333333333333</v>
      </c>
      <c r="LC85" s="31"/>
      <c r="LD85" s="32">
        <v>5</v>
      </c>
      <c r="LE85" s="32">
        <v>5</v>
      </c>
      <c r="LF85" s="26"/>
      <c r="LG85" s="30">
        <v>5</v>
      </c>
      <c r="LH85" s="30">
        <v>5</v>
      </c>
      <c r="LI85" s="30">
        <v>5</v>
      </c>
      <c r="LJ85" s="33">
        <v>6.9019607843137258</v>
      </c>
      <c r="LK85" s="33">
        <v>6.0392156862745088</v>
      </c>
      <c r="LL85" s="31"/>
      <c r="LM85" s="32">
        <v>5</v>
      </c>
      <c r="LN85" s="32">
        <v>6</v>
      </c>
      <c r="LO85" s="26"/>
      <c r="LP85" s="30">
        <v>6</v>
      </c>
      <c r="LQ85" s="30">
        <v>5</v>
      </c>
      <c r="LR85" s="30">
        <v>6</v>
      </c>
      <c r="LS85" s="33">
        <v>7.6466810230836089</v>
      </c>
      <c r="LT85" s="33">
        <v>6.6908458951981569</v>
      </c>
      <c r="LU85" s="31"/>
      <c r="LV85" s="32">
        <v>5</v>
      </c>
      <c r="LW85" s="32">
        <v>6</v>
      </c>
      <c r="LX85" s="26"/>
      <c r="LY85" s="30">
        <v>5</v>
      </c>
      <c r="LZ85" s="30">
        <v>5</v>
      </c>
      <c r="MA85" s="30">
        <v>7</v>
      </c>
      <c r="MB85" s="33">
        <v>7.7663682043144826</v>
      </c>
      <c r="MC85" s="33">
        <v>6.7955721787751715</v>
      </c>
      <c r="MD85" s="31"/>
      <c r="ME85" s="32">
        <v>6</v>
      </c>
      <c r="MF85" s="32">
        <v>6</v>
      </c>
      <c r="MG85" s="26"/>
      <c r="MH85" s="30">
        <v>5</v>
      </c>
      <c r="MI85" s="30">
        <v>5</v>
      </c>
      <c r="MJ85" s="30">
        <v>6</v>
      </c>
      <c r="MK85" s="33">
        <v>7.1546337224677936</v>
      </c>
      <c r="ML85" s="33">
        <v>6.2603045071593186</v>
      </c>
      <c r="MM85" s="31"/>
      <c r="MN85" s="32">
        <v>5</v>
      </c>
      <c r="MO85" s="32">
        <v>5</v>
      </c>
      <c r="MP85" s="26"/>
      <c r="MQ85" s="30">
        <v>5</v>
      </c>
      <c r="MR85" s="30">
        <v>5</v>
      </c>
      <c r="MS85" s="30">
        <v>5</v>
      </c>
      <c r="MT85" s="33">
        <v>7.2610223280063471</v>
      </c>
      <c r="MU85" s="33">
        <v>6.3533945370055536</v>
      </c>
      <c r="MV85" s="31"/>
      <c r="MW85" s="32">
        <v>7</v>
      </c>
      <c r="MX85" s="32"/>
      <c r="MY85" s="26"/>
      <c r="MZ85" s="30">
        <v>5</v>
      </c>
      <c r="NA85" s="30">
        <v>5</v>
      </c>
      <c r="NB85" s="30">
        <v>5</v>
      </c>
      <c r="NC85" s="33">
        <v>7.5003966904680954</v>
      </c>
      <c r="ND85" s="33">
        <v>6.5628471041595828</v>
      </c>
      <c r="NE85" s="31"/>
      <c r="NF85" s="32">
        <v>8</v>
      </c>
      <c r="NG85" s="32">
        <v>8</v>
      </c>
      <c r="NH85" s="26"/>
      <c r="NI85" s="30">
        <v>5</v>
      </c>
      <c r="NJ85" s="30">
        <v>5</v>
      </c>
      <c r="NK85" s="30">
        <v>5</v>
      </c>
      <c r="NL85" s="33">
        <v>7.2610223280063471</v>
      </c>
      <c r="NM85" s="33">
        <v>6.3533945370055527</v>
      </c>
      <c r="NN85" s="31"/>
      <c r="NO85" s="32">
        <v>7</v>
      </c>
      <c r="NP85" s="32">
        <v>7</v>
      </c>
      <c r="NQ85" s="26"/>
      <c r="NR85" s="30">
        <v>7</v>
      </c>
      <c r="NS85" s="30">
        <v>5</v>
      </c>
      <c r="NT85" s="30">
        <v>6</v>
      </c>
      <c r="NU85" s="33">
        <v>8.7371642298537928</v>
      </c>
      <c r="NV85" s="33">
        <v>7.6450187011220674</v>
      </c>
      <c r="NW85" s="31"/>
      <c r="NX85" s="32">
        <v>7</v>
      </c>
      <c r="NY85" s="32">
        <v>10</v>
      </c>
      <c r="NZ85" s="26"/>
      <c r="OA85" s="30">
        <v>5</v>
      </c>
      <c r="OB85" s="30">
        <v>5</v>
      </c>
      <c r="OC85" s="30">
        <v>6</v>
      </c>
      <c r="OD85" s="33">
        <v>7.8727568098530361</v>
      </c>
      <c r="OE85" s="33">
        <v>6.8886622086214055</v>
      </c>
      <c r="OF85" s="31"/>
      <c r="OG85" s="32">
        <v>8</v>
      </c>
      <c r="OH85" s="32">
        <v>8</v>
      </c>
      <c r="OI85" s="26"/>
      <c r="OJ85" s="30">
        <v>5</v>
      </c>
      <c r="OK85" s="30">
        <v>5</v>
      </c>
      <c r="OL85" s="30">
        <v>10</v>
      </c>
      <c r="OM85" s="33">
        <v>9.3621972873927994</v>
      </c>
      <c r="ON85" s="33">
        <v>8.1919226264686991</v>
      </c>
      <c r="OO85" s="31"/>
      <c r="OP85" s="32">
        <v>8</v>
      </c>
      <c r="OQ85" s="32">
        <v>8</v>
      </c>
      <c r="OR85" s="26"/>
      <c r="OS85" s="30">
        <v>7</v>
      </c>
      <c r="OT85" s="30">
        <v>5</v>
      </c>
      <c r="OU85" s="30">
        <v>6</v>
      </c>
      <c r="OV85" s="33">
        <v>9.0962257735464132</v>
      </c>
      <c r="OW85" s="33">
        <v>7.9591975518531104</v>
      </c>
      <c r="OX85" s="31"/>
      <c r="OY85" s="32">
        <v>10</v>
      </c>
      <c r="OZ85" s="32">
        <v>10</v>
      </c>
      <c r="PA85" s="26"/>
      <c r="PB85" s="30">
        <v>7</v>
      </c>
      <c r="PC85" s="30">
        <v>5</v>
      </c>
      <c r="PD85" s="30">
        <v>8</v>
      </c>
      <c r="PE85" s="33">
        <v>10.128692971740747</v>
      </c>
      <c r="PF85" s="33">
        <v>8.862606350273154</v>
      </c>
      <c r="PG85" s="31"/>
      <c r="PH85" s="32">
        <v>10</v>
      </c>
      <c r="PI85" s="32">
        <v>10</v>
      </c>
      <c r="PJ85" s="26"/>
      <c r="PK85" s="30">
        <v>6</v>
      </c>
      <c r="PL85" s="30">
        <v>10</v>
      </c>
      <c r="PM85" s="30">
        <v>6</v>
      </c>
      <c r="PN85" s="33">
        <v>10.895188656088695</v>
      </c>
      <c r="PO85" s="33">
        <v>9.533290074077609</v>
      </c>
      <c r="PP85" s="31"/>
      <c r="PQ85" s="32">
        <v>10</v>
      </c>
      <c r="PR85" s="32">
        <v>10</v>
      </c>
      <c r="PS85" s="26"/>
      <c r="PT85" s="30">
        <v>10</v>
      </c>
      <c r="PU85" s="30">
        <v>10</v>
      </c>
      <c r="PV85" s="30">
        <v>8</v>
      </c>
      <c r="PW85" s="33">
        <v>13.194675709132541</v>
      </c>
      <c r="PX85" s="33">
        <v>11.545341245490976</v>
      </c>
      <c r="PY85" s="31"/>
      <c r="PZ85" s="32">
        <v>10</v>
      </c>
      <c r="QA85" s="32">
        <v>10</v>
      </c>
      <c r="QB85" s="26"/>
      <c r="QC85" s="30">
        <v>10</v>
      </c>
      <c r="QD85" s="30">
        <v>7</v>
      </c>
      <c r="QE85" s="30">
        <v>7</v>
      </c>
      <c r="QF85" s="33">
        <v>12.154431566088896</v>
      </c>
      <c r="QG85" s="33">
        <v>10.635127620327784</v>
      </c>
      <c r="QH85" s="31"/>
      <c r="QI85" s="32">
        <v>12</v>
      </c>
      <c r="QJ85" s="32">
        <v>12</v>
      </c>
      <c r="QK85" s="26"/>
      <c r="QL85" s="30">
        <v>10</v>
      </c>
      <c r="QM85" s="30">
        <v>10</v>
      </c>
      <c r="QN85" s="30"/>
      <c r="QO85" s="33">
        <v>14.207545006306614</v>
      </c>
      <c r="QP85" s="33">
        <v>12.431601880518288</v>
      </c>
      <c r="QQ85" s="31"/>
      <c r="QR85" s="32">
        <v>12</v>
      </c>
      <c r="QS85" s="32">
        <v>10</v>
      </c>
      <c r="QT85" s="26"/>
      <c r="QU85" s="30">
        <v>15</v>
      </c>
      <c r="QV85" s="30"/>
      <c r="QW85" s="30">
        <v>10</v>
      </c>
      <c r="QX85" s="33">
        <v>17.697837854676735</v>
      </c>
      <c r="QY85" s="33">
        <v>15.485608122842146</v>
      </c>
      <c r="QZ85" s="31"/>
      <c r="RA85" s="32">
        <v>12</v>
      </c>
      <c r="RB85" s="32">
        <v>15</v>
      </c>
      <c r="RC85" s="26"/>
      <c r="RD85" s="30">
        <v>18</v>
      </c>
      <c r="RE85" s="30">
        <v>10</v>
      </c>
      <c r="RF85" s="30">
        <v>10</v>
      </c>
      <c r="RG85" s="33">
        <v>18.259022195002913</v>
      </c>
      <c r="RH85" s="33">
        <v>15.976644420627553</v>
      </c>
      <c r="RI85" s="31"/>
      <c r="RJ85" s="32">
        <v>15</v>
      </c>
      <c r="RK85" s="32">
        <v>15</v>
      </c>
      <c r="RL85" s="26"/>
      <c r="RM85" s="30">
        <v>20</v>
      </c>
      <c r="RN85" s="30">
        <v>10</v>
      </c>
      <c r="RO85" s="30">
        <v>17</v>
      </c>
      <c r="RP85" s="33">
        <v>22.940120838699311</v>
      </c>
      <c r="RQ85" s="33">
        <v>20.072605733861902</v>
      </c>
      <c r="RR85" s="31"/>
      <c r="RS85" s="32">
        <v>20</v>
      </c>
      <c r="RT85" s="32">
        <v>20</v>
      </c>
      <c r="RU85" s="26"/>
      <c r="RV85" s="30">
        <v>25</v>
      </c>
      <c r="RW85" s="30">
        <v>13</v>
      </c>
      <c r="RX85" s="30">
        <v>25</v>
      </c>
      <c r="RY85" s="33">
        <v>29.072086313482902</v>
      </c>
      <c r="RZ85" s="33">
        <v>25.438075524297545</v>
      </c>
      <c r="SA85" s="31"/>
      <c r="SB85" s="32">
        <v>20</v>
      </c>
      <c r="SC85" s="32">
        <v>20</v>
      </c>
      <c r="SD85" s="26"/>
      <c r="SE85" s="34">
        <v>35</v>
      </c>
      <c r="SF85" s="34"/>
      <c r="SG85" s="34">
        <v>30</v>
      </c>
      <c r="SH85" s="35">
        <v>43.526004932615635</v>
      </c>
      <c r="SI85" s="35">
        <v>38.085254316038693</v>
      </c>
      <c r="SJ85" s="36"/>
      <c r="SK85" s="37">
        <v>25</v>
      </c>
      <c r="SL85" s="37">
        <v>25</v>
      </c>
      <c r="SM85" s="26"/>
      <c r="SN85" s="34">
        <v>25</v>
      </c>
      <c r="SO85" s="34">
        <v>25</v>
      </c>
      <c r="SP85" s="34">
        <v>35</v>
      </c>
      <c r="SQ85" s="35">
        <v>37.503538841310331</v>
      </c>
      <c r="SR85" s="35">
        <v>32.815596486146553</v>
      </c>
      <c r="SS85" s="36"/>
      <c r="ST85" s="37">
        <v>20</v>
      </c>
      <c r="SU85" s="37">
        <v>20</v>
      </c>
      <c r="SV85" s="26"/>
      <c r="SW85" s="34">
        <v>30</v>
      </c>
      <c r="SX85" s="34">
        <v>30</v>
      </c>
      <c r="SY85" s="34"/>
      <c r="SZ85" s="35">
        <v>40.651646116310829</v>
      </c>
      <c r="TA85" s="35">
        <v>35.570190351771991</v>
      </c>
      <c r="TB85" s="36"/>
      <c r="TC85" s="37">
        <v>25</v>
      </c>
      <c r="TD85" s="37">
        <v>25</v>
      </c>
      <c r="TE85" s="26"/>
      <c r="TF85" s="34">
        <v>40</v>
      </c>
      <c r="TG85" s="34"/>
      <c r="TH85" s="34">
        <v>35</v>
      </c>
      <c r="TI85" s="35">
        <v>51.122524661421195</v>
      </c>
      <c r="TJ85" s="35">
        <v>44.732209078743558</v>
      </c>
      <c r="TK85" s="36"/>
      <c r="TL85" s="37">
        <v>30</v>
      </c>
      <c r="TM85" s="37">
        <v>35</v>
      </c>
      <c r="TN85" s="26"/>
      <c r="TO85" s="34">
        <v>40</v>
      </c>
      <c r="TP85" s="34">
        <v>20</v>
      </c>
      <c r="TQ85" s="34">
        <v>30</v>
      </c>
      <c r="TR85" s="35">
        <v>43.731316276637408</v>
      </c>
      <c r="TS85" s="35">
        <v>38.264901742057738</v>
      </c>
      <c r="TT85" s="36"/>
      <c r="TU85" s="37">
        <v>40</v>
      </c>
      <c r="TV85" s="37">
        <v>35</v>
      </c>
      <c r="TW85" s="26"/>
      <c r="TX85" s="34"/>
      <c r="TY85" s="34">
        <v>50</v>
      </c>
      <c r="TZ85" s="34">
        <v>40</v>
      </c>
      <c r="UA85" s="35">
        <v>61.593403206531562</v>
      </c>
      <c r="UB85" s="35">
        <v>53.894227805715133</v>
      </c>
      <c r="UC85" s="36"/>
      <c r="UD85" s="37">
        <v>40</v>
      </c>
      <c r="UE85" s="37">
        <v>40</v>
      </c>
      <c r="UF85" s="26"/>
      <c r="UG85" s="34"/>
      <c r="UH85" s="34">
        <v>55</v>
      </c>
      <c r="UI85" s="34"/>
      <c r="UJ85" s="35">
        <v>58.016879593672293</v>
      </c>
      <c r="UK85" s="35">
        <v>50.764769644463257</v>
      </c>
      <c r="UL85" s="36"/>
      <c r="UM85" s="37">
        <v>75</v>
      </c>
      <c r="UN85" s="37">
        <v>75</v>
      </c>
      <c r="UO85" s="26"/>
      <c r="UP85" s="34"/>
      <c r="UQ85" s="34">
        <v>60</v>
      </c>
      <c r="UR85" s="34">
        <v>50</v>
      </c>
      <c r="US85" s="35">
        <v>66.236122041194747</v>
      </c>
      <c r="UT85" s="35">
        <v>57.95660678604542</v>
      </c>
      <c r="UU85" s="36"/>
      <c r="UV85" s="37">
        <v>100</v>
      </c>
      <c r="UW85" s="37">
        <v>100</v>
      </c>
      <c r="UX85" s="26"/>
      <c r="UY85" s="34">
        <v>45</v>
      </c>
      <c r="UZ85" s="34">
        <v>75</v>
      </c>
      <c r="VA85" s="34">
        <v>70</v>
      </c>
      <c r="VB85" s="35">
        <v>82.743566786663848</v>
      </c>
      <c r="VC85" s="35">
        <v>72.400620938330874</v>
      </c>
      <c r="VD85" s="36"/>
      <c r="VE85" s="37">
        <v>140</v>
      </c>
      <c r="VF85" s="37">
        <v>160</v>
      </c>
      <c r="VG85" s="26"/>
      <c r="VH85" s="34">
        <v>65</v>
      </c>
      <c r="VI85" s="34">
        <v>55</v>
      </c>
      <c r="VJ85" s="34">
        <v>70</v>
      </c>
      <c r="VK85" s="35">
        <v>73.458129117337492</v>
      </c>
      <c r="VL85" s="35">
        <v>64.275862977670315</v>
      </c>
      <c r="VM85" s="36"/>
      <c r="VN85" s="37">
        <v>100</v>
      </c>
      <c r="VO85" s="37">
        <v>100</v>
      </c>
      <c r="VP85" s="26"/>
      <c r="VQ85" s="34">
        <v>70</v>
      </c>
      <c r="VR85" s="34">
        <v>65</v>
      </c>
      <c r="VS85" s="34">
        <v>70</v>
      </c>
      <c r="VT85" s="35">
        <v>70.827255111028336</v>
      </c>
      <c r="VU85" s="35">
        <v>61.973848222149812</v>
      </c>
      <c r="VV85" s="36"/>
      <c r="VW85" s="37">
        <v>60</v>
      </c>
      <c r="VX85" s="37">
        <v>65</v>
      </c>
      <c r="VY85" s="26"/>
      <c r="VZ85" s="34">
        <v>75</v>
      </c>
      <c r="WA85" s="34">
        <v>70</v>
      </c>
      <c r="WB85" s="34">
        <v>75</v>
      </c>
      <c r="WC85" s="35">
        <v>75.624731240180296</v>
      </c>
      <c r="WD85" s="35">
        <v>66.171639835157777</v>
      </c>
      <c r="WE85" s="36"/>
      <c r="WF85" s="37">
        <v>65</v>
      </c>
      <c r="WG85" s="37">
        <v>65</v>
      </c>
      <c r="WH85" s="26"/>
      <c r="WI85" s="38">
        <v>71.718061163983691</v>
      </c>
      <c r="WJ85" s="34">
        <v>90</v>
      </c>
      <c r="WK85" s="34">
        <v>80</v>
      </c>
      <c r="WL85" s="34">
        <v>80</v>
      </c>
      <c r="WM85" s="35">
        <v>85.219683498484216</v>
      </c>
      <c r="WN85" s="35">
        <v>74.567223061173706</v>
      </c>
      <c r="WO85" s="36"/>
      <c r="WP85" s="37">
        <v>70</v>
      </c>
      <c r="WQ85" s="37">
        <v>70</v>
      </c>
      <c r="WR85" s="34">
        <v>70</v>
      </c>
      <c r="WS85" s="34">
        <v>90</v>
      </c>
      <c r="WT85" s="34">
        <v>80</v>
      </c>
      <c r="WU85" s="35">
        <v>82.33088066802712</v>
      </c>
      <c r="WV85" s="35">
        <v>72.039520584523743</v>
      </c>
      <c r="WW85" s="36"/>
      <c r="WX85" s="37">
        <v>70</v>
      </c>
      <c r="WY85" s="37">
        <v>70</v>
      </c>
      <c r="WZ85" s="26"/>
      <c r="XA85" s="34">
        <v>180</v>
      </c>
      <c r="XB85" s="34">
        <v>100</v>
      </c>
      <c r="XC85" s="34">
        <v>80</v>
      </c>
      <c r="XD85" s="35">
        <v>116.53224275004588</v>
      </c>
      <c r="XE85" s="35">
        <v>101.96571240629017</v>
      </c>
      <c r="XF85" s="36"/>
      <c r="XG85" s="37">
        <v>65</v>
      </c>
      <c r="XH85" s="37">
        <v>70</v>
      </c>
      <c r="XI85" s="26"/>
      <c r="XJ85" s="34">
        <v>150</v>
      </c>
      <c r="XK85" s="34">
        <v>110</v>
      </c>
      <c r="XL85" s="34">
        <v>350</v>
      </c>
      <c r="XM85" s="35">
        <v>194.78784799653533</v>
      </c>
      <c r="XN85" s="35">
        <v>170.43936699696843</v>
      </c>
      <c r="XO85" s="36"/>
      <c r="XP85" s="37">
        <v>100</v>
      </c>
      <c r="XQ85" s="37">
        <v>100</v>
      </c>
      <c r="XR85" s="26"/>
      <c r="XS85" s="34">
        <v>150</v>
      </c>
      <c r="XT85" s="34">
        <v>110</v>
      </c>
      <c r="XU85" s="34">
        <v>180</v>
      </c>
      <c r="XV85" s="35">
        <v>154.96363754809113</v>
      </c>
      <c r="XW85" s="35">
        <v>135.59318285457977</v>
      </c>
      <c r="XX85" s="36"/>
      <c r="XY85" s="37">
        <v>150</v>
      </c>
      <c r="XZ85" s="37">
        <v>150</v>
      </c>
      <c r="YA85" s="26"/>
      <c r="YB85" s="34">
        <v>120</v>
      </c>
      <c r="YC85" s="34">
        <v>75</v>
      </c>
      <c r="YD85" s="34">
        <v>150</v>
      </c>
      <c r="YE85" s="35">
        <v>136.80544832807513</v>
      </c>
      <c r="YF85" s="35">
        <v>119.70476728706576</v>
      </c>
      <c r="YG85" s="36"/>
      <c r="YH85" s="37">
        <v>200</v>
      </c>
      <c r="YI85" s="37">
        <v>200</v>
      </c>
      <c r="YJ85" s="26"/>
      <c r="YK85" s="34">
        <v>110</v>
      </c>
      <c r="YL85" s="34">
        <v>120</v>
      </c>
      <c r="YM85" s="34">
        <v>150</v>
      </c>
      <c r="YN85" s="35">
        <v>136.70227679841594</v>
      </c>
      <c r="YO85" s="35">
        <v>119.61449219861397</v>
      </c>
      <c r="YP85" s="36"/>
      <c r="YQ85" s="37">
        <v>180</v>
      </c>
      <c r="YR85" s="37">
        <v>110</v>
      </c>
      <c r="YS85" s="26"/>
      <c r="YT85" s="39">
        <v>100</v>
      </c>
      <c r="YU85" s="34">
        <v>120</v>
      </c>
      <c r="YV85" s="34">
        <v>150</v>
      </c>
      <c r="YW85" s="35">
        <v>137.52764903568939</v>
      </c>
      <c r="YX85" s="35">
        <v>120.33669290622825</v>
      </c>
      <c r="YY85" s="36"/>
      <c r="YZ85" s="37">
        <v>160</v>
      </c>
      <c r="ZA85" s="37">
        <v>170</v>
      </c>
      <c r="ZB85" s="26"/>
      <c r="ZC85" s="34"/>
      <c r="ZD85" s="34">
        <v>160</v>
      </c>
      <c r="ZE85" s="34">
        <v>130</v>
      </c>
      <c r="ZF85" s="35">
        <v>160.94758626832365</v>
      </c>
      <c r="ZG85" s="35">
        <v>140.82913798478324</v>
      </c>
      <c r="ZH85" s="36"/>
      <c r="ZI85" s="37">
        <v>180</v>
      </c>
      <c r="ZJ85" s="37">
        <v>200</v>
      </c>
      <c r="ZK85" s="26"/>
      <c r="ZL85" s="34">
        <v>100</v>
      </c>
      <c r="ZM85" s="34">
        <v>160</v>
      </c>
      <c r="ZN85" s="34">
        <v>120</v>
      </c>
      <c r="ZO85" s="35">
        <v>137.63082056534856</v>
      </c>
      <c r="ZP85" s="35">
        <v>120.42696799468003</v>
      </c>
      <c r="ZQ85" s="36"/>
      <c r="ZR85" s="37">
        <v>150</v>
      </c>
      <c r="ZS85" s="37">
        <v>150</v>
      </c>
      <c r="ZT85" s="26"/>
      <c r="ZU85" s="34">
        <v>150</v>
      </c>
      <c r="ZV85" s="34">
        <v>130</v>
      </c>
      <c r="ZW85" s="34">
        <v>160</v>
      </c>
      <c r="ZX85" s="35">
        <v>162.3919876835522</v>
      </c>
      <c r="ZY85" s="35">
        <v>142.09298922310822</v>
      </c>
      <c r="ZZ85" s="36"/>
      <c r="AAA85" s="37">
        <v>200</v>
      </c>
      <c r="AAB85" s="37">
        <v>180</v>
      </c>
      <c r="AAC85" s="26"/>
      <c r="AAD85" s="34">
        <v>150</v>
      </c>
      <c r="AAE85" s="34">
        <v>130</v>
      </c>
      <c r="AAF85" s="34">
        <v>150</v>
      </c>
      <c r="AAG85" s="35">
        <v>161.36027238696039</v>
      </c>
      <c r="AAH85" s="35">
        <v>141.19023833859038</v>
      </c>
      <c r="AAI85" s="36"/>
      <c r="AAJ85" s="37">
        <v>200</v>
      </c>
      <c r="AAK85" s="37">
        <v>200</v>
      </c>
      <c r="AAL85" s="3"/>
      <c r="AAM85" s="34">
        <v>140</v>
      </c>
      <c r="AAN85" s="34">
        <v>150</v>
      </c>
      <c r="AAO85" s="34"/>
      <c r="AAP85" s="35">
        <v>158.16195496752573</v>
      </c>
      <c r="AAQ85" s="35">
        <v>138.39171059658506</v>
      </c>
      <c r="AAR85" s="36"/>
      <c r="AAS85" s="37">
        <v>200</v>
      </c>
      <c r="AAT85" s="37">
        <v>150</v>
      </c>
      <c r="AAU85" s="3"/>
      <c r="AAV85" s="34">
        <v>150</v>
      </c>
      <c r="AAW85" s="34">
        <v>150</v>
      </c>
      <c r="AAX85" s="34">
        <v>170</v>
      </c>
      <c r="AAY85" s="35">
        <v>169.48813077082679</v>
      </c>
      <c r="AAZ85" s="35">
        <v>148.3021144244735</v>
      </c>
      <c r="ABA85" s="36"/>
      <c r="ABB85" s="37">
        <v>200</v>
      </c>
      <c r="ABC85" s="37">
        <v>200</v>
      </c>
      <c r="ABD85" s="3"/>
      <c r="ABE85" s="34">
        <v>150</v>
      </c>
      <c r="ABF85" s="34">
        <v>200</v>
      </c>
      <c r="ABG85" s="34">
        <v>150</v>
      </c>
      <c r="ABH85" s="35">
        <v>176.86123778123167</v>
      </c>
      <c r="ABI85" s="35">
        <v>154.75358305857779</v>
      </c>
      <c r="ABJ85" s="36"/>
      <c r="ABK85" s="37">
        <v>250</v>
      </c>
      <c r="ABL85" s="37">
        <v>300</v>
      </c>
      <c r="ABM85" s="3"/>
      <c r="ABN85" s="34">
        <v>250</v>
      </c>
      <c r="ABO85" s="34"/>
      <c r="ABP85" s="34">
        <v>250</v>
      </c>
      <c r="ABQ85" s="35">
        <v>237.99269463965211</v>
      </c>
      <c r="ABR85" s="35">
        <v>208.2436078096957</v>
      </c>
      <c r="ABS85" s="36"/>
      <c r="ABT85" s="37">
        <v>250</v>
      </c>
      <c r="ABU85" s="37">
        <v>250</v>
      </c>
      <c r="ABV85" s="3"/>
      <c r="ABW85" s="34">
        <v>280</v>
      </c>
      <c r="ABX85" s="34">
        <v>180</v>
      </c>
      <c r="ABY85" s="34">
        <v>250</v>
      </c>
      <c r="ABZ85" s="35">
        <v>237.99269463965211</v>
      </c>
      <c r="ACA85" s="35">
        <v>208.2436078096957</v>
      </c>
      <c r="ACB85" s="36"/>
      <c r="ACC85" s="37">
        <v>250</v>
      </c>
      <c r="ACD85" s="37">
        <v>250</v>
      </c>
      <c r="ACE85" s="3"/>
      <c r="ACF85" s="34">
        <v>150</v>
      </c>
      <c r="ACG85" s="34">
        <v>220</v>
      </c>
      <c r="ACH85" s="34">
        <v>250</v>
      </c>
      <c r="ACI85" s="35">
        <v>213.39295753990137</v>
      </c>
      <c r="ACJ85" s="35">
        <v>186.71883784741379</v>
      </c>
      <c r="ACK85" s="36"/>
      <c r="ACL85" s="37">
        <v>250</v>
      </c>
      <c r="ACM85" s="37">
        <v>250</v>
      </c>
      <c r="ACN85" s="3"/>
      <c r="ACO85" s="34">
        <v>150</v>
      </c>
      <c r="ACP85" s="34">
        <v>200</v>
      </c>
      <c r="ACQ85" s="34">
        <v>250</v>
      </c>
      <c r="ACR85" s="35">
        <v>203.53353909912826</v>
      </c>
      <c r="ACS85" s="35">
        <v>178.0918467117373</v>
      </c>
      <c r="ACT85" s="36"/>
      <c r="ACU85" s="37">
        <v>250</v>
      </c>
      <c r="ACV85" s="37">
        <v>200</v>
      </c>
      <c r="ACW85" s="3"/>
      <c r="ACX85" s="34">
        <v>200</v>
      </c>
      <c r="ACY85" s="34">
        <v>200</v>
      </c>
      <c r="ACZ85" s="34">
        <v>230</v>
      </c>
      <c r="ADA85" s="35">
        <v>213.49057554426548</v>
      </c>
      <c r="ADB85" s="35">
        <v>186.80425360123235</v>
      </c>
      <c r="ADC85" s="36"/>
      <c r="ADD85" s="37">
        <v>220</v>
      </c>
      <c r="ADE85" s="37">
        <v>250</v>
      </c>
      <c r="ADF85" s="3"/>
      <c r="ADG85" s="34">
        <v>200</v>
      </c>
      <c r="ADH85" s="34">
        <v>200</v>
      </c>
      <c r="ADI85" s="34">
        <v>150</v>
      </c>
      <c r="ADJ85" s="35">
        <v>187.23133237032519</v>
      </c>
      <c r="ADK85" s="35">
        <v>163.82741582403457</v>
      </c>
      <c r="ADL85" s="36"/>
      <c r="ADM85" s="37">
        <v>200</v>
      </c>
      <c r="ADN85" s="37">
        <v>220</v>
      </c>
      <c r="ADO85" s="3"/>
      <c r="ADP85" s="34">
        <v>200</v>
      </c>
      <c r="ADQ85" s="34">
        <v>200</v>
      </c>
      <c r="ADR85" s="34">
        <v>220</v>
      </c>
      <c r="ADS85" s="35">
        <v>207.24302326496371</v>
      </c>
      <c r="ADT85" s="35">
        <v>181.3376453568433</v>
      </c>
      <c r="ADU85" s="36"/>
      <c r="ADV85" s="37">
        <v>200</v>
      </c>
      <c r="ADW85" s="37">
        <v>230</v>
      </c>
      <c r="ADX85" s="3"/>
      <c r="ADY85" s="34">
        <v>200</v>
      </c>
      <c r="ADZ85" s="34">
        <v>400</v>
      </c>
      <c r="AEA85" s="34">
        <v>130</v>
      </c>
      <c r="AEB85" s="35">
        <v>240.82361676621076</v>
      </c>
      <c r="AEC85" s="35">
        <v>210.7206646704345</v>
      </c>
      <c r="AED85" s="36"/>
      <c r="AEE85" s="37">
        <v>230</v>
      </c>
      <c r="AEF85" s="37">
        <v>240</v>
      </c>
      <c r="AEG85" s="3"/>
      <c r="AEH85" s="34">
        <v>300</v>
      </c>
      <c r="AEI85" s="34">
        <v>250</v>
      </c>
      <c r="AEJ85" s="34">
        <v>250</v>
      </c>
      <c r="AEK85" s="35">
        <v>260.83530766084931</v>
      </c>
      <c r="AEL85" s="35">
        <v>228.23089420324328</v>
      </c>
      <c r="AEM85" s="36"/>
      <c r="AEN85" s="37">
        <v>230</v>
      </c>
      <c r="AEO85" s="37">
        <v>250</v>
      </c>
      <c r="AEP85" s="26"/>
      <c r="AEQ85" s="34">
        <v>450</v>
      </c>
      <c r="AER85" s="34">
        <v>250</v>
      </c>
      <c r="AES85" s="34">
        <v>250</v>
      </c>
      <c r="AET85" s="35">
        <v>303.59199357232086</v>
      </c>
      <c r="AEU85" s="35">
        <v>265.64299437578092</v>
      </c>
      <c r="AEV85" s="36"/>
      <c r="AEW85" s="37">
        <v>250</v>
      </c>
      <c r="AEX85" s="37">
        <v>250</v>
      </c>
      <c r="AEY85" s="26"/>
      <c r="AEZ85" s="34">
        <v>350</v>
      </c>
      <c r="AFA85" s="34">
        <v>400</v>
      </c>
      <c r="AFB85" s="34">
        <v>250</v>
      </c>
      <c r="AFC85" s="35">
        <v>317.25851418329347</v>
      </c>
      <c r="AFD85" s="35">
        <v>277.60119991038198</v>
      </c>
      <c r="AFE85" s="36"/>
      <c r="AFF85" s="37">
        <v>250</v>
      </c>
      <c r="AFG85" s="37">
        <v>250</v>
      </c>
      <c r="AFH85" s="26"/>
      <c r="AFI85" s="87">
        <v>355</v>
      </c>
      <c r="AFJ85" s="34">
        <v>450</v>
      </c>
      <c r="AFK85" s="34">
        <v>200</v>
      </c>
      <c r="AFL85" s="35">
        <v>318.62516624439075</v>
      </c>
      <c r="AFM85" s="35">
        <v>278.7970204638421</v>
      </c>
      <c r="AFN85" s="36"/>
      <c r="AFO85" s="37">
        <v>250</v>
      </c>
      <c r="AFP85" s="37">
        <v>250</v>
      </c>
      <c r="AFQ85" s="36"/>
      <c r="AFR85" s="87">
        <v>350</v>
      </c>
      <c r="AFS85" s="34">
        <v>450</v>
      </c>
      <c r="AFT85" s="34">
        <v>210</v>
      </c>
      <c r="AFU85" s="35">
        <v>319.99181830548798</v>
      </c>
      <c r="AFV85" s="35">
        <v>279.99284101730223</v>
      </c>
      <c r="AFW85" s="36"/>
      <c r="AFX85" s="37">
        <v>250</v>
      </c>
      <c r="AFY85" s="37">
        <v>250</v>
      </c>
      <c r="AFZ85" s="36"/>
      <c r="AGA85" s="87">
        <v>350</v>
      </c>
      <c r="AGB85" s="34">
        <v>400</v>
      </c>
      <c r="AGC85" s="34">
        <v>300</v>
      </c>
      <c r="AGD85" s="35">
        <v>335.31784499065014</v>
      </c>
      <c r="AGE85" s="35">
        <v>293.40311436681912</v>
      </c>
      <c r="AGF85" s="36"/>
      <c r="AGG85" s="37">
        <v>300</v>
      </c>
      <c r="AGH85" s="37">
        <v>250</v>
      </c>
      <c r="AGI85" s="36"/>
      <c r="AGJ85" s="87">
        <v>400</v>
      </c>
      <c r="AGK85" s="34">
        <v>400</v>
      </c>
      <c r="AGL85" s="34">
        <v>300</v>
      </c>
      <c r="AGM85" s="36">
        <v>500</v>
      </c>
      <c r="AGN85" s="36">
        <v>500</v>
      </c>
      <c r="AGO85" s="36"/>
      <c r="AGP85" s="37">
        <v>300</v>
      </c>
      <c r="AGQ85" s="37">
        <v>300</v>
      </c>
      <c r="AGR85" s="36"/>
      <c r="AGS85" s="87">
        <v>400</v>
      </c>
      <c r="AGT85" s="34">
        <v>400</v>
      </c>
      <c r="AGU85" s="34">
        <v>300</v>
      </c>
      <c r="AGV85" s="36">
        <v>500</v>
      </c>
      <c r="AGW85" s="36">
        <v>500</v>
      </c>
      <c r="AGX85" s="36"/>
      <c r="AGY85" s="26">
        <v>300</v>
      </c>
      <c r="AGZ85" s="37">
        <v>300</v>
      </c>
      <c r="AHA85" s="36"/>
      <c r="AHB85" s="87">
        <v>400</v>
      </c>
      <c r="AHC85" s="34">
        <v>350</v>
      </c>
      <c r="AHD85" s="34"/>
      <c r="AHE85" s="36">
        <v>500</v>
      </c>
      <c r="AHF85" s="36">
        <v>500</v>
      </c>
      <c r="AHG85" s="36"/>
      <c r="AHH85" s="26">
        <v>300</v>
      </c>
      <c r="AHI85" s="37">
        <v>300</v>
      </c>
      <c r="AHJ85" s="36"/>
      <c r="AHK85" s="87">
        <v>400</v>
      </c>
      <c r="AHL85" s="34">
        <v>350</v>
      </c>
      <c r="AHM85" s="34">
        <v>380</v>
      </c>
      <c r="AHN85" s="36">
        <v>500</v>
      </c>
      <c r="AHO85" s="36">
        <v>500</v>
      </c>
      <c r="AHP85" s="36"/>
      <c r="AHQ85" s="26">
        <v>300</v>
      </c>
      <c r="AHR85" s="37">
        <v>300</v>
      </c>
      <c r="AHS85" s="36"/>
      <c r="AHT85" s="34"/>
      <c r="AHU85" s="34">
        <v>150</v>
      </c>
      <c r="AHV85" s="34">
        <v>250</v>
      </c>
      <c r="AHW85" s="36">
        <v>300</v>
      </c>
      <c r="AHX85" s="36">
        <v>500</v>
      </c>
      <c r="AHY85" s="36"/>
      <c r="AHZ85" s="26">
        <v>200</v>
      </c>
      <c r="AIA85" s="37">
        <v>200</v>
      </c>
      <c r="AIB85" s="36"/>
      <c r="AIC85" s="34">
        <v>250</v>
      </c>
      <c r="AID85" s="34">
        <v>150</v>
      </c>
      <c r="AIE85" s="34"/>
      <c r="AIF85" s="36"/>
      <c r="AIG85" s="36">
        <v>350</v>
      </c>
      <c r="AIH85" s="36"/>
      <c r="AII85" s="26">
        <v>200</v>
      </c>
      <c r="AIJ85" s="37">
        <v>200</v>
      </c>
      <c r="AIL85" s="34">
        <v>250</v>
      </c>
      <c r="AIM85" s="34">
        <v>250</v>
      </c>
      <c r="AIN85" s="34">
        <v>250</v>
      </c>
      <c r="AIO85" s="36">
        <v>300</v>
      </c>
      <c r="AIP85" s="36">
        <v>500</v>
      </c>
      <c r="AIQ85" s="36"/>
      <c r="AIR85" s="26">
        <v>200</v>
      </c>
      <c r="AIS85" s="37">
        <v>200</v>
      </c>
      <c r="AIU85" s="34">
        <v>300</v>
      </c>
      <c r="AIV85" s="34">
        <v>300</v>
      </c>
      <c r="AIW85" s="34">
        <v>200</v>
      </c>
      <c r="AIX85" s="36">
        <v>300</v>
      </c>
      <c r="AIY85" s="36">
        <v>350</v>
      </c>
      <c r="AIZ85" s="36"/>
      <c r="AJA85" s="26">
        <v>200</v>
      </c>
      <c r="AJB85" s="37">
        <v>200</v>
      </c>
      <c r="AJD85" s="34">
        <v>300</v>
      </c>
      <c r="AJE85" s="34"/>
      <c r="AJF85" s="34"/>
      <c r="AJG85" s="36">
        <v>350</v>
      </c>
      <c r="AJH85" s="36">
        <v>350</v>
      </c>
      <c r="AJI85" s="36"/>
      <c r="AJJ85" s="26">
        <v>200</v>
      </c>
      <c r="AJK85" s="37">
        <v>200</v>
      </c>
      <c r="AJM85" s="34">
        <v>250</v>
      </c>
      <c r="AJN85" s="34">
        <v>300</v>
      </c>
      <c r="AJO85" s="34">
        <v>500</v>
      </c>
      <c r="AJP85" s="36">
        <v>350</v>
      </c>
      <c r="AJQ85" s="36">
        <v>300</v>
      </c>
      <c r="AJR85" s="34"/>
      <c r="AJS85" s="37">
        <v>200</v>
      </c>
      <c r="AJT85" s="37"/>
      <c r="AJV85" s="34">
        <v>250</v>
      </c>
      <c r="AJW85" s="39">
        <v>300</v>
      </c>
      <c r="AJX85" s="39">
        <v>300</v>
      </c>
      <c r="AJY85" s="36">
        <v>400</v>
      </c>
      <c r="AJZ85" s="36">
        <v>400</v>
      </c>
      <c r="AKA85" s="34"/>
      <c r="AKB85" s="56">
        <v>500</v>
      </c>
      <c r="AKC85" s="56">
        <v>500</v>
      </c>
      <c r="AKE85" s="39">
        <v>350</v>
      </c>
      <c r="AKF85" s="39">
        <v>300</v>
      </c>
      <c r="AKG85" s="34">
        <v>350</v>
      </c>
      <c r="AKH85" s="36">
        <v>500</v>
      </c>
      <c r="AKI85" s="36">
        <v>400</v>
      </c>
      <c r="AKJ85" s="34"/>
      <c r="AKK85" s="56">
        <v>350</v>
      </c>
      <c r="AKL85" s="37">
        <v>200</v>
      </c>
      <c r="AKN85" s="34">
        <v>300</v>
      </c>
      <c r="AKO85" s="39">
        <v>350</v>
      </c>
      <c r="AKP85" s="34"/>
      <c r="AKQ85" s="36">
        <v>500</v>
      </c>
      <c r="AKR85" s="92">
        <v>700</v>
      </c>
      <c r="AKS85" s="34"/>
      <c r="AKT85" s="37">
        <v>250</v>
      </c>
      <c r="AKU85" s="37">
        <v>250</v>
      </c>
      <c r="AKW85" s="34">
        <v>300</v>
      </c>
      <c r="AKX85" s="39">
        <v>450</v>
      </c>
      <c r="AKY85" s="34"/>
      <c r="AKZ85" s="36">
        <v>500</v>
      </c>
      <c r="ALA85" s="36">
        <v>400</v>
      </c>
      <c r="ALB85" s="34"/>
      <c r="ALC85" s="37">
        <v>250</v>
      </c>
      <c r="ALD85" s="37"/>
      <c r="ALF85" s="34">
        <v>350</v>
      </c>
      <c r="ALG85" s="39">
        <v>400</v>
      </c>
      <c r="ALH85" s="34"/>
      <c r="ALI85" s="36">
        <v>500</v>
      </c>
      <c r="ALJ85" s="36">
        <v>500</v>
      </c>
      <c r="ALK85" s="34"/>
      <c r="ALL85" s="37">
        <v>300</v>
      </c>
      <c r="ALM85" s="37">
        <v>300</v>
      </c>
      <c r="ALO85" s="34">
        <v>400</v>
      </c>
      <c r="ALP85" s="34">
        <v>400</v>
      </c>
      <c r="ALQ85" s="34"/>
      <c r="ALR85" s="36">
        <v>500</v>
      </c>
      <c r="ALS85" s="36">
        <v>500</v>
      </c>
      <c r="ALT85" s="34"/>
      <c r="ALU85" s="54">
        <v>345.40540540540542</v>
      </c>
      <c r="ALV85" s="54">
        <v>345.40540540540542</v>
      </c>
      <c r="ALX85" s="34">
        <v>300</v>
      </c>
      <c r="ALY85" s="34">
        <v>400</v>
      </c>
      <c r="ALZ85" s="34"/>
      <c r="AMA85" s="36">
        <v>500</v>
      </c>
      <c r="AMB85" s="36">
        <v>500</v>
      </c>
      <c r="AMC85" s="34"/>
      <c r="AMD85" s="54">
        <v>311.35135135135141</v>
      </c>
      <c r="AME85" s="54">
        <v>311.35135135135141</v>
      </c>
      <c r="AMG85" s="34">
        <v>400</v>
      </c>
      <c r="AMH85" s="34"/>
      <c r="AMI85" s="34"/>
      <c r="AMJ85" s="36">
        <v>500</v>
      </c>
      <c r="AMK85" s="36">
        <v>500</v>
      </c>
      <c r="AML85" s="34"/>
      <c r="AMM85" s="37">
        <v>400</v>
      </c>
      <c r="AMN85" s="37">
        <v>400</v>
      </c>
      <c r="AMP85" s="34">
        <v>500</v>
      </c>
      <c r="AMQ85" s="34"/>
      <c r="AMR85" s="34"/>
      <c r="AMS85" s="36">
        <v>500</v>
      </c>
      <c r="AMT85" s="36">
        <v>500</v>
      </c>
      <c r="AMU85" s="34"/>
      <c r="AMV85" s="37">
        <v>350</v>
      </c>
      <c r="AMW85" s="37"/>
      <c r="AMY85" s="34">
        <v>400</v>
      </c>
      <c r="AMZ85" s="34">
        <v>300</v>
      </c>
      <c r="ANA85" s="34">
        <v>200</v>
      </c>
      <c r="ANB85" s="35">
        <v>2339.2857142857142</v>
      </c>
      <c r="ANC85" s="36">
        <v>2339.2857142857142</v>
      </c>
      <c r="AND85" s="34"/>
      <c r="ANE85" s="37">
        <v>275</v>
      </c>
      <c r="ANF85" s="37">
        <v>200</v>
      </c>
      <c r="ANH85" s="34">
        <v>550</v>
      </c>
      <c r="ANI85" s="34">
        <v>600</v>
      </c>
      <c r="ANJ85" s="34">
        <v>500</v>
      </c>
      <c r="ANK85" s="35">
        <v>500</v>
      </c>
      <c r="ANL85" s="36">
        <v>500</v>
      </c>
      <c r="ANM85" s="34"/>
      <c r="ANN85" s="37">
        <v>500</v>
      </c>
      <c r="ANO85" s="37">
        <v>450</v>
      </c>
      <c r="ANP85" s="36"/>
      <c r="ANQ85" s="34">
        <v>1500</v>
      </c>
      <c r="ANR85" s="34">
        <v>150</v>
      </c>
      <c r="ANS85" s="34"/>
      <c r="ANT85" s="36">
        <v>600</v>
      </c>
      <c r="ANU85" s="36">
        <v>500</v>
      </c>
      <c r="ANV85" s="34"/>
      <c r="ANW85" s="37">
        <v>300</v>
      </c>
      <c r="ANX85" s="37">
        <v>500</v>
      </c>
      <c r="ANY85" s="36"/>
      <c r="ANZ85" s="34">
        <v>400</v>
      </c>
      <c r="AOA85" s="34">
        <v>250</v>
      </c>
      <c r="AOB85" s="34">
        <v>500</v>
      </c>
      <c r="AOC85" s="36">
        <v>500</v>
      </c>
      <c r="AOD85" s="36">
        <v>500</v>
      </c>
      <c r="AOE85" s="34"/>
      <c r="AOF85" s="37">
        <v>400</v>
      </c>
      <c r="AOG85" s="37">
        <v>400</v>
      </c>
      <c r="AOH85" s="36"/>
      <c r="AOI85" s="34">
        <v>500</v>
      </c>
      <c r="AOJ85" s="34"/>
      <c r="AOK85" s="34"/>
      <c r="AOL85" s="36">
        <v>500</v>
      </c>
      <c r="AOM85" s="36">
        <v>700</v>
      </c>
      <c r="AON85" s="34"/>
      <c r="AOO85" s="37">
        <v>400</v>
      </c>
      <c r="AOP85" s="37">
        <v>400</v>
      </c>
      <c r="AOQ85" s="36"/>
      <c r="AOR85" s="34">
        <v>500</v>
      </c>
      <c r="AOS85" s="34"/>
      <c r="AOT85" s="34">
        <v>500</v>
      </c>
      <c r="AOU85" s="36">
        <v>400</v>
      </c>
      <c r="AOV85" s="36">
        <v>700</v>
      </c>
      <c r="AOW85" s="34"/>
      <c r="AOX85" s="37">
        <v>300</v>
      </c>
      <c r="AOY85" s="37">
        <v>300</v>
      </c>
      <c r="AOZ85" s="36"/>
      <c r="APA85" s="34">
        <v>400</v>
      </c>
      <c r="APB85" s="34"/>
      <c r="APC85" s="34"/>
      <c r="APD85" s="36">
        <v>400</v>
      </c>
      <c r="APE85" s="36">
        <v>500</v>
      </c>
      <c r="APF85" s="34"/>
      <c r="APG85" s="37">
        <v>350</v>
      </c>
      <c r="APH85" s="37">
        <v>350</v>
      </c>
      <c r="API85" s="36"/>
      <c r="APJ85" s="34">
        <v>500</v>
      </c>
      <c r="APK85" s="34"/>
      <c r="APL85" s="34"/>
      <c r="APM85" s="36">
        <v>400</v>
      </c>
      <c r="APN85" s="36">
        <v>400</v>
      </c>
      <c r="APO85" s="34"/>
      <c r="APP85" s="37">
        <v>300</v>
      </c>
      <c r="APQ85" s="37">
        <v>300</v>
      </c>
      <c r="APR85" s="36"/>
      <c r="APS85" s="34">
        <v>400</v>
      </c>
      <c r="APT85" s="34"/>
      <c r="APU85" s="34"/>
      <c r="APV85" s="36"/>
      <c r="APW85" s="36">
        <v>600</v>
      </c>
      <c r="APX85" s="34"/>
      <c r="APY85" s="37">
        <v>300</v>
      </c>
      <c r="APZ85" s="37">
        <v>300</v>
      </c>
      <c r="AQA85" s="36"/>
      <c r="AQB85" s="34">
        <v>500</v>
      </c>
      <c r="AQC85" s="34">
        <v>2000</v>
      </c>
      <c r="AQD85" s="34">
        <v>800</v>
      </c>
      <c r="AQE85" s="36">
        <v>600</v>
      </c>
      <c r="AQF85" s="36">
        <v>650</v>
      </c>
      <c r="AQG85" s="34"/>
      <c r="AQH85" s="37">
        <v>300</v>
      </c>
      <c r="AQI85" s="37">
        <v>350</v>
      </c>
      <c r="AQJ85" s="36"/>
      <c r="AQK85" s="34">
        <v>500</v>
      </c>
      <c r="AQL85" s="34">
        <v>500</v>
      </c>
      <c r="AQM85" s="34"/>
      <c r="AQN85" s="36">
        <v>600</v>
      </c>
      <c r="AQO85" s="36">
        <v>500</v>
      </c>
      <c r="AQP85" s="34"/>
      <c r="AQQ85" s="37">
        <v>300</v>
      </c>
      <c r="AQR85" s="37">
        <v>300</v>
      </c>
      <c r="AQS85" s="36"/>
      <c r="AQT85" s="34">
        <v>500</v>
      </c>
      <c r="AQU85" s="34"/>
      <c r="AQV85" s="34"/>
      <c r="AQW85" s="36">
        <v>611.39240506329111</v>
      </c>
      <c r="AQX85" s="36">
        <v>509.4936708860759</v>
      </c>
      <c r="AQY85" s="34"/>
      <c r="AQZ85" s="37">
        <v>300</v>
      </c>
      <c r="ARA85" s="37">
        <v>400</v>
      </c>
      <c r="ARC85" s="34">
        <v>500</v>
      </c>
      <c r="ARD85" s="34"/>
      <c r="ARE85" s="34"/>
      <c r="ARF85" s="36">
        <v>500</v>
      </c>
      <c r="ARG85" s="36">
        <v>500</v>
      </c>
      <c r="ARH85" s="34"/>
      <c r="ARI85" s="37">
        <v>300</v>
      </c>
      <c r="ARJ85" s="37">
        <v>300</v>
      </c>
      <c r="ARL85" s="34">
        <v>500</v>
      </c>
      <c r="ARM85" s="34"/>
      <c r="ARN85" s="34"/>
      <c r="ARO85" s="36">
        <v>500</v>
      </c>
      <c r="ARP85" s="36">
        <v>500</v>
      </c>
      <c r="ARQ85" s="34"/>
      <c r="ARR85" s="37">
        <v>300</v>
      </c>
      <c r="ARS85" s="37">
        <v>300</v>
      </c>
      <c r="ARU85" s="34">
        <v>500</v>
      </c>
      <c r="ARV85" s="34"/>
      <c r="ARW85" s="34"/>
      <c r="ARX85" s="36">
        <v>500</v>
      </c>
      <c r="ARY85" s="36">
        <v>500</v>
      </c>
      <c r="ARZ85" s="36"/>
      <c r="ASA85" s="37"/>
      <c r="ASB85" s="37">
        <v>300</v>
      </c>
      <c r="ASD85" s="34">
        <v>500</v>
      </c>
      <c r="ASE85" s="34"/>
      <c r="ASF85" s="34"/>
      <c r="ASG85" s="36">
        <v>500</v>
      </c>
      <c r="ASH85" s="36">
        <v>500</v>
      </c>
      <c r="ASI85" s="36"/>
      <c r="ASJ85" s="37"/>
      <c r="ASK85" s="37">
        <v>350</v>
      </c>
      <c r="ASM85" s="34">
        <v>500</v>
      </c>
      <c r="ASN85" s="34"/>
      <c r="ASO85" s="34"/>
      <c r="ASP85" s="36">
        <v>500</v>
      </c>
      <c r="ASQ85" s="36">
        <v>500</v>
      </c>
      <c r="ASR85" s="36"/>
      <c r="ASS85" s="37">
        <v>400</v>
      </c>
      <c r="AST85" s="37">
        <v>400</v>
      </c>
      <c r="ASV85" s="34">
        <v>500</v>
      </c>
      <c r="ASW85" s="34">
        <v>500</v>
      </c>
      <c r="ASX85" s="34"/>
      <c r="ASY85" s="36">
        <v>500</v>
      </c>
      <c r="ASZ85" s="36">
        <v>500</v>
      </c>
      <c r="ATA85" s="36"/>
      <c r="ATB85" s="37">
        <v>400</v>
      </c>
      <c r="ATC85" s="37">
        <v>450</v>
      </c>
      <c r="ATE85" s="34">
        <v>600</v>
      </c>
      <c r="ATF85" s="34">
        <v>600</v>
      </c>
      <c r="ATG85" s="34">
        <v>500</v>
      </c>
      <c r="ATH85" s="36">
        <v>500</v>
      </c>
      <c r="ATI85" s="36">
        <v>600</v>
      </c>
      <c r="ATJ85" s="36"/>
      <c r="ATK85" s="37">
        <v>400</v>
      </c>
      <c r="ATL85" s="37">
        <v>500</v>
      </c>
      <c r="ATN85" s="34">
        <v>550</v>
      </c>
      <c r="ATO85" s="34">
        <v>550</v>
      </c>
      <c r="ATP85" s="34">
        <v>500</v>
      </c>
      <c r="ATQ85" s="36">
        <v>600</v>
      </c>
      <c r="ATR85" s="36">
        <v>600</v>
      </c>
      <c r="ATS85" s="36"/>
      <c r="ATT85" s="37">
        <v>400</v>
      </c>
      <c r="ATU85" s="37">
        <v>400</v>
      </c>
      <c r="ATW85" s="34">
        <v>500</v>
      </c>
      <c r="ATX85" s="34">
        <v>500</v>
      </c>
      <c r="ATY85" s="34"/>
      <c r="ATZ85" s="36">
        <v>600</v>
      </c>
      <c r="AUA85" s="36">
        <v>600</v>
      </c>
      <c r="AUB85" s="36"/>
      <c r="AUC85" s="37">
        <v>400</v>
      </c>
      <c r="AUD85" s="37">
        <v>400</v>
      </c>
      <c r="AUF85" s="34">
        <v>500</v>
      </c>
      <c r="AUG85" s="34">
        <v>500</v>
      </c>
      <c r="AUH85" s="34"/>
      <c r="AUI85" s="36">
        <v>600</v>
      </c>
      <c r="AUJ85" s="36">
        <v>700</v>
      </c>
      <c r="AUK85" s="36"/>
      <c r="AUL85" s="37">
        <v>400</v>
      </c>
      <c r="AUM85" s="37">
        <v>400</v>
      </c>
      <c r="AUO85" s="34">
        <v>500</v>
      </c>
      <c r="AUP85" s="34"/>
      <c r="AUQ85" s="34">
        <v>450</v>
      </c>
      <c r="AUR85" s="36">
        <v>600</v>
      </c>
      <c r="AUS85" s="36"/>
      <c r="AUT85" s="36"/>
      <c r="AUU85" s="37">
        <v>500</v>
      </c>
      <c r="AUV85" s="37">
        <v>500</v>
      </c>
      <c r="AUX85" s="34">
        <v>500</v>
      </c>
      <c r="AUY85" s="34">
        <v>500</v>
      </c>
      <c r="AUZ85" s="34">
        <v>500</v>
      </c>
      <c r="AVA85" s="36">
        <v>600</v>
      </c>
      <c r="AVB85" s="36">
        <v>700</v>
      </c>
      <c r="AVC85" s="36"/>
      <c r="AVD85" s="37">
        <v>500</v>
      </c>
      <c r="AVE85" s="37">
        <v>500</v>
      </c>
      <c r="AVG85" s="34">
        <v>500</v>
      </c>
      <c r="AVH85" s="34">
        <v>500</v>
      </c>
      <c r="AVI85" s="34">
        <v>500</v>
      </c>
      <c r="AVJ85" s="36">
        <v>600</v>
      </c>
      <c r="AVK85" s="36">
        <v>700</v>
      </c>
      <c r="AVL85" s="36"/>
      <c r="AVM85" s="37">
        <v>500</v>
      </c>
      <c r="AVN85" s="37">
        <v>550</v>
      </c>
      <c r="AVP85" s="34">
        <v>600</v>
      </c>
      <c r="AVQ85" s="34">
        <v>500</v>
      </c>
      <c r="AVR85" s="34">
        <v>500</v>
      </c>
      <c r="AVS85" s="36">
        <v>650</v>
      </c>
      <c r="AVT85" s="36">
        <v>700</v>
      </c>
      <c r="AVU85" s="36"/>
      <c r="AVV85" s="37">
        <v>500</v>
      </c>
      <c r="AVW85" s="37">
        <v>550</v>
      </c>
      <c r="AVY85" s="34">
        <v>500</v>
      </c>
      <c r="AVZ85" s="34">
        <v>500</v>
      </c>
      <c r="AWA85" s="34">
        <v>700</v>
      </c>
      <c r="AWB85" s="36">
        <v>600</v>
      </c>
      <c r="AWC85" s="36">
        <v>600</v>
      </c>
      <c r="AWD85" s="36"/>
      <c r="AWE85" s="37">
        <v>500</v>
      </c>
      <c r="AWF85" s="37">
        <v>600</v>
      </c>
      <c r="AWH85" s="34">
        <v>500</v>
      </c>
      <c r="AWI85" s="34">
        <v>500</v>
      </c>
      <c r="AWJ85" s="34">
        <v>700</v>
      </c>
      <c r="AWK85" s="36">
        <v>650</v>
      </c>
      <c r="AWL85" s="36">
        <v>700</v>
      </c>
      <c r="AWM85" s="36"/>
      <c r="AWN85" s="37">
        <v>500</v>
      </c>
      <c r="AWO85" s="37">
        <v>600</v>
      </c>
      <c r="AWQ85" s="34">
        <v>600</v>
      </c>
      <c r="AWR85" s="41">
        <v>547.72255750516615</v>
      </c>
      <c r="AWS85" s="34">
        <v>700</v>
      </c>
      <c r="AWT85" s="36">
        <v>700</v>
      </c>
      <c r="AWU85" s="36">
        <v>700</v>
      </c>
      <c r="AWV85" s="36"/>
      <c r="AWW85" s="37">
        <v>600</v>
      </c>
      <c r="AWX85" s="37">
        <v>500</v>
      </c>
    </row>
    <row r="86" spans="1:1298" ht="15.5">
      <c r="A86" t="str">
        <f>'[1]enter market prices'!A86</f>
        <v>0552-03</v>
      </c>
      <c r="B86" t="str">
        <f>'[1]enter market prices'!B86</f>
        <v>Torch/flash light, 1 piece</v>
      </c>
      <c r="C86" s="3">
        <f>'[1]item price series'!F86</f>
        <v>0.02</v>
      </c>
      <c r="D86" s="3"/>
      <c r="E86" s="3"/>
      <c r="F86" s="3"/>
      <c r="G86" s="3"/>
      <c r="H86" s="3"/>
      <c r="I86" s="3"/>
      <c r="J86" s="3"/>
      <c r="K86" s="3"/>
      <c r="L86" s="3"/>
      <c r="M86" s="24">
        <v>5</v>
      </c>
      <c r="N86" s="24">
        <v>6</v>
      </c>
      <c r="O86" s="24">
        <v>8</v>
      </c>
      <c r="P86" s="25">
        <v>7</v>
      </c>
      <c r="Q86" s="25">
        <v>10</v>
      </c>
      <c r="R86" s="25"/>
      <c r="S86" s="26">
        <v>6</v>
      </c>
      <c r="T86" s="26">
        <v>7</v>
      </c>
      <c r="U86" s="26"/>
      <c r="V86" s="27">
        <v>7</v>
      </c>
      <c r="W86" s="27">
        <v>8</v>
      </c>
      <c r="X86" s="27">
        <v>5</v>
      </c>
      <c r="Y86" s="25">
        <v>11</v>
      </c>
      <c r="Z86" s="25">
        <v>10</v>
      </c>
      <c r="AA86" s="25"/>
      <c r="AB86" s="26">
        <v>6</v>
      </c>
      <c r="AC86" s="26"/>
      <c r="AD86" s="26"/>
      <c r="AE86" s="27">
        <v>7</v>
      </c>
      <c r="AF86" s="27">
        <v>7</v>
      </c>
      <c r="AG86" s="27">
        <v>6</v>
      </c>
      <c r="AH86" s="25">
        <v>10</v>
      </c>
      <c r="AI86" s="25">
        <v>10</v>
      </c>
      <c r="AJ86" s="25"/>
      <c r="AK86" s="26">
        <v>10</v>
      </c>
      <c r="AL86" s="26">
        <v>6</v>
      </c>
      <c r="AM86" s="26"/>
      <c r="AN86" s="27">
        <v>8</v>
      </c>
      <c r="AO86" s="27">
        <v>7</v>
      </c>
      <c r="AP86" s="27">
        <v>8</v>
      </c>
      <c r="AQ86" s="25">
        <v>10</v>
      </c>
      <c r="AR86" s="25">
        <v>10</v>
      </c>
      <c r="AS86" s="25"/>
      <c r="AT86" s="26">
        <v>8</v>
      </c>
      <c r="AU86" s="26">
        <v>8</v>
      </c>
      <c r="AV86" s="26"/>
      <c r="AW86" s="27">
        <v>8</v>
      </c>
      <c r="AX86" s="27">
        <v>4</v>
      </c>
      <c r="AY86" s="27">
        <v>7</v>
      </c>
      <c r="AZ86" s="25">
        <v>10</v>
      </c>
      <c r="BA86" s="25">
        <v>10</v>
      </c>
      <c r="BB86" s="25"/>
      <c r="BC86" s="26">
        <v>10</v>
      </c>
      <c r="BD86" s="26">
        <v>7</v>
      </c>
      <c r="BE86" s="26"/>
      <c r="BF86" s="27">
        <v>7</v>
      </c>
      <c r="BG86" s="27">
        <v>10</v>
      </c>
      <c r="BH86" s="27">
        <v>10</v>
      </c>
      <c r="BI86" s="25">
        <v>10</v>
      </c>
      <c r="BJ86" s="25">
        <v>10</v>
      </c>
      <c r="BK86" s="25"/>
      <c r="BL86" s="26">
        <v>10</v>
      </c>
      <c r="BM86" s="26">
        <v>9</v>
      </c>
      <c r="BN86" s="26"/>
      <c r="BO86" s="27">
        <v>12</v>
      </c>
      <c r="BP86" s="27">
        <v>7</v>
      </c>
      <c r="BQ86" s="27">
        <v>7</v>
      </c>
      <c r="BR86" s="25">
        <v>12</v>
      </c>
      <c r="BS86" s="25">
        <v>10</v>
      </c>
      <c r="BT86" s="25"/>
      <c r="BU86" s="26">
        <v>9</v>
      </c>
      <c r="BV86" s="26">
        <v>7</v>
      </c>
      <c r="BW86" s="26"/>
      <c r="BX86" s="27">
        <v>7</v>
      </c>
      <c r="BY86" s="27">
        <v>10</v>
      </c>
      <c r="BZ86" s="27"/>
      <c r="CA86" s="25">
        <v>10</v>
      </c>
      <c r="CB86" s="25">
        <v>8</v>
      </c>
      <c r="CC86" s="25"/>
      <c r="CD86" s="26">
        <v>8</v>
      </c>
      <c r="CE86" s="26">
        <v>5</v>
      </c>
      <c r="CF86" s="26"/>
      <c r="CG86" s="27">
        <v>10</v>
      </c>
      <c r="CH86" s="27">
        <v>8</v>
      </c>
      <c r="CI86" s="27">
        <v>7</v>
      </c>
      <c r="CJ86" s="25">
        <v>10</v>
      </c>
      <c r="CK86" s="25">
        <v>12</v>
      </c>
      <c r="CL86" s="25"/>
      <c r="CM86" s="26">
        <v>9</v>
      </c>
      <c r="CN86" s="26">
        <v>10</v>
      </c>
      <c r="CO86" s="26"/>
      <c r="CP86" s="27">
        <v>10</v>
      </c>
      <c r="CQ86" s="27">
        <v>10</v>
      </c>
      <c r="CR86" s="27">
        <v>5</v>
      </c>
      <c r="CS86" s="25">
        <v>10</v>
      </c>
      <c r="CT86" s="25">
        <v>15</v>
      </c>
      <c r="CU86" s="25"/>
      <c r="CV86" s="26">
        <v>10</v>
      </c>
      <c r="CW86" s="26">
        <v>10</v>
      </c>
      <c r="CX86" s="26"/>
      <c r="CY86" s="27">
        <v>10</v>
      </c>
      <c r="CZ86" s="27">
        <v>15</v>
      </c>
      <c r="DA86" s="27">
        <v>10</v>
      </c>
      <c r="DB86" s="25">
        <v>15</v>
      </c>
      <c r="DC86" s="25">
        <v>12</v>
      </c>
      <c r="DD86" s="25"/>
      <c r="DE86" s="26">
        <v>8</v>
      </c>
      <c r="DF86" s="26">
        <v>7</v>
      </c>
      <c r="DG86" s="26"/>
      <c r="DH86" s="27">
        <v>12</v>
      </c>
      <c r="DI86" s="27">
        <v>15</v>
      </c>
      <c r="DJ86" s="27">
        <v>10</v>
      </c>
      <c r="DK86" s="25">
        <v>18</v>
      </c>
      <c r="DL86" s="25">
        <v>15</v>
      </c>
      <c r="DM86" s="25"/>
      <c r="DN86" s="26">
        <v>7</v>
      </c>
      <c r="DO86" s="26">
        <v>10</v>
      </c>
      <c r="DP86" s="26"/>
      <c r="DQ86" s="27">
        <v>12</v>
      </c>
      <c r="DR86" s="27">
        <v>10</v>
      </c>
      <c r="DS86" s="27">
        <v>12</v>
      </c>
      <c r="DT86" s="25">
        <v>12</v>
      </c>
      <c r="DU86" s="25">
        <v>20</v>
      </c>
      <c r="DV86" s="25"/>
      <c r="DW86" s="26">
        <v>10</v>
      </c>
      <c r="DX86" s="26">
        <v>10</v>
      </c>
      <c r="DY86" s="26"/>
      <c r="DZ86" s="27">
        <v>10</v>
      </c>
      <c r="EA86" s="27">
        <v>10</v>
      </c>
      <c r="EB86" s="27">
        <v>5</v>
      </c>
      <c r="EC86" s="25">
        <v>15</v>
      </c>
      <c r="ED86" s="25">
        <v>20</v>
      </c>
      <c r="EE86" s="25"/>
      <c r="EF86" s="26">
        <v>10</v>
      </c>
      <c r="EG86" s="26">
        <v>10</v>
      </c>
      <c r="EH86" s="26"/>
      <c r="EI86" s="27">
        <v>25</v>
      </c>
      <c r="EJ86" s="27">
        <v>10</v>
      </c>
      <c r="EK86" s="27">
        <v>10</v>
      </c>
      <c r="EL86" s="25">
        <v>15</v>
      </c>
      <c r="EM86" s="25">
        <v>16</v>
      </c>
      <c r="EN86" s="25"/>
      <c r="EO86" s="26">
        <v>10</v>
      </c>
      <c r="EP86" s="26">
        <v>10</v>
      </c>
      <c r="EQ86" s="26"/>
      <c r="ER86" s="27">
        <v>15</v>
      </c>
      <c r="ES86" s="27">
        <v>15</v>
      </c>
      <c r="ET86" s="27">
        <v>15</v>
      </c>
      <c r="EU86" s="25">
        <v>10</v>
      </c>
      <c r="EV86" s="25">
        <v>18</v>
      </c>
      <c r="EW86" s="25"/>
      <c r="EX86" s="26">
        <v>10</v>
      </c>
      <c r="EY86" s="26">
        <v>10</v>
      </c>
      <c r="EZ86" s="26"/>
      <c r="FA86" s="27">
        <v>10</v>
      </c>
      <c r="FB86" s="27">
        <v>10</v>
      </c>
      <c r="FC86" s="27">
        <v>10</v>
      </c>
      <c r="FD86" s="25">
        <v>10</v>
      </c>
      <c r="FE86" s="25">
        <v>15</v>
      </c>
      <c r="FF86" s="25"/>
      <c r="FG86" s="26">
        <v>10</v>
      </c>
      <c r="FH86" s="26">
        <v>10</v>
      </c>
      <c r="FI86" s="26"/>
      <c r="FJ86" s="27">
        <v>10</v>
      </c>
      <c r="FK86" s="27">
        <v>15</v>
      </c>
      <c r="FL86" s="27">
        <v>10</v>
      </c>
      <c r="FM86" s="25">
        <v>15</v>
      </c>
      <c r="FN86" s="25">
        <v>15</v>
      </c>
      <c r="FO86" s="25"/>
      <c r="FP86" s="26">
        <v>10</v>
      </c>
      <c r="FQ86" s="26">
        <v>10</v>
      </c>
      <c r="FR86" s="26"/>
      <c r="FS86" s="27">
        <v>5</v>
      </c>
      <c r="FT86" s="27">
        <v>12</v>
      </c>
      <c r="FU86" s="27">
        <v>6</v>
      </c>
      <c r="FV86" s="25">
        <v>17</v>
      </c>
      <c r="FW86" s="25">
        <v>15</v>
      </c>
      <c r="FX86" s="25"/>
      <c r="FY86" s="26">
        <v>10</v>
      </c>
      <c r="FZ86" s="26">
        <v>10</v>
      </c>
      <c r="GA86" s="26"/>
      <c r="GB86" s="27">
        <v>10</v>
      </c>
      <c r="GC86" s="27">
        <v>10</v>
      </c>
      <c r="GD86" s="27">
        <v>10</v>
      </c>
      <c r="GE86" s="25">
        <v>10</v>
      </c>
      <c r="GF86" s="25">
        <v>15</v>
      </c>
      <c r="GG86" s="25"/>
      <c r="GH86" s="26">
        <v>10</v>
      </c>
      <c r="GI86" s="26">
        <v>10</v>
      </c>
      <c r="GJ86" s="26"/>
      <c r="GK86" s="27">
        <v>8</v>
      </c>
      <c r="GL86" s="27">
        <v>10</v>
      </c>
      <c r="GM86" s="27">
        <v>8</v>
      </c>
      <c r="GN86" s="25">
        <v>10</v>
      </c>
      <c r="GO86" s="25">
        <v>13</v>
      </c>
      <c r="GP86" s="25"/>
      <c r="GQ86" s="26">
        <v>10</v>
      </c>
      <c r="GR86" s="26">
        <v>10</v>
      </c>
      <c r="GS86" s="26"/>
      <c r="GT86" s="27">
        <v>15</v>
      </c>
      <c r="GU86" s="27">
        <v>15</v>
      </c>
      <c r="GV86" s="27">
        <v>8</v>
      </c>
      <c r="GW86" s="25">
        <v>10</v>
      </c>
      <c r="GX86" s="25">
        <v>10</v>
      </c>
      <c r="GY86" s="25"/>
      <c r="GZ86" s="26">
        <v>10</v>
      </c>
      <c r="HA86" s="26">
        <v>10</v>
      </c>
      <c r="HB86" s="26"/>
      <c r="HC86" s="27">
        <v>10</v>
      </c>
      <c r="HD86" s="27">
        <v>10</v>
      </c>
      <c r="HE86" s="27">
        <v>10</v>
      </c>
      <c r="HF86" s="25">
        <v>10</v>
      </c>
      <c r="HG86" s="25">
        <v>12</v>
      </c>
      <c r="HH86" s="25"/>
      <c r="HI86" s="26">
        <v>10</v>
      </c>
      <c r="HJ86" s="26">
        <v>8</v>
      </c>
      <c r="HK86" s="26"/>
      <c r="HL86" s="30">
        <v>10</v>
      </c>
      <c r="HM86" s="30">
        <v>10</v>
      </c>
      <c r="HN86" s="30">
        <v>12</v>
      </c>
      <c r="HO86" s="31">
        <v>15</v>
      </c>
      <c r="HP86" s="31">
        <v>12</v>
      </c>
      <c r="HQ86" s="25"/>
      <c r="HR86" s="32">
        <v>10</v>
      </c>
      <c r="HS86" s="32">
        <v>10</v>
      </c>
      <c r="HT86" s="26"/>
      <c r="HU86" s="30">
        <v>10</v>
      </c>
      <c r="HV86" s="30">
        <v>10</v>
      </c>
      <c r="HW86" s="30">
        <v>10</v>
      </c>
      <c r="HX86" s="31">
        <v>15</v>
      </c>
      <c r="HY86" s="31">
        <v>15</v>
      </c>
      <c r="HZ86" s="31"/>
      <c r="IA86" s="32">
        <v>12</v>
      </c>
      <c r="IB86" s="32">
        <v>10</v>
      </c>
      <c r="IC86" s="26"/>
      <c r="ID86" s="30">
        <v>10</v>
      </c>
      <c r="IE86" s="30">
        <v>10</v>
      </c>
      <c r="IF86" s="30">
        <v>10</v>
      </c>
      <c r="IG86" s="31">
        <v>15</v>
      </c>
      <c r="IH86" s="31">
        <v>15</v>
      </c>
      <c r="II86" s="31"/>
      <c r="IJ86" s="32">
        <v>10</v>
      </c>
      <c r="IK86" s="32">
        <v>10</v>
      </c>
      <c r="IL86" s="26"/>
      <c r="IM86" s="30">
        <v>10</v>
      </c>
      <c r="IN86" s="30">
        <v>10</v>
      </c>
      <c r="IO86" s="30">
        <v>10</v>
      </c>
      <c r="IP86" s="31">
        <v>10</v>
      </c>
      <c r="IQ86" s="31">
        <v>12</v>
      </c>
      <c r="IR86" s="31"/>
      <c r="IS86" s="32">
        <v>10</v>
      </c>
      <c r="IT86" s="32">
        <v>10</v>
      </c>
      <c r="IU86" s="26"/>
      <c r="IV86" s="30">
        <v>10</v>
      </c>
      <c r="IW86" s="30">
        <v>10</v>
      </c>
      <c r="IX86" s="30">
        <v>10</v>
      </c>
      <c r="IY86" s="31">
        <v>15</v>
      </c>
      <c r="IZ86" s="31">
        <v>12</v>
      </c>
      <c r="JA86" s="31"/>
      <c r="JB86" s="32">
        <v>9</v>
      </c>
      <c r="JC86" s="32">
        <v>10</v>
      </c>
      <c r="JD86" s="26"/>
      <c r="JE86" s="30">
        <v>10</v>
      </c>
      <c r="JF86" s="30">
        <v>10</v>
      </c>
      <c r="JG86" s="30">
        <v>10</v>
      </c>
      <c r="JH86" s="31">
        <v>10</v>
      </c>
      <c r="JI86" s="31">
        <v>12</v>
      </c>
      <c r="JJ86" s="31"/>
      <c r="JK86" s="32">
        <v>10</v>
      </c>
      <c r="JL86" s="32">
        <v>10</v>
      </c>
      <c r="JM86" s="26"/>
      <c r="JN86" s="30">
        <v>10</v>
      </c>
      <c r="JO86" s="30">
        <v>10</v>
      </c>
      <c r="JP86" s="30">
        <v>5</v>
      </c>
      <c r="JQ86" s="33">
        <v>8.6274509803921582</v>
      </c>
      <c r="JR86" s="33">
        <v>10.352941176470591</v>
      </c>
      <c r="JS86" s="31"/>
      <c r="JT86" s="32">
        <v>10</v>
      </c>
      <c r="JU86" s="32">
        <v>10</v>
      </c>
      <c r="JV86" s="26"/>
      <c r="JW86" s="30">
        <v>10</v>
      </c>
      <c r="JX86" s="30">
        <v>10</v>
      </c>
      <c r="JY86" s="30">
        <v>10</v>
      </c>
      <c r="JZ86" s="33">
        <v>10</v>
      </c>
      <c r="KA86" s="33">
        <v>12.000000000000002</v>
      </c>
      <c r="KB86" s="31"/>
      <c r="KC86" s="32">
        <v>10</v>
      </c>
      <c r="KD86" s="32">
        <v>10</v>
      </c>
      <c r="KE86" s="26"/>
      <c r="KF86" s="30">
        <v>15</v>
      </c>
      <c r="KG86" s="30">
        <v>10</v>
      </c>
      <c r="KH86" s="30">
        <v>10</v>
      </c>
      <c r="KI86" s="33">
        <v>11.372549019607844</v>
      </c>
      <c r="KJ86" s="33">
        <v>13.647058823529415</v>
      </c>
      <c r="KK86" s="31"/>
      <c r="KL86" s="32">
        <v>10</v>
      </c>
      <c r="KM86" s="32">
        <v>10</v>
      </c>
      <c r="KN86" s="26"/>
      <c r="KO86" s="30">
        <v>10</v>
      </c>
      <c r="KP86" s="30">
        <v>10</v>
      </c>
      <c r="KQ86" s="30">
        <v>10</v>
      </c>
      <c r="KR86" s="33">
        <v>10</v>
      </c>
      <c r="KS86" s="33">
        <v>12.000000000000002</v>
      </c>
      <c r="KT86" s="31"/>
      <c r="KU86" s="32">
        <v>10</v>
      </c>
      <c r="KV86" s="32">
        <v>10</v>
      </c>
      <c r="KW86" s="26"/>
      <c r="KX86" s="30">
        <v>10</v>
      </c>
      <c r="KY86" s="30">
        <v>10</v>
      </c>
      <c r="KZ86" s="30">
        <v>10</v>
      </c>
      <c r="LA86" s="33">
        <v>9.6470588235294112</v>
      </c>
      <c r="LB86" s="33">
        <v>11.576470588235296</v>
      </c>
      <c r="LC86" s="31"/>
      <c r="LD86" s="32">
        <v>9</v>
      </c>
      <c r="LE86" s="32">
        <v>7</v>
      </c>
      <c r="LF86" s="26"/>
      <c r="LG86" s="30">
        <v>10</v>
      </c>
      <c r="LH86" s="30">
        <v>10</v>
      </c>
      <c r="LI86" s="30">
        <v>10</v>
      </c>
      <c r="LJ86" s="33">
        <v>10</v>
      </c>
      <c r="LK86" s="33">
        <v>12.000000000000002</v>
      </c>
      <c r="LL86" s="31"/>
      <c r="LM86" s="32">
        <v>10</v>
      </c>
      <c r="LN86" s="32">
        <v>10</v>
      </c>
      <c r="LO86" s="26"/>
      <c r="LP86" s="30">
        <v>10</v>
      </c>
      <c r="LQ86" s="30">
        <v>10</v>
      </c>
      <c r="LR86" s="30">
        <v>10</v>
      </c>
      <c r="LS86" s="33">
        <v>10</v>
      </c>
      <c r="LT86" s="33">
        <v>12.000000000000002</v>
      </c>
      <c r="LU86" s="31"/>
      <c r="LV86" s="32">
        <v>10</v>
      </c>
      <c r="LW86" s="32">
        <v>10</v>
      </c>
      <c r="LX86" s="26"/>
      <c r="LY86" s="30">
        <v>10</v>
      </c>
      <c r="LZ86" s="30">
        <v>10</v>
      </c>
      <c r="MA86" s="30">
        <v>10</v>
      </c>
      <c r="MB86" s="33">
        <v>9.9117647058823515</v>
      </c>
      <c r="MC86" s="33">
        <v>11.894117647058824</v>
      </c>
      <c r="MD86" s="31"/>
      <c r="ME86" s="32">
        <v>9</v>
      </c>
      <c r="MF86" s="32">
        <v>10</v>
      </c>
      <c r="MG86" s="26"/>
      <c r="MH86" s="30">
        <v>10</v>
      </c>
      <c r="MI86" s="30">
        <v>10</v>
      </c>
      <c r="MJ86" s="30">
        <v>10</v>
      </c>
      <c r="MK86" s="33">
        <v>9.9117647058823515</v>
      </c>
      <c r="ML86" s="33">
        <v>11.894117647058824</v>
      </c>
      <c r="MM86" s="31"/>
      <c r="MN86" s="32">
        <v>9</v>
      </c>
      <c r="MO86" s="32">
        <v>10</v>
      </c>
      <c r="MP86" s="26"/>
      <c r="MQ86" s="30">
        <v>10</v>
      </c>
      <c r="MR86" s="30">
        <v>10</v>
      </c>
      <c r="MS86" s="30">
        <v>10</v>
      </c>
      <c r="MT86" s="33">
        <v>10</v>
      </c>
      <c r="MU86" s="33">
        <v>12.000000000000002</v>
      </c>
      <c r="MV86" s="31"/>
      <c r="MW86" s="32">
        <v>10</v>
      </c>
      <c r="MX86" s="32"/>
      <c r="MY86" s="26"/>
      <c r="MZ86" s="30">
        <v>10</v>
      </c>
      <c r="NA86" s="30">
        <v>10</v>
      </c>
      <c r="NB86" s="30">
        <v>10</v>
      </c>
      <c r="NC86" s="33">
        <v>10</v>
      </c>
      <c r="ND86" s="33">
        <v>12.000000000000002</v>
      </c>
      <c r="NE86" s="31"/>
      <c r="NF86" s="32">
        <v>10</v>
      </c>
      <c r="NG86" s="32">
        <v>10</v>
      </c>
      <c r="NH86" s="26"/>
      <c r="NI86" s="30">
        <v>10</v>
      </c>
      <c r="NJ86" s="30">
        <v>10</v>
      </c>
      <c r="NK86" s="30">
        <v>12</v>
      </c>
      <c r="NL86" s="33">
        <v>10.549019607843137</v>
      </c>
      <c r="NM86" s="33">
        <v>12.658823529411766</v>
      </c>
      <c r="NN86" s="31"/>
      <c r="NO86" s="32">
        <v>10</v>
      </c>
      <c r="NP86" s="32">
        <v>10</v>
      </c>
      <c r="NQ86" s="26"/>
      <c r="NR86" s="30">
        <v>10</v>
      </c>
      <c r="NS86" s="30">
        <v>10</v>
      </c>
      <c r="NT86" s="30">
        <v>10</v>
      </c>
      <c r="NU86" s="33">
        <v>10</v>
      </c>
      <c r="NV86" s="33">
        <v>12</v>
      </c>
      <c r="NW86" s="31"/>
      <c r="NX86" s="32">
        <v>10</v>
      </c>
      <c r="NY86" s="32">
        <v>10</v>
      </c>
      <c r="NZ86" s="26"/>
      <c r="OA86" s="30">
        <v>12</v>
      </c>
      <c r="OB86" s="30">
        <v>10</v>
      </c>
      <c r="OC86" s="30">
        <v>10</v>
      </c>
      <c r="OD86" s="33">
        <v>10.990196078431371</v>
      </c>
      <c r="OE86" s="33">
        <v>13.188235294117646</v>
      </c>
      <c r="OF86" s="31"/>
      <c r="OG86" s="32">
        <v>10</v>
      </c>
      <c r="OH86" s="32">
        <v>15</v>
      </c>
      <c r="OI86" s="26"/>
      <c r="OJ86" s="30">
        <v>15</v>
      </c>
      <c r="OK86" s="30">
        <v>10</v>
      </c>
      <c r="OL86" s="30">
        <v>8</v>
      </c>
      <c r="OM86" s="33">
        <v>10.823529411764707</v>
      </c>
      <c r="ON86" s="33">
        <v>12.988235294117651</v>
      </c>
      <c r="OO86" s="31"/>
      <c r="OP86" s="32">
        <v>10</v>
      </c>
      <c r="OQ86" s="32">
        <v>10</v>
      </c>
      <c r="OR86" s="26"/>
      <c r="OS86" s="30">
        <v>15</v>
      </c>
      <c r="OT86" s="30">
        <v>10</v>
      </c>
      <c r="OU86" s="30">
        <v>15</v>
      </c>
      <c r="OV86" s="33">
        <v>13.627450980392158</v>
      </c>
      <c r="OW86" s="33">
        <v>16.352941176470594</v>
      </c>
      <c r="OX86" s="31"/>
      <c r="OY86" s="32">
        <v>10</v>
      </c>
      <c r="OZ86" s="32">
        <v>20</v>
      </c>
      <c r="PA86" s="26"/>
      <c r="PB86" s="30">
        <v>15</v>
      </c>
      <c r="PC86" s="30">
        <v>10</v>
      </c>
      <c r="PD86" s="30">
        <v>20</v>
      </c>
      <c r="PE86" s="33">
        <v>11.913669064748202</v>
      </c>
      <c r="PF86" s="33">
        <v>14.296402877697844</v>
      </c>
      <c r="PG86" s="31"/>
      <c r="PH86" s="32">
        <v>15</v>
      </c>
      <c r="PI86" s="32">
        <v>15</v>
      </c>
      <c r="PJ86" s="26"/>
      <c r="PK86" s="30">
        <v>15</v>
      </c>
      <c r="PL86" s="30">
        <v>12</v>
      </c>
      <c r="PM86" s="30">
        <v>10</v>
      </c>
      <c r="PN86" s="33">
        <v>10.51984765129073</v>
      </c>
      <c r="PO86" s="33">
        <v>12.62381718154888</v>
      </c>
      <c r="PP86" s="31"/>
      <c r="PQ86" s="32">
        <v>15</v>
      </c>
      <c r="PR86" s="32">
        <v>20</v>
      </c>
      <c r="PS86" s="26"/>
      <c r="PT86" s="30">
        <v>15</v>
      </c>
      <c r="PU86" s="30">
        <v>15</v>
      </c>
      <c r="PV86" s="30">
        <v>10</v>
      </c>
      <c r="PW86" s="33">
        <v>11.524333474396952</v>
      </c>
      <c r="PX86" s="33">
        <v>13.829200169276346</v>
      </c>
      <c r="PY86" s="31"/>
      <c r="PZ86" s="32">
        <v>20</v>
      </c>
      <c r="QA86" s="32">
        <v>20</v>
      </c>
      <c r="QB86" s="26"/>
      <c r="QC86" s="30">
        <v>15</v>
      </c>
      <c r="QD86" s="30">
        <v>15</v>
      </c>
      <c r="QE86" s="30">
        <v>15</v>
      </c>
      <c r="QF86" s="33">
        <v>12.474312314853996</v>
      </c>
      <c r="QG86" s="33">
        <v>14.969174777824801</v>
      </c>
      <c r="QH86" s="31"/>
      <c r="QI86" s="32">
        <v>20</v>
      </c>
      <c r="QJ86" s="32">
        <v>18</v>
      </c>
      <c r="QK86" s="26"/>
      <c r="QL86" s="30">
        <v>15</v>
      </c>
      <c r="QM86" s="30">
        <v>20</v>
      </c>
      <c r="QN86" s="30"/>
      <c r="QO86" s="33">
        <v>13.899280575539565</v>
      </c>
      <c r="QP86" s="33">
        <v>16.679136690647486</v>
      </c>
      <c r="QQ86" s="31"/>
      <c r="QR86" s="32">
        <v>20</v>
      </c>
      <c r="QS86" s="32">
        <v>15</v>
      </c>
      <c r="QT86" s="26"/>
      <c r="QU86" s="30">
        <v>20</v>
      </c>
      <c r="QV86" s="30"/>
      <c r="QW86" s="30">
        <v>20</v>
      </c>
      <c r="QX86" s="33">
        <v>16.58569614896318</v>
      </c>
      <c r="QY86" s="33">
        <v>19.902835378755825</v>
      </c>
      <c r="QZ86" s="31"/>
      <c r="RA86" s="32">
        <v>25</v>
      </c>
      <c r="RB86" s="32">
        <v>25</v>
      </c>
      <c r="RC86" s="26"/>
      <c r="RD86" s="30">
        <v>20</v>
      </c>
      <c r="RE86" s="30">
        <v>25</v>
      </c>
      <c r="RF86" s="30">
        <v>20</v>
      </c>
      <c r="RG86" s="33">
        <v>18.376639864578923</v>
      </c>
      <c r="RH86" s="33">
        <v>22.051967837494718</v>
      </c>
      <c r="RI86" s="31"/>
      <c r="RJ86" s="32">
        <v>30</v>
      </c>
      <c r="RK86" s="32">
        <v>30</v>
      </c>
      <c r="RL86" s="26"/>
      <c r="RM86" s="30">
        <v>35</v>
      </c>
      <c r="RN86" s="30"/>
      <c r="RO86" s="30">
        <v>30</v>
      </c>
      <c r="RP86" s="33">
        <v>25.252306390181964</v>
      </c>
      <c r="RQ86" s="33">
        <v>30.302767668218372</v>
      </c>
      <c r="RR86" s="31"/>
      <c r="RS86" s="32">
        <v>30</v>
      </c>
      <c r="RT86" s="32">
        <v>27</v>
      </c>
      <c r="RU86" s="26"/>
      <c r="RV86" s="30">
        <v>30</v>
      </c>
      <c r="RW86" s="30">
        <v>20</v>
      </c>
      <c r="RX86" s="30"/>
      <c r="RY86" s="33">
        <v>20.206517139229785</v>
      </c>
      <c r="RZ86" s="33">
        <v>24.247820567075756</v>
      </c>
      <c r="SA86" s="31"/>
      <c r="SB86" s="32">
        <v>30</v>
      </c>
      <c r="SC86" s="32">
        <v>25</v>
      </c>
      <c r="SD86" s="26"/>
      <c r="SE86" s="34">
        <v>55</v>
      </c>
      <c r="SF86" s="34"/>
      <c r="SG86" s="34">
        <v>40</v>
      </c>
      <c r="SH86" s="35">
        <v>37.025814642403716</v>
      </c>
      <c r="SI86" s="35">
        <v>44.430977570884487</v>
      </c>
      <c r="SJ86" s="36"/>
      <c r="SK86" s="37">
        <v>45</v>
      </c>
      <c r="SL86" s="37">
        <v>40</v>
      </c>
      <c r="SM86" s="26"/>
      <c r="SN86" s="34">
        <v>60</v>
      </c>
      <c r="SO86" s="34">
        <v>45</v>
      </c>
      <c r="SP86" s="34">
        <v>30</v>
      </c>
      <c r="SQ86" s="35">
        <v>35.25044435040202</v>
      </c>
      <c r="SR86" s="35">
        <v>42.30053322048245</v>
      </c>
      <c r="SS86" s="36"/>
      <c r="ST86" s="37">
        <v>45</v>
      </c>
      <c r="SU86" s="37">
        <v>38</v>
      </c>
      <c r="SV86" s="26"/>
      <c r="SW86" s="34">
        <v>75</v>
      </c>
      <c r="SX86" s="34">
        <v>80</v>
      </c>
      <c r="SY86" s="34">
        <v>100</v>
      </c>
      <c r="SZ86" s="35">
        <v>61.974439272111717</v>
      </c>
      <c r="TA86" s="35">
        <v>74.369327126534102</v>
      </c>
      <c r="TB86" s="36"/>
      <c r="TC86" s="37">
        <v>45</v>
      </c>
      <c r="TD86" s="37">
        <v>46</v>
      </c>
      <c r="TE86" s="26"/>
      <c r="TF86" s="34">
        <v>75</v>
      </c>
      <c r="TG86" s="34">
        <v>45</v>
      </c>
      <c r="TH86" s="34">
        <v>65</v>
      </c>
      <c r="TI86" s="35">
        <v>46.64240372407955</v>
      </c>
      <c r="TJ86" s="35">
        <v>55.970884468895491</v>
      </c>
      <c r="TK86" s="36"/>
      <c r="TL86" s="37">
        <v>45</v>
      </c>
      <c r="TM86" s="37">
        <v>45</v>
      </c>
      <c r="TN86" s="26"/>
      <c r="TO86" s="34">
        <v>70</v>
      </c>
      <c r="TP86" s="34">
        <v>40</v>
      </c>
      <c r="TQ86" s="34">
        <v>60</v>
      </c>
      <c r="TR86" s="35">
        <v>43.722386796445193</v>
      </c>
      <c r="TS86" s="35">
        <v>52.466864155734257</v>
      </c>
      <c r="TT86" s="36"/>
      <c r="TU86" s="37">
        <v>50</v>
      </c>
      <c r="TV86" s="37">
        <v>45</v>
      </c>
      <c r="TW86" s="26"/>
      <c r="TX86" s="34"/>
      <c r="TY86" s="34">
        <v>80</v>
      </c>
      <c r="TZ86" s="34">
        <v>80</v>
      </c>
      <c r="UA86" s="35">
        <v>62.137960220059242</v>
      </c>
      <c r="UB86" s="35">
        <v>74.56555226407113</v>
      </c>
      <c r="UC86" s="36"/>
      <c r="UD86" s="37">
        <v>70</v>
      </c>
      <c r="UE86" s="37">
        <v>70</v>
      </c>
      <c r="UF86" s="26"/>
      <c r="UG86" s="34"/>
      <c r="UH86" s="34">
        <v>75</v>
      </c>
      <c r="UI86" s="34"/>
      <c r="UJ86" s="35">
        <v>46.352304799238887</v>
      </c>
      <c r="UK86" s="35">
        <v>55.62276575908669</v>
      </c>
      <c r="UL86" s="36"/>
      <c r="UM86" s="37">
        <v>120</v>
      </c>
      <c r="UN86" s="37">
        <v>120</v>
      </c>
      <c r="UO86" s="26"/>
      <c r="UP86" s="34"/>
      <c r="UQ86" s="34">
        <v>100</v>
      </c>
      <c r="UR86" s="34">
        <v>150</v>
      </c>
      <c r="US86" s="35">
        <v>95.630761473424513</v>
      </c>
      <c r="UT86" s="35">
        <v>114.75691376810947</v>
      </c>
      <c r="UU86" s="36"/>
      <c r="UV86" s="37">
        <v>150</v>
      </c>
      <c r="UW86" s="37">
        <v>130</v>
      </c>
      <c r="UX86" s="26"/>
      <c r="UY86" s="34"/>
      <c r="UZ86" s="34">
        <v>100</v>
      </c>
      <c r="VA86" s="34">
        <v>100</v>
      </c>
      <c r="VB86" s="35">
        <v>81.85905043174472</v>
      </c>
      <c r="VC86" s="35">
        <v>98.230860518093706</v>
      </c>
      <c r="VD86" s="36"/>
      <c r="VE86" s="37">
        <v>150</v>
      </c>
      <c r="VF86" s="37">
        <v>155</v>
      </c>
      <c r="VG86" s="26"/>
      <c r="VH86" s="34">
        <v>80</v>
      </c>
      <c r="VI86" s="34">
        <v>55</v>
      </c>
      <c r="VJ86" s="34">
        <v>90</v>
      </c>
      <c r="VK86" s="35">
        <v>59.493791700056732</v>
      </c>
      <c r="VL86" s="35">
        <v>71.392550040068102</v>
      </c>
      <c r="VM86" s="36"/>
      <c r="VN86" s="37">
        <v>100</v>
      </c>
      <c r="VO86" s="37">
        <v>100</v>
      </c>
      <c r="VP86" s="26"/>
      <c r="VQ86" s="34"/>
      <c r="VR86" s="34">
        <v>150</v>
      </c>
      <c r="VS86" s="34">
        <v>150</v>
      </c>
      <c r="VT86" s="35">
        <v>107.74986719010276</v>
      </c>
      <c r="VU86" s="35">
        <v>129.29984062812332</v>
      </c>
      <c r="VV86" s="36"/>
      <c r="VW86" s="37">
        <v>120</v>
      </c>
      <c r="VX86" s="37">
        <v>110</v>
      </c>
      <c r="VY86" s="26"/>
      <c r="VZ86" s="34">
        <v>140</v>
      </c>
      <c r="WA86" s="34">
        <v>150</v>
      </c>
      <c r="WB86" s="34">
        <v>150</v>
      </c>
      <c r="WC86" s="35">
        <v>105.03224954454461</v>
      </c>
      <c r="WD86" s="35">
        <v>126.03869945345355</v>
      </c>
      <c r="WE86" s="36"/>
      <c r="WF86" s="37">
        <v>120</v>
      </c>
      <c r="WG86" s="37">
        <v>100</v>
      </c>
      <c r="WH86" s="26"/>
      <c r="WI86" s="38">
        <v>136.4969878415165</v>
      </c>
      <c r="WJ86" s="34">
        <v>150</v>
      </c>
      <c r="WK86" s="34">
        <v>150</v>
      </c>
      <c r="WL86" s="34">
        <v>150</v>
      </c>
      <c r="WM86" s="35">
        <v>109.40247251510432</v>
      </c>
      <c r="WN86" s="35">
        <v>131.28296701812519</v>
      </c>
      <c r="WO86" s="36"/>
      <c r="WP86" s="37">
        <v>125</v>
      </c>
      <c r="WQ86" s="37">
        <v>130</v>
      </c>
      <c r="WR86" s="34">
        <v>150</v>
      </c>
      <c r="WS86" s="34">
        <v>160</v>
      </c>
      <c r="WT86" s="34">
        <v>170</v>
      </c>
      <c r="WU86" s="35">
        <v>115.57219906177689</v>
      </c>
      <c r="WV86" s="35">
        <v>138.68663887413226</v>
      </c>
      <c r="WW86" s="36"/>
      <c r="WX86" s="37">
        <v>130</v>
      </c>
      <c r="WY86" s="37">
        <v>125</v>
      </c>
      <c r="WZ86" s="26"/>
      <c r="XA86" s="34">
        <v>220</v>
      </c>
      <c r="XB86" s="34">
        <v>225</v>
      </c>
      <c r="XC86" s="34">
        <v>190</v>
      </c>
      <c r="XD86" s="35">
        <v>147.77964061791872</v>
      </c>
      <c r="XE86" s="35">
        <v>177.33556874150241</v>
      </c>
      <c r="XF86" s="36"/>
      <c r="XG86" s="37">
        <v>150</v>
      </c>
      <c r="XH86" s="37">
        <v>110</v>
      </c>
      <c r="XI86" s="26"/>
      <c r="XJ86" s="34">
        <v>250</v>
      </c>
      <c r="XK86" s="34">
        <v>210</v>
      </c>
      <c r="XL86" s="34">
        <v>150</v>
      </c>
      <c r="XM86" s="35">
        <v>144.62132821902685</v>
      </c>
      <c r="XN86" s="35">
        <v>173.54559386283216</v>
      </c>
      <c r="XO86" s="36"/>
      <c r="XP86" s="37">
        <v>150</v>
      </c>
      <c r="XQ86" s="37">
        <v>140</v>
      </c>
      <c r="XR86" s="26"/>
      <c r="XS86" s="34">
        <v>100</v>
      </c>
      <c r="XT86" s="34">
        <v>210</v>
      </c>
      <c r="XU86" s="34">
        <v>250</v>
      </c>
      <c r="XV86" s="35">
        <v>136.98261916124179</v>
      </c>
      <c r="XW86" s="35">
        <v>164.37914299349009</v>
      </c>
      <c r="XX86" s="36"/>
      <c r="XY86" s="37">
        <v>150</v>
      </c>
      <c r="XZ86" s="37">
        <v>180</v>
      </c>
      <c r="YA86" s="26"/>
      <c r="YB86" s="34">
        <v>250</v>
      </c>
      <c r="YC86" s="34">
        <v>140</v>
      </c>
      <c r="YD86" s="34">
        <v>270</v>
      </c>
      <c r="YE86" s="35">
        <v>170.10817478682893</v>
      </c>
      <c r="YF86" s="35">
        <v>204.12980974419466</v>
      </c>
      <c r="YG86" s="36"/>
      <c r="YH86" s="37">
        <v>270</v>
      </c>
      <c r="YI86" s="37">
        <v>250</v>
      </c>
      <c r="YJ86" s="26"/>
      <c r="YK86" s="34">
        <v>300</v>
      </c>
      <c r="YL86" s="34">
        <v>250</v>
      </c>
      <c r="YM86" s="34">
        <v>250</v>
      </c>
      <c r="YN86" s="35">
        <v>201.54440052463676</v>
      </c>
      <c r="YO86" s="35">
        <v>241.85328062956401</v>
      </c>
      <c r="YP86" s="36"/>
      <c r="YQ86" s="37">
        <v>280</v>
      </c>
      <c r="YR86" s="37">
        <v>280</v>
      </c>
      <c r="YS86" s="26"/>
      <c r="YT86" s="34">
        <v>250</v>
      </c>
      <c r="YU86" s="34">
        <v>250</v>
      </c>
      <c r="YV86" s="34">
        <v>350</v>
      </c>
      <c r="YW86" s="35">
        <v>213.14936236242556</v>
      </c>
      <c r="YX86" s="35">
        <v>255.77923483491057</v>
      </c>
      <c r="YY86" s="36"/>
      <c r="YZ86" s="37">
        <v>300</v>
      </c>
      <c r="ZA86" s="37">
        <v>280</v>
      </c>
      <c r="ZB86" s="26"/>
      <c r="ZC86" s="34"/>
      <c r="ZD86" s="34">
        <v>250</v>
      </c>
      <c r="ZE86" s="34"/>
      <c r="ZF86" s="35">
        <v>205.804449806863</v>
      </c>
      <c r="ZG86" s="35">
        <v>246.96533976823548</v>
      </c>
      <c r="ZH86" s="36"/>
      <c r="ZI86" s="37">
        <v>380</v>
      </c>
      <c r="ZJ86" s="37">
        <v>400</v>
      </c>
      <c r="ZK86" s="26"/>
      <c r="ZL86" s="34">
        <v>150</v>
      </c>
      <c r="ZM86" s="34">
        <v>270</v>
      </c>
      <c r="ZN86" s="34">
        <v>250</v>
      </c>
      <c r="ZO86" s="35">
        <v>187.36871929240098</v>
      </c>
      <c r="ZP86" s="35">
        <v>224.84246315088106</v>
      </c>
      <c r="ZQ86" s="36"/>
      <c r="ZR86" s="37">
        <v>350</v>
      </c>
      <c r="ZS86" s="37">
        <v>400</v>
      </c>
      <c r="ZT86" s="26"/>
      <c r="ZU86" s="34">
        <v>250</v>
      </c>
      <c r="ZV86" s="34"/>
      <c r="ZW86" s="34">
        <v>280</v>
      </c>
      <c r="ZX86" s="35">
        <v>214.39799749687123</v>
      </c>
      <c r="ZY86" s="35">
        <v>257.27759699624534</v>
      </c>
      <c r="ZZ86" s="36"/>
      <c r="AAA86" s="37">
        <v>370</v>
      </c>
      <c r="AAB86" s="37">
        <v>400</v>
      </c>
      <c r="AAC86" s="26"/>
      <c r="AAD86" s="34">
        <v>270</v>
      </c>
      <c r="AAE86" s="39">
        <v>250</v>
      </c>
      <c r="AAF86" s="39">
        <v>290</v>
      </c>
      <c r="AAG86" s="35">
        <v>214.17765012020433</v>
      </c>
      <c r="AAH86" s="35">
        <v>257.0131801442451</v>
      </c>
      <c r="AAI86" s="36"/>
      <c r="AAJ86" s="37">
        <v>350</v>
      </c>
      <c r="AAK86" s="37">
        <v>370</v>
      </c>
      <c r="AAL86" s="3"/>
      <c r="AAM86" s="34"/>
      <c r="AAN86" s="34">
        <v>200</v>
      </c>
      <c r="AAO86" s="34"/>
      <c r="AAP86" s="35">
        <v>186.19353328351093</v>
      </c>
      <c r="AAQ86" s="35">
        <v>223.43223994021307</v>
      </c>
      <c r="AAR86" s="36"/>
      <c r="AAS86" s="37">
        <v>450</v>
      </c>
      <c r="AAT86" s="37">
        <v>500</v>
      </c>
      <c r="AAU86" s="3"/>
      <c r="AAV86" s="34">
        <v>300</v>
      </c>
      <c r="AAW86" s="34">
        <v>200</v>
      </c>
      <c r="AAX86" s="34">
        <v>300</v>
      </c>
      <c r="AAY86" s="35">
        <v>184.40566670877215</v>
      </c>
      <c r="AAZ86" s="35">
        <v>221.28680005052652</v>
      </c>
      <c r="ABA86" s="36"/>
      <c r="ABB86" s="37">
        <v>350</v>
      </c>
      <c r="ABC86" s="37">
        <v>370</v>
      </c>
      <c r="ABD86" s="3"/>
      <c r="ABE86" s="34">
        <v>300</v>
      </c>
      <c r="ABF86" s="34">
        <v>300</v>
      </c>
      <c r="ABG86" s="34">
        <v>350</v>
      </c>
      <c r="ABH86" s="35">
        <v>222.71709331031764</v>
      </c>
      <c r="ABI86" s="35">
        <v>267.26051197238115</v>
      </c>
      <c r="ABJ86" s="36"/>
      <c r="ABK86" s="37">
        <v>500</v>
      </c>
      <c r="ABL86" s="37">
        <v>420</v>
      </c>
      <c r="ABM86" s="3"/>
      <c r="ABN86" s="34">
        <v>250</v>
      </c>
      <c r="ABO86" s="34"/>
      <c r="ABP86" s="34">
        <v>600</v>
      </c>
      <c r="ABQ86" s="35">
        <v>282.54677118639773</v>
      </c>
      <c r="ABR86" s="35">
        <v>339.05612542367732</v>
      </c>
      <c r="ABS86" s="36"/>
      <c r="ABT86" s="37">
        <v>500</v>
      </c>
      <c r="ABU86" s="37">
        <v>450</v>
      </c>
      <c r="ABV86" s="3"/>
      <c r="ABW86" s="34">
        <v>450</v>
      </c>
      <c r="ABX86" s="34">
        <v>400</v>
      </c>
      <c r="ABY86" s="34">
        <v>400</v>
      </c>
      <c r="ABZ86" s="35">
        <v>282.54677118639773</v>
      </c>
      <c r="ACA86" s="35">
        <v>339.05612542367726</v>
      </c>
      <c r="ACB86" s="36"/>
      <c r="ACC86" s="37">
        <v>500</v>
      </c>
      <c r="ACD86" s="37">
        <v>500</v>
      </c>
      <c r="ACE86" s="3"/>
      <c r="ACF86" s="34">
        <v>500</v>
      </c>
      <c r="ACG86" s="34">
        <v>450</v>
      </c>
      <c r="ACH86" s="34">
        <v>500</v>
      </c>
      <c r="ACI86" s="35">
        <v>308.10441094371276</v>
      </c>
      <c r="ACJ86" s="35">
        <v>369.72529313245531</v>
      </c>
      <c r="ACK86" s="36"/>
      <c r="ACL86" s="37">
        <v>420</v>
      </c>
      <c r="ACM86" s="37">
        <v>400</v>
      </c>
      <c r="ACN86" s="3"/>
      <c r="ACO86" s="34">
        <v>500</v>
      </c>
      <c r="ACP86" s="34">
        <v>300</v>
      </c>
      <c r="ACQ86" s="34">
        <v>350</v>
      </c>
      <c r="ACR86" s="35">
        <v>255.89747344949882</v>
      </c>
      <c r="ACS86" s="35">
        <v>307.07696813939856</v>
      </c>
      <c r="ACT86" s="36"/>
      <c r="ACU86" s="37">
        <v>450</v>
      </c>
      <c r="ACV86" s="37">
        <v>400</v>
      </c>
      <c r="ACW86" s="3"/>
      <c r="ACX86" s="34">
        <v>250</v>
      </c>
      <c r="ACY86" s="34">
        <v>300</v>
      </c>
      <c r="ACZ86" s="34">
        <v>350</v>
      </c>
      <c r="ADA86" s="35">
        <v>213.83653364788734</v>
      </c>
      <c r="ADB86" s="35">
        <v>256.60384037746479</v>
      </c>
      <c r="ADC86" s="36"/>
      <c r="ADD86" s="37">
        <v>400</v>
      </c>
      <c r="ADE86" s="37">
        <v>500</v>
      </c>
      <c r="ADF86" s="3"/>
      <c r="ADG86" s="34">
        <v>350</v>
      </c>
      <c r="ADH86" s="34">
        <v>350</v>
      </c>
      <c r="ADI86" s="34">
        <v>400</v>
      </c>
      <c r="ADJ86" s="35">
        <v>245.17353917946966</v>
      </c>
      <c r="ADK86" s="35">
        <v>294.20824701536355</v>
      </c>
      <c r="ADL86" s="36"/>
      <c r="ADM86" s="37">
        <v>420</v>
      </c>
      <c r="ADN86" s="37">
        <v>400</v>
      </c>
      <c r="ADO86" s="3"/>
      <c r="ADP86" s="34">
        <v>300</v>
      </c>
      <c r="ADQ86" s="34">
        <v>400</v>
      </c>
      <c r="ADR86" s="34">
        <v>450</v>
      </c>
      <c r="ADS86" s="35">
        <v>258.78715633663245</v>
      </c>
      <c r="ADT86" s="35">
        <v>310.54458760395886</v>
      </c>
      <c r="ADU86" s="36"/>
      <c r="ADV86" s="37">
        <v>400</v>
      </c>
      <c r="ADW86" s="37">
        <v>500</v>
      </c>
      <c r="ADX86" s="3"/>
      <c r="ADY86" s="34">
        <v>350</v>
      </c>
      <c r="ADZ86" s="34">
        <v>200</v>
      </c>
      <c r="AEA86" s="34">
        <v>400</v>
      </c>
      <c r="AEB86" s="35">
        <v>205.48856086283473</v>
      </c>
      <c r="AEC86" s="35">
        <v>246.5862730354016</v>
      </c>
      <c r="AED86" s="36"/>
      <c r="AEE86" s="37">
        <v>300</v>
      </c>
      <c r="AEF86" s="37">
        <v>300</v>
      </c>
      <c r="AEG86" s="3"/>
      <c r="AEH86" s="34">
        <v>400</v>
      </c>
      <c r="AEI86" s="34">
        <v>350</v>
      </c>
      <c r="AEJ86" s="34">
        <v>300</v>
      </c>
      <c r="AEK86" s="35">
        <v>237.91722437400082</v>
      </c>
      <c r="AEL86" s="35">
        <v>285.50066924880088</v>
      </c>
      <c r="AEM86" s="36"/>
      <c r="AEN86" s="37">
        <v>450</v>
      </c>
      <c r="AEO86" s="37">
        <v>400</v>
      </c>
      <c r="AEP86" s="26"/>
      <c r="AEQ86" s="34"/>
      <c r="AER86" s="34">
        <v>400</v>
      </c>
      <c r="AES86" s="34">
        <v>350</v>
      </c>
      <c r="AET86" s="35">
        <v>247.35685513863726</v>
      </c>
      <c r="AEU86" s="35">
        <v>296.82822616636463</v>
      </c>
      <c r="AEV86" s="36"/>
      <c r="AEW86" s="37">
        <v>400</v>
      </c>
      <c r="AEX86" s="37">
        <v>380</v>
      </c>
      <c r="AEY86" s="26"/>
      <c r="AEZ86" s="34">
        <v>250</v>
      </c>
      <c r="AFA86" s="34">
        <v>390</v>
      </c>
      <c r="AFB86" s="34">
        <v>490</v>
      </c>
      <c r="AFC86" s="35">
        <v>248.25586759241213</v>
      </c>
      <c r="AFD86" s="35">
        <v>297.90704111089451</v>
      </c>
      <c r="AFE86" s="36"/>
      <c r="AFF86" s="37">
        <v>420</v>
      </c>
      <c r="AFG86" s="37">
        <v>360</v>
      </c>
      <c r="AFH86" s="26"/>
      <c r="AFI86" s="87">
        <v>250</v>
      </c>
      <c r="AFJ86" s="34">
        <v>390</v>
      </c>
      <c r="AFK86" s="34">
        <v>500</v>
      </c>
      <c r="AFL86" s="35">
        <v>252.36563880966884</v>
      </c>
      <c r="AFM86" s="35">
        <v>302.83876657160255</v>
      </c>
      <c r="AFN86" s="36"/>
      <c r="AFO86" s="37">
        <v>420</v>
      </c>
      <c r="AFP86" s="37">
        <v>400</v>
      </c>
      <c r="AFQ86" s="36"/>
      <c r="AFR86" s="87">
        <v>300</v>
      </c>
      <c r="AFS86" s="34">
        <v>350</v>
      </c>
      <c r="AFT86" s="34">
        <v>500</v>
      </c>
      <c r="AFU86" s="35">
        <v>254.74160029464531</v>
      </c>
      <c r="AFV86" s="35">
        <v>305.68992035357434</v>
      </c>
      <c r="AFW86" s="36"/>
      <c r="AFX86" s="37">
        <v>430</v>
      </c>
      <c r="AFY86" s="37">
        <v>400</v>
      </c>
      <c r="AFZ86" s="36"/>
      <c r="AGA86" s="87">
        <v>300</v>
      </c>
      <c r="AGB86" s="34">
        <v>400</v>
      </c>
      <c r="AGC86" s="34">
        <v>450</v>
      </c>
      <c r="AGD86" s="35">
        <v>255.31953687207204</v>
      </c>
      <c r="AGE86" s="35">
        <v>306.38344424648642</v>
      </c>
      <c r="AGF86" s="36"/>
      <c r="AGG86" s="37">
        <v>460</v>
      </c>
      <c r="AGH86" s="37">
        <v>380</v>
      </c>
      <c r="AGI86" s="36"/>
      <c r="AGJ86" s="87">
        <v>300</v>
      </c>
      <c r="AGK86" s="34">
        <v>400</v>
      </c>
      <c r="AGL86" s="34">
        <v>500</v>
      </c>
      <c r="AGM86" s="35">
        <v>265.4655345646745</v>
      </c>
      <c r="AGN86" s="35">
        <v>318.5586414776094</v>
      </c>
      <c r="AGO86" s="36"/>
      <c r="AGP86" s="37">
        <v>480</v>
      </c>
      <c r="AGQ86" s="37">
        <v>380</v>
      </c>
      <c r="AGR86" s="36"/>
      <c r="AGS86" s="93">
        <v>310.15936254980079</v>
      </c>
      <c r="AGT86" s="41">
        <v>413.54581673306768</v>
      </c>
      <c r="AGU86" s="41">
        <v>516.93227091633457</v>
      </c>
      <c r="AGV86" s="35">
        <v>274.45540326507182</v>
      </c>
      <c r="AGW86" s="35">
        <v>329.34648391808616</v>
      </c>
      <c r="AGX86" s="36" t="s">
        <v>132</v>
      </c>
      <c r="AGY86" s="62">
        <v>496.25498007968127</v>
      </c>
      <c r="AGZ86" s="54">
        <v>392.86852589641433</v>
      </c>
      <c r="AHA86" s="36"/>
      <c r="AHB86" s="93">
        <v>315.24394226373192</v>
      </c>
      <c r="AHC86" s="41">
        <v>420.32525635164251</v>
      </c>
      <c r="AHD86" s="41">
        <v>525.40657043955309</v>
      </c>
      <c r="AHE86" s="35">
        <v>278.95467217105659</v>
      </c>
      <c r="AHF86" s="35">
        <v>334.74560660526788</v>
      </c>
      <c r="AHG86" s="36" t="s">
        <v>132</v>
      </c>
      <c r="AHH86" s="62">
        <v>504.39030762197109</v>
      </c>
      <c r="AHI86" s="54">
        <v>399.30899353406039</v>
      </c>
      <c r="AHJ86" s="36"/>
      <c r="AHK86" s="93">
        <v>316.75899347336701</v>
      </c>
      <c r="AHL86" s="41">
        <v>422.34532463115596</v>
      </c>
      <c r="AHM86" s="41">
        <v>527.93165578894491</v>
      </c>
      <c r="AHN86" s="35">
        <v>280.295318435252</v>
      </c>
      <c r="AHO86" s="35">
        <v>336.35438212230241</v>
      </c>
      <c r="AHP86" s="36" t="s">
        <v>132</v>
      </c>
      <c r="AHQ86" s="62">
        <v>506.81438955738724</v>
      </c>
      <c r="AHR86" s="54">
        <v>401.22805839959818</v>
      </c>
      <c r="AHS86" s="36"/>
      <c r="AHT86" s="41">
        <v>318.28132596539984</v>
      </c>
      <c r="AHU86" s="41">
        <v>424.37510128719981</v>
      </c>
      <c r="AHV86" s="41">
        <v>530.46887660899972</v>
      </c>
      <c r="AHW86" s="35">
        <v>281.64240779786093</v>
      </c>
      <c r="AHX86" s="35">
        <v>337.97088935743312</v>
      </c>
      <c r="AHY86" s="36" t="s">
        <v>132</v>
      </c>
      <c r="AHZ86" s="62">
        <v>509.25012154463985</v>
      </c>
      <c r="AIA86" s="54">
        <v>403.15634622283983</v>
      </c>
      <c r="AIB86" s="36"/>
      <c r="AIC86" s="34"/>
      <c r="AID86" s="41">
        <v>624.50091820344346</v>
      </c>
      <c r="AIE86" s="41">
        <v>780.62614775430438</v>
      </c>
      <c r="AIF86" s="35">
        <v>414.45867521751791</v>
      </c>
      <c r="AIG86" s="35">
        <v>497.35041026102152</v>
      </c>
      <c r="AIH86" s="36" t="s">
        <v>132</v>
      </c>
      <c r="AII86" s="62">
        <v>749.40110184413231</v>
      </c>
      <c r="AIJ86" s="54">
        <v>593.27587229327128</v>
      </c>
      <c r="AIL86" s="34">
        <v>750</v>
      </c>
      <c r="AIM86" s="34"/>
      <c r="AIN86" s="34"/>
      <c r="AIO86" s="35">
        <v>281.64240779786093</v>
      </c>
      <c r="AIP86" s="35">
        <v>337.97088935743312</v>
      </c>
      <c r="AIQ86" s="36"/>
      <c r="AIR86" s="62">
        <v>800.00000000000023</v>
      </c>
      <c r="AIS86" s="54">
        <v>633.33333333333337</v>
      </c>
      <c r="AIU86" s="41">
        <v>1205.1369863013701</v>
      </c>
      <c r="AIV86" s="34" t="s">
        <v>132</v>
      </c>
      <c r="AIW86" s="34" t="s">
        <v>132</v>
      </c>
      <c r="AIX86" s="35">
        <v>452.55691006423416</v>
      </c>
      <c r="AIY86" s="35">
        <v>543.06829207708108</v>
      </c>
      <c r="AIZ86" s="36" t="s">
        <v>132</v>
      </c>
      <c r="AJA86" s="62">
        <v>1285.4794520547953</v>
      </c>
      <c r="AJB86" s="54">
        <v>1017.6712328767127</v>
      </c>
      <c r="AJD86" s="34">
        <v>450</v>
      </c>
      <c r="AJE86" s="34"/>
      <c r="AJF86" s="34"/>
      <c r="AJG86" s="35">
        <v>168.98544467871656</v>
      </c>
      <c r="AJH86" s="35">
        <v>202.78253361445991</v>
      </c>
      <c r="AJI86" s="36"/>
      <c r="AJJ86" s="54">
        <v>480.00000000000017</v>
      </c>
      <c r="AJK86" s="54">
        <v>380.00000000000006</v>
      </c>
      <c r="AJM86" s="34">
        <v>500</v>
      </c>
      <c r="AJN86" s="34"/>
      <c r="AJO86" s="34"/>
      <c r="AJP86" s="35">
        <v>187.76160519857396</v>
      </c>
      <c r="AJQ86" s="35">
        <v>225.31392623828879</v>
      </c>
      <c r="AJR86" s="34"/>
      <c r="AJS86" s="54">
        <v>533.3333333333336</v>
      </c>
      <c r="AJT86" s="54">
        <v>422.22222222222229</v>
      </c>
      <c r="AJV86" s="34">
        <v>650</v>
      </c>
      <c r="AJW86" s="34"/>
      <c r="AJX86" s="34"/>
      <c r="AJY86" s="35">
        <v>244.09008675814616</v>
      </c>
      <c r="AJZ86" s="35">
        <v>292.90810410977542</v>
      </c>
      <c r="AKA86" s="34"/>
      <c r="AKB86" s="54">
        <v>533.3333333333336</v>
      </c>
      <c r="AKC86" s="54">
        <v>422.22222222222229</v>
      </c>
      <c r="AKE86" s="34">
        <v>700</v>
      </c>
      <c r="AKF86" s="34"/>
      <c r="AKG86" s="34"/>
      <c r="AKH86" s="35">
        <v>262.86624727800353</v>
      </c>
      <c r="AKI86" s="35">
        <v>315.4394967336043</v>
      </c>
      <c r="AKJ86" s="34"/>
      <c r="AKK86" s="54">
        <v>574.35897435897459</v>
      </c>
      <c r="AKL86" s="54">
        <v>454.70085470085473</v>
      </c>
      <c r="AKN86" s="34">
        <v>600</v>
      </c>
      <c r="AKO86" s="39">
        <v>750</v>
      </c>
      <c r="AKP86" s="39">
        <v>700</v>
      </c>
      <c r="AKQ86" s="92">
        <v>800</v>
      </c>
      <c r="AKR86" s="35">
        <v>270.37671148594654</v>
      </c>
      <c r="AKS86" s="34" t="s">
        <v>132</v>
      </c>
      <c r="AKT86" s="54">
        <v>492.30769230769249</v>
      </c>
      <c r="AKU86" s="54">
        <v>389.74358974358972</v>
      </c>
      <c r="AKW86" s="34">
        <v>600</v>
      </c>
      <c r="AKX86" s="41">
        <v>658.53658536585363</v>
      </c>
      <c r="AKY86" s="41">
        <v>614.63414634146341</v>
      </c>
      <c r="AKZ86" s="35">
        <v>702.43902439024396</v>
      </c>
      <c r="ALA86" s="35">
        <v>237.40394179253843</v>
      </c>
      <c r="ALB86" s="34"/>
      <c r="ALC86" s="56">
        <v>864.54033771107004</v>
      </c>
      <c r="ALD86" s="56">
        <v>1026.6416510318941</v>
      </c>
      <c r="ALF86" s="34">
        <v>750</v>
      </c>
      <c r="ALG86" s="34"/>
      <c r="ALH86" s="34"/>
      <c r="ALI86" s="34"/>
      <c r="ALJ86" s="35">
        <v>285.16293789533427</v>
      </c>
      <c r="ALK86" s="34" t="s">
        <v>132</v>
      </c>
      <c r="ALL86" s="54">
        <v>1038.4615384615392</v>
      </c>
      <c r="ALM86" s="54">
        <v>1233.173076923076</v>
      </c>
      <c r="ALO86" s="34">
        <v>1000</v>
      </c>
      <c r="ALP86" s="34"/>
      <c r="ALQ86" s="34"/>
      <c r="ALR86" s="34"/>
      <c r="ALS86" s="35">
        <v>380.21725052711236</v>
      </c>
      <c r="ALT86" s="34"/>
      <c r="ALU86" s="54">
        <v>1384.6153846153857</v>
      </c>
      <c r="ALV86" s="54">
        <v>1644.2307692307679</v>
      </c>
      <c r="ALX86" s="34">
        <v>1000</v>
      </c>
      <c r="ALY86" s="34"/>
      <c r="ALZ86" s="34"/>
      <c r="AMA86" s="34"/>
      <c r="AMB86" s="36">
        <v>500</v>
      </c>
      <c r="AMC86" s="34"/>
      <c r="AMD86" s="54">
        <v>1417.4778479596805</v>
      </c>
      <c r="AME86" s="54">
        <v>1683.254944452118</v>
      </c>
      <c r="AMG86" s="34">
        <v>1100</v>
      </c>
      <c r="AMH86" s="34"/>
      <c r="AMI86" s="34"/>
      <c r="AMJ86" s="34"/>
      <c r="AMK86" s="35">
        <v>550</v>
      </c>
      <c r="AML86" s="34"/>
      <c r="AMM86" s="37"/>
      <c r="AMN86" s="54">
        <v>1851.5804388973299</v>
      </c>
      <c r="AMP86" s="34">
        <v>1000</v>
      </c>
      <c r="AMQ86" s="34"/>
      <c r="AMR86" s="34"/>
      <c r="AMS86" s="34"/>
      <c r="AMT86" s="35">
        <v>500</v>
      </c>
      <c r="AMU86" s="34" t="s">
        <v>132</v>
      </c>
      <c r="AMV86" s="37" t="s">
        <v>132</v>
      </c>
      <c r="AMW86" s="54">
        <v>1683.254944452118</v>
      </c>
      <c r="AMY86" s="34">
        <v>1102.5684931506851</v>
      </c>
      <c r="AMZ86" s="34"/>
      <c r="ANA86" s="34"/>
      <c r="ANB86" s="36"/>
      <c r="ANC86" s="36">
        <v>1919.8787819888259</v>
      </c>
      <c r="AND86" s="34"/>
      <c r="ANE86" s="37">
        <v>1285.4794520547953</v>
      </c>
      <c r="ANF86" s="54">
        <v>1350.4630886644154</v>
      </c>
      <c r="ANH86" s="34">
        <v>1507</v>
      </c>
      <c r="ANI86" s="34">
        <v>2010</v>
      </c>
      <c r="ANJ86" s="34">
        <v>1400</v>
      </c>
      <c r="ANK86" s="36">
        <v>359.95688260143572</v>
      </c>
      <c r="ANL86" s="36">
        <v>427.94825912172286</v>
      </c>
      <c r="ANM86" s="34"/>
      <c r="ANN86" s="37">
        <v>850.73972602739764</v>
      </c>
      <c r="ANO86" s="54">
        <v>703.83561643835628</v>
      </c>
      <c r="ANP86" s="36"/>
      <c r="ANQ86" s="41">
        <v>486.44643950214243</v>
      </c>
      <c r="ANR86" s="41">
        <v>648.81044684758217</v>
      </c>
      <c r="ANS86" s="41">
        <v>451.90777392368904</v>
      </c>
      <c r="ANT86" s="35">
        <v>116.19093823208965</v>
      </c>
      <c r="ANU86" s="35">
        <v>138.13796081015417</v>
      </c>
      <c r="ANV86" s="34" t="s">
        <v>132</v>
      </c>
      <c r="ANW86" s="37" t="s">
        <v>132</v>
      </c>
      <c r="ANX86" s="54">
        <v>227.19199045204644</v>
      </c>
      <c r="ANY86" s="36"/>
      <c r="ANZ86" s="41">
        <v>1000</v>
      </c>
      <c r="AOA86" s="34"/>
      <c r="AOB86" s="34"/>
      <c r="AOC86" s="36"/>
      <c r="AOD86" s="35">
        <v>261.10326975089868</v>
      </c>
      <c r="AOE86" s="34"/>
      <c r="AOF86" s="37"/>
      <c r="AOG86" s="54">
        <v>429.42990630772198</v>
      </c>
      <c r="AOH86" s="36"/>
      <c r="AOI86" s="34">
        <v>1100</v>
      </c>
      <c r="AOJ86" s="34"/>
      <c r="AOK86" s="34"/>
      <c r="AOL86" s="36" t="s">
        <v>132</v>
      </c>
      <c r="AOM86" s="35">
        <v>287.21359672598857</v>
      </c>
      <c r="AON86" s="34" t="s">
        <v>132</v>
      </c>
      <c r="AOO86" s="37" t="s">
        <v>132</v>
      </c>
      <c r="AOP86" s="54">
        <v>472.37289693849419</v>
      </c>
      <c r="AOQ86" s="36"/>
      <c r="AOR86" s="34">
        <v>1200</v>
      </c>
      <c r="AOS86" s="34"/>
      <c r="AOT86" s="34"/>
      <c r="AOU86" s="36"/>
      <c r="AOV86" s="35">
        <v>313.3239237010784</v>
      </c>
      <c r="AOW86" s="34"/>
      <c r="AOX86" s="37"/>
      <c r="AOY86" s="54">
        <v>515.31588756926635</v>
      </c>
      <c r="AOZ86" s="36"/>
      <c r="APA86" s="34">
        <v>1200</v>
      </c>
      <c r="APB86" s="34"/>
      <c r="APC86" s="34"/>
      <c r="APD86" s="36"/>
      <c r="APE86" s="35">
        <v>313.3239237010784</v>
      </c>
      <c r="APF86" s="34"/>
      <c r="APG86" s="37" t="s">
        <v>132</v>
      </c>
      <c r="APH86" s="54">
        <v>515.31588756926635</v>
      </c>
      <c r="API86" s="36"/>
      <c r="APJ86" s="41">
        <v>1833.8600451467269</v>
      </c>
      <c r="APK86" s="34" t="s">
        <v>132</v>
      </c>
      <c r="APL86" s="34" t="s">
        <v>132</v>
      </c>
      <c r="APM86" s="36" t="s">
        <v>132</v>
      </c>
      <c r="APN86" s="35">
        <v>478.82685405334109</v>
      </c>
      <c r="APO86" s="34" t="s">
        <v>132</v>
      </c>
      <c r="APP86" s="37" t="s">
        <v>132</v>
      </c>
      <c r="APQ86" s="54">
        <v>787.51434736883368</v>
      </c>
      <c r="APR86" s="36"/>
      <c r="APS86" s="34">
        <v>1200</v>
      </c>
      <c r="APT86" s="34"/>
      <c r="APU86" s="34"/>
      <c r="APV86" s="36"/>
      <c r="APW86" s="35">
        <v>313.32392370107846</v>
      </c>
      <c r="APX86" s="34"/>
      <c r="APY86" s="37"/>
      <c r="APZ86" s="54">
        <v>515.31588756926635</v>
      </c>
      <c r="AQA86" s="36"/>
      <c r="AQB86" s="34">
        <v>1500</v>
      </c>
      <c r="AQC86" s="34"/>
      <c r="AQD86" s="34"/>
      <c r="AQE86" s="36"/>
      <c r="AQF86" s="35">
        <v>391.65490462634807</v>
      </c>
      <c r="AQG86" s="34" t="s">
        <v>132</v>
      </c>
      <c r="AQH86" s="37" t="s">
        <v>132</v>
      </c>
      <c r="AQI86" s="54">
        <v>644.14485946158288</v>
      </c>
      <c r="AQJ86" s="36"/>
      <c r="AQK86" s="34">
        <v>1200</v>
      </c>
      <c r="AQL86" s="34"/>
      <c r="AQM86" s="34"/>
      <c r="AQN86" s="36"/>
      <c r="AQO86" s="35">
        <v>313.32392370107846</v>
      </c>
      <c r="AQP86" s="34"/>
      <c r="AQQ86" s="37"/>
      <c r="AQR86" s="54">
        <v>515.31588756926635</v>
      </c>
      <c r="AQS86" s="36"/>
      <c r="AQT86" s="34">
        <v>1100</v>
      </c>
      <c r="AQU86" s="34"/>
      <c r="AQV86" s="34"/>
      <c r="AQW86" s="36"/>
      <c r="AQX86" s="36">
        <v>287.21359672598868</v>
      </c>
      <c r="AQY86" s="34" t="s">
        <v>132</v>
      </c>
      <c r="AQZ86" s="37" t="s">
        <v>132</v>
      </c>
      <c r="ARA86" s="54">
        <v>472.37289693849414</v>
      </c>
      <c r="ARC86" s="34">
        <v>1200</v>
      </c>
      <c r="ARD86" s="34"/>
      <c r="ARE86" s="34"/>
      <c r="ARF86" s="36"/>
      <c r="ARG86" s="35">
        <v>313.32392370107851</v>
      </c>
      <c r="ARH86" s="34"/>
      <c r="ARI86" s="37"/>
      <c r="ARJ86" s="54">
        <v>515.31588756926624</v>
      </c>
      <c r="ARL86" s="34">
        <v>1200</v>
      </c>
      <c r="ARM86" s="34">
        <v>2200</v>
      </c>
      <c r="ARN86" s="34"/>
      <c r="ARO86" s="36"/>
      <c r="ARP86" s="35">
        <v>509.15137601425261</v>
      </c>
      <c r="ARQ86" s="34"/>
      <c r="ARR86" s="37" t="s">
        <v>132</v>
      </c>
      <c r="ARS86" s="54">
        <v>837.38831730005768</v>
      </c>
      <c r="ARU86" s="34">
        <v>1500</v>
      </c>
      <c r="ARV86" s="34"/>
      <c r="ARW86" s="34"/>
      <c r="ARX86" s="36"/>
      <c r="ARY86" s="35">
        <v>449.25121413022288</v>
      </c>
      <c r="ARZ86" s="36" t="s">
        <v>132</v>
      </c>
      <c r="ASA86" s="37"/>
      <c r="ASB86" s="54">
        <v>738.87204467652145</v>
      </c>
      <c r="ASD86" s="34">
        <v>1600</v>
      </c>
      <c r="ASE86" s="34"/>
      <c r="ASF86" s="34"/>
      <c r="ASG86" s="36"/>
      <c r="ASH86" s="35">
        <v>479.20129507223771</v>
      </c>
      <c r="ASI86" s="36"/>
      <c r="ASJ86" s="37" t="s">
        <v>132</v>
      </c>
      <c r="ASK86" s="54">
        <v>788.13018098828957</v>
      </c>
      <c r="ASM86" s="34">
        <v>1800</v>
      </c>
      <c r="ASN86" s="34"/>
      <c r="ASO86" s="34"/>
      <c r="ASP86" s="36"/>
      <c r="ASQ86" s="35">
        <v>539.10145695626738</v>
      </c>
      <c r="ASR86" s="36" t="s">
        <v>132</v>
      </c>
      <c r="ASS86" s="37"/>
      <c r="AST86" s="54">
        <v>886.64645361182579</v>
      </c>
      <c r="ASV86" s="34">
        <v>2000</v>
      </c>
      <c r="ASW86" s="34"/>
      <c r="ASX86" s="34"/>
      <c r="ASY86" s="36"/>
      <c r="ASZ86" s="35">
        <v>599.00161884029717</v>
      </c>
      <c r="ATA86" s="36"/>
      <c r="ATB86" s="37" t="s">
        <v>132</v>
      </c>
      <c r="ATC86" s="54">
        <v>985.16272623536202</v>
      </c>
      <c r="ATE86" s="39">
        <v>1000</v>
      </c>
      <c r="ATF86" s="34">
        <v>900</v>
      </c>
      <c r="ATG86" s="34">
        <v>1000</v>
      </c>
      <c r="ATH86" s="36"/>
      <c r="ATI86" s="35">
        <v>579.03489821228732</v>
      </c>
      <c r="ATJ86" s="36" t="s">
        <v>132</v>
      </c>
      <c r="ATK86" s="37"/>
      <c r="ATL86" s="54">
        <v>952.32396869418324</v>
      </c>
      <c r="ATN86" s="34"/>
      <c r="ATO86" s="34">
        <v>1300</v>
      </c>
      <c r="ATP86" s="39">
        <v>1000</v>
      </c>
      <c r="ATQ86" s="36"/>
      <c r="ATR86" s="35">
        <v>1098.1696345405448</v>
      </c>
      <c r="ATS86" s="36"/>
      <c r="ATT86" s="37" t="s">
        <v>132</v>
      </c>
      <c r="ATU86" s="54">
        <v>1806.1316647648302</v>
      </c>
      <c r="ATW86" s="34">
        <v>1800</v>
      </c>
      <c r="ATX86" s="34">
        <v>1600</v>
      </c>
      <c r="ATY86" s="34"/>
      <c r="ATZ86" s="36"/>
      <c r="AUA86" s="35">
        <v>1623.3811988860227</v>
      </c>
      <c r="AUB86" s="36" t="s">
        <v>132</v>
      </c>
      <c r="AUC86" s="37"/>
      <c r="AUD86" s="54">
        <v>2669.9337653045313</v>
      </c>
      <c r="AUF86" s="34">
        <v>900</v>
      </c>
      <c r="AUG86" s="34">
        <v>800</v>
      </c>
      <c r="AUH86" s="34"/>
      <c r="AUI86" s="36"/>
      <c r="AUJ86" s="35">
        <v>811.69059944301137</v>
      </c>
      <c r="AUK86" s="36"/>
      <c r="AUL86" s="37" t="s">
        <v>132</v>
      </c>
      <c r="AUM86" s="54">
        <v>1334.9668826522657</v>
      </c>
      <c r="AUO86" s="34">
        <v>1000</v>
      </c>
      <c r="AUP86" s="34"/>
      <c r="AUQ86" s="34">
        <v>1100</v>
      </c>
      <c r="AUR86" s="36"/>
      <c r="AUS86" s="35">
        <v>1002.676622841367</v>
      </c>
      <c r="AUT86" s="36"/>
      <c r="AUU86" s="37"/>
      <c r="AUV86" s="54">
        <v>1649.0767373939752</v>
      </c>
      <c r="AUX86" s="34">
        <v>1750</v>
      </c>
      <c r="AUY86" s="34">
        <v>1500</v>
      </c>
      <c r="AUZ86" s="34">
        <v>1800</v>
      </c>
      <c r="AVA86" s="35">
        <v>1954.8387096774195</v>
      </c>
      <c r="AVB86" s="35">
        <v>1633.3925630157755</v>
      </c>
      <c r="AVC86" s="36" t="s">
        <v>132</v>
      </c>
      <c r="AVD86" s="54">
        <v>1629.0322580645163</v>
      </c>
      <c r="AVE86" s="54">
        <v>2686.3992012385729</v>
      </c>
      <c r="AVG86" s="34">
        <v>1700</v>
      </c>
      <c r="AVH86" s="34">
        <v>1500</v>
      </c>
      <c r="AVI86" s="34">
        <v>2000</v>
      </c>
      <c r="AVJ86" s="35">
        <v>2012.9032258064519</v>
      </c>
      <c r="AVK86" s="35">
        <v>1681.9091737984224</v>
      </c>
      <c r="AVL86" s="36"/>
      <c r="AVM86" s="54">
        <v>1677.41935483871</v>
      </c>
      <c r="AVN86" s="54">
        <v>2766.1932369189267</v>
      </c>
      <c r="AVP86" s="34">
        <v>1500</v>
      </c>
      <c r="AVQ86" s="34">
        <v>1500</v>
      </c>
      <c r="AVR86" s="34">
        <v>2000</v>
      </c>
      <c r="AVS86" s="36">
        <v>1600</v>
      </c>
      <c r="AVT86" s="36">
        <v>1500</v>
      </c>
      <c r="AVU86" s="36"/>
      <c r="AVV86" s="37">
        <v>1600</v>
      </c>
      <c r="AVW86" s="37">
        <v>1500</v>
      </c>
      <c r="AVY86" s="34">
        <v>1500</v>
      </c>
      <c r="AVZ86" s="34">
        <v>1500</v>
      </c>
      <c r="AWA86" s="34">
        <v>1500</v>
      </c>
      <c r="AWB86" s="36">
        <v>1800</v>
      </c>
      <c r="AWC86" s="36">
        <v>1600</v>
      </c>
      <c r="AWD86" s="36"/>
      <c r="AWE86" s="37">
        <v>1600</v>
      </c>
      <c r="AWF86" s="37">
        <v>1500</v>
      </c>
      <c r="AWH86" s="34">
        <v>1500</v>
      </c>
      <c r="AWI86" s="34">
        <v>1500</v>
      </c>
      <c r="AWJ86" s="34">
        <v>1700</v>
      </c>
      <c r="AWK86" s="36">
        <v>2000</v>
      </c>
      <c r="AWL86" s="36">
        <v>2500</v>
      </c>
      <c r="AWM86" s="36"/>
      <c r="AWN86" s="37">
        <v>1300</v>
      </c>
      <c r="AWO86" s="37">
        <v>1350</v>
      </c>
      <c r="AWQ86" s="34">
        <v>1600</v>
      </c>
      <c r="AWR86" s="41">
        <v>1680.3361008336119</v>
      </c>
      <c r="AWS86" s="34">
        <v>1500</v>
      </c>
      <c r="AWT86" s="36">
        <v>2000</v>
      </c>
      <c r="AWU86" s="36">
        <v>2500</v>
      </c>
      <c r="AWV86" s="36"/>
      <c r="AWW86" s="37">
        <v>1300</v>
      </c>
      <c r="AWX86" s="37">
        <v>1400</v>
      </c>
    </row>
    <row r="87" spans="1:1298" ht="15.5">
      <c r="A87" t="str">
        <f>'[1]enter market prices'!A87</f>
        <v>0552-04</v>
      </c>
      <c r="B87" t="str">
        <f>'[1]enter market prices'!B87</f>
        <v>Light bulbs , 1 piece</v>
      </c>
      <c r="C87" s="3">
        <f>'[1]item price series'!F87</f>
        <v>0.02</v>
      </c>
      <c r="D87" s="3"/>
      <c r="E87" s="3"/>
      <c r="F87" s="3"/>
      <c r="G87" s="3"/>
      <c r="H87" s="3"/>
      <c r="I87" s="3"/>
      <c r="J87" s="3"/>
      <c r="K87" s="3"/>
      <c r="L87" s="3"/>
      <c r="M87" s="24">
        <v>7</v>
      </c>
      <c r="N87" s="24">
        <v>10</v>
      </c>
      <c r="O87" s="24">
        <v>5</v>
      </c>
      <c r="P87" s="25">
        <v>2</v>
      </c>
      <c r="Q87" s="25">
        <v>4</v>
      </c>
      <c r="R87" s="25"/>
      <c r="S87" s="26">
        <v>5</v>
      </c>
      <c r="T87" s="26">
        <v>3</v>
      </c>
      <c r="U87" s="26"/>
      <c r="V87" s="27">
        <v>5</v>
      </c>
      <c r="W87" s="27">
        <v>7</v>
      </c>
      <c r="X87" s="27">
        <v>5</v>
      </c>
      <c r="Y87" s="25">
        <v>5</v>
      </c>
      <c r="Z87" s="25">
        <v>2</v>
      </c>
      <c r="AA87" s="25"/>
      <c r="AB87" s="26">
        <v>4</v>
      </c>
      <c r="AC87" s="26">
        <v>2</v>
      </c>
      <c r="AD87" s="26"/>
      <c r="AE87" s="27">
        <v>5</v>
      </c>
      <c r="AF87" s="27">
        <v>7</v>
      </c>
      <c r="AG87" s="27">
        <v>5</v>
      </c>
      <c r="AH87" s="25">
        <v>4</v>
      </c>
      <c r="AI87" s="25">
        <v>2</v>
      </c>
      <c r="AJ87" s="25"/>
      <c r="AK87" s="26">
        <v>4</v>
      </c>
      <c r="AL87" s="26">
        <v>2</v>
      </c>
      <c r="AM87" s="26"/>
      <c r="AN87" s="27">
        <v>5</v>
      </c>
      <c r="AO87" s="27">
        <v>8</v>
      </c>
      <c r="AP87" s="27">
        <v>5</v>
      </c>
      <c r="AQ87" s="25">
        <v>3</v>
      </c>
      <c r="AR87" s="25"/>
      <c r="AS87" s="25"/>
      <c r="AT87" s="26">
        <v>5</v>
      </c>
      <c r="AU87" s="26">
        <v>5</v>
      </c>
      <c r="AV87" s="26"/>
      <c r="AW87" s="27">
        <v>15</v>
      </c>
      <c r="AX87" s="27">
        <v>5</v>
      </c>
      <c r="AY87" s="27">
        <v>5</v>
      </c>
      <c r="AZ87" s="25">
        <v>15</v>
      </c>
      <c r="BA87" s="25">
        <v>4</v>
      </c>
      <c r="BB87" s="25"/>
      <c r="BC87" s="26">
        <v>6</v>
      </c>
      <c r="BD87" s="26">
        <v>6</v>
      </c>
      <c r="BE87" s="26"/>
      <c r="BF87" s="27">
        <v>3</v>
      </c>
      <c r="BG87" s="27">
        <v>5</v>
      </c>
      <c r="BH87" s="27">
        <v>3</v>
      </c>
      <c r="BI87" s="25">
        <v>15</v>
      </c>
      <c r="BJ87" s="25">
        <v>12</v>
      </c>
      <c r="BK87" s="25"/>
      <c r="BL87" s="26">
        <v>5</v>
      </c>
      <c r="BM87" s="26">
        <v>6</v>
      </c>
      <c r="BN87" s="26"/>
      <c r="BO87" s="57">
        <v>1.5</v>
      </c>
      <c r="BP87" s="57">
        <v>2.5</v>
      </c>
      <c r="BQ87" s="27"/>
      <c r="BR87" s="25">
        <v>5</v>
      </c>
      <c r="BS87" s="28">
        <v>6</v>
      </c>
      <c r="BT87" s="25"/>
      <c r="BU87" s="26">
        <v>6</v>
      </c>
      <c r="BV87" s="26">
        <v>3</v>
      </c>
      <c r="BW87" s="26"/>
      <c r="BX87" s="57">
        <v>1.875</v>
      </c>
      <c r="BY87" s="57">
        <v>3.125</v>
      </c>
      <c r="BZ87" s="27"/>
      <c r="CA87" s="25">
        <v>10</v>
      </c>
      <c r="CB87" s="25">
        <v>5</v>
      </c>
      <c r="CC87" s="25"/>
      <c r="CD87" s="26">
        <v>5</v>
      </c>
      <c r="CE87" s="62">
        <v>3.75</v>
      </c>
      <c r="CF87" s="26"/>
      <c r="CG87" s="27">
        <v>7</v>
      </c>
      <c r="CH87" s="27"/>
      <c r="CI87" s="27">
        <v>6</v>
      </c>
      <c r="CJ87" s="28">
        <v>1</v>
      </c>
      <c r="CK87" s="25"/>
      <c r="CL87" s="25"/>
      <c r="CM87" s="26">
        <v>6</v>
      </c>
      <c r="CN87" s="26"/>
      <c r="CO87" s="26"/>
      <c r="CP87" s="27">
        <v>10</v>
      </c>
      <c r="CQ87" s="27">
        <v>5</v>
      </c>
      <c r="CR87" s="27">
        <v>7</v>
      </c>
      <c r="CS87" s="28">
        <v>1.1620795107033641</v>
      </c>
      <c r="CT87" s="25"/>
      <c r="CU87" s="25"/>
      <c r="CV87" s="26">
        <v>8</v>
      </c>
      <c r="CW87" s="26">
        <v>8</v>
      </c>
      <c r="CX87" s="26"/>
      <c r="CY87" s="27">
        <v>10</v>
      </c>
      <c r="CZ87" s="27">
        <v>8</v>
      </c>
      <c r="DA87" s="27">
        <v>3</v>
      </c>
      <c r="DB87" s="25"/>
      <c r="DC87" s="25">
        <v>5</v>
      </c>
      <c r="DD87" s="25"/>
      <c r="DE87" s="26">
        <v>6</v>
      </c>
      <c r="DF87" s="26">
        <v>6</v>
      </c>
      <c r="DG87" s="26"/>
      <c r="DH87" s="27">
        <v>7</v>
      </c>
      <c r="DI87" s="27">
        <v>7</v>
      </c>
      <c r="DJ87" s="27">
        <v>7</v>
      </c>
      <c r="DK87" s="25">
        <v>15</v>
      </c>
      <c r="DL87" s="25"/>
      <c r="DM87" s="25"/>
      <c r="DN87" s="26">
        <v>6</v>
      </c>
      <c r="DO87" s="26">
        <v>6</v>
      </c>
      <c r="DP87" s="26"/>
      <c r="DQ87" s="27">
        <v>15</v>
      </c>
      <c r="DR87" s="27">
        <v>8</v>
      </c>
      <c r="DS87" s="27">
        <v>7</v>
      </c>
      <c r="DT87" s="25">
        <v>3</v>
      </c>
      <c r="DU87" s="25"/>
      <c r="DV87" s="25"/>
      <c r="DW87" s="26">
        <v>8</v>
      </c>
      <c r="DX87" s="26">
        <v>6</v>
      </c>
      <c r="DY87" s="26"/>
      <c r="DZ87" s="27">
        <v>5</v>
      </c>
      <c r="EA87" s="27">
        <v>7</v>
      </c>
      <c r="EB87" s="27">
        <v>8</v>
      </c>
      <c r="EC87" s="28">
        <v>2.1024844720496896</v>
      </c>
      <c r="ED87" s="25"/>
      <c r="EE87" s="25"/>
      <c r="EF87" s="26">
        <v>6</v>
      </c>
      <c r="EG87" s="26">
        <v>7</v>
      </c>
      <c r="EH87" s="26"/>
      <c r="EI87" s="27">
        <v>10</v>
      </c>
      <c r="EJ87" s="27">
        <v>10</v>
      </c>
      <c r="EK87" s="27">
        <v>5</v>
      </c>
      <c r="EL87" s="25">
        <v>5</v>
      </c>
      <c r="EM87" s="25"/>
      <c r="EN87" s="25"/>
      <c r="EO87" s="26">
        <v>10</v>
      </c>
      <c r="EP87" s="26">
        <v>10</v>
      </c>
      <c r="EQ87" s="26"/>
      <c r="ER87" s="27">
        <v>10</v>
      </c>
      <c r="ES87" s="27">
        <v>8</v>
      </c>
      <c r="ET87" s="27">
        <v>7</v>
      </c>
      <c r="EU87" s="25">
        <v>5</v>
      </c>
      <c r="EV87" s="25"/>
      <c r="EW87" s="25"/>
      <c r="EX87" s="26">
        <v>8</v>
      </c>
      <c r="EY87" s="26">
        <v>7</v>
      </c>
      <c r="EZ87" s="26"/>
      <c r="FA87" s="27">
        <v>10</v>
      </c>
      <c r="FB87" s="27">
        <v>7</v>
      </c>
      <c r="FC87" s="27">
        <v>7</v>
      </c>
      <c r="FD87" s="25">
        <v>5</v>
      </c>
      <c r="FE87" s="25"/>
      <c r="FF87" s="25"/>
      <c r="FG87" s="26">
        <v>6</v>
      </c>
      <c r="FH87" s="26">
        <v>7</v>
      </c>
      <c r="FI87" s="26"/>
      <c r="FJ87" s="27">
        <v>10</v>
      </c>
      <c r="FK87" s="27">
        <v>6</v>
      </c>
      <c r="FL87" s="27">
        <v>5</v>
      </c>
      <c r="FM87" s="25">
        <v>5</v>
      </c>
      <c r="FN87" s="25"/>
      <c r="FO87" s="25"/>
      <c r="FP87" s="26">
        <v>7</v>
      </c>
      <c r="FQ87" s="26"/>
      <c r="FR87" s="26"/>
      <c r="FS87" s="27">
        <v>6</v>
      </c>
      <c r="FT87" s="27"/>
      <c r="FU87" s="27">
        <v>7</v>
      </c>
      <c r="FV87" s="25">
        <v>5</v>
      </c>
      <c r="FW87" s="25"/>
      <c r="FX87" s="25"/>
      <c r="FY87" s="26">
        <v>7</v>
      </c>
      <c r="FZ87" s="26"/>
      <c r="GA87" s="26"/>
      <c r="GB87" s="27">
        <v>10</v>
      </c>
      <c r="GC87" s="27"/>
      <c r="GD87" s="27">
        <v>8</v>
      </c>
      <c r="GE87" s="25">
        <v>15</v>
      </c>
      <c r="GF87" s="25"/>
      <c r="GG87" s="25"/>
      <c r="GH87" s="26">
        <v>7</v>
      </c>
      <c r="GI87" s="26">
        <v>7</v>
      </c>
      <c r="GJ87" s="26"/>
      <c r="GK87" s="27">
        <v>10</v>
      </c>
      <c r="GL87" s="27">
        <v>6</v>
      </c>
      <c r="GM87" s="27">
        <v>7</v>
      </c>
      <c r="GN87" s="25">
        <v>15</v>
      </c>
      <c r="GO87" s="25">
        <v>15</v>
      </c>
      <c r="GP87" s="25"/>
      <c r="GQ87" s="26">
        <v>7</v>
      </c>
      <c r="GR87" s="26">
        <v>5</v>
      </c>
      <c r="GS87" s="26"/>
      <c r="GT87" s="27">
        <v>5</v>
      </c>
      <c r="GU87" s="27">
        <v>5</v>
      </c>
      <c r="GV87" s="27">
        <v>7</v>
      </c>
      <c r="GW87" s="25">
        <v>5</v>
      </c>
      <c r="GX87" s="25">
        <v>15</v>
      </c>
      <c r="GY87" s="25"/>
      <c r="GZ87" s="26">
        <v>7</v>
      </c>
      <c r="HA87" s="26">
        <v>5</v>
      </c>
      <c r="HB87" s="26"/>
      <c r="HC87" s="27">
        <v>5</v>
      </c>
      <c r="HD87" s="27">
        <v>10</v>
      </c>
      <c r="HE87" s="27"/>
      <c r="HF87" s="25">
        <v>7</v>
      </c>
      <c r="HG87" s="25"/>
      <c r="HH87" s="25"/>
      <c r="HI87" s="26">
        <v>7</v>
      </c>
      <c r="HJ87" s="26">
        <v>5</v>
      </c>
      <c r="HK87" s="26"/>
      <c r="HL87" s="30">
        <v>5</v>
      </c>
      <c r="HM87" s="30">
        <v>5</v>
      </c>
      <c r="HN87" s="30">
        <v>25</v>
      </c>
      <c r="HO87" s="31">
        <v>5</v>
      </c>
      <c r="HP87" s="31"/>
      <c r="HQ87" s="25"/>
      <c r="HR87" s="32">
        <v>6</v>
      </c>
      <c r="HS87" s="32">
        <v>6</v>
      </c>
      <c r="HT87" s="26"/>
      <c r="HU87" s="30">
        <v>20</v>
      </c>
      <c r="HV87" s="30">
        <v>5</v>
      </c>
      <c r="HW87" s="30">
        <v>8</v>
      </c>
      <c r="HX87" s="31">
        <v>5</v>
      </c>
      <c r="HY87" s="31"/>
      <c r="HZ87" s="31"/>
      <c r="IA87" s="32">
        <v>7</v>
      </c>
      <c r="IB87" s="32">
        <v>3</v>
      </c>
      <c r="IC87" s="26"/>
      <c r="ID87" s="64">
        <v>24</v>
      </c>
      <c r="IE87" s="64">
        <v>6</v>
      </c>
      <c r="IF87" s="64">
        <v>9.6</v>
      </c>
      <c r="IG87" s="31">
        <v>5</v>
      </c>
      <c r="IH87" s="31">
        <v>5</v>
      </c>
      <c r="II87" s="31"/>
      <c r="IJ87" s="32">
        <v>7</v>
      </c>
      <c r="IK87" s="32"/>
      <c r="IL87" s="26"/>
      <c r="IM87" s="64"/>
      <c r="IN87" s="64">
        <v>5</v>
      </c>
      <c r="IO87" s="64"/>
      <c r="IP87" s="31">
        <v>5</v>
      </c>
      <c r="IQ87" s="31"/>
      <c r="IR87" s="31"/>
      <c r="IS87" s="32">
        <v>7</v>
      </c>
      <c r="IT87" s="32">
        <v>7</v>
      </c>
      <c r="IU87" s="26"/>
      <c r="IV87" s="31">
        <v>10</v>
      </c>
      <c r="IW87" s="31"/>
      <c r="IX87" s="31"/>
      <c r="IY87" s="31">
        <v>5</v>
      </c>
      <c r="IZ87" s="31"/>
      <c r="JA87" s="31"/>
      <c r="JB87" s="32">
        <v>8</v>
      </c>
      <c r="JC87" s="32">
        <v>4</v>
      </c>
      <c r="JD87" s="26"/>
      <c r="JE87" s="30">
        <v>10</v>
      </c>
      <c r="JF87" s="31"/>
      <c r="JG87" s="30">
        <v>7</v>
      </c>
      <c r="JH87" s="31">
        <v>5</v>
      </c>
      <c r="JI87" s="31"/>
      <c r="JJ87" s="31"/>
      <c r="JK87" s="32">
        <v>10</v>
      </c>
      <c r="JL87" s="32">
        <v>4</v>
      </c>
      <c r="JM87" s="26"/>
      <c r="JN87" s="30">
        <v>5</v>
      </c>
      <c r="JO87" s="30">
        <v>10</v>
      </c>
      <c r="JP87" s="30">
        <v>5</v>
      </c>
      <c r="JQ87" s="33">
        <v>3.9226190476190479</v>
      </c>
      <c r="JR87" s="33">
        <v>0</v>
      </c>
      <c r="JS87" s="31"/>
      <c r="JT87" s="32">
        <v>6</v>
      </c>
      <c r="JU87" s="32">
        <v>5</v>
      </c>
      <c r="JV87" s="26"/>
      <c r="JW87" s="30">
        <v>5</v>
      </c>
      <c r="JX87" s="30">
        <v>10</v>
      </c>
      <c r="JY87" s="30">
        <v>6</v>
      </c>
      <c r="JZ87" s="33">
        <v>4.25</v>
      </c>
      <c r="KA87" s="31"/>
      <c r="KB87" s="31"/>
      <c r="KC87" s="32">
        <v>7</v>
      </c>
      <c r="KD87" s="32">
        <v>7</v>
      </c>
      <c r="KE87" s="26"/>
      <c r="KF87" s="30">
        <v>5</v>
      </c>
      <c r="KG87" s="30"/>
      <c r="KH87" s="30">
        <v>5</v>
      </c>
      <c r="KI87" s="33">
        <v>3.5714285714285707</v>
      </c>
      <c r="KJ87" s="31"/>
      <c r="KK87" s="31"/>
      <c r="KL87" s="32">
        <v>10</v>
      </c>
      <c r="KM87" s="32">
        <v>10</v>
      </c>
      <c r="KN87" s="26"/>
      <c r="KO87" s="30">
        <v>10</v>
      </c>
      <c r="KP87" s="30"/>
      <c r="KQ87" s="30">
        <v>5</v>
      </c>
      <c r="KR87" s="33">
        <v>4.3392857142857135</v>
      </c>
      <c r="KS87" s="31"/>
      <c r="KT87" s="31"/>
      <c r="KU87" s="32">
        <v>7</v>
      </c>
      <c r="KV87" s="32">
        <v>4</v>
      </c>
      <c r="KW87" s="26"/>
      <c r="KX87" s="30">
        <v>10</v>
      </c>
      <c r="KY87" s="30">
        <v>5</v>
      </c>
      <c r="KZ87" s="30">
        <v>5</v>
      </c>
      <c r="LA87" s="33">
        <v>3.9226190476190474</v>
      </c>
      <c r="LB87" s="31"/>
      <c r="LC87" s="31"/>
      <c r="LD87" s="32">
        <v>6</v>
      </c>
      <c r="LE87" s="32">
        <v>5</v>
      </c>
      <c r="LF87" s="26"/>
      <c r="LG87" s="30">
        <v>10</v>
      </c>
      <c r="LH87" s="30">
        <v>5</v>
      </c>
      <c r="LI87" s="30"/>
      <c r="LJ87" s="33">
        <v>4.8268459069020855</v>
      </c>
      <c r="LK87" s="31"/>
      <c r="LL87" s="31"/>
      <c r="LM87" s="32">
        <v>6</v>
      </c>
      <c r="LN87" s="32">
        <v>4</v>
      </c>
      <c r="LO87" s="26"/>
      <c r="LP87" s="30">
        <v>10</v>
      </c>
      <c r="LQ87" s="30">
        <v>5</v>
      </c>
      <c r="LR87" s="30">
        <v>5</v>
      </c>
      <c r="LS87" s="33">
        <v>4.5989115168539314</v>
      </c>
      <c r="LT87" s="31"/>
      <c r="LU87" s="31"/>
      <c r="LV87" s="32">
        <v>10</v>
      </c>
      <c r="LW87" s="32">
        <v>4</v>
      </c>
      <c r="LX87" s="26"/>
      <c r="LY87" s="30">
        <v>10</v>
      </c>
      <c r="LZ87" s="30"/>
      <c r="MA87" s="30">
        <v>5</v>
      </c>
      <c r="MB87" s="33">
        <v>5.4302016452648454</v>
      </c>
      <c r="MC87" s="31"/>
      <c r="MD87" s="31"/>
      <c r="ME87" s="32">
        <v>10</v>
      </c>
      <c r="MF87" s="32">
        <v>10</v>
      </c>
      <c r="MG87" s="26"/>
      <c r="MH87" s="30">
        <v>10</v>
      </c>
      <c r="MI87" s="30"/>
      <c r="MJ87" s="30">
        <v>5</v>
      </c>
      <c r="MK87" s="33">
        <v>5.4302016452648454</v>
      </c>
      <c r="ML87" s="31"/>
      <c r="MM87" s="31"/>
      <c r="MN87" s="32">
        <v>10</v>
      </c>
      <c r="MO87" s="32">
        <v>10</v>
      </c>
      <c r="MP87" s="26"/>
      <c r="MQ87" s="30">
        <v>10</v>
      </c>
      <c r="MR87" s="30"/>
      <c r="MS87" s="30">
        <v>5</v>
      </c>
      <c r="MT87" s="33">
        <v>5.4302016452648454</v>
      </c>
      <c r="MU87" s="31"/>
      <c r="MV87" s="31"/>
      <c r="MW87" s="32">
        <v>10</v>
      </c>
      <c r="MX87" s="32"/>
      <c r="MY87" s="26"/>
      <c r="MZ87" s="30">
        <v>10</v>
      </c>
      <c r="NA87" s="30">
        <v>5</v>
      </c>
      <c r="NB87" s="30">
        <v>5</v>
      </c>
      <c r="NC87" s="33">
        <v>4.960924959871587</v>
      </c>
      <c r="ND87" s="31"/>
      <c r="NE87" s="31"/>
      <c r="NF87" s="32">
        <v>10</v>
      </c>
      <c r="NG87" s="32">
        <v>10</v>
      </c>
      <c r="NH87" s="26"/>
      <c r="NI87" s="30">
        <v>10</v>
      </c>
      <c r="NJ87" s="30">
        <v>10</v>
      </c>
      <c r="NK87" s="30">
        <v>15</v>
      </c>
      <c r="NL87" s="33">
        <v>7.7765850722311374</v>
      </c>
      <c r="NM87" s="31"/>
      <c r="NN87" s="31"/>
      <c r="NO87" s="32">
        <v>10</v>
      </c>
      <c r="NP87" s="32">
        <v>10</v>
      </c>
      <c r="NQ87" s="26"/>
      <c r="NR87" s="30">
        <v>10</v>
      </c>
      <c r="NS87" s="30"/>
      <c r="NT87" s="30">
        <v>5</v>
      </c>
      <c r="NU87" s="33">
        <v>5.4302016452648454</v>
      </c>
      <c r="NV87" s="31"/>
      <c r="NW87" s="31"/>
      <c r="NX87" s="32">
        <v>10</v>
      </c>
      <c r="NY87" s="32">
        <v>10</v>
      </c>
      <c r="NZ87" s="26"/>
      <c r="OA87" s="30">
        <v>10</v>
      </c>
      <c r="OB87" s="30"/>
      <c r="OC87" s="30">
        <v>8</v>
      </c>
      <c r="OD87" s="33">
        <v>5.9732218097913297</v>
      </c>
      <c r="OE87" s="31"/>
      <c r="OF87" s="31"/>
      <c r="OG87" s="32">
        <v>10</v>
      </c>
      <c r="OH87" s="32">
        <v>5</v>
      </c>
      <c r="OI87" s="26"/>
      <c r="OJ87" s="30">
        <v>10</v>
      </c>
      <c r="OK87" s="30"/>
      <c r="OL87" s="30">
        <v>5</v>
      </c>
      <c r="OM87" s="33">
        <v>5.1285237760834654</v>
      </c>
      <c r="ON87" s="31"/>
      <c r="OO87" s="31"/>
      <c r="OP87" s="32">
        <v>10</v>
      </c>
      <c r="OQ87" s="32">
        <v>5</v>
      </c>
      <c r="OR87" s="26"/>
      <c r="OS87" s="30">
        <v>10</v>
      </c>
      <c r="OT87" s="30"/>
      <c r="OU87" s="30">
        <v>7</v>
      </c>
      <c r="OV87" s="33">
        <v>5.9933336677367555</v>
      </c>
      <c r="OW87" s="31"/>
      <c r="OX87" s="31"/>
      <c r="OY87" s="32">
        <v>10</v>
      </c>
      <c r="OZ87" s="32">
        <v>10</v>
      </c>
      <c r="PA87" s="26"/>
      <c r="PB87" s="30">
        <v>10</v>
      </c>
      <c r="PC87" s="30"/>
      <c r="PD87" s="30"/>
      <c r="PE87" s="33">
        <v>6.1094830218443965</v>
      </c>
      <c r="PF87" s="31"/>
      <c r="PG87" s="31"/>
      <c r="PH87" s="32">
        <v>15</v>
      </c>
      <c r="PI87" s="32">
        <v>10</v>
      </c>
      <c r="PJ87" s="26"/>
      <c r="PK87" s="30">
        <v>15</v>
      </c>
      <c r="PL87" s="30"/>
      <c r="PM87" s="30">
        <v>15</v>
      </c>
      <c r="PN87" s="33">
        <v>8.2607094379867885</v>
      </c>
      <c r="PO87" s="31"/>
      <c r="PP87" s="31"/>
      <c r="PQ87" s="32">
        <v>15</v>
      </c>
      <c r="PR87" s="32">
        <v>5</v>
      </c>
      <c r="PS87" s="26"/>
      <c r="PT87" s="30">
        <v>15</v>
      </c>
      <c r="PU87" s="30"/>
      <c r="PV87" s="30"/>
      <c r="PW87" s="33">
        <v>8.7770037778609638</v>
      </c>
      <c r="PX87" s="31"/>
      <c r="PY87" s="31"/>
      <c r="PZ87" s="32">
        <v>15</v>
      </c>
      <c r="QA87" s="32">
        <v>15</v>
      </c>
      <c r="QB87" s="26"/>
      <c r="QC87" s="30">
        <v>15</v>
      </c>
      <c r="QD87" s="30">
        <v>10</v>
      </c>
      <c r="QE87" s="30">
        <v>10</v>
      </c>
      <c r="QF87" s="33">
        <v>7.1707547204746431</v>
      </c>
      <c r="QG87" s="31"/>
      <c r="QH87" s="31"/>
      <c r="QI87" s="32">
        <v>15</v>
      </c>
      <c r="QJ87" s="32">
        <v>15</v>
      </c>
      <c r="QK87" s="26"/>
      <c r="QL87" s="30">
        <v>15</v>
      </c>
      <c r="QM87" s="30">
        <v>10</v>
      </c>
      <c r="QN87" s="30"/>
      <c r="QO87" s="33">
        <v>7.8304641547583094</v>
      </c>
      <c r="QP87" s="31"/>
      <c r="QQ87" s="31"/>
      <c r="QR87" s="32">
        <v>15</v>
      </c>
      <c r="QS87" s="32">
        <v>20</v>
      </c>
      <c r="QT87" s="26"/>
      <c r="QU87" s="30">
        <v>15</v>
      </c>
      <c r="QV87" s="30"/>
      <c r="QW87" s="30"/>
      <c r="QX87" s="33">
        <v>8.7770037778609638</v>
      </c>
      <c r="QY87" s="31"/>
      <c r="QZ87" s="31"/>
      <c r="RA87" s="32">
        <v>15</v>
      </c>
      <c r="RB87" s="32">
        <v>15</v>
      </c>
      <c r="RC87" s="26"/>
      <c r="RD87" s="30">
        <v>15</v>
      </c>
      <c r="RE87" s="30">
        <v>35</v>
      </c>
      <c r="RF87" s="30">
        <v>15</v>
      </c>
      <c r="RG87" s="33">
        <v>12.50579623250778</v>
      </c>
      <c r="RH87" s="31"/>
      <c r="RI87" s="31"/>
      <c r="RJ87" s="32">
        <v>20</v>
      </c>
      <c r="RK87" s="32">
        <v>20</v>
      </c>
      <c r="RL87" s="26"/>
      <c r="RM87" s="30">
        <v>20</v>
      </c>
      <c r="RN87" s="30"/>
      <c r="RO87" s="30">
        <v>15</v>
      </c>
      <c r="RP87" s="33">
        <v>10.497984910774878</v>
      </c>
      <c r="RQ87" s="31"/>
      <c r="RR87" s="31"/>
      <c r="RS87" s="32">
        <v>20</v>
      </c>
      <c r="RT87" s="32">
        <v>20</v>
      </c>
      <c r="RU87" s="26"/>
      <c r="RV87" s="30">
        <v>15</v>
      </c>
      <c r="RW87" s="30"/>
      <c r="RX87" s="30"/>
      <c r="RY87" s="33">
        <v>9.0351509477980514</v>
      </c>
      <c r="RZ87" s="31"/>
      <c r="SA87" s="31"/>
      <c r="SB87" s="32">
        <v>20</v>
      </c>
      <c r="SC87" s="32">
        <v>15</v>
      </c>
      <c r="SD87" s="26"/>
      <c r="SE87" s="34">
        <v>40</v>
      </c>
      <c r="SF87" s="34"/>
      <c r="SG87" s="34"/>
      <c r="SH87" s="35">
        <v>21.856460388006717</v>
      </c>
      <c r="SI87" s="36"/>
      <c r="SJ87" s="36"/>
      <c r="SK87" s="37">
        <v>25</v>
      </c>
      <c r="SL87" s="37">
        <v>25</v>
      </c>
      <c r="SM87" s="26"/>
      <c r="SN87" s="34">
        <v>35</v>
      </c>
      <c r="SO87" s="34">
        <v>40</v>
      </c>
      <c r="SP87" s="34">
        <v>35</v>
      </c>
      <c r="SQ87" s="35">
        <v>22.315388690117093</v>
      </c>
      <c r="SR87" s="36"/>
      <c r="SS87" s="36"/>
      <c r="ST87" s="37">
        <v>25</v>
      </c>
      <c r="SU87" s="37">
        <v>65</v>
      </c>
      <c r="SV87" s="26"/>
      <c r="SW87" s="34">
        <v>35</v>
      </c>
      <c r="SX87" s="34">
        <v>40</v>
      </c>
      <c r="SY87" s="34"/>
      <c r="SZ87" s="35">
        <v>20.909920764904065</v>
      </c>
      <c r="TA87" s="36"/>
      <c r="TB87" s="36"/>
      <c r="TC87" s="37">
        <v>30</v>
      </c>
      <c r="TD87" s="37">
        <v>25</v>
      </c>
      <c r="TE87" s="26"/>
      <c r="TF87" s="34">
        <v>30</v>
      </c>
      <c r="TG87" s="34">
        <v>25</v>
      </c>
      <c r="TH87" s="34"/>
      <c r="TI87" s="35">
        <v>15.833026422808015</v>
      </c>
      <c r="TJ87" s="36"/>
      <c r="TK87" s="36"/>
      <c r="TL87" s="37">
        <v>25</v>
      </c>
      <c r="TM87" s="37">
        <v>25</v>
      </c>
      <c r="TN87" s="26"/>
      <c r="TO87" s="34">
        <v>40</v>
      </c>
      <c r="TP87" s="34">
        <v>48</v>
      </c>
      <c r="TQ87" s="34"/>
      <c r="TR87" s="35">
        <v>27.398019635989527</v>
      </c>
      <c r="TS87" s="36" t="s">
        <v>132</v>
      </c>
      <c r="TT87" s="36"/>
      <c r="TU87" s="37">
        <v>30</v>
      </c>
      <c r="TV87" s="37">
        <v>90</v>
      </c>
      <c r="TW87" s="26"/>
      <c r="TX87" s="34"/>
      <c r="TY87" s="34"/>
      <c r="TZ87" s="34">
        <v>55</v>
      </c>
      <c r="UA87" s="35">
        <v>32.69864152536438</v>
      </c>
      <c r="UB87" s="36" t="s">
        <v>132</v>
      </c>
      <c r="UC87" s="36"/>
      <c r="UD87" s="37">
        <v>60</v>
      </c>
      <c r="UE87" s="37">
        <v>60</v>
      </c>
      <c r="UF87" s="26"/>
      <c r="UG87" s="34">
        <v>70</v>
      </c>
      <c r="UH87" s="34"/>
      <c r="UI87" s="34"/>
      <c r="UJ87" s="35">
        <v>33.454423976576692</v>
      </c>
      <c r="UK87" s="36" t="s">
        <v>132</v>
      </c>
      <c r="UL87" s="36"/>
      <c r="UM87" s="37">
        <v>60</v>
      </c>
      <c r="UN87" s="37"/>
      <c r="UO87" s="26"/>
      <c r="UP87" s="34">
        <v>105</v>
      </c>
      <c r="UQ87" s="34" t="s">
        <v>132</v>
      </c>
      <c r="UR87" s="34" t="s">
        <v>132</v>
      </c>
      <c r="US87" s="35">
        <v>49.047962288046563</v>
      </c>
      <c r="UT87" s="36" t="s">
        <v>132</v>
      </c>
      <c r="UU87" s="36"/>
      <c r="UV87" s="37">
        <v>100</v>
      </c>
      <c r="UW87" s="37">
        <v>80</v>
      </c>
      <c r="UX87" s="26"/>
      <c r="UY87" s="34"/>
      <c r="UZ87" s="34">
        <v>75</v>
      </c>
      <c r="VA87" s="34"/>
      <c r="VB87" s="35">
        <v>37.631626238242625</v>
      </c>
      <c r="VC87" s="36" t="s">
        <v>132</v>
      </c>
      <c r="VD87" s="36"/>
      <c r="VE87" s="37">
        <v>100</v>
      </c>
      <c r="VF87" s="37">
        <v>90</v>
      </c>
      <c r="VG87" s="26"/>
      <c r="VH87" s="34"/>
      <c r="VI87" s="34">
        <v>39.47</v>
      </c>
      <c r="VJ87" s="34"/>
      <c r="VK87" s="35">
        <v>19.804665140422848</v>
      </c>
      <c r="VL87" s="36" t="s">
        <v>132</v>
      </c>
      <c r="VM87" s="36"/>
      <c r="VN87" s="37">
        <v>50</v>
      </c>
      <c r="VO87" s="37">
        <v>50</v>
      </c>
      <c r="VP87" s="26"/>
      <c r="VQ87" s="34">
        <v>85</v>
      </c>
      <c r="VR87" s="34"/>
      <c r="VS87" s="34">
        <v>80</v>
      </c>
      <c r="VT87" s="35">
        <v>39.534348913209946</v>
      </c>
      <c r="VU87" s="36"/>
      <c r="VV87" s="36"/>
      <c r="VW87" s="37">
        <v>80</v>
      </c>
      <c r="VX87" s="37">
        <v>85</v>
      </c>
      <c r="VY87" s="26"/>
      <c r="VZ87" s="34">
        <v>110</v>
      </c>
      <c r="WA87" s="34">
        <v>100</v>
      </c>
      <c r="WB87" s="34">
        <v>100</v>
      </c>
      <c r="WC87" s="35">
        <v>49.235885515203833</v>
      </c>
      <c r="WD87" s="36"/>
      <c r="WE87" s="36"/>
      <c r="WF87" s="37">
        <v>100</v>
      </c>
      <c r="WG87" s="37">
        <v>100</v>
      </c>
      <c r="WH87" s="26"/>
      <c r="WI87" s="38">
        <v>94.718716160613909</v>
      </c>
      <c r="WJ87" s="34">
        <v>120</v>
      </c>
      <c r="WK87" s="34">
        <v>130</v>
      </c>
      <c r="WL87" s="34">
        <v>130</v>
      </c>
      <c r="WM87" s="35">
        <v>62.249568995844541</v>
      </c>
      <c r="WN87" s="36"/>
      <c r="WO87" s="36"/>
      <c r="WP87" s="37">
        <v>150</v>
      </c>
      <c r="WQ87" s="37">
        <v>140</v>
      </c>
      <c r="WR87" s="34">
        <v>180</v>
      </c>
      <c r="WS87" s="34">
        <v>200</v>
      </c>
      <c r="WT87" s="34"/>
      <c r="WU87" s="35">
        <v>91.89445807990333</v>
      </c>
      <c r="WV87" s="36"/>
      <c r="WW87" s="36"/>
      <c r="WX87" s="37">
        <v>200</v>
      </c>
      <c r="WY87" s="37">
        <v>200</v>
      </c>
      <c r="WZ87" s="26"/>
      <c r="XA87" s="34"/>
      <c r="XB87" s="34"/>
      <c r="XC87" s="34">
        <v>220</v>
      </c>
      <c r="XD87" s="35">
        <v>102.46513960749958</v>
      </c>
      <c r="XE87" s="36"/>
      <c r="XF87" s="36"/>
      <c r="XG87" s="37">
        <v>200</v>
      </c>
      <c r="XH87" s="37">
        <v>170</v>
      </c>
      <c r="XI87" s="26"/>
      <c r="XJ87" s="34">
        <v>250</v>
      </c>
      <c r="XK87" s="34"/>
      <c r="XL87" s="34">
        <v>250</v>
      </c>
      <c r="XM87" s="35">
        <v>116.41843922392661</v>
      </c>
      <c r="XN87" s="36"/>
      <c r="XO87" s="36"/>
      <c r="XP87" s="37">
        <v>220</v>
      </c>
      <c r="XQ87" s="37">
        <v>200</v>
      </c>
      <c r="XR87" s="26"/>
      <c r="XS87" s="34">
        <v>250</v>
      </c>
      <c r="XT87" s="34"/>
      <c r="XU87" s="34">
        <v>250</v>
      </c>
      <c r="XV87" s="35">
        <v>116.41843922392661</v>
      </c>
      <c r="XW87" s="36"/>
      <c r="XX87" s="36"/>
      <c r="XY87" s="37">
        <v>200</v>
      </c>
      <c r="XZ87" s="37">
        <v>220</v>
      </c>
      <c r="YA87" s="26"/>
      <c r="YB87" s="34"/>
      <c r="YC87" s="34">
        <v>250</v>
      </c>
      <c r="YD87" s="34">
        <v>250</v>
      </c>
      <c r="YE87" s="35">
        <v>140.94242036794992</v>
      </c>
      <c r="YF87" s="36"/>
      <c r="YG87" s="36"/>
      <c r="YH87" s="37">
        <v>500</v>
      </c>
      <c r="YI87" s="37">
        <v>500</v>
      </c>
      <c r="YJ87" s="26"/>
      <c r="YK87" s="34"/>
      <c r="YL87" s="34"/>
      <c r="YM87" s="34">
        <v>320</v>
      </c>
      <c r="YN87" s="35">
        <v>155.88231692695257</v>
      </c>
      <c r="YO87" s="36"/>
      <c r="YP87" s="36"/>
      <c r="YQ87" s="37">
        <v>350</v>
      </c>
      <c r="YR87" s="37">
        <v>350</v>
      </c>
      <c r="YS87" s="26"/>
      <c r="YT87" s="34"/>
      <c r="YU87" s="34"/>
      <c r="YV87" s="41">
        <v>356.57142857142856</v>
      </c>
      <c r="YW87" s="35">
        <v>173.69743886146142</v>
      </c>
      <c r="YX87" s="36"/>
      <c r="YY87" s="36"/>
      <c r="YZ87" s="37">
        <v>380</v>
      </c>
      <c r="ZA87" s="37">
        <v>400</v>
      </c>
      <c r="ZB87" s="26"/>
      <c r="ZC87" s="34">
        <v>250</v>
      </c>
      <c r="ZD87" s="34"/>
      <c r="ZE87" s="41"/>
      <c r="ZF87" s="35">
        <v>132.48587514587288</v>
      </c>
      <c r="ZG87" s="36"/>
      <c r="ZH87" s="36"/>
      <c r="ZI87" s="37">
        <v>400</v>
      </c>
      <c r="ZJ87" s="37">
        <v>400</v>
      </c>
      <c r="ZK87" s="26"/>
      <c r="ZL87" s="34">
        <v>270</v>
      </c>
      <c r="ZM87" s="34"/>
      <c r="ZN87" s="41"/>
      <c r="ZO87" s="35">
        <v>146.7210596030358</v>
      </c>
      <c r="ZP87" s="36"/>
      <c r="ZQ87" s="36"/>
      <c r="ZR87" s="37">
        <v>450</v>
      </c>
      <c r="ZS87" s="37">
        <v>500</v>
      </c>
      <c r="ZT87" s="26"/>
      <c r="ZU87" s="34">
        <v>350</v>
      </c>
      <c r="ZV87" s="34">
        <v>300</v>
      </c>
      <c r="ZW87" s="34">
        <v>450</v>
      </c>
      <c r="ZX87" s="35">
        <v>187.40643828258396</v>
      </c>
      <c r="ZY87" s="36"/>
      <c r="ZZ87" s="36"/>
      <c r="AAA87" s="37">
        <v>480</v>
      </c>
      <c r="AAB87" s="37">
        <v>530</v>
      </c>
      <c r="AAC87" s="26"/>
      <c r="AAD87" s="39">
        <v>450</v>
      </c>
      <c r="AAE87" s="39">
        <v>400</v>
      </c>
      <c r="AAF87" s="34"/>
      <c r="AAG87" s="35">
        <v>199.43352482064901</v>
      </c>
      <c r="AAH87" s="36"/>
      <c r="AAI87" s="36"/>
      <c r="AAJ87" s="37">
        <v>400</v>
      </c>
      <c r="AAK87" s="37">
        <v>350</v>
      </c>
      <c r="AAL87" s="3"/>
      <c r="AAM87" s="34"/>
      <c r="AAN87" s="34">
        <v>350</v>
      </c>
      <c r="AAO87" s="34">
        <v>300</v>
      </c>
      <c r="AAP87" s="35">
        <v>162.08378342314231</v>
      </c>
      <c r="AAQ87" s="36"/>
      <c r="AAR87" s="36"/>
      <c r="AAS87" s="37">
        <v>400</v>
      </c>
      <c r="AAT87" s="37">
        <v>400</v>
      </c>
      <c r="AAU87" s="3"/>
      <c r="AAV87" s="34">
        <v>200</v>
      </c>
      <c r="AAW87" s="34">
        <v>350</v>
      </c>
      <c r="AAX87" s="34">
        <v>400</v>
      </c>
      <c r="AAY87" s="35">
        <v>127.33790758920604</v>
      </c>
      <c r="AAZ87" s="36"/>
      <c r="ABA87" s="36"/>
      <c r="ABB87" s="37">
        <v>400</v>
      </c>
      <c r="ABC87" s="37">
        <v>350</v>
      </c>
      <c r="ABD87" s="3"/>
      <c r="ABE87" s="34">
        <v>700</v>
      </c>
      <c r="ABF87" s="34"/>
      <c r="ABG87" s="34">
        <v>170</v>
      </c>
      <c r="ABH87" s="35">
        <v>114.25148877849992</v>
      </c>
      <c r="ABI87" s="36"/>
      <c r="ABJ87" s="36"/>
      <c r="ABK87" s="37">
        <v>500</v>
      </c>
      <c r="ABL87" s="37">
        <v>300</v>
      </c>
      <c r="ABM87" s="3"/>
      <c r="ABN87" s="34"/>
      <c r="ABO87" s="34"/>
      <c r="ABP87" s="34">
        <v>750</v>
      </c>
      <c r="ABQ87" s="35">
        <v>190.4191479641666</v>
      </c>
      <c r="ABR87" s="36"/>
      <c r="ABS87" s="36"/>
      <c r="ABT87" s="37">
        <v>600</v>
      </c>
      <c r="ABU87" s="37">
        <v>500</v>
      </c>
      <c r="ABV87" s="3"/>
      <c r="ABW87" s="34"/>
      <c r="ABX87" s="34">
        <v>750</v>
      </c>
      <c r="ABY87" s="34">
        <v>700</v>
      </c>
      <c r="ABZ87" s="35">
        <v>190.4191479641666</v>
      </c>
      <c r="ACA87" s="36"/>
      <c r="ACB87" s="36"/>
      <c r="ACC87" s="37">
        <v>500</v>
      </c>
      <c r="ACD87" s="37">
        <v>600</v>
      </c>
      <c r="ACE87" s="3"/>
      <c r="ACF87" s="34" t="s">
        <v>132</v>
      </c>
      <c r="ACG87" s="41">
        <v>766.41430187270259</v>
      </c>
      <c r="ACH87" s="41">
        <v>715.32001508118913</v>
      </c>
      <c r="ACI87" s="35">
        <v>196.42445502888856</v>
      </c>
      <c r="ACJ87" s="36"/>
      <c r="ACK87" s="36"/>
      <c r="ACL87" s="37">
        <v>500</v>
      </c>
      <c r="ACM87" s="37">
        <v>700</v>
      </c>
      <c r="ACN87" s="3"/>
      <c r="ACO87" s="34"/>
      <c r="ACP87" s="41">
        <v>447.07500942574319</v>
      </c>
      <c r="ACQ87" s="41">
        <v>417.27000879736033</v>
      </c>
      <c r="ACR87" s="35">
        <v>114.58093210018501</v>
      </c>
      <c r="ACS87" s="36"/>
      <c r="ACT87" s="36"/>
      <c r="ACU87" s="37">
        <v>400</v>
      </c>
      <c r="ACV87" s="37">
        <v>300</v>
      </c>
      <c r="ACW87" s="3"/>
      <c r="ACX87" s="34"/>
      <c r="ACY87" s="41">
        <v>426.41875327203786</v>
      </c>
      <c r="ACZ87" s="41">
        <v>397.99083638723528</v>
      </c>
      <c r="ADA87" s="35">
        <v>109.28693660973731</v>
      </c>
      <c r="ADB87" s="36" t="s">
        <v>132</v>
      </c>
      <c r="ADC87" s="36" t="s">
        <v>132</v>
      </c>
      <c r="ADD87" s="37">
        <v>381.51875571820682</v>
      </c>
      <c r="ADE87" s="37">
        <v>300</v>
      </c>
      <c r="ADF87" s="3"/>
      <c r="ADG87" s="34"/>
      <c r="ADH87" s="41">
        <v>500.55115835826263</v>
      </c>
      <c r="ADI87" s="41">
        <v>467.18108113437842</v>
      </c>
      <c r="ADJ87" s="35">
        <v>128.28634363210401</v>
      </c>
      <c r="ADK87" s="36"/>
      <c r="ADL87" s="36"/>
      <c r="ADM87" s="37">
        <v>400</v>
      </c>
      <c r="ADN87" s="37">
        <v>400</v>
      </c>
      <c r="ADO87" s="3"/>
      <c r="ADP87" s="34">
        <v>300</v>
      </c>
      <c r="ADQ87" s="34">
        <v>350</v>
      </c>
      <c r="ADR87" s="34">
        <v>400</v>
      </c>
      <c r="ADS87" s="35">
        <v>102.96208419066916</v>
      </c>
      <c r="ADT87" s="36"/>
      <c r="ADU87" s="36"/>
      <c r="ADV87" s="37">
        <v>500</v>
      </c>
      <c r="ADW87" s="37">
        <v>500</v>
      </c>
      <c r="ADX87" s="3"/>
      <c r="ADY87" s="41">
        <v>270</v>
      </c>
      <c r="ADZ87" s="34"/>
      <c r="AEA87" s="34"/>
      <c r="AEB87" s="35">
        <v>82.530545609083234</v>
      </c>
      <c r="AEC87" s="36"/>
      <c r="AED87" s="36"/>
      <c r="AEE87" s="37">
        <v>400</v>
      </c>
      <c r="AEF87" s="37">
        <v>500</v>
      </c>
      <c r="AEG87" s="3"/>
      <c r="AEH87" s="41"/>
      <c r="AEI87" s="34"/>
      <c r="AEJ87" s="34">
        <v>300</v>
      </c>
      <c r="AEK87" s="35">
        <v>84.461084687658285</v>
      </c>
      <c r="AEL87" s="36"/>
      <c r="AEM87" s="36"/>
      <c r="AEN87" s="37">
        <v>300</v>
      </c>
      <c r="AEO87" s="37">
        <v>400</v>
      </c>
      <c r="AEP87" s="26"/>
      <c r="AEQ87" s="34"/>
      <c r="AER87" s="34"/>
      <c r="AES87" s="41">
        <v>385.71428571428572</v>
      </c>
      <c r="AET87" s="35">
        <v>108.59282316984635</v>
      </c>
      <c r="AEU87" s="36"/>
      <c r="AEV87" s="36"/>
      <c r="AEW87" s="37">
        <v>500</v>
      </c>
      <c r="AEX87" s="37">
        <v>400</v>
      </c>
      <c r="AEY87" s="26"/>
      <c r="AEZ87" s="34">
        <v>500</v>
      </c>
      <c r="AFA87" s="34">
        <v>500</v>
      </c>
      <c r="AFB87" s="41"/>
      <c r="AFC87" s="35">
        <v>131.92017036929485</v>
      </c>
      <c r="AFD87" s="36"/>
      <c r="AFE87" s="36"/>
      <c r="AFF87" s="37">
        <v>500</v>
      </c>
      <c r="AFG87" s="56">
        <v>400</v>
      </c>
      <c r="AFH87" s="26"/>
      <c r="AFI87" s="87">
        <v>550</v>
      </c>
      <c r="AFJ87" s="34"/>
      <c r="AFK87" s="34">
        <v>500</v>
      </c>
      <c r="AFL87" s="35">
        <v>139.81958176865379</v>
      </c>
      <c r="AFM87" s="36"/>
      <c r="AFN87" s="36"/>
      <c r="AFO87" s="37">
        <v>500</v>
      </c>
      <c r="AFP87" s="37">
        <v>500</v>
      </c>
      <c r="AFQ87" s="36"/>
      <c r="AFR87" s="87">
        <v>600</v>
      </c>
      <c r="AFS87" s="34"/>
      <c r="AFT87" s="34">
        <v>500</v>
      </c>
      <c r="AFU87" s="35">
        <v>145.3491697482051</v>
      </c>
      <c r="AFV87" s="36"/>
      <c r="AFW87" s="36"/>
      <c r="AFX87" s="37">
        <v>500</v>
      </c>
      <c r="AFY87" s="37">
        <v>500</v>
      </c>
      <c r="AFZ87" s="36"/>
      <c r="AGA87" s="87">
        <v>600</v>
      </c>
      <c r="AGB87" s="34"/>
      <c r="AGC87" s="34">
        <v>500</v>
      </c>
      <c r="AGD87" s="35">
        <v>145.3491697482051</v>
      </c>
      <c r="AGE87" s="36"/>
      <c r="AGF87" s="36"/>
      <c r="AGG87" s="37">
        <v>500</v>
      </c>
      <c r="AGH87" s="37">
        <v>500</v>
      </c>
      <c r="AGI87" s="36"/>
      <c r="AGJ87" s="87">
        <v>600</v>
      </c>
      <c r="AGK87" s="34"/>
      <c r="AGL87" s="34">
        <v>550</v>
      </c>
      <c r="AGM87" s="36">
        <v>1000</v>
      </c>
      <c r="AGN87" s="36"/>
      <c r="AGO87" s="36"/>
      <c r="AGP87" s="37">
        <v>500</v>
      </c>
      <c r="AGQ87" s="37">
        <v>500</v>
      </c>
      <c r="AGR87" s="36"/>
      <c r="AGS87" s="87">
        <v>650</v>
      </c>
      <c r="AGT87" s="34"/>
      <c r="AGU87" s="34">
        <v>550</v>
      </c>
      <c r="AGV87" s="36">
        <v>1000</v>
      </c>
      <c r="AGW87" s="36">
        <v>1000</v>
      </c>
      <c r="AGX87" s="36"/>
      <c r="AGY87" s="26">
        <v>500</v>
      </c>
      <c r="AGZ87" s="37">
        <v>550</v>
      </c>
      <c r="AHA87" s="36"/>
      <c r="AHB87" s="93">
        <v>660.65573770491801</v>
      </c>
      <c r="AHC87" s="34" t="s">
        <v>132</v>
      </c>
      <c r="AHD87" s="41">
        <v>559.01639344262298</v>
      </c>
      <c r="AHE87" s="36">
        <v>1000</v>
      </c>
      <c r="AHF87" s="36"/>
      <c r="AHG87" s="36"/>
      <c r="AHH87" s="26">
        <v>500</v>
      </c>
      <c r="AHI87" s="37">
        <v>600</v>
      </c>
      <c r="AHJ87" s="36"/>
      <c r="AHK87" s="87">
        <v>650</v>
      </c>
      <c r="AHL87" s="34">
        <v>590</v>
      </c>
      <c r="AHM87" s="34">
        <v>600</v>
      </c>
      <c r="AHN87" s="35">
        <v>1004.8059645452838</v>
      </c>
      <c r="AHO87" s="36"/>
      <c r="AHP87" s="36"/>
      <c r="AHQ87" s="26">
        <v>500</v>
      </c>
      <c r="AHR87" s="37">
        <v>600</v>
      </c>
      <c r="AHS87" s="36"/>
      <c r="AHT87" s="34"/>
      <c r="AHU87" s="34">
        <v>1500</v>
      </c>
      <c r="AHV87" s="34">
        <v>900</v>
      </c>
      <c r="AHW87" s="36">
        <v>350</v>
      </c>
      <c r="AHX87" s="36"/>
      <c r="AHY87" s="36"/>
      <c r="AHZ87" s="26">
        <v>600</v>
      </c>
      <c r="AIA87" s="37">
        <v>500</v>
      </c>
      <c r="AIB87" s="36"/>
      <c r="AIC87" s="34">
        <v>450</v>
      </c>
      <c r="AID87" s="34">
        <v>500</v>
      </c>
      <c r="AIE87" s="34">
        <v>500</v>
      </c>
      <c r="AIF87" s="36">
        <v>1000</v>
      </c>
      <c r="AIG87" s="36"/>
      <c r="AIH87" s="36"/>
      <c r="AII87" s="26">
        <v>800</v>
      </c>
      <c r="AIJ87" s="37">
        <v>800</v>
      </c>
      <c r="AIL87" s="34">
        <v>750</v>
      </c>
      <c r="AIM87" s="34">
        <v>600</v>
      </c>
      <c r="AIN87" s="34">
        <v>300</v>
      </c>
      <c r="AIO87" s="103">
        <v>3500</v>
      </c>
      <c r="AIP87" s="36"/>
      <c r="AIQ87" s="36"/>
      <c r="AIR87" s="26">
        <v>400</v>
      </c>
      <c r="AIS87" s="37">
        <v>500</v>
      </c>
      <c r="AIU87" s="34">
        <v>700</v>
      </c>
      <c r="AIV87" s="34">
        <v>600</v>
      </c>
      <c r="AIW87" s="34">
        <v>300</v>
      </c>
      <c r="AIX87" s="36">
        <v>1000</v>
      </c>
      <c r="AIY87" s="36"/>
      <c r="AIZ87" s="36"/>
      <c r="AJA87" s="26">
        <v>500</v>
      </c>
      <c r="AJB87" s="37">
        <v>300</v>
      </c>
      <c r="AJD87" s="39">
        <v>1100</v>
      </c>
      <c r="AJE87" s="39">
        <v>1000</v>
      </c>
      <c r="AJF87" s="39">
        <v>800</v>
      </c>
      <c r="AJG87" s="35">
        <v>1192.4439197166469</v>
      </c>
      <c r="AJH87" s="36"/>
      <c r="AJI87" s="36"/>
      <c r="AJJ87" s="67">
        <v>1000</v>
      </c>
      <c r="AJK87" s="56">
        <v>1200</v>
      </c>
      <c r="AJM87" s="34">
        <v>1100</v>
      </c>
      <c r="AJN87" s="34"/>
      <c r="AJO87" s="34"/>
      <c r="AJP87" s="36">
        <v>1500</v>
      </c>
      <c r="AJQ87" s="36">
        <v>1500</v>
      </c>
      <c r="AJR87" s="34"/>
      <c r="AJS87" s="37">
        <v>600</v>
      </c>
      <c r="AJT87" s="37"/>
      <c r="AJV87" s="34">
        <v>700</v>
      </c>
      <c r="AJW87" s="34"/>
      <c r="AJX87" s="39">
        <v>1500</v>
      </c>
      <c r="AJY87" s="36">
        <v>1500</v>
      </c>
      <c r="AJZ87" s="36">
        <v>1500</v>
      </c>
      <c r="AKA87" s="34"/>
      <c r="AKB87" s="56">
        <v>1000</v>
      </c>
      <c r="AKC87" s="37"/>
      <c r="AKE87" s="34">
        <v>600</v>
      </c>
      <c r="AKF87" s="34">
        <v>2500</v>
      </c>
      <c r="AKG87" s="34">
        <v>900</v>
      </c>
      <c r="AKH87" s="36">
        <v>1500</v>
      </c>
      <c r="AKI87" s="36">
        <v>1000</v>
      </c>
      <c r="AKJ87" s="34"/>
      <c r="AKK87" s="37">
        <v>500</v>
      </c>
      <c r="AKL87" s="37">
        <v>500</v>
      </c>
      <c r="AKN87" s="34">
        <v>1500</v>
      </c>
      <c r="AKO87" s="34">
        <v>800</v>
      </c>
      <c r="AKP87" s="39">
        <v>1500</v>
      </c>
      <c r="AKQ87" s="36">
        <v>1500</v>
      </c>
      <c r="AKR87" s="92">
        <v>1300</v>
      </c>
      <c r="AKS87" s="34"/>
      <c r="AKT87" s="56">
        <v>800</v>
      </c>
      <c r="AKU87" s="56">
        <v>1000</v>
      </c>
      <c r="AKW87" s="34">
        <v>2700</v>
      </c>
      <c r="AKX87" s="34"/>
      <c r="AKY87" s="34"/>
      <c r="AKZ87" s="36">
        <v>1500</v>
      </c>
      <c r="ALA87" s="36">
        <v>1500</v>
      </c>
      <c r="ALB87" s="34"/>
      <c r="ALC87" s="37">
        <v>500</v>
      </c>
      <c r="ALD87" s="37">
        <v>500</v>
      </c>
      <c r="ALF87" s="34">
        <v>2500</v>
      </c>
      <c r="ALG87" s="39">
        <v>3000</v>
      </c>
      <c r="ALH87" s="34"/>
      <c r="ALI87" s="36">
        <v>1250</v>
      </c>
      <c r="ALJ87" s="36">
        <v>1500</v>
      </c>
      <c r="ALK87" s="34"/>
      <c r="ALL87" s="37">
        <v>700</v>
      </c>
      <c r="ALM87" s="37">
        <v>2000</v>
      </c>
      <c r="ALO87" s="34">
        <v>2700</v>
      </c>
      <c r="ALP87" s="34"/>
      <c r="ALQ87" s="34"/>
      <c r="ALR87" s="36">
        <v>1500</v>
      </c>
      <c r="ALS87" s="36">
        <v>1500</v>
      </c>
      <c r="ALT87" s="34"/>
      <c r="ALU87" s="37">
        <v>700</v>
      </c>
      <c r="ALV87" s="37">
        <v>1000</v>
      </c>
      <c r="ALX87" s="41">
        <v>2700</v>
      </c>
      <c r="ALY87" s="34"/>
      <c r="ALZ87" s="34"/>
      <c r="AMA87" s="36">
        <v>1500</v>
      </c>
      <c r="AMB87" s="36">
        <v>1500</v>
      </c>
      <c r="AMC87" s="34"/>
      <c r="AMD87" s="37">
        <v>700</v>
      </c>
      <c r="AME87" s="37">
        <v>1000</v>
      </c>
      <c r="AMG87" s="34">
        <v>2200</v>
      </c>
      <c r="AMH87" s="34"/>
      <c r="AMI87" s="34">
        <v>1000</v>
      </c>
      <c r="AMJ87" s="36">
        <v>1700</v>
      </c>
      <c r="AMK87" s="36">
        <v>2000</v>
      </c>
      <c r="AML87" s="34"/>
      <c r="AMM87" s="37">
        <v>1000</v>
      </c>
      <c r="AMN87" s="37">
        <v>1000</v>
      </c>
      <c r="AMP87" s="34">
        <v>2000</v>
      </c>
      <c r="AMQ87" s="34"/>
      <c r="AMR87" s="34">
        <v>1000</v>
      </c>
      <c r="AMS87" s="36">
        <v>2000</v>
      </c>
      <c r="AMT87" s="36">
        <v>2000</v>
      </c>
      <c r="AMU87" s="34"/>
      <c r="AMV87" s="37">
        <v>1000</v>
      </c>
      <c r="AMW87" s="37">
        <v>1000</v>
      </c>
      <c r="AMY87" s="34">
        <v>1350</v>
      </c>
      <c r="AMZ87" s="34">
        <v>600</v>
      </c>
      <c r="ANA87" s="34">
        <v>800</v>
      </c>
      <c r="ANB87" s="36">
        <v>11305.555555555555</v>
      </c>
      <c r="ANC87" s="36">
        <v>11305.555555555555</v>
      </c>
      <c r="AND87" s="34"/>
      <c r="ANE87" s="37">
        <v>1100</v>
      </c>
      <c r="ANF87" s="37">
        <v>1650</v>
      </c>
      <c r="ANH87" s="34">
        <v>750</v>
      </c>
      <c r="ANI87" s="34">
        <v>650</v>
      </c>
      <c r="ANJ87" s="34">
        <v>750</v>
      </c>
      <c r="ANK87" s="36">
        <v>10000</v>
      </c>
      <c r="ANL87" s="36"/>
      <c r="ANM87" s="34"/>
      <c r="ANN87" s="37">
        <v>550</v>
      </c>
      <c r="ANO87" s="37">
        <v>353.75</v>
      </c>
      <c r="ANP87" s="36"/>
      <c r="ANQ87" s="34"/>
      <c r="ANR87" s="34"/>
      <c r="ANS87" s="34">
        <v>300</v>
      </c>
      <c r="ANT87" s="36">
        <v>1500</v>
      </c>
      <c r="ANU87" s="36">
        <v>2000</v>
      </c>
      <c r="ANV87" s="34"/>
      <c r="ANW87" s="37">
        <v>1500</v>
      </c>
      <c r="ANX87" s="37">
        <v>4000</v>
      </c>
      <c r="ANY87" s="36"/>
      <c r="ANZ87" s="34">
        <v>1000</v>
      </c>
      <c r="AOA87" s="34">
        <v>2000</v>
      </c>
      <c r="AOB87" s="34">
        <v>1000</v>
      </c>
      <c r="AOC87" s="36">
        <v>2000</v>
      </c>
      <c r="AOD87" s="36">
        <v>2000</v>
      </c>
      <c r="AOE87" s="34"/>
      <c r="AOF87" s="37">
        <v>3500</v>
      </c>
      <c r="AOG87" s="37">
        <v>4000</v>
      </c>
      <c r="AOH87" s="36"/>
      <c r="AOI87" s="34"/>
      <c r="AOJ87" s="34">
        <v>1000</v>
      </c>
      <c r="AOK87" s="34"/>
      <c r="AOL87" s="36">
        <v>2000</v>
      </c>
      <c r="AOM87" s="36">
        <v>2000</v>
      </c>
      <c r="AON87" s="34"/>
      <c r="AOO87" s="37">
        <v>1000</v>
      </c>
      <c r="AOP87" s="37">
        <v>1000</v>
      </c>
      <c r="AOQ87" s="36"/>
      <c r="AOR87" s="34">
        <v>1100</v>
      </c>
      <c r="AOS87" s="34"/>
      <c r="AOT87" s="34"/>
      <c r="AOU87" s="36">
        <v>1500</v>
      </c>
      <c r="AOV87" s="36">
        <v>1000</v>
      </c>
      <c r="AOW87" s="34"/>
      <c r="AOX87" s="37">
        <v>1000</v>
      </c>
      <c r="AOY87" s="37">
        <v>1000</v>
      </c>
      <c r="AOZ87" s="36"/>
      <c r="APA87" s="34">
        <v>2000</v>
      </c>
      <c r="APB87" s="34">
        <v>800</v>
      </c>
      <c r="APC87" s="34"/>
      <c r="APD87" s="36">
        <v>3000</v>
      </c>
      <c r="APE87" s="36">
        <v>2000</v>
      </c>
      <c r="APF87" s="34"/>
      <c r="APG87" s="37">
        <v>2000</v>
      </c>
      <c r="APH87" s="37">
        <v>2500</v>
      </c>
      <c r="API87" s="36"/>
      <c r="APJ87" s="41">
        <v>2210.5263157894738</v>
      </c>
      <c r="APK87" s="41">
        <v>884.21052631578959</v>
      </c>
      <c r="APL87" s="34"/>
      <c r="APM87" s="36">
        <v>3000</v>
      </c>
      <c r="APN87" s="36">
        <v>3000</v>
      </c>
      <c r="APO87" s="34"/>
      <c r="APP87" s="37">
        <v>2000</v>
      </c>
      <c r="APQ87" s="37">
        <v>2500</v>
      </c>
      <c r="APR87" s="36"/>
      <c r="APS87" s="34">
        <v>750</v>
      </c>
      <c r="APT87" s="34"/>
      <c r="APU87" s="34"/>
      <c r="APV87" s="36">
        <v>3000</v>
      </c>
      <c r="APW87" s="36">
        <v>3000</v>
      </c>
      <c r="APX87" s="34"/>
      <c r="APY87" s="37">
        <v>3000</v>
      </c>
      <c r="APZ87" s="37">
        <v>3500</v>
      </c>
      <c r="AQA87" s="36"/>
      <c r="AQB87" s="34">
        <v>1000</v>
      </c>
      <c r="AQC87" s="34"/>
      <c r="AQD87" s="34">
        <v>500</v>
      </c>
      <c r="AQE87" s="36">
        <v>3000</v>
      </c>
      <c r="AQF87" s="36">
        <v>3000</v>
      </c>
      <c r="AQG87" s="34"/>
      <c r="AQH87" s="37">
        <v>2500</v>
      </c>
      <c r="AQI87" s="37">
        <v>2800</v>
      </c>
      <c r="AQJ87" s="36"/>
      <c r="AQK87" s="34">
        <v>1200</v>
      </c>
      <c r="AQL87" s="34">
        <v>1500</v>
      </c>
      <c r="AQM87" s="34"/>
      <c r="AQN87" s="36">
        <v>3000</v>
      </c>
      <c r="AQO87" s="36">
        <v>3000</v>
      </c>
      <c r="AQP87" s="34"/>
      <c r="AQQ87" s="37">
        <v>2000</v>
      </c>
      <c r="AQR87" s="37">
        <v>2500</v>
      </c>
      <c r="AQS87" s="36"/>
      <c r="AQT87" s="34">
        <v>1200</v>
      </c>
      <c r="AQU87" s="34"/>
      <c r="AQV87" s="34"/>
      <c r="AQW87" s="36">
        <v>2859.6491228070181</v>
      </c>
      <c r="AQX87" s="36">
        <v>2859.6491228070181</v>
      </c>
      <c r="AQY87" s="34"/>
      <c r="AQZ87" s="37">
        <v>2600</v>
      </c>
      <c r="ARA87" s="37">
        <v>2500</v>
      </c>
      <c r="ARC87" s="34">
        <v>1200</v>
      </c>
      <c r="ARD87" s="34"/>
      <c r="ARE87" s="34"/>
      <c r="ARF87" s="36">
        <v>3000</v>
      </c>
      <c r="ARG87" s="36">
        <v>3000</v>
      </c>
      <c r="ARH87" s="34"/>
      <c r="ARI87" s="37">
        <v>3000</v>
      </c>
      <c r="ARJ87" s="37">
        <v>2500</v>
      </c>
      <c r="ARL87" s="34">
        <v>1200</v>
      </c>
      <c r="ARM87" s="34"/>
      <c r="ARN87" s="34"/>
      <c r="ARO87" s="36">
        <v>3000</v>
      </c>
      <c r="ARP87" s="36">
        <v>3000</v>
      </c>
      <c r="ARQ87" s="34"/>
      <c r="ARR87" s="37">
        <v>1500</v>
      </c>
      <c r="ARS87" s="37">
        <v>2000</v>
      </c>
      <c r="ARU87" s="34">
        <v>1700</v>
      </c>
      <c r="ARV87" s="34"/>
      <c r="ARW87" s="34"/>
      <c r="ARX87" s="36">
        <v>3000</v>
      </c>
      <c r="ARY87" s="36">
        <v>3000</v>
      </c>
      <c r="ARZ87" s="36"/>
      <c r="ASA87" s="37">
        <v>1500</v>
      </c>
      <c r="ASB87" s="37">
        <v>1500</v>
      </c>
      <c r="ASD87" s="34">
        <v>1500</v>
      </c>
      <c r="ASE87" s="34"/>
      <c r="ASF87" s="34"/>
      <c r="ASG87" s="36">
        <v>3000</v>
      </c>
      <c r="ASH87" s="36">
        <v>3000</v>
      </c>
      <c r="ASI87" s="36"/>
      <c r="ASJ87" s="37">
        <v>2500</v>
      </c>
      <c r="ASK87" s="37">
        <v>2000</v>
      </c>
      <c r="ASM87" s="34">
        <v>1500</v>
      </c>
      <c r="ASN87" s="34">
        <v>500</v>
      </c>
      <c r="ASO87" s="34"/>
      <c r="ASP87" s="36">
        <v>3000</v>
      </c>
      <c r="ASQ87" s="36">
        <v>3000</v>
      </c>
      <c r="ASR87" s="36"/>
      <c r="ASS87" s="37">
        <v>3500</v>
      </c>
      <c r="AST87" s="37">
        <v>2000</v>
      </c>
      <c r="ASV87" s="34">
        <v>1700</v>
      </c>
      <c r="ASW87" s="34">
        <v>2000</v>
      </c>
      <c r="ASX87" s="34"/>
      <c r="ASY87" s="36">
        <v>3000</v>
      </c>
      <c r="ASZ87" s="36">
        <v>3000</v>
      </c>
      <c r="ATA87" s="36"/>
      <c r="ATB87" s="37">
        <v>3500</v>
      </c>
      <c r="ATC87" s="37">
        <v>2000</v>
      </c>
      <c r="ATE87" s="34">
        <v>1800</v>
      </c>
      <c r="ATF87" s="34">
        <v>1000</v>
      </c>
      <c r="ATG87" s="34">
        <v>1500</v>
      </c>
      <c r="ATH87" s="36">
        <v>3000</v>
      </c>
      <c r="ATI87" s="36">
        <v>3000</v>
      </c>
      <c r="ATJ87" s="36"/>
      <c r="ATK87" s="37">
        <v>1500</v>
      </c>
      <c r="ATL87" s="37">
        <v>1600</v>
      </c>
      <c r="ATN87" s="34">
        <v>1750</v>
      </c>
      <c r="ATO87" s="34">
        <v>1000</v>
      </c>
      <c r="ATP87" s="34">
        <v>1600</v>
      </c>
      <c r="ATQ87" s="36">
        <v>3000</v>
      </c>
      <c r="ATR87" s="36">
        <v>3000</v>
      </c>
      <c r="ATS87" s="36"/>
      <c r="ATT87" s="37">
        <v>1500</v>
      </c>
      <c r="ATU87" s="37">
        <v>1500</v>
      </c>
      <c r="ATW87" s="34">
        <v>1200</v>
      </c>
      <c r="ATX87" s="34">
        <v>1000</v>
      </c>
      <c r="ATY87" s="34"/>
      <c r="ATZ87" s="36">
        <v>3000</v>
      </c>
      <c r="AUA87" s="36">
        <v>3000</v>
      </c>
      <c r="AUB87" s="36"/>
      <c r="AUC87" s="37">
        <v>2000</v>
      </c>
      <c r="AUD87" s="37">
        <v>1500</v>
      </c>
      <c r="AUF87" s="34"/>
      <c r="AUG87" s="34">
        <v>1000</v>
      </c>
      <c r="AUH87" s="34"/>
      <c r="AUI87" s="36">
        <v>3000</v>
      </c>
      <c r="AUJ87" s="36">
        <v>3000</v>
      </c>
      <c r="AUK87" s="36"/>
      <c r="AUL87" s="37">
        <v>1700</v>
      </c>
      <c r="AUM87" s="37">
        <v>2000</v>
      </c>
      <c r="AUO87" s="34">
        <v>1500</v>
      </c>
      <c r="AUP87" s="34"/>
      <c r="AUQ87" s="34">
        <v>1700</v>
      </c>
      <c r="AUR87" s="36">
        <v>3000</v>
      </c>
      <c r="AUS87" s="36">
        <v>3000</v>
      </c>
      <c r="AUT87" s="36"/>
      <c r="AUU87" s="37">
        <v>2000</v>
      </c>
      <c r="AUV87" s="37">
        <v>2500</v>
      </c>
      <c r="AUX87" s="34">
        <v>1400</v>
      </c>
      <c r="AUY87" s="34">
        <v>1500</v>
      </c>
      <c r="AUZ87" s="34">
        <v>1500</v>
      </c>
      <c r="AVA87" s="36">
        <v>3000</v>
      </c>
      <c r="AVB87" s="36">
        <v>3000</v>
      </c>
      <c r="AVC87" s="36"/>
      <c r="AVD87" s="37">
        <v>2000</v>
      </c>
      <c r="AVE87" s="37">
        <v>2000</v>
      </c>
      <c r="AVG87" s="34">
        <v>1200</v>
      </c>
      <c r="AVH87" s="34">
        <v>1500</v>
      </c>
      <c r="AVI87" s="34">
        <v>1500</v>
      </c>
      <c r="AVJ87" s="36">
        <v>3000</v>
      </c>
      <c r="AVK87" s="36">
        <v>3000</v>
      </c>
      <c r="AVL87" s="36"/>
      <c r="AVM87" s="37">
        <v>2000</v>
      </c>
      <c r="AVN87" s="37">
        <v>2500</v>
      </c>
      <c r="AVP87" s="34">
        <v>1100</v>
      </c>
      <c r="AVQ87" s="34">
        <v>1500</v>
      </c>
      <c r="AVR87" s="34">
        <v>1500</v>
      </c>
      <c r="AVS87" s="36">
        <v>3000</v>
      </c>
      <c r="AVT87" s="36">
        <v>3000</v>
      </c>
      <c r="AVU87" s="36"/>
      <c r="AVV87" s="37">
        <v>3000</v>
      </c>
      <c r="AVW87" s="37">
        <v>3000</v>
      </c>
      <c r="AVY87" s="34">
        <v>1200</v>
      </c>
      <c r="AVZ87" s="34">
        <v>1500</v>
      </c>
      <c r="AWA87" s="34">
        <v>1500</v>
      </c>
      <c r="AWB87" s="36">
        <v>1500</v>
      </c>
      <c r="AWC87" s="36">
        <v>1600</v>
      </c>
      <c r="AWD87" s="36"/>
      <c r="AWE87" s="37">
        <v>1250</v>
      </c>
      <c r="AWF87" s="37">
        <v>1400</v>
      </c>
      <c r="AWH87" s="34">
        <v>1250</v>
      </c>
      <c r="AWI87" s="34">
        <v>1500</v>
      </c>
      <c r="AWJ87" s="34">
        <v>1700</v>
      </c>
      <c r="AWK87" s="36">
        <v>2500</v>
      </c>
      <c r="AWL87" s="36">
        <v>1500</v>
      </c>
      <c r="AWM87" s="36"/>
      <c r="AWN87" s="37">
        <v>1200</v>
      </c>
      <c r="AWO87" s="37">
        <v>1250</v>
      </c>
      <c r="AWQ87" s="34">
        <v>1300</v>
      </c>
      <c r="AWR87" s="41">
        <v>1659.1989562649164</v>
      </c>
      <c r="AWS87" s="34">
        <v>2000</v>
      </c>
      <c r="AWT87" s="36">
        <v>2300</v>
      </c>
      <c r="AWU87" s="36">
        <v>1600</v>
      </c>
      <c r="AWV87" s="36"/>
      <c r="AWW87" s="37">
        <v>1200</v>
      </c>
      <c r="AWX87" s="37">
        <v>1300</v>
      </c>
    </row>
    <row r="88" spans="1:1298" ht="15.5">
      <c r="A88" t="str">
        <f>'[1]enter market prices'!A88</f>
        <v>0561-01</v>
      </c>
      <c r="B88" t="str">
        <f>'[1]enter market prices'!B88</f>
        <v>Match boxes, 1 box</v>
      </c>
      <c r="C88" s="3">
        <f>'[1]item price series'!F88</f>
        <v>0.24</v>
      </c>
      <c r="D88" s="3"/>
      <c r="E88" s="3"/>
      <c r="F88" s="3"/>
      <c r="G88" s="3"/>
      <c r="H88" s="3"/>
      <c r="I88" s="3"/>
      <c r="J88" s="3"/>
      <c r="K88" s="3"/>
      <c r="L88" s="3"/>
      <c r="M88" s="24">
        <v>0.1</v>
      </c>
      <c r="N88" s="24">
        <v>0.1</v>
      </c>
      <c r="O88" s="24">
        <v>0.5</v>
      </c>
      <c r="P88" s="25">
        <v>0.5</v>
      </c>
      <c r="Q88" s="25">
        <v>1</v>
      </c>
      <c r="R88" s="25"/>
      <c r="S88" s="26">
        <v>0.25</v>
      </c>
      <c r="T88" s="26">
        <v>0.33333333333333331</v>
      </c>
      <c r="U88" s="26"/>
      <c r="V88" s="27">
        <v>1</v>
      </c>
      <c r="W88" s="27">
        <v>1</v>
      </c>
      <c r="X88" s="27">
        <v>1</v>
      </c>
      <c r="Y88" s="25"/>
      <c r="Z88" s="25">
        <v>1</v>
      </c>
      <c r="AA88" s="25"/>
      <c r="AB88" s="26">
        <v>0.5</v>
      </c>
      <c r="AC88" s="26">
        <v>1</v>
      </c>
      <c r="AD88" s="26"/>
      <c r="AE88" s="27">
        <v>1</v>
      </c>
      <c r="AF88" s="27">
        <v>1</v>
      </c>
      <c r="AG88" s="27">
        <v>2</v>
      </c>
      <c r="AH88" s="25">
        <v>1</v>
      </c>
      <c r="AI88" s="25">
        <v>1</v>
      </c>
      <c r="AJ88" s="25"/>
      <c r="AK88" s="26">
        <v>0.5</v>
      </c>
      <c r="AL88" s="26">
        <v>0.5</v>
      </c>
      <c r="AM88" s="26"/>
      <c r="AN88" s="27">
        <v>1</v>
      </c>
      <c r="AO88" s="27">
        <v>1</v>
      </c>
      <c r="AP88" s="27">
        <v>1</v>
      </c>
      <c r="AQ88" s="25">
        <v>5</v>
      </c>
      <c r="AR88" s="25">
        <v>5</v>
      </c>
      <c r="AS88" s="25"/>
      <c r="AT88" s="26">
        <v>1</v>
      </c>
      <c r="AU88" s="26">
        <v>1</v>
      </c>
      <c r="AV88" s="26"/>
      <c r="AW88" s="27">
        <v>0.5</v>
      </c>
      <c r="AX88" s="27">
        <v>1</v>
      </c>
      <c r="AY88" s="27">
        <v>1</v>
      </c>
      <c r="AZ88" s="25">
        <v>1</v>
      </c>
      <c r="BA88" s="25">
        <v>1</v>
      </c>
      <c r="BB88" s="25"/>
      <c r="BC88" s="26">
        <v>1</v>
      </c>
      <c r="BD88" s="26">
        <v>1</v>
      </c>
      <c r="BE88" s="26"/>
      <c r="BF88" s="27">
        <v>1</v>
      </c>
      <c r="BG88" s="27">
        <v>1</v>
      </c>
      <c r="BH88" s="27">
        <v>1</v>
      </c>
      <c r="BI88" s="25">
        <v>5</v>
      </c>
      <c r="BJ88" s="25">
        <v>1</v>
      </c>
      <c r="BK88" s="25"/>
      <c r="BL88" s="26">
        <v>1</v>
      </c>
      <c r="BM88" s="26">
        <v>1</v>
      </c>
      <c r="BN88" s="26"/>
      <c r="BO88" s="27">
        <v>1</v>
      </c>
      <c r="BP88" s="27">
        <v>1</v>
      </c>
      <c r="BQ88" s="27">
        <v>1</v>
      </c>
      <c r="BR88" s="25">
        <v>0.5</v>
      </c>
      <c r="BS88" s="25">
        <v>0.5</v>
      </c>
      <c r="BT88" s="25"/>
      <c r="BU88" s="26">
        <v>1</v>
      </c>
      <c r="BV88" s="26">
        <v>0.5</v>
      </c>
      <c r="BW88" s="26"/>
      <c r="BX88" s="27">
        <v>1</v>
      </c>
      <c r="BY88" s="27">
        <v>1</v>
      </c>
      <c r="BZ88" s="27">
        <v>1</v>
      </c>
      <c r="CA88" s="25">
        <v>0.5</v>
      </c>
      <c r="CB88" s="25">
        <v>1</v>
      </c>
      <c r="CC88" s="25"/>
      <c r="CD88" s="26">
        <v>1</v>
      </c>
      <c r="CE88" s="26">
        <v>2</v>
      </c>
      <c r="CF88" s="26"/>
      <c r="CG88" s="27">
        <v>1</v>
      </c>
      <c r="CH88" s="27">
        <v>1</v>
      </c>
      <c r="CI88" s="27">
        <v>1</v>
      </c>
      <c r="CJ88" s="25">
        <v>0.5</v>
      </c>
      <c r="CK88" s="25">
        <v>0.5</v>
      </c>
      <c r="CL88" s="25"/>
      <c r="CM88" s="26">
        <v>1</v>
      </c>
      <c r="CN88" s="26">
        <v>1</v>
      </c>
      <c r="CO88" s="26"/>
      <c r="CP88" s="27">
        <v>1</v>
      </c>
      <c r="CQ88" s="27">
        <v>1</v>
      </c>
      <c r="CR88" s="27">
        <v>1</v>
      </c>
      <c r="CS88" s="25">
        <v>0.5</v>
      </c>
      <c r="CT88" s="25">
        <v>0.5</v>
      </c>
      <c r="CU88" s="25"/>
      <c r="CV88" s="26">
        <v>1</v>
      </c>
      <c r="CW88" s="26">
        <v>1</v>
      </c>
      <c r="CX88" s="26"/>
      <c r="CY88" s="27">
        <v>0.5</v>
      </c>
      <c r="CZ88" s="27">
        <v>1</v>
      </c>
      <c r="DA88" s="27"/>
      <c r="DB88" s="25">
        <v>0.5</v>
      </c>
      <c r="DC88" s="25">
        <v>1</v>
      </c>
      <c r="DD88" s="25"/>
      <c r="DE88" s="26">
        <v>1</v>
      </c>
      <c r="DF88" s="26">
        <v>1</v>
      </c>
      <c r="DG88" s="26"/>
      <c r="DH88" s="27">
        <v>1</v>
      </c>
      <c r="DI88" s="27">
        <v>1</v>
      </c>
      <c r="DJ88" s="27">
        <v>1</v>
      </c>
      <c r="DK88" s="25">
        <v>3</v>
      </c>
      <c r="DL88" s="25">
        <v>1</v>
      </c>
      <c r="DM88" s="25"/>
      <c r="DN88" s="26">
        <v>1</v>
      </c>
      <c r="DO88" s="26">
        <v>1</v>
      </c>
      <c r="DP88" s="26"/>
      <c r="DQ88" s="27">
        <v>1</v>
      </c>
      <c r="DR88" s="27">
        <v>1</v>
      </c>
      <c r="DS88" s="27">
        <v>2</v>
      </c>
      <c r="DT88" s="25">
        <v>1</v>
      </c>
      <c r="DU88" s="25">
        <v>1</v>
      </c>
      <c r="DV88" s="25"/>
      <c r="DW88" s="26">
        <v>1</v>
      </c>
      <c r="DX88" s="26">
        <v>1</v>
      </c>
      <c r="DY88" s="26"/>
      <c r="DZ88" s="27">
        <v>1</v>
      </c>
      <c r="EA88" s="27">
        <v>2</v>
      </c>
      <c r="EB88" s="27">
        <v>2</v>
      </c>
      <c r="EC88" s="25">
        <v>1</v>
      </c>
      <c r="ED88" s="25">
        <v>1</v>
      </c>
      <c r="EE88" s="25"/>
      <c r="EF88" s="26">
        <v>1</v>
      </c>
      <c r="EG88" s="26">
        <v>1</v>
      </c>
      <c r="EH88" s="26"/>
      <c r="EI88" s="27">
        <v>2</v>
      </c>
      <c r="EJ88" s="27">
        <v>2</v>
      </c>
      <c r="EK88" s="27">
        <v>2</v>
      </c>
      <c r="EL88" s="25">
        <v>1</v>
      </c>
      <c r="EM88" s="25">
        <v>0.5</v>
      </c>
      <c r="EN88" s="25"/>
      <c r="EO88" s="26">
        <v>1</v>
      </c>
      <c r="EP88" s="26">
        <v>1</v>
      </c>
      <c r="EQ88" s="26"/>
      <c r="ER88" s="27">
        <v>2</v>
      </c>
      <c r="ES88" s="27">
        <v>1</v>
      </c>
      <c r="ET88" s="27">
        <v>1</v>
      </c>
      <c r="EU88" s="25">
        <v>1</v>
      </c>
      <c r="EV88" s="25">
        <v>1</v>
      </c>
      <c r="EW88" s="25"/>
      <c r="EX88" s="26">
        <v>1</v>
      </c>
      <c r="EY88" s="26">
        <v>1</v>
      </c>
      <c r="EZ88" s="26"/>
      <c r="FA88" s="27">
        <v>2</v>
      </c>
      <c r="FB88" s="27">
        <v>1</v>
      </c>
      <c r="FC88" s="27">
        <v>1</v>
      </c>
      <c r="FD88" s="25">
        <v>0.5</v>
      </c>
      <c r="FE88" s="25">
        <v>0.5</v>
      </c>
      <c r="FF88" s="25"/>
      <c r="FG88" s="26">
        <v>1</v>
      </c>
      <c r="FH88" s="26">
        <v>1</v>
      </c>
      <c r="FI88" s="26"/>
      <c r="FJ88" s="27">
        <v>1</v>
      </c>
      <c r="FK88" s="27">
        <v>2</v>
      </c>
      <c r="FL88" s="27">
        <v>2</v>
      </c>
      <c r="FM88" s="25">
        <v>0.5</v>
      </c>
      <c r="FN88" s="25">
        <v>0.5</v>
      </c>
      <c r="FO88" s="25"/>
      <c r="FP88" s="26">
        <v>1</v>
      </c>
      <c r="FQ88" s="26">
        <v>1</v>
      </c>
      <c r="FR88" s="26"/>
      <c r="FS88" s="27">
        <v>1</v>
      </c>
      <c r="FT88" s="27">
        <v>1</v>
      </c>
      <c r="FU88" s="27">
        <v>1</v>
      </c>
      <c r="FV88" s="25">
        <v>0.5</v>
      </c>
      <c r="FW88" s="25">
        <v>0.5</v>
      </c>
      <c r="FX88" s="25"/>
      <c r="FY88" s="26">
        <v>1</v>
      </c>
      <c r="FZ88" s="26">
        <v>1</v>
      </c>
      <c r="GA88" s="26"/>
      <c r="GB88" s="27">
        <v>1</v>
      </c>
      <c r="GC88" s="27">
        <v>1</v>
      </c>
      <c r="GD88" s="27">
        <v>1</v>
      </c>
      <c r="GE88" s="25">
        <v>1</v>
      </c>
      <c r="GF88" s="25">
        <v>0.5</v>
      </c>
      <c r="GG88" s="25"/>
      <c r="GH88" s="26">
        <v>1</v>
      </c>
      <c r="GI88" s="26">
        <v>1</v>
      </c>
      <c r="GJ88" s="26"/>
      <c r="GK88" s="27">
        <v>1</v>
      </c>
      <c r="GL88" s="27"/>
      <c r="GM88" s="27">
        <v>1</v>
      </c>
      <c r="GN88" s="25">
        <v>1</v>
      </c>
      <c r="GO88" s="25">
        <v>0.5</v>
      </c>
      <c r="GP88" s="25"/>
      <c r="GQ88" s="26">
        <v>1</v>
      </c>
      <c r="GR88" s="26">
        <v>1</v>
      </c>
      <c r="GS88" s="26"/>
      <c r="GT88" s="27">
        <v>1</v>
      </c>
      <c r="GU88" s="27">
        <v>1</v>
      </c>
      <c r="GV88" s="27">
        <v>1</v>
      </c>
      <c r="GW88" s="25">
        <v>1</v>
      </c>
      <c r="GX88" s="25">
        <v>0.5</v>
      </c>
      <c r="GY88" s="25"/>
      <c r="GZ88" s="26">
        <v>1</v>
      </c>
      <c r="HA88" s="26">
        <v>1</v>
      </c>
      <c r="HB88" s="26"/>
      <c r="HC88" s="27">
        <v>1</v>
      </c>
      <c r="HD88" s="27">
        <v>1</v>
      </c>
      <c r="HE88" s="27">
        <v>1</v>
      </c>
      <c r="HF88" s="25">
        <v>1</v>
      </c>
      <c r="HG88" s="25">
        <v>0.5</v>
      </c>
      <c r="HH88" s="25"/>
      <c r="HI88" s="26">
        <v>1</v>
      </c>
      <c r="HJ88" s="26">
        <v>1</v>
      </c>
      <c r="HK88" s="26"/>
      <c r="HL88" s="30">
        <v>1</v>
      </c>
      <c r="HM88" s="30">
        <v>1</v>
      </c>
      <c r="HN88" s="30">
        <v>1</v>
      </c>
      <c r="HO88" s="31">
        <v>1</v>
      </c>
      <c r="HP88" s="31">
        <v>0.5</v>
      </c>
      <c r="HQ88" s="25"/>
      <c r="HR88" s="32">
        <v>1</v>
      </c>
      <c r="HS88" s="32">
        <v>1</v>
      </c>
      <c r="HT88" s="26"/>
      <c r="HU88" s="30">
        <v>1</v>
      </c>
      <c r="HV88" s="30">
        <v>1</v>
      </c>
      <c r="HW88" s="30">
        <v>1</v>
      </c>
      <c r="HX88" s="31">
        <v>1</v>
      </c>
      <c r="HY88" s="31">
        <v>0.5</v>
      </c>
      <c r="HZ88" s="31"/>
      <c r="IA88" s="32">
        <v>1</v>
      </c>
      <c r="IB88" s="32">
        <v>1</v>
      </c>
      <c r="IC88" s="26"/>
      <c r="ID88" s="30">
        <v>1</v>
      </c>
      <c r="IE88" s="30">
        <v>1</v>
      </c>
      <c r="IF88" s="30">
        <v>1</v>
      </c>
      <c r="IG88" s="31">
        <v>1</v>
      </c>
      <c r="IH88" s="31">
        <v>0.5</v>
      </c>
      <c r="II88" s="31"/>
      <c r="IJ88" s="32">
        <v>1</v>
      </c>
      <c r="IK88" s="32">
        <v>1</v>
      </c>
      <c r="IL88" s="26"/>
      <c r="IM88" s="30">
        <v>1</v>
      </c>
      <c r="IN88" s="30">
        <v>1</v>
      </c>
      <c r="IO88" s="30">
        <v>1</v>
      </c>
      <c r="IP88" s="31">
        <v>1</v>
      </c>
      <c r="IQ88" s="31">
        <v>0.5</v>
      </c>
      <c r="IR88" s="31"/>
      <c r="IS88" s="32">
        <v>1</v>
      </c>
      <c r="IT88" s="32">
        <v>1</v>
      </c>
      <c r="IU88" s="26"/>
      <c r="IV88" s="30">
        <v>1</v>
      </c>
      <c r="IW88" s="30">
        <v>1</v>
      </c>
      <c r="IX88" s="30">
        <v>1</v>
      </c>
      <c r="IY88" s="31">
        <v>1</v>
      </c>
      <c r="IZ88" s="31">
        <v>0.5</v>
      </c>
      <c r="JA88" s="31"/>
      <c r="JB88" s="32">
        <v>1</v>
      </c>
      <c r="JC88" s="32">
        <v>1</v>
      </c>
      <c r="JD88" s="26"/>
      <c r="JE88" s="30">
        <v>1</v>
      </c>
      <c r="JF88" s="30">
        <v>1</v>
      </c>
      <c r="JG88" s="30">
        <v>1</v>
      </c>
      <c r="JH88" s="31">
        <v>1</v>
      </c>
      <c r="JI88" s="31">
        <v>0.5</v>
      </c>
      <c r="JJ88" s="31"/>
      <c r="JK88" s="32">
        <v>1</v>
      </c>
      <c r="JL88" s="32">
        <v>1</v>
      </c>
      <c r="JM88" s="26"/>
      <c r="JN88" s="30">
        <v>1</v>
      </c>
      <c r="JO88" s="30">
        <v>1</v>
      </c>
      <c r="JP88" s="30">
        <v>1</v>
      </c>
      <c r="JQ88" s="33">
        <v>1</v>
      </c>
      <c r="JR88" s="33">
        <v>0.5</v>
      </c>
      <c r="JS88" s="31"/>
      <c r="JT88" s="32">
        <v>1</v>
      </c>
      <c r="JU88" s="32">
        <v>1</v>
      </c>
      <c r="JV88" s="26"/>
      <c r="JW88" s="30">
        <v>1</v>
      </c>
      <c r="JX88" s="30">
        <v>1</v>
      </c>
      <c r="JY88" s="30">
        <v>1</v>
      </c>
      <c r="JZ88" s="33">
        <v>1</v>
      </c>
      <c r="KA88" s="33">
        <v>0.5</v>
      </c>
      <c r="KB88" s="31"/>
      <c r="KC88" s="32">
        <v>1</v>
      </c>
      <c r="KD88" s="32">
        <v>1</v>
      </c>
      <c r="KE88" s="26"/>
      <c r="KF88" s="30">
        <v>1</v>
      </c>
      <c r="KG88" s="30">
        <v>1</v>
      </c>
      <c r="KH88" s="30">
        <v>1</v>
      </c>
      <c r="KI88" s="33">
        <v>1</v>
      </c>
      <c r="KJ88" s="33">
        <v>0.5</v>
      </c>
      <c r="KK88" s="31"/>
      <c r="KL88" s="32">
        <v>1</v>
      </c>
      <c r="KM88" s="32">
        <v>1</v>
      </c>
      <c r="KN88" s="26"/>
      <c r="KO88" s="30">
        <v>1</v>
      </c>
      <c r="KP88" s="30">
        <v>1</v>
      </c>
      <c r="KQ88" s="30">
        <v>1</v>
      </c>
      <c r="KR88" s="33">
        <v>1</v>
      </c>
      <c r="KS88" s="33">
        <v>0.5</v>
      </c>
      <c r="KT88" s="31"/>
      <c r="KU88" s="32">
        <v>1</v>
      </c>
      <c r="KV88" s="32">
        <v>1</v>
      </c>
      <c r="KW88" s="26"/>
      <c r="KX88" s="30">
        <v>1</v>
      </c>
      <c r="KY88" s="30">
        <v>1</v>
      </c>
      <c r="KZ88" s="30">
        <v>1</v>
      </c>
      <c r="LA88" s="33">
        <v>1</v>
      </c>
      <c r="LB88" s="33">
        <v>0.5</v>
      </c>
      <c r="LC88" s="31"/>
      <c r="LD88" s="32">
        <v>1</v>
      </c>
      <c r="LE88" s="32">
        <v>1</v>
      </c>
      <c r="LF88" s="26"/>
      <c r="LG88" s="30">
        <v>2</v>
      </c>
      <c r="LH88" s="30">
        <v>1</v>
      </c>
      <c r="LI88" s="30">
        <v>1</v>
      </c>
      <c r="LJ88" s="33">
        <v>1.2939632545931758</v>
      </c>
      <c r="LK88" s="33">
        <v>0.64698162729658792</v>
      </c>
      <c r="LL88" s="31"/>
      <c r="LM88" s="32">
        <v>1</v>
      </c>
      <c r="LN88" s="32">
        <v>1</v>
      </c>
      <c r="LO88" s="26"/>
      <c r="LP88" s="30">
        <v>1</v>
      </c>
      <c r="LQ88" s="30">
        <v>1</v>
      </c>
      <c r="LR88" s="30">
        <v>1</v>
      </c>
      <c r="LS88" s="33">
        <v>1.0152634766807995</v>
      </c>
      <c r="LT88" s="33">
        <v>0.50763173834039976</v>
      </c>
      <c r="LU88" s="31"/>
      <c r="LV88" s="32">
        <v>1</v>
      </c>
      <c r="LW88" s="32">
        <v>1</v>
      </c>
      <c r="LX88" s="26"/>
      <c r="LY88" s="30">
        <v>1</v>
      </c>
      <c r="LZ88" s="30">
        <v>1</v>
      </c>
      <c r="MA88" s="30">
        <v>1</v>
      </c>
      <c r="MB88" s="33">
        <v>1.0152634766807995</v>
      </c>
      <c r="MC88" s="33">
        <v>0.50763173834039976</v>
      </c>
      <c r="MD88" s="31"/>
      <c r="ME88" s="32">
        <v>1</v>
      </c>
      <c r="MF88" s="32">
        <v>1</v>
      </c>
      <c r="MG88" s="26"/>
      <c r="MH88" s="30">
        <v>1</v>
      </c>
      <c r="MI88" s="30">
        <v>1</v>
      </c>
      <c r="MJ88" s="30">
        <v>1</v>
      </c>
      <c r="MK88" s="33">
        <v>0.97047244094488183</v>
      </c>
      <c r="ML88" s="33">
        <v>0.48523622047244092</v>
      </c>
      <c r="MM88" s="31"/>
      <c r="MN88" s="32">
        <v>0.5</v>
      </c>
      <c r="MO88" s="32">
        <v>1</v>
      </c>
      <c r="MP88" s="26"/>
      <c r="MQ88" s="30">
        <v>1</v>
      </c>
      <c r="MR88" s="30">
        <v>1</v>
      </c>
      <c r="MS88" s="30">
        <v>1</v>
      </c>
      <c r="MT88" s="33">
        <v>1.0152634766807995</v>
      </c>
      <c r="MU88" s="33">
        <v>0.50763173834039976</v>
      </c>
      <c r="MV88" s="31"/>
      <c r="MW88" s="32">
        <v>1</v>
      </c>
      <c r="MX88" s="32"/>
      <c r="MY88" s="26"/>
      <c r="MZ88" s="30">
        <v>1</v>
      </c>
      <c r="NA88" s="30">
        <v>1</v>
      </c>
      <c r="NB88" s="30">
        <v>1</v>
      </c>
      <c r="NC88" s="33">
        <v>1.1944276196244701</v>
      </c>
      <c r="ND88" s="33">
        <v>0.59721380981223504</v>
      </c>
      <c r="NE88" s="31"/>
      <c r="NF88" s="32">
        <v>2</v>
      </c>
      <c r="NG88" s="32">
        <v>2</v>
      </c>
      <c r="NH88" s="26"/>
      <c r="NI88" s="30">
        <v>1</v>
      </c>
      <c r="NJ88" s="30">
        <v>1</v>
      </c>
      <c r="NK88" s="30">
        <v>1</v>
      </c>
      <c r="NL88" s="33">
        <v>1.0152634766807995</v>
      </c>
      <c r="NM88" s="33">
        <v>0.50763173834039976</v>
      </c>
      <c r="NN88" s="31"/>
      <c r="NO88" s="32">
        <v>1</v>
      </c>
      <c r="NP88" s="32">
        <v>1</v>
      </c>
      <c r="NQ88" s="26"/>
      <c r="NR88" s="30">
        <v>1</v>
      </c>
      <c r="NS88" s="30">
        <v>1</v>
      </c>
      <c r="NT88" s="30">
        <v>1</v>
      </c>
      <c r="NU88" s="33">
        <v>1.0152634766807995</v>
      </c>
      <c r="NV88" s="33">
        <v>0.50763173834039976</v>
      </c>
      <c r="NW88" s="31"/>
      <c r="NX88" s="32">
        <v>1</v>
      </c>
      <c r="NY88" s="32">
        <v>1</v>
      </c>
      <c r="NZ88" s="26"/>
      <c r="OA88" s="30">
        <v>1</v>
      </c>
      <c r="OB88" s="30">
        <v>1</v>
      </c>
      <c r="OC88" s="30">
        <v>1</v>
      </c>
      <c r="OD88" s="33">
        <v>1.0152634766807995</v>
      </c>
      <c r="OE88" s="33">
        <v>0.50763173834039976</v>
      </c>
      <c r="OF88" s="31"/>
      <c r="OG88" s="32">
        <v>1</v>
      </c>
      <c r="OH88" s="32">
        <v>1</v>
      </c>
      <c r="OI88" s="26"/>
      <c r="OJ88" s="30">
        <v>1</v>
      </c>
      <c r="OK88" s="30">
        <v>1</v>
      </c>
      <c r="OL88" s="30">
        <v>1</v>
      </c>
      <c r="OM88" s="33">
        <v>1.0152634766807995</v>
      </c>
      <c r="ON88" s="33">
        <v>0.50763173834039976</v>
      </c>
      <c r="OO88" s="31"/>
      <c r="OP88" s="32">
        <v>1</v>
      </c>
      <c r="OQ88" s="32">
        <v>1</v>
      </c>
      <c r="OR88" s="26"/>
      <c r="OS88" s="30">
        <v>0.2</v>
      </c>
      <c r="OT88" s="30">
        <v>1</v>
      </c>
      <c r="OU88" s="30">
        <v>1</v>
      </c>
      <c r="OV88" s="33">
        <v>0.79230365435089856</v>
      </c>
      <c r="OW88" s="33">
        <v>0.39615182717544928</v>
      </c>
      <c r="OX88" s="31"/>
      <c r="OY88" s="32">
        <v>1</v>
      </c>
      <c r="OZ88" s="32">
        <v>1</v>
      </c>
      <c r="PA88" s="26"/>
      <c r="PB88" s="30">
        <v>0.2</v>
      </c>
      <c r="PC88" s="30">
        <v>1</v>
      </c>
      <c r="PD88" s="30">
        <v>1</v>
      </c>
      <c r="PE88" s="33">
        <v>1.0152634766807995</v>
      </c>
      <c r="PF88" s="33">
        <v>0.50763173834039976</v>
      </c>
      <c r="PG88" s="31"/>
      <c r="PH88" s="32">
        <v>1</v>
      </c>
      <c r="PI88" s="32">
        <v>1</v>
      </c>
      <c r="PJ88" s="26"/>
      <c r="PK88" s="30">
        <v>0.2</v>
      </c>
      <c r="PL88" s="30">
        <v>1</v>
      </c>
      <c r="PM88" s="30">
        <v>2</v>
      </c>
      <c r="PN88" s="33">
        <v>1.3723913327996737</v>
      </c>
      <c r="PO88" s="33">
        <v>0.68619566639983687</v>
      </c>
      <c r="PP88" s="31"/>
      <c r="PQ88" s="32">
        <v>1</v>
      </c>
      <c r="PR88" s="32">
        <v>1</v>
      </c>
      <c r="PS88" s="26"/>
      <c r="PT88" s="30">
        <v>0.2</v>
      </c>
      <c r="PU88" s="30">
        <v>1</v>
      </c>
      <c r="PV88" s="30">
        <v>2</v>
      </c>
      <c r="PW88" s="33">
        <v>1.3723913327996737</v>
      </c>
      <c r="PX88" s="33">
        <v>0.68619566639983687</v>
      </c>
      <c r="PY88" s="31"/>
      <c r="PZ88" s="32">
        <v>1</v>
      </c>
      <c r="QA88" s="32">
        <v>1</v>
      </c>
      <c r="QB88" s="26"/>
      <c r="QC88" s="30">
        <v>0.2</v>
      </c>
      <c r="QD88" s="30">
        <v>0.2</v>
      </c>
      <c r="QE88" s="30">
        <v>2</v>
      </c>
      <c r="QF88" s="33">
        <v>1.0866890479045743</v>
      </c>
      <c r="QG88" s="33">
        <v>0.54334452395228716</v>
      </c>
      <c r="QH88" s="31"/>
      <c r="QI88" s="32">
        <v>1</v>
      </c>
      <c r="QJ88" s="32">
        <v>1</v>
      </c>
      <c r="QK88" s="26"/>
      <c r="QL88" s="30">
        <v>0.2</v>
      </c>
      <c r="QM88" s="30">
        <v>2</v>
      </c>
      <c r="QN88" s="30"/>
      <c r="QO88" s="33">
        <v>1.4081041184115612</v>
      </c>
      <c r="QP88" s="33">
        <v>0.70405205920578062</v>
      </c>
      <c r="QQ88" s="31"/>
      <c r="QR88" s="32">
        <v>1</v>
      </c>
      <c r="QS88" s="32">
        <v>1</v>
      </c>
      <c r="QT88" s="26"/>
      <c r="QU88" s="30">
        <v>0.33333333333333331</v>
      </c>
      <c r="QV88" s="30">
        <v>0.3</v>
      </c>
      <c r="QW88" s="30"/>
      <c r="QX88" s="33">
        <v>0.56885365653220687</v>
      </c>
      <c r="QY88" s="33">
        <v>0.28442682826610344</v>
      </c>
      <c r="QZ88" s="31"/>
      <c r="RA88" s="32">
        <v>1</v>
      </c>
      <c r="RB88" s="32">
        <v>1</v>
      </c>
      <c r="RC88" s="26"/>
      <c r="RD88" s="30">
        <v>1</v>
      </c>
      <c r="RE88" s="30">
        <v>2</v>
      </c>
      <c r="RF88" s="30">
        <v>3</v>
      </c>
      <c r="RG88" s="33">
        <v>2.6019315231517983</v>
      </c>
      <c r="RH88" s="33">
        <v>1.3009657615758992</v>
      </c>
      <c r="RI88" s="31"/>
      <c r="RJ88" s="32">
        <v>2</v>
      </c>
      <c r="RK88" s="32">
        <v>2</v>
      </c>
      <c r="RL88" s="26"/>
      <c r="RM88" s="30">
        <v>0.5</v>
      </c>
      <c r="RN88" s="30"/>
      <c r="RO88" s="30">
        <v>2</v>
      </c>
      <c r="RP88" s="33">
        <v>1.5688116536650547</v>
      </c>
      <c r="RQ88" s="33">
        <v>0.78440582683252735</v>
      </c>
      <c r="RR88" s="31"/>
      <c r="RS88" s="32">
        <v>1</v>
      </c>
      <c r="RT88" s="32">
        <v>1</v>
      </c>
      <c r="RU88" s="26"/>
      <c r="RV88" s="30">
        <v>0.5</v>
      </c>
      <c r="RW88" s="30">
        <v>0.5</v>
      </c>
      <c r="RX88" s="30"/>
      <c r="RY88" s="33">
        <v>0.99485617061686393</v>
      </c>
      <c r="RZ88" s="33">
        <v>0.49742808530843197</v>
      </c>
      <c r="SA88" s="31"/>
      <c r="SB88" s="32">
        <v>2</v>
      </c>
      <c r="SC88" s="32">
        <v>2</v>
      </c>
      <c r="SD88" s="26"/>
      <c r="SE88" s="34">
        <v>0.5</v>
      </c>
      <c r="SF88" s="34">
        <v>0.5</v>
      </c>
      <c r="SG88" s="34">
        <v>0.5</v>
      </c>
      <c r="SH88" s="35">
        <v>0.76527397739758762</v>
      </c>
      <c r="SI88" s="35">
        <v>0.38263698869879381</v>
      </c>
      <c r="SJ88" s="36"/>
      <c r="SK88" s="37">
        <v>1</v>
      </c>
      <c r="SL88" s="37">
        <v>1</v>
      </c>
      <c r="SM88" s="26"/>
      <c r="SN88" s="34">
        <v>0.5</v>
      </c>
      <c r="SO88" s="34">
        <v>1</v>
      </c>
      <c r="SP88" s="34">
        <v>0.5</v>
      </c>
      <c r="SQ88" s="35">
        <v>1.173420098676301</v>
      </c>
      <c r="SR88" s="35">
        <v>0.58671004933815052</v>
      </c>
      <c r="SS88" s="36"/>
      <c r="ST88" s="37">
        <v>2</v>
      </c>
      <c r="SU88" s="37">
        <v>2</v>
      </c>
      <c r="SV88" s="26"/>
      <c r="SW88" s="34">
        <v>1</v>
      </c>
      <c r="SX88" s="34">
        <v>1</v>
      </c>
      <c r="SY88" s="34"/>
      <c r="SZ88" s="35">
        <v>1.6453390514048134</v>
      </c>
      <c r="TA88" s="35">
        <v>0.8226695257024067</v>
      </c>
      <c r="TB88" s="36"/>
      <c r="TC88" s="37">
        <v>2</v>
      </c>
      <c r="TD88" s="37">
        <v>3</v>
      </c>
      <c r="TE88" s="26"/>
      <c r="TF88" s="34">
        <v>2</v>
      </c>
      <c r="TG88" s="34">
        <v>0.2</v>
      </c>
      <c r="TH88" s="34">
        <v>5</v>
      </c>
      <c r="TI88" s="35">
        <v>2.9156938538848092</v>
      </c>
      <c r="TJ88" s="35">
        <v>1.4578469269424046</v>
      </c>
      <c r="TK88" s="36"/>
      <c r="TL88" s="37">
        <v>1</v>
      </c>
      <c r="TM88" s="37">
        <v>2</v>
      </c>
      <c r="TN88" s="26"/>
      <c r="TO88" s="34">
        <v>1</v>
      </c>
      <c r="TP88" s="34">
        <v>1</v>
      </c>
      <c r="TQ88" s="34"/>
      <c r="TR88" s="35">
        <v>1.5305479547951755</v>
      </c>
      <c r="TS88" s="35">
        <v>0.76527397739758773</v>
      </c>
      <c r="TT88" s="36"/>
      <c r="TU88" s="37">
        <v>2</v>
      </c>
      <c r="TV88" s="37">
        <v>2</v>
      </c>
      <c r="TW88" s="26"/>
      <c r="TX88" s="34"/>
      <c r="TY88" s="34">
        <v>5</v>
      </c>
      <c r="TZ88" s="34">
        <v>2</v>
      </c>
      <c r="UA88" s="35">
        <v>4.4385890689060084</v>
      </c>
      <c r="UB88" s="35">
        <v>2.2192945344530042</v>
      </c>
      <c r="UC88" s="36"/>
      <c r="UD88" s="37">
        <v>3</v>
      </c>
      <c r="UE88" s="37">
        <v>3</v>
      </c>
      <c r="UF88" s="26"/>
      <c r="UG88" s="34">
        <v>2</v>
      </c>
      <c r="UH88" s="34">
        <v>5</v>
      </c>
      <c r="UI88" s="34">
        <v>2</v>
      </c>
      <c r="UJ88" s="35">
        <v>1.4645760601919351</v>
      </c>
      <c r="UK88" s="35">
        <v>0.73228803009596755</v>
      </c>
      <c r="UL88" s="36"/>
      <c r="UM88" s="37">
        <v>5</v>
      </c>
      <c r="UN88" s="37">
        <v>4</v>
      </c>
      <c r="UO88" s="26"/>
      <c r="UP88" s="34"/>
      <c r="UQ88" s="34">
        <v>2</v>
      </c>
      <c r="UR88" s="34">
        <v>3</v>
      </c>
      <c r="US88" s="35">
        <v>3.9987288909063139</v>
      </c>
      <c r="UT88" s="35">
        <v>1.9993644454531569</v>
      </c>
      <c r="UU88" s="36"/>
      <c r="UV88" s="37">
        <v>5</v>
      </c>
      <c r="UW88" s="37">
        <v>5</v>
      </c>
      <c r="UX88" s="26"/>
      <c r="UY88" s="34">
        <v>1.6666666666666667</v>
      </c>
      <c r="UZ88" s="34">
        <v>2</v>
      </c>
      <c r="VA88" s="34"/>
      <c r="VB88" s="35">
        <v>3.2522994979371354</v>
      </c>
      <c r="VC88" s="35">
        <v>1.6261497489685677</v>
      </c>
      <c r="VD88" s="36"/>
      <c r="VE88" s="37">
        <v>5</v>
      </c>
      <c r="VF88" s="37">
        <v>5</v>
      </c>
      <c r="VG88" s="26"/>
      <c r="VH88" s="34">
        <v>1.6666666666666667</v>
      </c>
      <c r="VI88" s="34">
        <v>1.25</v>
      </c>
      <c r="VJ88" s="34">
        <v>2.5</v>
      </c>
      <c r="VK88" s="35">
        <v>3.2211982732300863</v>
      </c>
      <c r="VL88" s="35">
        <v>1.6105991366150432</v>
      </c>
      <c r="VM88" s="36"/>
      <c r="VN88" s="37">
        <v>5</v>
      </c>
      <c r="VO88" s="37">
        <v>5</v>
      </c>
      <c r="VP88" s="26"/>
      <c r="VQ88" s="34">
        <v>1.6666666666666667</v>
      </c>
      <c r="VR88" s="34">
        <v>1.6666666666666667</v>
      </c>
      <c r="VS88" s="34">
        <v>1.6666666666666667</v>
      </c>
      <c r="VT88" s="35">
        <v>3.0656921496948408</v>
      </c>
      <c r="VU88" s="35">
        <v>1.5328460748474204</v>
      </c>
      <c r="VV88" s="36"/>
      <c r="VW88" s="37">
        <v>5</v>
      </c>
      <c r="VX88" s="37">
        <v>5</v>
      </c>
      <c r="VY88" s="26"/>
      <c r="VZ88" s="34">
        <v>1.6666666666666667</v>
      </c>
      <c r="WA88" s="34">
        <v>1.6666666666666667</v>
      </c>
      <c r="WB88" s="34">
        <v>1.6666666666666667</v>
      </c>
      <c r="WC88" s="35">
        <v>2.9457302829676522</v>
      </c>
      <c r="WD88" s="35">
        <v>1.4728651414838261</v>
      </c>
      <c r="WE88" s="36"/>
      <c r="WF88" s="37">
        <v>5</v>
      </c>
      <c r="WG88" s="37">
        <v>4</v>
      </c>
      <c r="WH88" s="26"/>
      <c r="WI88" s="38">
        <v>2.1730613235005274</v>
      </c>
      <c r="WJ88" s="34">
        <v>1.6666666666666667</v>
      </c>
      <c r="WK88" s="34">
        <v>2.5</v>
      </c>
      <c r="WL88" s="34">
        <v>1.6666666666666667</v>
      </c>
      <c r="WM88" s="35">
        <v>3.3767043967653323</v>
      </c>
      <c r="WN88" s="35">
        <v>1.6883521983826661</v>
      </c>
      <c r="WO88" s="36"/>
      <c r="WP88" s="37">
        <v>5</v>
      </c>
      <c r="WQ88" s="37">
        <v>5</v>
      </c>
      <c r="WR88" s="34">
        <v>2.5</v>
      </c>
      <c r="WS88" s="34">
        <v>1.6666666666666667</v>
      </c>
      <c r="WT88" s="34">
        <v>2.5</v>
      </c>
      <c r="WU88" s="35">
        <v>3.6877166438358238</v>
      </c>
      <c r="WV88" s="35">
        <v>1.8438583219179119</v>
      </c>
      <c r="WW88" s="36"/>
      <c r="WX88" s="37">
        <v>5</v>
      </c>
      <c r="WY88" s="37">
        <v>5</v>
      </c>
      <c r="WZ88" s="26"/>
      <c r="XA88" s="34">
        <v>2.5</v>
      </c>
      <c r="XB88" s="34">
        <v>2.5</v>
      </c>
      <c r="XC88" s="34">
        <v>2.5</v>
      </c>
      <c r="XD88" s="35">
        <v>3.9987288909063148</v>
      </c>
      <c r="XE88" s="35">
        <v>1.9993644454531574</v>
      </c>
      <c r="XF88" s="36"/>
      <c r="XG88" s="37">
        <v>5</v>
      </c>
      <c r="XH88" s="37">
        <v>5</v>
      </c>
      <c r="XI88" s="26"/>
      <c r="XJ88" s="34">
        <v>3.3333333333333335</v>
      </c>
      <c r="XK88" s="34">
        <v>3.3333333333333335</v>
      </c>
      <c r="XL88" s="34">
        <v>3.3333333333333335</v>
      </c>
      <c r="XM88" s="35">
        <v>4.9317656321177887</v>
      </c>
      <c r="XN88" s="35">
        <v>2.4658828160588944</v>
      </c>
      <c r="XO88" s="36"/>
      <c r="XP88" s="37">
        <v>5</v>
      </c>
      <c r="XQ88" s="37">
        <v>5</v>
      </c>
      <c r="XR88" s="26"/>
      <c r="XS88" s="34">
        <v>2.5</v>
      </c>
      <c r="XT88" s="34">
        <v>2.5</v>
      </c>
      <c r="XU88" s="34">
        <v>2.5</v>
      </c>
      <c r="XV88" s="35">
        <v>3.9987288909063148</v>
      </c>
      <c r="XW88" s="35">
        <v>1.9993644454531574</v>
      </c>
      <c r="XX88" s="36"/>
      <c r="XY88" s="37">
        <v>5</v>
      </c>
      <c r="XZ88" s="37">
        <v>5</v>
      </c>
      <c r="YA88" s="26"/>
      <c r="YB88" s="34">
        <v>5</v>
      </c>
      <c r="YC88" s="34">
        <v>5</v>
      </c>
      <c r="YD88" s="34">
        <v>5</v>
      </c>
      <c r="YE88" s="35">
        <v>7.9974577818126305</v>
      </c>
      <c r="YF88" s="35">
        <v>3.9987288909063152</v>
      </c>
      <c r="YG88" s="36"/>
      <c r="YH88" s="37">
        <v>10</v>
      </c>
      <c r="YI88" s="37">
        <v>10</v>
      </c>
      <c r="YJ88" s="26"/>
      <c r="YK88" s="34">
        <v>3.3333333333333335</v>
      </c>
      <c r="YL88" s="34">
        <v>3.3333333333333335</v>
      </c>
      <c r="YM88" s="34">
        <v>3.3333333333333335</v>
      </c>
      <c r="YN88" s="35">
        <v>6.1313842993896843</v>
      </c>
      <c r="YO88" s="35">
        <v>3.0656921496948422</v>
      </c>
      <c r="YP88" s="36"/>
      <c r="YQ88" s="37">
        <v>10</v>
      </c>
      <c r="YR88" s="37">
        <v>10</v>
      </c>
      <c r="YS88" s="26"/>
      <c r="YT88" s="34">
        <v>13.333333333333334</v>
      </c>
      <c r="YU88" s="34">
        <v>13.333333333333334</v>
      </c>
      <c r="YV88" s="34">
        <v>6.666666666666667</v>
      </c>
      <c r="YW88" s="35">
        <v>14.839727217363443</v>
      </c>
      <c r="YX88" s="35">
        <v>7.4198636086817213</v>
      </c>
      <c r="YY88" s="36"/>
      <c r="YZ88" s="37">
        <v>10</v>
      </c>
      <c r="ZA88" s="37">
        <v>10</v>
      </c>
      <c r="ZB88" s="26"/>
      <c r="ZC88" s="34">
        <v>3.3333333333333335</v>
      </c>
      <c r="ZD88" s="34"/>
      <c r="ZE88" s="34">
        <v>3.3333333333333335</v>
      </c>
      <c r="ZF88" s="35">
        <v>6.1313842993896852</v>
      </c>
      <c r="ZG88" s="35">
        <v>3.0656921496948426</v>
      </c>
      <c r="ZH88" s="36"/>
      <c r="ZI88" s="37">
        <v>10</v>
      </c>
      <c r="ZJ88" s="37">
        <v>10</v>
      </c>
      <c r="ZK88" s="26"/>
      <c r="ZL88" s="34">
        <v>3.3333333333333335</v>
      </c>
      <c r="ZM88" s="34">
        <v>3.3333333333333335</v>
      </c>
      <c r="ZN88" s="34">
        <v>3.3333333333333335</v>
      </c>
      <c r="ZO88" s="35">
        <v>6.1313842993896852</v>
      </c>
      <c r="ZP88" s="35">
        <v>3.0656921496948426</v>
      </c>
      <c r="ZQ88" s="36"/>
      <c r="ZR88" s="37">
        <v>10</v>
      </c>
      <c r="ZS88" s="37">
        <v>10</v>
      </c>
      <c r="ZT88" s="26"/>
      <c r="ZU88" s="34">
        <v>10</v>
      </c>
      <c r="ZV88" s="34">
        <v>13.333333333333334</v>
      </c>
      <c r="ZW88" s="34">
        <v>16.666666666666668</v>
      </c>
      <c r="ZX88" s="35">
        <v>17.327825193927374</v>
      </c>
      <c r="ZY88" s="35">
        <v>8.6639125969636872</v>
      </c>
      <c r="ZZ88" s="36"/>
      <c r="AAA88" s="37">
        <v>10</v>
      </c>
      <c r="AAB88" s="37">
        <v>10</v>
      </c>
      <c r="AAC88" s="26"/>
      <c r="AAD88" s="34">
        <v>3.3333333333333335</v>
      </c>
      <c r="AAE88" s="34">
        <v>3.3333333333333335</v>
      </c>
      <c r="AAF88" s="34">
        <v>3.3333333333333335</v>
      </c>
      <c r="AAG88" s="35">
        <v>6.1313842993896852</v>
      </c>
      <c r="AAH88" s="35">
        <v>3.0656921496948426</v>
      </c>
      <c r="AAI88" s="36"/>
      <c r="AAJ88" s="37">
        <v>10</v>
      </c>
      <c r="AAK88" s="37">
        <v>10</v>
      </c>
      <c r="AAL88" s="3"/>
      <c r="AAM88" s="34">
        <v>5</v>
      </c>
      <c r="AAN88" s="34">
        <v>5</v>
      </c>
      <c r="AAO88" s="34">
        <v>5</v>
      </c>
      <c r="AAP88" s="35">
        <v>7.9974577818126322</v>
      </c>
      <c r="AAQ88" s="35">
        <v>3.9987288909063161</v>
      </c>
      <c r="AAR88" s="36"/>
      <c r="AAS88" s="37">
        <v>10</v>
      </c>
      <c r="AAT88" s="37">
        <v>10</v>
      </c>
      <c r="AAU88" s="3"/>
      <c r="AAV88" s="34">
        <v>5</v>
      </c>
      <c r="AAW88" s="34">
        <v>5</v>
      </c>
      <c r="AAX88" s="34">
        <v>5</v>
      </c>
      <c r="AAY88" s="35">
        <v>10.43146667192952</v>
      </c>
      <c r="AAZ88" s="35">
        <v>5.2157333359647602</v>
      </c>
      <c r="ABA88" s="36"/>
      <c r="ABB88" s="37">
        <v>10</v>
      </c>
      <c r="ABC88" s="37">
        <v>10</v>
      </c>
      <c r="ABD88" s="3"/>
      <c r="ABE88" s="34">
        <v>5</v>
      </c>
      <c r="ABF88" s="34">
        <v>5</v>
      </c>
      <c r="ABG88" s="34">
        <v>5</v>
      </c>
      <c r="ABH88" s="35">
        <v>1.6384502626067308</v>
      </c>
      <c r="ABI88" s="35">
        <v>0.81922513130336538</v>
      </c>
      <c r="ABJ88" s="36"/>
      <c r="ABK88" s="37">
        <v>10</v>
      </c>
      <c r="ABL88" s="37">
        <v>10</v>
      </c>
      <c r="ABM88" s="3"/>
      <c r="ABN88" s="34">
        <v>5</v>
      </c>
      <c r="ABO88" s="34">
        <v>5</v>
      </c>
      <c r="ABP88" s="34">
        <v>5</v>
      </c>
      <c r="ABQ88" s="35">
        <v>1.6384502626067305</v>
      </c>
      <c r="ABR88" s="35">
        <v>0.81922513130336527</v>
      </c>
      <c r="ABS88" s="36"/>
      <c r="ABT88" s="37">
        <v>10</v>
      </c>
      <c r="ABU88" s="37">
        <v>10</v>
      </c>
      <c r="ABV88" s="3"/>
      <c r="ABW88" s="34">
        <v>10</v>
      </c>
      <c r="ABX88" s="34">
        <v>5</v>
      </c>
      <c r="ABY88" s="34">
        <v>5</v>
      </c>
      <c r="ABZ88" s="35">
        <v>1.6384502626067305</v>
      </c>
      <c r="ACA88" s="35">
        <v>0.81922513130336527</v>
      </c>
      <c r="ACB88" s="36"/>
      <c r="ACC88" s="37">
        <v>20</v>
      </c>
      <c r="ACD88" s="37">
        <v>20</v>
      </c>
      <c r="ACE88" s="3"/>
      <c r="ACF88" s="34">
        <v>10</v>
      </c>
      <c r="ACG88" s="34">
        <v>6.25</v>
      </c>
      <c r="ACH88" s="34">
        <v>6.25</v>
      </c>
      <c r="ACI88" s="35">
        <v>1.7631149565007207</v>
      </c>
      <c r="ACJ88" s="35">
        <v>0.88155747825036035</v>
      </c>
      <c r="ACK88" s="36"/>
      <c r="ACL88" s="37">
        <v>20</v>
      </c>
      <c r="ACM88" s="37">
        <v>20</v>
      </c>
      <c r="ACN88" s="3"/>
      <c r="ACO88" s="34">
        <v>5</v>
      </c>
      <c r="ACP88" s="34">
        <v>5</v>
      </c>
      <c r="ACQ88" s="34">
        <v>5</v>
      </c>
      <c r="ACR88" s="35">
        <v>1.3891208748187498</v>
      </c>
      <c r="ACS88" s="35">
        <v>0.6945604374093749</v>
      </c>
      <c r="ACT88" s="36"/>
      <c r="ACU88" s="37">
        <v>20</v>
      </c>
      <c r="ACV88" s="37">
        <v>20</v>
      </c>
      <c r="ACW88" s="3"/>
      <c r="ACX88" s="34">
        <v>10</v>
      </c>
      <c r="ACY88" s="34">
        <v>10</v>
      </c>
      <c r="ACZ88" s="34">
        <v>10</v>
      </c>
      <c r="ADA88" s="35">
        <v>2.1371090381826918</v>
      </c>
      <c r="ADB88" s="35">
        <v>1.0685545190913459</v>
      </c>
      <c r="ADC88" s="36"/>
      <c r="ADD88" s="37">
        <v>20</v>
      </c>
      <c r="ADE88" s="37">
        <v>20</v>
      </c>
      <c r="ADF88" s="3"/>
      <c r="ADG88" s="34">
        <v>50</v>
      </c>
      <c r="ADH88" s="34">
        <v>5</v>
      </c>
      <c r="ADI88" s="34">
        <v>5</v>
      </c>
      <c r="ADJ88" s="35">
        <v>3.6330853649105763</v>
      </c>
      <c r="ADK88" s="35">
        <v>1.8165426824552882</v>
      </c>
      <c r="ADL88" s="36"/>
      <c r="ADM88" s="37">
        <v>20</v>
      </c>
      <c r="ADN88" s="37">
        <v>20</v>
      </c>
      <c r="ADO88" s="3"/>
      <c r="ADP88" s="34">
        <v>5</v>
      </c>
      <c r="ADQ88" s="34">
        <v>5</v>
      </c>
      <c r="ADR88" s="34">
        <v>5</v>
      </c>
      <c r="ADS88" s="35">
        <v>1.3891208748187496</v>
      </c>
      <c r="ADT88" s="35">
        <v>0.69456043740937479</v>
      </c>
      <c r="ADU88" s="36"/>
      <c r="ADV88" s="37">
        <v>20</v>
      </c>
      <c r="ADW88" s="37">
        <v>20</v>
      </c>
      <c r="ADX88" s="3"/>
      <c r="ADY88" s="34">
        <v>5</v>
      </c>
      <c r="ADZ88" s="34">
        <v>5</v>
      </c>
      <c r="AEA88" s="34">
        <v>5</v>
      </c>
      <c r="AEB88" s="35">
        <v>1.3891208748187496</v>
      </c>
      <c r="AEC88" s="35">
        <v>0.69456043740937479</v>
      </c>
      <c r="AED88" s="36"/>
      <c r="AEE88" s="37">
        <v>20</v>
      </c>
      <c r="AEF88" s="37">
        <v>20</v>
      </c>
      <c r="AEG88" s="3"/>
      <c r="AEH88" s="34">
        <v>5</v>
      </c>
      <c r="AEI88" s="34">
        <v>5</v>
      </c>
      <c r="AEJ88" s="34">
        <v>6</v>
      </c>
      <c r="AEK88" s="35">
        <v>1.4389867523763458</v>
      </c>
      <c r="AEL88" s="35">
        <v>0.71949337618817288</v>
      </c>
      <c r="AEM88" s="36"/>
      <c r="AEN88" s="37">
        <v>20</v>
      </c>
      <c r="AEO88" s="37">
        <v>20</v>
      </c>
      <c r="AEP88" s="26"/>
      <c r="AEQ88" s="34">
        <v>5</v>
      </c>
      <c r="AER88" s="34">
        <v>50</v>
      </c>
      <c r="AES88" s="34">
        <v>50</v>
      </c>
      <c r="AET88" s="35">
        <v>5.8770498550024017</v>
      </c>
      <c r="AEU88" s="35">
        <v>2.9385249275012009</v>
      </c>
      <c r="AEV88" s="36"/>
      <c r="AEW88" s="37">
        <v>20</v>
      </c>
      <c r="AEX88" s="37">
        <v>20</v>
      </c>
      <c r="AEY88" s="26"/>
      <c r="AEZ88" s="34">
        <v>5</v>
      </c>
      <c r="AFA88" s="34">
        <v>5</v>
      </c>
      <c r="AFB88" s="34">
        <v>5</v>
      </c>
      <c r="AFC88" s="35">
        <v>1.3891208748187496</v>
      </c>
      <c r="AFD88" s="35">
        <v>0.69456043740937479</v>
      </c>
      <c r="AFE88" s="36"/>
      <c r="AFF88" s="37">
        <v>20</v>
      </c>
      <c r="AFG88" s="37">
        <v>20</v>
      </c>
      <c r="AFH88" s="26"/>
      <c r="AFI88" s="87">
        <v>4</v>
      </c>
      <c r="AFJ88" s="34">
        <v>6</v>
      </c>
      <c r="AFK88" s="34">
        <v>5</v>
      </c>
      <c r="AFL88" s="35">
        <v>1.3891208748187496</v>
      </c>
      <c r="AFM88" s="35">
        <v>0.69456043740937479</v>
      </c>
      <c r="AFN88" s="36"/>
      <c r="AFO88" s="37">
        <v>20</v>
      </c>
      <c r="AFP88" s="37">
        <v>20</v>
      </c>
      <c r="AFQ88" s="36"/>
      <c r="AFR88" s="87">
        <v>5</v>
      </c>
      <c r="AFS88" s="34">
        <v>5</v>
      </c>
      <c r="AFT88" s="34">
        <v>7.3333333333333304</v>
      </c>
      <c r="AFU88" s="35">
        <v>1.5054745891198071</v>
      </c>
      <c r="AFV88" s="35">
        <v>0.75273729455990357</v>
      </c>
      <c r="AFW88" s="36"/>
      <c r="AFX88" s="37">
        <v>20</v>
      </c>
      <c r="AFY88" s="37">
        <v>20</v>
      </c>
      <c r="AFZ88" s="36"/>
      <c r="AGA88" s="87">
        <v>5</v>
      </c>
      <c r="AGB88" s="34">
        <v>5</v>
      </c>
      <c r="AGC88" s="34">
        <v>16.666666666666668</v>
      </c>
      <c r="AGD88" s="35">
        <v>1.9708894463240378</v>
      </c>
      <c r="AGE88" s="35">
        <v>0.98544472316201892</v>
      </c>
      <c r="AGF88" s="36"/>
      <c r="AGG88" s="37">
        <v>20</v>
      </c>
      <c r="AGH88" s="37">
        <v>20</v>
      </c>
      <c r="AGI88" s="36"/>
      <c r="AGJ88" s="87">
        <v>5</v>
      </c>
      <c r="AGK88" s="34">
        <v>5</v>
      </c>
      <c r="AGL88" s="34">
        <v>16.666666666666668</v>
      </c>
      <c r="AGM88" s="36">
        <v>30</v>
      </c>
      <c r="AGN88" s="36">
        <v>20</v>
      </c>
      <c r="AGO88" s="36"/>
      <c r="AGP88" s="37">
        <v>20</v>
      </c>
      <c r="AGQ88" s="37">
        <v>20</v>
      </c>
      <c r="AGR88" s="36"/>
      <c r="AGS88" s="87">
        <v>5</v>
      </c>
      <c r="AGT88" s="34">
        <v>6</v>
      </c>
      <c r="AGU88" s="34">
        <v>20</v>
      </c>
      <c r="AGV88" s="36">
        <v>30</v>
      </c>
      <c r="AGW88" s="36">
        <v>20</v>
      </c>
      <c r="AGX88" s="36"/>
      <c r="AGY88" s="26">
        <v>20</v>
      </c>
      <c r="AGZ88" s="37">
        <v>20</v>
      </c>
      <c r="AHA88" s="36"/>
      <c r="AHB88" s="87">
        <v>5</v>
      </c>
      <c r="AHC88" s="34">
        <v>6</v>
      </c>
      <c r="AHD88" s="34">
        <v>20</v>
      </c>
      <c r="AHE88" s="36">
        <v>30</v>
      </c>
      <c r="AHF88" s="36">
        <v>50</v>
      </c>
      <c r="AHG88" s="36"/>
      <c r="AHH88" s="26">
        <v>20</v>
      </c>
      <c r="AHI88" s="37">
        <v>20</v>
      </c>
      <c r="AHJ88" s="36"/>
      <c r="AHK88" s="87">
        <v>5</v>
      </c>
      <c r="AHL88" s="34">
        <v>10</v>
      </c>
      <c r="AHM88" s="34">
        <v>20</v>
      </c>
      <c r="AHN88" s="36">
        <v>30</v>
      </c>
      <c r="AHO88" s="36">
        <v>50</v>
      </c>
      <c r="AHP88" s="36"/>
      <c r="AHQ88" s="26">
        <v>20</v>
      </c>
      <c r="AHR88" s="37">
        <v>20</v>
      </c>
      <c r="AHS88" s="36"/>
      <c r="AHT88" s="34">
        <v>5</v>
      </c>
      <c r="AHU88" s="34">
        <v>5</v>
      </c>
      <c r="AHV88" s="34">
        <v>100</v>
      </c>
      <c r="AHW88" s="36">
        <v>5</v>
      </c>
      <c r="AHX88" s="36">
        <v>30</v>
      </c>
      <c r="AHY88" s="36"/>
      <c r="AHZ88" s="26">
        <v>20</v>
      </c>
      <c r="AIA88" s="26">
        <v>20</v>
      </c>
      <c r="AIB88" s="36"/>
      <c r="AIC88" s="34">
        <v>5</v>
      </c>
      <c r="AID88" s="34">
        <v>10</v>
      </c>
      <c r="AIE88" s="34">
        <v>10</v>
      </c>
      <c r="AIF88" s="36">
        <v>30</v>
      </c>
      <c r="AIG88" s="36">
        <v>30</v>
      </c>
      <c r="AIH88" s="36"/>
      <c r="AII88" s="26">
        <v>20</v>
      </c>
      <c r="AIJ88" s="26">
        <v>20</v>
      </c>
      <c r="AIL88" s="34">
        <v>5</v>
      </c>
      <c r="AIM88" s="34">
        <v>10</v>
      </c>
      <c r="AIN88" s="34">
        <v>10</v>
      </c>
      <c r="AIO88" s="92">
        <v>30</v>
      </c>
      <c r="AIP88" s="92">
        <v>30</v>
      </c>
      <c r="AIQ88" s="36"/>
      <c r="AIR88" s="26">
        <v>20</v>
      </c>
      <c r="AIS88" s="26">
        <v>20</v>
      </c>
      <c r="AIU88" s="34">
        <v>5</v>
      </c>
      <c r="AIV88" s="34">
        <v>10</v>
      </c>
      <c r="AIW88" s="34">
        <v>10</v>
      </c>
      <c r="AIX88" s="36">
        <v>20</v>
      </c>
      <c r="AIY88" s="36">
        <v>20</v>
      </c>
      <c r="AIZ88" s="36"/>
      <c r="AJA88" s="26">
        <v>20</v>
      </c>
      <c r="AJB88" s="26">
        <v>20</v>
      </c>
      <c r="AJD88" s="34">
        <v>5</v>
      </c>
      <c r="AJE88" s="34">
        <v>50</v>
      </c>
      <c r="AJF88" s="34"/>
      <c r="AJG88" s="36">
        <v>30</v>
      </c>
      <c r="AJH88" s="36">
        <v>30</v>
      </c>
      <c r="AJI88" s="36"/>
      <c r="AJJ88" s="26">
        <v>20</v>
      </c>
      <c r="AJK88" s="37">
        <v>20</v>
      </c>
      <c r="AJM88" s="34">
        <v>5</v>
      </c>
      <c r="AJN88" s="39">
        <v>50</v>
      </c>
      <c r="AJO88" s="39">
        <v>50</v>
      </c>
      <c r="AJP88" s="36">
        <v>20</v>
      </c>
      <c r="AJQ88" s="36">
        <v>20</v>
      </c>
      <c r="AJR88" s="34"/>
      <c r="AJS88" s="37">
        <v>20</v>
      </c>
      <c r="AJT88" s="37">
        <v>20</v>
      </c>
      <c r="AJV88" s="34">
        <v>5</v>
      </c>
      <c r="AJW88" s="34">
        <v>100</v>
      </c>
      <c r="AJX88" s="34">
        <v>100</v>
      </c>
      <c r="AJY88" s="36">
        <v>20</v>
      </c>
      <c r="AJZ88" s="36">
        <v>20</v>
      </c>
      <c r="AKA88" s="34"/>
      <c r="AKB88" s="37">
        <v>20</v>
      </c>
      <c r="AKC88" s="37">
        <v>20</v>
      </c>
      <c r="AKE88" s="39">
        <v>10</v>
      </c>
      <c r="AKF88" s="39">
        <v>100</v>
      </c>
      <c r="AKG88" s="34">
        <v>100</v>
      </c>
      <c r="AKH88" s="36">
        <v>40</v>
      </c>
      <c r="AKI88" s="36">
        <v>20</v>
      </c>
      <c r="AKJ88" s="34"/>
      <c r="AKK88" s="37">
        <v>20</v>
      </c>
      <c r="AKL88" s="37">
        <v>20</v>
      </c>
      <c r="AKN88" s="34"/>
      <c r="AKO88" s="34">
        <v>50</v>
      </c>
      <c r="AKP88" s="34">
        <v>120</v>
      </c>
      <c r="AKQ88" s="36">
        <v>30</v>
      </c>
      <c r="AKR88" s="36">
        <v>30</v>
      </c>
      <c r="AKS88" s="34"/>
      <c r="AKT88" s="37">
        <v>20</v>
      </c>
      <c r="AKU88" s="37">
        <v>20</v>
      </c>
      <c r="AKW88" s="39">
        <v>100</v>
      </c>
      <c r="AKX88" s="34">
        <v>100</v>
      </c>
      <c r="AKY88" s="34"/>
      <c r="AKZ88" s="36">
        <v>30</v>
      </c>
      <c r="ALA88" s="36">
        <v>20</v>
      </c>
      <c r="ALB88" s="34"/>
      <c r="ALC88" s="37">
        <v>20</v>
      </c>
      <c r="ALD88" s="37">
        <v>20</v>
      </c>
      <c r="ALF88" s="34">
        <v>80</v>
      </c>
      <c r="ALG88" s="34">
        <v>150</v>
      </c>
      <c r="ALH88" s="34">
        <v>100</v>
      </c>
      <c r="ALI88" s="36">
        <v>30</v>
      </c>
      <c r="ALJ88" s="36">
        <v>30</v>
      </c>
      <c r="ALK88" s="34"/>
      <c r="ALL88" s="37">
        <v>25</v>
      </c>
      <c r="ALM88" s="37">
        <v>20</v>
      </c>
      <c r="ALO88" s="34">
        <v>80</v>
      </c>
      <c r="ALP88" s="34">
        <v>50</v>
      </c>
      <c r="ALQ88" s="34">
        <v>100</v>
      </c>
      <c r="ALR88" s="36">
        <v>30</v>
      </c>
      <c r="ALS88" s="36">
        <v>30</v>
      </c>
      <c r="ALT88" s="34"/>
      <c r="ALU88" s="37">
        <v>30</v>
      </c>
      <c r="ALV88" s="37">
        <v>30</v>
      </c>
      <c r="ALX88" s="34">
        <v>100</v>
      </c>
      <c r="ALY88" s="34">
        <v>50</v>
      </c>
      <c r="ALZ88" s="34">
        <v>100</v>
      </c>
      <c r="AMA88" s="36">
        <v>30</v>
      </c>
      <c r="AMB88" s="36">
        <v>30</v>
      </c>
      <c r="AMC88" s="34"/>
      <c r="AMD88" s="37">
        <v>30</v>
      </c>
      <c r="AME88" s="37">
        <v>25</v>
      </c>
      <c r="AMG88" s="34">
        <v>100</v>
      </c>
      <c r="AMH88" s="34">
        <v>100</v>
      </c>
      <c r="AMI88" s="34">
        <v>100</v>
      </c>
      <c r="AMJ88" s="36">
        <v>30</v>
      </c>
      <c r="AMK88" s="36">
        <v>30</v>
      </c>
      <c r="AML88" s="34"/>
      <c r="AMM88" s="37">
        <v>30</v>
      </c>
      <c r="AMN88" s="37">
        <v>30</v>
      </c>
      <c r="AMP88" s="34">
        <v>100</v>
      </c>
      <c r="AMQ88" s="34">
        <v>30</v>
      </c>
      <c r="AMR88" s="34">
        <v>100</v>
      </c>
      <c r="AMS88" s="36">
        <v>50</v>
      </c>
      <c r="AMT88" s="36">
        <v>30</v>
      </c>
      <c r="AMU88" s="34"/>
      <c r="AMV88" s="37">
        <v>40</v>
      </c>
      <c r="AMW88" s="37">
        <v>40</v>
      </c>
      <c r="AMY88" s="34">
        <v>55</v>
      </c>
      <c r="AMZ88" s="34">
        <v>20</v>
      </c>
      <c r="ANA88" s="34">
        <v>55</v>
      </c>
      <c r="ANB88" s="36">
        <v>290.27777777777777</v>
      </c>
      <c r="ANC88" s="36">
        <v>174.16666666666666</v>
      </c>
      <c r="AND88" s="34"/>
      <c r="ANE88" s="37">
        <v>30</v>
      </c>
      <c r="ANF88" s="37">
        <v>30</v>
      </c>
      <c r="ANH88" s="34">
        <v>100</v>
      </c>
      <c r="ANI88" s="34">
        <v>100</v>
      </c>
      <c r="ANJ88" s="34"/>
      <c r="ANK88" s="36">
        <v>150</v>
      </c>
      <c r="ANL88" s="36">
        <v>100</v>
      </c>
      <c r="ANM88" s="34"/>
      <c r="ANN88" s="37">
        <v>40</v>
      </c>
      <c r="ANO88" s="37">
        <v>40</v>
      </c>
      <c r="ANP88" s="36"/>
      <c r="ANQ88" s="34">
        <v>150</v>
      </c>
      <c r="ANR88" s="34">
        <v>150</v>
      </c>
      <c r="ANS88" s="34">
        <v>50</v>
      </c>
      <c r="ANT88" s="36">
        <v>50</v>
      </c>
      <c r="ANU88" s="36">
        <v>50</v>
      </c>
      <c r="ANV88" s="34"/>
      <c r="ANW88" s="37">
        <v>50</v>
      </c>
      <c r="ANX88" s="37">
        <v>50</v>
      </c>
      <c r="ANY88" s="36"/>
      <c r="ANZ88" s="34">
        <v>100</v>
      </c>
      <c r="AOA88" s="34">
        <v>100</v>
      </c>
      <c r="AOB88" s="34">
        <v>100</v>
      </c>
      <c r="AOC88" s="36">
        <v>50</v>
      </c>
      <c r="AOD88" s="36">
        <v>50</v>
      </c>
      <c r="AOE88" s="34"/>
      <c r="AOF88" s="37">
        <v>30</v>
      </c>
      <c r="AOG88" s="37">
        <v>50</v>
      </c>
      <c r="AOH88" s="36"/>
      <c r="AOI88" s="34">
        <v>50</v>
      </c>
      <c r="AOJ88" s="34">
        <v>100</v>
      </c>
      <c r="AOK88" s="34">
        <v>50</v>
      </c>
      <c r="AOL88" s="36">
        <v>50</v>
      </c>
      <c r="AOM88" s="36">
        <v>50</v>
      </c>
      <c r="AON88" s="34"/>
      <c r="AOO88" s="37">
        <v>50</v>
      </c>
      <c r="AOP88" s="37">
        <v>50</v>
      </c>
      <c r="AOQ88" s="36"/>
      <c r="AOR88" s="34">
        <v>50</v>
      </c>
      <c r="AOS88" s="34">
        <v>100</v>
      </c>
      <c r="AOT88" s="34">
        <v>200</v>
      </c>
      <c r="AOU88" s="36">
        <v>50</v>
      </c>
      <c r="AOV88" s="36">
        <v>50</v>
      </c>
      <c r="AOW88" s="34"/>
      <c r="AOX88" s="37">
        <v>50</v>
      </c>
      <c r="AOY88" s="37">
        <v>50</v>
      </c>
      <c r="AOZ88" s="36"/>
      <c r="APA88" s="34">
        <v>50</v>
      </c>
      <c r="APB88" s="34">
        <v>50</v>
      </c>
      <c r="APC88" s="34">
        <v>100</v>
      </c>
      <c r="APD88" s="36">
        <v>50</v>
      </c>
      <c r="APE88" s="36">
        <v>50</v>
      </c>
      <c r="APF88" s="34"/>
      <c r="APG88" s="37">
        <v>50</v>
      </c>
      <c r="APH88" s="37">
        <v>50</v>
      </c>
      <c r="API88" s="36"/>
      <c r="APJ88" s="34">
        <v>50</v>
      </c>
      <c r="APK88" s="34">
        <v>50</v>
      </c>
      <c r="APL88" s="34">
        <v>50</v>
      </c>
      <c r="APM88" s="36">
        <v>50</v>
      </c>
      <c r="APN88" s="36">
        <v>50</v>
      </c>
      <c r="APO88" s="34"/>
      <c r="APP88" s="37">
        <v>50</v>
      </c>
      <c r="APQ88" s="37">
        <v>50</v>
      </c>
      <c r="APR88" s="36"/>
      <c r="APS88" s="34">
        <v>50</v>
      </c>
      <c r="APT88" s="34">
        <v>50</v>
      </c>
      <c r="APU88" s="34"/>
      <c r="APV88" s="36">
        <v>50</v>
      </c>
      <c r="APW88" s="36">
        <v>50</v>
      </c>
      <c r="APX88" s="34"/>
      <c r="APY88" s="37">
        <v>50</v>
      </c>
      <c r="APZ88" s="37">
        <v>50</v>
      </c>
      <c r="AQA88" s="36"/>
      <c r="AQB88" s="34">
        <v>100</v>
      </c>
      <c r="AQC88" s="34">
        <v>50</v>
      </c>
      <c r="AQD88" s="34">
        <v>20</v>
      </c>
      <c r="AQE88" s="36">
        <v>50</v>
      </c>
      <c r="AQF88" s="36">
        <v>50</v>
      </c>
      <c r="AQG88" s="34"/>
      <c r="AQH88" s="37">
        <v>50</v>
      </c>
      <c r="AQI88" s="37">
        <v>50</v>
      </c>
      <c r="AQJ88" s="36"/>
      <c r="AQK88" s="34">
        <v>100</v>
      </c>
      <c r="AQL88" s="34">
        <v>100</v>
      </c>
      <c r="AQM88" s="34">
        <v>100</v>
      </c>
      <c r="AQN88" s="36">
        <v>50</v>
      </c>
      <c r="AQO88" s="36">
        <v>50</v>
      </c>
      <c r="AQP88" s="34"/>
      <c r="AQQ88" s="37">
        <v>50</v>
      </c>
      <c r="AQR88" s="37">
        <v>50</v>
      </c>
      <c r="AQS88" s="36"/>
      <c r="AQT88" s="34">
        <v>100</v>
      </c>
      <c r="AQU88" s="34">
        <v>50</v>
      </c>
      <c r="AQV88" s="34">
        <v>100</v>
      </c>
      <c r="AQW88" s="36">
        <v>42.473118279569896</v>
      </c>
      <c r="AQX88" s="36">
        <v>42.473118279569896</v>
      </c>
      <c r="AQY88" s="34"/>
      <c r="AQZ88" s="37">
        <v>50</v>
      </c>
      <c r="ARA88" s="37">
        <v>50</v>
      </c>
      <c r="ARC88" s="34">
        <v>100</v>
      </c>
      <c r="ARD88" s="34">
        <v>50</v>
      </c>
      <c r="ARE88" s="34">
        <v>100</v>
      </c>
      <c r="ARF88" s="36">
        <v>50</v>
      </c>
      <c r="ARG88" s="36">
        <v>50</v>
      </c>
      <c r="ARH88" s="34"/>
      <c r="ARI88" s="37">
        <v>50</v>
      </c>
      <c r="ARJ88" s="37">
        <v>50</v>
      </c>
      <c r="ARL88" s="34">
        <v>100</v>
      </c>
      <c r="ARM88" s="34"/>
      <c r="ARN88" s="34"/>
      <c r="ARO88" s="36">
        <v>50</v>
      </c>
      <c r="ARP88" s="36">
        <v>50</v>
      </c>
      <c r="ARQ88" s="34"/>
      <c r="ARR88" s="37">
        <v>50</v>
      </c>
      <c r="ARS88" s="37">
        <v>50</v>
      </c>
      <c r="ARU88" s="34">
        <v>100</v>
      </c>
      <c r="ARV88" s="34">
        <v>50</v>
      </c>
      <c r="ARW88" s="34"/>
      <c r="ARX88" s="36">
        <v>50</v>
      </c>
      <c r="ARY88" s="36">
        <v>50</v>
      </c>
      <c r="ARZ88" s="36"/>
      <c r="ASA88" s="37">
        <v>50</v>
      </c>
      <c r="ASB88" s="37">
        <v>50</v>
      </c>
      <c r="ASD88" s="34">
        <v>100</v>
      </c>
      <c r="ASE88" s="34">
        <v>50</v>
      </c>
      <c r="ASF88" s="34"/>
      <c r="ASG88" s="36">
        <v>50</v>
      </c>
      <c r="ASH88" s="36">
        <v>50</v>
      </c>
      <c r="ASI88" s="36"/>
      <c r="ASJ88" s="37">
        <v>50</v>
      </c>
      <c r="ASK88" s="37">
        <v>50</v>
      </c>
      <c r="ASM88" s="34">
        <v>100</v>
      </c>
      <c r="ASN88" s="34">
        <v>100</v>
      </c>
      <c r="ASO88" s="34"/>
      <c r="ASP88" s="36">
        <v>50</v>
      </c>
      <c r="ASQ88" s="36"/>
      <c r="ASR88" s="36"/>
      <c r="ASS88" s="37">
        <v>50</v>
      </c>
      <c r="AST88" s="37">
        <v>50</v>
      </c>
      <c r="ASV88" s="34">
        <v>100</v>
      </c>
      <c r="ASW88" s="34">
        <v>100</v>
      </c>
      <c r="ASX88" s="34">
        <v>50</v>
      </c>
      <c r="ASY88" s="36">
        <v>50</v>
      </c>
      <c r="ASZ88" s="36">
        <v>50</v>
      </c>
      <c r="ATA88" s="36"/>
      <c r="ATB88" s="37">
        <v>50</v>
      </c>
      <c r="ATC88" s="37">
        <v>50</v>
      </c>
      <c r="ATE88" s="34">
        <v>100</v>
      </c>
      <c r="ATF88" s="34">
        <v>100</v>
      </c>
      <c r="ATG88" s="34">
        <v>100</v>
      </c>
      <c r="ATH88" s="36">
        <v>50</v>
      </c>
      <c r="ATI88" s="36">
        <v>50</v>
      </c>
      <c r="ATJ88" s="36"/>
      <c r="ATK88" s="37">
        <v>50</v>
      </c>
      <c r="ATL88" s="37">
        <v>70</v>
      </c>
      <c r="ATN88" s="34">
        <v>100</v>
      </c>
      <c r="ATO88" s="34">
        <v>100</v>
      </c>
      <c r="ATP88" s="34">
        <v>100</v>
      </c>
      <c r="ATQ88" s="36">
        <v>50</v>
      </c>
      <c r="ATR88" s="36">
        <v>50</v>
      </c>
      <c r="ATS88" s="36"/>
      <c r="ATT88" s="37">
        <v>50</v>
      </c>
      <c r="ATU88" s="37">
        <v>50</v>
      </c>
      <c r="ATW88" s="34">
        <v>100</v>
      </c>
      <c r="ATX88" s="34">
        <v>100</v>
      </c>
      <c r="ATY88" s="34">
        <v>100</v>
      </c>
      <c r="ATZ88" s="36">
        <v>50</v>
      </c>
      <c r="AUA88" s="36">
        <v>50</v>
      </c>
      <c r="AUB88" s="36"/>
      <c r="AUC88" s="37">
        <v>50</v>
      </c>
      <c r="AUD88" s="37">
        <v>50</v>
      </c>
      <c r="AUF88" s="34">
        <v>100</v>
      </c>
      <c r="AUG88" s="34">
        <v>100</v>
      </c>
      <c r="AUH88" s="34">
        <v>100</v>
      </c>
      <c r="AUI88" s="36">
        <v>50</v>
      </c>
      <c r="AUJ88" s="36">
        <v>50</v>
      </c>
      <c r="AUK88" s="36"/>
      <c r="AUL88" s="37">
        <v>50</v>
      </c>
      <c r="AUM88" s="37">
        <v>50</v>
      </c>
      <c r="AUO88" s="34">
        <v>10</v>
      </c>
      <c r="AUP88" s="34">
        <v>10</v>
      </c>
      <c r="AUQ88" s="34">
        <v>10</v>
      </c>
      <c r="AUR88" s="36">
        <v>50</v>
      </c>
      <c r="AUS88" s="36">
        <v>50</v>
      </c>
      <c r="AUT88" s="36"/>
      <c r="AUU88" s="37">
        <v>50</v>
      </c>
      <c r="AUV88" s="37">
        <v>50</v>
      </c>
      <c r="AUX88" s="34">
        <v>15</v>
      </c>
      <c r="AUY88" s="34">
        <v>15</v>
      </c>
      <c r="AUZ88" s="34">
        <v>20</v>
      </c>
      <c r="AVA88" s="36">
        <v>50</v>
      </c>
      <c r="AVB88" s="36">
        <v>50</v>
      </c>
      <c r="AVC88" s="36"/>
      <c r="AVD88" s="37">
        <v>50</v>
      </c>
      <c r="AVE88" s="37">
        <v>50</v>
      </c>
      <c r="AVG88" s="34">
        <v>15</v>
      </c>
      <c r="AVH88" s="34">
        <v>10</v>
      </c>
      <c r="AVI88" s="34">
        <v>20</v>
      </c>
      <c r="AVJ88" s="36">
        <v>50</v>
      </c>
      <c r="AVK88" s="36">
        <v>50</v>
      </c>
      <c r="AVL88" s="36"/>
      <c r="AVM88" s="37">
        <v>50</v>
      </c>
      <c r="AVN88" s="37">
        <v>50</v>
      </c>
      <c r="AVP88" s="34">
        <v>20</v>
      </c>
      <c r="AVQ88" s="34">
        <v>10</v>
      </c>
      <c r="AVR88" s="34">
        <v>20</v>
      </c>
      <c r="AVS88" s="36">
        <v>50</v>
      </c>
      <c r="AVT88" s="36">
        <v>50</v>
      </c>
      <c r="AVU88" s="36"/>
      <c r="AVV88" s="37">
        <v>50</v>
      </c>
      <c r="AVW88" s="37">
        <v>50</v>
      </c>
      <c r="AVY88" s="34">
        <v>15</v>
      </c>
      <c r="AVZ88" s="34">
        <v>20</v>
      </c>
      <c r="AWA88" s="34">
        <v>10</v>
      </c>
      <c r="AWB88" s="36">
        <v>100</v>
      </c>
      <c r="AWC88" s="36">
        <v>100</v>
      </c>
      <c r="AWD88" s="36"/>
      <c r="AWE88" s="37">
        <v>50</v>
      </c>
      <c r="AWF88" s="37">
        <v>50</v>
      </c>
      <c r="AWH88" s="34">
        <v>20</v>
      </c>
      <c r="AWI88" s="34">
        <v>20</v>
      </c>
      <c r="AWJ88" s="34">
        <v>20</v>
      </c>
      <c r="AWK88" s="36">
        <v>100</v>
      </c>
      <c r="AWL88" s="36">
        <v>100</v>
      </c>
      <c r="AWM88" s="36"/>
      <c r="AWN88" s="37">
        <v>50</v>
      </c>
      <c r="AWO88" s="37">
        <v>100</v>
      </c>
      <c r="AWQ88" s="34">
        <v>20</v>
      </c>
      <c r="AWR88" s="34">
        <v>20</v>
      </c>
      <c r="AWS88" s="34">
        <v>20</v>
      </c>
      <c r="AWT88" s="36">
        <v>50</v>
      </c>
      <c r="AWU88" s="36">
        <v>50</v>
      </c>
      <c r="AWV88" s="36"/>
      <c r="AWW88" s="37">
        <v>100</v>
      </c>
      <c r="AWX88" s="37">
        <v>100</v>
      </c>
    </row>
    <row r="89" spans="1:1298" ht="15.5">
      <c r="A89" t="str">
        <f>'[1]enter market prices'!A89</f>
        <v>0561-02</v>
      </c>
      <c r="B89" t="str">
        <f>'[1]enter market prices'!B89</f>
        <v>Laundry soap(local), 1 bar</v>
      </c>
      <c r="C89" s="3">
        <f>'[1]item price series'!F89</f>
        <v>1.49</v>
      </c>
      <c r="D89" s="3"/>
      <c r="E89" s="3"/>
      <c r="F89" s="3"/>
      <c r="G89" s="3"/>
      <c r="H89" s="3"/>
      <c r="I89" s="3"/>
      <c r="J89" s="3"/>
      <c r="K89" s="3"/>
      <c r="L89" s="3"/>
      <c r="M89" s="24">
        <v>4</v>
      </c>
      <c r="N89" s="24">
        <v>4</v>
      </c>
      <c r="O89" s="24">
        <v>4</v>
      </c>
      <c r="P89" s="25">
        <v>4</v>
      </c>
      <c r="Q89" s="25">
        <v>3</v>
      </c>
      <c r="R89" s="25"/>
      <c r="S89" s="26">
        <v>6</v>
      </c>
      <c r="T89" s="26">
        <v>6</v>
      </c>
      <c r="U89" s="26"/>
      <c r="V89" s="27">
        <v>4</v>
      </c>
      <c r="W89" s="27">
        <v>4</v>
      </c>
      <c r="X89" s="27">
        <v>4</v>
      </c>
      <c r="Y89" s="25">
        <v>2</v>
      </c>
      <c r="Z89" s="25">
        <v>3</v>
      </c>
      <c r="AA89" s="25"/>
      <c r="AB89" s="26">
        <v>4</v>
      </c>
      <c r="AC89" s="26">
        <v>5</v>
      </c>
      <c r="AD89" s="26"/>
      <c r="AE89" s="27">
        <v>4</v>
      </c>
      <c r="AF89" s="27">
        <v>4</v>
      </c>
      <c r="AG89" s="27">
        <v>4</v>
      </c>
      <c r="AH89" s="25">
        <v>2</v>
      </c>
      <c r="AI89" s="25">
        <v>2</v>
      </c>
      <c r="AJ89" s="25"/>
      <c r="AK89" s="26">
        <v>4</v>
      </c>
      <c r="AL89" s="26">
        <v>5</v>
      </c>
      <c r="AM89" s="26"/>
      <c r="AN89" s="27">
        <v>4</v>
      </c>
      <c r="AO89" s="27">
        <v>4</v>
      </c>
      <c r="AP89" s="27">
        <v>4</v>
      </c>
      <c r="AQ89" s="25">
        <v>5</v>
      </c>
      <c r="AR89" s="25">
        <v>3</v>
      </c>
      <c r="AS89" s="25"/>
      <c r="AT89" s="26">
        <v>4</v>
      </c>
      <c r="AU89" s="26">
        <v>4</v>
      </c>
      <c r="AV89" s="26"/>
      <c r="AW89" s="27">
        <v>4</v>
      </c>
      <c r="AX89" s="27">
        <v>4</v>
      </c>
      <c r="AY89" s="27">
        <v>4</v>
      </c>
      <c r="AZ89" s="25">
        <v>3</v>
      </c>
      <c r="BA89" s="25">
        <v>6</v>
      </c>
      <c r="BB89" s="25"/>
      <c r="BC89" s="26">
        <v>4</v>
      </c>
      <c r="BD89" s="26">
        <v>5</v>
      </c>
      <c r="BE89" s="26"/>
      <c r="BF89" s="27">
        <v>5</v>
      </c>
      <c r="BG89" s="27">
        <v>4</v>
      </c>
      <c r="BH89" s="27">
        <v>3</v>
      </c>
      <c r="BI89" s="25">
        <v>5</v>
      </c>
      <c r="BJ89" s="25">
        <v>5</v>
      </c>
      <c r="BK89" s="25"/>
      <c r="BL89" s="26">
        <v>4</v>
      </c>
      <c r="BM89" s="26">
        <v>4</v>
      </c>
      <c r="BN89" s="26"/>
      <c r="BO89" s="27">
        <v>4</v>
      </c>
      <c r="BP89" s="27">
        <v>4</v>
      </c>
      <c r="BQ89" s="27">
        <v>3</v>
      </c>
      <c r="BR89" s="25">
        <v>3</v>
      </c>
      <c r="BS89" s="25">
        <v>2</v>
      </c>
      <c r="BT89" s="25"/>
      <c r="BU89" s="26">
        <v>4</v>
      </c>
      <c r="BV89" s="26">
        <v>2</v>
      </c>
      <c r="BW89" s="26"/>
      <c r="BX89" s="27">
        <v>4</v>
      </c>
      <c r="BY89" s="27">
        <v>3</v>
      </c>
      <c r="BZ89" s="27">
        <v>3</v>
      </c>
      <c r="CA89" s="25">
        <v>4</v>
      </c>
      <c r="CB89" s="25">
        <v>6</v>
      </c>
      <c r="CC89" s="25"/>
      <c r="CD89" s="26">
        <v>4</v>
      </c>
      <c r="CE89" s="26">
        <v>4</v>
      </c>
      <c r="CF89" s="26"/>
      <c r="CG89" s="27">
        <v>4</v>
      </c>
      <c r="CH89" s="27">
        <v>4</v>
      </c>
      <c r="CI89" s="27">
        <v>3</v>
      </c>
      <c r="CJ89" s="25">
        <v>10</v>
      </c>
      <c r="CK89" s="25">
        <v>4</v>
      </c>
      <c r="CL89" s="25"/>
      <c r="CM89" s="62">
        <v>4.6900000000000004</v>
      </c>
      <c r="CN89" s="62">
        <v>4.6900000000000004</v>
      </c>
      <c r="CO89" s="26"/>
      <c r="CP89" s="27">
        <v>5</v>
      </c>
      <c r="CQ89" s="27">
        <v>5</v>
      </c>
      <c r="CR89" s="27">
        <v>5</v>
      </c>
      <c r="CS89" s="25">
        <v>10</v>
      </c>
      <c r="CT89" s="25">
        <v>25</v>
      </c>
      <c r="CU89" s="25"/>
      <c r="CV89" s="25">
        <v>6</v>
      </c>
      <c r="CW89" s="26">
        <v>6</v>
      </c>
      <c r="CX89" s="26"/>
      <c r="CY89" s="27">
        <v>5</v>
      </c>
      <c r="CZ89" s="27">
        <v>5</v>
      </c>
      <c r="DA89" s="27">
        <v>5</v>
      </c>
      <c r="DB89" s="25">
        <v>10</v>
      </c>
      <c r="DC89" s="25">
        <v>11</v>
      </c>
      <c r="DD89" s="25"/>
      <c r="DE89" s="28">
        <v>4.9714285714285715</v>
      </c>
      <c r="DF89" s="62">
        <v>4.9714285714285715</v>
      </c>
      <c r="DG89" s="26"/>
      <c r="DH89" s="27">
        <v>5</v>
      </c>
      <c r="DI89" s="27">
        <v>5</v>
      </c>
      <c r="DJ89" s="27">
        <v>5</v>
      </c>
      <c r="DK89" s="25">
        <v>4</v>
      </c>
      <c r="DL89" s="25">
        <v>8</v>
      </c>
      <c r="DM89" s="25"/>
      <c r="DN89" s="28">
        <v>4.3102040816326532</v>
      </c>
      <c r="DO89" s="62">
        <v>4.3102040816326532</v>
      </c>
      <c r="DP89" s="26"/>
      <c r="DQ89" s="27">
        <v>5</v>
      </c>
      <c r="DR89" s="27">
        <v>5</v>
      </c>
      <c r="DS89" s="27">
        <v>5</v>
      </c>
      <c r="DT89" s="25">
        <v>3</v>
      </c>
      <c r="DU89" s="25">
        <v>7</v>
      </c>
      <c r="DV89" s="25"/>
      <c r="DW89" s="28"/>
      <c r="DX89" s="62">
        <v>4.16326530612245</v>
      </c>
      <c r="DY89" s="26"/>
      <c r="DZ89" s="27">
        <v>4</v>
      </c>
      <c r="EA89" s="27">
        <v>5</v>
      </c>
      <c r="EB89" s="27">
        <v>5</v>
      </c>
      <c r="EC89" s="25">
        <v>4</v>
      </c>
      <c r="ED89" s="25">
        <v>7</v>
      </c>
      <c r="EE89" s="25"/>
      <c r="EF89" s="26"/>
      <c r="EG89" s="62">
        <v>4.0081632653061234</v>
      </c>
      <c r="EH89" s="26"/>
      <c r="EI89" s="27">
        <v>4</v>
      </c>
      <c r="EJ89" s="27">
        <v>4</v>
      </c>
      <c r="EK89" s="27">
        <v>4</v>
      </c>
      <c r="EL89" s="25">
        <v>6</v>
      </c>
      <c r="EM89" s="25">
        <v>8</v>
      </c>
      <c r="EN89" s="25"/>
      <c r="EO89" s="26"/>
      <c r="EP89" s="62">
        <v>3.7714285714285727</v>
      </c>
      <c r="EQ89" s="26"/>
      <c r="ER89" s="27">
        <v>5</v>
      </c>
      <c r="ES89" s="27">
        <v>5</v>
      </c>
      <c r="ET89" s="27">
        <v>5</v>
      </c>
      <c r="EU89" s="25">
        <v>6</v>
      </c>
      <c r="EV89" s="25">
        <v>6</v>
      </c>
      <c r="EW89" s="25"/>
      <c r="EX89" s="26"/>
      <c r="EY89" s="62">
        <v>4.3102040816326541</v>
      </c>
      <c r="EZ89" s="26"/>
      <c r="FA89" s="27">
        <v>5</v>
      </c>
      <c r="FB89" s="27">
        <v>4</v>
      </c>
      <c r="FC89" s="27">
        <v>4</v>
      </c>
      <c r="FD89" s="25">
        <v>6</v>
      </c>
      <c r="FE89" s="25">
        <v>6</v>
      </c>
      <c r="FF89" s="25"/>
      <c r="FG89" s="26"/>
      <c r="FH89" s="62">
        <v>3.85</v>
      </c>
      <c r="FI89" s="26"/>
      <c r="FJ89" s="27">
        <v>3</v>
      </c>
      <c r="FK89" s="27">
        <v>4</v>
      </c>
      <c r="FL89" s="27">
        <v>4</v>
      </c>
      <c r="FM89" s="25">
        <v>6</v>
      </c>
      <c r="FN89" s="25">
        <v>6</v>
      </c>
      <c r="FO89" s="25"/>
      <c r="FP89" s="26">
        <v>4</v>
      </c>
      <c r="FQ89" s="26">
        <v>4</v>
      </c>
      <c r="FR89" s="26"/>
      <c r="FS89" s="27">
        <v>5</v>
      </c>
      <c r="FT89" s="27">
        <v>4</v>
      </c>
      <c r="FU89" s="27">
        <v>5</v>
      </c>
      <c r="FV89" s="25">
        <v>5</v>
      </c>
      <c r="FW89" s="25">
        <v>6</v>
      </c>
      <c r="FX89" s="25"/>
      <c r="FY89" s="26">
        <v>44</v>
      </c>
      <c r="FZ89" s="26">
        <v>4</v>
      </c>
      <c r="GA89" s="26"/>
      <c r="GB89" s="27">
        <v>4</v>
      </c>
      <c r="GC89" s="27">
        <v>5</v>
      </c>
      <c r="GD89" s="27">
        <v>4</v>
      </c>
      <c r="GE89" s="25">
        <v>6</v>
      </c>
      <c r="GF89" s="25">
        <v>6</v>
      </c>
      <c r="GG89" s="25"/>
      <c r="GH89" s="26">
        <v>4</v>
      </c>
      <c r="GI89" s="26">
        <v>4</v>
      </c>
      <c r="GJ89" s="26"/>
      <c r="GK89" s="27">
        <v>4</v>
      </c>
      <c r="GL89" s="27">
        <v>2</v>
      </c>
      <c r="GM89" s="27">
        <v>5</v>
      </c>
      <c r="GN89" s="25">
        <v>4</v>
      </c>
      <c r="GO89" s="25">
        <v>5</v>
      </c>
      <c r="GP89" s="25"/>
      <c r="GQ89" s="62">
        <v>3.2966101694915255</v>
      </c>
      <c r="GR89" s="62">
        <v>3.2966101694915255</v>
      </c>
      <c r="GS89" s="26"/>
      <c r="GT89" s="27">
        <v>5</v>
      </c>
      <c r="GU89" s="27">
        <v>4</v>
      </c>
      <c r="GV89" s="27">
        <v>4</v>
      </c>
      <c r="GW89" s="25">
        <v>4</v>
      </c>
      <c r="GX89" s="25">
        <v>5</v>
      </c>
      <c r="GY89" s="25"/>
      <c r="GZ89" s="62">
        <v>3.7711864406779658</v>
      </c>
      <c r="HA89" s="62">
        <v>3.7711864406779658</v>
      </c>
      <c r="HB89" s="26"/>
      <c r="HC89" s="27">
        <v>4</v>
      </c>
      <c r="HD89" s="27">
        <v>5</v>
      </c>
      <c r="HE89" s="27">
        <v>3</v>
      </c>
      <c r="HF89" s="25">
        <v>5</v>
      </c>
      <c r="HG89" s="25">
        <v>5</v>
      </c>
      <c r="HH89" s="25"/>
      <c r="HI89" s="26">
        <v>4</v>
      </c>
      <c r="HJ89" s="26">
        <v>4</v>
      </c>
      <c r="HK89" s="26"/>
      <c r="HL89" s="30">
        <v>3</v>
      </c>
      <c r="HM89" s="30">
        <v>5</v>
      </c>
      <c r="HN89" s="30">
        <v>3</v>
      </c>
      <c r="HO89" s="31"/>
      <c r="HP89" s="31">
        <v>5</v>
      </c>
      <c r="HQ89" s="25"/>
      <c r="HR89" s="32">
        <v>4</v>
      </c>
      <c r="HS89" s="32">
        <v>4</v>
      </c>
      <c r="HT89" s="26"/>
      <c r="HU89" s="30">
        <v>4</v>
      </c>
      <c r="HV89" s="30">
        <v>3</v>
      </c>
      <c r="HW89" s="30">
        <v>4</v>
      </c>
      <c r="HX89" s="31">
        <v>5</v>
      </c>
      <c r="HY89" s="31">
        <v>5</v>
      </c>
      <c r="HZ89" s="31"/>
      <c r="IA89" s="32">
        <v>4</v>
      </c>
      <c r="IB89" s="32">
        <v>4</v>
      </c>
      <c r="IC89" s="26"/>
      <c r="ID89" s="30">
        <v>4</v>
      </c>
      <c r="IE89" s="30">
        <v>4</v>
      </c>
      <c r="IF89" s="30">
        <v>4</v>
      </c>
      <c r="IG89" s="31">
        <v>5</v>
      </c>
      <c r="IH89" s="31">
        <v>5</v>
      </c>
      <c r="II89" s="31"/>
      <c r="IJ89" s="32">
        <v>4</v>
      </c>
      <c r="IK89" s="32">
        <v>4</v>
      </c>
      <c r="IL89" s="26"/>
      <c r="IM89" s="30">
        <v>5</v>
      </c>
      <c r="IN89" s="30">
        <v>3</v>
      </c>
      <c r="IO89" s="30">
        <v>3</v>
      </c>
      <c r="IP89" s="31">
        <v>5</v>
      </c>
      <c r="IQ89" s="31">
        <v>5</v>
      </c>
      <c r="IR89" s="31"/>
      <c r="IS89" s="32">
        <v>4</v>
      </c>
      <c r="IT89" s="32">
        <v>4</v>
      </c>
      <c r="IU89" s="26"/>
      <c r="IV89" s="30">
        <v>4</v>
      </c>
      <c r="IW89" s="30">
        <v>5</v>
      </c>
      <c r="IX89" s="30">
        <v>4</v>
      </c>
      <c r="IY89" s="31">
        <v>5</v>
      </c>
      <c r="IZ89" s="31">
        <v>5</v>
      </c>
      <c r="JA89" s="31"/>
      <c r="JB89" s="32">
        <v>4</v>
      </c>
      <c r="JC89" s="32">
        <v>4</v>
      </c>
      <c r="JD89" s="26"/>
      <c r="JE89" s="30">
        <v>4</v>
      </c>
      <c r="JF89" s="30">
        <v>4</v>
      </c>
      <c r="JG89" s="30">
        <v>4</v>
      </c>
      <c r="JH89" s="31">
        <v>5</v>
      </c>
      <c r="JI89" s="31">
        <v>6</v>
      </c>
      <c r="JJ89" s="31"/>
      <c r="JK89" s="32">
        <v>4</v>
      </c>
      <c r="JL89" s="32">
        <v>4</v>
      </c>
      <c r="JM89" s="26"/>
      <c r="JN89" s="30">
        <v>3</v>
      </c>
      <c r="JO89" s="30">
        <v>4</v>
      </c>
      <c r="JP89" s="30">
        <v>4</v>
      </c>
      <c r="JQ89" s="33">
        <v>4.6568627450980395</v>
      </c>
      <c r="JR89" s="33">
        <v>5.5882352941176467</v>
      </c>
      <c r="JS89" s="31"/>
      <c r="JT89" s="32">
        <v>4</v>
      </c>
      <c r="JU89" s="32">
        <v>4</v>
      </c>
      <c r="JV89" s="26"/>
      <c r="JW89" s="30">
        <v>4</v>
      </c>
      <c r="JX89" s="30">
        <v>4</v>
      </c>
      <c r="JY89" s="30">
        <v>4</v>
      </c>
      <c r="JZ89" s="33">
        <v>5</v>
      </c>
      <c r="KA89" s="33">
        <v>5.9999999999999991</v>
      </c>
      <c r="KB89" s="31"/>
      <c r="KC89" s="32">
        <v>4</v>
      </c>
      <c r="KD89" s="32">
        <v>4</v>
      </c>
      <c r="KE89" s="26"/>
      <c r="KF89" s="30">
        <v>4</v>
      </c>
      <c r="KG89" s="30">
        <v>4</v>
      </c>
      <c r="KH89" s="30">
        <v>4</v>
      </c>
      <c r="KI89" s="33">
        <v>5</v>
      </c>
      <c r="KJ89" s="33">
        <v>5.9999999999999991</v>
      </c>
      <c r="KK89" s="31"/>
      <c r="KL89" s="32">
        <v>4</v>
      </c>
      <c r="KM89" s="32">
        <v>4</v>
      </c>
      <c r="KN89" s="26"/>
      <c r="KO89" s="30">
        <v>3</v>
      </c>
      <c r="KP89" s="30">
        <v>4</v>
      </c>
      <c r="KQ89" s="30">
        <v>4</v>
      </c>
      <c r="KR89" s="33">
        <v>4.5465686274509807</v>
      </c>
      <c r="KS89" s="33">
        <v>5.4558823529411757</v>
      </c>
      <c r="KT89" s="31"/>
      <c r="KU89" s="32">
        <v>3</v>
      </c>
      <c r="KV89" s="32">
        <v>4</v>
      </c>
      <c r="KW89" s="26"/>
      <c r="KX89" s="30">
        <v>3</v>
      </c>
      <c r="KY89" s="30">
        <v>4</v>
      </c>
      <c r="KZ89" s="30">
        <v>4</v>
      </c>
      <c r="LA89" s="33">
        <v>4.4362745098039218</v>
      </c>
      <c r="LB89" s="33">
        <v>5.3235294117647047</v>
      </c>
      <c r="LC89" s="31"/>
      <c r="LD89" s="32">
        <v>3</v>
      </c>
      <c r="LE89" s="32">
        <v>3</v>
      </c>
      <c r="LF89" s="26"/>
      <c r="LG89" s="30">
        <v>3</v>
      </c>
      <c r="LH89" s="30">
        <v>3</v>
      </c>
      <c r="LI89" s="30">
        <v>4</v>
      </c>
      <c r="LJ89" s="33">
        <v>4.1992182275365817</v>
      </c>
      <c r="LK89" s="33">
        <v>5.039061873043897</v>
      </c>
      <c r="LL89" s="31"/>
      <c r="LM89" s="32">
        <v>4</v>
      </c>
      <c r="LN89" s="32">
        <v>3</v>
      </c>
      <c r="LO89" s="26"/>
      <c r="LP89" s="30">
        <v>4</v>
      </c>
      <c r="LQ89" s="30">
        <v>3</v>
      </c>
      <c r="LR89" s="30">
        <v>4</v>
      </c>
      <c r="LS89" s="33">
        <v>4.6521951208860086</v>
      </c>
      <c r="LT89" s="33">
        <v>5.58263414506321</v>
      </c>
      <c r="LU89" s="31"/>
      <c r="LV89" s="32">
        <v>4</v>
      </c>
      <c r="LW89" s="32">
        <v>4</v>
      </c>
      <c r="LX89" s="26"/>
      <c r="LY89" s="30">
        <v>4</v>
      </c>
      <c r="LZ89" s="30">
        <v>3</v>
      </c>
      <c r="MA89" s="30">
        <v>4</v>
      </c>
      <c r="MB89" s="33">
        <v>4.762378689538572</v>
      </c>
      <c r="MC89" s="33">
        <v>5.7148544274462854</v>
      </c>
      <c r="MD89" s="31"/>
      <c r="ME89" s="32">
        <v>4</v>
      </c>
      <c r="MF89" s="32">
        <v>5</v>
      </c>
      <c r="MG89" s="26"/>
      <c r="MH89" s="30">
        <v>4</v>
      </c>
      <c r="MI89" s="30">
        <v>3</v>
      </c>
      <c r="MJ89" s="30">
        <v>4</v>
      </c>
      <c r="MK89" s="33">
        <v>4.6521951208860086</v>
      </c>
      <c r="ML89" s="33">
        <v>5.58263414506321</v>
      </c>
      <c r="MM89" s="31"/>
      <c r="MN89" s="32">
        <v>4</v>
      </c>
      <c r="MO89" s="32">
        <v>4</v>
      </c>
      <c r="MP89" s="26"/>
      <c r="MQ89" s="30">
        <v>4</v>
      </c>
      <c r="MR89" s="30"/>
      <c r="MS89" s="30">
        <v>4</v>
      </c>
      <c r="MT89" s="33">
        <v>5.6560898574982525</v>
      </c>
      <c r="MU89" s="33">
        <v>6.7873078289979016</v>
      </c>
      <c r="MV89" s="31"/>
      <c r="MW89" s="32">
        <v>7</v>
      </c>
      <c r="MX89" s="32"/>
      <c r="MY89" s="26"/>
      <c r="MZ89" s="30">
        <v>4</v>
      </c>
      <c r="NA89" s="30">
        <v>5</v>
      </c>
      <c r="NB89" s="30">
        <v>5</v>
      </c>
      <c r="NC89" s="33">
        <v>6.8925943501547966</v>
      </c>
      <c r="ND89" s="33">
        <v>8.2711132201857556</v>
      </c>
      <c r="NE89" s="31"/>
      <c r="NF89" s="32">
        <v>9</v>
      </c>
      <c r="NG89" s="32">
        <v>10</v>
      </c>
      <c r="NH89" s="26"/>
      <c r="NI89" s="30">
        <v>4</v>
      </c>
      <c r="NJ89" s="30">
        <v>4</v>
      </c>
      <c r="NK89" s="30">
        <v>4</v>
      </c>
      <c r="NL89" s="33">
        <v>5.2153555828879989</v>
      </c>
      <c r="NM89" s="33">
        <v>6.2584266994655993</v>
      </c>
      <c r="NN89" s="31"/>
      <c r="NO89" s="32">
        <v>5</v>
      </c>
      <c r="NP89" s="32">
        <v>5</v>
      </c>
      <c r="NQ89" s="26"/>
      <c r="NR89" s="30">
        <v>4</v>
      </c>
      <c r="NS89" s="30">
        <v>4</v>
      </c>
      <c r="NT89" s="30">
        <v>4</v>
      </c>
      <c r="NU89" s="33">
        <v>5.2153555828879989</v>
      </c>
      <c r="NV89" s="33">
        <v>6.2584266994655993</v>
      </c>
      <c r="NW89" s="31"/>
      <c r="NX89" s="32">
        <v>5</v>
      </c>
      <c r="NY89" s="32">
        <v>5</v>
      </c>
      <c r="NZ89" s="26"/>
      <c r="OA89" s="30">
        <v>5</v>
      </c>
      <c r="OB89" s="30">
        <v>4</v>
      </c>
      <c r="OC89" s="30">
        <v>6</v>
      </c>
      <c r="OD89" s="33">
        <v>6.2437355569785895</v>
      </c>
      <c r="OE89" s="33">
        <v>7.4924826683743087</v>
      </c>
      <c r="OF89" s="31"/>
      <c r="OG89" s="32">
        <v>5</v>
      </c>
      <c r="OH89" s="32">
        <v>5</v>
      </c>
      <c r="OI89" s="26"/>
      <c r="OJ89" s="30">
        <v>4</v>
      </c>
      <c r="OK89" s="30">
        <v>4</v>
      </c>
      <c r="OL89" s="30">
        <v>5</v>
      </c>
      <c r="OM89" s="33">
        <v>5.5581489075848625</v>
      </c>
      <c r="ON89" s="33">
        <v>6.6697786891018351</v>
      </c>
      <c r="OO89" s="31"/>
      <c r="OP89" s="32">
        <v>5</v>
      </c>
      <c r="OQ89" s="32">
        <v>5</v>
      </c>
      <c r="OR89" s="26"/>
      <c r="OS89" s="30">
        <v>5</v>
      </c>
      <c r="OT89" s="30">
        <v>4</v>
      </c>
      <c r="OU89" s="30">
        <v>5</v>
      </c>
      <c r="OV89" s="33">
        <v>6.2314929382394162</v>
      </c>
      <c r="OW89" s="33">
        <v>7.4777915258872989</v>
      </c>
      <c r="OX89" s="31"/>
      <c r="OY89" s="32">
        <v>6</v>
      </c>
      <c r="OZ89" s="32">
        <v>7</v>
      </c>
      <c r="PA89" s="26"/>
      <c r="PB89" s="30">
        <v>6</v>
      </c>
      <c r="PC89" s="30"/>
      <c r="PD89" s="30">
        <v>6</v>
      </c>
      <c r="PE89" s="33">
        <v>6.8794377441620105</v>
      </c>
      <c r="PF89" s="33">
        <v>8.2553252929944136</v>
      </c>
      <c r="PG89" s="31"/>
      <c r="PH89" s="32">
        <v>7</v>
      </c>
      <c r="PI89" s="32">
        <v>7</v>
      </c>
      <c r="PJ89" s="26"/>
      <c r="PK89" s="30">
        <v>7</v>
      </c>
      <c r="PL89" s="30">
        <v>8</v>
      </c>
      <c r="PM89" s="30">
        <v>7</v>
      </c>
      <c r="PN89" s="33">
        <v>8.6921149910364441</v>
      </c>
      <c r="PO89" s="33">
        <v>10.430537989243735</v>
      </c>
      <c r="PP89" s="31"/>
      <c r="PQ89" s="32">
        <v>10</v>
      </c>
      <c r="PR89" s="32">
        <v>10</v>
      </c>
      <c r="PS89" s="26"/>
      <c r="PT89" s="30">
        <v>8</v>
      </c>
      <c r="PU89" s="30">
        <v>8</v>
      </c>
      <c r="PV89" s="30">
        <v>8</v>
      </c>
      <c r="PW89" s="33">
        <v>9.3036205682952904</v>
      </c>
      <c r="PX89" s="33">
        <v>11.164344681954351</v>
      </c>
      <c r="PY89" s="31"/>
      <c r="PZ89" s="32">
        <v>10</v>
      </c>
      <c r="QA89" s="32">
        <v>10</v>
      </c>
      <c r="QB89" s="26"/>
      <c r="QC89" s="30">
        <v>8</v>
      </c>
      <c r="QD89" s="30">
        <v>10</v>
      </c>
      <c r="QE89" s="30">
        <v>9</v>
      </c>
      <c r="QF89" s="33">
        <v>10.220878934183556</v>
      </c>
      <c r="QG89" s="33">
        <v>12.26505472102027</v>
      </c>
      <c r="QH89" s="31"/>
      <c r="QI89" s="32">
        <v>10</v>
      </c>
      <c r="QJ89" s="32">
        <v>10</v>
      </c>
      <c r="QK89" s="26"/>
      <c r="QL89" s="30">
        <v>9</v>
      </c>
      <c r="QM89" s="30">
        <v>8</v>
      </c>
      <c r="QN89" s="30">
        <v>8</v>
      </c>
      <c r="QO89" s="33">
        <v>8.6921149910364424</v>
      </c>
      <c r="QP89" s="33">
        <v>10.430537989243735</v>
      </c>
      <c r="QQ89" s="31"/>
      <c r="QR89" s="32">
        <v>10</v>
      </c>
      <c r="QS89" s="32">
        <v>10</v>
      </c>
      <c r="QT89" s="26"/>
      <c r="QU89" s="30">
        <v>9</v>
      </c>
      <c r="QV89" s="30">
        <v>9</v>
      </c>
      <c r="QW89" s="30">
        <v>10</v>
      </c>
      <c r="QX89" s="33">
        <v>9.3440236153641756</v>
      </c>
      <c r="QY89" s="33">
        <v>11.212828338437015</v>
      </c>
      <c r="QZ89" s="31"/>
      <c r="RA89" s="32">
        <v>9</v>
      </c>
      <c r="RB89" s="32">
        <v>9</v>
      </c>
      <c r="RC89" s="26"/>
      <c r="RD89" s="30">
        <v>10</v>
      </c>
      <c r="RE89" s="30">
        <v>10</v>
      </c>
      <c r="RF89" s="30">
        <v>10</v>
      </c>
      <c r="RG89" s="33">
        <v>10.074951466883149</v>
      </c>
      <c r="RH89" s="33">
        <v>12.089941760259782</v>
      </c>
      <c r="RI89" s="31"/>
      <c r="RJ89" s="32">
        <v>10</v>
      </c>
      <c r="RK89" s="32">
        <v>10</v>
      </c>
      <c r="RL89" s="26"/>
      <c r="RM89" s="30">
        <v>10</v>
      </c>
      <c r="RN89" s="30">
        <v>10</v>
      </c>
      <c r="RO89" s="30">
        <v>10</v>
      </c>
      <c r="RP89" s="33">
        <v>10.875021142194457</v>
      </c>
      <c r="RQ89" s="33">
        <v>13.050025370633353</v>
      </c>
      <c r="RR89" s="31"/>
      <c r="RS89" s="32">
        <v>14</v>
      </c>
      <c r="RT89" s="32">
        <v>15</v>
      </c>
      <c r="RU89" s="26"/>
      <c r="RV89" s="30">
        <v>15</v>
      </c>
      <c r="RW89" s="30">
        <v>13</v>
      </c>
      <c r="RX89" s="30">
        <v>12</v>
      </c>
      <c r="RY89" s="33">
        <v>13.90738398565831</v>
      </c>
      <c r="RZ89" s="33">
        <v>16.688860782789977</v>
      </c>
      <c r="SA89" s="31"/>
      <c r="SB89" s="32">
        <v>16</v>
      </c>
      <c r="SC89" s="32">
        <v>16</v>
      </c>
      <c r="SD89" s="26"/>
      <c r="SE89" s="34">
        <v>18</v>
      </c>
      <c r="SF89" s="34">
        <v>20</v>
      </c>
      <c r="SG89" s="34">
        <v>20</v>
      </c>
      <c r="SH89" s="35">
        <v>19.952354865788202</v>
      </c>
      <c r="SI89" s="35">
        <v>23.942825838945847</v>
      </c>
      <c r="SJ89" s="36"/>
      <c r="SK89" s="37">
        <v>22</v>
      </c>
      <c r="SL89" s="37">
        <v>22</v>
      </c>
      <c r="SM89" s="26"/>
      <c r="SN89" s="34">
        <v>20</v>
      </c>
      <c r="SO89" s="34">
        <v>20</v>
      </c>
      <c r="SP89" s="34">
        <v>20</v>
      </c>
      <c r="SQ89" s="35">
        <v>20.772179347897321</v>
      </c>
      <c r="SR89" s="35">
        <v>24.926615217476787</v>
      </c>
      <c r="SS89" s="36"/>
      <c r="ST89" s="37">
        <v>24</v>
      </c>
      <c r="SU89" s="37">
        <v>23</v>
      </c>
      <c r="SV89" s="26"/>
      <c r="SW89" s="34">
        <v>20</v>
      </c>
      <c r="SX89" s="34">
        <v>25</v>
      </c>
      <c r="SY89" s="34">
        <v>22</v>
      </c>
      <c r="SZ89" s="35">
        <v>23.241530197623582</v>
      </c>
      <c r="TA89" s="35">
        <v>27.889836237148302</v>
      </c>
      <c r="TB89" s="36"/>
      <c r="TC89" s="37">
        <v>23</v>
      </c>
      <c r="TD89" s="37">
        <v>30</v>
      </c>
      <c r="TE89" s="26"/>
      <c r="TF89" s="34">
        <v>20</v>
      </c>
      <c r="TG89" s="34">
        <v>5</v>
      </c>
      <c r="TH89" s="34">
        <v>25</v>
      </c>
      <c r="TI89" s="35">
        <v>18.184299657384202</v>
      </c>
      <c r="TJ89" s="35">
        <v>21.82115958886104</v>
      </c>
      <c r="TK89" s="36"/>
      <c r="TL89" s="37">
        <v>24</v>
      </c>
      <c r="TM89" s="37">
        <v>25</v>
      </c>
      <c r="TN89" s="26"/>
      <c r="TO89" s="34">
        <v>25</v>
      </c>
      <c r="TP89" s="34">
        <v>25</v>
      </c>
      <c r="TQ89" s="34">
        <v>20</v>
      </c>
      <c r="TR89" s="35">
        <v>23.982335452541463</v>
      </c>
      <c r="TS89" s="35">
        <v>28.778802543049753</v>
      </c>
      <c r="TT89" s="36"/>
      <c r="TU89" s="37">
        <v>25</v>
      </c>
      <c r="TV89" s="37">
        <v>27</v>
      </c>
      <c r="TW89" s="26"/>
      <c r="TX89" s="34">
        <v>35</v>
      </c>
      <c r="TY89" s="34">
        <v>35</v>
      </c>
      <c r="TZ89" s="34">
        <v>30</v>
      </c>
      <c r="UA89" s="35">
        <v>35.657426270047232</v>
      </c>
      <c r="UB89" s="35">
        <v>42.788911524056672</v>
      </c>
      <c r="UC89" s="36"/>
      <c r="UD89" s="37">
        <v>45</v>
      </c>
      <c r="UE89" s="37">
        <v>45</v>
      </c>
      <c r="UF89" s="26"/>
      <c r="UG89" s="34">
        <v>35</v>
      </c>
      <c r="UH89" s="34"/>
      <c r="UI89" s="34">
        <v>40</v>
      </c>
      <c r="UJ89" s="35">
        <v>28.699082868415271</v>
      </c>
      <c r="UK89" s="35">
        <v>34.438899442098318</v>
      </c>
      <c r="UL89" s="36"/>
      <c r="UM89" s="37">
        <v>70</v>
      </c>
      <c r="UN89" s="37">
        <v>60</v>
      </c>
      <c r="UO89" s="26"/>
      <c r="UP89" s="34">
        <v>45</v>
      </c>
      <c r="UQ89" s="34">
        <v>40</v>
      </c>
      <c r="UR89" s="34">
        <v>45</v>
      </c>
      <c r="US89" s="35">
        <v>42.673355050033379</v>
      </c>
      <c r="UT89" s="35">
        <v>51.208026060040048</v>
      </c>
      <c r="UU89" s="36"/>
      <c r="UV89" s="37">
        <v>85</v>
      </c>
      <c r="UW89" s="37">
        <v>85</v>
      </c>
      <c r="UX89" s="26"/>
      <c r="UY89" s="34">
        <v>40</v>
      </c>
      <c r="UZ89" s="34">
        <v>40</v>
      </c>
      <c r="VA89" s="34">
        <v>45</v>
      </c>
      <c r="VB89" s="35">
        <v>46.717831640848921</v>
      </c>
      <c r="VC89" s="35">
        <v>56.061397969018692</v>
      </c>
      <c r="VD89" s="36"/>
      <c r="VE89" s="37">
        <v>120</v>
      </c>
      <c r="VF89" s="37">
        <v>120</v>
      </c>
      <c r="VG89" s="26"/>
      <c r="VH89" s="34">
        <v>45</v>
      </c>
      <c r="VI89" s="34">
        <v>45</v>
      </c>
      <c r="VJ89" s="34">
        <v>45</v>
      </c>
      <c r="VK89" s="35">
        <v>39.371741506510489</v>
      </c>
      <c r="VL89" s="35">
        <v>47.246089807812574</v>
      </c>
      <c r="VM89" s="36"/>
      <c r="VN89" s="37">
        <v>55</v>
      </c>
      <c r="VO89" s="37">
        <v>55</v>
      </c>
      <c r="VP89" s="26"/>
      <c r="VQ89" s="34">
        <v>60</v>
      </c>
      <c r="VR89" s="34">
        <v>65</v>
      </c>
      <c r="VS89" s="34">
        <v>60</v>
      </c>
      <c r="VT89" s="35">
        <v>52.041683479779586</v>
      </c>
      <c r="VU89" s="35">
        <v>62.450020175735482</v>
      </c>
      <c r="VV89" s="36"/>
      <c r="VW89" s="37">
        <v>60</v>
      </c>
      <c r="VX89" s="37">
        <v>65</v>
      </c>
      <c r="VY89" s="26"/>
      <c r="VZ89" s="34">
        <v>55</v>
      </c>
      <c r="WA89" s="34">
        <v>60</v>
      </c>
      <c r="WB89" s="34">
        <v>55</v>
      </c>
      <c r="WC89" s="35">
        <v>48.574989259080553</v>
      </c>
      <c r="WD89" s="35">
        <v>58.289987110896639</v>
      </c>
      <c r="WE89" s="36"/>
      <c r="WF89" s="37">
        <v>60</v>
      </c>
      <c r="WG89" s="37">
        <v>65</v>
      </c>
      <c r="WH89" s="26"/>
      <c r="WI89" s="38">
        <v>57.056539894414954</v>
      </c>
      <c r="WJ89" s="34">
        <v>70</v>
      </c>
      <c r="WK89" s="34">
        <v>70</v>
      </c>
      <c r="WL89" s="34">
        <v>70</v>
      </c>
      <c r="WM89" s="35">
        <v>58.933801751883621</v>
      </c>
      <c r="WN89" s="35">
        <v>70.720562102260317</v>
      </c>
      <c r="WO89" s="36"/>
      <c r="WP89" s="37">
        <v>70</v>
      </c>
      <c r="WQ89" s="37">
        <v>70</v>
      </c>
      <c r="WR89" s="34">
        <v>70</v>
      </c>
      <c r="WS89" s="34">
        <v>80</v>
      </c>
      <c r="WT89" s="34">
        <v>60</v>
      </c>
      <c r="WU89" s="35">
        <v>60.419527846468917</v>
      </c>
      <c r="WV89" s="35">
        <v>72.503433415762686</v>
      </c>
      <c r="WW89" s="36"/>
      <c r="WX89" s="37">
        <v>80</v>
      </c>
      <c r="WY89" s="37">
        <v>80</v>
      </c>
      <c r="WZ89" s="26"/>
      <c r="XA89" s="34">
        <v>70</v>
      </c>
      <c r="XB89" s="34">
        <v>100</v>
      </c>
      <c r="XC89" s="34">
        <v>75</v>
      </c>
      <c r="XD89" s="35">
        <v>69.622775599038974</v>
      </c>
      <c r="XE89" s="35">
        <v>83.547330718846752</v>
      </c>
      <c r="XF89" s="36"/>
      <c r="XG89" s="37">
        <v>90</v>
      </c>
      <c r="XH89" s="37">
        <v>85</v>
      </c>
      <c r="XI89" s="26"/>
      <c r="XJ89" s="34">
        <v>85</v>
      </c>
      <c r="XK89" s="34">
        <v>80</v>
      </c>
      <c r="XL89" s="34">
        <v>100</v>
      </c>
      <c r="XM89" s="35">
        <v>76.845055225495301</v>
      </c>
      <c r="XN89" s="35">
        <v>92.214066270594344</v>
      </c>
      <c r="XO89" s="36"/>
      <c r="XP89" s="37">
        <v>100</v>
      </c>
      <c r="XQ89" s="37">
        <v>110</v>
      </c>
      <c r="XR89" s="26"/>
      <c r="XS89" s="34">
        <v>75</v>
      </c>
      <c r="XT89" s="34">
        <v>80</v>
      </c>
      <c r="XU89" s="34">
        <v>100</v>
      </c>
      <c r="XV89" s="35">
        <v>77.505377934199885</v>
      </c>
      <c r="XW89" s="35">
        <v>93.006453521039845</v>
      </c>
      <c r="XX89" s="36"/>
      <c r="XY89" s="37">
        <v>120</v>
      </c>
      <c r="XZ89" s="37">
        <v>130</v>
      </c>
      <c r="YA89" s="26"/>
      <c r="YB89" s="34">
        <v>85</v>
      </c>
      <c r="YC89" s="34">
        <v>80</v>
      </c>
      <c r="YD89" s="34">
        <v>90</v>
      </c>
      <c r="YE89" s="35">
        <v>76.76251488690724</v>
      </c>
      <c r="YF89" s="35">
        <v>92.115017864288674</v>
      </c>
      <c r="YG89" s="36"/>
      <c r="YH89" s="37">
        <v>120</v>
      </c>
      <c r="YI89" s="37">
        <v>120</v>
      </c>
      <c r="YJ89" s="26"/>
      <c r="YK89" s="34">
        <v>90</v>
      </c>
      <c r="YL89" s="34">
        <v>85</v>
      </c>
      <c r="YM89" s="34">
        <v>100</v>
      </c>
      <c r="YN89" s="35">
        <v>81.38477384783927</v>
      </c>
      <c r="YO89" s="35">
        <v>97.661728617407121</v>
      </c>
      <c r="YP89" s="36"/>
      <c r="YQ89" s="37">
        <v>120</v>
      </c>
      <c r="YR89" s="37">
        <v>120</v>
      </c>
      <c r="YS89" s="26"/>
      <c r="YT89" s="34">
        <v>100</v>
      </c>
      <c r="YU89" s="34">
        <v>100</v>
      </c>
      <c r="YV89" s="34">
        <v>90</v>
      </c>
      <c r="YW89" s="35">
        <v>88.937214828647896</v>
      </c>
      <c r="YX89" s="35">
        <v>106.72465779437746</v>
      </c>
      <c r="YY89" s="36"/>
      <c r="YZ89" s="37">
        <v>145</v>
      </c>
      <c r="ZA89" s="37">
        <v>150</v>
      </c>
      <c r="ZB89" s="26"/>
      <c r="ZC89" s="34">
        <v>100</v>
      </c>
      <c r="ZD89" s="34">
        <v>120</v>
      </c>
      <c r="ZE89" s="34">
        <v>100</v>
      </c>
      <c r="ZF89" s="35">
        <v>100.69921307744821</v>
      </c>
      <c r="ZG89" s="35">
        <v>120.83905569293782</v>
      </c>
      <c r="ZH89" s="36"/>
      <c r="ZI89" s="37">
        <v>180</v>
      </c>
      <c r="ZJ89" s="37">
        <v>180</v>
      </c>
      <c r="ZK89" s="26"/>
      <c r="ZL89" s="34">
        <v>100</v>
      </c>
      <c r="ZM89" s="34">
        <v>100</v>
      </c>
      <c r="ZN89" s="34">
        <v>100</v>
      </c>
      <c r="ZO89" s="35">
        <v>96.076954116516148</v>
      </c>
      <c r="ZP89" s="35">
        <v>115.29234493981934</v>
      </c>
      <c r="ZQ89" s="36"/>
      <c r="ZR89" s="37">
        <v>180</v>
      </c>
      <c r="ZS89" s="37">
        <v>180</v>
      </c>
      <c r="ZT89" s="26"/>
      <c r="ZU89" s="34">
        <v>95</v>
      </c>
      <c r="ZV89" s="34">
        <v>110</v>
      </c>
      <c r="ZW89" s="34">
        <v>100</v>
      </c>
      <c r="ZX89" s="35">
        <v>100.94683409321243</v>
      </c>
      <c r="ZY89" s="35">
        <v>121.13620091185487</v>
      </c>
      <c r="ZZ89" s="36"/>
      <c r="AAA89" s="37">
        <v>200</v>
      </c>
      <c r="AAB89" s="37">
        <v>210</v>
      </c>
      <c r="AAC89" s="26"/>
      <c r="AAD89" s="34">
        <v>110</v>
      </c>
      <c r="AAE89" s="34">
        <v>110</v>
      </c>
      <c r="AAF89" s="34">
        <v>100</v>
      </c>
      <c r="AAG89" s="35">
        <v>111.84215878683797</v>
      </c>
      <c r="AAH89" s="35">
        <v>134.2105905442055</v>
      </c>
      <c r="AAI89" s="36"/>
      <c r="AAJ89" s="56">
        <v>250</v>
      </c>
      <c r="AAK89" s="56">
        <v>260</v>
      </c>
      <c r="AAL89" s="3"/>
      <c r="AAM89" s="34">
        <v>140</v>
      </c>
      <c r="AAN89" s="34">
        <v>130</v>
      </c>
      <c r="AAO89" s="34">
        <v>150</v>
      </c>
      <c r="AAP89" s="35">
        <v>118.6104665510599</v>
      </c>
      <c r="AAQ89" s="35">
        <v>142.33255986127179</v>
      </c>
      <c r="AAR89" s="36"/>
      <c r="AAS89" s="37">
        <v>140</v>
      </c>
      <c r="AAT89" s="37">
        <v>150</v>
      </c>
      <c r="AAU89" s="3"/>
      <c r="AAV89" s="34">
        <v>140</v>
      </c>
      <c r="AAW89" s="34">
        <v>130</v>
      </c>
      <c r="AAX89" s="34">
        <v>130</v>
      </c>
      <c r="AAY89" s="35">
        <v>122.46202413648177</v>
      </c>
      <c r="AAZ89" s="35">
        <v>146.95442896377804</v>
      </c>
      <c r="ABA89" s="36"/>
      <c r="ABB89" s="37">
        <v>150</v>
      </c>
      <c r="ABC89" s="37">
        <v>160</v>
      </c>
      <c r="ABD89" s="3"/>
      <c r="ABE89" s="34">
        <v>150</v>
      </c>
      <c r="ABF89" s="34">
        <v>150</v>
      </c>
      <c r="ABG89" s="34">
        <v>150</v>
      </c>
      <c r="ABH89" s="35">
        <v>54.280076905960726</v>
      </c>
      <c r="ABI89" s="35">
        <v>65.136092287152835</v>
      </c>
      <c r="ABJ89" s="36"/>
      <c r="ABK89" s="37">
        <v>190</v>
      </c>
      <c r="ABL89" s="37">
        <v>190</v>
      </c>
      <c r="ABM89" s="3"/>
      <c r="ABN89" s="34">
        <v>160</v>
      </c>
      <c r="ABO89" s="34">
        <v>160</v>
      </c>
      <c r="ABP89" s="34">
        <v>200</v>
      </c>
      <c r="ABQ89" s="35">
        <v>64.275471841827411</v>
      </c>
      <c r="ABR89" s="35">
        <v>77.130566210192839</v>
      </c>
      <c r="ABS89" s="36"/>
      <c r="ABT89" s="37">
        <v>240</v>
      </c>
      <c r="ABU89" s="37">
        <v>250</v>
      </c>
      <c r="ABV89" s="3"/>
      <c r="ABW89" s="34">
        <v>200</v>
      </c>
      <c r="ABX89" s="34">
        <v>180</v>
      </c>
      <c r="ABY89" s="34">
        <v>160</v>
      </c>
      <c r="ABZ89" s="35">
        <v>64.275471841827411</v>
      </c>
      <c r="ACA89" s="35">
        <v>77.130566210192839</v>
      </c>
      <c r="ACB89" s="36"/>
      <c r="ACC89" s="37">
        <v>250</v>
      </c>
      <c r="ACD89" s="37">
        <v>250</v>
      </c>
      <c r="ACE89" s="3"/>
      <c r="ACF89" s="34">
        <v>150</v>
      </c>
      <c r="ACG89" s="34">
        <v>150</v>
      </c>
      <c r="ACH89" s="34">
        <v>130</v>
      </c>
      <c r="ACI89" s="35">
        <v>50.942078855270964</v>
      </c>
      <c r="ACJ89" s="35">
        <v>61.130494626325124</v>
      </c>
      <c r="ACK89" s="36"/>
      <c r="ACL89" s="37">
        <v>190</v>
      </c>
      <c r="ACM89" s="37">
        <v>200</v>
      </c>
      <c r="ACN89" s="3"/>
      <c r="ACO89" s="34">
        <v>130</v>
      </c>
      <c r="ACP89" s="34">
        <v>130</v>
      </c>
      <c r="ACQ89" s="34">
        <v>150</v>
      </c>
      <c r="ACR89" s="35">
        <v>48.22298397103463</v>
      </c>
      <c r="ACS89" s="35">
        <v>57.867580765241534</v>
      </c>
      <c r="ACT89" s="36"/>
      <c r="ACU89" s="37">
        <v>180</v>
      </c>
      <c r="ACV89" s="37">
        <v>180</v>
      </c>
      <c r="ACW89" s="3"/>
      <c r="ACX89" s="34">
        <v>110</v>
      </c>
      <c r="ACY89" s="34">
        <v>120</v>
      </c>
      <c r="ACZ89" s="34">
        <v>120</v>
      </c>
      <c r="ADA89" s="35">
        <v>40.655382546232318</v>
      </c>
      <c r="ADB89" s="35">
        <v>48.786459055478772</v>
      </c>
      <c r="ADC89" s="36"/>
      <c r="ADD89" s="37">
        <v>140</v>
      </c>
      <c r="ADE89" s="37">
        <v>150</v>
      </c>
      <c r="ADF89" s="3"/>
      <c r="ADG89" s="34">
        <v>150</v>
      </c>
      <c r="ADH89" s="34">
        <v>110</v>
      </c>
      <c r="ADI89" s="34">
        <v>110</v>
      </c>
      <c r="ADJ89" s="35">
        <v>42.489952588608631</v>
      </c>
      <c r="ADK89" s="35">
        <v>50.987943106330349</v>
      </c>
      <c r="ADL89" s="36"/>
      <c r="ADM89" s="37">
        <v>140</v>
      </c>
      <c r="ADN89" s="37">
        <v>150</v>
      </c>
      <c r="ADO89" s="3"/>
      <c r="ADP89" s="34">
        <v>110</v>
      </c>
      <c r="ADQ89" s="34">
        <v>130</v>
      </c>
      <c r="ADR89" s="34">
        <v>110</v>
      </c>
      <c r="ADS89" s="35">
        <v>40.36054093227898</v>
      </c>
      <c r="ADT89" s="35">
        <v>48.432649118734766</v>
      </c>
      <c r="ADU89" s="36"/>
      <c r="ADV89" s="37">
        <v>130</v>
      </c>
      <c r="ADW89" s="37">
        <v>150</v>
      </c>
      <c r="ADX89" s="3"/>
      <c r="ADY89" s="34">
        <v>120</v>
      </c>
      <c r="ADZ89" s="34">
        <v>115</v>
      </c>
      <c r="AEA89" s="34">
        <v>130</v>
      </c>
      <c r="AEB89" s="35">
        <v>42.91583491987457</v>
      </c>
      <c r="AEC89" s="35">
        <v>51.499001903849468</v>
      </c>
      <c r="AED89" s="36"/>
      <c r="AEE89" s="37">
        <v>160</v>
      </c>
      <c r="AEF89" s="37">
        <v>160</v>
      </c>
      <c r="AEG89" s="3"/>
      <c r="AEH89" s="34">
        <v>120</v>
      </c>
      <c r="AEI89" s="34">
        <v>130</v>
      </c>
      <c r="AEJ89" s="34">
        <v>120</v>
      </c>
      <c r="AEK89" s="35">
        <v>43.374477430468652</v>
      </c>
      <c r="AEL89" s="35">
        <v>52.049372916562362</v>
      </c>
      <c r="AEM89" s="36"/>
      <c r="AEN89" s="37">
        <v>160</v>
      </c>
      <c r="AEO89" s="37">
        <v>160</v>
      </c>
      <c r="AEP89" s="26"/>
      <c r="AEQ89" s="34">
        <v>120</v>
      </c>
      <c r="AER89" s="34">
        <v>130</v>
      </c>
      <c r="AES89" s="34">
        <v>140</v>
      </c>
      <c r="AET89" s="35">
        <v>45.356468279821627</v>
      </c>
      <c r="AEU89" s="35">
        <v>54.427761935785931</v>
      </c>
      <c r="AEV89" s="36"/>
      <c r="AEW89" s="56">
        <v>175</v>
      </c>
      <c r="AEX89" s="37">
        <v>150</v>
      </c>
      <c r="AEY89" s="26"/>
      <c r="AEZ89" s="34">
        <v>140</v>
      </c>
      <c r="AFA89" s="34">
        <v>150</v>
      </c>
      <c r="AFB89" s="34">
        <v>150</v>
      </c>
      <c r="AFC89" s="35">
        <v>50.385155806692431</v>
      </c>
      <c r="AFD89" s="35">
        <v>60.462186968030892</v>
      </c>
      <c r="AFE89" s="36"/>
      <c r="AFF89" s="56">
        <v>170</v>
      </c>
      <c r="AFG89" s="37">
        <v>170</v>
      </c>
      <c r="AFH89" s="26"/>
      <c r="AFI89" s="87">
        <v>160</v>
      </c>
      <c r="AFJ89" s="34">
        <v>120</v>
      </c>
      <c r="AFK89" s="34">
        <v>180</v>
      </c>
      <c r="AFL89" s="35">
        <v>52.219725849068752</v>
      </c>
      <c r="AFM89" s="35">
        <v>62.663671018882475</v>
      </c>
      <c r="AFN89" s="36"/>
      <c r="AFO89" s="37">
        <v>170</v>
      </c>
      <c r="AFP89" s="37">
        <v>170</v>
      </c>
      <c r="AFQ89" s="36"/>
      <c r="AFR89" s="87">
        <v>160</v>
      </c>
      <c r="AFS89" s="34">
        <v>130</v>
      </c>
      <c r="AFT89" s="34">
        <v>180</v>
      </c>
      <c r="AFU89" s="35">
        <v>54.316377326070253</v>
      </c>
      <c r="AFV89" s="35">
        <v>65.179652791284269</v>
      </c>
      <c r="AFW89" s="36"/>
      <c r="AFX89" s="37">
        <v>200</v>
      </c>
      <c r="AFY89" s="37">
        <v>180</v>
      </c>
      <c r="AFZ89" s="36"/>
      <c r="AGA89" s="87">
        <v>160</v>
      </c>
      <c r="AGB89" s="34">
        <v>130</v>
      </c>
      <c r="AGC89" s="34">
        <v>180</v>
      </c>
      <c r="AGD89" s="35">
        <v>54.906060553976936</v>
      </c>
      <c r="AGE89" s="35">
        <v>65.887272664772283</v>
      </c>
      <c r="AGF89" s="36"/>
      <c r="AGG89" s="37">
        <v>200</v>
      </c>
      <c r="AGH89" s="37">
        <v>200</v>
      </c>
      <c r="AGI89" s="36"/>
      <c r="AGJ89" s="87">
        <v>160</v>
      </c>
      <c r="AGK89" s="34">
        <v>140</v>
      </c>
      <c r="AGL89" s="34">
        <v>180</v>
      </c>
      <c r="AGM89" s="36">
        <v>400</v>
      </c>
      <c r="AGN89" s="36">
        <v>600</v>
      </c>
      <c r="AGO89" s="36"/>
      <c r="AGP89" s="37">
        <v>200</v>
      </c>
      <c r="AGQ89" s="37">
        <v>200</v>
      </c>
      <c r="AGR89" s="36"/>
      <c r="AGS89" s="87">
        <v>150</v>
      </c>
      <c r="AGT89" s="34">
        <v>150</v>
      </c>
      <c r="AGU89" s="34">
        <v>180</v>
      </c>
      <c r="AGV89" s="36">
        <v>500</v>
      </c>
      <c r="AGW89" s="36">
        <v>500</v>
      </c>
      <c r="AGX89" s="36"/>
      <c r="AGY89" s="26">
        <v>200</v>
      </c>
      <c r="AGZ89" s="37">
        <v>200</v>
      </c>
      <c r="AHA89" s="36"/>
      <c r="AHB89" s="87">
        <v>150</v>
      </c>
      <c r="AHC89" s="34">
        <v>180</v>
      </c>
      <c r="AHD89" s="34">
        <v>150</v>
      </c>
      <c r="AHE89" s="36">
        <v>400</v>
      </c>
      <c r="AHF89" s="36">
        <v>700</v>
      </c>
      <c r="AHG89" s="36"/>
      <c r="AHH89" s="26">
        <v>200</v>
      </c>
      <c r="AHI89" s="37">
        <v>200</v>
      </c>
      <c r="AHJ89" s="36"/>
      <c r="AHK89" s="87">
        <v>150</v>
      </c>
      <c r="AHL89" s="34">
        <v>180</v>
      </c>
      <c r="AHM89" s="34">
        <v>150</v>
      </c>
      <c r="AHN89" s="36">
        <v>400</v>
      </c>
      <c r="AHO89" s="36">
        <v>700</v>
      </c>
      <c r="AHP89" s="36"/>
      <c r="AHQ89" s="26">
        <v>200</v>
      </c>
      <c r="AHR89" s="37">
        <v>200</v>
      </c>
      <c r="AHS89" s="36"/>
      <c r="AHT89" s="34">
        <v>150</v>
      </c>
      <c r="AHU89" s="34">
        <v>140</v>
      </c>
      <c r="AHV89" s="34">
        <v>160</v>
      </c>
      <c r="AHW89" s="36">
        <v>150</v>
      </c>
      <c r="AHX89" s="36">
        <v>600</v>
      </c>
      <c r="AHY89" s="36"/>
      <c r="AHZ89" s="26">
        <v>200</v>
      </c>
      <c r="AIA89" s="37">
        <v>200</v>
      </c>
      <c r="AIB89" s="36"/>
      <c r="AIC89" s="34">
        <v>150</v>
      </c>
      <c r="AID89" s="34">
        <v>150</v>
      </c>
      <c r="AIE89" s="34">
        <v>150</v>
      </c>
      <c r="AIF89" s="36">
        <v>600</v>
      </c>
      <c r="AIG89" s="36">
        <v>600</v>
      </c>
      <c r="AIH89" s="36"/>
      <c r="AII89" s="26">
        <v>200</v>
      </c>
      <c r="AIJ89" s="37">
        <v>200</v>
      </c>
      <c r="AIL89" s="34">
        <v>150</v>
      </c>
      <c r="AIM89" s="34">
        <v>160</v>
      </c>
      <c r="AIN89" s="34">
        <v>170</v>
      </c>
      <c r="AIO89" s="92">
        <v>600</v>
      </c>
      <c r="AIP89" s="92">
        <v>550</v>
      </c>
      <c r="AIQ89" s="36"/>
      <c r="AIR89" s="26">
        <v>200</v>
      </c>
      <c r="AIS89" s="37">
        <v>200</v>
      </c>
      <c r="AIU89" s="34">
        <v>150</v>
      </c>
      <c r="AIV89" s="34">
        <v>190</v>
      </c>
      <c r="AIW89" s="34">
        <v>200</v>
      </c>
      <c r="AIX89" s="36">
        <v>400</v>
      </c>
      <c r="AIY89" s="36">
        <v>600</v>
      </c>
      <c r="AIZ89" s="36"/>
      <c r="AJA89" s="26">
        <v>200</v>
      </c>
      <c r="AJB89" s="37">
        <v>200</v>
      </c>
      <c r="AJD89" s="34">
        <v>150</v>
      </c>
      <c r="AJE89" s="34">
        <v>200</v>
      </c>
      <c r="AJF89" s="34">
        <v>140</v>
      </c>
      <c r="AJG89" s="36">
        <v>700</v>
      </c>
      <c r="AJH89" s="36">
        <v>600</v>
      </c>
      <c r="AJI89" s="36"/>
      <c r="AJJ89" s="26">
        <v>180</v>
      </c>
      <c r="AJK89" s="37">
        <v>200</v>
      </c>
      <c r="AJM89" s="39">
        <v>150</v>
      </c>
      <c r="AJN89" s="34">
        <v>150</v>
      </c>
      <c r="AJO89" s="34"/>
      <c r="AJP89" s="36">
        <v>500</v>
      </c>
      <c r="AJQ89" s="92">
        <v>550</v>
      </c>
      <c r="AJR89" s="34"/>
      <c r="AJS89" s="56">
        <v>400</v>
      </c>
      <c r="AJT89" s="56">
        <v>400</v>
      </c>
      <c r="AJV89" s="34">
        <v>140</v>
      </c>
      <c r="AJW89" s="34">
        <v>500</v>
      </c>
      <c r="AJX89" s="34">
        <v>170</v>
      </c>
      <c r="AJY89" s="36">
        <v>700</v>
      </c>
      <c r="AJZ89" s="36">
        <v>700</v>
      </c>
      <c r="AKA89" s="34"/>
      <c r="AKB89" s="56">
        <v>400</v>
      </c>
      <c r="AKC89" s="56">
        <v>400</v>
      </c>
      <c r="AKE89" s="34">
        <v>150</v>
      </c>
      <c r="AKF89" s="34">
        <v>170</v>
      </c>
      <c r="AKG89" s="34">
        <v>170</v>
      </c>
      <c r="AKH89" s="36">
        <v>400</v>
      </c>
      <c r="AKI89" s="36">
        <v>600</v>
      </c>
      <c r="AKJ89" s="34"/>
      <c r="AKK89" s="37">
        <v>200</v>
      </c>
      <c r="AKL89" s="37">
        <v>200</v>
      </c>
      <c r="AKN89" s="34">
        <v>160</v>
      </c>
      <c r="AKO89" s="34">
        <v>170</v>
      </c>
      <c r="AKP89" s="34">
        <v>170</v>
      </c>
      <c r="AKQ89" s="36"/>
      <c r="AKR89" s="36">
        <v>500</v>
      </c>
      <c r="AKS89" s="34"/>
      <c r="AKT89" s="37">
        <v>200</v>
      </c>
      <c r="AKU89" s="37">
        <v>200</v>
      </c>
      <c r="AKW89" s="34">
        <v>200</v>
      </c>
      <c r="AKX89" s="34">
        <v>200</v>
      </c>
      <c r="AKY89" s="34"/>
      <c r="AKZ89" s="36">
        <v>700</v>
      </c>
      <c r="ALA89" s="36">
        <v>700</v>
      </c>
      <c r="ALB89" s="34"/>
      <c r="ALC89" s="37">
        <v>300</v>
      </c>
      <c r="ALD89" s="37">
        <v>300</v>
      </c>
      <c r="ALF89" s="34">
        <v>250</v>
      </c>
      <c r="ALG89" s="34">
        <v>230</v>
      </c>
      <c r="ALH89" s="34"/>
      <c r="ALI89" s="36">
        <v>400</v>
      </c>
      <c r="ALJ89" s="36">
        <v>700</v>
      </c>
      <c r="ALK89" s="34"/>
      <c r="ALL89" s="37">
        <v>300</v>
      </c>
      <c r="ALM89" s="37">
        <v>320</v>
      </c>
      <c r="ALO89" s="34">
        <v>300</v>
      </c>
      <c r="ALP89" s="34">
        <v>500</v>
      </c>
      <c r="ALQ89" s="34">
        <v>300</v>
      </c>
      <c r="ALR89" s="36">
        <v>800</v>
      </c>
      <c r="ALS89" s="36">
        <v>800</v>
      </c>
      <c r="ALT89" s="34"/>
      <c r="ALU89" s="37">
        <v>350</v>
      </c>
      <c r="ALV89" s="37">
        <v>350</v>
      </c>
      <c r="ALX89" s="34">
        <v>300</v>
      </c>
      <c r="ALY89" s="34">
        <v>300</v>
      </c>
      <c r="ALZ89" s="34">
        <v>270</v>
      </c>
      <c r="AMA89" s="36">
        <v>800</v>
      </c>
      <c r="AMB89" s="36">
        <v>800</v>
      </c>
      <c r="AMC89" s="34"/>
      <c r="AMD89" s="37">
        <v>350</v>
      </c>
      <c r="AME89" s="37">
        <v>600</v>
      </c>
      <c r="AMG89" s="34">
        <v>300</v>
      </c>
      <c r="AMH89" s="34">
        <v>400</v>
      </c>
      <c r="AMI89" s="34">
        <v>300</v>
      </c>
      <c r="AMJ89" s="36">
        <v>900</v>
      </c>
      <c r="AMK89" s="36">
        <v>800</v>
      </c>
      <c r="AML89" s="34"/>
      <c r="AMM89" s="37">
        <v>350</v>
      </c>
      <c r="AMN89" s="37">
        <v>350</v>
      </c>
      <c r="AMP89" s="34">
        <v>300</v>
      </c>
      <c r="AMQ89" s="34">
        <v>300</v>
      </c>
      <c r="AMR89" s="34">
        <v>300</v>
      </c>
      <c r="AMS89" s="36">
        <v>700</v>
      </c>
      <c r="AMT89" s="36">
        <v>800</v>
      </c>
      <c r="AMU89" s="34"/>
      <c r="AMV89" s="37">
        <v>350</v>
      </c>
      <c r="AMW89" s="37">
        <v>350</v>
      </c>
      <c r="AMY89" s="34">
        <v>225</v>
      </c>
      <c r="AMZ89" s="34">
        <v>245</v>
      </c>
      <c r="ANA89" s="34">
        <v>250</v>
      </c>
      <c r="ANB89" s="36">
        <v>2790</v>
      </c>
      <c r="ANC89" s="36">
        <v>3188.5714285714284</v>
      </c>
      <c r="AND89" s="34"/>
      <c r="ANE89" s="37">
        <v>275</v>
      </c>
      <c r="ANF89" s="37">
        <v>275</v>
      </c>
      <c r="ANH89" s="34">
        <v>300</v>
      </c>
      <c r="ANI89" s="34">
        <v>300</v>
      </c>
      <c r="ANJ89" s="34">
        <v>350</v>
      </c>
      <c r="ANK89" s="36">
        <v>1000</v>
      </c>
      <c r="ANL89" s="36"/>
      <c r="ANM89" s="34"/>
      <c r="ANN89" s="37">
        <v>200</v>
      </c>
      <c r="ANO89" s="37">
        <v>200</v>
      </c>
      <c r="ANP89" s="36"/>
      <c r="ANQ89" s="34">
        <v>350</v>
      </c>
      <c r="ANR89" s="34">
        <v>350</v>
      </c>
      <c r="ANS89" s="34">
        <v>200</v>
      </c>
      <c r="ANT89" s="36">
        <v>1000</v>
      </c>
      <c r="ANU89" s="36">
        <v>800</v>
      </c>
      <c r="ANV89" s="34"/>
      <c r="ANW89" s="37">
        <v>350</v>
      </c>
      <c r="ANX89" s="37">
        <v>4000</v>
      </c>
      <c r="ANY89" s="36"/>
      <c r="ANZ89" s="34">
        <v>300</v>
      </c>
      <c r="AOA89" s="34">
        <v>300</v>
      </c>
      <c r="AOB89" s="34">
        <v>250</v>
      </c>
      <c r="AOC89" s="36">
        <v>800</v>
      </c>
      <c r="AOD89" s="36">
        <v>800</v>
      </c>
      <c r="AOE89" s="34"/>
      <c r="AOF89" s="37">
        <v>350</v>
      </c>
      <c r="AOG89" s="37">
        <v>350</v>
      </c>
      <c r="AOH89" s="36"/>
      <c r="AOI89" s="34">
        <v>300</v>
      </c>
      <c r="AOJ89" s="34"/>
      <c r="AOK89" s="34">
        <v>300</v>
      </c>
      <c r="AOL89" s="36">
        <v>800</v>
      </c>
      <c r="AOM89" s="36">
        <v>800</v>
      </c>
      <c r="AON89" s="34"/>
      <c r="AOO89" s="37">
        <v>350</v>
      </c>
      <c r="AOP89" s="37">
        <v>350</v>
      </c>
      <c r="AOQ89" s="36"/>
      <c r="AOR89" s="34">
        <v>250</v>
      </c>
      <c r="AOS89" s="34"/>
      <c r="AOT89" s="34">
        <v>300</v>
      </c>
      <c r="AOU89" s="36">
        <v>1000</v>
      </c>
      <c r="AOV89" s="36">
        <v>850</v>
      </c>
      <c r="AOW89" s="34"/>
      <c r="AOX89" s="37">
        <v>300</v>
      </c>
      <c r="AOY89" s="37">
        <v>300</v>
      </c>
      <c r="AOZ89" s="36"/>
      <c r="APA89" s="34">
        <v>250</v>
      </c>
      <c r="APB89" s="34">
        <v>200</v>
      </c>
      <c r="APC89" s="34">
        <v>500</v>
      </c>
      <c r="APD89" s="36">
        <v>1000</v>
      </c>
      <c r="APE89" s="36">
        <v>800</v>
      </c>
      <c r="APF89" s="34"/>
      <c r="APG89" s="37">
        <v>300</v>
      </c>
      <c r="APH89" s="37">
        <v>300</v>
      </c>
      <c r="API89" s="36"/>
      <c r="APJ89" s="34">
        <v>250</v>
      </c>
      <c r="APK89" s="34">
        <v>500</v>
      </c>
      <c r="APL89" s="34">
        <v>200</v>
      </c>
      <c r="APM89" s="36">
        <v>1000</v>
      </c>
      <c r="APN89" s="36">
        <v>1000</v>
      </c>
      <c r="APO89" s="34"/>
      <c r="APP89" s="37">
        <v>300</v>
      </c>
      <c r="APQ89" s="37">
        <v>300</v>
      </c>
      <c r="APR89" s="36"/>
      <c r="APS89" s="34">
        <v>240</v>
      </c>
      <c r="APT89" s="34">
        <v>300</v>
      </c>
      <c r="APU89" s="34">
        <v>400</v>
      </c>
      <c r="APV89" s="36">
        <v>800</v>
      </c>
      <c r="APW89" s="36">
        <v>800</v>
      </c>
      <c r="APX89" s="34"/>
      <c r="APY89" s="37">
        <v>300</v>
      </c>
      <c r="APZ89" s="37">
        <v>300</v>
      </c>
      <c r="AQA89" s="36"/>
      <c r="AQB89" s="34">
        <v>300</v>
      </c>
      <c r="AQC89" s="34">
        <v>150</v>
      </c>
      <c r="AQD89" s="34">
        <v>250</v>
      </c>
      <c r="AQE89" s="36">
        <v>800</v>
      </c>
      <c r="AQF89" s="36">
        <v>800</v>
      </c>
      <c r="AQG89" s="34"/>
      <c r="AQH89" s="37">
        <v>300</v>
      </c>
      <c r="AQI89" s="37">
        <v>300</v>
      </c>
      <c r="AQJ89" s="36"/>
      <c r="AQK89" s="34">
        <v>250</v>
      </c>
      <c r="AQL89" s="34">
        <v>300</v>
      </c>
      <c r="AQM89" s="34">
        <v>300</v>
      </c>
      <c r="AQN89" s="36">
        <v>800</v>
      </c>
      <c r="AQO89" s="36">
        <v>800</v>
      </c>
      <c r="AQP89" s="34"/>
      <c r="AQQ89" s="37">
        <v>350</v>
      </c>
      <c r="AQR89" s="37">
        <v>350</v>
      </c>
      <c r="AQS89" s="36"/>
      <c r="AQT89" s="34">
        <v>300</v>
      </c>
      <c r="AQU89" s="34">
        <v>150</v>
      </c>
      <c r="AQV89" s="34">
        <v>300</v>
      </c>
      <c r="AQW89" s="36">
        <v>737.54152823920276</v>
      </c>
      <c r="AQX89" s="36">
        <v>737.54152823920276</v>
      </c>
      <c r="AQY89" s="34"/>
      <c r="AQZ89" s="37">
        <v>350</v>
      </c>
      <c r="ARA89" s="37">
        <v>400</v>
      </c>
      <c r="ARC89" s="34">
        <v>400</v>
      </c>
      <c r="ARD89" s="34">
        <v>350</v>
      </c>
      <c r="ARE89" s="34">
        <v>300</v>
      </c>
      <c r="ARF89" s="36">
        <v>800</v>
      </c>
      <c r="ARG89" s="36">
        <v>1000</v>
      </c>
      <c r="ARH89" s="34"/>
      <c r="ARI89" s="37">
        <v>450</v>
      </c>
      <c r="ARJ89" s="37">
        <v>500</v>
      </c>
      <c r="ARL89" s="34">
        <v>500</v>
      </c>
      <c r="ARM89" s="34"/>
      <c r="ARN89" s="34"/>
      <c r="ARO89" s="36">
        <v>800</v>
      </c>
      <c r="ARP89" s="36">
        <v>1000</v>
      </c>
      <c r="ARQ89" s="34"/>
      <c r="ARR89" s="37">
        <v>500</v>
      </c>
      <c r="ARS89" s="37">
        <v>500</v>
      </c>
      <c r="ARU89" s="34">
        <v>500</v>
      </c>
      <c r="ARV89" s="34">
        <v>150</v>
      </c>
      <c r="ARW89" s="34"/>
      <c r="ARX89" s="36">
        <v>800</v>
      </c>
      <c r="ARY89" s="36">
        <v>800</v>
      </c>
      <c r="ARZ89" s="36"/>
      <c r="ASA89" s="37">
        <v>500</v>
      </c>
      <c r="ASB89" s="37">
        <v>500</v>
      </c>
      <c r="ASD89" s="34">
        <v>500</v>
      </c>
      <c r="ASE89" s="34">
        <v>150</v>
      </c>
      <c r="ASF89" s="34"/>
      <c r="ASG89" s="36">
        <v>800</v>
      </c>
      <c r="ASH89" s="36">
        <v>1000</v>
      </c>
      <c r="ASI89" s="36"/>
      <c r="ASJ89" s="37">
        <v>600</v>
      </c>
      <c r="ASK89" s="37">
        <v>600</v>
      </c>
      <c r="ASM89" s="34">
        <v>500</v>
      </c>
      <c r="ASN89" s="34">
        <v>600</v>
      </c>
      <c r="ASO89" s="34"/>
      <c r="ASP89" s="36">
        <v>800</v>
      </c>
      <c r="ASQ89" s="36">
        <v>800</v>
      </c>
      <c r="ASR89" s="36"/>
      <c r="ASS89" s="37">
        <v>600</v>
      </c>
      <c r="AST89" s="37">
        <v>600</v>
      </c>
      <c r="ASV89" s="34">
        <v>500</v>
      </c>
      <c r="ASW89" s="34">
        <v>600</v>
      </c>
      <c r="ASX89" s="34">
        <v>600</v>
      </c>
      <c r="ASY89" s="36">
        <v>800</v>
      </c>
      <c r="ASZ89" s="36">
        <v>1000</v>
      </c>
      <c r="ATA89" s="36"/>
      <c r="ATB89" s="37">
        <v>600</v>
      </c>
      <c r="ATC89" s="37">
        <v>800</v>
      </c>
      <c r="ATE89" s="34">
        <v>700</v>
      </c>
      <c r="ATF89" s="34">
        <v>600</v>
      </c>
      <c r="ATG89" s="34">
        <v>700</v>
      </c>
      <c r="ATH89" s="36">
        <v>1000</v>
      </c>
      <c r="ATI89" s="36">
        <v>1000</v>
      </c>
      <c r="ATJ89" s="36"/>
      <c r="ATK89" s="37">
        <v>800</v>
      </c>
      <c r="ATL89" s="37">
        <v>750</v>
      </c>
      <c r="ATN89" s="34">
        <v>675</v>
      </c>
      <c r="ATO89" s="34">
        <v>600</v>
      </c>
      <c r="ATP89" s="34">
        <v>750</v>
      </c>
      <c r="ATQ89" s="36">
        <v>1000</v>
      </c>
      <c r="ATR89" s="36">
        <v>1000</v>
      </c>
      <c r="ATS89" s="36"/>
      <c r="ATT89" s="37">
        <v>800</v>
      </c>
      <c r="ATU89" s="37">
        <v>800</v>
      </c>
      <c r="ATW89" s="34">
        <v>600</v>
      </c>
      <c r="ATX89" s="34">
        <v>650</v>
      </c>
      <c r="ATY89" s="34">
        <v>700</v>
      </c>
      <c r="ATZ89" s="36">
        <v>1000</v>
      </c>
      <c r="AUA89" s="36">
        <v>1000</v>
      </c>
      <c r="AUB89" s="36"/>
      <c r="AUC89" s="37">
        <v>700</v>
      </c>
      <c r="AUD89" s="37">
        <v>800</v>
      </c>
      <c r="AUF89" s="34">
        <v>600</v>
      </c>
      <c r="AUG89" s="34">
        <v>650</v>
      </c>
      <c r="AUH89" s="34">
        <v>700</v>
      </c>
      <c r="AUI89" s="36">
        <v>1200</v>
      </c>
      <c r="AUJ89" s="36">
        <v>1000</v>
      </c>
      <c r="AUK89" s="36"/>
      <c r="AUL89" s="37">
        <v>700</v>
      </c>
      <c r="AUM89" s="37">
        <v>700</v>
      </c>
      <c r="AUO89" s="34">
        <v>650</v>
      </c>
      <c r="AUP89" s="34">
        <v>700</v>
      </c>
      <c r="AUQ89" s="34">
        <v>1000</v>
      </c>
      <c r="AUR89" s="36">
        <v>1200</v>
      </c>
      <c r="AUS89" s="36">
        <v>1000</v>
      </c>
      <c r="AUT89" s="36"/>
      <c r="AUU89" s="37">
        <v>700</v>
      </c>
      <c r="AUV89" s="37">
        <v>700</v>
      </c>
      <c r="AUX89" s="34">
        <v>650</v>
      </c>
      <c r="AUY89" s="34">
        <v>600</v>
      </c>
      <c r="AUZ89" s="34">
        <v>600</v>
      </c>
      <c r="AVA89" s="36">
        <v>1200</v>
      </c>
      <c r="AVB89" s="36">
        <v>1000</v>
      </c>
      <c r="AVC89" s="36"/>
      <c r="AVD89" s="37">
        <v>700</v>
      </c>
      <c r="AVE89" s="37">
        <v>650</v>
      </c>
      <c r="AVG89" s="34">
        <v>650</v>
      </c>
      <c r="AVH89" s="34">
        <v>700</v>
      </c>
      <c r="AVI89" s="34">
        <v>600</v>
      </c>
      <c r="AVJ89" s="36">
        <v>1000</v>
      </c>
      <c r="AVK89" s="36">
        <v>1000</v>
      </c>
      <c r="AVL89" s="36"/>
      <c r="AVM89" s="37">
        <v>700</v>
      </c>
      <c r="AVN89" s="37">
        <v>750</v>
      </c>
      <c r="AVP89" s="34">
        <v>700</v>
      </c>
      <c r="AVQ89" s="34">
        <v>600</v>
      </c>
      <c r="AVR89" s="34">
        <v>600</v>
      </c>
      <c r="AVS89" s="36">
        <v>1000</v>
      </c>
      <c r="AVT89" s="36">
        <v>1000</v>
      </c>
      <c r="AVU89" s="36"/>
      <c r="AVV89" s="37">
        <v>700</v>
      </c>
      <c r="AVW89" s="37">
        <v>750</v>
      </c>
      <c r="AVY89" s="34">
        <v>600</v>
      </c>
      <c r="AVZ89" s="34">
        <v>700</v>
      </c>
      <c r="AWA89" s="34">
        <v>600</v>
      </c>
      <c r="AWB89" s="36">
        <v>1000</v>
      </c>
      <c r="AWC89" s="36">
        <v>1000</v>
      </c>
      <c r="AWD89" s="36"/>
      <c r="AWE89" s="37">
        <v>700</v>
      </c>
      <c r="AWF89" s="37">
        <v>700</v>
      </c>
      <c r="AWH89" s="34">
        <v>650</v>
      </c>
      <c r="AWI89" s="34">
        <v>700</v>
      </c>
      <c r="AWJ89" s="34">
        <v>600</v>
      </c>
      <c r="AWK89" s="36">
        <v>1000</v>
      </c>
      <c r="AWL89" s="36">
        <v>1000</v>
      </c>
      <c r="AWM89" s="36"/>
      <c r="AWN89" s="37">
        <v>800</v>
      </c>
      <c r="AWO89" s="37">
        <v>800</v>
      </c>
      <c r="AWQ89" s="34">
        <v>700</v>
      </c>
      <c r="AWR89" s="41">
        <v>726.42433032787915</v>
      </c>
      <c r="AWS89" s="34">
        <v>600</v>
      </c>
      <c r="AWT89" s="36">
        <v>1000</v>
      </c>
      <c r="AWU89" s="36">
        <v>1000</v>
      </c>
      <c r="AWV89" s="36"/>
      <c r="AWW89" s="37">
        <v>800</v>
      </c>
      <c r="AWX89" s="37">
        <v>800</v>
      </c>
    </row>
    <row r="90" spans="1:1298" ht="15.5">
      <c r="A90" t="str">
        <f>'[1]enter market prices'!A90</f>
        <v>0561-03</v>
      </c>
      <c r="B90" t="str">
        <f>'[1]enter market prices'!B90</f>
        <v>Soap (powder), 1 kg</v>
      </c>
      <c r="C90" s="3">
        <f>'[1]item price series'!F90</f>
        <v>0.68</v>
      </c>
      <c r="D90" s="3"/>
      <c r="E90" s="3"/>
      <c r="F90" s="3"/>
      <c r="G90" s="3"/>
      <c r="H90" s="3"/>
      <c r="I90" s="3"/>
      <c r="J90" s="3"/>
      <c r="K90" s="3"/>
      <c r="L90" s="3"/>
      <c r="M90" s="24">
        <v>6</v>
      </c>
      <c r="N90" s="24">
        <v>18</v>
      </c>
      <c r="O90" s="24">
        <v>15</v>
      </c>
      <c r="P90" s="25">
        <v>5</v>
      </c>
      <c r="Q90" s="25"/>
      <c r="R90" s="25"/>
      <c r="S90" s="26">
        <v>25</v>
      </c>
      <c r="T90" s="26">
        <v>27.5</v>
      </c>
      <c r="U90" s="26"/>
      <c r="V90" s="27">
        <v>12</v>
      </c>
      <c r="W90" s="27">
        <v>5</v>
      </c>
      <c r="X90" s="27">
        <v>5</v>
      </c>
      <c r="Y90" s="25">
        <v>60</v>
      </c>
      <c r="Z90" s="25"/>
      <c r="AA90" s="25"/>
      <c r="AB90" s="26"/>
      <c r="AC90" s="26">
        <v>37.5</v>
      </c>
      <c r="AD90" s="26"/>
      <c r="AE90" s="27">
        <v>6</v>
      </c>
      <c r="AF90" s="27">
        <v>5</v>
      </c>
      <c r="AG90" s="27">
        <v>5</v>
      </c>
      <c r="AH90" s="25"/>
      <c r="AI90" s="25">
        <v>2</v>
      </c>
      <c r="AJ90" s="25"/>
      <c r="AK90" s="26">
        <v>30</v>
      </c>
      <c r="AL90" s="26">
        <v>30</v>
      </c>
      <c r="AM90" s="26"/>
      <c r="AN90" s="27">
        <v>15</v>
      </c>
      <c r="AO90" s="27">
        <v>10</v>
      </c>
      <c r="AP90" s="27"/>
      <c r="AQ90" s="25"/>
      <c r="AR90" s="25">
        <v>10</v>
      </c>
      <c r="AS90" s="25"/>
      <c r="AT90" s="26">
        <v>30</v>
      </c>
      <c r="AU90" s="26">
        <v>14</v>
      </c>
      <c r="AV90" s="26"/>
      <c r="AW90" s="27">
        <v>15</v>
      </c>
      <c r="AX90" s="27">
        <v>10</v>
      </c>
      <c r="AY90" s="27">
        <v>10</v>
      </c>
      <c r="AZ90" s="25">
        <v>15</v>
      </c>
      <c r="BA90" s="25">
        <v>12</v>
      </c>
      <c r="BB90" s="25"/>
      <c r="BC90" s="26">
        <v>20</v>
      </c>
      <c r="BD90" s="26">
        <v>8</v>
      </c>
      <c r="BE90" s="26"/>
      <c r="BF90" s="27">
        <v>20</v>
      </c>
      <c r="BG90" s="27">
        <v>20</v>
      </c>
      <c r="BH90" s="27">
        <v>20</v>
      </c>
      <c r="BI90" s="25">
        <v>15</v>
      </c>
      <c r="BJ90" s="25">
        <v>25</v>
      </c>
      <c r="BK90" s="25"/>
      <c r="BL90" s="26">
        <v>18</v>
      </c>
      <c r="BM90" s="26">
        <v>17.5</v>
      </c>
      <c r="BN90" s="26"/>
      <c r="BO90" s="27">
        <v>15</v>
      </c>
      <c r="BP90" s="27"/>
      <c r="BQ90" s="27">
        <v>20</v>
      </c>
      <c r="BR90" s="25">
        <v>10</v>
      </c>
      <c r="BS90" s="25">
        <v>12</v>
      </c>
      <c r="BT90" s="25"/>
      <c r="BU90" s="26">
        <v>16</v>
      </c>
      <c r="BV90" s="26">
        <v>8</v>
      </c>
      <c r="BW90" s="26"/>
      <c r="BX90" s="27">
        <v>20</v>
      </c>
      <c r="BY90" s="27">
        <v>15</v>
      </c>
      <c r="BZ90" s="27">
        <v>8</v>
      </c>
      <c r="CA90" s="25">
        <v>13</v>
      </c>
      <c r="CB90" s="25">
        <v>20</v>
      </c>
      <c r="CC90" s="25"/>
      <c r="CD90" s="26">
        <v>14</v>
      </c>
      <c r="CE90" s="26">
        <v>20</v>
      </c>
      <c r="CF90" s="26"/>
      <c r="CG90" s="27">
        <v>5</v>
      </c>
      <c r="CH90" s="27">
        <v>10</v>
      </c>
      <c r="CI90" s="27">
        <v>8</v>
      </c>
      <c r="CJ90" s="25">
        <v>8</v>
      </c>
      <c r="CK90" s="25">
        <v>25</v>
      </c>
      <c r="CL90" s="25"/>
      <c r="CM90" s="62">
        <v>8.7768154563624243</v>
      </c>
      <c r="CN90" s="62">
        <v>12.538307794803462</v>
      </c>
      <c r="CO90" s="26"/>
      <c r="CP90" s="27">
        <v>10</v>
      </c>
      <c r="CQ90" s="27">
        <v>20</v>
      </c>
      <c r="CR90" s="27">
        <v>10</v>
      </c>
      <c r="CS90" s="25">
        <v>8</v>
      </c>
      <c r="CT90" s="25">
        <v>4.8899755501222497</v>
      </c>
      <c r="CU90" s="25"/>
      <c r="CV90" s="26">
        <v>22</v>
      </c>
      <c r="CW90" s="26">
        <v>24</v>
      </c>
      <c r="CX90" s="26"/>
      <c r="CY90" s="27">
        <v>10</v>
      </c>
      <c r="CZ90" s="27">
        <v>25</v>
      </c>
      <c r="DA90" s="27">
        <v>10</v>
      </c>
      <c r="DB90" s="25"/>
      <c r="DC90" s="25">
        <v>30</v>
      </c>
      <c r="DD90" s="25"/>
      <c r="DE90" s="62">
        <v>32.038581443559998</v>
      </c>
      <c r="DF90" s="62">
        <v>34.951179756610905</v>
      </c>
      <c r="DG90" s="26"/>
      <c r="DH90" s="27">
        <v>19</v>
      </c>
      <c r="DI90" s="27">
        <v>20</v>
      </c>
      <c r="DJ90" s="27">
        <v>18</v>
      </c>
      <c r="DK90" s="25">
        <v>25</v>
      </c>
      <c r="DL90" s="28">
        <v>34.1</v>
      </c>
      <c r="DM90" s="25" t="s">
        <v>132</v>
      </c>
      <c r="DN90" s="62">
        <v>36.417187574179863</v>
      </c>
      <c r="DO90" s="62">
        <v>39.7278409900144</v>
      </c>
      <c r="DP90" s="26"/>
      <c r="DQ90" s="27">
        <v>20</v>
      </c>
      <c r="DR90" s="27">
        <v>20</v>
      </c>
      <c r="DS90" s="27">
        <v>15</v>
      </c>
      <c r="DT90" s="25">
        <v>25</v>
      </c>
      <c r="DU90" s="28">
        <v>25</v>
      </c>
      <c r="DV90" s="25"/>
      <c r="DW90" s="62"/>
      <c r="DX90" s="62">
        <v>37.153251360556723</v>
      </c>
      <c r="DY90" s="26"/>
      <c r="DZ90" s="27">
        <v>20</v>
      </c>
      <c r="EA90" s="27">
        <v>20</v>
      </c>
      <c r="EB90" s="27">
        <v>20</v>
      </c>
      <c r="EC90" s="25">
        <v>25</v>
      </c>
      <c r="ED90" s="25">
        <v>8</v>
      </c>
      <c r="EE90" s="25"/>
      <c r="EF90" s="26"/>
      <c r="EG90" s="62">
        <v>36.910541678301826</v>
      </c>
      <c r="EH90" s="26"/>
      <c r="EI90" s="27">
        <v>18</v>
      </c>
      <c r="EJ90" s="27">
        <v>20</v>
      </c>
      <c r="EK90" s="27">
        <v>12</v>
      </c>
      <c r="EL90" s="25">
        <v>36</v>
      </c>
      <c r="EM90" s="25">
        <v>10</v>
      </c>
      <c r="EN90" s="25"/>
      <c r="EO90" s="26"/>
      <c r="EP90" s="62">
        <v>33.867335662336636</v>
      </c>
      <c r="EQ90" s="26"/>
      <c r="ER90" s="27">
        <v>20</v>
      </c>
      <c r="ES90" s="27">
        <v>20</v>
      </c>
      <c r="ET90" s="27">
        <v>20</v>
      </c>
      <c r="EU90" s="25">
        <v>18</v>
      </c>
      <c r="EV90" s="25">
        <v>10</v>
      </c>
      <c r="EW90" s="25"/>
      <c r="EX90" s="26"/>
      <c r="EY90" s="62">
        <v>36.070392778188733</v>
      </c>
      <c r="EZ90" s="26"/>
      <c r="FA90" s="27">
        <v>20</v>
      </c>
      <c r="FB90" s="27">
        <v>20</v>
      </c>
      <c r="FC90" s="27">
        <v>18</v>
      </c>
      <c r="FD90" s="25">
        <v>48</v>
      </c>
      <c r="FE90" s="25">
        <v>12</v>
      </c>
      <c r="FF90" s="25"/>
      <c r="FG90" s="26"/>
      <c r="FH90" s="62">
        <v>40.4</v>
      </c>
      <c r="FI90" s="26"/>
      <c r="FJ90" s="27">
        <v>18</v>
      </c>
      <c r="FK90" s="27">
        <v>20</v>
      </c>
      <c r="FL90" s="27">
        <v>15</v>
      </c>
      <c r="FM90" s="25">
        <v>40</v>
      </c>
      <c r="FN90" s="25">
        <v>36.36363636363636</v>
      </c>
      <c r="FO90" s="25"/>
      <c r="FP90" s="26">
        <v>30</v>
      </c>
      <c r="FQ90" s="26">
        <v>30</v>
      </c>
      <c r="FR90" s="26"/>
      <c r="FS90" s="27">
        <v>18</v>
      </c>
      <c r="FT90" s="27">
        <v>18</v>
      </c>
      <c r="FU90" s="27">
        <v>18</v>
      </c>
      <c r="FV90" s="25"/>
      <c r="FW90" s="25">
        <v>36.36363636363636</v>
      </c>
      <c r="FX90" s="25"/>
      <c r="FY90" s="26">
        <v>33</v>
      </c>
      <c r="FZ90" s="26">
        <v>30</v>
      </c>
      <c r="GA90" s="26"/>
      <c r="GB90" s="27">
        <v>20</v>
      </c>
      <c r="GC90" s="27">
        <v>20</v>
      </c>
      <c r="GD90" s="27">
        <v>18</v>
      </c>
      <c r="GE90" s="25">
        <v>8</v>
      </c>
      <c r="GF90" s="25">
        <v>8</v>
      </c>
      <c r="GG90" s="25"/>
      <c r="GH90" s="26">
        <v>32</v>
      </c>
      <c r="GI90" s="26">
        <v>32</v>
      </c>
      <c r="GJ90" s="26"/>
      <c r="GK90" s="27">
        <v>20</v>
      </c>
      <c r="GL90" s="27">
        <v>25</v>
      </c>
      <c r="GM90" s="27">
        <v>20</v>
      </c>
      <c r="GN90" s="25">
        <v>20</v>
      </c>
      <c r="GO90" s="25">
        <v>10</v>
      </c>
      <c r="GP90" s="25"/>
      <c r="GQ90" s="62">
        <v>37.828054298642542</v>
      </c>
      <c r="GR90" s="62">
        <v>37.828054298642542</v>
      </c>
      <c r="GS90" s="26"/>
      <c r="GT90" s="27">
        <v>20</v>
      </c>
      <c r="GU90" s="27">
        <v>20</v>
      </c>
      <c r="GV90" s="27">
        <v>20</v>
      </c>
      <c r="GW90" s="25">
        <v>40</v>
      </c>
      <c r="GX90" s="25"/>
      <c r="GY90" s="25"/>
      <c r="GZ90" s="62">
        <v>43.438914027149323</v>
      </c>
      <c r="HA90" s="62">
        <v>43.438914027149323</v>
      </c>
      <c r="HB90" s="26"/>
      <c r="HC90" s="27">
        <v>15</v>
      </c>
      <c r="HD90" s="27">
        <v>20</v>
      </c>
      <c r="HE90" s="27">
        <v>15</v>
      </c>
      <c r="HF90" s="25">
        <v>40</v>
      </c>
      <c r="HG90" s="25">
        <v>36.36363636363636</v>
      </c>
      <c r="HH90" s="25"/>
      <c r="HI90" s="26">
        <v>30</v>
      </c>
      <c r="HJ90" s="26">
        <v>30</v>
      </c>
      <c r="HK90" s="26"/>
      <c r="HL90" s="30">
        <v>18</v>
      </c>
      <c r="HM90" s="30">
        <v>20</v>
      </c>
      <c r="HN90" s="30">
        <v>15</v>
      </c>
      <c r="HO90" s="31">
        <v>40</v>
      </c>
      <c r="HP90" s="31">
        <v>10</v>
      </c>
      <c r="HQ90" s="25"/>
      <c r="HR90" s="32">
        <v>30</v>
      </c>
      <c r="HS90" s="32">
        <v>30</v>
      </c>
      <c r="HT90" s="26"/>
      <c r="HU90" s="30">
        <v>20</v>
      </c>
      <c r="HV90" s="30"/>
      <c r="HW90" s="30">
        <v>20</v>
      </c>
      <c r="HX90" s="31">
        <v>40</v>
      </c>
      <c r="HY90" s="31"/>
      <c r="HZ90" s="31"/>
      <c r="IA90" s="32">
        <v>28</v>
      </c>
      <c r="IB90" s="32">
        <v>30</v>
      </c>
      <c r="IC90" s="26"/>
      <c r="ID90" s="30">
        <v>20</v>
      </c>
      <c r="IE90" s="30">
        <v>15</v>
      </c>
      <c r="IF90" s="30">
        <v>15</v>
      </c>
      <c r="IG90" s="31">
        <v>40</v>
      </c>
      <c r="IH90" s="31">
        <v>50</v>
      </c>
      <c r="II90" s="31"/>
      <c r="IJ90" s="32">
        <v>30</v>
      </c>
      <c r="IK90" s="32">
        <v>30</v>
      </c>
      <c r="IL90" s="26"/>
      <c r="IM90" s="30">
        <v>12</v>
      </c>
      <c r="IN90" s="30">
        <v>15</v>
      </c>
      <c r="IO90" s="30">
        <v>20</v>
      </c>
      <c r="IP90" s="31">
        <v>20</v>
      </c>
      <c r="IQ90" s="31">
        <v>30</v>
      </c>
      <c r="IR90" s="31"/>
      <c r="IS90" s="32">
        <v>30</v>
      </c>
      <c r="IT90" s="32">
        <v>30</v>
      </c>
      <c r="IU90" s="26"/>
      <c r="IV90" s="30">
        <v>18</v>
      </c>
      <c r="IW90" s="30">
        <v>20</v>
      </c>
      <c r="IX90" s="30">
        <v>20</v>
      </c>
      <c r="IY90" s="31">
        <v>25</v>
      </c>
      <c r="IZ90" s="31">
        <v>20</v>
      </c>
      <c r="JA90" s="31"/>
      <c r="JB90" s="32">
        <v>30</v>
      </c>
      <c r="JC90" s="32">
        <v>30</v>
      </c>
      <c r="JD90" s="26"/>
      <c r="JE90" s="30">
        <v>18</v>
      </c>
      <c r="JF90" s="30"/>
      <c r="JG90" s="30">
        <v>20</v>
      </c>
      <c r="JH90" s="31">
        <v>50</v>
      </c>
      <c r="JI90" s="31">
        <v>50</v>
      </c>
      <c r="JJ90" s="31"/>
      <c r="JK90" s="32">
        <v>28</v>
      </c>
      <c r="JL90" s="32">
        <v>30</v>
      </c>
      <c r="JM90" s="26"/>
      <c r="JN90" s="30">
        <v>18</v>
      </c>
      <c r="JO90" s="30">
        <v>20</v>
      </c>
      <c r="JP90" s="30">
        <v>15</v>
      </c>
      <c r="JQ90" s="33">
        <v>47.780925401322001</v>
      </c>
      <c r="JR90" s="33">
        <v>47.780925401322001</v>
      </c>
      <c r="JS90" s="31"/>
      <c r="JT90" s="32">
        <v>30</v>
      </c>
      <c r="JU90" s="32">
        <v>30</v>
      </c>
      <c r="JV90" s="26"/>
      <c r="JW90" s="30">
        <v>20</v>
      </c>
      <c r="JX90" s="30">
        <v>20</v>
      </c>
      <c r="JY90" s="30">
        <v>20</v>
      </c>
      <c r="JZ90" s="33">
        <v>51.983002832861182</v>
      </c>
      <c r="KA90" s="33">
        <v>51.983002832861182</v>
      </c>
      <c r="KB90" s="31"/>
      <c r="KC90" s="32">
        <v>28</v>
      </c>
      <c r="KD90" s="32">
        <v>30</v>
      </c>
      <c r="KE90" s="26"/>
      <c r="KF90" s="30">
        <v>20</v>
      </c>
      <c r="KG90" s="30">
        <v>20</v>
      </c>
      <c r="KH90" s="30">
        <v>20</v>
      </c>
      <c r="KI90" s="33">
        <v>52.407932011331447</v>
      </c>
      <c r="KJ90" s="33">
        <v>52.407932011331447</v>
      </c>
      <c r="KK90" s="31"/>
      <c r="KL90" s="32">
        <v>30</v>
      </c>
      <c r="KM90" s="32">
        <v>30</v>
      </c>
      <c r="KN90" s="26"/>
      <c r="KO90" s="30">
        <v>18</v>
      </c>
      <c r="KP90" s="30">
        <v>20</v>
      </c>
      <c r="KQ90" s="30">
        <v>25</v>
      </c>
      <c r="KR90" s="33">
        <v>53.541076487252127</v>
      </c>
      <c r="KS90" s="33">
        <v>53.541076487252127</v>
      </c>
      <c r="KT90" s="31"/>
      <c r="KU90" s="32">
        <v>28</v>
      </c>
      <c r="KV90" s="32">
        <v>28</v>
      </c>
      <c r="KW90" s="26"/>
      <c r="KX90" s="30">
        <v>15</v>
      </c>
      <c r="KY90" s="30">
        <v>20</v>
      </c>
      <c r="KZ90" s="30">
        <v>15</v>
      </c>
      <c r="LA90" s="33">
        <v>41.548630783758277</v>
      </c>
      <c r="LB90" s="33">
        <v>41.548630783758277</v>
      </c>
      <c r="LC90" s="31"/>
      <c r="LD90" s="32">
        <v>20</v>
      </c>
      <c r="LE90" s="32">
        <v>20</v>
      </c>
      <c r="LF90" s="26"/>
      <c r="LG90" s="30">
        <v>15</v>
      </c>
      <c r="LH90" s="30">
        <v>20</v>
      </c>
      <c r="LI90" s="30">
        <v>20</v>
      </c>
      <c r="LJ90" s="33">
        <v>58.696338322338292</v>
      </c>
      <c r="LK90" s="33">
        <v>58.696338322338292</v>
      </c>
      <c r="LL90" s="31"/>
      <c r="LM90" s="32">
        <v>10</v>
      </c>
      <c r="LN90" s="32">
        <v>10</v>
      </c>
      <c r="LO90" s="26"/>
      <c r="LP90" s="30">
        <v>15</v>
      </c>
      <c r="LQ90" s="30">
        <v>20</v>
      </c>
      <c r="LR90" s="30">
        <v>20</v>
      </c>
      <c r="LS90" s="33">
        <v>58.696338322338292</v>
      </c>
      <c r="LT90" s="33">
        <v>58.696338322338292</v>
      </c>
      <c r="LU90" s="31"/>
      <c r="LV90" s="32">
        <v>10</v>
      </c>
      <c r="LW90" s="32">
        <v>10</v>
      </c>
      <c r="LX90" s="26"/>
      <c r="LY90" s="30">
        <v>15</v>
      </c>
      <c r="LZ90" s="30">
        <v>10</v>
      </c>
      <c r="MA90" s="30">
        <v>20</v>
      </c>
      <c r="MB90" s="33">
        <v>49.141120455911135</v>
      </c>
      <c r="MC90" s="33">
        <v>49.141120455911135</v>
      </c>
      <c r="MD90" s="31"/>
      <c r="ME90" s="32">
        <v>10</v>
      </c>
      <c r="MF90" s="32">
        <v>10</v>
      </c>
      <c r="MG90" s="26"/>
      <c r="MH90" s="30">
        <v>18</v>
      </c>
      <c r="MI90" s="30">
        <v>20</v>
      </c>
      <c r="MJ90" s="30">
        <v>21</v>
      </c>
      <c r="MK90" s="33">
        <v>62.518425468909172</v>
      </c>
      <c r="ML90" s="33">
        <v>62.518425468909172</v>
      </c>
      <c r="MM90" s="31"/>
      <c r="MN90" s="32">
        <v>10</v>
      </c>
      <c r="MO90" s="32">
        <v>10</v>
      </c>
      <c r="MP90" s="26"/>
      <c r="MQ90" s="30">
        <v>20</v>
      </c>
      <c r="MR90" s="30">
        <v>20</v>
      </c>
      <c r="MS90" s="30">
        <v>20</v>
      </c>
      <c r="MT90" s="33">
        <v>65.931003278347433</v>
      </c>
      <c r="MU90" s="33">
        <v>65.931003278347433</v>
      </c>
      <c r="MV90" s="31"/>
      <c r="MW90" s="32">
        <v>14</v>
      </c>
      <c r="MX90" s="32"/>
      <c r="MY90" s="26"/>
      <c r="MZ90" s="30">
        <v>20</v>
      </c>
      <c r="NA90" s="30">
        <v>20</v>
      </c>
      <c r="NB90" s="30">
        <v>20</v>
      </c>
      <c r="NC90" s="33">
        <v>69.616587312540773</v>
      </c>
      <c r="ND90" s="33">
        <v>69.616587312540773</v>
      </c>
      <c r="NE90" s="31"/>
      <c r="NF90" s="32">
        <v>20</v>
      </c>
      <c r="NG90" s="32">
        <v>20</v>
      </c>
      <c r="NH90" s="26"/>
      <c r="NI90" s="30">
        <v>25</v>
      </c>
      <c r="NJ90" s="30">
        <v>25</v>
      </c>
      <c r="NK90" s="30">
        <v>20</v>
      </c>
      <c r="NL90" s="33">
        <v>75.486221144774603</v>
      </c>
      <c r="NM90" s="33">
        <v>75.486221144774603</v>
      </c>
      <c r="NN90" s="31"/>
      <c r="NO90" s="32">
        <v>14</v>
      </c>
      <c r="NP90" s="32">
        <v>14</v>
      </c>
      <c r="NQ90" s="26"/>
      <c r="NR90" s="30">
        <v>25</v>
      </c>
      <c r="NS90" s="30"/>
      <c r="NT90" s="30">
        <v>20</v>
      </c>
      <c r="NU90" s="33">
        <v>73.097416678167818</v>
      </c>
      <c r="NV90" s="33">
        <v>73.097416678167818</v>
      </c>
      <c r="NW90" s="31"/>
      <c r="NX90" s="32">
        <v>14</v>
      </c>
      <c r="NY90" s="32">
        <v>14</v>
      </c>
      <c r="NZ90" s="26"/>
      <c r="OA90" s="30">
        <v>25</v>
      </c>
      <c r="OB90" s="30">
        <v>20</v>
      </c>
      <c r="OC90" s="30">
        <v>25</v>
      </c>
      <c r="OD90" s="33">
        <v>75.486221144774618</v>
      </c>
      <c r="OE90" s="33">
        <v>75.486221144774618</v>
      </c>
      <c r="OF90" s="31"/>
      <c r="OG90" s="32">
        <v>14</v>
      </c>
      <c r="OH90" s="32">
        <v>14</v>
      </c>
      <c r="OI90" s="26"/>
      <c r="OJ90" s="30">
        <v>14</v>
      </c>
      <c r="OK90" s="30">
        <v>20</v>
      </c>
      <c r="OL90" s="30">
        <v>25</v>
      </c>
      <c r="OM90" s="33">
        <v>66.204009503102512</v>
      </c>
      <c r="ON90" s="33">
        <v>66.204009503102512</v>
      </c>
      <c r="OO90" s="31"/>
      <c r="OP90" s="32">
        <v>16</v>
      </c>
      <c r="OQ90" s="32">
        <v>16</v>
      </c>
      <c r="OR90" s="26"/>
      <c r="OS90" s="30">
        <v>25</v>
      </c>
      <c r="OT90" s="30"/>
      <c r="OU90" s="30">
        <v>20</v>
      </c>
      <c r="OV90" s="33">
        <v>74.803705582886948</v>
      </c>
      <c r="OW90" s="33">
        <v>74.803705582886948</v>
      </c>
      <c r="OX90" s="31"/>
      <c r="OY90" s="32">
        <v>15.555555555555555</v>
      </c>
      <c r="OZ90" s="32">
        <v>18</v>
      </c>
      <c r="PA90" s="26"/>
      <c r="PB90" s="30">
        <v>25</v>
      </c>
      <c r="PC90" s="30">
        <v>30</v>
      </c>
      <c r="PD90" s="30">
        <v>25</v>
      </c>
      <c r="PE90" s="33">
        <v>77.31855124449929</v>
      </c>
      <c r="PF90" s="33">
        <v>77.31855124449929</v>
      </c>
      <c r="PG90" s="31"/>
      <c r="PH90" s="32">
        <v>17.777777777777779</v>
      </c>
      <c r="PI90" s="32">
        <v>17.777777777777779</v>
      </c>
      <c r="PJ90" s="26"/>
      <c r="PK90" s="30">
        <v>35</v>
      </c>
      <c r="PL90" s="30"/>
      <c r="PM90" s="30">
        <v>35</v>
      </c>
      <c r="PN90" s="33">
        <v>99.668444963612359</v>
      </c>
      <c r="PO90" s="33">
        <v>99.668444963612359</v>
      </c>
      <c r="PP90" s="31"/>
      <c r="PQ90" s="32">
        <v>20</v>
      </c>
      <c r="PR90" s="32"/>
      <c r="PS90" s="26"/>
      <c r="PT90" s="30">
        <v>35</v>
      </c>
      <c r="PU90" s="30"/>
      <c r="PV90" s="30">
        <v>25</v>
      </c>
      <c r="PW90" s="33">
        <v>89.157954403813235</v>
      </c>
      <c r="PX90" s="33">
        <v>89.157954403813235</v>
      </c>
      <c r="PY90" s="31"/>
      <c r="PZ90" s="32">
        <v>24</v>
      </c>
      <c r="QA90" s="32">
        <v>24</v>
      </c>
      <c r="QB90" s="26"/>
      <c r="QC90" s="30">
        <v>45</v>
      </c>
      <c r="QD90" s="30">
        <v>30</v>
      </c>
      <c r="QE90" s="30">
        <v>30</v>
      </c>
      <c r="QF90" s="33">
        <v>105.78446317728857</v>
      </c>
      <c r="QG90" s="33">
        <v>105.78446317728857</v>
      </c>
      <c r="QH90" s="31"/>
      <c r="QI90" s="32">
        <v>30</v>
      </c>
      <c r="QJ90" s="32">
        <v>32.5</v>
      </c>
      <c r="QK90" s="26"/>
      <c r="QL90" s="30">
        <v>50</v>
      </c>
      <c r="QM90" s="30">
        <v>30</v>
      </c>
      <c r="QN90" s="30">
        <v>40</v>
      </c>
      <c r="QO90" s="33">
        <v>92.419830784440549</v>
      </c>
      <c r="QP90" s="33">
        <v>92.419830784440549</v>
      </c>
      <c r="QQ90" s="31"/>
      <c r="QR90" s="32">
        <v>30</v>
      </c>
      <c r="QS90" s="32">
        <v>30</v>
      </c>
      <c r="QT90" s="26"/>
      <c r="QU90" s="30">
        <v>50</v>
      </c>
      <c r="QV90" s="30">
        <v>60</v>
      </c>
      <c r="QW90" s="30"/>
      <c r="QX90" s="33">
        <v>126.54407599715707</v>
      </c>
      <c r="QY90" s="33">
        <v>126.54407599715707</v>
      </c>
      <c r="QZ90" s="31"/>
      <c r="RA90" s="32">
        <v>37.5</v>
      </c>
      <c r="RB90" s="32">
        <v>42.5</v>
      </c>
      <c r="RC90" s="26"/>
      <c r="RD90" s="30">
        <v>45</v>
      </c>
      <c r="RE90" s="30"/>
      <c r="RF90" s="30">
        <v>35</v>
      </c>
      <c r="RG90" s="33">
        <v>94.979149175394298</v>
      </c>
      <c r="RH90" s="33">
        <v>94.979149175394298</v>
      </c>
      <c r="RI90" s="31"/>
      <c r="RJ90" s="32">
        <v>40</v>
      </c>
      <c r="RK90" s="32">
        <v>32</v>
      </c>
      <c r="RL90" s="26"/>
      <c r="RM90" s="30">
        <v>50</v>
      </c>
      <c r="RN90" s="30">
        <v>50</v>
      </c>
      <c r="RO90" s="30">
        <v>60</v>
      </c>
      <c r="RP90" s="33">
        <v>123.93736282118569</v>
      </c>
      <c r="RQ90" s="33">
        <v>123.93736282118569</v>
      </c>
      <c r="RR90" s="31"/>
      <c r="RS90" s="32">
        <v>50</v>
      </c>
      <c r="RT90" s="32">
        <v>33.333333333333336</v>
      </c>
      <c r="RU90" s="26"/>
      <c r="RV90" s="30">
        <v>60</v>
      </c>
      <c r="RW90" s="30">
        <v>75</v>
      </c>
      <c r="RX90" s="30">
        <v>75</v>
      </c>
      <c r="RY90" s="33">
        <v>163.03806046075667</v>
      </c>
      <c r="RZ90" s="33">
        <v>163.03806046075667</v>
      </c>
      <c r="SA90" s="31"/>
      <c r="SB90" s="32">
        <v>55.55555555555555</v>
      </c>
      <c r="SC90" s="32">
        <v>55.55555555555555</v>
      </c>
      <c r="SD90" s="26"/>
      <c r="SE90" s="34">
        <v>90</v>
      </c>
      <c r="SF90" s="34">
        <v>85</v>
      </c>
      <c r="SG90" s="34">
        <v>90</v>
      </c>
      <c r="SH90" s="35">
        <v>200.47994062470954</v>
      </c>
      <c r="SI90" s="35">
        <v>200.47994062470954</v>
      </c>
      <c r="SJ90" s="36"/>
      <c r="SK90" s="37">
        <v>55.55555555555555</v>
      </c>
      <c r="SL90" s="37">
        <v>60</v>
      </c>
      <c r="SM90" s="26"/>
      <c r="SN90" s="34">
        <v>80</v>
      </c>
      <c r="SO90" s="34">
        <v>85</v>
      </c>
      <c r="SP90" s="34"/>
      <c r="SQ90" s="35">
        <v>195.1480273102226</v>
      </c>
      <c r="SR90" s="35">
        <v>195.1480273102226</v>
      </c>
      <c r="SS90" s="36"/>
      <c r="ST90" s="37">
        <v>70</v>
      </c>
      <c r="SU90" s="37">
        <v>75</v>
      </c>
      <c r="SV90" s="26"/>
      <c r="SW90" s="34">
        <v>120</v>
      </c>
      <c r="SX90" s="34">
        <v>160</v>
      </c>
      <c r="SY90" s="34"/>
      <c r="SZ90" s="35">
        <v>308.89551135261098</v>
      </c>
      <c r="TA90" s="35">
        <v>308.89551135261098</v>
      </c>
      <c r="TB90" s="36"/>
      <c r="TC90" s="37">
        <v>75</v>
      </c>
      <c r="TD90" s="37">
        <v>66.666666666666671</v>
      </c>
      <c r="TE90" s="26"/>
      <c r="TF90" s="34">
        <v>50</v>
      </c>
      <c r="TG90" s="34">
        <v>150</v>
      </c>
      <c r="TH90" s="34"/>
      <c r="TI90" s="35">
        <v>229.98319429820404</v>
      </c>
      <c r="TJ90" s="35">
        <v>229.98319429820404</v>
      </c>
      <c r="TK90" s="36"/>
      <c r="TL90" s="37">
        <v>70</v>
      </c>
      <c r="TM90" s="37">
        <v>75</v>
      </c>
      <c r="TN90" s="26"/>
      <c r="TO90" s="34">
        <v>160</v>
      </c>
      <c r="TP90" s="34">
        <v>175</v>
      </c>
      <c r="TQ90" s="34">
        <v>150</v>
      </c>
      <c r="TR90" s="35">
        <v>349.65502646780016</v>
      </c>
      <c r="TS90" s="35">
        <v>349.65502646780016</v>
      </c>
      <c r="TT90" s="36"/>
      <c r="TU90" s="37">
        <v>75</v>
      </c>
      <c r="TV90" s="37">
        <v>55.55555555555555</v>
      </c>
      <c r="TW90" s="26"/>
      <c r="TX90" s="34"/>
      <c r="TY90" s="34">
        <v>135</v>
      </c>
      <c r="TZ90" s="34">
        <v>150</v>
      </c>
      <c r="UA90" s="35">
        <v>320.9811815321147</v>
      </c>
      <c r="UB90" s="35">
        <v>320.9811815321147</v>
      </c>
      <c r="UC90" s="36"/>
      <c r="UD90" s="37">
        <v>87.5</v>
      </c>
      <c r="UE90" s="37">
        <v>87.5</v>
      </c>
      <c r="UF90" s="26"/>
      <c r="UG90" s="34">
        <v>250</v>
      </c>
      <c r="UH90" s="34"/>
      <c r="UI90" s="34">
        <v>190</v>
      </c>
      <c r="UJ90" s="35">
        <v>549.32882711220282</v>
      </c>
      <c r="UK90" s="35">
        <v>549.32882711220282</v>
      </c>
      <c r="UL90" s="36"/>
      <c r="UM90" s="37">
        <v>133.33333333333334</v>
      </c>
      <c r="UN90" s="37">
        <v>177.77777777777777</v>
      </c>
      <c r="UO90" s="26"/>
      <c r="UP90" s="34"/>
      <c r="UQ90" s="34">
        <v>180</v>
      </c>
      <c r="UR90" s="34">
        <v>170</v>
      </c>
      <c r="US90" s="35">
        <v>251.89782573243966</v>
      </c>
      <c r="UT90" s="35">
        <v>251.89782573243966</v>
      </c>
      <c r="UU90" s="36"/>
      <c r="UV90" s="37">
        <v>111.1111111111111</v>
      </c>
      <c r="UW90" s="37">
        <v>111.1111111111111</v>
      </c>
      <c r="UX90" s="26"/>
      <c r="UY90" s="34"/>
      <c r="UZ90" s="34">
        <v>240</v>
      </c>
      <c r="VA90" s="34">
        <v>160</v>
      </c>
      <c r="VB90" s="35">
        <v>291.86963640255732</v>
      </c>
      <c r="VC90" s="35">
        <v>291.86963640255732</v>
      </c>
      <c r="VD90" s="36"/>
      <c r="VE90" s="37">
        <v>133.33333333333334</v>
      </c>
      <c r="VF90" s="37">
        <v>150</v>
      </c>
      <c r="VG90" s="26"/>
      <c r="VH90" s="34">
        <v>300</v>
      </c>
      <c r="VI90" s="34">
        <v>300</v>
      </c>
      <c r="VJ90" s="34">
        <v>200</v>
      </c>
      <c r="VK90" s="35">
        <v>375.58418327770943</v>
      </c>
      <c r="VL90" s="35">
        <v>375.58418327770943</v>
      </c>
      <c r="VM90" s="36"/>
      <c r="VN90" s="37">
        <v>133.33333333333334</v>
      </c>
      <c r="VO90" s="37">
        <v>144.44444444444443</v>
      </c>
      <c r="VP90" s="26"/>
      <c r="VQ90" s="34">
        <v>270</v>
      </c>
      <c r="VR90" s="34">
        <v>265</v>
      </c>
      <c r="VS90" s="34">
        <v>300</v>
      </c>
      <c r="VT90" s="35">
        <v>412.04903320035447</v>
      </c>
      <c r="VU90" s="35">
        <v>412.04903320035447</v>
      </c>
      <c r="VV90" s="36"/>
      <c r="VW90" s="37">
        <v>225</v>
      </c>
      <c r="VX90" s="37">
        <v>212.5</v>
      </c>
      <c r="VY90" s="26"/>
      <c r="VZ90" s="34">
        <v>440</v>
      </c>
      <c r="WA90" s="34">
        <v>400</v>
      </c>
      <c r="WB90" s="34">
        <v>250</v>
      </c>
      <c r="WC90" s="35">
        <v>516.35283349615202</v>
      </c>
      <c r="WD90" s="35">
        <v>516.35283349615202</v>
      </c>
      <c r="WE90" s="36"/>
      <c r="WF90" s="37">
        <v>200</v>
      </c>
      <c r="WG90" s="37">
        <v>212.5</v>
      </c>
      <c r="WH90" s="26"/>
      <c r="WI90" s="38">
        <v>362.72375835775608</v>
      </c>
      <c r="WJ90" s="34">
        <v>90</v>
      </c>
      <c r="WK90" s="34">
        <v>350</v>
      </c>
      <c r="WL90" s="34">
        <v>250</v>
      </c>
      <c r="WM90" s="35">
        <v>349.11228602259371</v>
      </c>
      <c r="WN90" s="35">
        <v>349.11228602259371</v>
      </c>
      <c r="WO90" s="36"/>
      <c r="WP90" s="37">
        <v>200</v>
      </c>
      <c r="WQ90" s="37">
        <v>225</v>
      </c>
      <c r="WR90" s="34"/>
      <c r="WS90" s="34">
        <v>170</v>
      </c>
      <c r="WT90" s="34">
        <v>350</v>
      </c>
      <c r="WU90" s="35">
        <v>387.12321541455464</v>
      </c>
      <c r="WV90" s="35">
        <v>387.12321541455464</v>
      </c>
      <c r="WW90" s="36"/>
      <c r="WX90" s="37">
        <v>212.5</v>
      </c>
      <c r="WY90" s="37">
        <v>212.5</v>
      </c>
      <c r="WZ90" s="26"/>
      <c r="XA90" s="34">
        <v>250</v>
      </c>
      <c r="XB90" s="34">
        <v>500</v>
      </c>
      <c r="XC90" s="34">
        <v>170</v>
      </c>
      <c r="XD90" s="35">
        <v>451.34207727418715</v>
      </c>
      <c r="XE90" s="35">
        <v>451.34207727418715</v>
      </c>
      <c r="XF90" s="36"/>
      <c r="XG90" s="37">
        <v>225</v>
      </c>
      <c r="XH90" s="37">
        <v>237.5</v>
      </c>
      <c r="XI90" s="26"/>
      <c r="XJ90" s="34">
        <v>250</v>
      </c>
      <c r="XK90" s="34"/>
      <c r="XL90" s="34">
        <v>600</v>
      </c>
      <c r="XM90" s="35">
        <v>625.03090741245319</v>
      </c>
      <c r="XN90" s="35">
        <v>625.03090741245319</v>
      </c>
      <c r="XO90" s="36"/>
      <c r="XP90" s="37">
        <v>312.5</v>
      </c>
      <c r="XQ90" s="37">
        <v>325</v>
      </c>
      <c r="XR90" s="26"/>
      <c r="XS90" s="34">
        <v>450</v>
      </c>
      <c r="XT90" s="34"/>
      <c r="XU90" s="34">
        <v>400</v>
      </c>
      <c r="XV90" s="35">
        <v>626.72782390316581</v>
      </c>
      <c r="XW90" s="35">
        <v>626.72782390316581</v>
      </c>
      <c r="XX90" s="36"/>
      <c r="XY90" s="37">
        <v>325</v>
      </c>
      <c r="XZ90" s="37">
        <v>325</v>
      </c>
      <c r="YA90" s="26"/>
      <c r="YB90" s="34">
        <v>450</v>
      </c>
      <c r="YC90" s="34"/>
      <c r="YD90" s="34"/>
      <c r="YE90" s="35">
        <v>640.58597524398476</v>
      </c>
      <c r="YF90" s="35">
        <v>640.58597524398476</v>
      </c>
      <c r="YG90" s="36"/>
      <c r="YH90" s="37">
        <v>168.75</v>
      </c>
      <c r="YI90" s="37">
        <v>175</v>
      </c>
      <c r="YJ90" s="26"/>
      <c r="YK90" s="34"/>
      <c r="YL90" s="34"/>
      <c r="YM90" s="34">
        <v>500</v>
      </c>
      <c r="YN90" s="35">
        <v>744.26632795426758</v>
      </c>
      <c r="YO90" s="35">
        <v>744.26632795426758</v>
      </c>
      <c r="YP90" s="36"/>
      <c r="YQ90" s="37">
        <v>312.5</v>
      </c>
      <c r="YR90" s="37">
        <v>300</v>
      </c>
      <c r="YS90" s="26"/>
      <c r="YT90" s="34"/>
      <c r="YU90" s="34"/>
      <c r="YV90" s="41">
        <v>503.11</v>
      </c>
      <c r="YW90" s="35">
        <v>767.74355429171942</v>
      </c>
      <c r="YX90" s="35">
        <v>767.74355429171942</v>
      </c>
      <c r="YY90" s="36"/>
      <c r="YZ90" s="37">
        <v>375</v>
      </c>
      <c r="ZA90" s="37">
        <v>375</v>
      </c>
      <c r="ZB90" s="26"/>
      <c r="ZC90" s="34"/>
      <c r="ZD90" s="34"/>
      <c r="ZE90" s="34">
        <v>500</v>
      </c>
      <c r="ZF90" s="35">
        <v>784.79859048689934</v>
      </c>
      <c r="ZG90" s="35">
        <v>784.79859048689934</v>
      </c>
      <c r="ZH90" s="36"/>
      <c r="ZI90" s="37">
        <v>450</v>
      </c>
      <c r="ZJ90" s="37">
        <v>450</v>
      </c>
      <c r="ZK90" s="26"/>
      <c r="ZL90" s="34">
        <v>500</v>
      </c>
      <c r="ZM90" s="34">
        <v>600</v>
      </c>
      <c r="ZN90" s="34">
        <v>550</v>
      </c>
      <c r="ZO90" s="35">
        <v>854.11463365864631</v>
      </c>
      <c r="ZP90" s="35">
        <v>854.11463365864631</v>
      </c>
      <c r="ZQ90" s="36"/>
      <c r="ZR90" s="37">
        <v>462.5</v>
      </c>
      <c r="ZS90" s="37">
        <v>462.5</v>
      </c>
      <c r="ZT90" s="26"/>
      <c r="ZU90" s="34">
        <v>500</v>
      </c>
      <c r="ZV90" s="34">
        <v>650</v>
      </c>
      <c r="ZW90" s="34">
        <v>250</v>
      </c>
      <c r="ZX90" s="35">
        <v>755.03576968999096</v>
      </c>
      <c r="ZY90" s="35">
        <v>755.03576968999096</v>
      </c>
      <c r="ZZ90" s="36"/>
      <c r="AAA90" s="37">
        <v>500</v>
      </c>
      <c r="AAB90" s="37">
        <v>500</v>
      </c>
      <c r="AAC90" s="26"/>
      <c r="AAD90" s="34">
        <v>500</v>
      </c>
      <c r="AAE90" s="34">
        <v>500</v>
      </c>
      <c r="AAF90" s="34">
        <v>500</v>
      </c>
      <c r="AAG90" s="35">
        <v>820.04403616744867</v>
      </c>
      <c r="AAH90" s="35">
        <v>820.04403616744867</v>
      </c>
      <c r="AAI90" s="36"/>
      <c r="AAJ90" s="56">
        <v>575</v>
      </c>
      <c r="AAK90" s="56">
        <v>575</v>
      </c>
      <c r="AAL90" s="3"/>
      <c r="AAM90" s="34"/>
      <c r="AAN90" s="34">
        <v>1000</v>
      </c>
      <c r="AAO90" s="34"/>
      <c r="AAP90" s="35">
        <v>1421.5663091154911</v>
      </c>
      <c r="AAQ90" s="35">
        <v>1421.5663091154911</v>
      </c>
      <c r="AAR90" s="36"/>
      <c r="AAS90" s="37">
        <v>375</v>
      </c>
      <c r="AAT90" s="37">
        <v>375</v>
      </c>
      <c r="AAU90" s="3"/>
      <c r="AAV90" s="34">
        <v>700</v>
      </c>
      <c r="AAW90" s="34">
        <v>1000</v>
      </c>
      <c r="AAX90" s="34">
        <v>700</v>
      </c>
      <c r="AAY90" s="35">
        <v>2008.1151587218826</v>
      </c>
      <c r="AAZ90" s="35">
        <v>2008.1151587218826</v>
      </c>
      <c r="ABA90" s="36"/>
      <c r="ABB90" s="37">
        <v>375</v>
      </c>
      <c r="ABC90" s="37">
        <v>375</v>
      </c>
      <c r="ABD90" s="3"/>
      <c r="ABE90" s="34">
        <v>750</v>
      </c>
      <c r="ABF90" s="34">
        <v>750</v>
      </c>
      <c r="ABG90" s="34">
        <v>750</v>
      </c>
      <c r="ABH90" s="35">
        <v>5153.2576843416955</v>
      </c>
      <c r="ABI90" s="35">
        <v>5153.2576843416955</v>
      </c>
      <c r="ABJ90" s="36"/>
      <c r="ABK90" s="37">
        <v>475</v>
      </c>
      <c r="ABL90" s="37">
        <v>437.5</v>
      </c>
      <c r="ABM90" s="3"/>
      <c r="ABN90" s="34">
        <v>450</v>
      </c>
      <c r="ABO90" s="34">
        <v>1000</v>
      </c>
      <c r="ABP90" s="34">
        <v>800</v>
      </c>
      <c r="ABQ90" s="35">
        <v>5332.3598471466203</v>
      </c>
      <c r="ABR90" s="35">
        <v>5332.3598471466203</v>
      </c>
      <c r="ABS90" s="36"/>
      <c r="ABT90" s="37">
        <v>562.5</v>
      </c>
      <c r="ABU90" s="37">
        <v>625</v>
      </c>
      <c r="ABV90" s="3"/>
      <c r="ABW90" s="34">
        <v>3000</v>
      </c>
      <c r="ABX90" s="34">
        <v>1200</v>
      </c>
      <c r="ABY90" s="34">
        <v>1200</v>
      </c>
      <c r="ABZ90" s="35">
        <v>5332.3598471466203</v>
      </c>
      <c r="ACA90" s="35">
        <v>5332.3598471466203</v>
      </c>
      <c r="ACB90" s="36"/>
      <c r="ACC90" s="37">
        <v>625</v>
      </c>
      <c r="ACD90" s="37">
        <v>687.5</v>
      </c>
      <c r="ACE90" s="3"/>
      <c r="ACF90" s="34">
        <v>1250</v>
      </c>
      <c r="ACG90" s="34">
        <v>450</v>
      </c>
      <c r="ACH90" s="34">
        <v>600</v>
      </c>
      <c r="ACI90" s="35">
        <v>2253.8123976284155</v>
      </c>
      <c r="ACJ90" s="35">
        <v>2253.8123976284155</v>
      </c>
      <c r="ACK90" s="36"/>
      <c r="ACL90" s="37">
        <v>250</v>
      </c>
      <c r="ACM90" s="37">
        <v>250</v>
      </c>
      <c r="ACN90" s="3"/>
      <c r="ACO90" s="34">
        <v>750</v>
      </c>
      <c r="ACP90" s="34">
        <v>800</v>
      </c>
      <c r="ACQ90" s="34">
        <v>800</v>
      </c>
      <c r="ACR90" s="35">
        <v>2424.729230394867</v>
      </c>
      <c r="ACS90" s="35">
        <v>2424.729230394867</v>
      </c>
      <c r="ACT90" s="36"/>
      <c r="ACU90" s="37">
        <v>475</v>
      </c>
      <c r="ACV90" s="37">
        <v>450</v>
      </c>
      <c r="ACW90" s="3"/>
      <c r="ACX90" s="34">
        <v>500</v>
      </c>
      <c r="ACY90" s="34">
        <v>850</v>
      </c>
      <c r="ACZ90" s="34">
        <v>900</v>
      </c>
      <c r="ADA90" s="35">
        <v>2428.8181498390404</v>
      </c>
      <c r="ADB90" s="35">
        <v>2428.8181498390404</v>
      </c>
      <c r="ADC90" s="36"/>
      <c r="ADD90" s="37">
        <v>625</v>
      </c>
      <c r="ADE90" s="37">
        <v>625</v>
      </c>
      <c r="ADF90" s="3"/>
      <c r="ADG90" s="34">
        <v>500</v>
      </c>
      <c r="ADH90" s="34">
        <v>600</v>
      </c>
      <c r="ADI90" s="34">
        <v>500</v>
      </c>
      <c r="ADJ90" s="35">
        <v>1693.6304337766508</v>
      </c>
      <c r="ADK90" s="35">
        <v>1693.6304337766508</v>
      </c>
      <c r="ADL90" s="36"/>
      <c r="ADM90" s="37">
        <v>375</v>
      </c>
      <c r="ADN90" s="37">
        <v>400</v>
      </c>
      <c r="ADO90" s="3"/>
      <c r="ADP90" s="34">
        <v>700</v>
      </c>
      <c r="ADQ90" s="34">
        <v>600</v>
      </c>
      <c r="ADR90" s="34">
        <v>900</v>
      </c>
      <c r="ADS90" s="35">
        <v>2235.8211520740524</v>
      </c>
      <c r="ADT90" s="35">
        <v>2235.8211520740524</v>
      </c>
      <c r="ADU90" s="36"/>
      <c r="ADV90" s="37">
        <v>375</v>
      </c>
      <c r="ADW90" s="37">
        <v>375</v>
      </c>
      <c r="ADX90" s="3"/>
      <c r="ADY90" s="34">
        <v>700</v>
      </c>
      <c r="ADZ90" s="34">
        <v>750</v>
      </c>
      <c r="AEA90" s="34">
        <v>800</v>
      </c>
      <c r="AEB90" s="35">
        <v>2443.5382598380647</v>
      </c>
      <c r="AEC90" s="35">
        <v>2443.5382598380647</v>
      </c>
      <c r="AED90" s="36"/>
      <c r="AEE90" s="37">
        <v>625</v>
      </c>
      <c r="AEF90" s="37">
        <v>675</v>
      </c>
      <c r="AEG90" s="3"/>
      <c r="AEH90" s="34">
        <v>900</v>
      </c>
      <c r="AEI90" s="34">
        <v>700</v>
      </c>
      <c r="AEJ90" s="34">
        <v>800</v>
      </c>
      <c r="AEK90" s="35">
        <v>2566.2058431632681</v>
      </c>
      <c r="AEL90" s="35">
        <v>2566.2058431632681</v>
      </c>
      <c r="AEM90" s="36"/>
      <c r="AEN90" s="37">
        <v>625</v>
      </c>
      <c r="AEO90" s="37">
        <v>625</v>
      </c>
      <c r="AEP90" s="26"/>
      <c r="AEQ90" s="39">
        <v>1250</v>
      </c>
      <c r="AER90" s="34"/>
      <c r="AES90" s="34"/>
      <c r="AET90" s="35">
        <v>3816.6791875803979</v>
      </c>
      <c r="AEU90" s="35">
        <v>3816.6791875803979</v>
      </c>
      <c r="AEV90" s="36"/>
      <c r="AEW90" s="56">
        <v>637.5</v>
      </c>
      <c r="AEX90" s="56">
        <v>660</v>
      </c>
      <c r="AEY90" s="26"/>
      <c r="AEZ90" s="39">
        <v>800</v>
      </c>
      <c r="AFA90" s="34">
        <v>1000</v>
      </c>
      <c r="AFB90" s="34">
        <v>900</v>
      </c>
      <c r="AFC90" s="35">
        <v>2861.5893838103598</v>
      </c>
      <c r="AFD90" s="35">
        <v>2861.5893838103598</v>
      </c>
      <c r="AFE90" s="36"/>
      <c r="AFF90" s="56">
        <v>700</v>
      </c>
      <c r="AFG90" s="56">
        <v>620</v>
      </c>
      <c r="AFH90" s="26"/>
      <c r="AFI90" s="87">
        <v>950</v>
      </c>
      <c r="AFJ90" s="34"/>
      <c r="AFK90" s="34">
        <v>1000</v>
      </c>
      <c r="AFL90" s="35">
        <v>3072.8229622963609</v>
      </c>
      <c r="AFM90" s="35">
        <v>3072.8229622963609</v>
      </c>
      <c r="AFN90" s="36"/>
      <c r="AFO90" s="37">
        <v>700</v>
      </c>
      <c r="AFP90" s="37">
        <v>637.5</v>
      </c>
      <c r="AFQ90" s="36"/>
      <c r="AFR90" s="87">
        <v>750</v>
      </c>
      <c r="AFS90" s="34">
        <v>2000</v>
      </c>
      <c r="AFT90" s="34">
        <v>700</v>
      </c>
      <c r="AFU90" s="35">
        <v>3554.4158944311116</v>
      </c>
      <c r="AFV90" s="35">
        <v>3554.4158944311116</v>
      </c>
      <c r="AFW90" s="36"/>
      <c r="AFX90" s="37">
        <v>740</v>
      </c>
      <c r="AFY90" s="37">
        <v>600</v>
      </c>
      <c r="AFZ90" s="36"/>
      <c r="AGA90" s="87">
        <v>1000</v>
      </c>
      <c r="AGB90" s="34">
        <v>1500</v>
      </c>
      <c r="AGC90" s="34">
        <v>1000</v>
      </c>
      <c r="AGD90" s="35">
        <v>3794.5172441929781</v>
      </c>
      <c r="AGE90" s="35">
        <v>3794.5172441929781</v>
      </c>
      <c r="AGF90" s="36"/>
      <c r="AGG90" s="37">
        <v>1000</v>
      </c>
      <c r="AGH90" s="37">
        <v>1000</v>
      </c>
      <c r="AGI90" s="36"/>
      <c r="AGJ90" s="87">
        <v>1000</v>
      </c>
      <c r="AGK90" s="34">
        <v>1600</v>
      </c>
      <c r="AGL90" s="34">
        <v>1000</v>
      </c>
      <c r="AGM90" s="36">
        <v>3600</v>
      </c>
      <c r="AGN90" s="36">
        <v>4000</v>
      </c>
      <c r="AGO90" s="36"/>
      <c r="AGP90" s="37">
        <v>1000</v>
      </c>
      <c r="AGQ90" s="37">
        <v>1000</v>
      </c>
      <c r="AGR90" s="36"/>
      <c r="AGS90" s="87">
        <v>1200</v>
      </c>
      <c r="AGT90" s="34">
        <v>1500</v>
      </c>
      <c r="AGU90" s="34">
        <v>1000</v>
      </c>
      <c r="AGV90" s="35">
        <v>3684.848484848485</v>
      </c>
      <c r="AGW90" s="35">
        <v>4094.2760942760942</v>
      </c>
      <c r="AGX90" s="36"/>
      <c r="AGY90" s="26">
        <v>1000</v>
      </c>
      <c r="AGZ90" s="37">
        <v>1000</v>
      </c>
      <c r="AHA90" s="36"/>
      <c r="AHB90" s="87">
        <v>1200</v>
      </c>
      <c r="AHC90" s="34">
        <v>1500</v>
      </c>
      <c r="AHD90" s="34">
        <v>1100</v>
      </c>
      <c r="AHE90" s="36">
        <v>3900</v>
      </c>
      <c r="AHF90" s="36">
        <v>3890</v>
      </c>
      <c r="AHG90" s="36"/>
      <c r="AHH90" s="26">
        <v>1000</v>
      </c>
      <c r="AHI90" s="37">
        <v>1000</v>
      </c>
      <c r="AHJ90" s="36"/>
      <c r="AHK90" s="87">
        <v>1200</v>
      </c>
      <c r="AHL90" s="34">
        <v>1500</v>
      </c>
      <c r="AHM90" s="34">
        <v>1150</v>
      </c>
      <c r="AHN90" s="36">
        <v>3900</v>
      </c>
      <c r="AHO90" s="36">
        <v>3900</v>
      </c>
      <c r="AHP90" s="36"/>
      <c r="AHQ90" s="26">
        <v>1100</v>
      </c>
      <c r="AHR90" s="37">
        <v>1000</v>
      </c>
      <c r="AHS90" s="36"/>
      <c r="AHT90" s="34">
        <v>1000</v>
      </c>
      <c r="AHU90" s="34">
        <v>1000</v>
      </c>
      <c r="AHV90" s="34">
        <v>1000</v>
      </c>
      <c r="AHW90" s="36">
        <v>800</v>
      </c>
      <c r="AHX90" s="36">
        <v>1428.5714285714287</v>
      </c>
      <c r="AHY90" s="36"/>
      <c r="AHZ90" s="26">
        <v>1100</v>
      </c>
      <c r="AIA90" s="37">
        <v>900</v>
      </c>
      <c r="AIB90" s="36"/>
      <c r="AIC90" s="34">
        <v>11000</v>
      </c>
      <c r="AID90" s="34">
        <v>1000</v>
      </c>
      <c r="AIE90" s="34">
        <v>1000</v>
      </c>
      <c r="AIF90" s="36">
        <v>1785.7142857142858</v>
      </c>
      <c r="AIG90" s="36">
        <v>1428.5714285714287</v>
      </c>
      <c r="AIH90" s="36"/>
      <c r="AII90" s="26">
        <v>1200</v>
      </c>
      <c r="AIJ90" s="37">
        <v>1200</v>
      </c>
      <c r="AIL90" s="34">
        <v>800</v>
      </c>
      <c r="AIM90" s="34">
        <v>900</v>
      </c>
      <c r="AIN90" s="34"/>
      <c r="AIO90" s="36">
        <v>1428.5714285714287</v>
      </c>
      <c r="AIP90" s="36">
        <v>1428.5714285714287</v>
      </c>
      <c r="AIQ90" s="36"/>
      <c r="AIR90" s="26">
        <v>900</v>
      </c>
      <c r="AIS90" s="37">
        <v>1000</v>
      </c>
      <c r="AIU90" s="34">
        <v>900</v>
      </c>
      <c r="AIV90" s="34">
        <v>750</v>
      </c>
      <c r="AIW90" s="34">
        <v>450</v>
      </c>
      <c r="AIX90" s="36">
        <v>1428.5714285714287</v>
      </c>
      <c r="AIY90" s="36">
        <v>1428.5714285714287</v>
      </c>
      <c r="AIZ90" s="36"/>
      <c r="AJA90" s="26">
        <v>1000</v>
      </c>
      <c r="AJB90" s="37">
        <v>900</v>
      </c>
      <c r="AJD90" s="34">
        <v>800</v>
      </c>
      <c r="AJE90" s="34">
        <v>900</v>
      </c>
      <c r="AJF90" s="34"/>
      <c r="AJG90" s="36">
        <v>1428.5714285714287</v>
      </c>
      <c r="AJH90" s="36">
        <v>1428.5714285714287</v>
      </c>
      <c r="AJI90" s="36"/>
      <c r="AJJ90" s="26">
        <v>1300</v>
      </c>
      <c r="AJK90" s="37">
        <v>1200</v>
      </c>
      <c r="AJM90" s="34">
        <v>1000</v>
      </c>
      <c r="AJN90" s="34">
        <v>750</v>
      </c>
      <c r="AJO90" s="34"/>
      <c r="AJP90" s="36">
        <v>1428.5714285714287</v>
      </c>
      <c r="AJQ90" s="36">
        <v>1428.5714285714287</v>
      </c>
      <c r="AJR90" s="34"/>
      <c r="AJS90" s="37">
        <v>1200</v>
      </c>
      <c r="AJT90" s="37">
        <v>1200</v>
      </c>
      <c r="AJV90" s="34">
        <v>900</v>
      </c>
      <c r="AJW90" s="34">
        <v>750</v>
      </c>
      <c r="AJX90" s="34">
        <v>2500</v>
      </c>
      <c r="AJY90" s="36">
        <v>1428.5714285714287</v>
      </c>
      <c r="AJZ90" s="36">
        <v>1428.5714285714287</v>
      </c>
      <c r="AKA90" s="34"/>
      <c r="AKB90" s="37">
        <v>1200</v>
      </c>
      <c r="AKC90" s="37">
        <v>1200</v>
      </c>
      <c r="AKE90" s="34">
        <v>1200</v>
      </c>
      <c r="AKF90" s="34">
        <v>1500</v>
      </c>
      <c r="AKG90" s="34">
        <v>3500</v>
      </c>
      <c r="AKH90" s="36"/>
      <c r="AKI90" s="36">
        <v>1500</v>
      </c>
      <c r="AKJ90" s="34"/>
      <c r="AKK90" s="37">
        <v>1250</v>
      </c>
      <c r="AKL90" s="37">
        <v>1200</v>
      </c>
      <c r="AKN90" s="34">
        <v>1000</v>
      </c>
      <c r="AKO90" s="34">
        <v>1500</v>
      </c>
      <c r="AKP90" s="34">
        <v>1200</v>
      </c>
      <c r="AKQ90" s="92">
        <v>17000</v>
      </c>
      <c r="AKR90" s="36">
        <v>1666.6666666666667</v>
      </c>
      <c r="AKS90" s="34"/>
      <c r="AKT90" s="37">
        <v>1000</v>
      </c>
      <c r="AKU90" s="37">
        <v>1000</v>
      </c>
      <c r="AKW90" s="39">
        <v>2500</v>
      </c>
      <c r="AKX90" s="39">
        <v>3000</v>
      </c>
      <c r="AKY90" s="39">
        <v>3000</v>
      </c>
      <c r="AKZ90" s="36">
        <v>2000</v>
      </c>
      <c r="ALA90" s="36">
        <v>1428.5714285714287</v>
      </c>
      <c r="ALB90" s="34"/>
      <c r="ALC90" s="37">
        <v>2000</v>
      </c>
      <c r="ALD90" s="37">
        <v>1800</v>
      </c>
      <c r="ALF90" s="34">
        <v>1500</v>
      </c>
      <c r="ALG90" s="36"/>
      <c r="ALH90" s="34">
        <v>1200</v>
      </c>
      <c r="ALI90" s="36"/>
      <c r="ALJ90" s="92">
        <v>714.28571428571502</v>
      </c>
      <c r="ALK90" s="34"/>
      <c r="ALL90" s="37">
        <v>2500</v>
      </c>
      <c r="ALM90" s="37">
        <v>2600</v>
      </c>
      <c r="ALO90" s="34">
        <v>1700</v>
      </c>
      <c r="ALP90" s="34">
        <v>2000</v>
      </c>
      <c r="ALQ90" s="34">
        <v>1300</v>
      </c>
      <c r="ALR90" s="36">
        <v>2857.1428571428573</v>
      </c>
      <c r="ALS90" s="36">
        <v>2857.1428571428573</v>
      </c>
      <c r="ALT90" s="34"/>
      <c r="ALU90" s="37">
        <v>2300</v>
      </c>
      <c r="ALV90" s="37">
        <v>2500</v>
      </c>
      <c r="ALX90" s="34">
        <v>2500</v>
      </c>
      <c r="ALY90" s="34">
        <v>1500</v>
      </c>
      <c r="ALZ90" s="34">
        <v>1000</v>
      </c>
      <c r="AMA90" s="36">
        <v>2857.1428571428573</v>
      </c>
      <c r="AMB90" s="36">
        <v>2857.1428571428573</v>
      </c>
      <c r="AMC90" s="34"/>
      <c r="AMD90" s="37">
        <v>2300</v>
      </c>
      <c r="AME90" s="37">
        <v>2300</v>
      </c>
      <c r="AMG90" s="34">
        <v>2000</v>
      </c>
      <c r="AMH90" s="34"/>
      <c r="AMI90" s="34">
        <v>1000</v>
      </c>
      <c r="AMJ90" s="36">
        <v>2857.1428571428573</v>
      </c>
      <c r="AMK90" s="36">
        <v>2857.1428571428573</v>
      </c>
      <c r="AML90" s="34"/>
      <c r="AMM90" s="37">
        <v>2000</v>
      </c>
      <c r="AMN90" s="37">
        <v>2000</v>
      </c>
      <c r="AMP90" s="34">
        <v>2250</v>
      </c>
      <c r="AMQ90" s="34">
        <v>1500</v>
      </c>
      <c r="AMR90" s="34">
        <v>1000</v>
      </c>
      <c r="AMS90" s="36">
        <v>2000</v>
      </c>
      <c r="AMT90" s="36">
        <v>2857.1428571428573</v>
      </c>
      <c r="AMU90" s="34"/>
      <c r="AMV90" s="37">
        <v>2000</v>
      </c>
      <c r="AMW90" s="37">
        <v>2000</v>
      </c>
      <c r="AMY90" s="34">
        <v>1575</v>
      </c>
      <c r="AMZ90" s="34">
        <v>1125</v>
      </c>
      <c r="ANA90" s="34">
        <v>725</v>
      </c>
      <c r="ANB90" s="36">
        <v>7165.2777777777783</v>
      </c>
      <c r="ANC90" s="35">
        <v>10236.111111111111</v>
      </c>
      <c r="AND90" s="34"/>
      <c r="ANE90" s="37">
        <v>1850</v>
      </c>
      <c r="ANF90" s="37">
        <v>1825</v>
      </c>
      <c r="ANH90" s="34">
        <v>2550</v>
      </c>
      <c r="ANI90" s="34">
        <v>2150</v>
      </c>
      <c r="ANJ90" s="34">
        <v>2500</v>
      </c>
      <c r="ANK90" s="36">
        <v>2635.6253080759134</v>
      </c>
      <c r="ANL90" s="35">
        <v>2642.6253080759134</v>
      </c>
      <c r="ANM90" s="34"/>
      <c r="ANN90" s="37">
        <v>2250</v>
      </c>
      <c r="ANO90" s="37">
        <v>2500</v>
      </c>
      <c r="ANP90" s="36"/>
      <c r="ANQ90" s="34">
        <v>2000</v>
      </c>
      <c r="ANR90" s="34">
        <v>2000</v>
      </c>
      <c r="ANS90" s="34">
        <v>1500</v>
      </c>
      <c r="ANT90" s="36">
        <v>3000</v>
      </c>
      <c r="ANU90" s="36">
        <v>2857.1428571428573</v>
      </c>
      <c r="ANV90" s="34"/>
      <c r="ANW90" s="37">
        <v>1000</v>
      </c>
      <c r="ANX90" s="37">
        <v>500</v>
      </c>
      <c r="ANY90" s="36"/>
      <c r="ANZ90" s="34">
        <v>2800</v>
      </c>
      <c r="AOA90" s="34">
        <v>1000</v>
      </c>
      <c r="AOB90" s="34">
        <v>1300</v>
      </c>
      <c r="AOC90" s="36">
        <v>2857.1428571428573</v>
      </c>
      <c r="AOD90" s="36">
        <v>2857.1428571428573</v>
      </c>
      <c r="AOE90" s="34"/>
      <c r="AOF90" s="37">
        <v>500</v>
      </c>
      <c r="AOG90" s="37">
        <v>600</v>
      </c>
      <c r="AOH90" s="36"/>
      <c r="AOI90" s="34"/>
      <c r="AOJ90" s="34"/>
      <c r="AOK90" s="34">
        <v>1000</v>
      </c>
      <c r="AOL90" s="36">
        <v>2857.1428571428573</v>
      </c>
      <c r="AOM90" s="36"/>
      <c r="AON90" s="34"/>
      <c r="AOO90" s="37">
        <v>2000</v>
      </c>
      <c r="AOP90" s="37"/>
      <c r="AOQ90" s="36"/>
      <c r="AOR90" s="34">
        <v>2500</v>
      </c>
      <c r="AOS90" s="34">
        <v>200</v>
      </c>
      <c r="AOT90" s="34">
        <v>2000</v>
      </c>
      <c r="AOU90" s="36">
        <v>300</v>
      </c>
      <c r="AOV90" s="36"/>
      <c r="AOW90" s="34"/>
      <c r="AOX90" s="37">
        <v>2000</v>
      </c>
      <c r="AOY90" s="37">
        <v>2000</v>
      </c>
      <c r="AOZ90" s="36"/>
      <c r="APA90" s="34">
        <v>2400</v>
      </c>
      <c r="APB90" s="34">
        <v>3000</v>
      </c>
      <c r="APC90" s="34">
        <v>500</v>
      </c>
      <c r="APD90" s="36">
        <v>300</v>
      </c>
      <c r="APE90" s="36"/>
      <c r="APF90" s="34"/>
      <c r="APG90" s="37">
        <v>2000</v>
      </c>
      <c r="APH90" s="37">
        <v>2000</v>
      </c>
      <c r="API90" s="36"/>
      <c r="APJ90" s="34">
        <v>2100</v>
      </c>
      <c r="APK90" s="34">
        <v>2500</v>
      </c>
      <c r="APL90" s="34">
        <v>5000</v>
      </c>
      <c r="APM90" s="36">
        <v>300</v>
      </c>
      <c r="APN90" s="36">
        <v>300</v>
      </c>
      <c r="APO90" s="34"/>
      <c r="APP90" s="37">
        <v>1500</v>
      </c>
      <c r="APQ90" s="37">
        <v>1600</v>
      </c>
      <c r="APR90" s="36"/>
      <c r="APS90" s="34">
        <v>2000</v>
      </c>
      <c r="APT90" s="34">
        <v>2000</v>
      </c>
      <c r="APU90" s="34">
        <v>1000</v>
      </c>
      <c r="APV90" s="36">
        <v>1000</v>
      </c>
      <c r="APW90" s="36">
        <v>1000</v>
      </c>
      <c r="APX90" s="34"/>
      <c r="APY90" s="37">
        <v>1200</v>
      </c>
      <c r="APZ90" s="37">
        <v>1200</v>
      </c>
      <c r="AQA90" s="36"/>
      <c r="AQB90" s="34">
        <v>1500</v>
      </c>
      <c r="AQC90" s="34">
        <v>1500</v>
      </c>
      <c r="AQD90" s="34">
        <v>1500</v>
      </c>
      <c r="AQE90" s="36">
        <v>1000</v>
      </c>
      <c r="AQF90" s="36">
        <v>1000</v>
      </c>
      <c r="AQG90" s="34"/>
      <c r="AQH90" s="37">
        <v>1500</v>
      </c>
      <c r="AQI90" s="37">
        <v>1500</v>
      </c>
      <c r="AQJ90" s="36"/>
      <c r="AQK90" s="34">
        <v>1600</v>
      </c>
      <c r="AQL90" s="34">
        <v>1000</v>
      </c>
      <c r="AQM90" s="34"/>
      <c r="AQN90" s="36">
        <v>1000</v>
      </c>
      <c r="AQO90" s="36">
        <v>1000</v>
      </c>
      <c r="AQP90" s="34"/>
      <c r="AQQ90" s="37">
        <v>1200</v>
      </c>
      <c r="AQR90" s="37">
        <v>1300</v>
      </c>
      <c r="AQS90" s="36"/>
      <c r="AQT90" s="34">
        <v>1500</v>
      </c>
      <c r="AQU90" s="34">
        <v>2000</v>
      </c>
      <c r="AQV90" s="34">
        <v>1000</v>
      </c>
      <c r="AQW90" s="36">
        <v>1021.6400911161732</v>
      </c>
      <c r="AQX90" s="36">
        <v>1021.6400911161732</v>
      </c>
      <c r="AQY90" s="34"/>
      <c r="AQZ90" s="37">
        <v>450</v>
      </c>
      <c r="ARA90" s="37">
        <v>500</v>
      </c>
      <c r="ARC90" s="34">
        <v>2500</v>
      </c>
      <c r="ARD90" s="34">
        <v>2000</v>
      </c>
      <c r="ARE90" s="34">
        <v>1000</v>
      </c>
      <c r="ARF90" s="36">
        <v>1000</v>
      </c>
      <c r="ARG90" s="36">
        <v>1000</v>
      </c>
      <c r="ARH90" s="34"/>
      <c r="ARI90" s="37">
        <v>1500</v>
      </c>
      <c r="ARJ90" s="37">
        <v>500</v>
      </c>
      <c r="ARL90" s="34">
        <v>2500</v>
      </c>
      <c r="ARM90" s="34"/>
      <c r="ARN90" s="34"/>
      <c r="ARO90" s="36">
        <v>1000</v>
      </c>
      <c r="ARP90" s="36">
        <v>1000</v>
      </c>
      <c r="ARQ90" s="34"/>
      <c r="ARR90" s="37">
        <v>1200</v>
      </c>
      <c r="ARS90" s="37">
        <v>1200</v>
      </c>
      <c r="ARU90" s="34">
        <v>2500</v>
      </c>
      <c r="ARV90" s="34">
        <v>1700</v>
      </c>
      <c r="ARW90" s="34"/>
      <c r="ARX90" s="36">
        <v>1000</v>
      </c>
      <c r="ARY90" s="36">
        <v>1000</v>
      </c>
      <c r="ARZ90" s="36"/>
      <c r="ASA90" s="37">
        <v>1400</v>
      </c>
      <c r="ASB90" s="37">
        <v>1500</v>
      </c>
      <c r="ASD90" s="34">
        <v>2200</v>
      </c>
      <c r="ASE90" s="34">
        <v>1700</v>
      </c>
      <c r="ASF90" s="34"/>
      <c r="ASG90" s="36">
        <v>1000</v>
      </c>
      <c r="ASH90" s="36">
        <v>1000</v>
      </c>
      <c r="ASI90" s="36"/>
      <c r="ASJ90" s="37">
        <v>1800</v>
      </c>
      <c r="ASK90" s="37">
        <v>1800</v>
      </c>
      <c r="ASM90" s="34">
        <v>2200</v>
      </c>
      <c r="ASN90" s="34"/>
      <c r="ASO90" s="34"/>
      <c r="ASP90" s="36">
        <v>1000</v>
      </c>
      <c r="ASQ90" s="36">
        <v>1000</v>
      </c>
      <c r="ASR90" s="36"/>
      <c r="ASS90" s="37">
        <v>2500</v>
      </c>
      <c r="AST90" s="37">
        <v>2200</v>
      </c>
      <c r="ASV90" s="34">
        <v>2500</v>
      </c>
      <c r="ASW90" s="34">
        <v>2500</v>
      </c>
      <c r="ASX90" s="34">
        <v>1500</v>
      </c>
      <c r="ASY90" s="36">
        <v>1000</v>
      </c>
      <c r="ASZ90" s="36">
        <v>1000</v>
      </c>
      <c r="ATA90" s="36"/>
      <c r="ATB90" s="37">
        <v>2500</v>
      </c>
      <c r="ATC90" s="37">
        <v>2666</v>
      </c>
      <c r="ATE90" s="39">
        <v>1200</v>
      </c>
      <c r="ATF90" s="39">
        <v>1250</v>
      </c>
      <c r="ATG90" s="34">
        <v>1000</v>
      </c>
      <c r="ATH90" s="36">
        <v>1000</v>
      </c>
      <c r="ATI90" s="36">
        <v>1000</v>
      </c>
      <c r="ATJ90" s="36"/>
      <c r="ATK90" s="37">
        <v>2500</v>
      </c>
      <c r="ATL90" s="37">
        <v>2800</v>
      </c>
      <c r="ATN90" s="34">
        <v>1700</v>
      </c>
      <c r="ATO90" s="34">
        <v>1825</v>
      </c>
      <c r="ATP90" s="39">
        <v>1625</v>
      </c>
      <c r="ATQ90" s="36">
        <v>1000</v>
      </c>
      <c r="ATR90" s="36">
        <v>1000</v>
      </c>
      <c r="ATS90" s="36"/>
      <c r="ATT90" s="37">
        <v>1600</v>
      </c>
      <c r="ATU90" s="37">
        <v>1600</v>
      </c>
      <c r="ATW90" s="34">
        <v>2000</v>
      </c>
      <c r="ATX90" s="34">
        <v>2300</v>
      </c>
      <c r="ATY90" s="34"/>
      <c r="ATZ90" s="36">
        <v>1000</v>
      </c>
      <c r="AUA90" s="36">
        <v>1000</v>
      </c>
      <c r="AUB90" s="36"/>
      <c r="AUC90" s="37">
        <v>1200</v>
      </c>
      <c r="AUD90" s="37">
        <v>1500</v>
      </c>
      <c r="AUF90" s="34">
        <v>2000</v>
      </c>
      <c r="AUG90" s="34"/>
      <c r="AUH90" s="34"/>
      <c r="AUI90" s="36">
        <v>1000</v>
      </c>
      <c r="AUJ90" s="36">
        <v>1000</v>
      </c>
      <c r="AUK90" s="36"/>
      <c r="AUL90" s="37">
        <v>1500</v>
      </c>
      <c r="AUM90" s="37">
        <v>1500</v>
      </c>
      <c r="AUO90" s="34">
        <v>1500</v>
      </c>
      <c r="AUP90" s="34">
        <v>1600</v>
      </c>
      <c r="AUQ90" s="34">
        <v>1000</v>
      </c>
      <c r="AUR90" s="36">
        <v>1000</v>
      </c>
      <c r="AUS90" s="36">
        <v>1000</v>
      </c>
      <c r="AUT90" s="36"/>
      <c r="AUU90" s="37">
        <v>1500</v>
      </c>
      <c r="AUV90" s="37">
        <v>3800</v>
      </c>
      <c r="AUX90" s="34">
        <v>2300</v>
      </c>
      <c r="AUY90" s="34">
        <v>1500</v>
      </c>
      <c r="AUZ90" s="34">
        <v>2500</v>
      </c>
      <c r="AVA90" s="36">
        <v>1000</v>
      </c>
      <c r="AVB90" s="36">
        <v>1000</v>
      </c>
      <c r="AVC90" s="36"/>
      <c r="AVD90" s="37">
        <v>1500</v>
      </c>
      <c r="AVE90" s="37">
        <v>2000</v>
      </c>
      <c r="AVG90" s="34">
        <v>2200</v>
      </c>
      <c r="AVH90" s="34">
        <v>3500</v>
      </c>
      <c r="AVI90" s="34">
        <v>2500</v>
      </c>
      <c r="AVJ90" s="36">
        <v>1800</v>
      </c>
      <c r="AVK90" s="36">
        <v>1000</v>
      </c>
      <c r="AVL90" s="36"/>
      <c r="AVM90" s="37">
        <v>1500</v>
      </c>
      <c r="AVN90" s="37">
        <v>1500</v>
      </c>
      <c r="AVP90" s="34">
        <v>2600</v>
      </c>
      <c r="AVQ90" s="34">
        <v>3500</v>
      </c>
      <c r="AVR90" s="34">
        <v>2500</v>
      </c>
      <c r="AVS90" s="36">
        <v>1800</v>
      </c>
      <c r="AVT90" s="36">
        <v>1200</v>
      </c>
      <c r="AVU90" s="36"/>
      <c r="AVV90" s="37">
        <v>1800</v>
      </c>
      <c r="AVW90" s="37">
        <v>2000</v>
      </c>
      <c r="AVY90" s="34">
        <v>3200</v>
      </c>
      <c r="AVZ90" s="34">
        <v>3500</v>
      </c>
      <c r="AWA90" s="34">
        <v>3500</v>
      </c>
      <c r="AWB90" s="36">
        <v>1500</v>
      </c>
      <c r="AWC90" s="36">
        <v>1500</v>
      </c>
      <c r="AWD90" s="36"/>
      <c r="AWE90" s="37">
        <v>1500</v>
      </c>
      <c r="AWF90" s="37">
        <v>1500</v>
      </c>
      <c r="AWH90" s="34">
        <v>3200</v>
      </c>
      <c r="AWI90" s="34">
        <v>3000</v>
      </c>
      <c r="AWJ90" s="34">
        <v>2500</v>
      </c>
      <c r="AWK90" s="36">
        <v>2300</v>
      </c>
      <c r="AWL90" s="36">
        <v>1700</v>
      </c>
      <c r="AWM90" s="36"/>
      <c r="AWN90" s="37">
        <v>2700</v>
      </c>
      <c r="AWO90" s="37">
        <v>3000</v>
      </c>
      <c r="AWQ90" s="34">
        <v>3400</v>
      </c>
      <c r="AWR90" s="41">
        <v>3761.9808611953349</v>
      </c>
      <c r="AWS90" s="34">
        <v>3700</v>
      </c>
      <c r="AWT90" s="36">
        <v>2000</v>
      </c>
      <c r="AWU90" s="36">
        <v>1700</v>
      </c>
      <c r="AWV90" s="36"/>
      <c r="AWW90" s="37">
        <v>1500</v>
      </c>
      <c r="AWX90" s="37">
        <v>1500</v>
      </c>
    </row>
    <row r="91" spans="1:1298" ht="15.5">
      <c r="A91" t="str">
        <f>'[1]enter market prices'!A91</f>
        <v>0611-01</v>
      </c>
      <c r="B91" t="str">
        <f>'[1]enter market prices'!B91</f>
        <v>Panadol package , 1 course 500 mg</v>
      </c>
      <c r="C91" s="3">
        <f>'[1]item price series'!F91</f>
        <v>1.64</v>
      </c>
      <c r="D91" s="3"/>
      <c r="E91" s="3"/>
      <c r="F91" s="3"/>
      <c r="G91" s="3"/>
      <c r="H91" s="3"/>
      <c r="I91" s="3"/>
      <c r="J91" s="3"/>
      <c r="K91" s="3"/>
      <c r="L91" s="3"/>
      <c r="M91" s="24">
        <v>1</v>
      </c>
      <c r="N91" s="24"/>
      <c r="O91" s="24">
        <v>1</v>
      </c>
      <c r="P91" s="25">
        <v>3</v>
      </c>
      <c r="Q91" s="25">
        <v>4</v>
      </c>
      <c r="R91" s="25"/>
      <c r="S91" s="26">
        <v>1</v>
      </c>
      <c r="T91" s="26">
        <v>1</v>
      </c>
      <c r="U91" s="26"/>
      <c r="V91" s="27">
        <v>1</v>
      </c>
      <c r="W91" s="27">
        <v>1</v>
      </c>
      <c r="X91" s="27">
        <v>1</v>
      </c>
      <c r="Y91" s="25"/>
      <c r="Z91" s="25">
        <v>4</v>
      </c>
      <c r="AA91" s="25"/>
      <c r="AB91" s="26">
        <v>2</v>
      </c>
      <c r="AC91" s="26">
        <v>1</v>
      </c>
      <c r="AD91" s="26"/>
      <c r="AE91" s="27"/>
      <c r="AF91" s="27">
        <v>1</v>
      </c>
      <c r="AG91" s="27">
        <v>1</v>
      </c>
      <c r="AH91" s="25">
        <v>2</v>
      </c>
      <c r="AI91" s="25">
        <v>2</v>
      </c>
      <c r="AJ91" s="25"/>
      <c r="AK91" s="26">
        <v>2</v>
      </c>
      <c r="AL91" s="26">
        <v>1</v>
      </c>
      <c r="AM91" s="26"/>
      <c r="AN91" s="27">
        <v>1</v>
      </c>
      <c r="AO91" s="27">
        <v>1</v>
      </c>
      <c r="AP91" s="27">
        <v>1</v>
      </c>
      <c r="AQ91" s="25">
        <v>2</v>
      </c>
      <c r="AR91" s="25"/>
      <c r="AS91" s="25"/>
      <c r="AT91" s="26">
        <v>2</v>
      </c>
      <c r="AU91" s="26">
        <v>1</v>
      </c>
      <c r="AV91" s="26"/>
      <c r="AW91" s="57">
        <v>0.7142857142857143</v>
      </c>
      <c r="AX91" s="57">
        <v>0.7142857142857143</v>
      </c>
      <c r="AY91" s="57">
        <v>0.7142857142857143</v>
      </c>
      <c r="AZ91" s="25">
        <v>1</v>
      </c>
      <c r="BA91" s="25">
        <v>2</v>
      </c>
      <c r="BB91" s="25"/>
      <c r="BC91" s="26">
        <v>1</v>
      </c>
      <c r="BD91" s="26">
        <v>1</v>
      </c>
      <c r="BE91" s="26"/>
      <c r="BF91" s="27"/>
      <c r="BG91" s="27">
        <v>3</v>
      </c>
      <c r="BH91" s="27">
        <v>2</v>
      </c>
      <c r="BI91" s="25">
        <v>5</v>
      </c>
      <c r="BJ91" s="25">
        <v>2</v>
      </c>
      <c r="BK91" s="25"/>
      <c r="BL91" s="26">
        <v>2</v>
      </c>
      <c r="BM91" s="26">
        <v>1</v>
      </c>
      <c r="BN91" s="26"/>
      <c r="BO91" s="27">
        <v>2</v>
      </c>
      <c r="BP91" s="27">
        <v>2</v>
      </c>
      <c r="BQ91" s="27">
        <v>1</v>
      </c>
      <c r="BR91" s="25">
        <v>5</v>
      </c>
      <c r="BS91" s="25">
        <v>2</v>
      </c>
      <c r="BT91" s="25"/>
      <c r="BU91" s="26">
        <v>2</v>
      </c>
      <c r="BV91" s="26">
        <v>1</v>
      </c>
      <c r="BW91" s="26"/>
      <c r="BX91" s="27"/>
      <c r="BY91" s="27"/>
      <c r="BZ91" s="27">
        <v>5</v>
      </c>
      <c r="CA91" s="25"/>
      <c r="CB91" s="25">
        <v>2</v>
      </c>
      <c r="CC91" s="25"/>
      <c r="CD91" s="26">
        <v>2</v>
      </c>
      <c r="CE91" s="26"/>
      <c r="CF91" s="26"/>
      <c r="CG91" s="27">
        <v>1</v>
      </c>
      <c r="CH91" s="27">
        <v>8</v>
      </c>
      <c r="CI91" s="27"/>
      <c r="CJ91" s="25">
        <v>2</v>
      </c>
      <c r="CK91" s="25">
        <v>1</v>
      </c>
      <c r="CL91" s="25"/>
      <c r="CM91" s="26">
        <v>2</v>
      </c>
      <c r="CN91" s="26">
        <v>1</v>
      </c>
      <c r="CO91" s="26"/>
      <c r="CP91" s="27"/>
      <c r="CQ91" s="27"/>
      <c r="CR91" s="27">
        <v>1</v>
      </c>
      <c r="CS91" s="25">
        <v>2</v>
      </c>
      <c r="CT91" s="25">
        <v>4</v>
      </c>
      <c r="CU91" s="25"/>
      <c r="CV91" s="26">
        <v>1</v>
      </c>
      <c r="CW91" s="26">
        <v>1</v>
      </c>
      <c r="CX91" s="26"/>
      <c r="CY91" s="27">
        <v>2</v>
      </c>
      <c r="CZ91" s="27"/>
      <c r="DA91" s="27">
        <v>1</v>
      </c>
      <c r="DB91" s="25">
        <v>2</v>
      </c>
      <c r="DC91" s="25">
        <v>2</v>
      </c>
      <c r="DD91" s="25"/>
      <c r="DE91" s="26">
        <v>1</v>
      </c>
      <c r="DF91" s="26">
        <v>2</v>
      </c>
      <c r="DG91" s="26"/>
      <c r="DH91" s="27">
        <v>1</v>
      </c>
      <c r="DI91" s="27">
        <v>1</v>
      </c>
      <c r="DJ91" s="27">
        <v>1</v>
      </c>
      <c r="DK91" s="25">
        <v>2</v>
      </c>
      <c r="DL91" s="25">
        <v>2</v>
      </c>
      <c r="DM91" s="25"/>
      <c r="DN91" s="26">
        <v>2</v>
      </c>
      <c r="DO91" s="26">
        <v>2</v>
      </c>
      <c r="DP91" s="26"/>
      <c r="DQ91" s="27">
        <v>2</v>
      </c>
      <c r="DR91" s="27"/>
      <c r="DS91" s="27">
        <v>1</v>
      </c>
      <c r="DT91" s="25">
        <v>3</v>
      </c>
      <c r="DU91" s="25">
        <v>1</v>
      </c>
      <c r="DV91" s="25"/>
      <c r="DW91" s="26">
        <v>2</v>
      </c>
      <c r="DX91" s="26">
        <v>2</v>
      </c>
      <c r="DY91" s="26"/>
      <c r="DZ91" s="27">
        <v>2</v>
      </c>
      <c r="EA91" s="27">
        <v>2</v>
      </c>
      <c r="EB91" s="27">
        <v>1</v>
      </c>
      <c r="EC91" s="25">
        <v>3</v>
      </c>
      <c r="ED91" s="25">
        <v>2</v>
      </c>
      <c r="EE91" s="25"/>
      <c r="EF91" s="26">
        <v>2</v>
      </c>
      <c r="EG91" s="26">
        <v>2</v>
      </c>
      <c r="EH91" s="26"/>
      <c r="EI91" s="27">
        <v>1</v>
      </c>
      <c r="EJ91" s="27">
        <v>1</v>
      </c>
      <c r="EK91" s="27">
        <v>1</v>
      </c>
      <c r="EL91" s="25">
        <v>2</v>
      </c>
      <c r="EM91" s="25">
        <v>2</v>
      </c>
      <c r="EN91" s="25"/>
      <c r="EO91" s="26">
        <v>2</v>
      </c>
      <c r="EP91" s="26">
        <v>2</v>
      </c>
      <c r="EQ91" s="26"/>
      <c r="ER91" s="27">
        <v>1</v>
      </c>
      <c r="ES91" s="27">
        <v>1</v>
      </c>
      <c r="ET91" s="27">
        <v>1</v>
      </c>
      <c r="EU91" s="25">
        <v>2</v>
      </c>
      <c r="EV91" s="25">
        <v>2</v>
      </c>
      <c r="EW91" s="25"/>
      <c r="EX91" s="26">
        <v>2</v>
      </c>
      <c r="EY91" s="26">
        <v>2</v>
      </c>
      <c r="EZ91" s="26"/>
      <c r="FA91" s="27">
        <v>2</v>
      </c>
      <c r="FB91" s="27">
        <v>1</v>
      </c>
      <c r="FC91" s="27">
        <v>1</v>
      </c>
      <c r="FD91" s="25">
        <v>3</v>
      </c>
      <c r="FE91" s="25">
        <v>2</v>
      </c>
      <c r="FF91" s="25"/>
      <c r="FG91" s="26">
        <v>2</v>
      </c>
      <c r="FH91" s="26">
        <v>2</v>
      </c>
      <c r="FI91" s="26"/>
      <c r="FJ91" s="27">
        <v>2</v>
      </c>
      <c r="FK91" s="27">
        <v>1</v>
      </c>
      <c r="FL91" s="27">
        <v>1</v>
      </c>
      <c r="FM91" s="25">
        <v>3</v>
      </c>
      <c r="FN91" s="25">
        <v>2</v>
      </c>
      <c r="FO91" s="25"/>
      <c r="FP91" s="26">
        <v>1</v>
      </c>
      <c r="FQ91" s="26">
        <v>2</v>
      </c>
      <c r="FR91" s="26"/>
      <c r="FS91" s="27"/>
      <c r="FT91" s="27">
        <v>1</v>
      </c>
      <c r="FU91" s="27">
        <v>1</v>
      </c>
      <c r="FV91" s="25">
        <v>2</v>
      </c>
      <c r="FW91" s="25">
        <v>2</v>
      </c>
      <c r="FX91" s="25"/>
      <c r="FY91" s="26">
        <v>2</v>
      </c>
      <c r="FZ91" s="26">
        <v>2</v>
      </c>
      <c r="GA91" s="26"/>
      <c r="GB91" s="27">
        <v>2</v>
      </c>
      <c r="GC91" s="27">
        <v>2</v>
      </c>
      <c r="GD91" s="27">
        <v>2</v>
      </c>
      <c r="GE91" s="25">
        <v>2</v>
      </c>
      <c r="GF91" s="25">
        <v>2</v>
      </c>
      <c r="GG91" s="25"/>
      <c r="GH91" s="26">
        <v>2</v>
      </c>
      <c r="GI91" s="26">
        <v>1</v>
      </c>
      <c r="GJ91" s="26"/>
      <c r="GK91" s="57">
        <v>2.2857142857142856</v>
      </c>
      <c r="GL91" s="57">
        <v>2.2857142857142856</v>
      </c>
      <c r="GM91" s="57">
        <v>2.2857142857142856</v>
      </c>
      <c r="GN91" s="25">
        <v>3</v>
      </c>
      <c r="GO91" s="25">
        <v>2</v>
      </c>
      <c r="GP91" s="25"/>
      <c r="GQ91" s="26">
        <v>2</v>
      </c>
      <c r="GR91" s="26">
        <v>1</v>
      </c>
      <c r="GS91" s="26"/>
      <c r="GT91" s="57">
        <v>2.5714285714285712</v>
      </c>
      <c r="GU91" s="57">
        <v>2.5714285714285712</v>
      </c>
      <c r="GV91" s="57">
        <v>2.5714285714285712</v>
      </c>
      <c r="GW91" s="25">
        <v>3</v>
      </c>
      <c r="GX91" s="25">
        <v>3</v>
      </c>
      <c r="GY91" s="25"/>
      <c r="GZ91" s="26">
        <v>2</v>
      </c>
      <c r="HA91" s="26">
        <v>1</v>
      </c>
      <c r="HB91" s="26"/>
      <c r="HC91" s="27">
        <v>1</v>
      </c>
      <c r="HD91" s="27">
        <v>2</v>
      </c>
      <c r="HE91" s="27"/>
      <c r="HF91" s="25"/>
      <c r="HG91" s="25">
        <v>2</v>
      </c>
      <c r="HH91" s="25"/>
      <c r="HI91" s="26">
        <v>2</v>
      </c>
      <c r="HJ91" s="26">
        <v>2</v>
      </c>
      <c r="HK91" s="26"/>
      <c r="HL91" s="30">
        <v>1</v>
      </c>
      <c r="HM91" s="30">
        <v>1</v>
      </c>
      <c r="HN91" s="30">
        <v>2</v>
      </c>
      <c r="HO91" s="31">
        <v>5</v>
      </c>
      <c r="HP91" s="31">
        <v>3</v>
      </c>
      <c r="HQ91" s="25"/>
      <c r="HR91" s="32">
        <v>2</v>
      </c>
      <c r="HS91" s="32">
        <v>1</v>
      </c>
      <c r="HT91" s="26"/>
      <c r="HU91" s="30"/>
      <c r="HV91" s="30">
        <v>2</v>
      </c>
      <c r="HW91" s="30"/>
      <c r="HX91" s="31">
        <v>3</v>
      </c>
      <c r="HY91" s="31">
        <v>2</v>
      </c>
      <c r="HZ91" s="31"/>
      <c r="IA91" s="32">
        <v>1</v>
      </c>
      <c r="IB91" s="32">
        <v>1</v>
      </c>
      <c r="IC91" s="26"/>
      <c r="ID91" s="30">
        <v>2</v>
      </c>
      <c r="IE91" s="30"/>
      <c r="IF91" s="30"/>
      <c r="IG91" s="31">
        <v>3</v>
      </c>
      <c r="IH91" s="31">
        <v>5</v>
      </c>
      <c r="II91" s="31"/>
      <c r="IJ91" s="32">
        <v>1</v>
      </c>
      <c r="IK91" s="32">
        <v>1</v>
      </c>
      <c r="IL91" s="26"/>
      <c r="IM91" s="30">
        <v>2</v>
      </c>
      <c r="IN91" s="30"/>
      <c r="IO91" s="30"/>
      <c r="IP91" s="31">
        <v>3</v>
      </c>
      <c r="IQ91" s="31">
        <v>5</v>
      </c>
      <c r="IR91" s="31"/>
      <c r="IS91" s="32">
        <v>1</v>
      </c>
      <c r="IT91" s="32">
        <v>1</v>
      </c>
      <c r="IU91" s="26"/>
      <c r="IV91" s="30">
        <v>2</v>
      </c>
      <c r="IW91" s="30">
        <v>2</v>
      </c>
      <c r="IX91" s="30"/>
      <c r="IY91" s="31">
        <v>2</v>
      </c>
      <c r="IZ91" s="31">
        <v>2</v>
      </c>
      <c r="JA91" s="31"/>
      <c r="JB91" s="32">
        <v>2</v>
      </c>
      <c r="JC91" s="32">
        <v>2</v>
      </c>
      <c r="JD91" s="26"/>
      <c r="JE91" s="30">
        <v>2</v>
      </c>
      <c r="JF91" s="30">
        <v>1</v>
      </c>
      <c r="JG91" s="30">
        <v>2</v>
      </c>
      <c r="JH91" s="31">
        <v>5</v>
      </c>
      <c r="JI91" s="31">
        <v>3</v>
      </c>
      <c r="JJ91" s="31"/>
      <c r="JK91" s="32">
        <v>1</v>
      </c>
      <c r="JL91" s="32">
        <v>2</v>
      </c>
      <c r="JM91" s="26"/>
      <c r="JN91" s="30">
        <v>2</v>
      </c>
      <c r="JO91" s="30">
        <v>1</v>
      </c>
      <c r="JP91" s="30"/>
      <c r="JQ91" s="33">
        <v>4.8502994011976046</v>
      </c>
      <c r="JR91" s="33">
        <v>2.9101796407185634</v>
      </c>
      <c r="JS91" s="31"/>
      <c r="JT91" s="32">
        <v>2</v>
      </c>
      <c r="JU91" s="32">
        <v>2</v>
      </c>
      <c r="JV91" s="26"/>
      <c r="JW91" s="30">
        <v>2</v>
      </c>
      <c r="JX91" s="30">
        <v>1</v>
      </c>
      <c r="JY91" s="30"/>
      <c r="JZ91" s="33">
        <v>4.3113772455089823</v>
      </c>
      <c r="KA91" s="33">
        <v>2.5868263473053896</v>
      </c>
      <c r="KB91" s="31"/>
      <c r="KC91" s="32">
        <v>1</v>
      </c>
      <c r="KD91" s="32">
        <v>1</v>
      </c>
      <c r="KE91" s="26"/>
      <c r="KF91" s="30">
        <v>2</v>
      </c>
      <c r="KG91" s="30">
        <v>1</v>
      </c>
      <c r="KH91" s="30"/>
      <c r="KI91" s="33">
        <v>4.8502994011976055</v>
      </c>
      <c r="KJ91" s="33">
        <v>2.9101796407185634</v>
      </c>
      <c r="KK91" s="31"/>
      <c r="KL91" s="32">
        <v>2</v>
      </c>
      <c r="KM91" s="32">
        <v>2</v>
      </c>
      <c r="KN91" s="26"/>
      <c r="KO91" s="30">
        <v>2</v>
      </c>
      <c r="KP91" s="30">
        <v>1</v>
      </c>
      <c r="KQ91" s="30"/>
      <c r="KR91" s="33">
        <v>4.5808383233532934</v>
      </c>
      <c r="KS91" s="33">
        <v>2.7485029940119761</v>
      </c>
      <c r="KT91" s="31"/>
      <c r="KU91" s="32">
        <v>1</v>
      </c>
      <c r="KV91" s="32">
        <v>2</v>
      </c>
      <c r="KW91" s="26"/>
      <c r="KX91" s="30">
        <v>1</v>
      </c>
      <c r="KY91" s="30">
        <v>1</v>
      </c>
      <c r="KZ91" s="30"/>
      <c r="LA91" s="33">
        <v>3.0538922155688621</v>
      </c>
      <c r="LB91" s="33">
        <v>1.8323353293413174</v>
      </c>
      <c r="LC91" s="31"/>
      <c r="LD91" s="32">
        <v>1</v>
      </c>
      <c r="LE91" s="32">
        <v>1</v>
      </c>
      <c r="LF91" s="26"/>
      <c r="LG91" s="30">
        <v>1</v>
      </c>
      <c r="LH91" s="30">
        <v>1</v>
      </c>
      <c r="LI91" s="30"/>
      <c r="LJ91" s="33">
        <v>4.5808383233532934</v>
      </c>
      <c r="LK91" s="33">
        <v>2.7485029940119761</v>
      </c>
      <c r="LL91" s="31"/>
      <c r="LM91" s="32">
        <v>1</v>
      </c>
      <c r="LN91" s="32">
        <v>1</v>
      </c>
      <c r="LO91" s="26"/>
      <c r="LP91" s="30">
        <v>2</v>
      </c>
      <c r="LQ91" s="30">
        <v>1</v>
      </c>
      <c r="LR91" s="30"/>
      <c r="LS91" s="33">
        <v>6.8712574850299397</v>
      </c>
      <c r="LT91" s="33">
        <v>4.1227544910179645</v>
      </c>
      <c r="LU91" s="31"/>
      <c r="LV91" s="32">
        <v>1</v>
      </c>
      <c r="LW91" s="32">
        <v>2</v>
      </c>
      <c r="LX91" s="26"/>
      <c r="LY91" s="30">
        <v>2</v>
      </c>
      <c r="LZ91" s="30">
        <v>2</v>
      </c>
      <c r="MA91" s="30"/>
      <c r="MB91" s="33">
        <v>8.3532934131736525</v>
      </c>
      <c r="MC91" s="33">
        <v>5.0119760479041924</v>
      </c>
      <c r="MD91" s="31"/>
      <c r="ME91" s="32">
        <v>1</v>
      </c>
      <c r="MF91" s="32">
        <v>1</v>
      </c>
      <c r="MG91" s="26"/>
      <c r="MH91" s="30">
        <v>2</v>
      </c>
      <c r="MI91" s="30"/>
      <c r="MJ91" s="30"/>
      <c r="MK91" s="33">
        <v>8.7574850299401188</v>
      </c>
      <c r="ML91" s="33">
        <v>5.2544910179640718</v>
      </c>
      <c r="MM91" s="31"/>
      <c r="MN91" s="32">
        <v>1</v>
      </c>
      <c r="MO91" s="32">
        <v>2</v>
      </c>
      <c r="MP91" s="26"/>
      <c r="MQ91" s="30">
        <v>1</v>
      </c>
      <c r="MR91" s="30"/>
      <c r="MS91" s="30"/>
      <c r="MT91" s="33">
        <v>5.3892215568862269</v>
      </c>
      <c r="MU91" s="33">
        <v>3.2335329341317367</v>
      </c>
      <c r="MV91" s="31"/>
      <c r="MW91" s="32">
        <v>2</v>
      </c>
      <c r="MX91" s="32"/>
      <c r="MY91" s="26"/>
      <c r="MZ91" s="30">
        <v>1</v>
      </c>
      <c r="NA91" s="30"/>
      <c r="NB91" s="30"/>
      <c r="NC91" s="33">
        <v>5.3892215568862269</v>
      </c>
      <c r="ND91" s="33">
        <v>3.2335329341317367</v>
      </c>
      <c r="NE91" s="31"/>
      <c r="NF91" s="32">
        <v>2</v>
      </c>
      <c r="NG91" s="32">
        <v>2</v>
      </c>
      <c r="NH91" s="26"/>
      <c r="NI91" s="30">
        <v>1</v>
      </c>
      <c r="NJ91" s="30">
        <v>2</v>
      </c>
      <c r="NK91" s="30">
        <v>2</v>
      </c>
      <c r="NL91" s="33">
        <v>7.0958083832335328</v>
      </c>
      <c r="NM91" s="33">
        <v>4.2574850299401197</v>
      </c>
      <c r="NN91" s="31"/>
      <c r="NO91" s="32">
        <v>1</v>
      </c>
      <c r="NP91" s="32">
        <v>1</v>
      </c>
      <c r="NQ91" s="26"/>
      <c r="NR91" s="30">
        <v>2</v>
      </c>
      <c r="NS91" s="30"/>
      <c r="NT91" s="30"/>
      <c r="NU91" s="33">
        <v>8.7574850299401188</v>
      </c>
      <c r="NV91" s="33">
        <v>5.2544910179640718</v>
      </c>
      <c r="NW91" s="31"/>
      <c r="NX91" s="32">
        <v>1</v>
      </c>
      <c r="NY91" s="32">
        <v>2</v>
      </c>
      <c r="NZ91" s="26"/>
      <c r="OA91" s="30">
        <v>1</v>
      </c>
      <c r="OB91" s="30"/>
      <c r="OC91" s="30"/>
      <c r="OD91" s="33">
        <v>4.9850299401197598</v>
      </c>
      <c r="OE91" s="33">
        <v>2.9910179640718559</v>
      </c>
      <c r="OF91" s="31"/>
      <c r="OG91" s="32">
        <v>2</v>
      </c>
      <c r="OH91" s="32">
        <v>1</v>
      </c>
      <c r="OI91" s="26"/>
      <c r="OJ91" s="30">
        <v>1</v>
      </c>
      <c r="OK91" s="30"/>
      <c r="OL91" s="30">
        <v>2</v>
      </c>
      <c r="OM91" s="33">
        <v>6.8712574850299397</v>
      </c>
      <c r="ON91" s="33">
        <v>4.1227544910179637</v>
      </c>
      <c r="OO91" s="31"/>
      <c r="OP91" s="32">
        <v>1</v>
      </c>
      <c r="OQ91" s="32">
        <v>2</v>
      </c>
      <c r="OR91" s="26"/>
      <c r="OS91" s="30">
        <v>1</v>
      </c>
      <c r="OT91" s="30"/>
      <c r="OU91" s="30"/>
      <c r="OV91" s="33">
        <v>5.3892215568862269</v>
      </c>
      <c r="OW91" s="33">
        <v>3.2335329341317363</v>
      </c>
      <c r="OX91" s="31"/>
      <c r="OY91" s="32">
        <v>2</v>
      </c>
      <c r="OZ91" s="32">
        <v>2</v>
      </c>
      <c r="PA91" s="26"/>
      <c r="PB91" s="30">
        <v>1</v>
      </c>
      <c r="PC91" s="30"/>
      <c r="PD91" s="30"/>
      <c r="PE91" s="33">
        <v>6.8712574850299388</v>
      </c>
      <c r="PF91" s="33">
        <v>4.1227544910179637</v>
      </c>
      <c r="PG91" s="31"/>
      <c r="PH91" s="32">
        <v>2</v>
      </c>
      <c r="PI91" s="32">
        <v>2</v>
      </c>
      <c r="PJ91" s="26"/>
      <c r="PK91" s="30">
        <v>2</v>
      </c>
      <c r="PL91" s="30">
        <v>5</v>
      </c>
      <c r="PM91" s="30"/>
      <c r="PN91" s="33">
        <v>18.89595808383233</v>
      </c>
      <c r="PO91" s="33">
        <v>11.337574850299399</v>
      </c>
      <c r="PP91" s="31"/>
      <c r="PQ91" s="32">
        <v>2</v>
      </c>
      <c r="PR91" s="32">
        <v>2</v>
      </c>
      <c r="PS91" s="26"/>
      <c r="PT91" s="30">
        <v>2</v>
      </c>
      <c r="PU91" s="30"/>
      <c r="PV91" s="30"/>
      <c r="PW91" s="33">
        <v>11.681137724550895</v>
      </c>
      <c r="PX91" s="33">
        <v>7.0086826347305378</v>
      </c>
      <c r="PY91" s="31"/>
      <c r="PZ91" s="32">
        <v>2</v>
      </c>
      <c r="QA91" s="32">
        <v>2</v>
      </c>
      <c r="QB91" s="26"/>
      <c r="QC91" s="30">
        <v>2</v>
      </c>
      <c r="QD91" s="30"/>
      <c r="QE91" s="30"/>
      <c r="QF91" s="33">
        <v>11.681137724550895</v>
      </c>
      <c r="QG91" s="33">
        <v>7.0086826347305378</v>
      </c>
      <c r="QH91" s="31"/>
      <c r="QI91" s="32">
        <v>2</v>
      </c>
      <c r="QJ91" s="32">
        <v>2</v>
      </c>
      <c r="QK91" s="26"/>
      <c r="QL91" s="30">
        <v>2</v>
      </c>
      <c r="QM91" s="30"/>
      <c r="QN91" s="30"/>
      <c r="QO91" s="33">
        <v>11.681137724550895</v>
      </c>
      <c r="QP91" s="33">
        <v>7.0086826347305378</v>
      </c>
      <c r="QQ91" s="31"/>
      <c r="QR91" s="32">
        <v>2</v>
      </c>
      <c r="QS91" s="32">
        <v>2</v>
      </c>
      <c r="QT91" s="26"/>
      <c r="QU91" s="30">
        <v>2</v>
      </c>
      <c r="QV91" s="30">
        <v>2</v>
      </c>
      <c r="QW91" s="30"/>
      <c r="QX91" s="33">
        <v>11.681137724550895</v>
      </c>
      <c r="QY91" s="33">
        <v>7.0086826347305378</v>
      </c>
      <c r="QZ91" s="31"/>
      <c r="RA91" s="32">
        <v>2</v>
      </c>
      <c r="RB91" s="32">
        <v>2</v>
      </c>
      <c r="RC91" s="26"/>
      <c r="RD91" s="30">
        <v>2</v>
      </c>
      <c r="RE91" s="64">
        <v>2</v>
      </c>
      <c r="RF91" s="30"/>
      <c r="RG91" s="33">
        <v>11.681137724550895</v>
      </c>
      <c r="RH91" s="33">
        <v>7.0086826347305378</v>
      </c>
      <c r="RI91" s="31"/>
      <c r="RJ91" s="32">
        <v>2</v>
      </c>
      <c r="RK91" s="32">
        <v>2</v>
      </c>
      <c r="RL91" s="26"/>
      <c r="RM91" s="30">
        <v>2</v>
      </c>
      <c r="RN91" s="30"/>
      <c r="RO91" s="30"/>
      <c r="RP91" s="33">
        <v>11.681137724550895</v>
      </c>
      <c r="RQ91" s="33">
        <v>7.0086826347305378</v>
      </c>
      <c r="RR91" s="31"/>
      <c r="RS91" s="32">
        <v>2</v>
      </c>
      <c r="RT91" s="32">
        <v>2</v>
      </c>
      <c r="RU91" s="26"/>
      <c r="RV91" s="30">
        <v>2</v>
      </c>
      <c r="RW91" s="30"/>
      <c r="RX91" s="30"/>
      <c r="RY91" s="33">
        <v>12.711826347305385</v>
      </c>
      <c r="RZ91" s="33">
        <v>7.6270958083832312</v>
      </c>
      <c r="SA91" s="31"/>
      <c r="SB91" s="32">
        <v>3</v>
      </c>
      <c r="SC91" s="32">
        <v>3</v>
      </c>
      <c r="SD91" s="26"/>
      <c r="SE91" s="34">
        <v>2</v>
      </c>
      <c r="SF91" s="34"/>
      <c r="SG91" s="34">
        <v>2</v>
      </c>
      <c r="SH91" s="35">
        <v>12.19648203592814</v>
      </c>
      <c r="SI91" s="35">
        <v>7.3178892215568849</v>
      </c>
      <c r="SJ91" s="36"/>
      <c r="SK91" s="37">
        <v>2</v>
      </c>
      <c r="SL91" s="37">
        <v>3</v>
      </c>
      <c r="SM91" s="26"/>
      <c r="SN91" s="34">
        <v>2</v>
      </c>
      <c r="SO91" s="34">
        <v>2</v>
      </c>
      <c r="SP91" s="34">
        <v>2</v>
      </c>
      <c r="SQ91" s="35">
        <v>12.19648203592814</v>
      </c>
      <c r="SR91" s="35">
        <v>7.3178892215568849</v>
      </c>
      <c r="SS91" s="36"/>
      <c r="ST91" s="37">
        <v>2</v>
      </c>
      <c r="SU91" s="37">
        <v>3</v>
      </c>
      <c r="SV91" s="26"/>
      <c r="SW91" s="34">
        <v>5</v>
      </c>
      <c r="SX91" s="34">
        <v>5</v>
      </c>
      <c r="SY91" s="34"/>
      <c r="SZ91" s="35">
        <v>29.202844311377234</v>
      </c>
      <c r="TA91" s="35">
        <v>17.521706586826344</v>
      </c>
      <c r="TB91" s="36"/>
      <c r="TC91" s="37">
        <v>5</v>
      </c>
      <c r="TD91" s="37">
        <v>5</v>
      </c>
      <c r="TE91" s="26"/>
      <c r="TF91" s="34">
        <v>30</v>
      </c>
      <c r="TG91" s="34">
        <v>30</v>
      </c>
      <c r="TH91" s="34"/>
      <c r="TI91" s="35">
        <v>149.44985029940113</v>
      </c>
      <c r="TJ91" s="35">
        <v>89.669910179640695</v>
      </c>
      <c r="TK91" s="36"/>
      <c r="TL91" s="37">
        <v>5</v>
      </c>
      <c r="TM91" s="37">
        <v>5</v>
      </c>
      <c r="TN91" s="26"/>
      <c r="TO91" s="34">
        <v>5</v>
      </c>
      <c r="TP91" s="34"/>
      <c r="TQ91" s="34"/>
      <c r="TR91" s="35">
        <v>29.202844311377234</v>
      </c>
      <c r="TS91" s="35">
        <v>17.521706586826344</v>
      </c>
      <c r="TT91" s="36"/>
      <c r="TU91" s="37">
        <v>5</v>
      </c>
      <c r="TV91" s="37">
        <v>5</v>
      </c>
      <c r="TW91" s="26"/>
      <c r="TX91" s="34">
        <v>12.5</v>
      </c>
      <c r="TY91" s="34" t="s">
        <v>132</v>
      </c>
      <c r="TZ91" s="34" t="s">
        <v>132</v>
      </c>
      <c r="UA91" s="35">
        <v>73.007110778443092</v>
      </c>
      <c r="UB91" s="35">
        <v>43.804266467065858</v>
      </c>
      <c r="UC91" s="36"/>
      <c r="UD91" s="37">
        <v>5</v>
      </c>
      <c r="UE91" s="37">
        <v>20</v>
      </c>
      <c r="UF91" s="26"/>
      <c r="UG91" s="34"/>
      <c r="UH91" s="34"/>
      <c r="UI91" s="34">
        <v>15</v>
      </c>
      <c r="UJ91" s="35">
        <v>32.982035928143702</v>
      </c>
      <c r="UK91" s="35">
        <v>19.789221556886222</v>
      </c>
      <c r="UL91" s="36"/>
      <c r="UM91" s="37">
        <v>10</v>
      </c>
      <c r="UN91" s="37">
        <v>10</v>
      </c>
      <c r="UO91" s="26"/>
      <c r="UP91" s="34"/>
      <c r="UQ91" s="34"/>
      <c r="UR91" s="34">
        <v>18.75</v>
      </c>
      <c r="US91" s="35">
        <v>91.258888473053858</v>
      </c>
      <c r="UT91" s="35">
        <v>54.755333083832319</v>
      </c>
      <c r="UU91" s="36"/>
      <c r="UV91" s="37">
        <v>10</v>
      </c>
      <c r="UW91" s="37">
        <v>15</v>
      </c>
      <c r="UX91" s="26"/>
      <c r="UY91" s="34">
        <v>10</v>
      </c>
      <c r="UZ91" s="34">
        <v>10</v>
      </c>
      <c r="VA91" s="34"/>
      <c r="VB91" s="35">
        <v>53.994842346556872</v>
      </c>
      <c r="VC91" s="35">
        <v>32.396905407934128</v>
      </c>
      <c r="VD91" s="36"/>
      <c r="VE91" s="37">
        <v>10</v>
      </c>
      <c r="VF91" s="37">
        <v>15</v>
      </c>
      <c r="VG91" s="26"/>
      <c r="VH91" s="34">
        <v>25</v>
      </c>
      <c r="VI91" s="34"/>
      <c r="VJ91" s="34">
        <v>10</v>
      </c>
      <c r="VK91" s="35">
        <v>94.490974106474511</v>
      </c>
      <c r="VL91" s="35">
        <v>56.694584463884709</v>
      </c>
      <c r="VM91" s="36"/>
      <c r="VN91" s="54">
        <v>17.5</v>
      </c>
      <c r="VO91" s="54">
        <v>26.25</v>
      </c>
      <c r="VP91" s="26"/>
      <c r="VQ91" s="34">
        <v>10</v>
      </c>
      <c r="VR91" s="34">
        <v>10</v>
      </c>
      <c r="VS91" s="34">
        <v>15</v>
      </c>
      <c r="VT91" s="35">
        <v>63.374228106287404</v>
      </c>
      <c r="VU91" s="35">
        <v>38.024536863772447</v>
      </c>
      <c r="VV91" s="36"/>
      <c r="VW91" s="37">
        <v>10</v>
      </c>
      <c r="VX91" s="37">
        <v>20</v>
      </c>
      <c r="VY91" s="26"/>
      <c r="VZ91" s="34">
        <v>10</v>
      </c>
      <c r="WA91" s="34">
        <v>10</v>
      </c>
      <c r="WB91" s="34">
        <v>10</v>
      </c>
      <c r="WC91" s="35">
        <v>54.320766948246352</v>
      </c>
      <c r="WD91" s="35">
        <v>32.59246016894781</v>
      </c>
      <c r="WE91" s="36"/>
      <c r="WF91" s="54">
        <v>8.571428571428573</v>
      </c>
      <c r="WG91" s="54">
        <v>17.142857142857146</v>
      </c>
      <c r="WH91" s="26"/>
      <c r="WI91" s="38">
        <v>15.447063462360992</v>
      </c>
      <c r="WJ91" s="34">
        <v>20</v>
      </c>
      <c r="WK91" s="34">
        <v>10</v>
      </c>
      <c r="WL91" s="34">
        <v>10</v>
      </c>
      <c r="WM91" s="35">
        <v>49.482597305389213</v>
      </c>
      <c r="WN91" s="35">
        <v>29.689558383233525</v>
      </c>
      <c r="WO91" s="36"/>
      <c r="WP91" s="37">
        <v>20</v>
      </c>
      <c r="WQ91" s="26"/>
      <c r="WR91" s="34"/>
      <c r="WS91" s="34">
        <v>10</v>
      </c>
      <c r="WT91" s="34">
        <v>10</v>
      </c>
      <c r="WU91" s="35">
        <v>37.111947979041908</v>
      </c>
      <c r="WV91" s="35">
        <v>22.267168787425145</v>
      </c>
      <c r="WW91" s="36"/>
      <c r="WX91" s="54">
        <v>15</v>
      </c>
      <c r="WY91" s="26"/>
      <c r="WZ91" s="26"/>
      <c r="XA91" s="34">
        <v>50</v>
      </c>
      <c r="XB91" s="34">
        <v>30</v>
      </c>
      <c r="XC91" s="34">
        <v>20</v>
      </c>
      <c r="XD91" s="35">
        <v>107.15657051606244</v>
      </c>
      <c r="XE91" s="35">
        <v>64.293942309637472</v>
      </c>
      <c r="XF91" s="36"/>
      <c r="XG91" s="54">
        <v>22.5</v>
      </c>
      <c r="XH91" s="26"/>
      <c r="XI91" s="26"/>
      <c r="XJ91" s="34">
        <v>40</v>
      </c>
      <c r="XK91" s="34"/>
      <c r="XL91" s="34">
        <v>40</v>
      </c>
      <c r="XM91" s="35">
        <v>130.39333073717427</v>
      </c>
      <c r="XN91" s="35">
        <v>78.235998442304563</v>
      </c>
      <c r="XO91" s="36"/>
      <c r="XP91" s="26">
        <v>30</v>
      </c>
      <c r="XQ91" s="26">
        <v>30</v>
      </c>
      <c r="XR91" s="26"/>
      <c r="XS91" s="34">
        <v>30</v>
      </c>
      <c r="XT91" s="34">
        <v>30</v>
      </c>
      <c r="XU91" s="34">
        <v>25</v>
      </c>
      <c r="XV91" s="35">
        <v>96.123288684455389</v>
      </c>
      <c r="XW91" s="35">
        <v>57.673973210673239</v>
      </c>
      <c r="XX91" s="36"/>
      <c r="XY91" s="26">
        <v>25</v>
      </c>
      <c r="XZ91" s="26">
        <v>30</v>
      </c>
      <c r="YA91" s="26"/>
      <c r="YB91" s="34">
        <v>30</v>
      </c>
      <c r="YC91" s="34">
        <v>30</v>
      </c>
      <c r="YD91" s="34">
        <v>30</v>
      </c>
      <c r="YE91" s="35">
        <v>101.77759978354099</v>
      </c>
      <c r="YF91" s="35">
        <v>61.0665598701246</v>
      </c>
      <c r="YG91" s="36"/>
      <c r="YH91" s="35">
        <v>26.47058823529412</v>
      </c>
      <c r="YI91" s="35">
        <v>31.764705882352942</v>
      </c>
      <c r="YJ91" s="26"/>
      <c r="YK91" s="34"/>
      <c r="YL91" s="34"/>
      <c r="YM91" s="34">
        <v>50</v>
      </c>
      <c r="YN91" s="35">
        <v>158.4780481267195</v>
      </c>
      <c r="YO91" s="35">
        <v>95.086828876031703</v>
      </c>
      <c r="YP91" s="36"/>
      <c r="YQ91" s="36"/>
      <c r="YR91" s="26">
        <v>30</v>
      </c>
      <c r="YS91" s="26"/>
      <c r="YT91" s="34"/>
      <c r="YU91" s="34"/>
      <c r="YV91" s="39">
        <v>122.941176470588</v>
      </c>
      <c r="YW91" s="35">
        <v>405.45835693477835</v>
      </c>
      <c r="YX91" s="35">
        <v>243.27501416086699</v>
      </c>
      <c r="YY91" s="36"/>
      <c r="YZ91" s="56">
        <v>100</v>
      </c>
      <c r="ZA91" s="67">
        <v>100</v>
      </c>
      <c r="ZB91" s="26"/>
      <c r="ZC91" s="34"/>
      <c r="ZD91" s="34"/>
      <c r="ZE91" s="39">
        <v>191.43188405797065</v>
      </c>
      <c r="ZF91" s="35">
        <v>631.33979520395053</v>
      </c>
      <c r="ZG91" s="35">
        <v>378.8038771223703</v>
      </c>
      <c r="ZH91" s="36"/>
      <c r="ZI91" s="37">
        <v>50</v>
      </c>
      <c r="ZJ91" s="37">
        <v>50</v>
      </c>
      <c r="ZK91" s="26"/>
      <c r="ZL91" s="34">
        <v>50</v>
      </c>
      <c r="ZM91" s="34">
        <v>50</v>
      </c>
      <c r="ZN91" s="41">
        <v>50</v>
      </c>
      <c r="ZO91" s="35">
        <v>189.62191938633549</v>
      </c>
      <c r="ZP91" s="35">
        <v>113.7731516318013</v>
      </c>
      <c r="ZQ91" s="36"/>
      <c r="ZR91" s="37">
        <v>50</v>
      </c>
      <c r="ZS91" s="37"/>
      <c r="ZT91" s="26"/>
      <c r="ZU91" s="34">
        <v>100</v>
      </c>
      <c r="ZV91" s="34">
        <v>150</v>
      </c>
      <c r="ZW91" s="34">
        <v>200</v>
      </c>
      <c r="ZX91" s="35">
        <v>501.94037484618218</v>
      </c>
      <c r="ZY91" s="35">
        <v>301.1642249077093</v>
      </c>
      <c r="ZZ91" s="36"/>
      <c r="AAA91" s="37">
        <v>50</v>
      </c>
      <c r="AAB91" s="37">
        <v>50</v>
      </c>
      <c r="AAC91" s="26"/>
      <c r="AAD91" s="34">
        <v>50</v>
      </c>
      <c r="AAE91" s="34">
        <v>30</v>
      </c>
      <c r="AAF91" s="34">
        <v>50</v>
      </c>
      <c r="AAG91" s="35">
        <v>168.80068902234575</v>
      </c>
      <c r="AAH91" s="35">
        <v>101.28041341340743</v>
      </c>
      <c r="AAI91" s="36"/>
      <c r="AAJ91" s="37">
        <v>50</v>
      </c>
      <c r="AAK91" s="37">
        <v>50</v>
      </c>
      <c r="AAL91" s="3"/>
      <c r="AAM91" s="34"/>
      <c r="AAN91" s="34">
        <v>50</v>
      </c>
      <c r="AAO91" s="34"/>
      <c r="AAP91" s="35">
        <v>189.62191938633552</v>
      </c>
      <c r="AAQ91" s="35">
        <v>113.77315163180127</v>
      </c>
      <c r="AAR91" s="36"/>
      <c r="AAS91" s="37"/>
      <c r="AAT91" s="37">
        <v>50</v>
      </c>
      <c r="AAU91" s="3"/>
      <c r="AAV91" s="34">
        <v>50</v>
      </c>
      <c r="AAW91" s="34">
        <v>50</v>
      </c>
      <c r="AAX91" s="34">
        <v>50</v>
      </c>
      <c r="AAY91" s="35">
        <v>213.01140724015659</v>
      </c>
      <c r="AAZ91" s="35">
        <v>127.80684434409392</v>
      </c>
      <c r="ABA91" s="36"/>
      <c r="ABB91" s="37">
        <v>50</v>
      </c>
      <c r="ABC91" s="37">
        <v>50</v>
      </c>
      <c r="ABD91" s="3"/>
      <c r="ABE91" s="34">
        <v>50</v>
      </c>
      <c r="ABF91" s="34">
        <v>50</v>
      </c>
      <c r="ABG91" s="34">
        <v>50</v>
      </c>
      <c r="ABH91" s="35">
        <v>231.80653140840568</v>
      </c>
      <c r="ABI91" s="35">
        <v>139.08391884504337</v>
      </c>
      <c r="ABJ91" s="36"/>
      <c r="ABK91" s="37">
        <v>75</v>
      </c>
      <c r="ABL91" s="37">
        <v>75</v>
      </c>
      <c r="ABM91" s="3"/>
      <c r="ABN91" s="34"/>
      <c r="ABO91" s="34">
        <v>70</v>
      </c>
      <c r="ABP91" s="34">
        <v>70</v>
      </c>
      <c r="ABQ91" s="35">
        <v>311.37255705399355</v>
      </c>
      <c r="ABR91" s="35">
        <v>186.8235342323961</v>
      </c>
      <c r="ABS91" s="36"/>
      <c r="ABT91" s="37">
        <v>75</v>
      </c>
      <c r="ABU91" s="37">
        <v>100</v>
      </c>
      <c r="ABV91" s="3"/>
      <c r="ABW91" s="34">
        <v>70</v>
      </c>
      <c r="ABX91" s="34">
        <v>60</v>
      </c>
      <c r="ABY91" s="34">
        <v>70</v>
      </c>
      <c r="ABZ91" s="35">
        <v>311.37255705399355</v>
      </c>
      <c r="ACA91" s="35">
        <v>186.8235342323961</v>
      </c>
      <c r="ACB91" s="36"/>
      <c r="ACC91" s="37">
        <v>100</v>
      </c>
      <c r="ACD91" s="37">
        <v>100</v>
      </c>
      <c r="ACE91" s="3"/>
      <c r="ACF91" s="34">
        <v>80</v>
      </c>
      <c r="ACG91" s="34">
        <v>75</v>
      </c>
      <c r="ACH91" s="34">
        <v>70</v>
      </c>
      <c r="ACI91" s="35">
        <v>340.82671785639826</v>
      </c>
      <c r="ACJ91" s="35">
        <v>204.49603071383893</v>
      </c>
      <c r="ACK91" s="36"/>
      <c r="ACL91" s="37">
        <v>100</v>
      </c>
      <c r="ACM91" s="37">
        <v>100</v>
      </c>
      <c r="ACN91" s="3"/>
      <c r="ACO91" s="34">
        <v>70</v>
      </c>
      <c r="ACP91" s="34">
        <v>75</v>
      </c>
      <c r="ACQ91" s="34">
        <v>70</v>
      </c>
      <c r="ACR91" s="35">
        <v>319.57764470609203</v>
      </c>
      <c r="ACS91" s="35">
        <v>191.74658682365518</v>
      </c>
      <c r="ACT91" s="36"/>
      <c r="ACU91" s="37">
        <v>75</v>
      </c>
      <c r="ACV91" s="37">
        <v>100</v>
      </c>
      <c r="ACW91" s="3"/>
      <c r="ACX91" s="34">
        <v>80</v>
      </c>
      <c r="ACY91" s="34">
        <v>100</v>
      </c>
      <c r="ACZ91" s="34">
        <v>70</v>
      </c>
      <c r="ADA91" s="35">
        <v>370.28087865880315</v>
      </c>
      <c r="ADB91" s="35">
        <v>222.16852719528183</v>
      </c>
      <c r="ADC91" s="36"/>
      <c r="ADD91" s="37">
        <v>100</v>
      </c>
      <c r="ADE91" s="37">
        <v>100</v>
      </c>
      <c r="ADF91" s="3"/>
      <c r="ADG91" s="41">
        <v>75.012345679012356</v>
      </c>
      <c r="ADH91" s="41">
        <v>93.765432098765444</v>
      </c>
      <c r="ADI91" s="41">
        <v>65.635802469135811</v>
      </c>
      <c r="ADJ91" s="35">
        <v>347.19546585353214</v>
      </c>
      <c r="ADK91" s="35">
        <v>208.31727951211923</v>
      </c>
      <c r="ADL91" s="36" t="s">
        <v>132</v>
      </c>
      <c r="ADM91" s="79">
        <v>93.765432098765444</v>
      </c>
      <c r="ADN91" s="79">
        <v>93.765432098765444</v>
      </c>
      <c r="ADO91" s="3"/>
      <c r="ADP91" s="34">
        <v>100</v>
      </c>
      <c r="ADQ91" s="34">
        <v>100</v>
      </c>
      <c r="ADR91" s="34">
        <v>100</v>
      </c>
      <c r="ADS91" s="35">
        <v>444.33705439056376</v>
      </c>
      <c r="ADT91" s="35">
        <v>266.60223263433818</v>
      </c>
      <c r="ADU91" s="36"/>
      <c r="ADV91" s="54">
        <v>120</v>
      </c>
      <c r="ADW91" s="54">
        <v>120</v>
      </c>
      <c r="ADX91" s="3"/>
      <c r="ADY91" s="34">
        <v>100</v>
      </c>
      <c r="ADZ91" s="34">
        <v>100</v>
      </c>
      <c r="AEA91" s="34">
        <v>100</v>
      </c>
      <c r="AEB91" s="35">
        <v>429.18920026361275</v>
      </c>
      <c r="AEC91" s="35">
        <v>257.51352015816758</v>
      </c>
      <c r="AED91" s="36"/>
      <c r="AEE91" s="37">
        <v>100</v>
      </c>
      <c r="AEF91" s="37">
        <v>100</v>
      </c>
      <c r="AEG91" s="3"/>
      <c r="AEH91" s="34">
        <v>100</v>
      </c>
      <c r="AEI91" s="34">
        <v>100</v>
      </c>
      <c r="AEJ91" s="34">
        <v>100</v>
      </c>
      <c r="AEK91" s="35">
        <v>429.18920026361275</v>
      </c>
      <c r="AEL91" s="35">
        <v>257.51352015816758</v>
      </c>
      <c r="AEM91" s="36"/>
      <c r="AEN91" s="37">
        <v>100</v>
      </c>
      <c r="AEO91" s="37">
        <v>100</v>
      </c>
      <c r="AEP91" s="26"/>
      <c r="AEQ91" s="34">
        <v>100</v>
      </c>
      <c r="AER91" s="34">
        <v>100</v>
      </c>
      <c r="AES91" s="34">
        <v>100</v>
      </c>
      <c r="AET91" s="35">
        <v>429.18920026361275</v>
      </c>
      <c r="AEU91" s="35">
        <v>257.51352015816758</v>
      </c>
      <c r="AEV91" s="36"/>
      <c r="AEW91" s="37">
        <v>100</v>
      </c>
      <c r="AEX91" s="37">
        <v>100</v>
      </c>
      <c r="AEY91" s="26"/>
      <c r="AEZ91" s="34">
        <v>100</v>
      </c>
      <c r="AFA91" s="34">
        <v>120</v>
      </c>
      <c r="AFB91" s="34">
        <v>100</v>
      </c>
      <c r="AFC91" s="35">
        <v>528.49179954029171</v>
      </c>
      <c r="AFD91" s="35">
        <v>317.09507972417498</v>
      </c>
      <c r="AFE91" s="36"/>
      <c r="AFF91" s="37">
        <v>200</v>
      </c>
      <c r="AFG91" s="37">
        <v>200</v>
      </c>
      <c r="AFH91" s="26"/>
      <c r="AFI91" s="87">
        <v>100</v>
      </c>
      <c r="AFJ91" s="34">
        <v>130</v>
      </c>
      <c r="AFK91" s="34">
        <v>100</v>
      </c>
      <c r="AFL91" s="35">
        <v>547.8473909247291</v>
      </c>
      <c r="AFM91" s="35">
        <v>328.70843455483737</v>
      </c>
      <c r="AFN91" s="36"/>
      <c r="AFO91" s="37">
        <v>210</v>
      </c>
      <c r="AFP91" s="37">
        <v>210</v>
      </c>
      <c r="AFQ91" s="36"/>
      <c r="AFR91" s="87">
        <v>100</v>
      </c>
      <c r="AFS91" s="34">
        <v>140</v>
      </c>
      <c r="AFT91" s="34">
        <v>100</v>
      </c>
      <c r="AFU91" s="35">
        <v>559.62905524569101</v>
      </c>
      <c r="AFV91" s="35">
        <v>335.77743314741446</v>
      </c>
      <c r="AFW91" s="36"/>
      <c r="AFX91" s="37">
        <v>210</v>
      </c>
      <c r="AFY91" s="37">
        <v>210</v>
      </c>
      <c r="AFZ91" s="36"/>
      <c r="AGA91" s="87">
        <v>150</v>
      </c>
      <c r="AGB91" s="34"/>
      <c r="AGC91" s="34">
        <v>150</v>
      </c>
      <c r="AGD91" s="35">
        <v>719.52307103017415</v>
      </c>
      <c r="AGE91" s="35">
        <v>431.71384261810431</v>
      </c>
      <c r="AGF91" s="36"/>
      <c r="AGG91" s="37">
        <v>250</v>
      </c>
      <c r="AGH91" s="37">
        <v>250</v>
      </c>
      <c r="AGI91" s="36"/>
      <c r="AGJ91" s="87">
        <v>150</v>
      </c>
      <c r="AGK91" s="34"/>
      <c r="AGL91" s="34">
        <v>150</v>
      </c>
      <c r="AGM91" s="36">
        <v>650</v>
      </c>
      <c r="AGN91" s="36">
        <v>550</v>
      </c>
      <c r="AGO91" s="36"/>
      <c r="AGP91" s="37">
        <v>250</v>
      </c>
      <c r="AGQ91" s="37">
        <v>250</v>
      </c>
      <c r="AGR91" s="36"/>
      <c r="AGS91" s="87">
        <v>150</v>
      </c>
      <c r="AGT91" s="34">
        <v>150</v>
      </c>
      <c r="AGU91" s="34">
        <v>150</v>
      </c>
      <c r="AGV91" s="35">
        <v>650</v>
      </c>
      <c r="AGW91" s="35">
        <v>550</v>
      </c>
      <c r="AGX91" s="36"/>
      <c r="AGY91" s="26">
        <v>250</v>
      </c>
      <c r="AGZ91" s="37">
        <v>250</v>
      </c>
      <c r="AHA91" s="36"/>
      <c r="AHB91" s="87">
        <v>150</v>
      </c>
      <c r="AHC91" s="34"/>
      <c r="AHD91" s="34">
        <v>150</v>
      </c>
      <c r="AHE91" s="36">
        <v>600</v>
      </c>
      <c r="AHF91" s="36">
        <v>600</v>
      </c>
      <c r="AHG91" s="36"/>
      <c r="AHH91" s="26">
        <v>250</v>
      </c>
      <c r="AHI91" s="37">
        <v>250</v>
      </c>
      <c r="AHJ91" s="36"/>
      <c r="AHK91" s="87">
        <v>200</v>
      </c>
      <c r="AHL91" s="34">
        <v>200</v>
      </c>
      <c r="AHM91" s="34"/>
      <c r="AHN91" s="36">
        <v>600</v>
      </c>
      <c r="AHO91" s="36">
        <v>600</v>
      </c>
      <c r="AHP91" s="36"/>
      <c r="AHQ91" s="26">
        <v>250</v>
      </c>
      <c r="AHR91" s="37">
        <v>250</v>
      </c>
      <c r="AHS91" s="36"/>
      <c r="AHT91" s="34">
        <v>50</v>
      </c>
      <c r="AHU91" s="34">
        <v>100</v>
      </c>
      <c r="AHV91" s="34">
        <v>900</v>
      </c>
      <c r="AHW91" s="36">
        <v>100</v>
      </c>
      <c r="AHX91" s="36">
        <v>100</v>
      </c>
      <c r="AHY91" s="36"/>
      <c r="AHZ91" s="26">
        <v>200</v>
      </c>
      <c r="AIA91" s="37">
        <v>200</v>
      </c>
      <c r="AIB91" s="36"/>
      <c r="AIC91" s="34">
        <v>100</v>
      </c>
      <c r="AID91" s="34"/>
      <c r="AIE91" s="34"/>
      <c r="AIF91" s="36">
        <v>100</v>
      </c>
      <c r="AIG91" s="36">
        <v>100</v>
      </c>
      <c r="AIH91" s="36"/>
      <c r="AII91" s="26">
        <v>200</v>
      </c>
      <c r="AIJ91" s="37">
        <v>200</v>
      </c>
      <c r="AIL91" s="34">
        <v>100</v>
      </c>
      <c r="AIM91" s="34"/>
      <c r="AIN91" s="101">
        <v>200</v>
      </c>
      <c r="AIO91" s="36">
        <v>100</v>
      </c>
      <c r="AIP91" s="36">
        <v>100</v>
      </c>
      <c r="AIQ91" s="36"/>
      <c r="AIR91" s="26">
        <v>200</v>
      </c>
      <c r="AIS91" s="37">
        <v>100</v>
      </c>
      <c r="AIU91" s="34">
        <v>100</v>
      </c>
      <c r="AIV91" s="34">
        <v>500</v>
      </c>
      <c r="AIW91" s="34"/>
      <c r="AIX91" s="36">
        <v>100</v>
      </c>
      <c r="AIY91" s="36">
        <v>100</v>
      </c>
      <c r="AIZ91" s="36"/>
      <c r="AJA91" s="26">
        <v>200</v>
      </c>
      <c r="AJB91" s="37">
        <v>100</v>
      </c>
      <c r="AJD91" s="34">
        <v>100</v>
      </c>
      <c r="AJE91" s="39">
        <v>150</v>
      </c>
      <c r="AJF91" s="39">
        <v>200</v>
      </c>
      <c r="AJG91" s="92">
        <v>500</v>
      </c>
      <c r="AJH91" s="92">
        <v>500</v>
      </c>
      <c r="AJI91" s="36"/>
      <c r="AJJ91" s="67">
        <v>400</v>
      </c>
      <c r="AJK91" s="56">
        <v>500</v>
      </c>
      <c r="AJM91" s="39">
        <v>102.5089605734767</v>
      </c>
      <c r="AJN91" s="34" t="s">
        <v>132</v>
      </c>
      <c r="AJO91" s="39">
        <v>102.5089605734767</v>
      </c>
      <c r="AJP91" s="92">
        <v>102.5089605734767</v>
      </c>
      <c r="AJQ91" s="92">
        <v>102.5089605734767</v>
      </c>
      <c r="AJR91" s="34" t="s">
        <v>132</v>
      </c>
      <c r="AJS91" s="56">
        <v>102.5089605734767</v>
      </c>
      <c r="AJT91" s="56">
        <v>102.5089605734767</v>
      </c>
      <c r="AJV91" s="34">
        <v>100</v>
      </c>
      <c r="AJW91" s="34">
        <v>100</v>
      </c>
      <c r="AJX91" s="34">
        <v>200</v>
      </c>
      <c r="AJY91" s="36">
        <v>100</v>
      </c>
      <c r="AJZ91" s="36">
        <v>100</v>
      </c>
      <c r="AKA91" s="34"/>
      <c r="AKB91" s="56">
        <v>100</v>
      </c>
      <c r="AKC91" s="56">
        <v>100</v>
      </c>
      <c r="AKE91" s="34">
        <v>100</v>
      </c>
      <c r="AKF91" s="39">
        <v>150</v>
      </c>
      <c r="AKG91" s="39">
        <v>150</v>
      </c>
      <c r="AKH91" s="36">
        <v>100</v>
      </c>
      <c r="AKI91" s="36">
        <v>100</v>
      </c>
      <c r="AKJ91" s="34"/>
      <c r="AKK91" s="37">
        <v>150</v>
      </c>
      <c r="AKL91" s="37">
        <v>200</v>
      </c>
      <c r="AKN91" s="34">
        <v>100</v>
      </c>
      <c r="AKO91" s="34">
        <v>500</v>
      </c>
      <c r="AKP91" s="34">
        <v>100</v>
      </c>
      <c r="AKQ91" s="36">
        <v>150</v>
      </c>
      <c r="AKR91" s="36">
        <v>100</v>
      </c>
      <c r="AKS91" s="34"/>
      <c r="AKT91" s="37">
        <v>200</v>
      </c>
      <c r="AKU91" s="37">
        <v>200</v>
      </c>
      <c r="AKW91" s="34">
        <v>250</v>
      </c>
      <c r="AKX91" s="34">
        <v>250</v>
      </c>
      <c r="AKY91" s="34"/>
      <c r="AKZ91" s="36">
        <v>100</v>
      </c>
      <c r="ALA91" s="36">
        <v>100</v>
      </c>
      <c r="ALB91" s="34"/>
      <c r="ALC91" s="37">
        <v>200</v>
      </c>
      <c r="ALD91" s="37">
        <v>200</v>
      </c>
      <c r="ALF91" s="34">
        <v>150</v>
      </c>
      <c r="ALG91" s="34">
        <v>350</v>
      </c>
      <c r="ALH91" s="34"/>
      <c r="ALI91" s="36">
        <v>200</v>
      </c>
      <c r="ALJ91" s="36">
        <v>200</v>
      </c>
      <c r="ALK91" s="34"/>
      <c r="ALL91" s="37">
        <v>200</v>
      </c>
      <c r="ALM91" s="37">
        <v>100</v>
      </c>
      <c r="ALO91" s="34">
        <v>200</v>
      </c>
      <c r="ALP91" s="34">
        <v>500</v>
      </c>
      <c r="ALQ91" s="34"/>
      <c r="ALR91" s="36">
        <v>200</v>
      </c>
      <c r="ALS91" s="36">
        <v>200</v>
      </c>
      <c r="ALT91" s="34"/>
      <c r="ALU91" s="37">
        <v>200</v>
      </c>
      <c r="ALV91" s="37">
        <v>200</v>
      </c>
      <c r="ALX91" s="34"/>
      <c r="ALY91" s="34">
        <v>500</v>
      </c>
      <c r="ALZ91" s="34"/>
      <c r="AMA91" s="36">
        <v>200</v>
      </c>
      <c r="AMB91" s="36">
        <v>200</v>
      </c>
      <c r="AMC91" s="34"/>
      <c r="AMD91" s="37">
        <v>200</v>
      </c>
      <c r="AME91" s="37">
        <v>200</v>
      </c>
      <c r="AMG91" s="34">
        <v>100</v>
      </c>
      <c r="AMH91" s="34">
        <v>500</v>
      </c>
      <c r="AMI91" s="34">
        <v>150</v>
      </c>
      <c r="AMJ91" s="36">
        <v>200</v>
      </c>
      <c r="AMK91" s="36">
        <v>200</v>
      </c>
      <c r="AML91" s="34"/>
      <c r="AMM91" s="37">
        <v>200</v>
      </c>
      <c r="AMN91" s="37">
        <v>200</v>
      </c>
      <c r="AMP91" s="34">
        <v>100</v>
      </c>
      <c r="AMQ91" s="34"/>
      <c r="AMR91" s="34"/>
      <c r="AMS91" s="36">
        <v>200</v>
      </c>
      <c r="AMT91" s="36">
        <v>250</v>
      </c>
      <c r="AMU91" s="34"/>
      <c r="AMV91" s="37">
        <v>200</v>
      </c>
      <c r="AMW91" s="37">
        <v>200</v>
      </c>
      <c r="AMY91" s="34">
        <v>100</v>
      </c>
      <c r="AMZ91" s="34">
        <v>500</v>
      </c>
      <c r="ANA91" s="34"/>
      <c r="ANB91" s="36">
        <v>1574.9999999999998</v>
      </c>
      <c r="ANC91" s="35">
        <v>1968.75</v>
      </c>
      <c r="AND91" s="34"/>
      <c r="ANE91" s="37">
        <v>200</v>
      </c>
      <c r="ANF91" s="37">
        <v>150</v>
      </c>
      <c r="ANH91" s="34">
        <v>100</v>
      </c>
      <c r="ANI91" s="34">
        <v>300</v>
      </c>
      <c r="ANJ91" s="34">
        <v>150</v>
      </c>
      <c r="ANK91" s="36">
        <v>264.59460013180637</v>
      </c>
      <c r="ANL91" s="35">
        <v>180.75676007908379</v>
      </c>
      <c r="ANM91" s="34"/>
      <c r="ANN91" s="37">
        <v>150</v>
      </c>
      <c r="ANO91" s="37">
        <v>100</v>
      </c>
      <c r="ANP91" s="36"/>
      <c r="ANQ91" s="34"/>
      <c r="ANR91" s="34"/>
      <c r="ANS91" s="34">
        <v>200</v>
      </c>
      <c r="ANT91" s="36">
        <v>200</v>
      </c>
      <c r="ANU91" s="36">
        <v>200</v>
      </c>
      <c r="ANV91" s="34"/>
      <c r="ANW91" s="37">
        <v>200</v>
      </c>
      <c r="ANX91" s="37">
        <v>150</v>
      </c>
      <c r="ANY91" s="36"/>
      <c r="ANZ91" s="34">
        <v>200</v>
      </c>
      <c r="AOA91" s="34">
        <v>200</v>
      </c>
      <c r="AOB91" s="34">
        <v>200</v>
      </c>
      <c r="AOC91" s="36">
        <v>200</v>
      </c>
      <c r="AOD91" s="36">
        <v>200</v>
      </c>
      <c r="AOE91" s="34"/>
      <c r="AOF91" s="37">
        <v>200</v>
      </c>
      <c r="AOG91" s="37">
        <v>200</v>
      </c>
      <c r="AOH91" s="36"/>
      <c r="AOI91" s="34">
        <v>200</v>
      </c>
      <c r="AOJ91" s="34"/>
      <c r="AOK91" s="34">
        <v>200</v>
      </c>
      <c r="AOL91" s="36">
        <v>300</v>
      </c>
      <c r="AOM91" s="36">
        <v>200</v>
      </c>
      <c r="AON91" s="34"/>
      <c r="AOO91" s="37">
        <v>200</v>
      </c>
      <c r="AOP91" s="37">
        <v>200</v>
      </c>
      <c r="AOQ91" s="36"/>
      <c r="AOR91" s="34">
        <v>200</v>
      </c>
      <c r="AOS91" s="34">
        <v>300</v>
      </c>
      <c r="AOT91" s="34">
        <v>200</v>
      </c>
      <c r="AOU91" s="36">
        <v>200</v>
      </c>
      <c r="AOV91" s="36">
        <v>200</v>
      </c>
      <c r="AOW91" s="34"/>
      <c r="AOX91" s="37">
        <v>200</v>
      </c>
      <c r="AOY91" s="37">
        <v>200</v>
      </c>
      <c r="AOZ91" s="36"/>
      <c r="APA91" s="34">
        <v>200</v>
      </c>
      <c r="APB91" s="34"/>
      <c r="APC91" s="34"/>
      <c r="APD91" s="36">
        <v>200</v>
      </c>
      <c r="APE91" s="36">
        <v>200</v>
      </c>
      <c r="APF91" s="34"/>
      <c r="APG91" s="37">
        <v>200</v>
      </c>
      <c r="APH91" s="37">
        <v>200</v>
      </c>
      <c r="API91" s="36"/>
      <c r="APJ91" s="34">
        <v>400</v>
      </c>
      <c r="APK91" s="34"/>
      <c r="APL91" s="34"/>
      <c r="APM91" s="36">
        <v>200</v>
      </c>
      <c r="APN91" s="36">
        <v>200</v>
      </c>
      <c r="APO91" s="34"/>
      <c r="APP91" s="37">
        <v>150</v>
      </c>
      <c r="APQ91" s="37">
        <v>200</v>
      </c>
      <c r="APR91" s="36"/>
      <c r="APS91" s="34">
        <v>200</v>
      </c>
      <c r="APT91" s="34"/>
      <c r="APU91" s="34"/>
      <c r="APV91" s="36">
        <v>200</v>
      </c>
      <c r="APW91" s="36">
        <v>300</v>
      </c>
      <c r="APX91" s="34"/>
      <c r="APY91" s="37">
        <v>200</v>
      </c>
      <c r="APZ91" s="37">
        <v>200</v>
      </c>
      <c r="AQA91" s="36"/>
      <c r="AQB91" s="34">
        <v>200</v>
      </c>
      <c r="AQC91" s="34"/>
      <c r="AQD91" s="34">
        <v>500</v>
      </c>
      <c r="AQE91" s="36">
        <v>200</v>
      </c>
      <c r="AQF91" s="36">
        <v>300</v>
      </c>
      <c r="AQG91" s="34"/>
      <c r="AQH91" s="37">
        <v>200</v>
      </c>
      <c r="AQI91" s="37">
        <v>200</v>
      </c>
      <c r="AQJ91" s="36"/>
      <c r="AQK91" s="34">
        <v>200</v>
      </c>
      <c r="AQL91" s="34">
        <v>200</v>
      </c>
      <c r="AQM91" s="34"/>
      <c r="AQN91" s="36">
        <v>200</v>
      </c>
      <c r="AQO91" s="36">
        <v>300</v>
      </c>
      <c r="AQP91" s="34"/>
      <c r="AQQ91" s="37">
        <v>200</v>
      </c>
      <c r="AQR91" s="37">
        <v>200</v>
      </c>
      <c r="AQS91" s="36"/>
      <c r="AQT91" s="34">
        <v>200</v>
      </c>
      <c r="AQU91" s="34"/>
      <c r="AQV91" s="34"/>
      <c r="AQW91" s="36">
        <v>191.17647058823528</v>
      </c>
      <c r="AQX91" s="36">
        <v>286.76470588235293</v>
      </c>
      <c r="AQY91" s="34"/>
      <c r="AQZ91" s="37">
        <v>150</v>
      </c>
      <c r="ARA91" s="37">
        <v>150</v>
      </c>
      <c r="ARC91" s="34">
        <v>200</v>
      </c>
      <c r="ARD91" s="34"/>
      <c r="ARE91" s="34">
        <v>200</v>
      </c>
      <c r="ARF91" s="36">
        <v>200</v>
      </c>
      <c r="ARG91" s="36">
        <v>300</v>
      </c>
      <c r="ARH91" s="34"/>
      <c r="ARI91" s="37">
        <v>200</v>
      </c>
      <c r="ARJ91" s="37">
        <v>150</v>
      </c>
      <c r="ARL91" s="34">
        <v>200</v>
      </c>
      <c r="ARM91" s="34"/>
      <c r="ARN91" s="34"/>
      <c r="ARO91" s="36">
        <v>200</v>
      </c>
      <c r="ARP91" s="36">
        <v>300</v>
      </c>
      <c r="ARQ91" s="34"/>
      <c r="ARR91" s="37">
        <v>200</v>
      </c>
      <c r="ARS91" s="37">
        <v>200</v>
      </c>
      <c r="ARU91" s="34">
        <v>200</v>
      </c>
      <c r="ARV91" s="34"/>
      <c r="ARW91" s="34"/>
      <c r="ARX91" s="36">
        <v>200</v>
      </c>
      <c r="ARY91" s="36">
        <v>200</v>
      </c>
      <c r="ARZ91" s="36"/>
      <c r="ASA91" s="37">
        <v>200</v>
      </c>
      <c r="ASB91" s="37">
        <v>200</v>
      </c>
      <c r="ASD91" s="34">
        <v>200</v>
      </c>
      <c r="ASE91" s="34"/>
      <c r="ASF91" s="34"/>
      <c r="ASG91" s="36">
        <v>200</v>
      </c>
      <c r="ASH91" s="36">
        <v>200</v>
      </c>
      <c r="ASI91" s="36"/>
      <c r="ASJ91" s="37">
        <v>200</v>
      </c>
      <c r="ASK91" s="37">
        <v>200</v>
      </c>
      <c r="ASM91" s="34">
        <v>200</v>
      </c>
      <c r="ASN91" s="34"/>
      <c r="ASO91" s="34"/>
      <c r="ASP91" s="36">
        <v>200</v>
      </c>
      <c r="ASQ91" s="36">
        <v>200</v>
      </c>
      <c r="ASR91" s="36"/>
      <c r="ASS91" s="37">
        <v>200</v>
      </c>
      <c r="AST91" s="37">
        <v>200</v>
      </c>
      <c r="ASV91" s="34">
        <v>200</v>
      </c>
      <c r="ASW91" s="34"/>
      <c r="ASX91" s="34"/>
      <c r="ASY91" s="36">
        <v>250</v>
      </c>
      <c r="ASZ91" s="36">
        <v>300</v>
      </c>
      <c r="ATA91" s="36"/>
      <c r="ATB91" s="37">
        <v>200</v>
      </c>
      <c r="ATC91" s="37">
        <v>200</v>
      </c>
      <c r="ATE91" s="34">
        <v>200</v>
      </c>
      <c r="ATF91" s="39">
        <v>250</v>
      </c>
      <c r="ATG91" s="34">
        <v>300</v>
      </c>
      <c r="ATH91" s="36">
        <v>300</v>
      </c>
      <c r="ATI91" s="92">
        <v>250</v>
      </c>
      <c r="ATJ91" s="36"/>
      <c r="ATK91" s="37">
        <v>300</v>
      </c>
      <c r="ATL91" s="37">
        <v>300</v>
      </c>
      <c r="ATN91" s="34">
        <v>225</v>
      </c>
      <c r="ATO91" s="34">
        <v>275</v>
      </c>
      <c r="ATP91" s="34">
        <v>300</v>
      </c>
      <c r="ATQ91" s="36">
        <v>300</v>
      </c>
      <c r="ATR91" s="36">
        <v>300</v>
      </c>
      <c r="ATS91" s="36"/>
      <c r="ATT91" s="37">
        <v>500</v>
      </c>
      <c r="ATU91" s="37">
        <v>500</v>
      </c>
      <c r="ATW91" s="34">
        <v>200</v>
      </c>
      <c r="ATX91" s="34">
        <v>200</v>
      </c>
      <c r="ATY91" s="34"/>
      <c r="ATZ91" s="36">
        <v>300</v>
      </c>
      <c r="AUA91" s="36">
        <v>300</v>
      </c>
      <c r="AUB91" s="36"/>
      <c r="AUC91" s="37">
        <v>300</v>
      </c>
      <c r="AUD91" s="37">
        <v>300</v>
      </c>
      <c r="AUF91" s="34">
        <v>250</v>
      </c>
      <c r="AUG91" s="34">
        <v>300</v>
      </c>
      <c r="AUH91" s="34"/>
      <c r="AUI91" s="36">
        <v>300</v>
      </c>
      <c r="AUJ91" s="36">
        <v>300</v>
      </c>
      <c r="AUK91" s="36"/>
      <c r="AUL91" s="37">
        <v>300</v>
      </c>
      <c r="AUM91" s="37">
        <v>300</v>
      </c>
      <c r="AUO91" s="34">
        <v>250</v>
      </c>
      <c r="AUP91" s="34"/>
      <c r="AUQ91" s="34"/>
      <c r="AUR91" s="36">
        <v>300</v>
      </c>
      <c r="AUS91" s="36">
        <v>300</v>
      </c>
      <c r="AUT91" s="36"/>
      <c r="AUU91" s="37">
        <v>500</v>
      </c>
      <c r="AUV91" s="37">
        <v>200</v>
      </c>
      <c r="AUX91" s="34">
        <v>250</v>
      </c>
      <c r="AUY91" s="34">
        <v>200</v>
      </c>
      <c r="AUZ91" s="34">
        <v>250</v>
      </c>
      <c r="AVA91" s="36">
        <v>300</v>
      </c>
      <c r="AVB91" s="36">
        <v>300</v>
      </c>
      <c r="AVC91" s="36"/>
      <c r="AVD91" s="37">
        <v>200</v>
      </c>
      <c r="AVE91" s="37">
        <v>200</v>
      </c>
      <c r="AVG91" s="34">
        <v>250</v>
      </c>
      <c r="AVH91" s="34">
        <v>200</v>
      </c>
      <c r="AVI91" s="34">
        <v>250</v>
      </c>
      <c r="AVJ91" s="36">
        <v>300</v>
      </c>
      <c r="AVK91" s="36">
        <v>300</v>
      </c>
      <c r="AVL91" s="36"/>
      <c r="AVM91" s="37">
        <v>500</v>
      </c>
      <c r="AVN91" s="37">
        <v>500</v>
      </c>
      <c r="AVP91" s="34">
        <v>250</v>
      </c>
      <c r="AVQ91" s="34">
        <v>200</v>
      </c>
      <c r="AVR91" s="34">
        <v>250</v>
      </c>
      <c r="AVS91" s="36">
        <v>300</v>
      </c>
      <c r="AVT91" s="36">
        <v>300</v>
      </c>
      <c r="AVU91" s="36"/>
      <c r="AVV91" s="37">
        <v>300</v>
      </c>
      <c r="AVW91" s="37">
        <v>300</v>
      </c>
      <c r="AVY91" s="34">
        <v>300</v>
      </c>
      <c r="AVZ91" s="34">
        <v>300</v>
      </c>
      <c r="AWA91" s="34">
        <v>300</v>
      </c>
      <c r="AWB91" s="36">
        <v>300</v>
      </c>
      <c r="AWC91" s="36">
        <v>300</v>
      </c>
      <c r="AWD91" s="36"/>
      <c r="AWE91" s="37">
        <v>500</v>
      </c>
      <c r="AWF91" s="37">
        <v>500</v>
      </c>
      <c r="AWH91" s="34">
        <v>300</v>
      </c>
      <c r="AWI91" s="34">
        <v>300</v>
      </c>
      <c r="AWJ91" s="34">
        <v>300</v>
      </c>
      <c r="AWK91" s="36">
        <v>400</v>
      </c>
      <c r="AWL91" s="36">
        <v>400</v>
      </c>
      <c r="AWM91" s="36"/>
      <c r="AWN91" s="37">
        <v>500</v>
      </c>
      <c r="AWO91" s="37">
        <v>500</v>
      </c>
      <c r="AWQ91" s="34">
        <v>300</v>
      </c>
      <c r="AWR91" s="34">
        <v>400</v>
      </c>
      <c r="AWS91" s="34">
        <v>300</v>
      </c>
      <c r="AWT91" s="36">
        <v>400</v>
      </c>
      <c r="AWU91" s="36">
        <v>400</v>
      </c>
      <c r="AWV91" s="36"/>
      <c r="AWW91" s="37">
        <v>500</v>
      </c>
      <c r="AWX91" s="37">
        <v>500</v>
      </c>
    </row>
    <row r="92" spans="1:1298" ht="15.5">
      <c r="A92" t="str">
        <f>'[1]enter market prices'!A92</f>
        <v>0611-02</v>
      </c>
      <c r="B92" t="str">
        <f>'[1]enter market prices'!B92</f>
        <v>Antibiotics, 1 course 500 mg</v>
      </c>
      <c r="C92" s="3">
        <f>'[1]item price series'!F92</f>
        <v>0.45</v>
      </c>
      <c r="D92" s="3"/>
      <c r="E92" s="3"/>
      <c r="F92" s="3"/>
      <c r="G92" s="3"/>
      <c r="H92" s="3"/>
      <c r="I92" s="3"/>
      <c r="J92" s="3"/>
      <c r="K92" s="3"/>
      <c r="L92" s="3"/>
      <c r="M92" s="24">
        <v>5</v>
      </c>
      <c r="N92" s="24"/>
      <c r="O92" s="24"/>
      <c r="P92" s="25">
        <v>4</v>
      </c>
      <c r="Q92" s="25">
        <v>4</v>
      </c>
      <c r="R92" s="25"/>
      <c r="S92" s="26">
        <v>4</v>
      </c>
      <c r="T92" s="26">
        <v>3</v>
      </c>
      <c r="U92" s="26"/>
      <c r="V92" s="27"/>
      <c r="W92" s="27">
        <v>1</v>
      </c>
      <c r="X92" s="27"/>
      <c r="Y92" s="25"/>
      <c r="Z92" s="25">
        <v>8</v>
      </c>
      <c r="AA92" s="25"/>
      <c r="AB92" s="26">
        <v>4</v>
      </c>
      <c r="AC92" s="26">
        <v>4</v>
      </c>
      <c r="AD92" s="26"/>
      <c r="AE92" s="27">
        <v>5</v>
      </c>
      <c r="AF92" s="27">
        <v>1</v>
      </c>
      <c r="AG92" s="27">
        <v>4</v>
      </c>
      <c r="AH92" s="25">
        <v>2</v>
      </c>
      <c r="AI92" s="25"/>
      <c r="AJ92" s="25"/>
      <c r="AK92" s="26">
        <v>4</v>
      </c>
      <c r="AL92" s="26">
        <v>1</v>
      </c>
      <c r="AM92" s="26"/>
      <c r="AN92" s="27">
        <v>6</v>
      </c>
      <c r="AO92" s="27">
        <v>5</v>
      </c>
      <c r="AP92" s="27">
        <v>4</v>
      </c>
      <c r="AQ92" s="25">
        <v>4</v>
      </c>
      <c r="AR92" s="25"/>
      <c r="AS92" s="25"/>
      <c r="AT92" s="26">
        <v>4</v>
      </c>
      <c r="AU92" s="26">
        <v>4</v>
      </c>
      <c r="AV92" s="26"/>
      <c r="AW92" s="27">
        <v>6</v>
      </c>
      <c r="AX92" s="57">
        <v>6.1585365853658551</v>
      </c>
      <c r="AY92" s="27">
        <v>5</v>
      </c>
      <c r="AZ92" s="28">
        <v>4.9268292682926838</v>
      </c>
      <c r="BA92" s="25"/>
      <c r="BB92" s="25"/>
      <c r="BC92" s="26">
        <v>10</v>
      </c>
      <c r="BD92" s="26">
        <v>6</v>
      </c>
      <c r="BE92" s="26"/>
      <c r="BF92" s="27"/>
      <c r="BG92" s="27">
        <v>3</v>
      </c>
      <c r="BH92" s="27">
        <v>8</v>
      </c>
      <c r="BI92" s="25"/>
      <c r="BJ92" s="25">
        <v>4</v>
      </c>
      <c r="BK92" s="25"/>
      <c r="BL92" s="26">
        <v>4</v>
      </c>
      <c r="BM92" s="26">
        <v>3</v>
      </c>
      <c r="BN92" s="26"/>
      <c r="BO92" s="27">
        <v>5</v>
      </c>
      <c r="BP92" s="57">
        <v>2.862857142857143</v>
      </c>
      <c r="BQ92" s="27"/>
      <c r="BR92" s="25" t="s">
        <v>132</v>
      </c>
      <c r="BS92" s="28">
        <v>3.8171428571428572</v>
      </c>
      <c r="BT92" s="25"/>
      <c r="BU92" s="26">
        <v>5</v>
      </c>
      <c r="BV92" s="26">
        <v>4</v>
      </c>
      <c r="BW92" s="26"/>
      <c r="BX92" s="57">
        <v>4.0599999999999996</v>
      </c>
      <c r="BY92" s="27"/>
      <c r="BZ92" s="27">
        <v>3</v>
      </c>
      <c r="CA92" s="25"/>
      <c r="CB92" s="25">
        <v>4</v>
      </c>
      <c r="CC92" s="25"/>
      <c r="CD92" s="62">
        <v>4.0606737710553462</v>
      </c>
      <c r="CE92" s="62">
        <v>3.2485390168442767</v>
      </c>
      <c r="CF92" s="26"/>
      <c r="CG92" s="27">
        <v>2</v>
      </c>
      <c r="CH92" s="27">
        <v>2</v>
      </c>
      <c r="CI92" s="27">
        <v>3</v>
      </c>
      <c r="CJ92" s="25">
        <v>4</v>
      </c>
      <c r="CK92" s="25">
        <v>4</v>
      </c>
      <c r="CL92" s="25"/>
      <c r="CM92" s="26">
        <v>6</v>
      </c>
      <c r="CN92" s="26"/>
      <c r="CO92" s="26"/>
      <c r="CP92" s="27"/>
      <c r="CQ92" s="27"/>
      <c r="CR92" s="27">
        <v>4</v>
      </c>
      <c r="CS92" s="25">
        <v>4</v>
      </c>
      <c r="CT92" s="25">
        <v>5</v>
      </c>
      <c r="CU92" s="25"/>
      <c r="CV92" s="26">
        <v>5</v>
      </c>
      <c r="CW92" s="26"/>
      <c r="CX92" s="26"/>
      <c r="CY92" s="27">
        <v>5</v>
      </c>
      <c r="CZ92" s="27"/>
      <c r="DA92" s="27">
        <v>4</v>
      </c>
      <c r="DB92" s="25">
        <v>5</v>
      </c>
      <c r="DC92" s="25">
        <v>4</v>
      </c>
      <c r="DD92" s="25"/>
      <c r="DE92" s="26"/>
      <c r="DF92" s="26">
        <v>0.5</v>
      </c>
      <c r="DG92" s="26"/>
      <c r="DH92" s="27">
        <v>8</v>
      </c>
      <c r="DI92" s="27">
        <v>4</v>
      </c>
      <c r="DJ92" s="27">
        <v>5</v>
      </c>
      <c r="DK92" s="25">
        <v>4</v>
      </c>
      <c r="DL92" s="25">
        <v>5</v>
      </c>
      <c r="DM92" s="25"/>
      <c r="DN92" s="26"/>
      <c r="DO92" s="26">
        <v>0.5</v>
      </c>
      <c r="DP92" s="26"/>
      <c r="DQ92" s="27">
        <v>5</v>
      </c>
      <c r="DR92" s="27"/>
      <c r="DS92" s="27">
        <v>5</v>
      </c>
      <c r="DT92" s="25">
        <v>10</v>
      </c>
      <c r="DU92" s="25">
        <v>5</v>
      </c>
      <c r="DV92" s="25"/>
      <c r="DW92" s="26">
        <v>5</v>
      </c>
      <c r="DX92" s="26">
        <v>0.5</v>
      </c>
      <c r="DY92" s="26"/>
      <c r="DZ92" s="27">
        <v>8</v>
      </c>
      <c r="EA92" s="27">
        <v>3</v>
      </c>
      <c r="EB92" s="27">
        <v>3</v>
      </c>
      <c r="EC92" s="25">
        <v>5</v>
      </c>
      <c r="ED92" s="25">
        <v>7</v>
      </c>
      <c r="EE92" s="25"/>
      <c r="EF92" s="26"/>
      <c r="EG92" s="26">
        <v>6</v>
      </c>
      <c r="EH92" s="26"/>
      <c r="EI92" s="27">
        <v>2</v>
      </c>
      <c r="EJ92" s="27">
        <v>2</v>
      </c>
      <c r="EK92" s="27">
        <v>5</v>
      </c>
      <c r="EL92" s="25">
        <v>5</v>
      </c>
      <c r="EM92" s="25">
        <v>7</v>
      </c>
      <c r="EN92" s="25"/>
      <c r="EO92" s="26"/>
      <c r="EP92" s="62">
        <v>4.32</v>
      </c>
      <c r="EQ92" s="26"/>
      <c r="ER92" s="27">
        <v>5</v>
      </c>
      <c r="ES92" s="27"/>
      <c r="ET92" s="27">
        <v>5</v>
      </c>
      <c r="EU92" s="25">
        <v>5</v>
      </c>
      <c r="EV92" s="25">
        <v>7</v>
      </c>
      <c r="EW92" s="25"/>
      <c r="EX92" s="26">
        <v>5</v>
      </c>
      <c r="EY92" s="26">
        <v>5</v>
      </c>
      <c r="EZ92" s="26"/>
      <c r="FA92" s="27">
        <v>7</v>
      </c>
      <c r="FB92" s="27">
        <v>5</v>
      </c>
      <c r="FC92" s="27">
        <v>5</v>
      </c>
      <c r="FD92" s="25">
        <v>5</v>
      </c>
      <c r="FE92" s="25">
        <v>7</v>
      </c>
      <c r="FF92" s="25"/>
      <c r="FG92" s="26">
        <v>5</v>
      </c>
      <c r="FH92" s="26">
        <v>4</v>
      </c>
      <c r="FI92" s="26"/>
      <c r="FJ92" s="27">
        <v>2</v>
      </c>
      <c r="FK92" s="27">
        <v>4</v>
      </c>
      <c r="FL92" s="27"/>
      <c r="FM92" s="25">
        <v>5</v>
      </c>
      <c r="FN92" s="25">
        <v>7</v>
      </c>
      <c r="FO92" s="25"/>
      <c r="FP92" s="26"/>
      <c r="FQ92" s="26">
        <v>10</v>
      </c>
      <c r="FR92" s="26"/>
      <c r="FS92" s="27"/>
      <c r="FT92" s="27">
        <v>6</v>
      </c>
      <c r="FU92" s="27">
        <v>4</v>
      </c>
      <c r="FV92" s="25">
        <v>5</v>
      </c>
      <c r="FW92" s="25">
        <v>5</v>
      </c>
      <c r="FX92" s="25"/>
      <c r="FY92" s="26"/>
      <c r="FZ92" s="26">
        <v>10</v>
      </c>
      <c r="GA92" s="26"/>
      <c r="GB92" s="27">
        <v>4</v>
      </c>
      <c r="GC92" s="27"/>
      <c r="GD92" s="27">
        <v>4</v>
      </c>
      <c r="GE92" s="25">
        <v>10</v>
      </c>
      <c r="GF92" s="25">
        <v>7</v>
      </c>
      <c r="GG92" s="25"/>
      <c r="GH92" s="26">
        <v>5</v>
      </c>
      <c r="GI92" s="26">
        <v>5</v>
      </c>
      <c r="GJ92" s="26"/>
      <c r="GK92" s="57">
        <v>3.1111111111111112</v>
      </c>
      <c r="GL92" s="27" t="s">
        <v>132</v>
      </c>
      <c r="GM92" s="57">
        <v>3.1111111111111112</v>
      </c>
      <c r="GN92" s="25">
        <v>5</v>
      </c>
      <c r="GO92" s="25">
        <v>7</v>
      </c>
      <c r="GP92" s="25"/>
      <c r="GQ92" s="26">
        <v>5</v>
      </c>
      <c r="GR92" s="26">
        <v>4</v>
      </c>
      <c r="GS92" s="26"/>
      <c r="GT92" s="57">
        <v>3.2592592592592595</v>
      </c>
      <c r="GU92" s="27"/>
      <c r="GV92" s="57">
        <v>3.2592592592592595</v>
      </c>
      <c r="GW92" s="25">
        <v>5</v>
      </c>
      <c r="GX92" s="25">
        <v>8</v>
      </c>
      <c r="GY92" s="25"/>
      <c r="GZ92" s="26">
        <v>5</v>
      </c>
      <c r="HA92" s="26">
        <v>4</v>
      </c>
      <c r="HB92" s="26"/>
      <c r="HC92" s="27"/>
      <c r="HD92" s="27"/>
      <c r="HE92" s="27">
        <v>2</v>
      </c>
      <c r="HF92" s="25"/>
      <c r="HG92" s="25">
        <v>7</v>
      </c>
      <c r="HH92" s="25"/>
      <c r="HI92" s="26">
        <v>5</v>
      </c>
      <c r="HJ92" s="26">
        <v>4</v>
      </c>
      <c r="HK92" s="26"/>
      <c r="HL92" s="30"/>
      <c r="HM92" s="30"/>
      <c r="HN92" s="30">
        <v>3</v>
      </c>
      <c r="HO92" s="31">
        <v>5</v>
      </c>
      <c r="HP92" s="31">
        <v>7</v>
      </c>
      <c r="HQ92" s="25"/>
      <c r="HR92" s="32">
        <v>5</v>
      </c>
      <c r="HS92" s="32">
        <v>4</v>
      </c>
      <c r="HT92" s="26"/>
      <c r="HU92" s="30"/>
      <c r="HV92" s="30"/>
      <c r="HW92" s="64">
        <v>3</v>
      </c>
      <c r="HX92" s="31">
        <v>5</v>
      </c>
      <c r="HY92" s="31">
        <v>7</v>
      </c>
      <c r="HZ92" s="31"/>
      <c r="IA92" s="32">
        <v>5</v>
      </c>
      <c r="IB92" s="32">
        <v>4</v>
      </c>
      <c r="IC92" s="26"/>
      <c r="ID92" s="30">
        <v>7</v>
      </c>
      <c r="IE92" s="30"/>
      <c r="IF92" s="30"/>
      <c r="IG92" s="31">
        <v>5</v>
      </c>
      <c r="IH92" s="31">
        <v>5</v>
      </c>
      <c r="II92" s="31"/>
      <c r="IJ92" s="32">
        <v>6</v>
      </c>
      <c r="IK92" s="32">
        <v>4</v>
      </c>
      <c r="IL92" s="26"/>
      <c r="IM92" s="30">
        <v>7</v>
      </c>
      <c r="IN92" s="30"/>
      <c r="IO92" s="30"/>
      <c r="IP92" s="31">
        <v>5</v>
      </c>
      <c r="IQ92" s="31">
        <v>5</v>
      </c>
      <c r="IR92" s="31"/>
      <c r="IS92" s="32">
        <v>6</v>
      </c>
      <c r="IT92" s="32">
        <v>6</v>
      </c>
      <c r="IU92" s="26"/>
      <c r="IV92" s="30">
        <v>5</v>
      </c>
      <c r="IW92" s="30"/>
      <c r="IX92" s="30"/>
      <c r="IY92" s="31">
        <v>5</v>
      </c>
      <c r="IZ92" s="31">
        <v>7</v>
      </c>
      <c r="JA92" s="31"/>
      <c r="JB92" s="32">
        <v>5</v>
      </c>
      <c r="JC92" s="32">
        <v>3</v>
      </c>
      <c r="JD92" s="26"/>
      <c r="JE92" s="30">
        <v>5</v>
      </c>
      <c r="JF92" s="30">
        <v>2</v>
      </c>
      <c r="JG92" s="30">
        <v>5</v>
      </c>
      <c r="JH92" s="31">
        <v>5</v>
      </c>
      <c r="JI92" s="31">
        <v>6</v>
      </c>
      <c r="JJ92" s="31"/>
      <c r="JK92" s="32">
        <v>5</v>
      </c>
      <c r="JL92" s="32">
        <v>4</v>
      </c>
      <c r="JM92" s="26"/>
      <c r="JN92" s="30"/>
      <c r="JO92" s="30">
        <v>2</v>
      </c>
      <c r="JP92" s="30"/>
      <c r="JQ92" s="33">
        <v>3.0935251798561154</v>
      </c>
      <c r="JR92" s="33">
        <v>3.7122302158273381</v>
      </c>
      <c r="JS92" s="31"/>
      <c r="JT92" s="32">
        <v>6</v>
      </c>
      <c r="JU92" s="32">
        <v>4</v>
      </c>
      <c r="JV92" s="26"/>
      <c r="JW92" s="30"/>
      <c r="JX92" s="30">
        <v>2</v>
      </c>
      <c r="JY92" s="30"/>
      <c r="JZ92" s="33">
        <v>2.877697841726619</v>
      </c>
      <c r="KA92" s="33">
        <v>3.4532374100719427</v>
      </c>
      <c r="KB92" s="31"/>
      <c r="KC92" s="32">
        <v>5</v>
      </c>
      <c r="KD92" s="32">
        <v>3</v>
      </c>
      <c r="KE92" s="26"/>
      <c r="KF92" s="30">
        <v>5</v>
      </c>
      <c r="KG92" s="30">
        <v>2</v>
      </c>
      <c r="KH92" s="30"/>
      <c r="KI92" s="33">
        <v>4.2805755395683454</v>
      </c>
      <c r="KJ92" s="33">
        <v>5.1366906474820144</v>
      </c>
      <c r="KK92" s="31"/>
      <c r="KL92" s="32">
        <v>5</v>
      </c>
      <c r="KM92" s="32">
        <v>2</v>
      </c>
      <c r="KN92" s="26"/>
      <c r="KO92" s="30">
        <v>5</v>
      </c>
      <c r="KP92" s="30">
        <v>2</v>
      </c>
      <c r="KQ92" s="30"/>
      <c r="KR92" s="33">
        <v>4.6043165467625897</v>
      </c>
      <c r="KS92" s="33">
        <v>5.5251798561151082</v>
      </c>
      <c r="KT92" s="31"/>
      <c r="KU92" s="32">
        <v>5</v>
      </c>
      <c r="KV92" s="32">
        <v>5</v>
      </c>
      <c r="KW92" s="26"/>
      <c r="KX92" s="30">
        <v>5</v>
      </c>
      <c r="KY92" s="30">
        <v>2</v>
      </c>
      <c r="KZ92" s="30"/>
      <c r="LA92" s="33">
        <v>4.6043165467625897</v>
      </c>
      <c r="LB92" s="33">
        <v>5.5251798561151082</v>
      </c>
      <c r="LC92" s="31"/>
      <c r="LD92" s="32">
        <v>5</v>
      </c>
      <c r="LE92" s="32">
        <v>5</v>
      </c>
      <c r="LF92" s="26"/>
      <c r="LG92" s="30">
        <v>1</v>
      </c>
      <c r="LH92" s="30">
        <v>2</v>
      </c>
      <c r="LI92" s="30"/>
      <c r="LJ92" s="33">
        <v>2.4908597711994336</v>
      </c>
      <c r="LK92" s="33">
        <v>2.9890317254393208</v>
      </c>
      <c r="LL92" s="31"/>
      <c r="LM92" s="32">
        <v>5</v>
      </c>
      <c r="LN92" s="32">
        <v>5</v>
      </c>
      <c r="LO92" s="26"/>
      <c r="LP92" s="30"/>
      <c r="LQ92" s="30">
        <v>2</v>
      </c>
      <c r="LR92" s="30"/>
      <c r="LS92" s="33">
        <v>2.975193615599323</v>
      </c>
      <c r="LT92" s="33">
        <v>3.5702323387191885</v>
      </c>
      <c r="LU92" s="31"/>
      <c r="LV92" s="32">
        <v>5</v>
      </c>
      <c r="LW92" s="32">
        <v>5</v>
      </c>
      <c r="LX92" s="26"/>
      <c r="LY92" s="30">
        <v>5</v>
      </c>
      <c r="LZ92" s="30">
        <v>5</v>
      </c>
      <c r="MA92" s="30"/>
      <c r="MB92" s="33">
        <v>5.8811966819986621</v>
      </c>
      <c r="MC92" s="33">
        <v>7.0574360183983957</v>
      </c>
      <c r="MD92" s="31"/>
      <c r="ME92" s="32">
        <v>5</v>
      </c>
      <c r="MF92" s="32">
        <v>5</v>
      </c>
      <c r="MG92" s="26"/>
      <c r="MH92" s="30">
        <v>5</v>
      </c>
      <c r="MI92" s="30"/>
      <c r="MJ92" s="30"/>
      <c r="MK92" s="33">
        <v>5.8811966819986621</v>
      </c>
      <c r="ML92" s="33">
        <v>7.0574360183983957</v>
      </c>
      <c r="MM92" s="31"/>
      <c r="MN92" s="32">
        <v>5</v>
      </c>
      <c r="MO92" s="32">
        <v>5</v>
      </c>
      <c r="MP92" s="26"/>
      <c r="MQ92" s="30">
        <v>5</v>
      </c>
      <c r="MR92" s="30"/>
      <c r="MS92" s="30"/>
      <c r="MT92" s="33">
        <v>5.8811966819986621</v>
      </c>
      <c r="MU92" s="33">
        <v>7.0574360183983957</v>
      </c>
      <c r="MV92" s="31"/>
      <c r="MW92" s="32">
        <v>5</v>
      </c>
      <c r="MX92" s="32"/>
      <c r="MY92" s="26"/>
      <c r="MZ92" s="30">
        <v>5</v>
      </c>
      <c r="NA92" s="30"/>
      <c r="NB92" s="30"/>
      <c r="NC92" s="33">
        <v>5.8811966819986621</v>
      </c>
      <c r="ND92" s="33">
        <v>7.0574360183983957</v>
      </c>
      <c r="NE92" s="31"/>
      <c r="NF92" s="32">
        <v>5</v>
      </c>
      <c r="NG92" s="32">
        <v>5</v>
      </c>
      <c r="NH92" s="26"/>
      <c r="NI92" s="30">
        <v>5</v>
      </c>
      <c r="NJ92" s="30"/>
      <c r="NK92" s="30"/>
      <c r="NL92" s="33">
        <v>5.8811966819986621</v>
      </c>
      <c r="NM92" s="33">
        <v>7.0574360183983957</v>
      </c>
      <c r="NN92" s="31"/>
      <c r="NO92" s="32">
        <v>5</v>
      </c>
      <c r="NP92" s="32">
        <v>5</v>
      </c>
      <c r="NQ92" s="26"/>
      <c r="NR92" s="30">
        <v>10</v>
      </c>
      <c r="NS92" s="30"/>
      <c r="NT92" s="30"/>
      <c r="NU92" s="33">
        <v>10.724535125997559</v>
      </c>
      <c r="NV92" s="33">
        <v>12.869442151197074</v>
      </c>
      <c r="NW92" s="31"/>
      <c r="NX92" s="32">
        <v>5</v>
      </c>
      <c r="NY92" s="32">
        <v>5</v>
      </c>
      <c r="NZ92" s="26"/>
      <c r="OA92" s="30">
        <v>5</v>
      </c>
      <c r="OB92" s="30"/>
      <c r="OC92" s="30"/>
      <c r="OD92" s="33">
        <v>5.7774108581986843</v>
      </c>
      <c r="OE92" s="33">
        <v>6.9328930298384233</v>
      </c>
      <c r="OF92" s="31"/>
      <c r="OG92" s="32">
        <v>5</v>
      </c>
      <c r="OH92" s="32">
        <v>4</v>
      </c>
      <c r="OI92" s="26"/>
      <c r="OJ92" s="33">
        <v>5.5555555555555554</v>
      </c>
      <c r="OK92" s="30" t="s">
        <v>132</v>
      </c>
      <c r="OL92" s="30" t="s">
        <v>132</v>
      </c>
      <c r="OM92" s="33">
        <v>6.419345397998538</v>
      </c>
      <c r="ON92" s="33">
        <v>7.7032144775982481</v>
      </c>
      <c r="OO92" s="31"/>
      <c r="OP92" s="32">
        <v>5</v>
      </c>
      <c r="OQ92" s="32">
        <v>5</v>
      </c>
      <c r="OR92" s="26"/>
      <c r="OS92" s="30">
        <v>5</v>
      </c>
      <c r="OT92" s="30"/>
      <c r="OU92" s="30"/>
      <c r="OV92" s="33">
        <v>5.8811966819986603</v>
      </c>
      <c r="OW92" s="33">
        <v>7.0574360183983957</v>
      </c>
      <c r="OX92" s="31"/>
      <c r="OY92" s="32">
        <v>5</v>
      </c>
      <c r="OZ92" s="32">
        <v>5</v>
      </c>
      <c r="PA92" s="26"/>
      <c r="PB92" s="30">
        <v>10</v>
      </c>
      <c r="PC92" s="30"/>
      <c r="PD92" s="30"/>
      <c r="PE92" s="33">
        <v>11.705865137526745</v>
      </c>
      <c r="PF92" s="33">
        <v>14.047038165032097</v>
      </c>
      <c r="PG92" s="31"/>
      <c r="PH92" s="32">
        <v>5</v>
      </c>
      <c r="PI92" s="32"/>
      <c r="PJ92" s="26"/>
      <c r="PK92" s="30">
        <v>10</v>
      </c>
      <c r="PL92" s="30"/>
      <c r="PM92" s="30"/>
      <c r="PN92" s="33">
        <v>11.705865137526745</v>
      </c>
      <c r="PO92" s="33">
        <v>14.047038165032099</v>
      </c>
      <c r="PP92" s="31"/>
      <c r="PQ92" s="32">
        <v>5</v>
      </c>
      <c r="PR92" s="32">
        <v>5</v>
      </c>
      <c r="PS92" s="26"/>
      <c r="PT92" s="30">
        <v>10</v>
      </c>
      <c r="PU92" s="30"/>
      <c r="PV92" s="30"/>
      <c r="PW92" s="33">
        <v>11.705865137526745</v>
      </c>
      <c r="PX92" s="33">
        <v>14.047038165032099</v>
      </c>
      <c r="PY92" s="31"/>
      <c r="PZ92" s="32">
        <v>5</v>
      </c>
      <c r="QA92" s="32">
        <v>5</v>
      </c>
      <c r="QB92" s="26"/>
      <c r="QC92" s="30">
        <v>10</v>
      </c>
      <c r="QD92" s="30"/>
      <c r="QE92" s="30"/>
      <c r="QF92" s="33">
        <v>11.705865137526745</v>
      </c>
      <c r="QG92" s="33">
        <v>14.047038165032099</v>
      </c>
      <c r="QH92" s="31" t="s">
        <v>132</v>
      </c>
      <c r="QI92" s="33">
        <v>5</v>
      </c>
      <c r="QJ92" s="33">
        <v>5</v>
      </c>
      <c r="QK92" s="26"/>
      <c r="QL92" s="30">
        <v>10</v>
      </c>
      <c r="QM92" s="30"/>
      <c r="QN92" s="30"/>
      <c r="QO92" s="33">
        <v>11.705865137526745</v>
      </c>
      <c r="QP92" s="33">
        <v>14.047038165032099</v>
      </c>
      <c r="QQ92" s="31"/>
      <c r="QR92" s="32">
        <v>5</v>
      </c>
      <c r="QS92" s="32">
        <v>5</v>
      </c>
      <c r="QT92" s="26"/>
      <c r="QU92" s="30">
        <v>5</v>
      </c>
      <c r="QV92" s="30"/>
      <c r="QW92" s="30"/>
      <c r="QX92" s="33">
        <v>7.5521710564688664</v>
      </c>
      <c r="QY92" s="33">
        <v>9.0626052677626436</v>
      </c>
      <c r="QZ92" s="31"/>
      <c r="RA92" s="32">
        <v>10</v>
      </c>
      <c r="RB92" s="32">
        <v>10</v>
      </c>
      <c r="RC92" s="26"/>
      <c r="RD92" s="30">
        <v>10</v>
      </c>
      <c r="RE92" s="30"/>
      <c r="RF92" s="30"/>
      <c r="RG92" s="33">
        <v>12.838690795997074</v>
      </c>
      <c r="RH92" s="33">
        <v>15.406428955196494</v>
      </c>
      <c r="RI92" s="31"/>
      <c r="RJ92" s="32">
        <v>10</v>
      </c>
      <c r="RK92" s="32">
        <v>10</v>
      </c>
      <c r="RL92" s="26"/>
      <c r="RM92" s="30">
        <v>10</v>
      </c>
      <c r="RN92" s="30"/>
      <c r="RO92" s="30"/>
      <c r="RP92" s="33">
        <v>12.838690795997074</v>
      </c>
      <c r="RQ92" s="33">
        <v>15.406428955196494</v>
      </c>
      <c r="RR92" s="31"/>
      <c r="RS92" s="32">
        <v>10</v>
      </c>
      <c r="RT92" s="32">
        <v>10</v>
      </c>
      <c r="RU92" s="26"/>
      <c r="RV92" s="64">
        <v>10.882352941176471</v>
      </c>
      <c r="RW92" s="30" t="s">
        <v>132</v>
      </c>
      <c r="RX92" s="30" t="s">
        <v>132</v>
      </c>
      <c r="RY92" s="33">
        <v>13.971516454467405</v>
      </c>
      <c r="RZ92" s="33">
        <v>16.765819745360893</v>
      </c>
      <c r="SA92" s="31" t="s">
        <v>132</v>
      </c>
      <c r="SB92" s="63">
        <v>10.882352941176471</v>
      </c>
      <c r="SC92" s="63">
        <v>10.882352941176471</v>
      </c>
      <c r="SD92" s="26"/>
      <c r="SE92" s="34">
        <v>10</v>
      </c>
      <c r="SF92" s="34"/>
      <c r="SG92" s="34"/>
      <c r="SH92" s="35">
        <v>11.705865137526747</v>
      </c>
      <c r="SI92" s="35">
        <v>14.047038165032101</v>
      </c>
      <c r="SJ92" s="36"/>
      <c r="SK92" s="37">
        <v>5</v>
      </c>
      <c r="SL92" s="37"/>
      <c r="SM92" s="26"/>
      <c r="SN92" s="34">
        <v>10</v>
      </c>
      <c r="SO92" s="34"/>
      <c r="SP92" s="34"/>
      <c r="SQ92" s="35">
        <v>11.705865137526747</v>
      </c>
      <c r="SR92" s="35">
        <v>14.047038165032101</v>
      </c>
      <c r="SS92" s="36"/>
      <c r="ST92" s="37">
        <v>5</v>
      </c>
      <c r="SU92" s="37"/>
      <c r="SV92" s="26"/>
      <c r="SW92" s="34">
        <v>15</v>
      </c>
      <c r="SX92" s="34">
        <v>20</v>
      </c>
      <c r="SY92" s="34"/>
      <c r="SZ92" s="35">
        <v>21.90129606375972</v>
      </c>
      <c r="TA92" s="35">
        <v>26.281555276511671</v>
      </c>
      <c r="TB92" s="36"/>
      <c r="TC92" s="37"/>
      <c r="TD92" s="37">
        <v>15</v>
      </c>
      <c r="TE92" s="26"/>
      <c r="TF92" s="34">
        <v>30</v>
      </c>
      <c r="TG92" s="34">
        <v>30</v>
      </c>
      <c r="TH92" s="34"/>
      <c r="TI92" s="35">
        <v>35.117595412580243</v>
      </c>
      <c r="TJ92" s="35">
        <v>42.141114495096296</v>
      </c>
      <c r="TK92" s="36"/>
      <c r="TL92" s="37">
        <v>15</v>
      </c>
      <c r="TM92" s="37">
        <v>15</v>
      </c>
      <c r="TN92" s="26"/>
      <c r="TO92" s="34">
        <v>15</v>
      </c>
      <c r="TP92" s="34"/>
      <c r="TQ92" s="34"/>
      <c r="TR92" s="35">
        <v>19.258036193995618</v>
      </c>
      <c r="TS92" s="35">
        <v>23.109643432794744</v>
      </c>
      <c r="TT92" s="36"/>
      <c r="TU92" s="37"/>
      <c r="TV92" s="37">
        <v>15</v>
      </c>
      <c r="TW92" s="26"/>
      <c r="TX92" s="34">
        <v>37.5</v>
      </c>
      <c r="TY92" s="34" t="s">
        <v>132</v>
      </c>
      <c r="TZ92" s="34" t="s">
        <v>132</v>
      </c>
      <c r="UA92" s="35">
        <v>48.145090484989048</v>
      </c>
      <c r="UB92" s="35">
        <v>57.774108581986859</v>
      </c>
      <c r="UC92" s="36"/>
      <c r="UD92" s="37" t="s">
        <v>132</v>
      </c>
      <c r="UE92" s="37">
        <v>37.5</v>
      </c>
      <c r="UF92" s="26"/>
      <c r="UG92" s="34">
        <v>2.9310344827586206</v>
      </c>
      <c r="UH92" s="34" t="s">
        <v>132</v>
      </c>
      <c r="UI92" s="34" t="s">
        <v>132</v>
      </c>
      <c r="UJ92" s="35">
        <v>1.5052258174617266</v>
      </c>
      <c r="UK92" s="35">
        <v>1.8062709809540718</v>
      </c>
      <c r="UL92" s="36"/>
      <c r="UM92" s="37" t="s">
        <v>132</v>
      </c>
      <c r="UN92" s="37">
        <v>2.9310344827586206</v>
      </c>
      <c r="UO92" s="26"/>
      <c r="UP92" s="34">
        <v>498.26492986741459</v>
      </c>
      <c r="UQ92" s="34" t="s">
        <v>132</v>
      </c>
      <c r="UR92" s="34" t="s">
        <v>132</v>
      </c>
      <c r="US92" s="35">
        <v>8649.8781408069644</v>
      </c>
      <c r="UT92" s="35">
        <v>10379.853768968356</v>
      </c>
      <c r="UU92" s="36"/>
      <c r="UV92" s="37" t="s">
        <v>132</v>
      </c>
      <c r="UW92" s="37">
        <v>658.81696282469261</v>
      </c>
      <c r="UX92" s="26"/>
      <c r="UY92" s="34">
        <v>279.54092229150592</v>
      </c>
      <c r="UZ92" s="34" t="s">
        <v>132</v>
      </c>
      <c r="VA92" s="34" t="s">
        <v>132</v>
      </c>
      <c r="VB92" s="35">
        <v>4852.829826561805</v>
      </c>
      <c r="VC92" s="35">
        <v>5823.3957918741653</v>
      </c>
      <c r="VD92" s="36"/>
      <c r="VE92" s="37" t="s">
        <v>132</v>
      </c>
      <c r="VF92" s="37">
        <v>369.61521947432448</v>
      </c>
      <c r="VG92" s="26"/>
      <c r="VH92" s="34">
        <v>279.54092229150592</v>
      </c>
      <c r="VI92" s="34" t="s">
        <v>132</v>
      </c>
      <c r="VJ92" s="34" t="s">
        <v>132</v>
      </c>
      <c r="VK92" s="35">
        <v>4852.829826561805</v>
      </c>
      <c r="VL92" s="35">
        <v>5823.3957918741653</v>
      </c>
      <c r="VM92" s="36"/>
      <c r="VN92" s="37" t="s">
        <v>132</v>
      </c>
      <c r="VO92" s="37">
        <v>369.61521947432448</v>
      </c>
      <c r="VP92" s="26"/>
      <c r="VQ92" s="34">
        <v>65</v>
      </c>
      <c r="VR92" s="34"/>
      <c r="VS92" s="34"/>
      <c r="VT92" s="35">
        <v>1128.3998641085618</v>
      </c>
      <c r="VU92" s="35">
        <v>1354.0798369302738</v>
      </c>
      <c r="VV92" s="36"/>
      <c r="VW92" s="37"/>
      <c r="VX92" s="54">
        <v>85.944444444444443</v>
      </c>
      <c r="VY92" s="26"/>
      <c r="VZ92" s="34"/>
      <c r="WA92" s="34">
        <v>150</v>
      </c>
      <c r="WB92" s="34"/>
      <c r="WC92" s="35">
        <v>2603.9996864043733</v>
      </c>
      <c r="WD92" s="35">
        <v>3124.7996236852473</v>
      </c>
      <c r="WE92" s="36"/>
      <c r="WF92" s="37"/>
      <c r="WG92" s="54">
        <v>198.33333333333331</v>
      </c>
      <c r="WH92" s="26"/>
      <c r="WI92" s="38">
        <v>564.40994825672146</v>
      </c>
      <c r="WJ92" s="34">
        <v>20</v>
      </c>
      <c r="WK92" s="34"/>
      <c r="WL92" s="34"/>
      <c r="WM92" s="35">
        <v>211.92724720520445</v>
      </c>
      <c r="WN92" s="35">
        <v>254.31269664624531</v>
      </c>
      <c r="WO92" s="36" t="s">
        <v>132</v>
      </c>
      <c r="WP92" s="37" t="s">
        <v>132</v>
      </c>
      <c r="WQ92" s="54">
        <v>26.444444444444443</v>
      </c>
      <c r="WR92" s="41">
        <v>23.656593441854593</v>
      </c>
      <c r="WS92" s="34" t="s">
        <v>132</v>
      </c>
      <c r="WT92" s="34" t="s">
        <v>132</v>
      </c>
      <c r="WU92" s="35">
        <v>250.67383631924685</v>
      </c>
      <c r="WV92" s="35">
        <v>300.80860358309621</v>
      </c>
      <c r="WW92" s="36" t="s">
        <v>132</v>
      </c>
      <c r="WX92" s="37" t="s">
        <v>132</v>
      </c>
      <c r="WY92" s="54">
        <v>31.279273550896626</v>
      </c>
      <c r="WZ92" s="26"/>
      <c r="XA92" s="34">
        <v>50</v>
      </c>
      <c r="XB92" s="34"/>
      <c r="XC92" s="34" t="s">
        <v>132</v>
      </c>
      <c r="XD92" s="35">
        <v>454.35296745261115</v>
      </c>
      <c r="XE92" s="35">
        <v>545.22356094313341</v>
      </c>
      <c r="XF92" s="36" t="s">
        <v>132</v>
      </c>
      <c r="XG92" s="37" t="s">
        <v>132</v>
      </c>
      <c r="XH92" s="54">
        <v>23.459455163172468</v>
      </c>
      <c r="XI92" s="26"/>
      <c r="XJ92" s="34">
        <v>200</v>
      </c>
      <c r="XK92" s="34"/>
      <c r="XL92" s="34">
        <v>200</v>
      </c>
      <c r="XM92" s="35">
        <v>1817.4118698104446</v>
      </c>
      <c r="XN92" s="35">
        <v>2180.8942437725336</v>
      </c>
      <c r="XO92" s="36"/>
      <c r="XP92" s="37"/>
      <c r="XQ92" s="54">
        <v>93.837820652689871</v>
      </c>
      <c r="XR92" s="26"/>
      <c r="XS92" s="34">
        <v>243.36973478939154</v>
      </c>
      <c r="XT92" s="34" t="s">
        <v>132</v>
      </c>
      <c r="XU92" s="34">
        <v>243.36973478939154</v>
      </c>
      <c r="XV92" s="35">
        <v>2211.5152237943007</v>
      </c>
      <c r="XW92" s="35">
        <v>2653.818268553161</v>
      </c>
      <c r="XX92" s="36" t="s">
        <v>132</v>
      </c>
      <c r="XY92" s="37" t="s">
        <v>132</v>
      </c>
      <c r="XZ92" s="54">
        <v>114.18642762729813</v>
      </c>
      <c r="YA92" s="26"/>
      <c r="YB92" s="35">
        <v>179.4071762870515</v>
      </c>
      <c r="YC92" s="34" t="s">
        <v>132</v>
      </c>
      <c r="YD92" s="35">
        <v>179.4071762870515</v>
      </c>
      <c r="YE92" s="35">
        <v>1630.2836585663119</v>
      </c>
      <c r="YF92" s="35">
        <v>1956.3403902795744</v>
      </c>
      <c r="YG92" s="36" t="s">
        <v>132</v>
      </c>
      <c r="YH92" s="37" t="s">
        <v>132</v>
      </c>
      <c r="YI92" s="54">
        <v>84.175892161149264</v>
      </c>
      <c r="YJ92" s="26"/>
      <c r="YK92" s="35">
        <v>189.96053959805451</v>
      </c>
      <c r="YL92" s="34" t="s">
        <v>132</v>
      </c>
      <c r="YM92" s="35">
        <v>189.96053959805451</v>
      </c>
      <c r="YN92" s="35">
        <v>1726.1826973055065</v>
      </c>
      <c r="YO92" s="35">
        <v>2071.4192367666078</v>
      </c>
      <c r="YP92" s="36" t="s">
        <v>132</v>
      </c>
      <c r="YQ92" s="37" t="s">
        <v>132</v>
      </c>
      <c r="YR92" s="54">
        <v>89.127415229452154</v>
      </c>
      <c r="YS92" s="26"/>
      <c r="YT92" s="34"/>
      <c r="YU92" s="34"/>
      <c r="YV92" s="41">
        <v>295.78783151326058</v>
      </c>
      <c r="YW92" s="35">
        <v>2687.8415796884583</v>
      </c>
      <c r="YX92" s="35">
        <v>3225.4098956261505</v>
      </c>
      <c r="YY92" s="36"/>
      <c r="YZ92" s="37"/>
      <c r="ZA92" s="54">
        <v>138.78042742394697</v>
      </c>
      <c r="ZB92" s="26"/>
      <c r="ZC92" s="34"/>
      <c r="ZD92" s="34"/>
      <c r="ZE92" s="41">
        <v>756.75874093787172</v>
      </c>
      <c r="ZF92" s="55">
        <v>6876.7115918164773</v>
      </c>
      <c r="ZG92" s="55">
        <v>8252.0539101797749</v>
      </c>
      <c r="ZH92" s="36" t="s">
        <v>132</v>
      </c>
      <c r="ZI92" s="37" t="s">
        <v>132</v>
      </c>
      <c r="ZJ92" s="54">
        <v>355.06295504741701</v>
      </c>
      <c r="ZK92" s="26"/>
      <c r="ZL92" s="34"/>
      <c r="ZM92" s="34"/>
      <c r="ZN92" s="41">
        <v>1098.2001439946857</v>
      </c>
      <c r="ZO92" s="35">
        <v>9979.409885617406</v>
      </c>
      <c r="ZP92" s="35">
        <v>11975.291862740891</v>
      </c>
      <c r="ZQ92" s="36" t="s">
        <v>132</v>
      </c>
      <c r="ZR92" s="37" t="s">
        <v>132</v>
      </c>
      <c r="ZS92" s="54">
        <v>515.26354076465759</v>
      </c>
      <c r="ZT92" s="26"/>
      <c r="ZU92" s="34">
        <v>100</v>
      </c>
      <c r="ZV92" s="34">
        <v>150</v>
      </c>
      <c r="ZW92" s="34">
        <v>200</v>
      </c>
      <c r="ZX92" s="35">
        <v>1363.0589023578334</v>
      </c>
      <c r="ZY92" s="35">
        <v>1635.6706828294007</v>
      </c>
      <c r="ZZ92" s="36"/>
      <c r="AAA92" s="37"/>
      <c r="AAB92" s="54">
        <v>70.378365489517407</v>
      </c>
      <c r="AAC92" s="26"/>
      <c r="AAD92" s="35">
        <v>264.70588235294116</v>
      </c>
      <c r="AAE92" s="35">
        <v>397.05882352941177</v>
      </c>
      <c r="AAF92" s="35">
        <v>529.41176470588232</v>
      </c>
      <c r="AAG92" s="35">
        <v>3608.0970944766177</v>
      </c>
      <c r="AAH92" s="35">
        <v>4329.7165133719427</v>
      </c>
      <c r="AAI92" s="36" t="s">
        <v>132</v>
      </c>
      <c r="AAJ92" s="37" t="s">
        <v>132</v>
      </c>
      <c r="AAK92" s="54">
        <v>186.2956733546049</v>
      </c>
      <c r="AAL92" s="3"/>
      <c r="AAM92" s="41">
        <v>297.3568281938326</v>
      </c>
      <c r="AAN92" s="41">
        <v>446.03524229074895</v>
      </c>
      <c r="AAO92" s="41">
        <v>594.7136563876652</v>
      </c>
      <c r="AAP92" s="35">
        <v>4053.1487184649227</v>
      </c>
      <c r="AAQ92" s="35">
        <v>4863.7784621579094</v>
      </c>
      <c r="AAR92" s="36" t="s">
        <v>132</v>
      </c>
      <c r="AAS92" s="37" t="s">
        <v>132</v>
      </c>
      <c r="AAT92" s="54">
        <v>209.27487535429185</v>
      </c>
      <c r="AAU92" s="3"/>
      <c r="AAV92" s="41">
        <v>334.0352034776534</v>
      </c>
      <c r="AAW92" s="41">
        <v>501.05280521648007</v>
      </c>
      <c r="AAX92" s="41">
        <v>668.07040695530679</v>
      </c>
      <c r="AAY92" s="35">
        <v>4553.0965780112574</v>
      </c>
      <c r="AAZ92" s="35">
        <v>5463.7158936135102</v>
      </c>
      <c r="ABA92" s="36" t="s">
        <v>132</v>
      </c>
      <c r="ABB92" s="37" t="s">
        <v>132</v>
      </c>
      <c r="ABC92" s="54">
        <v>235.08851636715602</v>
      </c>
      <c r="ABD92" s="3"/>
      <c r="ABE92" s="34">
        <v>300</v>
      </c>
      <c r="ABF92" s="34"/>
      <c r="ABG92" s="34"/>
      <c r="ABH92" s="35">
        <v>6504.4236828732246</v>
      </c>
      <c r="ABI92" s="35">
        <v>7805.3084194478715</v>
      </c>
      <c r="ABJ92" s="36"/>
      <c r="ABK92" s="37"/>
      <c r="ABL92" s="54">
        <v>335.84073766736577</v>
      </c>
      <c r="ABM92" s="3"/>
      <c r="ABN92" s="35">
        <v>326.47058823529414</v>
      </c>
      <c r="ABO92" s="34" t="s">
        <v>132</v>
      </c>
      <c r="ABP92" s="34" t="s">
        <v>132</v>
      </c>
      <c r="ABQ92" s="35">
        <v>7078.3434195973341</v>
      </c>
      <c r="ABR92" s="35">
        <v>8494.0121035168031</v>
      </c>
      <c r="ABS92" s="36" t="s">
        <v>132</v>
      </c>
      <c r="ABT92" s="37" t="s">
        <v>132</v>
      </c>
      <c r="ABU92" s="54">
        <v>365.4737439321334</v>
      </c>
      <c r="ABV92" s="3"/>
      <c r="ABW92" s="41">
        <v>438.5294117647058</v>
      </c>
      <c r="ABX92" s="34" t="s">
        <v>132</v>
      </c>
      <c r="ABY92" s="34" t="s">
        <v>132</v>
      </c>
      <c r="ABZ92" s="35">
        <v>9507.9369717293903</v>
      </c>
      <c r="ACA92" s="35">
        <v>11409.524366075271</v>
      </c>
      <c r="ACB92" s="36" t="s">
        <v>132</v>
      </c>
      <c r="ACC92" s="37" t="s">
        <v>132</v>
      </c>
      <c r="ACD92" s="54">
        <v>490.92013711964933</v>
      </c>
      <c r="ACE92" s="3"/>
      <c r="ACF92" s="41">
        <v>436.50917617019383</v>
      </c>
      <c r="ACG92" s="34" t="s">
        <v>132</v>
      </c>
      <c r="ACH92" s="34" t="s">
        <v>132</v>
      </c>
      <c r="ACI92" s="35">
        <v>9464.1354109096319</v>
      </c>
      <c r="ACJ92" s="35">
        <v>11356.962493091563</v>
      </c>
      <c r="ACK92" s="36" t="s">
        <v>132</v>
      </c>
      <c r="ACL92" s="37" t="s">
        <v>132</v>
      </c>
      <c r="ACM92" s="54">
        <v>488.65854574524008</v>
      </c>
      <c r="ACN92" s="3"/>
      <c r="ACO92" s="41">
        <v>477.80058472683362</v>
      </c>
      <c r="ACP92" s="34" t="s">
        <v>132</v>
      </c>
      <c r="ACQ92" s="34" t="s">
        <v>132</v>
      </c>
      <c r="ACR92" s="35">
        <v>10359.39146329297</v>
      </c>
      <c r="ACS92" s="35">
        <v>12431.269755951569</v>
      </c>
      <c r="ACT92" s="36" t="s">
        <v>132</v>
      </c>
      <c r="ACU92" s="37" t="s">
        <v>132</v>
      </c>
      <c r="ACV92" s="54">
        <v>534.883002775195</v>
      </c>
      <c r="ACW92" s="3"/>
      <c r="ACX92" s="41">
        <v>448.01178283954334</v>
      </c>
      <c r="ACY92" s="34" t="s">
        <v>132</v>
      </c>
      <c r="ACZ92" s="34" t="s">
        <v>132</v>
      </c>
      <c r="ADA92" s="35">
        <v>9713.528168359273</v>
      </c>
      <c r="ADB92" s="35">
        <v>11656.233802031131</v>
      </c>
      <c r="ADC92" s="36" t="s">
        <v>132</v>
      </c>
      <c r="ADD92" s="37" t="s">
        <v>132</v>
      </c>
      <c r="ADE92" s="54">
        <v>501.53535877501304</v>
      </c>
      <c r="ADF92" s="3"/>
      <c r="ADG92" s="41">
        <v>519.09199328347358</v>
      </c>
      <c r="ADH92" s="34" t="s">
        <v>132</v>
      </c>
      <c r="ADI92" s="34" t="s">
        <v>132</v>
      </c>
      <c r="ADJ92" s="35">
        <v>11254.647515676314</v>
      </c>
      <c r="ADK92" s="35">
        <v>13505.57701881158</v>
      </c>
      <c r="ADL92" s="36" t="s">
        <v>132</v>
      </c>
      <c r="ADM92" s="37" t="s">
        <v>132</v>
      </c>
      <c r="ADN92" s="54">
        <v>581.10745980515014</v>
      </c>
      <c r="ADO92" s="3"/>
      <c r="ADP92" s="41">
        <v>486.7288504923435</v>
      </c>
      <c r="ADQ92" s="34" t="s">
        <v>132</v>
      </c>
      <c r="ADR92" s="34" t="s">
        <v>132</v>
      </c>
      <c r="ADS92" s="35">
        <v>10552.968874266866</v>
      </c>
      <c r="ADT92" s="35">
        <v>12663.562649120244</v>
      </c>
      <c r="ADU92" s="36" t="s">
        <v>132</v>
      </c>
      <c r="ADV92" s="37" t="s">
        <v>132</v>
      </c>
      <c r="ADW92" s="54">
        <v>544.87792064445875</v>
      </c>
      <c r="ADX92" s="3"/>
      <c r="ADY92" s="41">
        <v>622.91039194016821</v>
      </c>
      <c r="ADZ92" s="34" t="s">
        <v>132</v>
      </c>
      <c r="AEA92" s="34" t="s">
        <v>132</v>
      </c>
      <c r="AEB92" s="35">
        <v>13505.577018811577</v>
      </c>
      <c r="AEC92" s="35">
        <v>16206.6924225739</v>
      </c>
      <c r="AED92" s="36" t="s">
        <v>132</v>
      </c>
      <c r="AEE92" s="37" t="s">
        <v>132</v>
      </c>
      <c r="AEF92" s="54">
        <v>697.32895176618024</v>
      </c>
      <c r="AEG92" s="3"/>
      <c r="AEH92" s="41">
        <v>601.6748103967534</v>
      </c>
      <c r="AEI92" s="34" t="s">
        <v>132</v>
      </c>
      <c r="AEJ92" s="34" t="s">
        <v>132</v>
      </c>
      <c r="AEK92" s="35">
        <v>13045.159620443001</v>
      </c>
      <c r="AEL92" s="35">
        <v>15654.191544531608</v>
      </c>
      <c r="AEM92" s="36" t="s">
        <v>132</v>
      </c>
      <c r="AEN92" s="37" t="s">
        <v>132</v>
      </c>
      <c r="AEO92" s="54">
        <v>673.55637386506055</v>
      </c>
      <c r="AEP92" s="26"/>
      <c r="AEQ92" s="41">
        <v>601.6748103967534</v>
      </c>
      <c r="AER92" s="34" t="s">
        <v>132</v>
      </c>
      <c r="AES92" s="34" t="s">
        <v>132</v>
      </c>
      <c r="AET92" s="35">
        <v>13045.159620443001</v>
      </c>
      <c r="AEU92" s="35">
        <v>15654.191544531608</v>
      </c>
      <c r="AEV92" s="36" t="s">
        <v>132</v>
      </c>
      <c r="AEW92" s="37" t="s">
        <v>132</v>
      </c>
      <c r="AEX92" s="54">
        <v>673.55637386506055</v>
      </c>
      <c r="AEY92" s="26"/>
      <c r="AEZ92" s="41">
        <v>601.6748103967534</v>
      </c>
      <c r="AFA92" s="34" t="s">
        <v>132</v>
      </c>
      <c r="AFB92" s="34" t="s">
        <v>132</v>
      </c>
      <c r="AFC92" s="35">
        <v>13045.159620443001</v>
      </c>
      <c r="AFD92" s="35">
        <v>15654.191544531608</v>
      </c>
      <c r="AFE92" s="36" t="s">
        <v>132</v>
      </c>
      <c r="AFF92" s="37" t="s">
        <v>132</v>
      </c>
      <c r="AFG92" s="54">
        <v>673.55637386506055</v>
      </c>
      <c r="AFH92" s="26"/>
      <c r="AFI92" s="93">
        <v>740.88584495913949</v>
      </c>
      <c r="AFJ92" s="34" t="s">
        <v>132</v>
      </c>
      <c r="AFK92" s="34" t="s">
        <v>132</v>
      </c>
      <c r="AFL92" s="35">
        <v>16063.45145419256</v>
      </c>
      <c r="AFM92" s="35">
        <v>19276.14174503108</v>
      </c>
      <c r="AFN92" s="36" t="s">
        <v>132</v>
      </c>
      <c r="AFO92" s="37" t="s">
        <v>132</v>
      </c>
      <c r="AFP92" s="54">
        <v>829.39882899462361</v>
      </c>
      <c r="AFQ92" s="36"/>
      <c r="AFR92" s="35">
        <v>740.88584495913949</v>
      </c>
      <c r="AFS92" s="34" t="s">
        <v>132</v>
      </c>
      <c r="AFT92" s="34" t="s">
        <v>132</v>
      </c>
      <c r="AFU92" s="35">
        <v>16063.451454192558</v>
      </c>
      <c r="AFV92" s="35">
        <v>19276.14174503108</v>
      </c>
      <c r="AFW92" s="36" t="s">
        <v>132</v>
      </c>
      <c r="AFX92" s="37" t="s">
        <v>132</v>
      </c>
      <c r="AFY92" s="35">
        <v>829.39882899462361</v>
      </c>
      <c r="AFZ92" s="36"/>
      <c r="AGA92" s="41">
        <v>250</v>
      </c>
      <c r="AGB92" s="34"/>
      <c r="AGC92" s="34">
        <v>250</v>
      </c>
      <c r="AGD92" s="35">
        <v>7744.071975943727</v>
      </c>
      <c r="AGE92" s="35">
        <v>9292.8863711324775</v>
      </c>
      <c r="AGF92" s="36" t="s">
        <v>132</v>
      </c>
      <c r="AGG92" s="37">
        <v>900</v>
      </c>
      <c r="AGH92" s="37">
        <v>900</v>
      </c>
      <c r="AGI92" s="36"/>
      <c r="AGJ92" s="87"/>
      <c r="AGK92" s="34"/>
      <c r="AGL92" s="34">
        <v>250</v>
      </c>
      <c r="AGM92" s="36">
        <v>7744.071975943727</v>
      </c>
      <c r="AGN92" s="36">
        <v>9300</v>
      </c>
      <c r="AGO92" s="36" t="s">
        <v>132</v>
      </c>
      <c r="AGP92" s="37">
        <v>200</v>
      </c>
      <c r="AGQ92" s="37">
        <v>200</v>
      </c>
      <c r="AGR92" s="36"/>
      <c r="AGS92" s="87">
        <v>250</v>
      </c>
      <c r="AGT92" s="34">
        <v>300</v>
      </c>
      <c r="AGU92" s="34">
        <v>400</v>
      </c>
      <c r="AGV92" s="35">
        <v>10640.228975077154</v>
      </c>
      <c r="AGW92" s="35">
        <v>12778.048780487805</v>
      </c>
      <c r="AGX92" s="36" t="s">
        <v>132</v>
      </c>
      <c r="AGY92" s="26">
        <v>400</v>
      </c>
      <c r="AGZ92" s="37">
        <v>400</v>
      </c>
      <c r="AHA92" s="36"/>
      <c r="AHB92" s="87">
        <v>400</v>
      </c>
      <c r="AHC92" s="34"/>
      <c r="AHD92" s="34">
        <v>400</v>
      </c>
      <c r="AHE92" s="35">
        <v>12843.826691809107</v>
      </c>
      <c r="AHF92" s="35">
        <v>15424.390243902435</v>
      </c>
      <c r="AHG92" s="36"/>
      <c r="AHH92" s="26">
        <v>400</v>
      </c>
      <c r="AHI92" s="37">
        <v>400</v>
      </c>
      <c r="AHJ92" s="36"/>
      <c r="AHK92" s="87">
        <v>400</v>
      </c>
      <c r="AHL92" s="34">
        <v>500</v>
      </c>
      <c r="AHM92" s="34"/>
      <c r="AHN92" s="35">
        <v>14165.98532184828</v>
      </c>
      <c r="AHO92" s="35">
        <v>17012.195121951216</v>
      </c>
      <c r="AHP92" s="36"/>
      <c r="AHQ92" s="26">
        <v>400</v>
      </c>
      <c r="AHR92" s="37">
        <v>400</v>
      </c>
      <c r="AHS92" s="36"/>
      <c r="AHT92" s="34">
        <v>300</v>
      </c>
      <c r="AHU92" s="34"/>
      <c r="AHV92" s="34"/>
      <c r="AHW92" s="36">
        <v>250</v>
      </c>
      <c r="AHX92" s="36">
        <v>300</v>
      </c>
      <c r="AHY92" s="36"/>
      <c r="AHZ92" s="26">
        <v>500</v>
      </c>
      <c r="AIA92" s="37">
        <v>300</v>
      </c>
      <c r="AIB92" s="36"/>
      <c r="AIC92" s="34">
        <v>300</v>
      </c>
      <c r="AID92" s="34"/>
      <c r="AIE92" s="34"/>
      <c r="AIF92" s="36">
        <v>300</v>
      </c>
      <c r="AIG92" s="36">
        <v>400</v>
      </c>
      <c r="AIH92" s="36"/>
      <c r="AII92" s="26">
        <v>400</v>
      </c>
      <c r="AIJ92" s="37">
        <v>400</v>
      </c>
      <c r="AIL92" s="34">
        <v>400</v>
      </c>
      <c r="AIM92" s="34"/>
      <c r="AIN92" s="34"/>
      <c r="AIO92" s="36">
        <v>300</v>
      </c>
      <c r="AIP92" s="36">
        <v>200</v>
      </c>
      <c r="AIQ92" s="36"/>
      <c r="AIR92" s="26">
        <v>400</v>
      </c>
      <c r="AIS92" s="37">
        <v>400</v>
      </c>
      <c r="AIU92" s="34">
        <v>350</v>
      </c>
      <c r="AIV92" s="34">
        <v>700</v>
      </c>
      <c r="AIW92" s="34"/>
      <c r="AIX92" s="36">
        <v>300</v>
      </c>
      <c r="AIY92" s="36">
        <v>300</v>
      </c>
      <c r="AIZ92" s="36"/>
      <c r="AJA92" s="26">
        <v>400</v>
      </c>
      <c r="AJB92" s="37">
        <v>300</v>
      </c>
      <c r="AJD92" s="34">
        <v>300</v>
      </c>
      <c r="AJE92" s="34"/>
      <c r="AJF92" s="39">
        <v>600</v>
      </c>
      <c r="AJG92" s="92">
        <v>500</v>
      </c>
      <c r="AJH92" s="92">
        <v>600</v>
      </c>
      <c r="AJI92" s="36"/>
      <c r="AJJ92" s="67">
        <v>500</v>
      </c>
      <c r="AJK92" s="56">
        <v>400</v>
      </c>
      <c r="AJM92" s="39">
        <v>500</v>
      </c>
      <c r="AJN92" s="39">
        <v>500</v>
      </c>
      <c r="AJO92" s="39">
        <v>400</v>
      </c>
      <c r="AJP92" s="92">
        <v>500</v>
      </c>
      <c r="AJQ92" s="36">
        <v>500</v>
      </c>
      <c r="AJR92" s="34"/>
      <c r="AJS92" s="37">
        <v>500</v>
      </c>
      <c r="AJT92" s="37">
        <v>500</v>
      </c>
      <c r="AJV92" s="34">
        <v>400</v>
      </c>
      <c r="AJW92" s="39">
        <v>500</v>
      </c>
      <c r="AJX92" s="39">
        <v>500</v>
      </c>
      <c r="AJY92" s="92">
        <v>500</v>
      </c>
      <c r="AJZ92" s="36">
        <v>500</v>
      </c>
      <c r="AKA92" s="34"/>
      <c r="AKB92" s="37">
        <v>500</v>
      </c>
      <c r="AKC92" s="37">
        <v>500</v>
      </c>
      <c r="AKE92" s="34">
        <v>400</v>
      </c>
      <c r="AKF92" s="34"/>
      <c r="AKG92" s="34"/>
      <c r="AKH92" s="36">
        <v>300</v>
      </c>
      <c r="AKI92" s="36">
        <v>2500</v>
      </c>
      <c r="AKJ92" s="34"/>
      <c r="AKK92" s="37">
        <v>500</v>
      </c>
      <c r="AKL92" s="37">
        <v>500</v>
      </c>
      <c r="AKN92" s="34">
        <v>350</v>
      </c>
      <c r="AKO92" s="34">
        <v>500</v>
      </c>
      <c r="AKP92" s="34"/>
      <c r="AKQ92" s="36">
        <v>400</v>
      </c>
      <c r="AKR92" s="36">
        <v>2500</v>
      </c>
      <c r="AKS92" s="34"/>
      <c r="AKT92" s="37">
        <v>500</v>
      </c>
      <c r="AKU92" s="37">
        <v>500</v>
      </c>
      <c r="AKW92" s="39">
        <v>500</v>
      </c>
      <c r="AKX92" s="34">
        <v>700</v>
      </c>
      <c r="AKY92" s="39">
        <v>800</v>
      </c>
      <c r="AKZ92" s="36">
        <v>400</v>
      </c>
      <c r="ALA92" s="36">
        <v>500</v>
      </c>
      <c r="ALB92" s="34"/>
      <c r="ALC92" s="37">
        <v>500</v>
      </c>
      <c r="ALD92" s="37">
        <v>500</v>
      </c>
      <c r="ALF92" s="39">
        <v>700</v>
      </c>
      <c r="ALG92" s="39">
        <v>750</v>
      </c>
      <c r="ALH92" s="36"/>
      <c r="ALI92" s="36">
        <v>300</v>
      </c>
      <c r="ALJ92" s="36">
        <v>500</v>
      </c>
      <c r="ALK92" s="34"/>
      <c r="ALL92" s="37">
        <v>500</v>
      </c>
      <c r="ALM92" s="37">
        <v>500</v>
      </c>
      <c r="ALO92" s="34">
        <v>700</v>
      </c>
      <c r="ALP92" s="34">
        <v>500</v>
      </c>
      <c r="ALQ92" s="36"/>
      <c r="ALR92" s="36">
        <v>500</v>
      </c>
      <c r="ALS92" s="36">
        <v>500</v>
      </c>
      <c r="ALT92" s="34"/>
      <c r="ALU92" s="37">
        <v>400</v>
      </c>
      <c r="ALV92" s="37">
        <v>400</v>
      </c>
      <c r="ALX92" s="39">
        <v>800</v>
      </c>
      <c r="ALY92" s="34">
        <v>500</v>
      </c>
      <c r="ALZ92" s="36"/>
      <c r="AMA92" s="36">
        <v>500</v>
      </c>
      <c r="AMB92" s="36">
        <v>500</v>
      </c>
      <c r="AMC92" s="34"/>
      <c r="AMD92" s="37">
        <v>400</v>
      </c>
      <c r="AME92" s="37">
        <v>600</v>
      </c>
      <c r="AMG92" s="34">
        <v>500</v>
      </c>
      <c r="AMH92" s="34">
        <v>800</v>
      </c>
      <c r="AMI92" s="34">
        <v>500</v>
      </c>
      <c r="AMJ92" s="36">
        <v>500</v>
      </c>
      <c r="AMK92" s="36">
        <v>500</v>
      </c>
      <c r="AML92" s="34"/>
      <c r="AMM92" s="37">
        <v>600</v>
      </c>
      <c r="AMN92" s="37">
        <v>600</v>
      </c>
      <c r="AMP92" s="34">
        <v>500</v>
      </c>
      <c r="AMQ92" s="34"/>
      <c r="AMR92" s="34"/>
      <c r="AMS92" s="36">
        <v>400</v>
      </c>
      <c r="AMT92" s="36">
        <v>700</v>
      </c>
      <c r="AMU92" s="34"/>
      <c r="AMV92" s="37">
        <v>600</v>
      </c>
      <c r="AMW92" s="37">
        <v>700</v>
      </c>
      <c r="AMY92" s="34">
        <v>425</v>
      </c>
      <c r="AMZ92" s="34">
        <v>700</v>
      </c>
      <c r="ANA92" s="34"/>
      <c r="ANB92" s="36">
        <v>1923.0769230769226</v>
      </c>
      <c r="ANC92" s="36">
        <v>3365.3846153846148</v>
      </c>
      <c r="AND92" s="34"/>
      <c r="ANE92" s="37">
        <v>500</v>
      </c>
      <c r="ANF92" s="37">
        <v>500</v>
      </c>
      <c r="ANH92" s="34">
        <v>754.06</v>
      </c>
      <c r="ANI92" s="34">
        <v>700</v>
      </c>
      <c r="ANJ92" s="34"/>
      <c r="ANK92" s="36">
        <v>750</v>
      </c>
      <c r="ANL92" s="36">
        <v>750</v>
      </c>
      <c r="ANM92" s="34"/>
      <c r="ANN92" s="37">
        <v>400</v>
      </c>
      <c r="ANO92" s="37">
        <v>490.02672594937457</v>
      </c>
      <c r="ANP92" s="36"/>
      <c r="ANQ92" s="34"/>
      <c r="ANR92" s="34"/>
      <c r="ANS92" s="34">
        <v>300</v>
      </c>
      <c r="ANT92" s="36">
        <v>800</v>
      </c>
      <c r="ANU92" s="36">
        <v>500</v>
      </c>
      <c r="ANV92" s="34"/>
      <c r="ANW92" s="37">
        <v>600</v>
      </c>
      <c r="ANX92" s="37">
        <v>500</v>
      </c>
      <c r="ANY92" s="36"/>
      <c r="ANZ92" s="34"/>
      <c r="AOA92" s="34">
        <v>400</v>
      </c>
      <c r="AOB92" s="34">
        <v>400</v>
      </c>
      <c r="AOC92" s="36">
        <v>800</v>
      </c>
      <c r="AOD92" s="36">
        <v>500</v>
      </c>
      <c r="AOE92" s="34"/>
      <c r="AOF92" s="37">
        <v>1200</v>
      </c>
      <c r="AOG92" s="37">
        <v>1200</v>
      </c>
      <c r="AOH92" s="36"/>
      <c r="AOI92" s="34">
        <v>550</v>
      </c>
      <c r="AOJ92" s="34"/>
      <c r="AOK92" s="34">
        <v>500</v>
      </c>
      <c r="AOL92" s="36">
        <v>500</v>
      </c>
      <c r="AOM92" s="36">
        <v>500</v>
      </c>
      <c r="AON92" s="34"/>
      <c r="AOO92" s="37">
        <v>400</v>
      </c>
      <c r="AOP92" s="37"/>
      <c r="AOQ92" s="36"/>
      <c r="AOR92" s="34">
        <v>400</v>
      </c>
      <c r="AOS92" s="34"/>
      <c r="AOT92" s="34">
        <v>300</v>
      </c>
      <c r="AOU92" s="36">
        <v>500</v>
      </c>
      <c r="AOV92" s="36">
        <v>500</v>
      </c>
      <c r="AOW92" s="34"/>
      <c r="AOX92" s="37">
        <v>500</v>
      </c>
      <c r="AOY92" s="37">
        <v>500</v>
      </c>
      <c r="AOZ92" s="36"/>
      <c r="APA92" s="34">
        <v>400</v>
      </c>
      <c r="APB92" s="34"/>
      <c r="APC92" s="34"/>
      <c r="APD92" s="36">
        <v>500</v>
      </c>
      <c r="APE92" s="36">
        <v>800</v>
      </c>
      <c r="APF92" s="34"/>
      <c r="APG92" s="37">
        <v>500</v>
      </c>
      <c r="APH92" s="37">
        <v>500</v>
      </c>
      <c r="API92" s="36"/>
      <c r="APJ92" s="34">
        <v>400</v>
      </c>
      <c r="APK92" s="34"/>
      <c r="APL92" s="34"/>
      <c r="APM92" s="36">
        <v>500</v>
      </c>
      <c r="APN92" s="36">
        <v>500</v>
      </c>
      <c r="APO92" s="34"/>
      <c r="APP92" s="37">
        <v>500</v>
      </c>
      <c r="APQ92" s="37">
        <v>700</v>
      </c>
      <c r="APR92" s="36"/>
      <c r="APS92" s="34">
        <v>400</v>
      </c>
      <c r="APT92" s="34"/>
      <c r="APU92" s="34"/>
      <c r="APV92" s="36">
        <v>600</v>
      </c>
      <c r="APW92" s="36">
        <v>800</v>
      </c>
      <c r="APX92" s="34"/>
      <c r="APY92" s="37">
        <v>400</v>
      </c>
      <c r="APZ92" s="37">
        <v>400</v>
      </c>
      <c r="AQA92" s="36"/>
      <c r="AQB92" s="34">
        <v>500</v>
      </c>
      <c r="AQC92" s="34"/>
      <c r="AQD92" s="34">
        <v>500</v>
      </c>
      <c r="AQE92" s="36">
        <v>600</v>
      </c>
      <c r="AQF92" s="36">
        <v>800</v>
      </c>
      <c r="AQG92" s="34"/>
      <c r="AQH92" s="37">
        <v>400</v>
      </c>
      <c r="AQI92" s="37">
        <v>400</v>
      </c>
      <c r="AQJ92" s="36"/>
      <c r="AQK92" s="34">
        <v>500</v>
      </c>
      <c r="AQL92" s="34">
        <v>500</v>
      </c>
      <c r="AQM92" s="34"/>
      <c r="AQN92" s="36">
        <v>600</v>
      </c>
      <c r="AQO92" s="36">
        <v>800</v>
      </c>
      <c r="AQP92" s="36"/>
      <c r="AQQ92" s="37">
        <v>800</v>
      </c>
      <c r="AQR92" s="37">
        <v>900</v>
      </c>
      <c r="AQS92" s="36"/>
      <c r="AQT92" s="34">
        <v>500</v>
      </c>
      <c r="AQU92" s="34"/>
      <c r="AQV92" s="34"/>
      <c r="AQW92" s="36">
        <v>534.03141361256542</v>
      </c>
      <c r="AQX92" s="36">
        <v>712.04188481675396</v>
      </c>
      <c r="AQY92" s="36"/>
      <c r="AQZ92" s="37">
        <v>500</v>
      </c>
      <c r="ARA92" s="37">
        <v>500</v>
      </c>
      <c r="ARC92" s="34">
        <v>500</v>
      </c>
      <c r="ARD92" s="34"/>
      <c r="ARE92" s="34">
        <v>500</v>
      </c>
      <c r="ARF92" s="36">
        <v>700</v>
      </c>
      <c r="ARG92" s="36">
        <v>500</v>
      </c>
      <c r="ARH92" s="36"/>
      <c r="ARI92" s="37">
        <v>800</v>
      </c>
      <c r="ARJ92" s="37">
        <v>900</v>
      </c>
      <c r="ARL92" s="34">
        <v>500</v>
      </c>
      <c r="ARM92" s="34"/>
      <c r="ARN92" s="34"/>
      <c r="ARO92" s="36">
        <v>700</v>
      </c>
      <c r="ARP92" s="36">
        <v>500</v>
      </c>
      <c r="ARQ92" s="36"/>
      <c r="ARR92" s="37">
        <v>800</v>
      </c>
      <c r="ARS92" s="37">
        <v>1000</v>
      </c>
      <c r="ARU92" s="34">
        <v>500</v>
      </c>
      <c r="ARV92" s="34"/>
      <c r="ARW92" s="34"/>
      <c r="ARX92" s="36">
        <v>700</v>
      </c>
      <c r="ARY92" s="36">
        <v>800</v>
      </c>
      <c r="ARZ92" s="36"/>
      <c r="ASA92" s="37">
        <v>800</v>
      </c>
      <c r="ASB92" s="37">
        <v>800</v>
      </c>
      <c r="ASD92" s="34">
        <v>500</v>
      </c>
      <c r="ASE92" s="34"/>
      <c r="ASF92" s="34"/>
      <c r="ASG92" s="36">
        <v>700</v>
      </c>
      <c r="ASH92" s="36">
        <v>800</v>
      </c>
      <c r="ASI92" s="36"/>
      <c r="ASJ92" s="37">
        <v>1000</v>
      </c>
      <c r="ASK92" s="37">
        <v>800</v>
      </c>
      <c r="ASM92" s="34">
        <v>500</v>
      </c>
      <c r="ASN92" s="34"/>
      <c r="ASO92" s="34"/>
      <c r="ASP92" s="36">
        <v>700</v>
      </c>
      <c r="ASQ92" s="36">
        <v>800</v>
      </c>
      <c r="ASR92" s="36"/>
      <c r="ASS92" s="37">
        <v>1000</v>
      </c>
      <c r="AST92" s="37">
        <v>1000</v>
      </c>
      <c r="ASV92" s="34">
        <v>500</v>
      </c>
      <c r="ASW92" s="34"/>
      <c r="ASX92" s="34"/>
      <c r="ASY92" s="36">
        <v>1000</v>
      </c>
      <c r="ASZ92" s="36">
        <v>2000</v>
      </c>
      <c r="ATA92" s="36"/>
      <c r="ATB92" s="37">
        <v>1000</v>
      </c>
      <c r="ATC92" s="37">
        <v>1000</v>
      </c>
      <c r="ATE92" s="34">
        <v>500</v>
      </c>
      <c r="ATF92" s="34">
        <v>500</v>
      </c>
      <c r="ATG92" s="34">
        <v>500</v>
      </c>
      <c r="ATH92" s="36">
        <v>1000</v>
      </c>
      <c r="ATI92" s="36">
        <v>2000</v>
      </c>
      <c r="ATJ92" s="36"/>
      <c r="ATK92" s="37">
        <v>1000</v>
      </c>
      <c r="ATL92" s="37">
        <v>1000</v>
      </c>
      <c r="ATN92" s="34">
        <v>500</v>
      </c>
      <c r="ATO92" s="39">
        <v>500</v>
      </c>
      <c r="ATP92" s="34">
        <v>600</v>
      </c>
      <c r="ATQ92" s="36">
        <v>600</v>
      </c>
      <c r="ATR92" s="36">
        <v>1000</v>
      </c>
      <c r="ATS92" s="36"/>
      <c r="ATT92" s="37">
        <v>1000</v>
      </c>
      <c r="ATU92" s="37">
        <v>1000</v>
      </c>
      <c r="ATW92" s="34">
        <v>500</v>
      </c>
      <c r="ATX92" s="34">
        <v>500</v>
      </c>
      <c r="ATY92" s="34"/>
      <c r="ATZ92" s="36">
        <v>600</v>
      </c>
      <c r="AUA92" s="36">
        <v>1000</v>
      </c>
      <c r="AUB92" s="36"/>
      <c r="AUC92" s="37">
        <v>1000</v>
      </c>
      <c r="AUD92" s="37">
        <v>1000</v>
      </c>
      <c r="AUF92" s="34">
        <v>500</v>
      </c>
      <c r="AUG92" s="34">
        <v>500</v>
      </c>
      <c r="AUH92" s="34"/>
      <c r="AUI92" s="36">
        <v>500</v>
      </c>
      <c r="AUJ92" s="36">
        <v>500</v>
      </c>
      <c r="AUK92" s="36"/>
      <c r="AUL92" s="37">
        <v>1000</v>
      </c>
      <c r="AUM92" s="37">
        <v>1000</v>
      </c>
      <c r="AUO92" s="34">
        <v>500</v>
      </c>
      <c r="AUP92" s="34"/>
      <c r="AUQ92" s="34"/>
      <c r="AUR92" s="36">
        <v>1000</v>
      </c>
      <c r="AUS92" s="36">
        <v>1500</v>
      </c>
      <c r="AUT92" s="36"/>
      <c r="AUU92" s="37">
        <v>1000</v>
      </c>
      <c r="AUV92" s="37">
        <v>500</v>
      </c>
      <c r="AUX92" s="34">
        <v>500</v>
      </c>
      <c r="AUY92" s="34">
        <v>1000</v>
      </c>
      <c r="AUZ92" s="34">
        <v>750</v>
      </c>
      <c r="AVA92" s="36">
        <v>1000</v>
      </c>
      <c r="AVB92" s="36">
        <v>800</v>
      </c>
      <c r="AVC92" s="36"/>
      <c r="AVD92" s="37">
        <v>800</v>
      </c>
      <c r="AVE92" s="37">
        <v>700</v>
      </c>
      <c r="AVG92" s="34">
        <v>500</v>
      </c>
      <c r="AVH92" s="34">
        <v>500</v>
      </c>
      <c r="AVI92" s="34">
        <v>500</v>
      </c>
      <c r="AVJ92" s="36">
        <v>1000</v>
      </c>
      <c r="AVK92" s="36">
        <v>1000</v>
      </c>
      <c r="AVL92" s="36"/>
      <c r="AVM92" s="37">
        <v>700</v>
      </c>
      <c r="AVN92" s="37">
        <v>700</v>
      </c>
      <c r="AVP92" s="34">
        <v>500</v>
      </c>
      <c r="AVQ92" s="34">
        <v>500</v>
      </c>
      <c r="AVR92" s="34">
        <v>500</v>
      </c>
      <c r="AVS92" s="36">
        <v>1000</v>
      </c>
      <c r="AVT92" s="36">
        <v>800</v>
      </c>
      <c r="AVU92" s="36"/>
      <c r="AVV92" s="37">
        <v>700</v>
      </c>
      <c r="AVW92" s="37">
        <v>700</v>
      </c>
      <c r="AVY92" s="34">
        <v>650</v>
      </c>
      <c r="AVZ92" s="34">
        <v>800</v>
      </c>
      <c r="AWA92" s="34">
        <v>800</v>
      </c>
      <c r="AWB92" s="36">
        <v>1000</v>
      </c>
      <c r="AWC92" s="36">
        <v>1200</v>
      </c>
      <c r="AWD92" s="36"/>
      <c r="AWE92" s="37">
        <v>700</v>
      </c>
      <c r="AWF92" s="37">
        <v>600</v>
      </c>
      <c r="AWH92" s="34">
        <v>500</v>
      </c>
      <c r="AWI92" s="34">
        <v>800</v>
      </c>
      <c r="AWJ92" s="34">
        <v>1000</v>
      </c>
      <c r="AWK92" s="36">
        <v>750</v>
      </c>
      <c r="AWL92" s="36">
        <v>1000</v>
      </c>
      <c r="AWM92" s="36"/>
      <c r="AWN92" s="37">
        <v>1500</v>
      </c>
      <c r="AWO92" s="37">
        <v>1500</v>
      </c>
      <c r="AWQ92" s="34">
        <v>600</v>
      </c>
      <c r="AWR92" s="34">
        <v>700</v>
      </c>
      <c r="AWS92" s="34">
        <v>650</v>
      </c>
      <c r="AWT92" s="36">
        <v>1000</v>
      </c>
      <c r="AWU92" s="36">
        <v>1000</v>
      </c>
      <c r="AWV92" s="36"/>
      <c r="AWW92" s="37">
        <v>700</v>
      </c>
      <c r="AWX92" s="37">
        <v>750</v>
      </c>
    </row>
    <row r="93" spans="1:1298" ht="15.5">
      <c r="A93" t="str">
        <f>'[1]enter market prices'!A93</f>
        <v>0621-01</v>
      </c>
      <c r="B93" t="str">
        <f>'[1]enter market prices'!B93</f>
        <v>Malarias blood testing, 1 drop</v>
      </c>
      <c r="C93" s="3">
        <f>'[1]item price series'!F93</f>
        <v>1.81</v>
      </c>
      <c r="D93" s="3"/>
      <c r="E93" s="3"/>
      <c r="F93" s="3"/>
      <c r="G93" s="3"/>
      <c r="H93" s="3"/>
      <c r="I93" s="3"/>
      <c r="J93" s="3"/>
      <c r="K93" s="3"/>
      <c r="L93" s="3"/>
      <c r="M93" s="24">
        <v>15</v>
      </c>
      <c r="N93" s="24"/>
      <c r="O93" s="24"/>
      <c r="P93" s="25">
        <v>20</v>
      </c>
      <c r="Q93" s="25"/>
      <c r="R93" s="25"/>
      <c r="S93" s="26">
        <v>15</v>
      </c>
      <c r="T93" s="26"/>
      <c r="U93" s="26"/>
      <c r="V93" s="27">
        <v>15</v>
      </c>
      <c r="W93" s="27"/>
      <c r="X93" s="27"/>
      <c r="Y93" s="25">
        <v>20</v>
      </c>
      <c r="Z93" s="25"/>
      <c r="AA93" s="25"/>
      <c r="AB93" s="26">
        <v>15</v>
      </c>
      <c r="AC93" s="26"/>
      <c r="AD93" s="26"/>
      <c r="AE93" s="27">
        <v>14.25</v>
      </c>
      <c r="AF93" s="27"/>
      <c r="AG93" s="27"/>
      <c r="AH93" s="25">
        <v>8</v>
      </c>
      <c r="AI93" s="25">
        <v>30</v>
      </c>
      <c r="AJ93" s="25"/>
      <c r="AK93" s="62">
        <v>14.25</v>
      </c>
      <c r="AL93" s="26"/>
      <c r="AM93" s="26"/>
      <c r="AN93" s="27">
        <v>14.25</v>
      </c>
      <c r="AO93" s="27"/>
      <c r="AP93" s="27"/>
      <c r="AQ93" s="25">
        <v>8</v>
      </c>
      <c r="AR93" s="25">
        <v>30</v>
      </c>
      <c r="AS93" s="25"/>
      <c r="AT93" s="26">
        <v>14.25</v>
      </c>
      <c r="AU93" s="26"/>
      <c r="AV93" s="26"/>
      <c r="AW93" s="27">
        <v>14.25</v>
      </c>
      <c r="AX93" s="27"/>
      <c r="AY93" s="27"/>
      <c r="AZ93" s="25">
        <v>8</v>
      </c>
      <c r="BA93" s="25">
        <v>30</v>
      </c>
      <c r="BB93" s="25"/>
      <c r="BC93" s="26">
        <v>14.25</v>
      </c>
      <c r="BD93" s="26"/>
      <c r="BE93" s="26"/>
      <c r="BF93" s="27">
        <v>14.25</v>
      </c>
      <c r="BG93" s="27"/>
      <c r="BH93" s="27"/>
      <c r="BI93" s="25">
        <v>8</v>
      </c>
      <c r="BJ93" s="25">
        <v>30</v>
      </c>
      <c r="BK93" s="25"/>
      <c r="BL93" s="26">
        <v>14.25</v>
      </c>
      <c r="BM93" s="26"/>
      <c r="BN93" s="26"/>
      <c r="BO93" s="27">
        <v>14.25</v>
      </c>
      <c r="BP93" s="27"/>
      <c r="BQ93" s="27"/>
      <c r="BR93" s="25">
        <v>8</v>
      </c>
      <c r="BS93" s="25">
        <v>30</v>
      </c>
      <c r="BT93" s="25"/>
      <c r="BU93" s="26">
        <v>14.25</v>
      </c>
      <c r="BV93" s="26"/>
      <c r="BW93" s="26"/>
      <c r="BX93" s="27">
        <v>14.25</v>
      </c>
      <c r="BY93" s="27"/>
      <c r="BZ93" s="27"/>
      <c r="CA93" s="25">
        <v>8</v>
      </c>
      <c r="CB93" s="25">
        <v>30</v>
      </c>
      <c r="CC93" s="25"/>
      <c r="CD93" s="26">
        <v>14.25</v>
      </c>
      <c r="CE93" s="26"/>
      <c r="CF93" s="26"/>
      <c r="CG93" s="27">
        <v>10</v>
      </c>
      <c r="CH93" s="27">
        <v>7</v>
      </c>
      <c r="CI93" s="27"/>
      <c r="CJ93" s="25">
        <v>3</v>
      </c>
      <c r="CK93" s="25">
        <v>3</v>
      </c>
      <c r="CL93" s="25"/>
      <c r="CM93" s="62">
        <v>7.11</v>
      </c>
      <c r="CN93" s="26"/>
      <c r="CO93" s="26"/>
      <c r="CP93" s="27">
        <v>13.484042553191491</v>
      </c>
      <c r="CQ93" s="57">
        <v>9.4388297872340434</v>
      </c>
      <c r="CR93" s="27" t="s">
        <v>132</v>
      </c>
      <c r="CS93" s="28">
        <v>4.0452127659574471</v>
      </c>
      <c r="CT93" s="28">
        <v>4.0452127659574471</v>
      </c>
      <c r="CU93" s="25" t="s">
        <v>132</v>
      </c>
      <c r="CV93" s="62">
        <v>9.5871542553191489</v>
      </c>
      <c r="CW93" s="26" t="s">
        <v>132</v>
      </c>
      <c r="CX93" s="26" t="s">
        <v>132</v>
      </c>
      <c r="CY93" s="57">
        <v>13.333333333333336</v>
      </c>
      <c r="CZ93" s="57">
        <v>9.3333333333333339</v>
      </c>
      <c r="DA93" s="27"/>
      <c r="DB93" s="25">
        <v>5</v>
      </c>
      <c r="DC93" s="25">
        <v>3</v>
      </c>
      <c r="DD93" s="25"/>
      <c r="DE93" s="62">
        <v>9.48</v>
      </c>
      <c r="DF93" s="26"/>
      <c r="DG93" s="26" t="s">
        <v>132</v>
      </c>
      <c r="DH93" s="57">
        <v>10</v>
      </c>
      <c r="DI93" s="57">
        <v>7</v>
      </c>
      <c r="DJ93" s="27"/>
      <c r="DK93" s="25"/>
      <c r="DL93" s="25">
        <v>3</v>
      </c>
      <c r="DM93" s="25"/>
      <c r="DN93" s="62">
        <v>7.11</v>
      </c>
      <c r="DO93" s="26"/>
      <c r="DP93" s="26" t="s">
        <v>132</v>
      </c>
      <c r="DQ93" s="57">
        <v>10</v>
      </c>
      <c r="DR93" s="57">
        <v>7</v>
      </c>
      <c r="DS93" s="27"/>
      <c r="DT93" s="25"/>
      <c r="DU93" s="25">
        <v>3</v>
      </c>
      <c r="DV93" s="25"/>
      <c r="DW93" s="62">
        <v>7.11</v>
      </c>
      <c r="DX93" s="26"/>
      <c r="DY93" s="26" t="s">
        <v>132</v>
      </c>
      <c r="DZ93" s="57">
        <v>16.666666666666668</v>
      </c>
      <c r="EA93" s="57">
        <v>11.666666666666668</v>
      </c>
      <c r="EB93" s="27"/>
      <c r="EC93" s="25"/>
      <c r="ED93" s="25">
        <v>5</v>
      </c>
      <c r="EE93" s="25"/>
      <c r="EF93" s="62">
        <v>11.850000000000001</v>
      </c>
      <c r="EG93" s="26"/>
      <c r="EH93" s="26" t="s">
        <v>132</v>
      </c>
      <c r="EI93" s="57">
        <v>16.666666666666668</v>
      </c>
      <c r="EJ93" s="57">
        <v>11.666666666666668</v>
      </c>
      <c r="EK93" s="27"/>
      <c r="EL93" s="25"/>
      <c r="EM93" s="25">
        <v>5</v>
      </c>
      <c r="EN93" s="25"/>
      <c r="EO93" s="62">
        <v>11.850000000000001</v>
      </c>
      <c r="EP93" s="26"/>
      <c r="EQ93" s="26" t="s">
        <v>132</v>
      </c>
      <c r="ER93" s="57">
        <v>20</v>
      </c>
      <c r="ES93" s="57">
        <v>14.000000000000002</v>
      </c>
      <c r="ET93" s="27"/>
      <c r="EU93" s="25">
        <v>6</v>
      </c>
      <c r="EV93" s="25">
        <v>6</v>
      </c>
      <c r="EW93" s="25"/>
      <c r="EX93" s="62">
        <v>14.22</v>
      </c>
      <c r="EY93" s="26"/>
      <c r="EZ93" s="26" t="s">
        <v>132</v>
      </c>
      <c r="FA93" s="27"/>
      <c r="FB93" s="57">
        <v>12.833333333333336</v>
      </c>
      <c r="FC93" s="27" t="s">
        <v>132</v>
      </c>
      <c r="FD93" s="25">
        <v>6</v>
      </c>
      <c r="FE93" s="25">
        <v>5</v>
      </c>
      <c r="FF93" s="25"/>
      <c r="FG93" s="62">
        <v>13.035000000000002</v>
      </c>
      <c r="FH93" s="26"/>
      <c r="FI93" s="26" t="s">
        <v>132</v>
      </c>
      <c r="FJ93" s="27"/>
      <c r="FK93" s="57">
        <v>12.833333333333336</v>
      </c>
      <c r="FL93" s="27"/>
      <c r="FM93" s="25">
        <v>6</v>
      </c>
      <c r="FN93" s="25">
        <v>5</v>
      </c>
      <c r="FO93" s="25"/>
      <c r="FP93" s="62">
        <v>13.035000000000002</v>
      </c>
      <c r="FQ93" s="26"/>
      <c r="FR93" s="26"/>
      <c r="FS93" s="27"/>
      <c r="FT93" s="57">
        <v>11.666666666666668</v>
      </c>
      <c r="FU93" s="27"/>
      <c r="FV93" s="25">
        <v>2</v>
      </c>
      <c r="FW93" s="25">
        <v>5</v>
      </c>
      <c r="FX93" s="25"/>
      <c r="FY93" s="62">
        <v>11.850000000000001</v>
      </c>
      <c r="FZ93" s="26"/>
      <c r="GA93" s="26"/>
      <c r="GB93" s="27"/>
      <c r="GC93" s="57">
        <v>16.666666666666668</v>
      </c>
      <c r="GD93" s="27"/>
      <c r="GE93" s="25"/>
      <c r="GF93" s="25">
        <v>5</v>
      </c>
      <c r="GG93" s="25"/>
      <c r="GH93" s="62">
        <v>16.928571428571431</v>
      </c>
      <c r="GI93" s="26"/>
      <c r="GJ93" s="26"/>
      <c r="GK93" s="27"/>
      <c r="GL93" s="29">
        <v>7.6004343105320302</v>
      </c>
      <c r="GM93" s="27"/>
      <c r="GN93" s="25"/>
      <c r="GO93" s="25">
        <v>5</v>
      </c>
      <c r="GP93" s="25"/>
      <c r="GQ93" s="26">
        <v>5</v>
      </c>
      <c r="GR93" s="26"/>
      <c r="GS93" s="26"/>
      <c r="GT93" s="27"/>
      <c r="GU93" s="57">
        <v>13.300760043431053</v>
      </c>
      <c r="GV93" s="27"/>
      <c r="GW93" s="25">
        <v>20</v>
      </c>
      <c r="GX93" s="25">
        <v>5</v>
      </c>
      <c r="GY93" s="25"/>
      <c r="GZ93" s="26">
        <v>5</v>
      </c>
      <c r="HA93" s="26"/>
      <c r="HB93" s="26"/>
      <c r="HC93" s="27"/>
      <c r="HD93" s="57">
        <v>7.6</v>
      </c>
      <c r="HE93" s="27"/>
      <c r="HF93" s="25"/>
      <c r="HG93" s="25">
        <v>5</v>
      </c>
      <c r="HH93" s="25"/>
      <c r="HI93" s="26">
        <v>5</v>
      </c>
      <c r="HJ93" s="26">
        <v>5</v>
      </c>
      <c r="HK93" s="26"/>
      <c r="HL93" s="30"/>
      <c r="HM93" s="64">
        <v>7.6</v>
      </c>
      <c r="HN93" s="30"/>
      <c r="HO93" s="31"/>
      <c r="HP93" s="31">
        <v>5</v>
      </c>
      <c r="HQ93" s="25"/>
      <c r="HR93" s="32">
        <v>5</v>
      </c>
      <c r="HS93" s="32">
        <v>5</v>
      </c>
      <c r="HT93" s="26"/>
      <c r="HU93" s="30"/>
      <c r="HV93" s="30"/>
      <c r="HW93" s="64">
        <v>8.36</v>
      </c>
      <c r="HX93" s="31"/>
      <c r="HY93" s="31">
        <v>5</v>
      </c>
      <c r="HZ93" s="31"/>
      <c r="IA93" s="32">
        <v>6</v>
      </c>
      <c r="IB93" s="32"/>
      <c r="IC93" s="26"/>
      <c r="ID93" s="30"/>
      <c r="IE93" s="30"/>
      <c r="IF93" s="64">
        <v>19</v>
      </c>
      <c r="IG93" s="31"/>
      <c r="IH93" s="31">
        <v>15</v>
      </c>
      <c r="II93" s="31"/>
      <c r="IJ93" s="32">
        <v>10</v>
      </c>
      <c r="IK93" s="32"/>
      <c r="IL93" s="26"/>
      <c r="IM93" s="30"/>
      <c r="IN93" s="30"/>
      <c r="IO93" s="64">
        <v>7.6000000000000005</v>
      </c>
      <c r="IP93" s="31"/>
      <c r="IQ93" s="31">
        <v>5</v>
      </c>
      <c r="IR93" s="31"/>
      <c r="IS93" s="32">
        <v>5</v>
      </c>
      <c r="IT93" s="32">
        <v>5</v>
      </c>
      <c r="IU93" s="26"/>
      <c r="IV93" s="30"/>
      <c r="IW93" s="30"/>
      <c r="IX93" s="64">
        <v>7.6000000000000005</v>
      </c>
      <c r="IY93" s="31" t="s">
        <v>132</v>
      </c>
      <c r="IZ93" s="33">
        <v>5</v>
      </c>
      <c r="JA93" s="31"/>
      <c r="JB93" s="32">
        <v>5</v>
      </c>
      <c r="JC93" s="32"/>
      <c r="JD93" s="26"/>
      <c r="JE93" s="30"/>
      <c r="JF93" s="30"/>
      <c r="JG93" s="30">
        <v>10</v>
      </c>
      <c r="JH93" s="31">
        <v>15</v>
      </c>
      <c r="JI93" s="31"/>
      <c r="JJ93" s="31"/>
      <c r="JK93" s="32">
        <v>6</v>
      </c>
      <c r="JL93" s="32">
        <v>6</v>
      </c>
      <c r="JM93" s="26"/>
      <c r="JN93" s="30"/>
      <c r="JO93" s="30"/>
      <c r="JP93" s="64">
        <v>16.666666666666668</v>
      </c>
      <c r="JQ93" s="33">
        <v>25</v>
      </c>
      <c r="JR93" s="31" t="s">
        <v>132</v>
      </c>
      <c r="JS93" s="31"/>
      <c r="JT93" s="32">
        <v>10</v>
      </c>
      <c r="JU93" s="32">
        <v>10</v>
      </c>
      <c r="JV93" s="26"/>
      <c r="JW93" s="30"/>
      <c r="JX93" s="30"/>
      <c r="JY93" s="64">
        <v>8.3333333333333339</v>
      </c>
      <c r="JZ93" s="33">
        <v>12.5</v>
      </c>
      <c r="KA93" s="31"/>
      <c r="KB93" s="31"/>
      <c r="KC93" s="32">
        <v>5</v>
      </c>
      <c r="KD93" s="32"/>
      <c r="KE93" s="26"/>
      <c r="KF93" s="30"/>
      <c r="KG93" s="30"/>
      <c r="KH93" s="64">
        <v>8.3333333333333339</v>
      </c>
      <c r="KI93" s="33">
        <v>12.5</v>
      </c>
      <c r="KJ93" s="31"/>
      <c r="KK93" s="31"/>
      <c r="KL93" s="32">
        <v>5</v>
      </c>
      <c r="KM93" s="32"/>
      <c r="KN93" s="26"/>
      <c r="KO93" s="30"/>
      <c r="KP93" s="30"/>
      <c r="KQ93" s="64">
        <v>8.3333333333333339</v>
      </c>
      <c r="KR93" s="33">
        <v>12.5</v>
      </c>
      <c r="KS93" s="31"/>
      <c r="KT93" s="31" t="s">
        <v>132</v>
      </c>
      <c r="KU93" s="32">
        <v>5</v>
      </c>
      <c r="KV93" s="32"/>
      <c r="KW93" s="26"/>
      <c r="KX93" s="30"/>
      <c r="KY93" s="30"/>
      <c r="KZ93" s="64">
        <v>8.3333333333333339</v>
      </c>
      <c r="LA93" s="33">
        <v>12.5</v>
      </c>
      <c r="LB93" s="31" t="s">
        <v>132</v>
      </c>
      <c r="LC93" s="31" t="s">
        <v>132</v>
      </c>
      <c r="LD93" s="32">
        <v>5</v>
      </c>
      <c r="LE93" s="32"/>
      <c r="LF93" s="26"/>
      <c r="LG93" s="30"/>
      <c r="LH93" s="30"/>
      <c r="LI93" s="64">
        <v>8.3333333333333339</v>
      </c>
      <c r="LJ93" s="33">
        <v>12.5</v>
      </c>
      <c r="LK93" s="31" t="s">
        <v>132</v>
      </c>
      <c r="LL93" s="31" t="s">
        <v>132</v>
      </c>
      <c r="LM93" s="32">
        <v>5</v>
      </c>
      <c r="LN93" s="32"/>
      <c r="LO93" s="26"/>
      <c r="LP93" s="30"/>
      <c r="LQ93" s="30"/>
      <c r="LR93" s="64">
        <v>8.3333333333333339</v>
      </c>
      <c r="LS93" s="33">
        <v>12.5</v>
      </c>
      <c r="LT93" s="31" t="s">
        <v>132</v>
      </c>
      <c r="LU93" s="31" t="s">
        <v>132</v>
      </c>
      <c r="LV93" s="32">
        <v>5</v>
      </c>
      <c r="LW93" s="32"/>
      <c r="LX93" s="26"/>
      <c r="LY93" s="30"/>
      <c r="LZ93" s="30"/>
      <c r="MA93" s="64">
        <v>16.47286821705427</v>
      </c>
      <c r="MB93" s="33">
        <v>24.709302325581397</v>
      </c>
      <c r="MC93" s="31" t="s">
        <v>132</v>
      </c>
      <c r="MD93" s="31" t="s">
        <v>132</v>
      </c>
      <c r="ME93" s="63">
        <v>9.8837209302325597</v>
      </c>
      <c r="MF93" s="32"/>
      <c r="MG93" s="26"/>
      <c r="MH93" s="30"/>
      <c r="MI93" s="30"/>
      <c r="MJ93" s="64">
        <v>16.47286821705427</v>
      </c>
      <c r="MK93" s="33">
        <v>24.709302325581397</v>
      </c>
      <c r="ML93" s="31" t="s">
        <v>132</v>
      </c>
      <c r="MM93" s="31" t="s">
        <v>132</v>
      </c>
      <c r="MN93" s="63">
        <v>9.8837209302325597</v>
      </c>
      <c r="MO93" s="32"/>
      <c r="MP93" s="26"/>
      <c r="MQ93" s="30"/>
      <c r="MR93" s="30"/>
      <c r="MS93" s="64">
        <v>16.47286821705427</v>
      </c>
      <c r="MT93" s="33">
        <v>24.709302325581397</v>
      </c>
      <c r="MU93" s="31" t="s">
        <v>132</v>
      </c>
      <c r="MV93" s="31" t="s">
        <v>132</v>
      </c>
      <c r="MW93" s="63">
        <v>9.8837209302325597</v>
      </c>
      <c r="MX93" s="32"/>
      <c r="MY93" s="26"/>
      <c r="MZ93" s="30"/>
      <c r="NA93" s="30"/>
      <c r="NB93" s="64">
        <v>16.47286821705427</v>
      </c>
      <c r="NC93" s="33">
        <v>24.709302325581397</v>
      </c>
      <c r="ND93" s="31" t="s">
        <v>132</v>
      </c>
      <c r="NE93" s="31" t="s">
        <v>132</v>
      </c>
      <c r="NF93" s="63">
        <v>9.8837209302325597</v>
      </c>
      <c r="NG93" s="32"/>
      <c r="NH93" s="26"/>
      <c r="NI93" s="30"/>
      <c r="NJ93" s="30"/>
      <c r="NK93" s="64">
        <v>16.47286821705427</v>
      </c>
      <c r="NL93" s="33">
        <v>24.709302325581397</v>
      </c>
      <c r="NM93" s="31" t="s">
        <v>132</v>
      </c>
      <c r="NN93" s="31" t="s">
        <v>132</v>
      </c>
      <c r="NO93" s="63">
        <v>9.8837209302325597</v>
      </c>
      <c r="NP93" s="32"/>
      <c r="NQ93" s="26"/>
      <c r="NR93" s="30">
        <v>16</v>
      </c>
      <c r="NS93" s="30"/>
      <c r="NT93" s="30"/>
      <c r="NU93" s="33"/>
      <c r="NV93" s="31">
        <v>16</v>
      </c>
      <c r="NW93" s="31"/>
      <c r="NX93" s="32"/>
      <c r="NY93" s="32">
        <v>16</v>
      </c>
      <c r="NZ93" s="26"/>
      <c r="OA93" s="30">
        <v>16</v>
      </c>
      <c r="OB93" s="30"/>
      <c r="OC93" s="30"/>
      <c r="OD93" s="30"/>
      <c r="OE93" s="31">
        <v>16</v>
      </c>
      <c r="OF93" s="31"/>
      <c r="OG93" s="32"/>
      <c r="OH93" s="32">
        <v>16</v>
      </c>
      <c r="OI93" s="26"/>
      <c r="OJ93" s="30">
        <v>16</v>
      </c>
      <c r="OK93" s="30"/>
      <c r="OL93" s="30"/>
      <c r="OM93" s="30"/>
      <c r="ON93" s="31">
        <v>16</v>
      </c>
      <c r="OO93" s="31"/>
      <c r="OP93" s="32"/>
      <c r="OQ93" s="32">
        <v>16</v>
      </c>
      <c r="OR93" s="26"/>
      <c r="OS93" s="30">
        <v>16</v>
      </c>
      <c r="OT93" s="30"/>
      <c r="OU93" s="30"/>
      <c r="OV93" s="30"/>
      <c r="OW93" s="31">
        <v>16</v>
      </c>
      <c r="OX93" s="31"/>
      <c r="OY93" s="32"/>
      <c r="OZ93" s="32">
        <v>16</v>
      </c>
      <c r="PA93" s="26"/>
      <c r="PB93" s="30">
        <v>16</v>
      </c>
      <c r="PC93" s="30"/>
      <c r="PD93" s="30"/>
      <c r="PE93" s="31">
        <v>16</v>
      </c>
      <c r="PF93" s="31"/>
      <c r="PG93" s="31"/>
      <c r="PH93" s="32"/>
      <c r="PI93" s="32">
        <v>16</v>
      </c>
      <c r="PJ93" s="26"/>
      <c r="PK93" s="30">
        <v>16</v>
      </c>
      <c r="PL93" s="30"/>
      <c r="PM93" s="30"/>
      <c r="PN93" s="31">
        <v>13.176470588235293</v>
      </c>
      <c r="PO93" s="31"/>
      <c r="PP93" s="31"/>
      <c r="PQ93" s="32"/>
      <c r="PR93" s="32">
        <v>16</v>
      </c>
      <c r="PS93" s="26"/>
      <c r="PT93" s="30">
        <v>16</v>
      </c>
      <c r="PU93" s="30"/>
      <c r="PV93" s="30"/>
      <c r="PW93" s="31">
        <v>13.176470588235293</v>
      </c>
      <c r="PX93" s="31"/>
      <c r="PY93" s="31"/>
      <c r="PZ93" s="32"/>
      <c r="QA93" s="32">
        <v>16</v>
      </c>
      <c r="QB93" s="26"/>
      <c r="QC93" s="30">
        <v>16</v>
      </c>
      <c r="QD93" s="30"/>
      <c r="QE93" s="30"/>
      <c r="QF93" s="31">
        <v>13.176470588235293</v>
      </c>
      <c r="QG93" s="31"/>
      <c r="QH93" s="31"/>
      <c r="QI93" s="32"/>
      <c r="QJ93" s="32">
        <v>16</v>
      </c>
      <c r="QK93" s="26"/>
      <c r="QL93" s="30">
        <v>16</v>
      </c>
      <c r="QM93" s="30"/>
      <c r="QN93" s="30"/>
      <c r="QO93" s="31">
        <v>13.176470588235293</v>
      </c>
      <c r="QP93" s="31"/>
      <c r="QQ93" s="31"/>
      <c r="QR93" s="32"/>
      <c r="QS93" s="32">
        <v>16</v>
      </c>
      <c r="QT93" s="26"/>
      <c r="QU93" s="30">
        <v>16</v>
      </c>
      <c r="QV93" s="30"/>
      <c r="QW93" s="30"/>
      <c r="QX93" s="31">
        <v>13.176470588235293</v>
      </c>
      <c r="QY93" s="31"/>
      <c r="QZ93" s="31"/>
      <c r="RA93" s="32"/>
      <c r="RB93" s="32">
        <v>16</v>
      </c>
      <c r="RC93" s="26"/>
      <c r="RD93" s="30">
        <v>16</v>
      </c>
      <c r="RE93" s="30"/>
      <c r="RF93" s="30"/>
      <c r="RG93" s="31">
        <v>13.176470588235293</v>
      </c>
      <c r="RH93" s="31"/>
      <c r="RI93" s="31"/>
      <c r="RJ93" s="32"/>
      <c r="RK93" s="32">
        <v>16</v>
      </c>
      <c r="RL93" s="26"/>
      <c r="RM93" s="30">
        <v>16</v>
      </c>
      <c r="RN93" s="30"/>
      <c r="RO93" s="30"/>
      <c r="RP93" s="31">
        <v>13.176470588235293</v>
      </c>
      <c r="RQ93" s="31"/>
      <c r="RR93" s="31"/>
      <c r="RS93" s="32"/>
      <c r="RT93" s="32">
        <v>16</v>
      </c>
      <c r="RU93" s="26"/>
      <c r="RV93" s="30">
        <v>16</v>
      </c>
      <c r="RW93" s="30"/>
      <c r="RX93" s="30"/>
      <c r="RY93" s="31">
        <v>13.18</v>
      </c>
      <c r="RZ93" s="31"/>
      <c r="SA93" s="31"/>
      <c r="SB93" s="32"/>
      <c r="SC93" s="32">
        <v>16</v>
      </c>
      <c r="SD93" s="26"/>
      <c r="SE93" s="34">
        <v>16</v>
      </c>
      <c r="SF93" s="34"/>
      <c r="SG93" s="34"/>
      <c r="SH93" s="36">
        <v>13.18</v>
      </c>
      <c r="SI93" s="36"/>
      <c r="SJ93" s="36"/>
      <c r="SK93" s="37"/>
      <c r="SL93" s="37">
        <v>16</v>
      </c>
      <c r="SM93" s="26"/>
      <c r="SN93" s="34">
        <v>16</v>
      </c>
      <c r="SO93" s="34"/>
      <c r="SP93" s="34"/>
      <c r="SQ93" s="36">
        <v>13.18</v>
      </c>
      <c r="SR93" s="36"/>
      <c r="SS93" s="36"/>
      <c r="ST93" s="37"/>
      <c r="SU93" s="37">
        <v>16</v>
      </c>
      <c r="SV93" s="26"/>
      <c r="SW93" s="34">
        <v>16</v>
      </c>
      <c r="SX93" s="34"/>
      <c r="SY93" s="34"/>
      <c r="SZ93" s="36">
        <v>13.18</v>
      </c>
      <c r="TA93" s="36"/>
      <c r="TB93" s="36"/>
      <c r="TC93" s="37"/>
      <c r="TD93" s="37">
        <v>16</v>
      </c>
      <c r="TE93" s="26"/>
      <c r="TF93" s="34">
        <v>16</v>
      </c>
      <c r="TG93" s="34"/>
      <c r="TH93" s="34"/>
      <c r="TI93" s="36">
        <v>13.18</v>
      </c>
      <c r="TJ93" s="36"/>
      <c r="TK93" s="36"/>
      <c r="TL93" s="37">
        <v>16</v>
      </c>
      <c r="TM93" s="37"/>
      <c r="TN93" s="26"/>
      <c r="TO93" s="34">
        <v>16</v>
      </c>
      <c r="TP93" s="34"/>
      <c r="TQ93" s="34"/>
      <c r="TR93" s="36">
        <v>13.18</v>
      </c>
      <c r="TS93" s="36" t="s">
        <v>132</v>
      </c>
      <c r="TT93" s="36"/>
      <c r="TU93" s="37">
        <v>16</v>
      </c>
      <c r="TV93" s="37"/>
      <c r="TW93" s="26"/>
      <c r="TX93" s="34">
        <v>16</v>
      </c>
      <c r="TY93" s="34"/>
      <c r="TZ93" s="34"/>
      <c r="UA93" s="36">
        <v>13.18</v>
      </c>
      <c r="UB93" s="36" t="s">
        <v>132</v>
      </c>
      <c r="UC93" s="36"/>
      <c r="UD93" s="37">
        <v>16</v>
      </c>
      <c r="UE93" s="37"/>
      <c r="UF93" s="26"/>
      <c r="UG93" s="34">
        <v>16</v>
      </c>
      <c r="UH93" s="34"/>
      <c r="UI93" s="34"/>
      <c r="UJ93" s="36">
        <v>13.18</v>
      </c>
      <c r="UK93" s="36" t="s">
        <v>132</v>
      </c>
      <c r="UL93" s="36"/>
      <c r="UM93" s="37">
        <v>16</v>
      </c>
      <c r="UN93" s="37"/>
      <c r="UO93" s="26"/>
      <c r="UP93" s="34">
        <v>16</v>
      </c>
      <c r="UQ93" s="34"/>
      <c r="UR93" s="34"/>
      <c r="US93" s="36">
        <v>13.18</v>
      </c>
      <c r="UT93" s="36" t="s">
        <v>132</v>
      </c>
      <c r="UU93" s="36"/>
      <c r="UV93" s="37">
        <v>16</v>
      </c>
      <c r="UW93" s="37"/>
      <c r="UX93" s="26"/>
      <c r="UY93" s="34">
        <v>16</v>
      </c>
      <c r="UZ93" s="34"/>
      <c r="VA93" s="34"/>
      <c r="VB93" s="36">
        <v>13.18</v>
      </c>
      <c r="VC93" s="36" t="s">
        <v>132</v>
      </c>
      <c r="VD93" s="36"/>
      <c r="VE93" s="37">
        <v>16</v>
      </c>
      <c r="VF93" s="37"/>
      <c r="VG93" s="26"/>
      <c r="VH93" s="34">
        <v>16</v>
      </c>
      <c r="VI93" s="34"/>
      <c r="VJ93" s="34"/>
      <c r="VK93" s="36">
        <v>13.18</v>
      </c>
      <c r="VL93" s="36" t="s">
        <v>132</v>
      </c>
      <c r="VM93" s="36"/>
      <c r="VN93" s="37">
        <v>16</v>
      </c>
      <c r="VO93" s="37"/>
      <c r="VP93" s="26"/>
      <c r="VQ93" s="34">
        <v>16</v>
      </c>
      <c r="VR93" s="34"/>
      <c r="VS93" s="34"/>
      <c r="VT93" s="36">
        <v>13.18</v>
      </c>
      <c r="VU93" s="36"/>
      <c r="VV93" s="36"/>
      <c r="VW93" s="37">
        <v>16</v>
      </c>
      <c r="VX93" s="37"/>
      <c r="VY93" s="26"/>
      <c r="VZ93" s="34">
        <v>16</v>
      </c>
      <c r="WA93" s="34"/>
      <c r="WB93" s="34"/>
      <c r="WC93" s="36">
        <v>13.18</v>
      </c>
      <c r="WD93" s="36"/>
      <c r="WE93" s="36"/>
      <c r="WF93" s="37">
        <v>16</v>
      </c>
      <c r="WG93" s="37"/>
      <c r="WH93" s="26"/>
      <c r="WI93" s="38">
        <v>15.577</v>
      </c>
      <c r="WJ93" s="34">
        <v>16</v>
      </c>
      <c r="WK93" s="34"/>
      <c r="WL93" s="34"/>
      <c r="WM93" s="36">
        <v>13.18</v>
      </c>
      <c r="WN93" s="36"/>
      <c r="WO93" s="36"/>
      <c r="WP93" s="37">
        <v>16</v>
      </c>
      <c r="WQ93" s="37"/>
      <c r="WR93" s="34">
        <v>16</v>
      </c>
      <c r="WS93" s="34"/>
      <c r="WT93" s="34"/>
      <c r="WU93" s="36">
        <v>13.18</v>
      </c>
      <c r="WV93" s="36"/>
      <c r="WW93" s="36"/>
      <c r="WX93" s="37">
        <v>16</v>
      </c>
      <c r="WY93" s="37"/>
      <c r="WZ93" s="26"/>
      <c r="XA93" s="34">
        <v>250</v>
      </c>
      <c r="XB93" s="34"/>
      <c r="XC93" s="34"/>
      <c r="XD93" s="36">
        <v>171.92147058823528</v>
      </c>
      <c r="XE93" s="36"/>
      <c r="XF93" s="36"/>
      <c r="XG93" s="37">
        <v>16</v>
      </c>
      <c r="XH93" s="37"/>
      <c r="XI93" s="26"/>
      <c r="XJ93" s="34">
        <v>250</v>
      </c>
      <c r="XK93" s="34"/>
      <c r="XL93" s="34"/>
      <c r="XM93" s="36">
        <v>171.92147058823528</v>
      </c>
      <c r="XN93" s="36"/>
      <c r="XO93" s="36"/>
      <c r="XP93" s="37">
        <v>16</v>
      </c>
      <c r="XQ93" s="37"/>
      <c r="XR93" s="26"/>
      <c r="XS93" s="34">
        <v>250</v>
      </c>
      <c r="XT93" s="34"/>
      <c r="XU93" s="34"/>
      <c r="XV93" s="36">
        <v>171.92147058823528</v>
      </c>
      <c r="XW93" s="36"/>
      <c r="XX93" s="36"/>
      <c r="XY93" s="37">
        <v>16</v>
      </c>
      <c r="XZ93" s="37"/>
      <c r="YA93" s="26"/>
      <c r="YB93" s="34">
        <v>250</v>
      </c>
      <c r="YC93" s="34"/>
      <c r="YD93" s="34"/>
      <c r="YE93" s="36">
        <v>171.92147058823528</v>
      </c>
      <c r="YF93" s="36"/>
      <c r="YG93" s="36"/>
      <c r="YH93" s="37">
        <v>16</v>
      </c>
      <c r="YI93" s="37"/>
      <c r="YJ93" s="26"/>
      <c r="YK93" s="34">
        <v>250</v>
      </c>
      <c r="YL93" s="34"/>
      <c r="YM93" s="34"/>
      <c r="YN93" s="36">
        <v>171.92147058823528</v>
      </c>
      <c r="YO93" s="36"/>
      <c r="YP93" s="36"/>
      <c r="YQ93" s="37">
        <v>16</v>
      </c>
      <c r="YR93" s="37"/>
      <c r="YS93" s="26"/>
      <c r="YT93" s="34">
        <v>250</v>
      </c>
      <c r="YU93" s="34"/>
      <c r="YV93" s="34"/>
      <c r="YW93" s="36">
        <v>198.66911764705881</v>
      </c>
      <c r="YX93" s="36"/>
      <c r="YY93" s="36"/>
      <c r="YZ93" s="56">
        <v>200</v>
      </c>
      <c r="ZA93" s="37"/>
      <c r="ZB93" s="26"/>
      <c r="ZC93" s="34">
        <v>250</v>
      </c>
      <c r="ZD93" s="34"/>
      <c r="ZE93" s="34"/>
      <c r="ZF93" s="36">
        <v>198.66911764705881</v>
      </c>
      <c r="ZG93" s="36"/>
      <c r="ZH93" s="36"/>
      <c r="ZI93" s="37">
        <v>200</v>
      </c>
      <c r="ZJ93" s="37"/>
      <c r="ZK93" s="26"/>
      <c r="ZL93" s="34">
        <v>250</v>
      </c>
      <c r="ZM93" s="34"/>
      <c r="ZN93" s="34"/>
      <c r="ZO93" s="36">
        <v>198.66911764705881</v>
      </c>
      <c r="ZP93" s="36"/>
      <c r="ZQ93" s="36"/>
      <c r="ZR93" s="37">
        <v>200</v>
      </c>
      <c r="ZS93" s="37"/>
      <c r="ZT93" s="26"/>
      <c r="ZU93" s="34">
        <v>250</v>
      </c>
      <c r="ZV93" s="34"/>
      <c r="ZW93" s="34"/>
      <c r="ZX93" s="36">
        <v>198.66911764705881</v>
      </c>
      <c r="ZY93" s="36"/>
      <c r="ZZ93" s="36"/>
      <c r="AAA93" s="37">
        <v>200</v>
      </c>
      <c r="AAB93" s="37"/>
      <c r="AAC93" s="26"/>
      <c r="AAD93" s="34">
        <v>250</v>
      </c>
      <c r="AAE93" s="34"/>
      <c r="AAF93" s="34"/>
      <c r="AAG93" s="36">
        <v>198.66911764705881</v>
      </c>
      <c r="AAH93" s="36"/>
      <c r="AAI93" s="36"/>
      <c r="AAJ93" s="37">
        <v>200</v>
      </c>
      <c r="AAK93" s="37"/>
      <c r="AAL93" s="3"/>
      <c r="AAM93" s="34">
        <v>250</v>
      </c>
      <c r="AAN93" s="34"/>
      <c r="AAO93" s="34"/>
      <c r="AAP93" s="36">
        <v>198.66911764705881</v>
      </c>
      <c r="AAQ93" s="36"/>
      <c r="AAR93" s="36"/>
      <c r="AAS93" s="37">
        <v>200</v>
      </c>
      <c r="AAT93" s="37"/>
      <c r="AAU93" s="3"/>
      <c r="AAV93" s="34">
        <v>250</v>
      </c>
      <c r="AAW93" s="34"/>
      <c r="AAX93" s="34"/>
      <c r="AAY93" s="36">
        <v>198.66911764705881</v>
      </c>
      <c r="AAZ93" s="36"/>
      <c r="ABA93" s="36"/>
      <c r="ABB93" s="37">
        <v>200</v>
      </c>
      <c r="ABC93" s="37"/>
      <c r="ABD93" s="3"/>
      <c r="ABE93" s="34">
        <v>250</v>
      </c>
      <c r="ABF93" s="34"/>
      <c r="ABG93" s="34"/>
      <c r="ABH93" s="36">
        <v>198.66911764705881</v>
      </c>
      <c r="ABI93" s="36"/>
      <c r="ABJ93" s="36"/>
      <c r="ABK93" s="37">
        <v>200</v>
      </c>
      <c r="ABL93" s="37"/>
      <c r="ABM93" s="3"/>
      <c r="ABN93" s="34">
        <v>250</v>
      </c>
      <c r="ABO93" s="34"/>
      <c r="ABP93" s="34"/>
      <c r="ABQ93" s="36">
        <v>198.66911764705881</v>
      </c>
      <c r="ABR93" s="36"/>
      <c r="ABS93" s="36"/>
      <c r="ABT93" s="37"/>
      <c r="ABU93" s="37">
        <v>200</v>
      </c>
      <c r="ABV93" s="3"/>
      <c r="ABW93" s="34">
        <v>250</v>
      </c>
      <c r="ABX93" s="34"/>
      <c r="ABY93" s="34"/>
      <c r="ABZ93" s="36">
        <v>198.66911764705881</v>
      </c>
      <c r="ACA93" s="36"/>
      <c r="ACB93" s="36"/>
      <c r="ACC93" s="37"/>
      <c r="ACD93" s="37">
        <v>200</v>
      </c>
      <c r="ACE93" s="3"/>
      <c r="ACF93" s="34">
        <v>250</v>
      </c>
      <c r="ACG93" s="34"/>
      <c r="ACH93" s="34"/>
      <c r="ACI93" s="36">
        <v>198.66911764705881</v>
      </c>
      <c r="ACJ93" s="36"/>
      <c r="ACK93" s="36"/>
      <c r="ACL93" s="37"/>
      <c r="ACM93" s="37">
        <v>200</v>
      </c>
      <c r="ACN93" s="3"/>
      <c r="ACO93" s="34">
        <v>250</v>
      </c>
      <c r="ACP93" s="34"/>
      <c r="ACQ93" s="34"/>
      <c r="ACR93" s="36">
        <v>198.66911764705881</v>
      </c>
      <c r="ACS93" s="36"/>
      <c r="ACT93" s="36"/>
      <c r="ACU93" s="37"/>
      <c r="ACV93" s="37">
        <v>200</v>
      </c>
      <c r="ACW93" s="3"/>
      <c r="ACX93" s="34">
        <v>250</v>
      </c>
      <c r="ACY93" s="34"/>
      <c r="ACZ93" s="34"/>
      <c r="ADA93" s="36">
        <v>198.66911764705881</v>
      </c>
      <c r="ADB93" s="36"/>
      <c r="ADC93" s="36"/>
      <c r="ADD93" s="37"/>
      <c r="ADE93" s="37">
        <v>200</v>
      </c>
      <c r="ADF93" s="3"/>
      <c r="ADG93" s="34">
        <v>250</v>
      </c>
      <c r="ADH93" s="34"/>
      <c r="ADI93" s="34"/>
      <c r="ADJ93" s="36">
        <v>198.66911764705881</v>
      </c>
      <c r="ADK93" s="36"/>
      <c r="ADL93" s="36"/>
      <c r="ADM93" s="37"/>
      <c r="ADN93" s="37">
        <v>200</v>
      </c>
      <c r="ADO93" s="3"/>
      <c r="ADP93" s="34">
        <v>250</v>
      </c>
      <c r="ADQ93" s="34"/>
      <c r="ADR93" s="34"/>
      <c r="ADS93" s="36">
        <v>198.66911764705881</v>
      </c>
      <c r="ADT93" s="36"/>
      <c r="ADU93" s="36"/>
      <c r="ADV93" s="37"/>
      <c r="ADW93" s="37">
        <v>200</v>
      </c>
      <c r="ADX93" s="3"/>
      <c r="ADY93" s="34">
        <v>250</v>
      </c>
      <c r="ADZ93" s="34"/>
      <c r="AEA93" s="34"/>
      <c r="AEB93" s="36">
        <v>198.66911764705881</v>
      </c>
      <c r="AEC93" s="36"/>
      <c r="AED93" s="36"/>
      <c r="AEE93" s="37"/>
      <c r="AEF93" s="37">
        <v>200</v>
      </c>
      <c r="AEG93" s="3"/>
      <c r="AEH93" s="34">
        <v>250</v>
      </c>
      <c r="AEI93" s="34"/>
      <c r="AEJ93" s="34"/>
      <c r="AEK93" s="36">
        <v>198.66911764705881</v>
      </c>
      <c r="AEL93" s="36"/>
      <c r="AEM93" s="36"/>
      <c r="AEN93" s="37"/>
      <c r="AEO93" s="37">
        <v>200</v>
      </c>
      <c r="AEP93" s="26"/>
      <c r="AEQ93" s="34">
        <v>250</v>
      </c>
      <c r="AER93" s="34"/>
      <c r="AES93" s="34"/>
      <c r="AET93" s="36">
        <v>198.66911764705881</v>
      </c>
      <c r="AEU93" s="36"/>
      <c r="AEV93" s="36"/>
      <c r="AEW93" s="37"/>
      <c r="AEX93" s="37">
        <v>200</v>
      </c>
      <c r="AEY93" s="26"/>
      <c r="AEZ93" s="34">
        <v>250</v>
      </c>
      <c r="AFA93" s="34"/>
      <c r="AFB93" s="34"/>
      <c r="AFC93" s="36">
        <v>198.66911764705881</v>
      </c>
      <c r="AFD93" s="36"/>
      <c r="AFE93" s="36"/>
      <c r="AFF93" s="37"/>
      <c r="AFG93" s="37">
        <v>200</v>
      </c>
      <c r="AFH93" s="26"/>
      <c r="AFI93" s="87">
        <v>250</v>
      </c>
      <c r="AFJ93" s="34"/>
      <c r="AFK93" s="34"/>
      <c r="AFL93" s="36">
        <v>198.66911764705881</v>
      </c>
      <c r="AFM93" s="36"/>
      <c r="AFN93" s="36"/>
      <c r="AFO93" s="37"/>
      <c r="AFP93" s="37">
        <v>200</v>
      </c>
      <c r="AFQ93" s="36"/>
      <c r="AFR93" s="87">
        <v>250</v>
      </c>
      <c r="AFS93" s="34"/>
      <c r="AFT93" s="34"/>
      <c r="AFU93" s="36">
        <v>198.66911764705881</v>
      </c>
      <c r="AFV93" s="36"/>
      <c r="AFW93" s="36"/>
      <c r="AFX93" s="37">
        <v>200</v>
      </c>
      <c r="AFY93" s="37"/>
      <c r="AFZ93" s="36"/>
      <c r="AGA93" s="87">
        <v>250</v>
      </c>
      <c r="AGB93" s="34"/>
      <c r="AGC93" s="34">
        <v>250</v>
      </c>
      <c r="AGD93" s="36">
        <v>198.66911764705881</v>
      </c>
      <c r="AGE93" s="36"/>
      <c r="AGF93" s="36"/>
      <c r="AGG93" s="37">
        <v>200</v>
      </c>
      <c r="AGH93" s="37">
        <v>200</v>
      </c>
      <c r="AGI93" s="36"/>
      <c r="AGJ93" s="87">
        <v>250</v>
      </c>
      <c r="AGK93" s="34"/>
      <c r="AGL93" s="34">
        <v>250</v>
      </c>
      <c r="AGM93" s="36">
        <v>198.66911764705881</v>
      </c>
      <c r="AGN93" s="36"/>
      <c r="AGO93" s="36"/>
      <c r="AGP93" s="37">
        <v>200</v>
      </c>
      <c r="AGQ93" s="37">
        <v>200</v>
      </c>
      <c r="AGR93" s="36"/>
      <c r="AGS93" s="87">
        <v>250</v>
      </c>
      <c r="AGT93" s="34">
        <v>250</v>
      </c>
      <c r="AGU93" s="34">
        <v>250</v>
      </c>
      <c r="AGV93" s="36">
        <v>198.66911764705881</v>
      </c>
      <c r="AGW93" s="36"/>
      <c r="AGX93" s="36"/>
      <c r="AGY93" s="26">
        <v>200</v>
      </c>
      <c r="AGZ93" s="37">
        <v>200</v>
      </c>
      <c r="AHA93" s="36"/>
      <c r="AHB93" s="87"/>
      <c r="AHC93" s="34"/>
      <c r="AHD93" s="34">
        <v>250</v>
      </c>
      <c r="AHE93" s="36">
        <v>198.67</v>
      </c>
      <c r="AHF93" s="36"/>
      <c r="AHG93" s="36"/>
      <c r="AHH93" s="26">
        <v>200</v>
      </c>
      <c r="AHI93" s="37">
        <v>200</v>
      </c>
      <c r="AHJ93" s="36"/>
      <c r="AHK93" s="87"/>
      <c r="AHL93" s="34"/>
      <c r="AHM93" s="41">
        <v>250</v>
      </c>
      <c r="AHN93" s="35">
        <v>198.67</v>
      </c>
      <c r="AHO93" s="36"/>
      <c r="AHP93" s="36"/>
      <c r="AHQ93" s="26">
        <v>200</v>
      </c>
      <c r="AHR93" s="37">
        <v>200</v>
      </c>
      <c r="AHS93" s="36"/>
      <c r="AHT93" s="34"/>
      <c r="AHU93" s="34"/>
      <c r="AHV93" s="41">
        <v>250</v>
      </c>
      <c r="AHW93" s="35">
        <v>198.67</v>
      </c>
      <c r="AHX93" s="36" t="s">
        <v>132</v>
      </c>
      <c r="AHY93" s="36" t="s">
        <v>132</v>
      </c>
      <c r="AHZ93" s="62">
        <v>200</v>
      </c>
      <c r="AIA93" s="62">
        <v>200</v>
      </c>
      <c r="AIB93" s="36"/>
      <c r="AIC93" s="34"/>
      <c r="AID93" s="34" t="s">
        <v>132</v>
      </c>
      <c r="AIE93" s="41">
        <v>250</v>
      </c>
      <c r="AIF93" s="35">
        <v>198.67</v>
      </c>
      <c r="AIG93" s="36" t="s">
        <v>132</v>
      </c>
      <c r="AIH93" s="36" t="s">
        <v>132</v>
      </c>
      <c r="AII93" s="62">
        <v>200</v>
      </c>
      <c r="AIJ93" s="62">
        <v>200</v>
      </c>
      <c r="AIL93" s="41">
        <v>210</v>
      </c>
      <c r="AIM93" s="34" t="s">
        <v>132</v>
      </c>
      <c r="AIN93" s="34" t="s">
        <v>132</v>
      </c>
      <c r="AIO93" s="35">
        <v>198.67</v>
      </c>
      <c r="AIP93" s="36" t="s">
        <v>132</v>
      </c>
      <c r="AIQ93" s="36" t="s">
        <v>132</v>
      </c>
      <c r="AIR93" s="62">
        <v>500</v>
      </c>
      <c r="AIS93" s="62">
        <v>500</v>
      </c>
      <c r="AIU93" s="41">
        <v>230.98786828422874</v>
      </c>
      <c r="AIV93" s="34" t="s">
        <v>132</v>
      </c>
      <c r="AIW93" s="34" t="s">
        <v>132</v>
      </c>
      <c r="AIX93" s="35">
        <v>218.52552281917963</v>
      </c>
      <c r="AIY93" s="36" t="s">
        <v>132</v>
      </c>
      <c r="AIZ93" s="36" t="s">
        <v>132</v>
      </c>
      <c r="AJA93" s="62">
        <v>549.97111496244941</v>
      </c>
      <c r="AJB93" s="62">
        <v>549.97111496244941</v>
      </c>
      <c r="AJD93" s="41">
        <v>247.7118265416936</v>
      </c>
      <c r="AJE93" s="34" t="s">
        <v>132</v>
      </c>
      <c r="AJF93" s="34" t="s">
        <v>132</v>
      </c>
      <c r="AJG93" s="35">
        <v>234.347183709706</v>
      </c>
      <c r="AJH93" s="36" t="s">
        <v>132</v>
      </c>
      <c r="AJI93" s="36" t="s">
        <v>132</v>
      </c>
      <c r="AJJ93" s="62">
        <v>589.79006319450855</v>
      </c>
      <c r="AJK93" s="62">
        <v>589.79006319450855</v>
      </c>
      <c r="AJM93" s="41">
        <v>272.46869886504021</v>
      </c>
      <c r="AJN93" s="34" t="s">
        <v>132</v>
      </c>
      <c r="AJO93" s="34" t="s">
        <v>132</v>
      </c>
      <c r="AJP93" s="35">
        <v>257.76836382627397</v>
      </c>
      <c r="AJQ93" s="36" t="s">
        <v>132</v>
      </c>
      <c r="AJR93" s="34" t="s">
        <v>132</v>
      </c>
      <c r="AJS93" s="54">
        <v>648.73499729771481</v>
      </c>
      <c r="AJT93" s="54">
        <v>648.73499729771481</v>
      </c>
      <c r="AJV93" s="41">
        <v>292.19594766010522</v>
      </c>
      <c r="AJW93" s="34" t="s">
        <v>132</v>
      </c>
      <c r="AJX93" s="34" t="s">
        <v>132</v>
      </c>
      <c r="AJY93" s="35">
        <v>276.43128057920524</v>
      </c>
      <c r="AJZ93" s="36" t="s">
        <v>132</v>
      </c>
      <c r="AKA93" s="34" t="s">
        <v>132</v>
      </c>
      <c r="AKB93" s="54">
        <v>648.73499729771481</v>
      </c>
      <c r="AKC93" s="54">
        <v>648.73499729771481</v>
      </c>
      <c r="AKE93" s="41">
        <v>318.26979996739988</v>
      </c>
      <c r="AKF93" s="34" t="s">
        <v>132</v>
      </c>
      <c r="AKG93" s="34" t="s">
        <v>132</v>
      </c>
      <c r="AKH93" s="35">
        <v>301.09838647392064</v>
      </c>
      <c r="AKI93" s="36" t="s">
        <v>132</v>
      </c>
      <c r="AKJ93" s="34" t="s">
        <v>132</v>
      </c>
      <c r="AKK93" s="54">
        <v>706.62430288722999</v>
      </c>
      <c r="AKL93" s="54">
        <v>706.62430288722999</v>
      </c>
      <c r="AKN93" s="41">
        <v>1795.7111173181847</v>
      </c>
      <c r="AKO93" s="34" t="s">
        <v>132</v>
      </c>
      <c r="AKP93" s="34" t="s">
        <v>132</v>
      </c>
      <c r="AKQ93" s="35">
        <v>1698.8282270362083</v>
      </c>
      <c r="AKR93" s="36" t="s">
        <v>132</v>
      </c>
      <c r="AKS93" s="34" t="s">
        <v>132</v>
      </c>
      <c r="AKT93" s="54">
        <v>3986.847374748666</v>
      </c>
      <c r="AKU93" s="54">
        <v>3986.847374748666</v>
      </c>
      <c r="AKW93" s="39">
        <v>500</v>
      </c>
      <c r="AKX93" s="34"/>
      <c r="AKY93" s="34"/>
      <c r="AKZ93" s="35">
        <v>176.83488931262914</v>
      </c>
      <c r="ALA93" s="36"/>
      <c r="ALB93" s="34"/>
      <c r="ALC93" s="37">
        <v>415</v>
      </c>
      <c r="ALD93" s="37">
        <v>415</v>
      </c>
      <c r="ALF93" s="34">
        <v>500</v>
      </c>
      <c r="ALG93" s="34" t="s">
        <v>132</v>
      </c>
      <c r="ALH93" s="34" t="s">
        <v>132</v>
      </c>
      <c r="ALI93" s="35">
        <v>176.83488931262914</v>
      </c>
      <c r="ALJ93" s="36"/>
      <c r="ALK93" s="34"/>
      <c r="ALL93" s="37">
        <v>415</v>
      </c>
      <c r="ALM93" s="37">
        <v>415</v>
      </c>
      <c r="ALO93" s="41">
        <v>500</v>
      </c>
      <c r="ALP93" s="34" t="s">
        <v>132</v>
      </c>
      <c r="ALQ93" s="34" t="s">
        <v>132</v>
      </c>
      <c r="ALR93" s="35">
        <v>176.83488931262914</v>
      </c>
      <c r="ALS93" s="36" t="s">
        <v>132</v>
      </c>
      <c r="ALT93" s="34" t="s">
        <v>132</v>
      </c>
      <c r="ALU93" s="54">
        <v>415</v>
      </c>
      <c r="ALV93" s="54">
        <v>415</v>
      </c>
      <c r="ALX93" s="41">
        <v>500</v>
      </c>
      <c r="ALY93" s="34" t="s">
        <v>132</v>
      </c>
      <c r="ALZ93" s="34" t="s">
        <v>132</v>
      </c>
      <c r="AMA93" s="35">
        <v>176.83488931262914</v>
      </c>
      <c r="AMB93" s="36" t="s">
        <v>132</v>
      </c>
      <c r="AMC93" s="34" t="s">
        <v>132</v>
      </c>
      <c r="AMD93" s="54">
        <v>415</v>
      </c>
      <c r="AME93" s="54">
        <v>415</v>
      </c>
      <c r="AMG93" s="41">
        <v>500</v>
      </c>
      <c r="AMH93" s="34" t="s">
        <v>132</v>
      </c>
      <c r="AMI93" s="34" t="s">
        <v>132</v>
      </c>
      <c r="AMJ93" s="35">
        <v>176.83488931262914</v>
      </c>
      <c r="AMK93" s="36" t="s">
        <v>132</v>
      </c>
      <c r="AML93" s="34" t="s">
        <v>132</v>
      </c>
      <c r="AMM93" s="54">
        <v>415</v>
      </c>
      <c r="AMN93" s="54">
        <v>415</v>
      </c>
      <c r="AMP93" s="41">
        <v>500</v>
      </c>
      <c r="AMQ93" s="34" t="s">
        <v>132</v>
      </c>
      <c r="AMR93" s="34" t="s">
        <v>132</v>
      </c>
      <c r="AMS93" s="35">
        <v>176.83488931262914</v>
      </c>
      <c r="AMT93" s="36" t="s">
        <v>132</v>
      </c>
      <c r="AMU93" s="34" t="s">
        <v>132</v>
      </c>
      <c r="AMV93" s="54">
        <v>415</v>
      </c>
      <c r="AMW93" s="54">
        <v>415</v>
      </c>
      <c r="AMY93" s="41">
        <v>365.49393414211437</v>
      </c>
      <c r="AMZ93" s="34"/>
      <c r="ANA93" s="34"/>
      <c r="ANB93" s="36">
        <v>932.3774714014603</v>
      </c>
      <c r="ANC93" s="36"/>
      <c r="AND93" s="34"/>
      <c r="ANE93" s="54">
        <v>482.4855574812247</v>
      </c>
      <c r="ANF93" s="54">
        <v>482.4855574812247</v>
      </c>
      <c r="ANH93" s="41">
        <v>254.74393414211437</v>
      </c>
      <c r="ANI93" s="34"/>
      <c r="ANJ93" s="34"/>
      <c r="ANK93" s="36">
        <v>2008</v>
      </c>
      <c r="ANL93" s="36"/>
      <c r="ANM93" s="34"/>
      <c r="ANN93" s="54">
        <v>564.22111496244941</v>
      </c>
      <c r="ANO93" s="54">
        <v>374.9855574812247</v>
      </c>
      <c r="ANP93" s="36"/>
      <c r="ANQ93" s="41">
        <v>260.64690335604291</v>
      </c>
      <c r="ANR93" s="34" t="s">
        <v>132</v>
      </c>
      <c r="ANS93" s="34" t="s">
        <v>132</v>
      </c>
      <c r="ANT93" s="35">
        <v>2054.5297131469906</v>
      </c>
      <c r="ANU93" s="36" t="s">
        <v>132</v>
      </c>
      <c r="ANV93" s="34" t="s">
        <v>132</v>
      </c>
      <c r="ANW93" s="54">
        <v>577.29534137214966</v>
      </c>
      <c r="ANX93" s="54">
        <v>383.67478577996269</v>
      </c>
      <c r="ANY93" s="36"/>
      <c r="ANZ93" s="41">
        <v>266.5817957433116</v>
      </c>
      <c r="AOA93" s="34" t="s">
        <v>132</v>
      </c>
      <c r="AOB93" s="34" t="s">
        <v>132</v>
      </c>
      <c r="AOC93" s="35">
        <v>2101.311058319226</v>
      </c>
      <c r="AOD93" s="36" t="s">
        <v>132</v>
      </c>
      <c r="AOE93" s="34" t="s">
        <v>132</v>
      </c>
      <c r="AOF93" s="54">
        <v>590.4402730118519</v>
      </c>
      <c r="AOG93" s="54">
        <v>392.41100530144297</v>
      </c>
      <c r="AOH93" s="36"/>
      <c r="AOI93" s="41">
        <v>272.75907387386229</v>
      </c>
      <c r="AOJ93" s="34" t="s">
        <v>132</v>
      </c>
      <c r="AOK93" s="34" t="s">
        <v>132</v>
      </c>
      <c r="AOL93" s="35">
        <v>2150.0029909766922</v>
      </c>
      <c r="AOM93" s="36" t="s">
        <v>132</v>
      </c>
      <c r="AON93" s="34" t="s">
        <v>132</v>
      </c>
      <c r="AOO93" s="37"/>
      <c r="AOP93" s="54">
        <v>401.50401900283651</v>
      </c>
      <c r="AOQ93" s="36"/>
      <c r="AOR93" s="41">
        <v>249.51951152586506</v>
      </c>
      <c r="AOS93" s="34" t="s">
        <v>132</v>
      </c>
      <c r="AOT93" s="34" t="s">
        <v>132</v>
      </c>
      <c r="AOU93" s="35">
        <v>1966.8188796378709</v>
      </c>
      <c r="AOV93" s="36" t="s">
        <v>132</v>
      </c>
      <c r="AOW93" s="34" t="s">
        <v>132</v>
      </c>
      <c r="AOX93" s="37" t="s">
        <v>132</v>
      </c>
      <c r="AOY93" s="54">
        <v>367.29515639721365</v>
      </c>
      <c r="AOZ93" s="36"/>
      <c r="APA93" s="41">
        <v>224.90323684618332</v>
      </c>
      <c r="APB93" s="34" t="s">
        <v>132</v>
      </c>
      <c r="APC93" s="34" t="s">
        <v>132</v>
      </c>
      <c r="APD93" s="35">
        <v>1772.7829363552114</v>
      </c>
      <c r="APE93" s="36" t="s">
        <v>132</v>
      </c>
      <c r="APF93" s="34" t="s">
        <v>132</v>
      </c>
      <c r="APG93" s="37" t="s">
        <v>132</v>
      </c>
      <c r="APH93" s="54">
        <v>331.05975980197292</v>
      </c>
      <c r="API93" s="36"/>
      <c r="APJ93" s="41">
        <v>205.74107765301076</v>
      </c>
      <c r="APK93" s="34" t="s">
        <v>132</v>
      </c>
      <c r="APL93" s="34" t="s">
        <v>132</v>
      </c>
      <c r="APM93" s="35">
        <v>1621.738650298041</v>
      </c>
      <c r="APN93" s="36" t="s">
        <v>132</v>
      </c>
      <c r="APO93" s="34" t="s">
        <v>132</v>
      </c>
      <c r="APP93" s="37" t="s">
        <v>132</v>
      </c>
      <c r="APQ93" s="54">
        <v>302.85287443767925</v>
      </c>
      <c r="APR93" s="36"/>
      <c r="APS93" s="41">
        <v>185.44375160652541</v>
      </c>
      <c r="APT93" s="34" t="s">
        <v>132</v>
      </c>
      <c r="APU93" s="34" t="s">
        <v>132</v>
      </c>
      <c r="APV93" s="35">
        <v>1461.746496456979</v>
      </c>
      <c r="APW93" s="36" t="s">
        <v>132</v>
      </c>
      <c r="APX93" s="34" t="s">
        <v>132</v>
      </c>
      <c r="APY93" s="37" t="s">
        <v>132</v>
      </c>
      <c r="APZ93" s="54">
        <v>272.97501238553156</v>
      </c>
      <c r="AQA93" s="36"/>
      <c r="AQB93" s="34">
        <v>500</v>
      </c>
      <c r="AQC93" s="34"/>
      <c r="AQD93" s="34"/>
      <c r="AQE93" s="35">
        <v>3941.2125881666611</v>
      </c>
      <c r="AQF93" s="36"/>
      <c r="AQG93" s="34"/>
      <c r="AQH93" s="37"/>
      <c r="AQI93" s="54">
        <v>736.00488024188053</v>
      </c>
      <c r="AQJ93" s="36"/>
      <c r="AQK93" s="41">
        <v>450.67264573991048</v>
      </c>
      <c r="AQL93" s="34" t="s">
        <v>132</v>
      </c>
      <c r="AQM93" s="34" t="s">
        <v>132</v>
      </c>
      <c r="AQN93" s="35">
        <v>500</v>
      </c>
      <c r="AQO93" s="36" t="s">
        <v>132</v>
      </c>
      <c r="AQP93" s="34" t="s">
        <v>132</v>
      </c>
      <c r="AQQ93" s="37" t="s">
        <v>132</v>
      </c>
      <c r="AQR93" s="54">
        <v>663.39453331218851</v>
      </c>
      <c r="AQS93" s="36"/>
      <c r="AQT93" s="34">
        <v>500</v>
      </c>
      <c r="AQU93" s="34"/>
      <c r="AQV93" s="34"/>
      <c r="AQW93" s="36">
        <v>554.72636815920373</v>
      </c>
      <c r="AQX93" s="36"/>
      <c r="AQY93" s="34"/>
      <c r="AQZ93" s="37"/>
      <c r="ARA93" s="54">
        <v>736.00488024188041</v>
      </c>
      <c r="ARC93" s="34">
        <v>500</v>
      </c>
      <c r="ARD93" s="34"/>
      <c r="ARE93" s="34"/>
      <c r="ARF93" s="35">
        <v>554.72636815920373</v>
      </c>
      <c r="ARG93" s="36" t="s">
        <v>132</v>
      </c>
      <c r="ARH93" s="34"/>
      <c r="ARI93" s="37"/>
      <c r="ARJ93" s="54">
        <v>736.00488024188041</v>
      </c>
      <c r="ARL93" s="34">
        <v>500</v>
      </c>
      <c r="ARM93" s="34"/>
      <c r="ARN93" s="34"/>
      <c r="ARO93" s="35">
        <v>554.72636815920373</v>
      </c>
      <c r="ARP93" s="36"/>
      <c r="ARQ93" s="34"/>
      <c r="ARR93" s="37" t="s">
        <v>132</v>
      </c>
      <c r="ARS93" s="54">
        <v>736.00488024188041</v>
      </c>
      <c r="ARU93" s="34">
        <v>500</v>
      </c>
      <c r="ARV93" s="34"/>
      <c r="ARW93" s="34"/>
      <c r="ARX93" s="35">
        <v>554.72636815920373</v>
      </c>
      <c r="ARY93" s="36" t="s">
        <v>132</v>
      </c>
      <c r="ARZ93" s="36" t="s">
        <v>132</v>
      </c>
      <c r="ASA93" s="37"/>
      <c r="ASB93" s="54">
        <v>736.00488024188041</v>
      </c>
      <c r="ASD93" s="34">
        <v>500</v>
      </c>
      <c r="ASE93" s="34"/>
      <c r="ASF93" s="34"/>
      <c r="ASG93" s="35">
        <v>554.72636815920373</v>
      </c>
      <c r="ASH93" s="36"/>
      <c r="ASI93" s="36"/>
      <c r="ASJ93" s="37" t="s">
        <v>132</v>
      </c>
      <c r="ASK93" s="54">
        <v>736.00488024188041</v>
      </c>
      <c r="ASM93" s="34">
        <v>500</v>
      </c>
      <c r="ASN93" s="34"/>
      <c r="ASO93" s="34"/>
      <c r="ASP93" s="35">
        <v>554.72636815920373</v>
      </c>
      <c r="ASQ93" s="36" t="s">
        <v>132</v>
      </c>
      <c r="ASR93" s="36" t="s">
        <v>132</v>
      </c>
      <c r="ASS93" s="37"/>
      <c r="AST93" s="54">
        <v>736.00488024188041</v>
      </c>
      <c r="ASV93" s="34">
        <v>500</v>
      </c>
      <c r="ASW93" s="34"/>
      <c r="ASX93" s="34"/>
      <c r="ASY93" s="35">
        <v>554.72636815920373</v>
      </c>
      <c r="ASZ93" s="36"/>
      <c r="ATA93" s="36"/>
      <c r="ATB93" s="37" t="s">
        <v>132</v>
      </c>
      <c r="ATC93" s="54">
        <v>736.00488024188041</v>
      </c>
      <c r="ATE93" s="34">
        <v>700</v>
      </c>
      <c r="ATF93" s="34"/>
      <c r="ATG93" s="34"/>
      <c r="ATH93" s="35">
        <v>750</v>
      </c>
      <c r="ATI93" s="36" t="s">
        <v>132</v>
      </c>
      <c r="ATJ93" s="36" t="s">
        <v>132</v>
      </c>
      <c r="ATK93" s="37"/>
      <c r="ATL93" s="54">
        <v>736.00488024187996</v>
      </c>
      <c r="ATN93" s="39">
        <v>500</v>
      </c>
      <c r="ATO93" s="34"/>
      <c r="ATP93" s="34"/>
      <c r="ATQ93" s="35">
        <v>1607.1428571428571</v>
      </c>
      <c r="ATR93" s="36"/>
      <c r="ATS93" s="36"/>
      <c r="ATT93" s="37" t="s">
        <v>132</v>
      </c>
      <c r="ATU93" s="54">
        <v>1577.1533148040285</v>
      </c>
      <c r="ATW93" s="34">
        <v>500</v>
      </c>
      <c r="ATX93" s="34">
        <v>500</v>
      </c>
      <c r="ATY93" s="34"/>
      <c r="ATZ93" s="35">
        <v>1607.1428571428571</v>
      </c>
      <c r="AUA93" s="36" t="s">
        <v>132</v>
      </c>
      <c r="AUB93" s="36" t="s">
        <v>132</v>
      </c>
      <c r="AUC93" s="37"/>
      <c r="AUD93" s="54">
        <v>1577.1533148040285</v>
      </c>
      <c r="AUF93" s="41">
        <v>614.13043478260886</v>
      </c>
      <c r="AUG93" s="41">
        <v>614.13043478260886</v>
      </c>
      <c r="AUH93" s="34" t="s">
        <v>132</v>
      </c>
      <c r="AUI93" s="35">
        <v>1973.9906832298141</v>
      </c>
      <c r="AUJ93" s="36" t="s">
        <v>132</v>
      </c>
      <c r="AUK93" s="36" t="s">
        <v>132</v>
      </c>
      <c r="AUL93" s="37" t="s">
        <v>132</v>
      </c>
      <c r="AUM93" s="54">
        <v>1937.1557018788615</v>
      </c>
      <c r="AUO93" s="34">
        <v>1000</v>
      </c>
      <c r="AUP93" s="34"/>
      <c r="AUQ93" s="34"/>
      <c r="AUR93" s="36">
        <v>1000</v>
      </c>
      <c r="AUS93" s="36"/>
      <c r="AUT93" s="36"/>
      <c r="AUU93" s="37"/>
      <c r="AUV93" s="37">
        <v>1500</v>
      </c>
      <c r="AUX93" s="34">
        <v>1500</v>
      </c>
      <c r="AUY93" s="34">
        <v>1500</v>
      </c>
      <c r="AUZ93" s="34">
        <v>1500</v>
      </c>
      <c r="AVA93" s="36">
        <v>2000</v>
      </c>
      <c r="AVB93" s="36">
        <v>2000</v>
      </c>
      <c r="AVC93" s="36"/>
      <c r="AVD93" s="37">
        <v>1500</v>
      </c>
      <c r="AVE93" s="37">
        <v>1500</v>
      </c>
      <c r="AVG93" s="34">
        <v>1500</v>
      </c>
      <c r="AVH93" s="34">
        <v>1500</v>
      </c>
      <c r="AVI93" s="34">
        <v>1500</v>
      </c>
      <c r="AVJ93" s="36">
        <v>2500</v>
      </c>
      <c r="AVK93" s="36">
        <v>1500</v>
      </c>
      <c r="AVL93" s="36"/>
      <c r="AVM93" s="54">
        <v>1500</v>
      </c>
      <c r="AVN93" s="54">
        <v>1500</v>
      </c>
      <c r="AVP93" s="34">
        <v>1500</v>
      </c>
      <c r="AVQ93" s="34">
        <v>1500</v>
      </c>
      <c r="AVR93" s="34">
        <v>1500</v>
      </c>
      <c r="AVS93" s="36">
        <v>1000</v>
      </c>
      <c r="AVT93" s="36">
        <v>1000</v>
      </c>
      <c r="AVU93" s="36"/>
      <c r="AVV93" s="54">
        <v>1333.3333333333335</v>
      </c>
      <c r="AVW93" s="54">
        <v>1333.3333333333335</v>
      </c>
      <c r="AVY93" s="34">
        <v>1500</v>
      </c>
      <c r="AVZ93" s="34">
        <v>1500</v>
      </c>
      <c r="AWA93" s="34">
        <v>1500</v>
      </c>
      <c r="AWB93" s="36">
        <v>1000</v>
      </c>
      <c r="AWC93" s="36">
        <v>1000</v>
      </c>
      <c r="AWD93" s="36"/>
      <c r="AWE93" s="54">
        <v>1500</v>
      </c>
      <c r="AWF93" s="54">
        <v>1500</v>
      </c>
      <c r="AWH93" s="34">
        <v>1500</v>
      </c>
      <c r="AWI93" s="34">
        <v>1500</v>
      </c>
      <c r="AWJ93" s="34">
        <v>1500</v>
      </c>
      <c r="AWK93" s="36">
        <v>1000</v>
      </c>
      <c r="AWL93" s="36">
        <v>1000</v>
      </c>
      <c r="AWM93" s="36"/>
      <c r="AWN93" s="37">
        <v>1200</v>
      </c>
      <c r="AWO93" s="37">
        <v>1200</v>
      </c>
      <c r="AWQ93" s="34">
        <v>1500</v>
      </c>
      <c r="AWR93" s="34">
        <v>2000</v>
      </c>
      <c r="AWS93" s="34">
        <v>1500</v>
      </c>
      <c r="AWT93" s="36">
        <v>1000</v>
      </c>
      <c r="AWU93" s="36">
        <v>1000</v>
      </c>
      <c r="AWV93" s="36"/>
      <c r="AWW93" s="37">
        <v>1500</v>
      </c>
      <c r="AWX93" s="54">
        <v>1500</v>
      </c>
    </row>
    <row r="94" spans="1:1298" ht="15.5">
      <c r="A94" t="str">
        <f>'[1]enter market prices'!A94</f>
        <v>0622-01</v>
      </c>
      <c r="B94" t="str">
        <f>'[1]enter market prices'!B94</f>
        <v>Filling and treatment of teeth, one l8</v>
      </c>
      <c r="C94" s="3">
        <f>'[1]item price series'!F94</f>
        <v>0.56999999999999995</v>
      </c>
      <c r="D94" s="3"/>
      <c r="E94" s="3"/>
      <c r="F94" s="3"/>
      <c r="G94" s="3"/>
      <c r="H94" s="3"/>
      <c r="I94" s="3"/>
      <c r="J94" s="3"/>
      <c r="K94" s="3"/>
      <c r="L94" s="3"/>
      <c r="M94" s="24"/>
      <c r="N94" s="24"/>
      <c r="O94" s="24"/>
      <c r="P94" s="25"/>
      <c r="Q94" s="25"/>
      <c r="R94" s="25"/>
      <c r="S94" s="26"/>
      <c r="T94" s="26"/>
      <c r="U94" s="26"/>
      <c r="V94" s="27">
        <v>10</v>
      </c>
      <c r="W94" s="27"/>
      <c r="X94" s="27"/>
      <c r="Y94" s="25">
        <v>10</v>
      </c>
      <c r="Z94" s="25"/>
      <c r="AA94" s="25"/>
      <c r="AB94" s="26">
        <v>10</v>
      </c>
      <c r="AC94" s="26"/>
      <c r="AD94" s="26"/>
      <c r="AE94" s="27">
        <v>10</v>
      </c>
      <c r="AF94" s="27"/>
      <c r="AG94" s="27"/>
      <c r="AH94" s="25">
        <v>10</v>
      </c>
      <c r="AI94" s="25"/>
      <c r="AJ94" s="25"/>
      <c r="AK94" s="26">
        <v>10</v>
      </c>
      <c r="AL94" s="26"/>
      <c r="AM94" s="26"/>
      <c r="AN94" s="27">
        <v>10</v>
      </c>
      <c r="AO94" s="27"/>
      <c r="AP94" s="27"/>
      <c r="AQ94" s="25">
        <v>10</v>
      </c>
      <c r="AR94" s="25"/>
      <c r="AS94" s="25"/>
      <c r="AT94" s="26">
        <v>10</v>
      </c>
      <c r="AU94" s="26"/>
      <c r="AV94" s="26"/>
      <c r="AW94" s="27">
        <v>10</v>
      </c>
      <c r="AX94" s="27"/>
      <c r="AY94" s="27"/>
      <c r="AZ94" s="25">
        <v>10</v>
      </c>
      <c r="BA94" s="25"/>
      <c r="BB94" s="25"/>
      <c r="BC94" s="26">
        <v>10</v>
      </c>
      <c r="BD94" s="26"/>
      <c r="BE94" s="26"/>
      <c r="BF94" s="27">
        <v>10</v>
      </c>
      <c r="BG94" s="27"/>
      <c r="BH94" s="27"/>
      <c r="BI94" s="25">
        <v>10</v>
      </c>
      <c r="BJ94" s="25"/>
      <c r="BK94" s="25"/>
      <c r="BL94" s="26">
        <v>10</v>
      </c>
      <c r="BM94" s="26"/>
      <c r="BN94" s="26"/>
      <c r="BO94" s="27">
        <v>10</v>
      </c>
      <c r="BP94" s="27"/>
      <c r="BQ94" s="27"/>
      <c r="BR94" s="25">
        <v>10</v>
      </c>
      <c r="BS94" s="25"/>
      <c r="BT94" s="25"/>
      <c r="BU94" s="26">
        <v>10</v>
      </c>
      <c r="BV94" s="26"/>
      <c r="BW94" s="26"/>
      <c r="BX94" s="27">
        <v>10</v>
      </c>
      <c r="BY94" s="27"/>
      <c r="BZ94" s="27"/>
      <c r="CA94" s="25">
        <v>10</v>
      </c>
      <c r="CB94" s="25"/>
      <c r="CC94" s="25"/>
      <c r="CD94" s="26">
        <v>10</v>
      </c>
      <c r="CE94" s="26"/>
      <c r="CF94" s="26"/>
      <c r="CG94" s="57">
        <v>10</v>
      </c>
      <c r="CH94" s="27"/>
      <c r="CI94" s="27"/>
      <c r="CJ94" s="25">
        <v>10</v>
      </c>
      <c r="CK94" s="25"/>
      <c r="CL94" s="25"/>
      <c r="CM94" s="62">
        <v>10</v>
      </c>
      <c r="CN94" s="26"/>
      <c r="CO94" s="26"/>
      <c r="CP94" s="27">
        <v>10</v>
      </c>
      <c r="CQ94" s="27"/>
      <c r="CR94" s="27"/>
      <c r="CS94" s="25">
        <v>10</v>
      </c>
      <c r="CT94" s="25"/>
      <c r="CU94" s="25"/>
      <c r="CV94" s="26">
        <v>10</v>
      </c>
      <c r="CW94" s="26"/>
      <c r="CX94" s="26"/>
      <c r="CY94" s="27">
        <v>10</v>
      </c>
      <c r="CZ94" s="27"/>
      <c r="DA94" s="27"/>
      <c r="DB94" s="25">
        <v>10</v>
      </c>
      <c r="DC94" s="25"/>
      <c r="DD94" s="25"/>
      <c r="DE94" s="26">
        <v>10</v>
      </c>
      <c r="DF94" s="26"/>
      <c r="DG94" s="26"/>
      <c r="DH94" s="27">
        <v>10</v>
      </c>
      <c r="DI94" s="27"/>
      <c r="DJ94" s="27"/>
      <c r="DK94" s="25">
        <v>10</v>
      </c>
      <c r="DL94" s="25"/>
      <c r="DM94" s="25"/>
      <c r="DN94" s="26">
        <v>10</v>
      </c>
      <c r="DO94" s="26"/>
      <c r="DP94" s="26"/>
      <c r="DQ94" s="27">
        <v>10</v>
      </c>
      <c r="DR94" s="27"/>
      <c r="DS94" s="27"/>
      <c r="DT94" s="25">
        <v>10</v>
      </c>
      <c r="DU94" s="25"/>
      <c r="DV94" s="25"/>
      <c r="DW94" s="26">
        <v>10</v>
      </c>
      <c r="DX94" s="26"/>
      <c r="DY94" s="26"/>
      <c r="DZ94" s="27">
        <v>10</v>
      </c>
      <c r="EA94" s="27"/>
      <c r="EB94" s="27"/>
      <c r="EC94" s="25">
        <v>10</v>
      </c>
      <c r="ED94" s="25"/>
      <c r="EE94" s="25"/>
      <c r="EF94" s="26">
        <v>10</v>
      </c>
      <c r="EG94" s="26"/>
      <c r="EH94" s="26"/>
      <c r="EI94" s="27">
        <v>10</v>
      </c>
      <c r="EJ94" s="27"/>
      <c r="EK94" s="27"/>
      <c r="EL94" s="25">
        <v>10</v>
      </c>
      <c r="EM94" s="25"/>
      <c r="EN94" s="25"/>
      <c r="EO94" s="26">
        <v>10</v>
      </c>
      <c r="EP94" s="26"/>
      <c r="EQ94" s="26"/>
      <c r="ER94" s="27">
        <v>10</v>
      </c>
      <c r="ES94" s="27"/>
      <c r="ET94" s="27"/>
      <c r="EU94" s="25">
        <v>10</v>
      </c>
      <c r="EV94" s="25"/>
      <c r="EW94" s="25"/>
      <c r="EX94" s="26">
        <v>10</v>
      </c>
      <c r="EY94" s="26"/>
      <c r="EZ94" s="26"/>
      <c r="FA94" s="27">
        <v>10</v>
      </c>
      <c r="FB94" s="27"/>
      <c r="FC94" s="27"/>
      <c r="FD94" s="25">
        <v>10</v>
      </c>
      <c r="FE94" s="25"/>
      <c r="FF94" s="25"/>
      <c r="FG94" s="26">
        <v>10</v>
      </c>
      <c r="FH94" s="26"/>
      <c r="FI94" s="26"/>
      <c r="FJ94" s="27">
        <v>10</v>
      </c>
      <c r="FK94" s="27"/>
      <c r="FL94" s="27"/>
      <c r="FM94" s="25">
        <v>10</v>
      </c>
      <c r="FN94" s="25"/>
      <c r="FO94" s="25"/>
      <c r="FP94" s="26">
        <v>10</v>
      </c>
      <c r="FQ94" s="26"/>
      <c r="FR94" s="26"/>
      <c r="FS94" s="27">
        <v>10</v>
      </c>
      <c r="FT94" s="27"/>
      <c r="FU94" s="27"/>
      <c r="FV94" s="25">
        <v>10</v>
      </c>
      <c r="FW94" s="25"/>
      <c r="FX94" s="25"/>
      <c r="FY94" s="26">
        <v>10</v>
      </c>
      <c r="FZ94" s="26"/>
      <c r="GA94" s="26"/>
      <c r="GB94" s="27">
        <v>10</v>
      </c>
      <c r="GC94" s="27"/>
      <c r="GD94" s="27"/>
      <c r="GE94" s="25">
        <v>10</v>
      </c>
      <c r="GF94" s="25"/>
      <c r="GG94" s="25"/>
      <c r="GH94" s="26">
        <v>10</v>
      </c>
      <c r="GI94" s="26"/>
      <c r="GJ94" s="26"/>
      <c r="GK94" s="27">
        <v>10</v>
      </c>
      <c r="GL94" s="27"/>
      <c r="GM94" s="27"/>
      <c r="GN94" s="25">
        <v>10</v>
      </c>
      <c r="GO94" s="25"/>
      <c r="GP94" s="25"/>
      <c r="GQ94" s="26">
        <v>10</v>
      </c>
      <c r="GR94" s="26"/>
      <c r="GS94" s="26"/>
      <c r="GT94" s="27">
        <v>10</v>
      </c>
      <c r="GU94" s="27"/>
      <c r="GV94" s="27"/>
      <c r="GW94" s="25">
        <v>10</v>
      </c>
      <c r="GX94" s="25"/>
      <c r="GY94" s="25"/>
      <c r="GZ94" s="26">
        <v>10</v>
      </c>
      <c r="HA94" s="26"/>
      <c r="HB94" s="26"/>
      <c r="HC94" s="27">
        <v>10</v>
      </c>
      <c r="HD94" s="27"/>
      <c r="HE94" s="27"/>
      <c r="HF94" s="25">
        <v>10</v>
      </c>
      <c r="HG94" s="25"/>
      <c r="HH94" s="25"/>
      <c r="HI94" s="26">
        <v>10</v>
      </c>
      <c r="HJ94" s="26"/>
      <c r="HK94" s="26"/>
      <c r="HL94" s="30">
        <v>10</v>
      </c>
      <c r="HM94" s="30"/>
      <c r="HN94" s="30"/>
      <c r="HO94" s="31">
        <v>10</v>
      </c>
      <c r="HP94" s="31"/>
      <c r="HQ94" s="25"/>
      <c r="HR94" s="32">
        <v>10</v>
      </c>
      <c r="HS94" s="32"/>
      <c r="HT94" s="26"/>
      <c r="HU94" s="30">
        <v>10</v>
      </c>
      <c r="HV94" s="30"/>
      <c r="HW94" s="30"/>
      <c r="HX94" s="31">
        <v>10</v>
      </c>
      <c r="HY94" s="31"/>
      <c r="HZ94" s="31"/>
      <c r="IA94" s="32">
        <v>10</v>
      </c>
      <c r="IB94" s="32"/>
      <c r="IC94" s="26"/>
      <c r="ID94" s="30">
        <v>10</v>
      </c>
      <c r="IE94" s="30"/>
      <c r="IF94" s="30"/>
      <c r="IG94" s="31">
        <v>10</v>
      </c>
      <c r="IH94" s="31"/>
      <c r="II94" s="31"/>
      <c r="IJ94" s="32">
        <v>10</v>
      </c>
      <c r="IK94" s="32"/>
      <c r="IL94" s="26"/>
      <c r="IM94" s="30">
        <v>10</v>
      </c>
      <c r="IN94" s="30"/>
      <c r="IO94" s="30"/>
      <c r="IP94" s="31">
        <v>10</v>
      </c>
      <c r="IQ94" s="31"/>
      <c r="IR94" s="31"/>
      <c r="IS94" s="32">
        <v>10</v>
      </c>
      <c r="IT94" s="32">
        <v>10</v>
      </c>
      <c r="IU94" s="26"/>
      <c r="IV94" s="30">
        <v>10</v>
      </c>
      <c r="IW94" s="30"/>
      <c r="IX94" s="30"/>
      <c r="IY94" s="31">
        <v>10</v>
      </c>
      <c r="IZ94" s="31"/>
      <c r="JA94" s="31"/>
      <c r="JB94" s="32">
        <v>10</v>
      </c>
      <c r="JC94" s="32">
        <v>10</v>
      </c>
      <c r="JD94" s="26"/>
      <c r="JE94" s="30">
        <v>10</v>
      </c>
      <c r="JF94" s="30"/>
      <c r="JG94" s="30"/>
      <c r="JH94" s="31">
        <v>10</v>
      </c>
      <c r="JI94" s="31"/>
      <c r="JJ94" s="31"/>
      <c r="JK94" s="32">
        <v>10</v>
      </c>
      <c r="JL94" s="32"/>
      <c r="JM94" s="26"/>
      <c r="JN94" s="30">
        <v>10</v>
      </c>
      <c r="JO94" s="30"/>
      <c r="JP94" s="30"/>
      <c r="JQ94" s="31">
        <v>10</v>
      </c>
      <c r="JR94" s="31" t="s">
        <v>132</v>
      </c>
      <c r="JS94" s="31"/>
      <c r="JT94" s="32">
        <v>10</v>
      </c>
      <c r="JU94" s="32"/>
      <c r="JV94" s="26"/>
      <c r="JW94" s="30">
        <v>10</v>
      </c>
      <c r="JX94" s="30"/>
      <c r="JY94" s="30"/>
      <c r="JZ94" s="31">
        <v>10</v>
      </c>
      <c r="KA94" s="31"/>
      <c r="KB94" s="31"/>
      <c r="KC94" s="32">
        <v>10</v>
      </c>
      <c r="KD94" s="32"/>
      <c r="KE94" s="26"/>
      <c r="KF94" s="30">
        <v>10</v>
      </c>
      <c r="KG94" s="30"/>
      <c r="KH94" s="30"/>
      <c r="KI94" s="31">
        <v>10</v>
      </c>
      <c r="KJ94" s="31"/>
      <c r="KK94" s="31"/>
      <c r="KL94" s="32">
        <v>10</v>
      </c>
      <c r="KM94" s="32"/>
      <c r="KN94" s="26"/>
      <c r="KO94" s="30">
        <v>10</v>
      </c>
      <c r="KP94" s="30"/>
      <c r="KQ94" s="30"/>
      <c r="KR94" s="31">
        <v>10</v>
      </c>
      <c r="KS94" s="31"/>
      <c r="KT94" s="31"/>
      <c r="KU94" s="32">
        <v>10</v>
      </c>
      <c r="KV94" s="32"/>
      <c r="KW94" s="26"/>
      <c r="KX94" s="30">
        <v>10</v>
      </c>
      <c r="KY94" s="30"/>
      <c r="KZ94" s="30"/>
      <c r="LA94" s="31">
        <v>10</v>
      </c>
      <c r="LB94" s="31"/>
      <c r="LC94" s="31"/>
      <c r="LD94" s="32">
        <v>10</v>
      </c>
      <c r="LE94" s="32"/>
      <c r="LF94" s="26"/>
      <c r="LG94" s="30">
        <v>10</v>
      </c>
      <c r="LH94" s="30"/>
      <c r="LI94" s="30"/>
      <c r="LJ94" s="31">
        <v>10</v>
      </c>
      <c r="LK94" s="31"/>
      <c r="LL94" s="31"/>
      <c r="LM94" s="32">
        <v>10</v>
      </c>
      <c r="LN94" s="32"/>
      <c r="LO94" s="26"/>
      <c r="LP94" s="30">
        <v>10</v>
      </c>
      <c r="LQ94" s="30"/>
      <c r="LR94" s="30"/>
      <c r="LS94" s="31">
        <v>10</v>
      </c>
      <c r="LT94" s="31"/>
      <c r="LU94" s="31"/>
      <c r="LV94" s="32">
        <v>10</v>
      </c>
      <c r="LW94" s="32"/>
      <c r="LX94" s="26"/>
      <c r="LY94" s="30">
        <v>10</v>
      </c>
      <c r="LZ94" s="30"/>
      <c r="MA94" s="30"/>
      <c r="MB94" s="31">
        <v>10</v>
      </c>
      <c r="MC94" s="31"/>
      <c r="MD94" s="31"/>
      <c r="ME94" s="32">
        <v>10</v>
      </c>
      <c r="MF94" s="32"/>
      <c r="MG94" s="26"/>
      <c r="MH94" s="30">
        <v>10</v>
      </c>
      <c r="MI94" s="30"/>
      <c r="MJ94" s="30"/>
      <c r="MK94" s="31">
        <v>10</v>
      </c>
      <c r="ML94" s="31"/>
      <c r="MM94" s="31"/>
      <c r="MN94" s="32">
        <v>10</v>
      </c>
      <c r="MO94" s="32"/>
      <c r="MP94" s="26"/>
      <c r="MQ94" s="30">
        <v>10</v>
      </c>
      <c r="MR94" s="30"/>
      <c r="MS94" s="30"/>
      <c r="MT94" s="31">
        <v>10</v>
      </c>
      <c r="MU94" s="31"/>
      <c r="MV94" s="31"/>
      <c r="MW94" s="32">
        <v>10</v>
      </c>
      <c r="MX94" s="32"/>
      <c r="MY94" s="26"/>
      <c r="MZ94" s="30">
        <v>10</v>
      </c>
      <c r="NA94" s="30"/>
      <c r="NB94" s="30"/>
      <c r="NC94" s="31">
        <v>10</v>
      </c>
      <c r="ND94" s="31"/>
      <c r="NE94" s="31"/>
      <c r="NF94" s="32">
        <v>10</v>
      </c>
      <c r="NG94" s="32"/>
      <c r="NH94" s="26"/>
      <c r="NI94" s="30">
        <v>10</v>
      </c>
      <c r="NJ94" s="30"/>
      <c r="NK94" s="30"/>
      <c r="NL94" s="31">
        <v>10</v>
      </c>
      <c r="NM94" s="31"/>
      <c r="NN94" s="31"/>
      <c r="NO94" s="32">
        <v>10</v>
      </c>
      <c r="NP94" s="32"/>
      <c r="NQ94" s="26"/>
      <c r="NR94" s="30">
        <v>10</v>
      </c>
      <c r="NS94" s="30"/>
      <c r="NT94" s="30"/>
      <c r="NU94" s="31">
        <v>10</v>
      </c>
      <c r="NV94" s="31"/>
      <c r="NW94" s="31"/>
      <c r="NX94" s="32">
        <v>10</v>
      </c>
      <c r="NY94" s="32"/>
      <c r="NZ94" s="26"/>
      <c r="OA94" s="30">
        <v>10</v>
      </c>
      <c r="OB94" s="30"/>
      <c r="OC94" s="30"/>
      <c r="OD94" s="31">
        <v>10</v>
      </c>
      <c r="OE94" s="31"/>
      <c r="OF94" s="31"/>
      <c r="OG94" s="32">
        <v>10</v>
      </c>
      <c r="OH94" s="32"/>
      <c r="OI94" s="26"/>
      <c r="OJ94" s="30">
        <v>10</v>
      </c>
      <c r="OK94" s="30"/>
      <c r="OL94" s="30"/>
      <c r="OM94" s="31">
        <v>10</v>
      </c>
      <c r="ON94" s="31"/>
      <c r="OO94" s="31"/>
      <c r="OP94" s="32">
        <v>10</v>
      </c>
      <c r="OQ94" s="32"/>
      <c r="OR94" s="26"/>
      <c r="OS94" s="30">
        <v>10</v>
      </c>
      <c r="OT94" s="30"/>
      <c r="OU94" s="30"/>
      <c r="OV94" s="31">
        <v>10</v>
      </c>
      <c r="OW94" s="31"/>
      <c r="OX94" s="31"/>
      <c r="OY94" s="32">
        <v>10</v>
      </c>
      <c r="OZ94" s="32"/>
      <c r="PA94" s="26"/>
      <c r="PB94" s="30">
        <v>10</v>
      </c>
      <c r="PC94" s="30"/>
      <c r="PD94" s="30"/>
      <c r="PE94" s="31">
        <v>10</v>
      </c>
      <c r="PF94" s="31"/>
      <c r="PG94" s="31"/>
      <c r="PH94" s="32">
        <v>10</v>
      </c>
      <c r="PI94" s="32"/>
      <c r="PJ94" s="26"/>
      <c r="PK94" s="30">
        <v>10</v>
      </c>
      <c r="PL94" s="30"/>
      <c r="PM94" s="30"/>
      <c r="PN94" s="31">
        <v>10</v>
      </c>
      <c r="PO94" s="31"/>
      <c r="PP94" s="31"/>
      <c r="PQ94" s="32">
        <v>10</v>
      </c>
      <c r="PR94" s="32"/>
      <c r="PS94" s="26"/>
      <c r="PT94" s="30">
        <v>10</v>
      </c>
      <c r="PU94" s="30"/>
      <c r="PV94" s="30"/>
      <c r="PW94" s="31">
        <v>10</v>
      </c>
      <c r="PX94" s="31"/>
      <c r="PY94" s="31"/>
      <c r="PZ94" s="32">
        <v>10</v>
      </c>
      <c r="QA94" s="32"/>
      <c r="QB94" s="26"/>
      <c r="QC94" s="30">
        <v>10</v>
      </c>
      <c r="QD94" s="30"/>
      <c r="QE94" s="30"/>
      <c r="QF94" s="31">
        <v>10</v>
      </c>
      <c r="QG94" s="31"/>
      <c r="QH94" s="31"/>
      <c r="QI94" s="32">
        <v>10</v>
      </c>
      <c r="QJ94" s="32"/>
      <c r="QK94" s="26"/>
      <c r="QL94" s="30">
        <v>10</v>
      </c>
      <c r="QM94" s="30"/>
      <c r="QN94" s="30"/>
      <c r="QO94" s="31">
        <v>10</v>
      </c>
      <c r="QP94" s="31"/>
      <c r="QQ94" s="31"/>
      <c r="QR94" s="32">
        <v>10</v>
      </c>
      <c r="QS94" s="32"/>
      <c r="QT94" s="26"/>
      <c r="QU94" s="30">
        <v>10</v>
      </c>
      <c r="QV94" s="30"/>
      <c r="QW94" s="30"/>
      <c r="QX94" s="31">
        <v>10</v>
      </c>
      <c r="QY94" s="31"/>
      <c r="QZ94" s="31"/>
      <c r="RA94" s="32">
        <v>10</v>
      </c>
      <c r="RB94" s="32"/>
      <c r="RC94" s="26"/>
      <c r="RD94" s="30">
        <v>10</v>
      </c>
      <c r="RE94" s="30"/>
      <c r="RF94" s="30"/>
      <c r="RG94" s="31">
        <v>10</v>
      </c>
      <c r="RH94" s="31"/>
      <c r="RI94" s="31"/>
      <c r="RJ94" s="32">
        <v>10</v>
      </c>
      <c r="RK94" s="32"/>
      <c r="RL94" s="26"/>
      <c r="RM94" s="30">
        <v>10</v>
      </c>
      <c r="RN94" s="30"/>
      <c r="RO94" s="30"/>
      <c r="RP94" s="31">
        <v>10</v>
      </c>
      <c r="RQ94" s="31"/>
      <c r="RR94" s="31"/>
      <c r="RS94" s="32">
        <v>10</v>
      </c>
      <c r="RT94" s="32"/>
      <c r="RU94" s="26"/>
      <c r="RV94" s="30">
        <v>10</v>
      </c>
      <c r="RW94" s="30"/>
      <c r="RX94" s="30"/>
      <c r="RY94" s="31">
        <v>10</v>
      </c>
      <c r="RZ94" s="31"/>
      <c r="SA94" s="31"/>
      <c r="SB94" s="32">
        <v>10</v>
      </c>
      <c r="SC94" s="32"/>
      <c r="SD94" s="26"/>
      <c r="SE94" s="34">
        <v>10</v>
      </c>
      <c r="SF94" s="34"/>
      <c r="SG94" s="34"/>
      <c r="SH94" s="36">
        <v>10</v>
      </c>
      <c r="SI94" s="36"/>
      <c r="SJ94" s="36"/>
      <c r="SK94" s="37">
        <v>10</v>
      </c>
      <c r="SL94" s="37"/>
      <c r="SM94" s="26"/>
      <c r="SN94" s="34">
        <v>10</v>
      </c>
      <c r="SO94" s="34"/>
      <c r="SP94" s="34"/>
      <c r="SQ94" s="36">
        <v>10</v>
      </c>
      <c r="SR94" s="36"/>
      <c r="SS94" s="36"/>
      <c r="ST94" s="37">
        <v>10</v>
      </c>
      <c r="SU94" s="37"/>
      <c r="SV94" s="26"/>
      <c r="SW94" s="34">
        <v>10</v>
      </c>
      <c r="SX94" s="34"/>
      <c r="SY94" s="34"/>
      <c r="SZ94" s="36">
        <v>10</v>
      </c>
      <c r="TA94" s="36"/>
      <c r="TB94" s="36"/>
      <c r="TC94" s="37">
        <v>10</v>
      </c>
      <c r="TD94" s="37"/>
      <c r="TE94" s="26"/>
      <c r="TF94" s="34">
        <v>10</v>
      </c>
      <c r="TG94" s="34"/>
      <c r="TH94" s="34"/>
      <c r="TI94" s="36">
        <v>10</v>
      </c>
      <c r="TJ94" s="36"/>
      <c r="TK94" s="36"/>
      <c r="TL94" s="37">
        <v>10</v>
      </c>
      <c r="TM94" s="37"/>
      <c r="TN94" s="26"/>
      <c r="TO94" s="34">
        <v>10</v>
      </c>
      <c r="TP94" s="34"/>
      <c r="TQ94" s="34"/>
      <c r="TR94" s="36">
        <v>10</v>
      </c>
      <c r="TS94" s="36" t="s">
        <v>132</v>
      </c>
      <c r="TT94" s="36"/>
      <c r="TU94" s="37">
        <v>10</v>
      </c>
      <c r="TV94" s="37"/>
      <c r="TW94" s="26"/>
      <c r="TX94" s="34">
        <v>10</v>
      </c>
      <c r="TY94" s="34"/>
      <c r="TZ94" s="34"/>
      <c r="UA94" s="36">
        <v>10</v>
      </c>
      <c r="UB94" s="36" t="s">
        <v>132</v>
      </c>
      <c r="UC94" s="36"/>
      <c r="UD94" s="37">
        <v>10</v>
      </c>
      <c r="UE94" s="37"/>
      <c r="UF94" s="26"/>
      <c r="UG94" s="34">
        <v>10</v>
      </c>
      <c r="UH94" s="34"/>
      <c r="UI94" s="34"/>
      <c r="UJ94" s="36">
        <v>10</v>
      </c>
      <c r="UK94" s="36" t="s">
        <v>132</v>
      </c>
      <c r="UL94" s="36"/>
      <c r="UM94" s="37">
        <v>10</v>
      </c>
      <c r="UN94" s="37"/>
      <c r="UO94" s="26"/>
      <c r="UP94" s="34">
        <v>10</v>
      </c>
      <c r="UQ94" s="34"/>
      <c r="UR94" s="34"/>
      <c r="US94" s="36">
        <v>10</v>
      </c>
      <c r="UT94" s="36" t="s">
        <v>132</v>
      </c>
      <c r="UU94" s="36"/>
      <c r="UV94" s="37">
        <v>10</v>
      </c>
      <c r="UW94" s="37"/>
      <c r="UX94" s="26"/>
      <c r="UY94" s="34">
        <v>10</v>
      </c>
      <c r="UZ94" s="34"/>
      <c r="VA94" s="34"/>
      <c r="VB94" s="36">
        <v>10</v>
      </c>
      <c r="VC94" s="36" t="s">
        <v>132</v>
      </c>
      <c r="VD94" s="36"/>
      <c r="VE94" s="37">
        <v>10</v>
      </c>
      <c r="VF94" s="37"/>
      <c r="VG94" s="26"/>
      <c r="VH94" s="34">
        <v>10</v>
      </c>
      <c r="VI94" s="34"/>
      <c r="VJ94" s="34"/>
      <c r="VK94" s="36">
        <v>10</v>
      </c>
      <c r="VL94" s="36" t="s">
        <v>132</v>
      </c>
      <c r="VM94" s="36"/>
      <c r="VN94" s="37">
        <v>10</v>
      </c>
      <c r="VO94" s="37"/>
      <c r="VP94" s="26"/>
      <c r="VQ94" s="34">
        <v>10</v>
      </c>
      <c r="VR94" s="34"/>
      <c r="VS94" s="34"/>
      <c r="VT94" s="36">
        <v>10</v>
      </c>
      <c r="VU94" s="36"/>
      <c r="VV94" s="36"/>
      <c r="VW94" s="37">
        <v>10</v>
      </c>
      <c r="VX94" s="37"/>
      <c r="VY94" s="26"/>
      <c r="VZ94" s="34">
        <v>10</v>
      </c>
      <c r="WA94" s="34"/>
      <c r="WB94" s="34"/>
      <c r="WC94" s="36">
        <v>10</v>
      </c>
      <c r="WD94" s="36"/>
      <c r="WE94" s="36"/>
      <c r="WF94" s="37">
        <v>10</v>
      </c>
      <c r="WG94" s="37"/>
      <c r="WH94" s="26"/>
      <c r="WI94" s="38">
        <v>10</v>
      </c>
      <c r="WJ94" s="34">
        <v>10</v>
      </c>
      <c r="WK94" s="34"/>
      <c r="WL94" s="34"/>
      <c r="WM94" s="36">
        <v>10</v>
      </c>
      <c r="WN94" s="36"/>
      <c r="WO94" s="36"/>
      <c r="WP94" s="37">
        <v>10</v>
      </c>
      <c r="WQ94" s="37"/>
      <c r="WR94" s="34">
        <v>10</v>
      </c>
      <c r="WS94" s="34"/>
      <c r="WT94" s="34"/>
      <c r="WU94" s="36">
        <v>10</v>
      </c>
      <c r="WV94" s="36"/>
      <c r="WW94" s="36"/>
      <c r="WX94" s="37">
        <v>10</v>
      </c>
      <c r="WY94" s="37"/>
      <c r="WZ94" s="26"/>
      <c r="XA94" s="34">
        <v>200</v>
      </c>
      <c r="XB94" s="34"/>
      <c r="XC94" s="34"/>
      <c r="XD94" s="36">
        <v>166.47058823529409</v>
      </c>
      <c r="XE94" s="36"/>
      <c r="XF94" s="36"/>
      <c r="XG94" s="37">
        <v>10</v>
      </c>
      <c r="XH94" s="37"/>
      <c r="XI94" s="26"/>
      <c r="XJ94" s="34">
        <v>200</v>
      </c>
      <c r="XK94" s="34"/>
      <c r="XL94" s="34"/>
      <c r="XM94" s="36">
        <v>166.47058823529409</v>
      </c>
      <c r="XN94" s="36"/>
      <c r="XO94" s="36"/>
      <c r="XP94" s="37">
        <v>10</v>
      </c>
      <c r="XQ94" s="37"/>
      <c r="XR94" s="26"/>
      <c r="XS94" s="34">
        <v>200</v>
      </c>
      <c r="XT94" s="34"/>
      <c r="XU94" s="34"/>
      <c r="XV94" s="36">
        <v>166.47058823529409</v>
      </c>
      <c r="XW94" s="36"/>
      <c r="XX94" s="36"/>
      <c r="XY94" s="37">
        <v>10</v>
      </c>
      <c r="XZ94" s="37"/>
      <c r="YA94" s="26"/>
      <c r="YB94" s="34">
        <v>200</v>
      </c>
      <c r="YC94" s="34"/>
      <c r="YD94" s="34"/>
      <c r="YE94" s="36">
        <v>166.47058823529409</v>
      </c>
      <c r="YF94" s="36"/>
      <c r="YG94" s="36"/>
      <c r="YH94" s="37">
        <v>10</v>
      </c>
      <c r="YI94" s="37"/>
      <c r="YJ94" s="26"/>
      <c r="YK94" s="34">
        <v>200</v>
      </c>
      <c r="YL94" s="34"/>
      <c r="YM94" s="34"/>
      <c r="YN94" s="36">
        <v>166.47058823529409</v>
      </c>
      <c r="YO94" s="36"/>
      <c r="YP94" s="36"/>
      <c r="YQ94" s="37">
        <v>10</v>
      </c>
      <c r="YR94" s="37"/>
      <c r="YS94" s="26"/>
      <c r="YT94" s="34">
        <v>200</v>
      </c>
      <c r="YU94" s="34"/>
      <c r="YV94" s="34"/>
      <c r="YW94" s="36">
        <v>191.17647058823528</v>
      </c>
      <c r="YX94" s="36"/>
      <c r="YY94" s="36"/>
      <c r="YZ94" s="56">
        <v>150</v>
      </c>
      <c r="ZA94" s="37"/>
      <c r="ZB94" s="26"/>
      <c r="ZC94" s="34">
        <v>200</v>
      </c>
      <c r="ZD94" s="34"/>
      <c r="ZE94" s="34"/>
      <c r="ZF94" s="36">
        <v>191.17647058823528</v>
      </c>
      <c r="ZG94" s="36"/>
      <c r="ZH94" s="36"/>
      <c r="ZI94" s="37">
        <v>150</v>
      </c>
      <c r="ZJ94" s="37"/>
      <c r="ZK94" s="26"/>
      <c r="ZL94" s="34">
        <v>200</v>
      </c>
      <c r="ZM94" s="34"/>
      <c r="ZN94" s="34"/>
      <c r="ZO94" s="36">
        <v>191.17647058823528</v>
      </c>
      <c r="ZP94" s="36"/>
      <c r="ZQ94" s="36"/>
      <c r="ZR94" s="37">
        <v>150</v>
      </c>
      <c r="ZS94" s="37"/>
      <c r="ZT94" s="26"/>
      <c r="ZU94" s="34">
        <v>200</v>
      </c>
      <c r="ZV94" s="34"/>
      <c r="ZW94" s="34"/>
      <c r="ZX94" s="36">
        <v>191.17647058823528</v>
      </c>
      <c r="ZY94" s="36"/>
      <c r="ZZ94" s="36"/>
      <c r="AAA94" s="37">
        <v>150</v>
      </c>
      <c r="AAB94" s="37"/>
      <c r="AAC94" s="26"/>
      <c r="AAD94" s="34">
        <v>200</v>
      </c>
      <c r="AAE94" s="34"/>
      <c r="AAF94" s="34"/>
      <c r="AAG94" s="36">
        <v>191.17647058823528</v>
      </c>
      <c r="AAH94" s="36"/>
      <c r="AAI94" s="36"/>
      <c r="AAJ94" s="37">
        <v>150</v>
      </c>
      <c r="AAK94" s="37"/>
      <c r="AAL94" s="3"/>
      <c r="AAM94" s="34">
        <v>200</v>
      </c>
      <c r="AAN94" s="34"/>
      <c r="AAO94" s="34"/>
      <c r="AAP94" s="36">
        <v>191.17647058823528</v>
      </c>
      <c r="AAQ94" s="36"/>
      <c r="AAR94" s="36"/>
      <c r="AAS94" s="37">
        <v>150</v>
      </c>
      <c r="AAT94" s="37"/>
      <c r="AAU94" s="3"/>
      <c r="AAV94" s="34">
        <v>200</v>
      </c>
      <c r="AAW94" s="34"/>
      <c r="AAX94" s="34"/>
      <c r="AAY94" s="36">
        <v>191.17647058823528</v>
      </c>
      <c r="AAZ94" s="36"/>
      <c r="ABA94" s="36"/>
      <c r="ABB94" s="37">
        <v>150</v>
      </c>
      <c r="ABC94" s="37"/>
      <c r="ABD94" s="3"/>
      <c r="ABE94" s="34">
        <v>200</v>
      </c>
      <c r="ABF94" s="34"/>
      <c r="ABG94" s="34"/>
      <c r="ABH94" s="36">
        <v>191.17647058823528</v>
      </c>
      <c r="ABI94" s="36"/>
      <c r="ABJ94" s="36"/>
      <c r="ABK94" s="37">
        <v>150</v>
      </c>
      <c r="ABL94" s="37"/>
      <c r="ABM94" s="3"/>
      <c r="ABN94" s="34">
        <v>200</v>
      </c>
      <c r="ABO94" s="34"/>
      <c r="ABP94" s="34"/>
      <c r="ABQ94" s="36">
        <v>191.17647058823528</v>
      </c>
      <c r="ABR94" s="36"/>
      <c r="ABS94" s="36"/>
      <c r="ABT94" s="37"/>
      <c r="ABU94" s="37">
        <v>150</v>
      </c>
      <c r="ABV94" s="3"/>
      <c r="ABW94" s="34">
        <v>200</v>
      </c>
      <c r="ABX94" s="34"/>
      <c r="ABY94" s="34"/>
      <c r="ABZ94" s="36">
        <v>191.17647058823528</v>
      </c>
      <c r="ACA94" s="36"/>
      <c r="ACB94" s="36"/>
      <c r="ACC94" s="37"/>
      <c r="ACD94" s="37">
        <v>150</v>
      </c>
      <c r="ACE94" s="3"/>
      <c r="ACF94" s="34">
        <v>200</v>
      </c>
      <c r="ACG94" s="34"/>
      <c r="ACH94" s="34"/>
      <c r="ACI94" s="36">
        <v>191.17647058823528</v>
      </c>
      <c r="ACJ94" s="36"/>
      <c r="ACK94" s="36"/>
      <c r="ACL94" s="37"/>
      <c r="ACM94" s="37">
        <v>150</v>
      </c>
      <c r="ACN94" s="3"/>
      <c r="ACO94" s="34">
        <v>200</v>
      </c>
      <c r="ACP94" s="34"/>
      <c r="ACQ94" s="34"/>
      <c r="ACR94" s="36">
        <v>191.17647058823528</v>
      </c>
      <c r="ACS94" s="36"/>
      <c r="ACT94" s="36"/>
      <c r="ACU94" s="37"/>
      <c r="ACV94" s="37">
        <v>150</v>
      </c>
      <c r="ACW94" s="3"/>
      <c r="ACX94" s="34">
        <v>200</v>
      </c>
      <c r="ACY94" s="34"/>
      <c r="ACZ94" s="34"/>
      <c r="ADA94" s="36">
        <v>191.17647058823528</v>
      </c>
      <c r="ADB94" s="36"/>
      <c r="ADC94" s="36"/>
      <c r="ADD94" s="37"/>
      <c r="ADE94" s="37">
        <v>150</v>
      </c>
      <c r="ADF94" s="3"/>
      <c r="ADG94" s="34">
        <v>200</v>
      </c>
      <c r="ADH94" s="34"/>
      <c r="ADI94" s="34"/>
      <c r="ADJ94" s="36">
        <v>191.17647058823528</v>
      </c>
      <c r="ADK94" s="36"/>
      <c r="ADL94" s="36"/>
      <c r="ADM94" s="37"/>
      <c r="ADN94" s="37">
        <v>150</v>
      </c>
      <c r="ADO94" s="3"/>
      <c r="ADP94" s="34">
        <v>200</v>
      </c>
      <c r="ADQ94" s="34"/>
      <c r="ADR94" s="34"/>
      <c r="ADS94" s="36">
        <v>191.17647058823528</v>
      </c>
      <c r="ADT94" s="36"/>
      <c r="ADU94" s="36"/>
      <c r="ADV94" s="37"/>
      <c r="ADW94" s="37">
        <v>150</v>
      </c>
      <c r="ADX94" s="3"/>
      <c r="ADY94" s="34">
        <v>200</v>
      </c>
      <c r="ADZ94" s="34"/>
      <c r="AEA94" s="34"/>
      <c r="AEB94" s="36">
        <v>191.17647058823528</v>
      </c>
      <c r="AEC94" s="36"/>
      <c r="AED94" s="36"/>
      <c r="AEE94" s="37"/>
      <c r="AEF94" s="37">
        <v>150</v>
      </c>
      <c r="AEG94" s="3"/>
      <c r="AEH94" s="34">
        <v>200</v>
      </c>
      <c r="AEI94" s="34"/>
      <c r="AEJ94" s="34"/>
      <c r="AEK94" s="36">
        <v>191.17647058823528</v>
      </c>
      <c r="AEL94" s="36"/>
      <c r="AEM94" s="36"/>
      <c r="AEN94" s="37"/>
      <c r="AEO94" s="37">
        <v>150</v>
      </c>
      <c r="AEP94" s="26"/>
      <c r="AEQ94" s="34">
        <v>200</v>
      </c>
      <c r="AER94" s="34"/>
      <c r="AES94" s="34"/>
      <c r="AET94" s="36">
        <v>191.17647058823528</v>
      </c>
      <c r="AEU94" s="36"/>
      <c r="AEV94" s="36"/>
      <c r="AEW94" s="37"/>
      <c r="AEX94" s="37">
        <v>150</v>
      </c>
      <c r="AEY94" s="26"/>
      <c r="AEZ94" s="34">
        <v>200</v>
      </c>
      <c r="AFA94" s="34"/>
      <c r="AFB94" s="34"/>
      <c r="AFC94" s="36">
        <v>191.17647058823528</v>
      </c>
      <c r="AFD94" s="36"/>
      <c r="AFE94" s="36"/>
      <c r="AFF94" s="37"/>
      <c r="AFG94" s="37">
        <v>150</v>
      </c>
      <c r="AFH94" s="26"/>
      <c r="AFI94" s="87">
        <v>200</v>
      </c>
      <c r="AFJ94" s="34"/>
      <c r="AFK94" s="34"/>
      <c r="AFL94" s="36">
        <v>191.17647058823528</v>
      </c>
      <c r="AFM94" s="36"/>
      <c r="AFN94" s="36"/>
      <c r="AFO94" s="37"/>
      <c r="AFP94" s="37">
        <v>150</v>
      </c>
      <c r="AFQ94" s="36"/>
      <c r="AFR94" s="87">
        <v>200</v>
      </c>
      <c r="AFS94" s="34"/>
      <c r="AFT94" s="34"/>
      <c r="AFU94" s="36">
        <v>191.17647058823528</v>
      </c>
      <c r="AFV94" s="36"/>
      <c r="AFW94" s="36"/>
      <c r="AFX94" s="37">
        <v>150</v>
      </c>
      <c r="AFY94" s="37"/>
      <c r="AFZ94" s="36"/>
      <c r="AGA94" s="87">
        <v>210</v>
      </c>
      <c r="AGB94" s="34"/>
      <c r="AGC94" s="34"/>
      <c r="AGD94" s="36">
        <v>217.05882352941177</v>
      </c>
      <c r="AGE94" s="36"/>
      <c r="AGF94" s="36"/>
      <c r="AGG94" s="37">
        <v>200</v>
      </c>
      <c r="AGH94" s="37">
        <v>300</v>
      </c>
      <c r="AGI94" s="36"/>
      <c r="AGJ94" s="87">
        <v>210</v>
      </c>
      <c r="AGK94" s="34"/>
      <c r="AGL94" s="34"/>
      <c r="AGM94" s="36">
        <v>217.05882352941177</v>
      </c>
      <c r="AGN94" s="36"/>
      <c r="AGO94" s="36"/>
      <c r="AGP94" s="37">
        <v>200</v>
      </c>
      <c r="AGQ94" s="37">
        <v>300</v>
      </c>
      <c r="AGR94" s="36"/>
      <c r="AGS94" s="87">
        <v>210</v>
      </c>
      <c r="AGT94" s="34"/>
      <c r="AGU94" s="34"/>
      <c r="AGV94" s="36">
        <v>217.05882352941177</v>
      </c>
      <c r="AGW94" s="36"/>
      <c r="AGX94" s="36"/>
      <c r="AGY94" s="26">
        <v>500</v>
      </c>
      <c r="AGZ94" s="37">
        <v>500</v>
      </c>
      <c r="AHA94" s="36"/>
      <c r="AHB94" s="87">
        <v>210</v>
      </c>
      <c r="AHC94" s="34"/>
      <c r="AHD94" s="34"/>
      <c r="AHE94" s="36">
        <v>217.05882352941177</v>
      </c>
      <c r="AHF94" s="36"/>
      <c r="AHG94" s="36"/>
      <c r="AHH94" s="26">
        <v>500</v>
      </c>
      <c r="AHI94" s="37">
        <v>500</v>
      </c>
      <c r="AHJ94" s="36"/>
      <c r="AHK94" s="93">
        <v>210</v>
      </c>
      <c r="AHL94" s="34" t="s">
        <v>132</v>
      </c>
      <c r="AHM94" s="34" t="s">
        <v>132</v>
      </c>
      <c r="AHN94" s="35">
        <v>217.05882352941177</v>
      </c>
      <c r="AHO94" s="36"/>
      <c r="AHP94" s="36"/>
      <c r="AHQ94" s="26">
        <v>500</v>
      </c>
      <c r="AHR94" s="37">
        <v>500</v>
      </c>
      <c r="AHS94" s="36"/>
      <c r="AHT94" s="41">
        <v>210</v>
      </c>
      <c r="AHU94" s="34" t="s">
        <v>132</v>
      </c>
      <c r="AHV94" s="34" t="s">
        <v>132</v>
      </c>
      <c r="AHW94" s="35">
        <v>217.05882352941177</v>
      </c>
      <c r="AHX94" s="36" t="s">
        <v>132</v>
      </c>
      <c r="AHY94" s="36" t="s">
        <v>132</v>
      </c>
      <c r="AHZ94" s="62">
        <v>500</v>
      </c>
      <c r="AIA94" s="62">
        <v>500</v>
      </c>
      <c r="AIB94" s="36"/>
      <c r="AIC94" s="41">
        <v>210</v>
      </c>
      <c r="AID94" s="34" t="s">
        <v>132</v>
      </c>
      <c r="AIE94" s="34" t="s">
        <v>132</v>
      </c>
      <c r="AIF94" s="35">
        <v>217.05882352941177</v>
      </c>
      <c r="AIG94" s="36" t="s">
        <v>132</v>
      </c>
      <c r="AIH94" s="36" t="s">
        <v>132</v>
      </c>
      <c r="AII94" s="62">
        <v>500</v>
      </c>
      <c r="AIJ94" s="62">
        <v>500</v>
      </c>
      <c r="AIL94" s="34"/>
      <c r="AIM94" s="34"/>
      <c r="AIN94" s="41">
        <v>250</v>
      </c>
      <c r="AIO94" s="103">
        <v>500</v>
      </c>
      <c r="AIP94" s="36" t="s">
        <v>132</v>
      </c>
      <c r="AIQ94" s="36" t="s">
        <v>132</v>
      </c>
      <c r="AIR94" s="62">
        <v>200</v>
      </c>
      <c r="AIS94" s="62">
        <v>200</v>
      </c>
      <c r="AIU94" s="34"/>
      <c r="AIV94" s="34"/>
      <c r="AIW94" s="41">
        <v>268.10047252880634</v>
      </c>
      <c r="AIX94" s="35">
        <v>536.20094505761267</v>
      </c>
      <c r="AIY94" s="36" t="s">
        <v>132</v>
      </c>
      <c r="AIZ94" s="36" t="s">
        <v>132</v>
      </c>
      <c r="AJA94" s="62">
        <v>214.48037802304509</v>
      </c>
      <c r="AJB94" s="62">
        <v>214.48037802304509</v>
      </c>
      <c r="AJD94" s="34"/>
      <c r="AJE94" s="34"/>
      <c r="AJF94" s="41">
        <v>294.89503159725433</v>
      </c>
      <c r="AJG94" s="35">
        <v>589.79006319450866</v>
      </c>
      <c r="AJH94" s="36" t="s">
        <v>132</v>
      </c>
      <c r="AJI94" s="36" t="s">
        <v>132</v>
      </c>
      <c r="AJJ94" s="62">
        <v>235.91602527780347</v>
      </c>
      <c r="AJK94" s="62">
        <v>235.91602527780347</v>
      </c>
      <c r="AJM94" s="34"/>
      <c r="AJN94" s="34"/>
      <c r="AJO94" s="41">
        <v>316.24598927048459</v>
      </c>
      <c r="AJP94" s="35">
        <v>632.49197854096917</v>
      </c>
      <c r="AJQ94" s="36" t="s">
        <v>132</v>
      </c>
      <c r="AJR94" s="34" t="s">
        <v>132</v>
      </c>
      <c r="AJS94" s="54">
        <v>252.99679141638765</v>
      </c>
      <c r="AJT94" s="54">
        <v>252.99679141638765</v>
      </c>
      <c r="AJV94" s="34" t="s">
        <v>132</v>
      </c>
      <c r="AJW94" s="34" t="s">
        <v>132</v>
      </c>
      <c r="AJX94" s="41">
        <v>347.85231864298248</v>
      </c>
      <c r="AJY94" s="35">
        <v>695.70463728596496</v>
      </c>
      <c r="AJZ94" s="36" t="s">
        <v>132</v>
      </c>
      <c r="AKA94" s="34" t="s">
        <v>132</v>
      </c>
      <c r="AKB94" s="54">
        <v>252.99679141638765</v>
      </c>
      <c r="AKC94" s="54">
        <v>252.99679141638765</v>
      </c>
      <c r="AKE94" s="34"/>
      <c r="AKF94" s="34"/>
      <c r="AKG94" s="41">
        <v>365.53596036168102</v>
      </c>
      <c r="AKH94" s="35">
        <v>731.07192072336204</v>
      </c>
      <c r="AKI94" s="36" t="s">
        <v>132</v>
      </c>
      <c r="AKJ94" s="34" t="s">
        <v>132</v>
      </c>
      <c r="AKK94" s="54">
        <v>265.85829722103779</v>
      </c>
      <c r="AKL94" s="54">
        <v>265.85829722103779</v>
      </c>
      <c r="AKN94" s="34"/>
      <c r="AKO94" s="34"/>
      <c r="AKP94" s="41">
        <v>2062.3916811091849</v>
      </c>
      <c r="AKQ94" s="35">
        <v>4124.7833622183698</v>
      </c>
      <c r="AKR94" s="36"/>
      <c r="AKS94" s="34"/>
      <c r="AKT94" s="37">
        <v>1500</v>
      </c>
      <c r="AKU94" s="37">
        <v>1500</v>
      </c>
      <c r="AKW94" s="34"/>
      <c r="AKX94" s="34"/>
      <c r="AKY94" s="41">
        <v>2062.3916811091849</v>
      </c>
      <c r="AKZ94" s="35">
        <v>4124.7833622183698</v>
      </c>
      <c r="ALA94" s="36"/>
      <c r="ALB94" s="34"/>
      <c r="ALC94" s="37">
        <v>1500</v>
      </c>
      <c r="ALD94" s="37">
        <v>1500</v>
      </c>
      <c r="ALF94" s="34"/>
      <c r="ALG94" s="34"/>
      <c r="ALH94" s="41">
        <v>2062.3916811091849</v>
      </c>
      <c r="ALI94" s="35">
        <v>4124.7833622183698</v>
      </c>
      <c r="ALJ94" s="36"/>
      <c r="ALK94" s="34"/>
      <c r="ALL94" s="37">
        <v>1500</v>
      </c>
      <c r="ALM94" s="37">
        <v>1500</v>
      </c>
      <c r="ALO94" s="34"/>
      <c r="ALP94" s="34"/>
      <c r="ALQ94" s="41">
        <v>2062.3916811091849</v>
      </c>
      <c r="ALR94" s="35">
        <v>4124.7833622183698</v>
      </c>
      <c r="ALS94" s="36" t="s">
        <v>132</v>
      </c>
      <c r="ALT94" s="34" t="s">
        <v>132</v>
      </c>
      <c r="ALU94" s="37">
        <v>1500</v>
      </c>
      <c r="ALV94" s="37">
        <v>1500</v>
      </c>
      <c r="ALX94" s="34"/>
      <c r="ALY94" s="34"/>
      <c r="ALZ94" s="41">
        <v>2062.3916811091849</v>
      </c>
      <c r="AMA94" s="35">
        <v>4124.7833622183698</v>
      </c>
      <c r="AMB94" s="36" t="s">
        <v>132</v>
      </c>
      <c r="AMC94" s="34" t="s">
        <v>132</v>
      </c>
      <c r="AMD94" s="54">
        <v>1500</v>
      </c>
      <c r="AME94" s="54">
        <v>1500</v>
      </c>
      <c r="AMG94" s="34"/>
      <c r="AMH94" s="34"/>
      <c r="AMI94" s="41">
        <v>2062.3916811091849</v>
      </c>
      <c r="AMJ94" s="35">
        <v>4124.7833622183698</v>
      </c>
      <c r="AMK94" s="36" t="s">
        <v>132</v>
      </c>
      <c r="AML94" s="34" t="s">
        <v>132</v>
      </c>
      <c r="AMM94" s="54">
        <v>1500</v>
      </c>
      <c r="AMN94" s="54">
        <v>1500</v>
      </c>
      <c r="AMP94" s="34"/>
      <c r="AMQ94" s="34"/>
      <c r="AMR94" s="41">
        <v>2062.3916811091849</v>
      </c>
      <c r="AMS94" s="35">
        <v>4124.7833622183698</v>
      </c>
      <c r="AMT94" s="36" t="s">
        <v>132</v>
      </c>
      <c r="AMU94" s="34" t="s">
        <v>132</v>
      </c>
      <c r="AMV94" s="54">
        <v>1500</v>
      </c>
      <c r="AMW94" s="54">
        <v>1500</v>
      </c>
      <c r="AMY94" s="34"/>
      <c r="AMZ94" s="34"/>
      <c r="ANA94" s="41">
        <v>1165.2460768189956</v>
      </c>
      <c r="ANB94" s="36">
        <v>17310.492674427569</v>
      </c>
      <c r="ANC94" s="36"/>
      <c r="AND94" s="34"/>
      <c r="ANE94" s="54">
        <v>857.24018901152249</v>
      </c>
      <c r="ANF94" s="54">
        <v>857.24018901152249</v>
      </c>
      <c r="ANH94" s="34">
        <v>210</v>
      </c>
      <c r="ANI94" s="34"/>
      <c r="ANJ94" s="41">
        <v>268.10047252880634</v>
      </c>
      <c r="ANK94" s="36">
        <v>373.68870782292396</v>
      </c>
      <c r="ANL94" s="36"/>
      <c r="ANM94" s="34"/>
      <c r="ANN94" s="54">
        <v>224.48037802304509</v>
      </c>
      <c r="ANO94" s="54">
        <v>182.24018901152255</v>
      </c>
      <c r="ANP94" s="36"/>
      <c r="ANQ94" s="41">
        <v>214.78166970441211</v>
      </c>
      <c r="ANR94" s="34" t="s">
        <v>132</v>
      </c>
      <c r="ANS94" s="41">
        <v>274.20508161085183</v>
      </c>
      <c r="ANT94" s="35">
        <v>382.197545789961</v>
      </c>
      <c r="ANU94" s="36" t="s">
        <v>132</v>
      </c>
      <c r="ANV94" s="34" t="s">
        <v>132</v>
      </c>
      <c r="ANW94" s="54">
        <v>229.59176384603447</v>
      </c>
      <c r="ANX94" s="54">
        <v>186.38977182448795</v>
      </c>
      <c r="ANY94" s="36"/>
      <c r="ANZ94" s="41">
        <v>219.75862661705048</v>
      </c>
      <c r="AOA94" s="34" t="s">
        <v>132</v>
      </c>
      <c r="AOB94" s="41">
        <v>280.55900780148932</v>
      </c>
      <c r="AOC94" s="35">
        <v>391.05389149269536</v>
      </c>
      <c r="AOD94" s="36" t="s">
        <v>132</v>
      </c>
      <c r="AOE94" s="34" t="s">
        <v>132</v>
      </c>
      <c r="AOF94" s="54">
        <v>234.91190274676532</v>
      </c>
      <c r="AOG94" s="54">
        <v>190.7088269123995</v>
      </c>
      <c r="AOH94" s="36"/>
      <c r="AOI94" s="41">
        <v>224.76249884170744</v>
      </c>
      <c r="AOJ94" s="34" t="s">
        <v>132</v>
      </c>
      <c r="AOK94" s="34"/>
      <c r="AOL94" s="35">
        <v>399.95813218670997</v>
      </c>
      <c r="AOM94" s="36" t="s">
        <v>132</v>
      </c>
      <c r="AON94" s="34" t="s">
        <v>132</v>
      </c>
      <c r="AOO94" s="37"/>
      <c r="AOP94" s="54">
        <v>195.05123938864236</v>
      </c>
      <c r="AOQ94" s="36"/>
      <c r="AOR94" s="41">
        <v>202.58862003221168</v>
      </c>
      <c r="AOS94" s="34" t="s">
        <v>132</v>
      </c>
      <c r="AOT94" s="34" t="s">
        <v>132</v>
      </c>
      <c r="AOU94" s="35">
        <v>360.50037923555476</v>
      </c>
      <c r="AOV94" s="36" t="s">
        <v>132</v>
      </c>
      <c r="AOW94" s="34" t="s">
        <v>132</v>
      </c>
      <c r="AOX94" s="37" t="s">
        <v>132</v>
      </c>
      <c r="AOY94" s="54">
        <v>175.80851622025614</v>
      </c>
      <c r="AOZ94" s="36"/>
      <c r="APA94" s="41">
        <v>185.32770621780799</v>
      </c>
      <c r="APB94" s="34" t="s">
        <v>132</v>
      </c>
      <c r="APC94" s="34" t="s">
        <v>132</v>
      </c>
      <c r="APD94" s="35">
        <v>329.78510028723394</v>
      </c>
      <c r="APE94" s="36" t="s">
        <v>132</v>
      </c>
      <c r="APF94" s="34" t="s">
        <v>132</v>
      </c>
      <c r="APG94" s="37" t="s">
        <v>132</v>
      </c>
      <c r="APH94" s="54">
        <v>160.8293152866917</v>
      </c>
      <c r="API94" s="36"/>
      <c r="APJ94" s="41">
        <v>167.04425538017674</v>
      </c>
      <c r="APK94" s="34" t="s">
        <v>132</v>
      </c>
      <c r="APL94" s="34" t="s">
        <v>132</v>
      </c>
      <c r="APM94" s="35">
        <v>297.2502473440988</v>
      </c>
      <c r="APN94" s="36" t="s">
        <v>132</v>
      </c>
      <c r="APO94" s="34" t="s">
        <v>132</v>
      </c>
      <c r="APP94" s="37" t="s">
        <v>132</v>
      </c>
      <c r="APQ94" s="54">
        <v>144.96274606558313</v>
      </c>
      <c r="APR94" s="36"/>
      <c r="APS94" s="41">
        <v>152.81178519083434</v>
      </c>
      <c r="APT94" s="34" t="s">
        <v>132</v>
      </c>
      <c r="APU94" s="34" t="s">
        <v>132</v>
      </c>
      <c r="APV94" s="35">
        <v>271.9239930860814</v>
      </c>
      <c r="APW94" s="36" t="s">
        <v>132</v>
      </c>
      <c r="APX94" s="34" t="s">
        <v>132</v>
      </c>
      <c r="APY94" s="37" t="s">
        <v>132</v>
      </c>
      <c r="APZ94" s="54">
        <v>132.61166007793256</v>
      </c>
      <c r="AQA94" s="36"/>
      <c r="AQB94" s="41">
        <v>137.73618306438436</v>
      </c>
      <c r="AQC94" s="34" t="s">
        <v>132</v>
      </c>
      <c r="AQD94" s="34" t="s">
        <v>132</v>
      </c>
      <c r="AQE94" s="35">
        <v>245.09741080853084</v>
      </c>
      <c r="AQF94" s="36" t="s">
        <v>132</v>
      </c>
      <c r="AQG94" s="34" t="s">
        <v>132</v>
      </c>
      <c r="AQH94" s="37" t="s">
        <v>132</v>
      </c>
      <c r="AQI94" s="54">
        <v>119.52889540656705</v>
      </c>
      <c r="AQJ94" s="36"/>
      <c r="AQK94" s="41">
        <v>371.36916685290367</v>
      </c>
      <c r="AQL94" s="34" t="s">
        <v>132</v>
      </c>
      <c r="AQM94" s="34" t="s">
        <v>132</v>
      </c>
      <c r="AQN94" s="35">
        <v>660.84030517398742</v>
      </c>
      <c r="AQO94" s="36" t="s">
        <v>132</v>
      </c>
      <c r="AQP94" s="34" t="s">
        <v>132</v>
      </c>
      <c r="AQQ94" s="37" t="s">
        <v>132</v>
      </c>
      <c r="AQR94" s="54">
        <v>322.27803409678489</v>
      </c>
      <c r="AQS94" s="36"/>
      <c r="AQT94" s="41">
        <v>173.03773641549068</v>
      </c>
      <c r="AQU94" s="34" t="s">
        <v>132</v>
      </c>
      <c r="AQV94" s="34" t="s">
        <v>132</v>
      </c>
      <c r="AQW94" s="36">
        <v>307.9154672652781</v>
      </c>
      <c r="AQX94" s="36"/>
      <c r="AQY94" s="34" t="s">
        <v>132</v>
      </c>
      <c r="AQZ94" s="37" t="s">
        <v>132</v>
      </c>
      <c r="ARA94" s="54">
        <v>150.16395138326209</v>
      </c>
      <c r="ARC94" s="41">
        <v>191.97719015250948</v>
      </c>
      <c r="ARD94" s="34" t="s">
        <v>132</v>
      </c>
      <c r="ARE94" s="34" t="s">
        <v>132</v>
      </c>
      <c r="ARF94" s="35">
        <v>341.61765771222377</v>
      </c>
      <c r="ARG94" s="36" t="s">
        <v>132</v>
      </c>
      <c r="ARH94" s="34" t="s">
        <v>132</v>
      </c>
      <c r="ARI94" s="37" t="s">
        <v>132</v>
      </c>
      <c r="ARJ94" s="54">
        <v>166.59980675854442</v>
      </c>
      <c r="ARL94" s="41">
        <v>191.97719015250948</v>
      </c>
      <c r="ARM94" s="34" t="s">
        <v>132</v>
      </c>
      <c r="ARN94" s="34" t="s">
        <v>132</v>
      </c>
      <c r="ARO94" s="35">
        <v>341.61765771222377</v>
      </c>
      <c r="ARP94" s="36" t="s">
        <v>132</v>
      </c>
      <c r="ARQ94" s="34" t="s">
        <v>132</v>
      </c>
      <c r="ARR94" s="37" t="s">
        <v>132</v>
      </c>
      <c r="ARS94" s="54">
        <v>166.59980675854442</v>
      </c>
      <c r="ARU94" s="41">
        <v>191.97719015250948</v>
      </c>
      <c r="ARV94" s="34" t="s">
        <v>132</v>
      </c>
      <c r="ARW94" s="34" t="s">
        <v>132</v>
      </c>
      <c r="ARX94" s="35">
        <v>341.61765771222377</v>
      </c>
      <c r="ARY94" s="36" t="s">
        <v>132</v>
      </c>
      <c r="ARZ94" s="36" t="s">
        <v>132</v>
      </c>
      <c r="ASA94" s="37" t="s">
        <v>132</v>
      </c>
      <c r="ASB94" s="54">
        <v>166.59980675854442</v>
      </c>
      <c r="ASD94" s="41">
        <v>191.97719015250948</v>
      </c>
      <c r="ASE94" s="34" t="s">
        <v>132</v>
      </c>
      <c r="ASF94" s="34" t="s">
        <v>132</v>
      </c>
      <c r="ASG94" s="35">
        <v>341.61765771222377</v>
      </c>
      <c r="ASH94" s="36" t="s">
        <v>132</v>
      </c>
      <c r="ASI94" s="36" t="s">
        <v>132</v>
      </c>
      <c r="ASJ94" s="37" t="s">
        <v>132</v>
      </c>
      <c r="ASK94" s="54">
        <v>166.59980675854442</v>
      </c>
      <c r="ASM94" s="41">
        <v>191.97719015250948</v>
      </c>
      <c r="ASN94" s="34" t="s">
        <v>132</v>
      </c>
      <c r="ASO94" s="34" t="s">
        <v>132</v>
      </c>
      <c r="ASP94" s="35">
        <v>341.61765771222377</v>
      </c>
      <c r="ASQ94" s="36" t="s">
        <v>132</v>
      </c>
      <c r="ASR94" s="36" t="s">
        <v>132</v>
      </c>
      <c r="ASS94" s="37" t="s">
        <v>132</v>
      </c>
      <c r="AST94" s="54">
        <v>166.59980675854442</v>
      </c>
      <c r="ASV94" s="41">
        <v>191.97719015250948</v>
      </c>
      <c r="ASW94" s="34" t="s">
        <v>132</v>
      </c>
      <c r="ASX94" s="34" t="s">
        <v>132</v>
      </c>
      <c r="ASY94" s="35">
        <v>341.61765771222377</v>
      </c>
      <c r="ASZ94" s="36" t="s">
        <v>132</v>
      </c>
      <c r="ATA94" s="36" t="s">
        <v>132</v>
      </c>
      <c r="ATB94" s="37" t="s">
        <v>132</v>
      </c>
      <c r="ATC94" s="54">
        <v>166.59980675854442</v>
      </c>
      <c r="ATE94" s="41">
        <v>191.97719015250948</v>
      </c>
      <c r="ATF94" s="34" t="s">
        <v>132</v>
      </c>
      <c r="ATG94" s="34" t="s">
        <v>132</v>
      </c>
      <c r="ATH94" s="35">
        <v>341.61765771222377</v>
      </c>
      <c r="ATI94" s="36" t="s">
        <v>132</v>
      </c>
      <c r="ATJ94" s="36" t="s">
        <v>132</v>
      </c>
      <c r="ATK94" s="37" t="s">
        <v>132</v>
      </c>
      <c r="ATL94" s="54">
        <v>166.59980675854442</v>
      </c>
      <c r="ATN94" s="41">
        <v>175.935517321551</v>
      </c>
      <c r="ATO94" s="34"/>
      <c r="ATP94" s="34"/>
      <c r="ATQ94" s="35">
        <v>284.52630541204303</v>
      </c>
      <c r="ATR94" s="36" t="s">
        <v>132</v>
      </c>
      <c r="ATS94" s="36" t="s">
        <v>132</v>
      </c>
      <c r="ATT94" s="37" t="s">
        <v>132</v>
      </c>
      <c r="ATU94" s="54">
        <v>138.75754496068842</v>
      </c>
      <c r="ATW94" s="34">
        <v>270.61431209614619</v>
      </c>
      <c r="ATX94" s="34" t="s">
        <v>132</v>
      </c>
      <c r="ATY94" s="34" t="s">
        <v>132</v>
      </c>
      <c r="ATZ94" s="35">
        <v>437.64267491033991</v>
      </c>
      <c r="AUA94" s="36" t="s">
        <v>132</v>
      </c>
      <c r="AUB94" s="36" t="s">
        <v>132</v>
      </c>
      <c r="AUC94" s="37" t="s">
        <v>132</v>
      </c>
      <c r="AUD94" s="54">
        <v>213.42920491181093</v>
      </c>
      <c r="AUF94" s="41">
        <v>332.38497029200573</v>
      </c>
      <c r="AUG94" s="34" t="s">
        <v>132</v>
      </c>
      <c r="AUH94" s="34" t="s">
        <v>132</v>
      </c>
      <c r="AUI94" s="35">
        <v>537.53937244422195</v>
      </c>
      <c r="AUJ94" s="36" t="s">
        <v>132</v>
      </c>
      <c r="AUK94" s="36" t="s">
        <v>132</v>
      </c>
      <c r="AUL94" s="37" t="s">
        <v>132</v>
      </c>
      <c r="AUM94" s="54">
        <v>262.14674081559394</v>
      </c>
      <c r="AUO94" s="41">
        <v>408.25545264126799</v>
      </c>
      <c r="AUP94" s="34" t="s">
        <v>132</v>
      </c>
      <c r="AUQ94" s="34" t="s">
        <v>132</v>
      </c>
      <c r="AUR94" s="35">
        <v>660.23857702388148</v>
      </c>
      <c r="AUS94" s="36" t="s">
        <v>132</v>
      </c>
      <c r="AUT94" s="36" t="s">
        <v>132</v>
      </c>
      <c r="AUU94" s="37" t="s">
        <v>132</v>
      </c>
      <c r="AUV94" s="54">
        <v>321.98458382784918</v>
      </c>
      <c r="AUX94" s="34">
        <v>1000</v>
      </c>
      <c r="AUY94" s="34">
        <v>1000</v>
      </c>
      <c r="AUZ94" s="34">
        <v>1000</v>
      </c>
      <c r="AVA94" s="36">
        <v>2000</v>
      </c>
      <c r="AVB94" s="36">
        <v>2000</v>
      </c>
      <c r="AVC94" s="36"/>
      <c r="AVD94" s="37">
        <v>2000</v>
      </c>
      <c r="AVE94" s="37">
        <v>2000</v>
      </c>
      <c r="AVG94" s="41">
        <v>1465.1162790697674</v>
      </c>
      <c r="AVH94" s="41">
        <v>1465.1162790697674</v>
      </c>
      <c r="AVI94" s="41">
        <v>1465.1162790697674</v>
      </c>
      <c r="AVJ94" s="35">
        <v>2930.2325581395348</v>
      </c>
      <c r="AVK94" s="35">
        <v>2930.2325581395348</v>
      </c>
      <c r="AVL94" s="36" t="s">
        <v>132</v>
      </c>
      <c r="AVM94" s="54">
        <v>2930.2325581395348</v>
      </c>
      <c r="AVN94" s="54">
        <v>2930.2325581395348</v>
      </c>
      <c r="AVP94" s="41">
        <v>1465.1162790697674</v>
      </c>
      <c r="AVQ94" s="41">
        <v>1465.1162790697674</v>
      </c>
      <c r="AVR94" s="41">
        <v>1465.1162790697674</v>
      </c>
      <c r="AVS94" s="35">
        <v>2930.2325581395348</v>
      </c>
      <c r="AVT94" s="35">
        <v>2930.2325581395348</v>
      </c>
      <c r="AVU94" s="36" t="s">
        <v>132</v>
      </c>
      <c r="AVV94" s="54">
        <v>2930.2325581395348</v>
      </c>
      <c r="AVW94" s="54">
        <v>2930.2325581395348</v>
      </c>
      <c r="AVY94" s="41">
        <v>812.5</v>
      </c>
      <c r="AVZ94" s="41">
        <v>812.5</v>
      </c>
      <c r="AWA94" s="41">
        <v>812.5</v>
      </c>
      <c r="AWB94" s="35">
        <v>1500</v>
      </c>
      <c r="AWC94" s="35">
        <v>2000</v>
      </c>
      <c r="AWD94" s="36"/>
      <c r="AWE94" s="54">
        <v>1500</v>
      </c>
      <c r="AWF94" s="54">
        <v>1500</v>
      </c>
      <c r="AWH94" s="34">
        <v>1500</v>
      </c>
      <c r="AWI94" s="34">
        <v>1500</v>
      </c>
      <c r="AWJ94" s="34">
        <v>1500</v>
      </c>
      <c r="AWK94" s="36">
        <v>1500</v>
      </c>
      <c r="AWL94" s="36">
        <v>1500</v>
      </c>
      <c r="AWM94" s="36"/>
      <c r="AWN94" s="37">
        <v>1500</v>
      </c>
      <c r="AWO94" s="37">
        <v>1500</v>
      </c>
      <c r="AWQ94" s="34">
        <v>2000</v>
      </c>
      <c r="AWR94" s="34">
        <v>2000</v>
      </c>
      <c r="AWS94" s="34">
        <v>2000</v>
      </c>
      <c r="AWT94" s="36">
        <v>1500</v>
      </c>
      <c r="AWU94" s="36">
        <v>1500</v>
      </c>
      <c r="AWV94" s="36"/>
      <c r="AWW94" s="37">
        <v>1500</v>
      </c>
      <c r="AWX94" s="54">
        <v>1500</v>
      </c>
    </row>
    <row r="95" spans="1:1298" ht="15.5">
      <c r="A95" t="str">
        <f>'[1]enter market prices'!A95</f>
        <v>0722-02</v>
      </c>
      <c r="B95" t="str">
        <f>'[1]enter market prices'!B95</f>
        <v>Petrol, 1 ltr</v>
      </c>
      <c r="C95" s="3">
        <f>'[1]item price series'!F95</f>
        <v>0.23</v>
      </c>
      <c r="D95" s="3"/>
      <c r="E95" s="3"/>
      <c r="F95" s="3"/>
      <c r="G95" s="3"/>
      <c r="H95" s="3"/>
      <c r="I95" s="3"/>
      <c r="J95" s="3"/>
      <c r="K95" s="3"/>
      <c r="L95" s="3"/>
      <c r="M95" s="24"/>
      <c r="N95" s="24">
        <v>5.5</v>
      </c>
      <c r="O95" s="24">
        <v>5.5</v>
      </c>
      <c r="P95" s="25">
        <v>7.5</v>
      </c>
      <c r="Q95" s="25">
        <v>8</v>
      </c>
      <c r="R95" s="72"/>
      <c r="S95" s="26">
        <v>10</v>
      </c>
      <c r="T95" s="26">
        <v>10</v>
      </c>
      <c r="U95" s="26"/>
      <c r="V95" s="27">
        <v>6</v>
      </c>
      <c r="W95" s="27">
        <v>6.5</v>
      </c>
      <c r="X95" s="27">
        <v>6</v>
      </c>
      <c r="Y95" s="25"/>
      <c r="Z95" s="25">
        <v>16.25</v>
      </c>
      <c r="AA95" s="72"/>
      <c r="AB95" s="26">
        <v>10</v>
      </c>
      <c r="AC95" s="26"/>
      <c r="AD95" s="26"/>
      <c r="AE95" s="27">
        <v>6</v>
      </c>
      <c r="AF95" s="27">
        <v>6.5</v>
      </c>
      <c r="AG95" s="27">
        <v>6</v>
      </c>
      <c r="AH95" s="25">
        <v>30</v>
      </c>
      <c r="AI95" s="25">
        <v>30</v>
      </c>
      <c r="AJ95" s="72"/>
      <c r="AK95" s="26">
        <v>10.666666666666666</v>
      </c>
      <c r="AL95" s="26">
        <v>20</v>
      </c>
      <c r="AM95" s="26"/>
      <c r="AN95" s="27">
        <v>6</v>
      </c>
      <c r="AO95" s="27">
        <v>6</v>
      </c>
      <c r="AP95" s="27">
        <v>6</v>
      </c>
      <c r="AQ95" s="25">
        <v>16</v>
      </c>
      <c r="AR95" s="25">
        <v>16</v>
      </c>
      <c r="AS95" s="72"/>
      <c r="AT95" s="26">
        <v>15</v>
      </c>
      <c r="AU95" s="26"/>
      <c r="AV95" s="26"/>
      <c r="AW95" s="27">
        <v>6</v>
      </c>
      <c r="AX95" s="27">
        <v>6</v>
      </c>
      <c r="AY95" s="27">
        <v>6</v>
      </c>
      <c r="AZ95" s="25"/>
      <c r="BA95" s="25">
        <v>25</v>
      </c>
      <c r="BB95" s="72"/>
      <c r="BC95" s="26">
        <v>12</v>
      </c>
      <c r="BD95" s="26">
        <v>13</v>
      </c>
      <c r="BE95" s="26"/>
      <c r="BF95" s="27">
        <v>6</v>
      </c>
      <c r="BG95" s="27">
        <v>6</v>
      </c>
      <c r="BH95" s="27">
        <v>6</v>
      </c>
      <c r="BI95" s="25">
        <v>11.25</v>
      </c>
      <c r="BJ95" s="25">
        <v>11.25</v>
      </c>
      <c r="BK95" s="25"/>
      <c r="BL95" s="26">
        <v>13</v>
      </c>
      <c r="BM95" s="26">
        <v>9</v>
      </c>
      <c r="BN95" s="26"/>
      <c r="BO95" s="27"/>
      <c r="BP95" s="27">
        <v>6</v>
      </c>
      <c r="BQ95" s="27">
        <v>6</v>
      </c>
      <c r="BR95" s="25"/>
      <c r="BS95" s="25">
        <v>12.5</v>
      </c>
      <c r="BT95" s="25"/>
      <c r="BU95" s="26">
        <v>9</v>
      </c>
      <c r="BV95" s="26">
        <v>13</v>
      </c>
      <c r="BW95" s="26"/>
      <c r="BX95" s="27"/>
      <c r="BY95" s="27">
        <v>6</v>
      </c>
      <c r="BZ95" s="27"/>
      <c r="CA95" s="25">
        <v>9</v>
      </c>
      <c r="CB95" s="25">
        <v>9</v>
      </c>
      <c r="CC95" s="25"/>
      <c r="CD95" s="26">
        <v>8</v>
      </c>
      <c r="CE95" s="26">
        <v>8</v>
      </c>
      <c r="CF95" s="26"/>
      <c r="CG95" s="27">
        <v>6</v>
      </c>
      <c r="CH95" s="27">
        <v>6</v>
      </c>
      <c r="CI95" s="27">
        <v>6</v>
      </c>
      <c r="CJ95" s="25">
        <v>20</v>
      </c>
      <c r="CK95" s="25">
        <v>20</v>
      </c>
      <c r="CL95" s="25"/>
      <c r="CM95" s="26"/>
      <c r="CN95" s="26">
        <v>11</v>
      </c>
      <c r="CO95" s="26"/>
      <c r="CP95" s="27"/>
      <c r="CQ95" s="27">
        <v>6</v>
      </c>
      <c r="CR95" s="27"/>
      <c r="CS95" s="25">
        <v>20</v>
      </c>
      <c r="CT95" s="25">
        <v>27.5</v>
      </c>
      <c r="CU95" s="25"/>
      <c r="CV95" s="26">
        <v>30</v>
      </c>
      <c r="CW95" s="26">
        <v>25</v>
      </c>
      <c r="CX95" s="26"/>
      <c r="CY95" s="27">
        <v>6</v>
      </c>
      <c r="CZ95" s="27">
        <v>6</v>
      </c>
      <c r="DA95" s="27"/>
      <c r="DB95" s="25">
        <v>30</v>
      </c>
      <c r="DC95" s="25"/>
      <c r="DD95" s="25"/>
      <c r="DE95" s="26">
        <v>15</v>
      </c>
      <c r="DF95" s="26"/>
      <c r="DG95" s="26"/>
      <c r="DH95" s="27">
        <v>6</v>
      </c>
      <c r="DI95" s="27">
        <v>6</v>
      </c>
      <c r="DJ95" s="27">
        <v>6</v>
      </c>
      <c r="DK95" s="25">
        <v>11.25</v>
      </c>
      <c r="DL95" s="25">
        <v>17.5</v>
      </c>
      <c r="DM95" s="25"/>
      <c r="DN95" s="26">
        <v>17</v>
      </c>
      <c r="DO95" s="26">
        <v>9</v>
      </c>
      <c r="DP95" s="26"/>
      <c r="DQ95" s="27">
        <v>6</v>
      </c>
      <c r="DR95" s="27">
        <v>6</v>
      </c>
      <c r="DS95" s="27">
        <v>6</v>
      </c>
      <c r="DT95" s="25">
        <v>16.25</v>
      </c>
      <c r="DU95" s="25">
        <v>16.25</v>
      </c>
      <c r="DV95" s="25"/>
      <c r="DW95" s="26">
        <v>13</v>
      </c>
      <c r="DX95" s="26">
        <v>9</v>
      </c>
      <c r="DY95" s="26"/>
      <c r="DZ95" s="27">
        <v>6</v>
      </c>
      <c r="EA95" s="27">
        <v>6</v>
      </c>
      <c r="EB95" s="27">
        <v>6</v>
      </c>
      <c r="EC95" s="25">
        <v>12.5</v>
      </c>
      <c r="ED95" s="25">
        <v>13</v>
      </c>
      <c r="EE95" s="25"/>
      <c r="EF95" s="26">
        <v>10</v>
      </c>
      <c r="EG95" s="26">
        <v>10</v>
      </c>
      <c r="EH95" s="26"/>
      <c r="EI95" s="27">
        <v>6</v>
      </c>
      <c r="EJ95" s="27">
        <v>6</v>
      </c>
      <c r="EK95" s="27">
        <v>6</v>
      </c>
      <c r="EL95" s="25"/>
      <c r="EM95" s="25">
        <v>15</v>
      </c>
      <c r="EN95" s="25"/>
      <c r="EO95" s="26">
        <v>10</v>
      </c>
      <c r="EP95" s="26">
        <v>9</v>
      </c>
      <c r="EQ95" s="26"/>
      <c r="ER95" s="27">
        <v>6</v>
      </c>
      <c r="ES95" s="27">
        <v>6</v>
      </c>
      <c r="ET95" s="27">
        <v>6</v>
      </c>
      <c r="EU95" s="25">
        <v>14</v>
      </c>
      <c r="EV95" s="25">
        <v>14</v>
      </c>
      <c r="EW95" s="25"/>
      <c r="EX95" s="26">
        <v>9</v>
      </c>
      <c r="EY95" s="26">
        <v>9</v>
      </c>
      <c r="EZ95" s="26"/>
      <c r="FA95" s="27">
        <v>6</v>
      </c>
      <c r="FB95" s="27">
        <v>6</v>
      </c>
      <c r="FC95" s="27">
        <v>6.5</v>
      </c>
      <c r="FD95" s="25">
        <v>17</v>
      </c>
      <c r="FE95" s="25">
        <v>16</v>
      </c>
      <c r="FF95" s="25"/>
      <c r="FG95" s="26">
        <v>15</v>
      </c>
      <c r="FH95" s="26">
        <v>9</v>
      </c>
      <c r="FI95" s="26"/>
      <c r="FJ95" s="27">
        <v>6</v>
      </c>
      <c r="FK95" s="27">
        <v>6</v>
      </c>
      <c r="FL95" s="27">
        <v>6</v>
      </c>
      <c r="FM95" s="25">
        <v>13</v>
      </c>
      <c r="FN95" s="25">
        <v>12.5</v>
      </c>
      <c r="FO95" s="25"/>
      <c r="FP95" s="26">
        <v>15</v>
      </c>
      <c r="FQ95" s="26">
        <v>9</v>
      </c>
      <c r="FR95" s="26"/>
      <c r="FS95" s="27">
        <v>6</v>
      </c>
      <c r="FT95" s="27">
        <v>6</v>
      </c>
      <c r="FU95" s="27">
        <v>6</v>
      </c>
      <c r="FV95" s="25"/>
      <c r="FW95" s="25">
        <v>12.5</v>
      </c>
      <c r="FX95" s="25"/>
      <c r="FY95" s="26">
        <v>14</v>
      </c>
      <c r="FZ95" s="26">
        <v>9</v>
      </c>
      <c r="GA95" s="26"/>
      <c r="GB95" s="27">
        <v>6</v>
      </c>
      <c r="GC95" s="27">
        <v>6</v>
      </c>
      <c r="GD95" s="27">
        <v>6</v>
      </c>
      <c r="GE95" s="25">
        <v>15</v>
      </c>
      <c r="GF95" s="25">
        <v>15</v>
      </c>
      <c r="GG95" s="25"/>
      <c r="GH95" s="26">
        <v>9.3333333333333339</v>
      </c>
      <c r="GI95" s="26">
        <v>9</v>
      </c>
      <c r="GJ95" s="26"/>
      <c r="GK95" s="27">
        <v>6</v>
      </c>
      <c r="GL95" s="27">
        <v>6</v>
      </c>
      <c r="GM95" s="27">
        <v>6</v>
      </c>
      <c r="GN95" s="25">
        <v>20</v>
      </c>
      <c r="GO95" s="25">
        <v>20</v>
      </c>
      <c r="GP95" s="25"/>
      <c r="GQ95" s="26">
        <v>14</v>
      </c>
      <c r="GR95" s="26">
        <v>9</v>
      </c>
      <c r="GS95" s="26"/>
      <c r="GT95" s="27">
        <v>6</v>
      </c>
      <c r="GU95" s="27">
        <v>6</v>
      </c>
      <c r="GV95" s="27">
        <v>6</v>
      </c>
      <c r="GW95" s="25">
        <v>20</v>
      </c>
      <c r="GX95" s="25">
        <v>20</v>
      </c>
      <c r="GY95" s="25"/>
      <c r="GZ95" s="26">
        <v>9.3333333333333339</v>
      </c>
      <c r="HA95" s="26">
        <v>9</v>
      </c>
      <c r="HB95" s="26"/>
      <c r="HC95" s="27">
        <v>6</v>
      </c>
      <c r="HD95" s="27">
        <v>6</v>
      </c>
      <c r="HE95" s="27">
        <v>6</v>
      </c>
      <c r="HF95" s="25">
        <v>20</v>
      </c>
      <c r="HG95" s="25">
        <v>14</v>
      </c>
      <c r="HH95" s="25"/>
      <c r="HI95" s="26">
        <v>9.3333333333333339</v>
      </c>
      <c r="HJ95" s="26">
        <v>9</v>
      </c>
      <c r="HK95" s="26"/>
      <c r="HL95" s="30">
        <v>6</v>
      </c>
      <c r="HM95" s="30">
        <v>6</v>
      </c>
      <c r="HN95" s="30">
        <v>6</v>
      </c>
      <c r="HO95" s="31">
        <v>20</v>
      </c>
      <c r="HP95" s="31">
        <v>12.5</v>
      </c>
      <c r="HQ95" s="25"/>
      <c r="HR95" s="32">
        <v>9.3333333333333339</v>
      </c>
      <c r="HS95" s="32">
        <v>9</v>
      </c>
      <c r="HT95" s="26"/>
      <c r="HU95" s="30">
        <v>6</v>
      </c>
      <c r="HV95" s="30">
        <v>6</v>
      </c>
      <c r="HW95" s="30">
        <v>6</v>
      </c>
      <c r="HX95" s="31">
        <v>20</v>
      </c>
      <c r="HY95" s="31">
        <v>20</v>
      </c>
      <c r="HZ95" s="31"/>
      <c r="IA95" s="32">
        <v>9.3333333333333339</v>
      </c>
      <c r="IB95" s="32">
        <v>9</v>
      </c>
      <c r="IC95" s="26"/>
      <c r="ID95" s="30">
        <v>6</v>
      </c>
      <c r="IE95" s="30">
        <v>6</v>
      </c>
      <c r="IF95" s="30">
        <v>6</v>
      </c>
      <c r="IG95" s="31">
        <v>20</v>
      </c>
      <c r="IH95" s="31">
        <v>20</v>
      </c>
      <c r="II95" s="31"/>
      <c r="IJ95" s="32">
        <v>9.3333333333333339</v>
      </c>
      <c r="IK95" s="32"/>
      <c r="IL95" s="26"/>
      <c r="IM95" s="30">
        <v>6</v>
      </c>
      <c r="IN95" s="30">
        <v>6</v>
      </c>
      <c r="IO95" s="30">
        <v>6</v>
      </c>
      <c r="IP95" s="31">
        <v>11.5</v>
      </c>
      <c r="IQ95" s="31">
        <v>12.5</v>
      </c>
      <c r="IR95" s="31"/>
      <c r="IS95" s="32">
        <v>9.3333333333333339</v>
      </c>
      <c r="IT95" s="32">
        <v>9.3333333333333339</v>
      </c>
      <c r="IU95" s="26"/>
      <c r="IV95" s="30">
        <v>6</v>
      </c>
      <c r="IW95" s="30">
        <v>6</v>
      </c>
      <c r="IX95" s="30">
        <v>6</v>
      </c>
      <c r="IY95" s="31">
        <v>12</v>
      </c>
      <c r="IZ95" s="31">
        <v>25.5</v>
      </c>
      <c r="JA95" s="31"/>
      <c r="JB95" s="32">
        <v>10</v>
      </c>
      <c r="JC95" s="32">
        <v>10</v>
      </c>
      <c r="JD95" s="26"/>
      <c r="JE95" s="30">
        <v>6</v>
      </c>
      <c r="JF95" s="30">
        <v>6</v>
      </c>
      <c r="JG95" s="30">
        <v>6</v>
      </c>
      <c r="JH95" s="31">
        <v>20</v>
      </c>
      <c r="JI95" s="31">
        <v>12.25</v>
      </c>
      <c r="JJ95" s="31"/>
      <c r="JK95" s="32">
        <v>9.3333333333333339</v>
      </c>
      <c r="JL95" s="32">
        <v>8</v>
      </c>
      <c r="JM95" s="26"/>
      <c r="JN95" s="30">
        <v>6</v>
      </c>
      <c r="JO95" s="30">
        <v>6</v>
      </c>
      <c r="JP95" s="30">
        <v>6</v>
      </c>
      <c r="JQ95" s="33">
        <v>20</v>
      </c>
      <c r="JR95" s="33">
        <v>12.25</v>
      </c>
      <c r="JS95" s="31"/>
      <c r="JT95" s="32">
        <v>9.3333333333333339</v>
      </c>
      <c r="JU95" s="32">
        <v>8</v>
      </c>
      <c r="JV95" s="26"/>
      <c r="JW95" s="30">
        <v>6</v>
      </c>
      <c r="JX95" s="30">
        <v>6</v>
      </c>
      <c r="JY95" s="30">
        <v>6</v>
      </c>
      <c r="JZ95" s="33">
        <v>20.09090909090909</v>
      </c>
      <c r="KA95" s="33">
        <v>12.305681818181817</v>
      </c>
      <c r="KB95" s="31"/>
      <c r="KC95" s="32">
        <v>8.6666666666666661</v>
      </c>
      <c r="KD95" s="32">
        <v>9</v>
      </c>
      <c r="KE95" s="26"/>
      <c r="KF95" s="30">
        <v>6</v>
      </c>
      <c r="KG95" s="30">
        <v>6</v>
      </c>
      <c r="KH95" s="30">
        <v>6</v>
      </c>
      <c r="KI95" s="33">
        <v>20.09090909090909</v>
      </c>
      <c r="KJ95" s="33">
        <v>12.305681818181817</v>
      </c>
      <c r="KK95" s="31"/>
      <c r="KL95" s="32">
        <v>8.6666666666666661</v>
      </c>
      <c r="KM95" s="32">
        <v>9</v>
      </c>
      <c r="KN95" s="26"/>
      <c r="KO95" s="30">
        <v>6</v>
      </c>
      <c r="KP95" s="30">
        <v>6</v>
      </c>
      <c r="KQ95" s="30">
        <v>6</v>
      </c>
      <c r="KR95" s="33">
        <v>19.90909090909091</v>
      </c>
      <c r="KS95" s="33">
        <v>12.194318181818183</v>
      </c>
      <c r="KT95" s="31"/>
      <c r="KU95" s="32">
        <v>8</v>
      </c>
      <c r="KV95" s="32">
        <v>9</v>
      </c>
      <c r="KW95" s="26"/>
      <c r="KX95" s="30">
        <v>6</v>
      </c>
      <c r="KY95" s="30">
        <v>6</v>
      </c>
      <c r="KZ95" s="30">
        <v>6</v>
      </c>
      <c r="LA95" s="33">
        <v>20.272727272727273</v>
      </c>
      <c r="LB95" s="33">
        <v>12.417045454545457</v>
      </c>
      <c r="LC95" s="31"/>
      <c r="LD95" s="32">
        <v>9.3333333333333339</v>
      </c>
      <c r="LE95" s="32">
        <v>9</v>
      </c>
      <c r="LF95" s="26"/>
      <c r="LG95" s="30">
        <v>6</v>
      </c>
      <c r="LH95" s="30">
        <v>6</v>
      </c>
      <c r="LI95" s="30">
        <v>6</v>
      </c>
      <c r="LJ95" s="33">
        <v>19.90909090909091</v>
      </c>
      <c r="LK95" s="33">
        <v>12.194318181818183</v>
      </c>
      <c r="LL95" s="31"/>
      <c r="LM95" s="32">
        <v>8</v>
      </c>
      <c r="LN95" s="32">
        <v>9</v>
      </c>
      <c r="LO95" s="26"/>
      <c r="LP95" s="30">
        <v>6</v>
      </c>
      <c r="LQ95" s="30">
        <v>6</v>
      </c>
      <c r="LR95" s="30">
        <v>6</v>
      </c>
      <c r="LS95" s="33">
        <v>20.454545454545457</v>
      </c>
      <c r="LT95" s="33">
        <v>12.528409090909092</v>
      </c>
      <c r="LU95" s="31"/>
      <c r="LV95" s="32">
        <v>10</v>
      </c>
      <c r="LW95" s="32">
        <v>9</v>
      </c>
      <c r="LX95" s="26"/>
      <c r="LY95" s="30">
        <v>6</v>
      </c>
      <c r="LZ95" s="30">
        <v>6</v>
      </c>
      <c r="MA95" s="30">
        <v>6</v>
      </c>
      <c r="MB95" s="33">
        <v>20.18181818181818</v>
      </c>
      <c r="MC95" s="33">
        <v>12.361363636363636</v>
      </c>
      <c r="MD95" s="31"/>
      <c r="ME95" s="32">
        <v>9</v>
      </c>
      <c r="MF95" s="32">
        <v>9</v>
      </c>
      <c r="MG95" s="26"/>
      <c r="MH95" s="30">
        <v>6</v>
      </c>
      <c r="MI95" s="30">
        <v>6</v>
      </c>
      <c r="MJ95" s="30">
        <v>6</v>
      </c>
      <c r="MK95" s="33">
        <v>20.18181818181818</v>
      </c>
      <c r="ML95" s="33">
        <v>12.361363636363635</v>
      </c>
      <c r="MM95" s="31"/>
      <c r="MN95" s="32">
        <v>9</v>
      </c>
      <c r="MO95" s="32">
        <v>9</v>
      </c>
      <c r="MP95" s="26"/>
      <c r="MQ95" s="30">
        <v>6</v>
      </c>
      <c r="MR95" s="30">
        <v>6</v>
      </c>
      <c r="MS95" s="30">
        <v>6</v>
      </c>
      <c r="MT95" s="33">
        <v>20.727272727272723</v>
      </c>
      <c r="MU95" s="33">
        <v>12.695454545454544</v>
      </c>
      <c r="MV95" s="31"/>
      <c r="MW95" s="32">
        <v>10</v>
      </c>
      <c r="MX95" s="32"/>
      <c r="MY95" s="26"/>
      <c r="MZ95" s="30">
        <v>6</v>
      </c>
      <c r="NA95" s="30">
        <v>6</v>
      </c>
      <c r="NB95" s="30">
        <v>6</v>
      </c>
      <c r="NC95" s="33">
        <v>23.63636363636363</v>
      </c>
      <c r="ND95" s="33">
        <v>14.477272727272727</v>
      </c>
      <c r="NE95" s="31"/>
      <c r="NF95" s="32">
        <v>15.333333333333332</v>
      </c>
      <c r="NG95" s="32">
        <v>15.333333333333332</v>
      </c>
      <c r="NH95" s="26"/>
      <c r="NI95" s="30">
        <v>6</v>
      </c>
      <c r="NJ95" s="30">
        <v>6</v>
      </c>
      <c r="NK95" s="30">
        <v>6</v>
      </c>
      <c r="NL95" s="33">
        <v>20.36363636363636</v>
      </c>
      <c r="NM95" s="33">
        <v>12.472727272727273</v>
      </c>
      <c r="NN95" s="31"/>
      <c r="NO95" s="32">
        <v>12</v>
      </c>
      <c r="NP95" s="32">
        <v>6.666666666666667</v>
      </c>
      <c r="NQ95" s="26"/>
      <c r="NR95" s="30">
        <v>6</v>
      </c>
      <c r="NS95" s="30"/>
      <c r="NT95" s="30">
        <v>6</v>
      </c>
      <c r="NU95" s="33">
        <v>20.727272727272723</v>
      </c>
      <c r="NV95" s="33">
        <v>12.695454545454544</v>
      </c>
      <c r="NW95" s="31"/>
      <c r="NX95" s="32">
        <v>10</v>
      </c>
      <c r="NY95" s="32">
        <v>10</v>
      </c>
      <c r="NZ95" s="26"/>
      <c r="OA95" s="30">
        <v>6</v>
      </c>
      <c r="OB95" s="30">
        <v>6</v>
      </c>
      <c r="OC95" s="30">
        <v>6</v>
      </c>
      <c r="OD95" s="33">
        <v>19.363636363636363</v>
      </c>
      <c r="OE95" s="33">
        <v>11.860227272727272</v>
      </c>
      <c r="OF95" s="31"/>
      <c r="OG95" s="32">
        <v>6</v>
      </c>
      <c r="OH95" s="32">
        <v>9</v>
      </c>
      <c r="OI95" s="26"/>
      <c r="OJ95" s="30">
        <v>6</v>
      </c>
      <c r="OK95" s="30"/>
      <c r="OL95" s="30">
        <v>6</v>
      </c>
      <c r="OM95" s="33">
        <v>20.181818181818176</v>
      </c>
      <c r="ON95" s="33">
        <v>12.361363636363635</v>
      </c>
      <c r="OO95" s="31"/>
      <c r="OP95" s="32">
        <v>9</v>
      </c>
      <c r="OQ95" s="32">
        <v>9</v>
      </c>
      <c r="OR95" s="26"/>
      <c r="OS95" s="30">
        <v>6</v>
      </c>
      <c r="OT95" s="30">
        <v>6</v>
      </c>
      <c r="OU95" s="30">
        <v>6</v>
      </c>
      <c r="OV95" s="33">
        <v>19.818181818181817</v>
      </c>
      <c r="OW95" s="33">
        <v>12.138636363636362</v>
      </c>
      <c r="OX95" s="31"/>
      <c r="OY95" s="32">
        <v>6.666666666666667</v>
      </c>
      <c r="OZ95" s="32">
        <v>10</v>
      </c>
      <c r="PA95" s="26"/>
      <c r="PB95" s="30">
        <v>6</v>
      </c>
      <c r="PC95" s="30"/>
      <c r="PD95" s="30">
        <v>6</v>
      </c>
      <c r="PE95" s="33">
        <v>20.181818181818176</v>
      </c>
      <c r="PF95" s="33">
        <v>12.361363636363635</v>
      </c>
      <c r="PG95" s="31"/>
      <c r="PH95" s="32">
        <v>6.666666666666667</v>
      </c>
      <c r="PI95" s="32">
        <v>10</v>
      </c>
      <c r="PJ95" s="26"/>
      <c r="PK95" s="30">
        <v>6</v>
      </c>
      <c r="PL95" s="30"/>
      <c r="PM95" s="30">
        <v>6</v>
      </c>
      <c r="PN95" s="33">
        <v>22.773978315262713</v>
      </c>
      <c r="PO95" s="33">
        <v>13.949061718098415</v>
      </c>
      <c r="PP95" s="31"/>
      <c r="PQ95" s="32">
        <v>13</v>
      </c>
      <c r="PR95" s="32">
        <v>13</v>
      </c>
      <c r="PS95" s="26"/>
      <c r="PT95" s="30">
        <v>6</v>
      </c>
      <c r="PU95" s="30"/>
      <c r="PV95" s="30">
        <v>6</v>
      </c>
      <c r="PW95" s="33">
        <v>22.773978315262717</v>
      </c>
      <c r="PX95" s="33">
        <v>13.949061718098415</v>
      </c>
      <c r="PY95" s="31"/>
      <c r="PZ95" s="32">
        <v>13</v>
      </c>
      <c r="QA95" s="32">
        <v>13</v>
      </c>
      <c r="QB95" s="26"/>
      <c r="QC95" s="30">
        <v>6</v>
      </c>
      <c r="QD95" s="30"/>
      <c r="QE95" s="30">
        <v>6</v>
      </c>
      <c r="QF95" s="33">
        <v>23.884904086738945</v>
      </c>
      <c r="QG95" s="33">
        <v>14.629503753127604</v>
      </c>
      <c r="QH95" s="31"/>
      <c r="QI95" s="32">
        <v>15</v>
      </c>
      <c r="QJ95" s="32">
        <v>15</v>
      </c>
      <c r="QK95" s="26"/>
      <c r="QL95" s="30">
        <v>6</v>
      </c>
      <c r="QM95" s="30">
        <v>6</v>
      </c>
      <c r="QN95" s="30"/>
      <c r="QO95" s="33">
        <v>23.884904086738945</v>
      </c>
      <c r="QP95" s="33">
        <v>14.629503753127604</v>
      </c>
      <c r="QQ95" s="31"/>
      <c r="QR95" s="32">
        <v>15</v>
      </c>
      <c r="QS95" s="32">
        <v>15</v>
      </c>
      <c r="QT95" s="26"/>
      <c r="QU95" s="30">
        <v>6</v>
      </c>
      <c r="QV95" s="30">
        <v>6</v>
      </c>
      <c r="QW95" s="30">
        <v>6</v>
      </c>
      <c r="QX95" s="33">
        <v>23.884904086738945</v>
      </c>
      <c r="QY95" s="33">
        <v>14.629503753127604</v>
      </c>
      <c r="QZ95" s="31"/>
      <c r="RA95" s="32">
        <v>15</v>
      </c>
      <c r="RB95" s="32">
        <v>15</v>
      </c>
      <c r="RC95" s="26"/>
      <c r="RD95" s="30">
        <v>6</v>
      </c>
      <c r="RE95" s="30">
        <v>6</v>
      </c>
      <c r="RF95" s="30">
        <v>6</v>
      </c>
      <c r="RG95" s="33">
        <v>41.474562135112585</v>
      </c>
      <c r="RH95" s="33">
        <v>25.40316930775646</v>
      </c>
      <c r="RI95" s="31"/>
      <c r="RJ95" s="32">
        <v>46.666666666666671</v>
      </c>
      <c r="RK95" s="32">
        <v>46.666666666666671</v>
      </c>
      <c r="RL95" s="26"/>
      <c r="RM95" s="30">
        <v>6</v>
      </c>
      <c r="RN95" s="30">
        <v>6</v>
      </c>
      <c r="RO95" s="30">
        <v>6</v>
      </c>
      <c r="RP95" s="33">
        <v>34.068390325271046</v>
      </c>
      <c r="RQ95" s="33">
        <v>20.866889074228521</v>
      </c>
      <c r="RR95" s="31"/>
      <c r="RS95" s="32">
        <v>33.333333333333336</v>
      </c>
      <c r="RT95" s="32">
        <v>33.333333333333336</v>
      </c>
      <c r="RU95" s="26"/>
      <c r="RV95" s="30">
        <v>22</v>
      </c>
      <c r="RW95" s="30"/>
      <c r="RX95" s="30">
        <v>22</v>
      </c>
      <c r="RY95" s="33">
        <v>74.246872393661349</v>
      </c>
      <c r="RZ95" s="33">
        <v>45.476209341117588</v>
      </c>
      <c r="SA95" s="31"/>
      <c r="SB95" s="32">
        <v>31</v>
      </c>
      <c r="SC95" s="32">
        <v>31</v>
      </c>
      <c r="SD95" s="26"/>
      <c r="SE95" s="34">
        <v>22</v>
      </c>
      <c r="SF95" s="34">
        <v>22</v>
      </c>
      <c r="SG95" s="34">
        <v>22</v>
      </c>
      <c r="SH95" s="35">
        <v>71.376980817347757</v>
      </c>
      <c r="SI95" s="35">
        <v>43.718400750625513</v>
      </c>
      <c r="SJ95" s="36"/>
      <c r="SK95" s="37">
        <v>20.666666666666668</v>
      </c>
      <c r="SL95" s="37">
        <v>31</v>
      </c>
      <c r="SM95" s="26"/>
      <c r="SN95" s="34">
        <v>22</v>
      </c>
      <c r="SO95" s="34">
        <v>22</v>
      </c>
      <c r="SP95" s="34">
        <v>22</v>
      </c>
      <c r="SQ95" s="35">
        <v>74.802335279399472</v>
      </c>
      <c r="SR95" s="35">
        <v>45.816430358632189</v>
      </c>
      <c r="SS95" s="36"/>
      <c r="ST95" s="37">
        <v>32</v>
      </c>
      <c r="SU95" s="37">
        <v>32</v>
      </c>
      <c r="SV95" s="26"/>
      <c r="SW95" s="34">
        <v>22</v>
      </c>
      <c r="SX95" s="34">
        <v>22</v>
      </c>
      <c r="SY95" s="34">
        <v>22</v>
      </c>
      <c r="SZ95" s="35">
        <v>101.46455379482899</v>
      </c>
      <c r="TA95" s="35">
        <v>62.147039199332774</v>
      </c>
      <c r="TB95" s="36"/>
      <c r="TC95" s="37">
        <v>80</v>
      </c>
      <c r="TD95" s="37">
        <v>80</v>
      </c>
      <c r="TE95" s="26"/>
      <c r="TF95" s="34">
        <v>22</v>
      </c>
      <c r="TG95" s="34">
        <v>22</v>
      </c>
      <c r="TH95" s="34">
        <v>22</v>
      </c>
      <c r="TI95" s="35">
        <v>82.949124270225155</v>
      </c>
      <c r="TJ95" s="35">
        <v>50.806338615512921</v>
      </c>
      <c r="TK95" s="36"/>
      <c r="TL95" s="37">
        <v>46.666666666666671</v>
      </c>
      <c r="TM95" s="37">
        <v>46.666666666666671</v>
      </c>
      <c r="TN95" s="26"/>
      <c r="TO95" s="34">
        <v>22</v>
      </c>
      <c r="TP95" s="34">
        <v>22</v>
      </c>
      <c r="TQ95" s="34">
        <v>22</v>
      </c>
      <c r="TR95" s="35">
        <v>70.358632193494557</v>
      </c>
      <c r="TS95" s="35">
        <v>43.094662218515424</v>
      </c>
      <c r="TT95" s="36"/>
      <c r="TU95" s="37">
        <v>24</v>
      </c>
      <c r="TV95" s="37">
        <v>24</v>
      </c>
      <c r="TW95" s="26"/>
      <c r="TX95" s="34">
        <v>22</v>
      </c>
      <c r="TY95" s="34">
        <v>22</v>
      </c>
      <c r="TZ95" s="34"/>
      <c r="UA95" s="35">
        <v>112.57381150959131</v>
      </c>
      <c r="UB95" s="35">
        <v>68.951459549624687</v>
      </c>
      <c r="UC95" s="36"/>
      <c r="UD95" s="37">
        <v>100</v>
      </c>
      <c r="UE95" s="37">
        <v>100</v>
      </c>
      <c r="UF95" s="26"/>
      <c r="UG95" s="34">
        <v>22</v>
      </c>
      <c r="UH95" s="34">
        <v>22</v>
      </c>
      <c r="UI95" s="34">
        <v>22</v>
      </c>
      <c r="UJ95" s="35">
        <v>96.974562135112578</v>
      </c>
      <c r="UK95" s="35">
        <v>59.396919307756448</v>
      </c>
      <c r="UL95" s="36"/>
      <c r="UM95" s="37">
        <v>186.66666666666669</v>
      </c>
      <c r="UN95" s="37">
        <v>166.66666666666666</v>
      </c>
      <c r="UO95" s="26"/>
      <c r="UP95" s="34">
        <v>22</v>
      </c>
      <c r="UQ95" s="34">
        <v>22</v>
      </c>
      <c r="UR95" s="34">
        <v>22</v>
      </c>
      <c r="US95" s="35">
        <v>105.85699698037944</v>
      </c>
      <c r="UT95" s="35">
        <v>64.837410650482411</v>
      </c>
      <c r="UU95" s="36"/>
      <c r="UV95" s="37">
        <v>160</v>
      </c>
      <c r="UW95" s="37"/>
      <c r="UX95" s="26"/>
      <c r="UY95" s="34">
        <v>22</v>
      </c>
      <c r="UZ95" s="34">
        <v>22</v>
      </c>
      <c r="VA95" s="34">
        <v>22</v>
      </c>
      <c r="VB95" s="35">
        <v>88.393279204428495</v>
      </c>
      <c r="VC95" s="35">
        <v>54.140883512712463</v>
      </c>
      <c r="VD95" s="36"/>
      <c r="VE95" s="37">
        <v>140</v>
      </c>
      <c r="VF95" s="37">
        <v>93.333333333333343</v>
      </c>
      <c r="VG95" s="26"/>
      <c r="VH95" s="34">
        <v>22</v>
      </c>
      <c r="VI95" s="34">
        <v>22</v>
      </c>
      <c r="VJ95" s="34">
        <v>22</v>
      </c>
      <c r="VK95" s="35">
        <v>68.242835616792831</v>
      </c>
      <c r="VL95" s="35">
        <v>41.798736815285615</v>
      </c>
      <c r="VM95" s="36"/>
      <c r="VN95" s="37">
        <v>66.666666666666671</v>
      </c>
      <c r="VO95" s="37">
        <v>66.666666666666671</v>
      </c>
      <c r="VP95" s="26"/>
      <c r="VQ95" s="34">
        <v>22</v>
      </c>
      <c r="VR95" s="34">
        <v>22</v>
      </c>
      <c r="VS95" s="34">
        <v>22</v>
      </c>
      <c r="VT95" s="35">
        <v>68.242835616792831</v>
      </c>
      <c r="VU95" s="35">
        <v>41.798736815285615</v>
      </c>
      <c r="VV95" s="36"/>
      <c r="VW95" s="37">
        <v>66.666666666666671</v>
      </c>
      <c r="VX95" s="37">
        <v>66.666666666666671</v>
      </c>
      <c r="VY95" s="26"/>
      <c r="VZ95" s="34">
        <v>22</v>
      </c>
      <c r="WA95" s="34">
        <v>22</v>
      </c>
      <c r="WB95" s="34">
        <v>22</v>
      </c>
      <c r="WC95" s="35">
        <v>95.110093733640397</v>
      </c>
      <c r="WD95" s="35">
        <v>58.254932411854753</v>
      </c>
      <c r="WE95" s="36"/>
      <c r="WF95" s="37">
        <v>133.33333333333334</v>
      </c>
      <c r="WG95" s="37">
        <v>133.33333333333334</v>
      </c>
      <c r="WH95" s="26"/>
      <c r="WI95" s="38">
        <v>46.902376960912136</v>
      </c>
      <c r="WJ95" s="34">
        <v>22</v>
      </c>
      <c r="WK95" s="34">
        <v>22</v>
      </c>
      <c r="WL95" s="34">
        <v>22</v>
      </c>
      <c r="WM95" s="35">
        <v>148.84460996733554</v>
      </c>
      <c r="WN95" s="35">
        <v>91.167323604993044</v>
      </c>
      <c r="WO95" s="36"/>
      <c r="WP95" s="37">
        <v>266.66666666666669</v>
      </c>
      <c r="WQ95" s="37">
        <v>266.66666666666669</v>
      </c>
      <c r="WR95" s="34">
        <v>22</v>
      </c>
      <c r="WS95" s="34">
        <v>22</v>
      </c>
      <c r="WT95" s="34">
        <v>22</v>
      </c>
      <c r="WU95" s="35">
        <v>95.110093733640383</v>
      </c>
      <c r="WV95" s="35">
        <v>58.254932411854753</v>
      </c>
      <c r="WW95" s="36"/>
      <c r="WX95" s="37">
        <v>133.33333333333334</v>
      </c>
      <c r="WY95" s="37">
        <v>133.33333333333334</v>
      </c>
      <c r="WZ95" s="26"/>
      <c r="XA95" s="34">
        <v>22</v>
      </c>
      <c r="XB95" s="34">
        <v>250</v>
      </c>
      <c r="XC95" s="34">
        <v>22</v>
      </c>
      <c r="XD95" s="35">
        <v>218.56514478055493</v>
      </c>
      <c r="XE95" s="35">
        <v>133.87115117808995</v>
      </c>
      <c r="XF95" s="36"/>
      <c r="XG95" s="37">
        <v>85</v>
      </c>
      <c r="XH95" s="37">
        <v>85</v>
      </c>
      <c r="XI95" s="26"/>
      <c r="XJ95" s="34">
        <v>22</v>
      </c>
      <c r="XK95" s="34">
        <v>22</v>
      </c>
      <c r="XL95" s="34">
        <v>22</v>
      </c>
      <c r="XM95" s="35">
        <v>103.17027116869463</v>
      </c>
      <c r="XN95" s="35">
        <v>63.19179109082549</v>
      </c>
      <c r="XO95" s="36"/>
      <c r="XP95" s="37">
        <v>160</v>
      </c>
      <c r="XQ95" s="37">
        <v>146.66666666666666</v>
      </c>
      <c r="XR95" s="26"/>
      <c r="XS95" s="34">
        <v>22</v>
      </c>
      <c r="XT95" s="34">
        <v>22</v>
      </c>
      <c r="XU95" s="34">
        <v>22</v>
      </c>
      <c r="XV95" s="35">
        <v>100.48354535700987</v>
      </c>
      <c r="XW95" s="35">
        <v>61.546171531168582</v>
      </c>
      <c r="XX95" s="36"/>
      <c r="XY95" s="37">
        <v>146.66666666666666</v>
      </c>
      <c r="XZ95" s="37">
        <v>146.66666666666666</v>
      </c>
      <c r="YA95" s="26"/>
      <c r="YB95" s="34">
        <v>22</v>
      </c>
      <c r="YC95" s="34">
        <v>22</v>
      </c>
      <c r="YD95" s="34">
        <v>22</v>
      </c>
      <c r="YE95" s="35">
        <v>81.676464675216593</v>
      </c>
      <c r="YF95" s="35">
        <v>50.026834613570188</v>
      </c>
      <c r="YG95" s="36"/>
      <c r="YH95" s="37">
        <v>100</v>
      </c>
      <c r="YI95" s="37">
        <v>100</v>
      </c>
      <c r="YJ95" s="26"/>
      <c r="YK95" s="34">
        <v>22</v>
      </c>
      <c r="YL95" s="34">
        <v>22</v>
      </c>
      <c r="YM95" s="34">
        <v>22</v>
      </c>
      <c r="YN95" s="35">
        <v>135.41098090891171</v>
      </c>
      <c r="YO95" s="35">
        <v>82.939225806708464</v>
      </c>
      <c r="YP95" s="36"/>
      <c r="YQ95" s="37">
        <v>233.33333333333334</v>
      </c>
      <c r="YR95" s="37">
        <v>233.33333333333334</v>
      </c>
      <c r="YS95" s="26"/>
      <c r="YT95" s="34">
        <v>22</v>
      </c>
      <c r="YU95" s="34">
        <v>22</v>
      </c>
      <c r="YV95" s="34">
        <v>22</v>
      </c>
      <c r="YW95" s="35">
        <v>132.72425509722694</v>
      </c>
      <c r="YX95" s="35">
        <v>81.293606247051542</v>
      </c>
      <c r="YY95" s="36"/>
      <c r="YZ95" s="37">
        <v>226.66666666666666</v>
      </c>
      <c r="ZA95" s="37">
        <v>226.66666666666666</v>
      </c>
      <c r="ZB95" s="26"/>
      <c r="ZC95" s="34">
        <v>22</v>
      </c>
      <c r="ZD95" s="34">
        <v>22</v>
      </c>
      <c r="ZE95" s="34">
        <v>22</v>
      </c>
      <c r="ZF95" s="35">
        <v>138.09770672059648</v>
      </c>
      <c r="ZG95" s="35">
        <v>84.584845366365371</v>
      </c>
      <c r="ZH95" s="36"/>
      <c r="ZI95" s="37">
        <v>240</v>
      </c>
      <c r="ZJ95" s="37">
        <v>240</v>
      </c>
      <c r="ZK95" s="26"/>
      <c r="ZL95" s="34">
        <v>22</v>
      </c>
      <c r="ZM95" s="34">
        <v>22</v>
      </c>
      <c r="ZN95" s="34">
        <v>22</v>
      </c>
      <c r="ZO95" s="35">
        <v>175.71186808418304</v>
      </c>
      <c r="ZP95" s="35">
        <v>107.62351920156215</v>
      </c>
      <c r="ZQ95" s="36"/>
      <c r="ZR95" s="37">
        <v>333.33333333333331</v>
      </c>
      <c r="ZS95" s="37">
        <v>333.33333333333331</v>
      </c>
      <c r="ZT95" s="26"/>
      <c r="ZU95" s="34">
        <v>170</v>
      </c>
      <c r="ZV95" s="34">
        <v>170</v>
      </c>
      <c r="ZW95" s="34">
        <v>170</v>
      </c>
      <c r="ZX95" s="35">
        <v>427.18940405787623</v>
      </c>
      <c r="ZY95" s="35">
        <v>261.65350998544926</v>
      </c>
      <c r="ZZ95" s="36"/>
      <c r="AAA95" s="37">
        <v>266.66666666666669</v>
      </c>
      <c r="AAB95" s="37">
        <v>266.66666666666669</v>
      </c>
      <c r="AAC95" s="26"/>
      <c r="AAD95" s="34">
        <v>22</v>
      </c>
      <c r="AAE95" s="34">
        <v>22</v>
      </c>
      <c r="AAF95" s="34">
        <v>22</v>
      </c>
      <c r="AAG95" s="35">
        <v>132.72425509722694</v>
      </c>
      <c r="AAH95" s="35">
        <v>81.293606247051528</v>
      </c>
      <c r="AAI95" s="36"/>
      <c r="AAJ95" s="37">
        <v>226.66666666666666</v>
      </c>
      <c r="AAK95" s="37">
        <v>226.66666666666666</v>
      </c>
      <c r="AAL95" s="3"/>
      <c r="AAM95" s="34"/>
      <c r="AAN95" s="34">
        <v>250</v>
      </c>
      <c r="AAO95" s="34">
        <v>250</v>
      </c>
      <c r="AAP95" s="35">
        <v>561.52569464211399</v>
      </c>
      <c r="AAQ95" s="35">
        <v>343.93448796829495</v>
      </c>
      <c r="AAR95" s="36"/>
      <c r="AAS95" s="37">
        <v>226.66666666666666</v>
      </c>
      <c r="AAT95" s="37">
        <v>226.66666666666666</v>
      </c>
      <c r="AAU95" s="3"/>
      <c r="AAV95" s="34">
        <v>250</v>
      </c>
      <c r="AAW95" s="34">
        <v>250</v>
      </c>
      <c r="AAX95" s="34">
        <v>250</v>
      </c>
      <c r="AAY95" s="35">
        <v>2375.6856311781744</v>
      </c>
      <c r="AAZ95" s="35">
        <v>1455.1074490966323</v>
      </c>
      <c r="ABA95" s="36"/>
      <c r="ABB95" s="37">
        <v>226.66666666666666</v>
      </c>
      <c r="ABC95" s="37">
        <v>226.66666666666666</v>
      </c>
      <c r="ABD95" s="3"/>
      <c r="ABE95" s="34">
        <v>240</v>
      </c>
      <c r="ABF95" s="34">
        <v>240</v>
      </c>
      <c r="ABG95" s="34">
        <v>240</v>
      </c>
      <c r="ABH95" s="35">
        <v>2941.5096151129433</v>
      </c>
      <c r="ABI95" s="35">
        <v>1801.6746392566786</v>
      </c>
      <c r="ABJ95" s="36"/>
      <c r="ABK95" s="54">
        <v>533.33333333333337</v>
      </c>
      <c r="ABL95" s="54">
        <v>600</v>
      </c>
      <c r="ABM95" s="3"/>
      <c r="ABN95" s="34">
        <v>270</v>
      </c>
      <c r="ABO95" s="34">
        <v>250</v>
      </c>
      <c r="ABP95" s="34">
        <v>280</v>
      </c>
      <c r="ABQ95" s="35">
        <v>2984.1401892450162</v>
      </c>
      <c r="ABR95" s="35">
        <v>1827.7858659125727</v>
      </c>
      <c r="ABS95" s="36"/>
      <c r="ABT95" s="37">
        <v>466.66666666666669</v>
      </c>
      <c r="ABU95" s="37">
        <v>466.66666666666669</v>
      </c>
      <c r="ABV95" s="3"/>
      <c r="ABW95" s="34">
        <v>270</v>
      </c>
      <c r="ABX95" s="34">
        <v>240</v>
      </c>
      <c r="ABY95" s="34">
        <v>270</v>
      </c>
      <c r="ABZ95" s="35">
        <v>2984.1401892450162</v>
      </c>
      <c r="ACA95" s="35">
        <v>1827.7858659125727</v>
      </c>
      <c r="ACB95" s="36"/>
      <c r="ACC95" s="37">
        <v>400</v>
      </c>
      <c r="ACD95" s="37">
        <v>400</v>
      </c>
      <c r="ACE95" s="3"/>
      <c r="ACF95" s="34">
        <v>230</v>
      </c>
      <c r="ACG95" s="34">
        <v>220</v>
      </c>
      <c r="ACH95" s="34">
        <v>220</v>
      </c>
      <c r="ACI95" s="35">
        <v>2421.0173160679265</v>
      </c>
      <c r="ACJ95" s="35">
        <v>1482.873106091605</v>
      </c>
      <c r="ACK95" s="36"/>
      <c r="ACL95" s="37">
        <v>266.66666666666669</v>
      </c>
      <c r="ACM95" s="37">
        <v>266.66666666666669</v>
      </c>
      <c r="ACN95" s="3"/>
      <c r="ACO95" s="34">
        <v>210</v>
      </c>
      <c r="ACP95" s="34">
        <v>210</v>
      </c>
      <c r="ACQ95" s="34">
        <v>210</v>
      </c>
      <c r="ACR95" s="35">
        <v>2305.9265098711489</v>
      </c>
      <c r="ACS95" s="35">
        <v>1412.3799872960788</v>
      </c>
      <c r="ACT95" s="36"/>
      <c r="ACU95" s="37">
        <v>266.66666666666669</v>
      </c>
      <c r="ACV95" s="37">
        <v>266.66666666666669</v>
      </c>
      <c r="ACW95" s="3"/>
      <c r="ACX95" s="34">
        <v>190</v>
      </c>
      <c r="ACY95" s="34">
        <v>190</v>
      </c>
      <c r="ACZ95" s="34">
        <v>200</v>
      </c>
      <c r="ADA95" s="35">
        <v>2199.0564755455698</v>
      </c>
      <c r="ADB95" s="35">
        <v>1346.9220912716617</v>
      </c>
      <c r="ADC95" s="36"/>
      <c r="ADD95" s="37">
        <v>293.33333333333331</v>
      </c>
      <c r="ADE95" s="37">
        <v>280</v>
      </c>
      <c r="ADF95" s="3"/>
      <c r="ADG95" s="34">
        <v>195</v>
      </c>
      <c r="ADH95" s="34">
        <v>190</v>
      </c>
      <c r="ADI95" s="34">
        <v>200</v>
      </c>
      <c r="ADJ95" s="35">
        <v>2176.4493528997741</v>
      </c>
      <c r="ADK95" s="35">
        <v>1333.0752286511117</v>
      </c>
      <c r="ADL95" s="36"/>
      <c r="ADM95" s="37">
        <v>266.66666666666669</v>
      </c>
      <c r="ADN95" s="37">
        <v>266.66666666666669</v>
      </c>
      <c r="ADO95" s="3"/>
      <c r="ADP95" s="34">
        <v>195</v>
      </c>
      <c r="ADQ95" s="34">
        <v>200</v>
      </c>
      <c r="ADR95" s="34">
        <v>190</v>
      </c>
      <c r="ADS95" s="35">
        <v>2040.8066170250008</v>
      </c>
      <c r="ADT95" s="35">
        <v>1249.9940529278131</v>
      </c>
      <c r="ADU95" s="36"/>
      <c r="ADV95" s="37">
        <v>193.33333333333334</v>
      </c>
      <c r="ADW95" s="37">
        <v>193.33333333333334</v>
      </c>
      <c r="ADX95" s="3"/>
      <c r="ADY95" s="34">
        <v>220</v>
      </c>
      <c r="ADZ95" s="34">
        <v>200</v>
      </c>
      <c r="AEA95" s="34">
        <v>210</v>
      </c>
      <c r="AEB95" s="35">
        <v>2327.5060360330449</v>
      </c>
      <c r="AEC95" s="35">
        <v>1425.5974470702402</v>
      </c>
      <c r="AED95" s="36"/>
      <c r="AEE95" s="37">
        <v>290</v>
      </c>
      <c r="AEF95" s="37">
        <v>266.66666666666669</v>
      </c>
      <c r="AEG95" s="3"/>
      <c r="AEH95" s="34">
        <v>210</v>
      </c>
      <c r="AEI95" s="34">
        <v>190</v>
      </c>
      <c r="AEJ95" s="34">
        <v>190</v>
      </c>
      <c r="AEK95" s="35">
        <v>2190.8357036743714</v>
      </c>
      <c r="AEL95" s="35">
        <v>1341.8868685005527</v>
      </c>
      <c r="AEM95" s="36"/>
      <c r="AEN95" s="37">
        <v>266.66666666666669</v>
      </c>
      <c r="AEO95" s="37">
        <v>266.66666666666669</v>
      </c>
      <c r="AEP95" s="26"/>
      <c r="AEQ95" s="34"/>
      <c r="AER95" s="34">
        <v>200</v>
      </c>
      <c r="AES95" s="34"/>
      <c r="AET95" s="35">
        <v>2527.8873503935056</v>
      </c>
      <c r="AEU95" s="35">
        <v>1548.3310021160225</v>
      </c>
      <c r="AEV95" s="36"/>
      <c r="AEW95" s="37">
        <v>266.66666666666669</v>
      </c>
      <c r="AEX95" s="37">
        <v>600</v>
      </c>
      <c r="AEY95" s="26"/>
      <c r="AEZ95" s="34">
        <v>210</v>
      </c>
      <c r="AFA95" s="34">
        <v>210</v>
      </c>
      <c r="AFB95" s="34">
        <v>210</v>
      </c>
      <c r="AFC95" s="35">
        <v>2583.3775605240949</v>
      </c>
      <c r="AFD95" s="35">
        <v>1582.3187558210084</v>
      </c>
      <c r="AFE95" s="36"/>
      <c r="AFF95" s="37">
        <v>500</v>
      </c>
      <c r="AFG95" s="56">
        <v>633.33333333333303</v>
      </c>
      <c r="AFH95" s="26"/>
      <c r="AFI95" s="87">
        <v>210</v>
      </c>
      <c r="AFJ95" s="34">
        <v>210</v>
      </c>
      <c r="AFK95" s="34">
        <v>210</v>
      </c>
      <c r="AFL95" s="35">
        <v>2689.1624175283141</v>
      </c>
      <c r="AFM95" s="35">
        <v>1647.1119807360928</v>
      </c>
      <c r="AFN95" s="36"/>
      <c r="AFO95" s="37">
        <v>566.66666666666697</v>
      </c>
      <c r="AFP95" s="37">
        <v>693.33333333333303</v>
      </c>
      <c r="AFQ95" s="36"/>
      <c r="AFR95" s="87">
        <v>220</v>
      </c>
      <c r="AFS95" s="34">
        <v>230</v>
      </c>
      <c r="AFT95" s="34">
        <v>220</v>
      </c>
      <c r="AFU95" s="35">
        <v>2809.7942720068099</v>
      </c>
      <c r="AFV95" s="35">
        <v>1720.9989916041716</v>
      </c>
      <c r="AFW95" s="36"/>
      <c r="AFX95" s="37">
        <v>640</v>
      </c>
      <c r="AFY95" s="37">
        <v>640</v>
      </c>
      <c r="AFZ95" s="36"/>
      <c r="AGA95" s="87">
        <v>230</v>
      </c>
      <c r="AGB95" s="34">
        <v>230</v>
      </c>
      <c r="AGC95" s="34">
        <v>210</v>
      </c>
      <c r="AGD95" s="35">
        <v>2820.9295201125165</v>
      </c>
      <c r="AGE95" s="35">
        <v>1727.8193310689171</v>
      </c>
      <c r="AGF95" s="36"/>
      <c r="AGG95" s="37">
        <v>600</v>
      </c>
      <c r="AGH95" s="37">
        <v>693.33333333333303</v>
      </c>
      <c r="AGI95" s="36"/>
      <c r="AGJ95" s="87">
        <v>230</v>
      </c>
      <c r="AGK95" s="34">
        <v>230</v>
      </c>
      <c r="AGL95" s="34">
        <v>230</v>
      </c>
      <c r="AGM95" s="36">
        <v>2550</v>
      </c>
      <c r="AGN95" s="36">
        <v>2000</v>
      </c>
      <c r="AGO95" s="36"/>
      <c r="AGP95" s="37">
        <v>600</v>
      </c>
      <c r="AGQ95" s="37">
        <v>693.33333333333303</v>
      </c>
      <c r="AGR95" s="36"/>
      <c r="AGS95" s="87">
        <v>230</v>
      </c>
      <c r="AGT95" s="34">
        <v>230</v>
      </c>
      <c r="AGU95" s="34">
        <v>230</v>
      </c>
      <c r="AGV95" s="35">
        <v>2554.9418604651164</v>
      </c>
      <c r="AGW95" s="35">
        <v>2003.8759689922481</v>
      </c>
      <c r="AGX95" s="36"/>
      <c r="AGY95" s="26">
        <v>620</v>
      </c>
      <c r="AGZ95" s="37">
        <v>680</v>
      </c>
      <c r="AHA95" s="36"/>
      <c r="AHB95" s="87">
        <v>230</v>
      </c>
      <c r="AHC95" s="34"/>
      <c r="AHD95" s="34">
        <v>230</v>
      </c>
      <c r="AHE95" s="35">
        <v>2554.9418604651164</v>
      </c>
      <c r="AHF95" s="35">
        <v>2003.8759689922481</v>
      </c>
      <c r="AHG95" s="36"/>
      <c r="AHH95" s="26">
        <v>620</v>
      </c>
      <c r="AHI95" s="37">
        <v>680</v>
      </c>
      <c r="AHJ95" s="36"/>
      <c r="AHK95" s="87">
        <v>220</v>
      </c>
      <c r="AHL95" s="34">
        <v>240</v>
      </c>
      <c r="AHM95" s="34">
        <v>230</v>
      </c>
      <c r="AHN95" s="35">
        <v>2554.9418604651164</v>
      </c>
      <c r="AHO95" s="35">
        <v>2003.8759689922481</v>
      </c>
      <c r="AHP95" s="36"/>
      <c r="AHQ95" s="26">
        <v>620</v>
      </c>
      <c r="AHR95" s="37">
        <v>680</v>
      </c>
      <c r="AHS95" s="36"/>
      <c r="AHT95" s="34">
        <v>230</v>
      </c>
      <c r="AHU95" s="34">
        <v>210</v>
      </c>
      <c r="AHV95" s="34"/>
      <c r="AHW95" s="36">
        <v>800</v>
      </c>
      <c r="AHX95" s="36">
        <v>900</v>
      </c>
      <c r="AHY95" s="36"/>
      <c r="AHZ95" s="26">
        <v>310</v>
      </c>
      <c r="AIA95" s="37">
        <v>310</v>
      </c>
      <c r="AIB95" s="36"/>
      <c r="AIC95" s="34">
        <v>230</v>
      </c>
      <c r="AID95" s="34">
        <v>230</v>
      </c>
      <c r="AIE95" s="34">
        <v>250</v>
      </c>
      <c r="AIF95" s="36">
        <v>1000</v>
      </c>
      <c r="AIG95" s="36">
        <v>1000</v>
      </c>
      <c r="AIH95" s="36"/>
      <c r="AII95" s="26">
        <v>320</v>
      </c>
      <c r="AIJ95" s="37">
        <v>320</v>
      </c>
      <c r="AIL95" s="34">
        <v>230</v>
      </c>
      <c r="AIM95" s="34">
        <v>230</v>
      </c>
      <c r="AIN95" s="34"/>
      <c r="AIO95" s="36">
        <v>900</v>
      </c>
      <c r="AIP95" s="36">
        <v>900</v>
      </c>
      <c r="AIQ95" s="36"/>
      <c r="AIR95" s="26">
        <v>300</v>
      </c>
      <c r="AIS95" s="37">
        <v>300</v>
      </c>
      <c r="AIU95" s="34">
        <v>230</v>
      </c>
      <c r="AIV95" s="34">
        <v>230</v>
      </c>
      <c r="AIW95" s="34">
        <v>220</v>
      </c>
      <c r="AIX95" s="36">
        <v>2000</v>
      </c>
      <c r="AIY95" s="36">
        <v>800</v>
      </c>
      <c r="AIZ95" s="36"/>
      <c r="AJA95" s="26">
        <v>300</v>
      </c>
      <c r="AJB95" s="37">
        <v>300</v>
      </c>
      <c r="AJD95" s="34">
        <v>230</v>
      </c>
      <c r="AJE95" s="34"/>
      <c r="AJF95" s="34"/>
      <c r="AJG95" s="92">
        <v>1100</v>
      </c>
      <c r="AJH95" s="36"/>
      <c r="AJI95" s="36"/>
      <c r="AJJ95" s="67">
        <v>600</v>
      </c>
      <c r="AJK95" s="56">
        <v>600</v>
      </c>
      <c r="AJM95" s="34">
        <v>230</v>
      </c>
      <c r="AJN95" s="34">
        <v>210</v>
      </c>
      <c r="AJO95" s="34">
        <v>230</v>
      </c>
      <c r="AJP95" s="36">
        <v>1500</v>
      </c>
      <c r="AJQ95" s="36">
        <v>1500</v>
      </c>
      <c r="AJR95" s="34"/>
      <c r="AJS95" s="37">
        <v>300</v>
      </c>
      <c r="AJT95" s="37">
        <v>300</v>
      </c>
      <c r="AJV95" s="34">
        <v>250</v>
      </c>
      <c r="AJW95" s="34">
        <v>210</v>
      </c>
      <c r="AJX95" s="34">
        <v>190</v>
      </c>
      <c r="AJY95" s="36">
        <v>1500</v>
      </c>
      <c r="AJZ95" s="36">
        <v>1500</v>
      </c>
      <c r="AKA95" s="34"/>
      <c r="AKB95" s="37">
        <v>300</v>
      </c>
      <c r="AKC95" s="37">
        <v>300</v>
      </c>
      <c r="AKE95" s="34">
        <v>210</v>
      </c>
      <c r="AKF95" s="34">
        <v>210</v>
      </c>
      <c r="AKG95" s="34">
        <v>210</v>
      </c>
      <c r="AKH95" s="36">
        <v>2000</v>
      </c>
      <c r="AKI95" s="36"/>
      <c r="AKJ95" s="34"/>
      <c r="AKK95" s="37">
        <v>330</v>
      </c>
      <c r="AKL95" s="37">
        <v>330</v>
      </c>
      <c r="AKN95" s="39">
        <v>240</v>
      </c>
      <c r="AKO95" s="39">
        <v>240</v>
      </c>
      <c r="AKP95" s="34"/>
      <c r="AKQ95" s="92">
        <v>1800</v>
      </c>
      <c r="AKR95" s="92">
        <v>2000</v>
      </c>
      <c r="AKS95" s="34"/>
      <c r="AKT95" s="56">
        <v>350</v>
      </c>
      <c r="AKU95" s="56">
        <v>350</v>
      </c>
      <c r="AKW95" s="34"/>
      <c r="AKX95" s="34"/>
      <c r="AKY95" s="39">
        <v>270</v>
      </c>
      <c r="AKZ95" s="36">
        <v>2000</v>
      </c>
      <c r="ALA95" s="36">
        <v>1700</v>
      </c>
      <c r="ALB95" s="34"/>
      <c r="ALC95" s="37">
        <v>330</v>
      </c>
      <c r="ALD95" s="37">
        <v>330</v>
      </c>
      <c r="ALF95" s="34">
        <v>280</v>
      </c>
      <c r="ALG95" s="34">
        <v>270</v>
      </c>
      <c r="ALH95" s="34">
        <v>250</v>
      </c>
      <c r="ALI95" s="36">
        <v>400</v>
      </c>
      <c r="ALJ95" s="36"/>
      <c r="ALK95" s="34"/>
      <c r="ALL95" s="37">
        <v>430</v>
      </c>
      <c r="ALM95" s="37">
        <v>430</v>
      </c>
      <c r="ALO95" s="34">
        <v>300</v>
      </c>
      <c r="ALP95" s="34">
        <v>500</v>
      </c>
      <c r="ALQ95" s="34"/>
      <c r="ALR95" s="36">
        <v>500</v>
      </c>
      <c r="ALS95" s="36">
        <v>700</v>
      </c>
      <c r="ALT95" s="34"/>
      <c r="ALU95" s="37">
        <v>430</v>
      </c>
      <c r="ALV95" s="37">
        <v>430</v>
      </c>
      <c r="ALX95" s="34">
        <v>300</v>
      </c>
      <c r="ALY95" s="34">
        <v>350</v>
      </c>
      <c r="ALZ95" s="34">
        <v>210</v>
      </c>
      <c r="AMA95" s="36">
        <v>1000</v>
      </c>
      <c r="AMB95" s="36">
        <v>800</v>
      </c>
      <c r="AMC95" s="34"/>
      <c r="AMD95" s="37">
        <v>2000</v>
      </c>
      <c r="AME95" s="37">
        <v>2200</v>
      </c>
      <c r="AMG95" s="34">
        <v>340</v>
      </c>
      <c r="AMH95" s="34">
        <v>350</v>
      </c>
      <c r="AMI95" s="34"/>
      <c r="AMJ95" s="36">
        <v>900</v>
      </c>
      <c r="AMK95" s="36">
        <v>900</v>
      </c>
      <c r="AML95" s="34"/>
      <c r="AMM95" s="37">
        <v>550</v>
      </c>
      <c r="AMN95" s="37">
        <v>550</v>
      </c>
      <c r="AMP95" s="34">
        <v>310</v>
      </c>
      <c r="AMQ95" s="34">
        <v>350</v>
      </c>
      <c r="AMR95" s="34">
        <v>360</v>
      </c>
      <c r="AMS95" s="36">
        <v>1400</v>
      </c>
      <c r="AMT95" s="36">
        <v>1500</v>
      </c>
      <c r="AMU95" s="34"/>
      <c r="AMV95" s="37">
        <v>550</v>
      </c>
      <c r="AMW95" s="37">
        <v>550</v>
      </c>
      <c r="AMY95" s="34">
        <v>270</v>
      </c>
      <c r="AMZ95" s="34">
        <v>290</v>
      </c>
      <c r="ANA95" s="34">
        <v>290</v>
      </c>
      <c r="ANB95" s="36">
        <v>4447.4747474747473</v>
      </c>
      <c r="ANC95" s="36">
        <v>4765.151515151515</v>
      </c>
      <c r="AND95" s="34"/>
      <c r="ANE95" s="37">
        <v>425</v>
      </c>
      <c r="ANF95" s="37">
        <v>425</v>
      </c>
      <c r="ANH95" s="34">
        <v>350</v>
      </c>
      <c r="ANI95" s="34">
        <v>356</v>
      </c>
      <c r="ANJ95" s="34">
        <v>350</v>
      </c>
      <c r="ANK95" s="36">
        <v>1409</v>
      </c>
      <c r="ANL95" s="36">
        <v>1509</v>
      </c>
      <c r="ANM95" s="34"/>
      <c r="ANN95" s="37">
        <v>558</v>
      </c>
      <c r="ANO95" s="37">
        <v>558</v>
      </c>
      <c r="ANP95" s="36"/>
      <c r="ANQ95" s="34">
        <v>450</v>
      </c>
      <c r="ANR95" s="34">
        <v>450</v>
      </c>
      <c r="ANS95" s="34"/>
      <c r="ANT95" s="36">
        <v>1000</v>
      </c>
      <c r="ANU95" s="36">
        <v>1200</v>
      </c>
      <c r="ANV95" s="34"/>
      <c r="ANW95" s="37">
        <v>500</v>
      </c>
      <c r="ANX95" s="37">
        <v>500</v>
      </c>
      <c r="ANY95" s="36"/>
      <c r="ANZ95" s="34">
        <v>370</v>
      </c>
      <c r="AOA95" s="34"/>
      <c r="AOB95" s="34">
        <v>360</v>
      </c>
      <c r="AOC95" s="36">
        <v>3000</v>
      </c>
      <c r="AOD95" s="36">
        <v>1200</v>
      </c>
      <c r="AOE95" s="34"/>
      <c r="AOF95" s="37">
        <v>500</v>
      </c>
      <c r="AOG95" s="37">
        <v>500</v>
      </c>
      <c r="AOH95" s="36"/>
      <c r="AOI95" s="34">
        <v>270</v>
      </c>
      <c r="AOJ95" s="34">
        <v>360</v>
      </c>
      <c r="AOK95" s="34"/>
      <c r="AOL95" s="36">
        <v>2000</v>
      </c>
      <c r="AOM95" s="36">
        <v>1200</v>
      </c>
      <c r="AON95" s="34"/>
      <c r="AOO95" s="37">
        <v>500</v>
      </c>
      <c r="AOP95" s="37">
        <v>500</v>
      </c>
      <c r="AOQ95" s="36"/>
      <c r="AOR95" s="34">
        <v>310</v>
      </c>
      <c r="AOS95" s="34">
        <v>320</v>
      </c>
      <c r="AOT95" s="34">
        <v>300</v>
      </c>
      <c r="AOU95" s="36">
        <v>1000</v>
      </c>
      <c r="AOV95" s="36">
        <v>1200</v>
      </c>
      <c r="AOW95" s="34"/>
      <c r="AOX95" s="37">
        <v>450</v>
      </c>
      <c r="AOY95" s="37">
        <v>450</v>
      </c>
      <c r="AOZ95" s="36"/>
      <c r="APA95" s="34">
        <v>310</v>
      </c>
      <c r="APB95" s="34">
        <v>300</v>
      </c>
      <c r="APC95" s="34"/>
      <c r="APD95" s="36">
        <v>1000</v>
      </c>
      <c r="APE95" s="36">
        <v>1000</v>
      </c>
      <c r="APF95" s="34"/>
      <c r="APG95" s="37">
        <v>450</v>
      </c>
      <c r="APH95" s="37">
        <v>450</v>
      </c>
      <c r="API95" s="36"/>
      <c r="APJ95" s="34">
        <v>350</v>
      </c>
      <c r="APK95" s="34">
        <v>350</v>
      </c>
      <c r="APL95" s="34">
        <v>350</v>
      </c>
      <c r="APM95" s="36">
        <v>1000</v>
      </c>
      <c r="APN95" s="36">
        <v>1000</v>
      </c>
      <c r="APO95" s="34"/>
      <c r="APP95" s="37">
        <v>450</v>
      </c>
      <c r="APQ95" s="37">
        <v>450</v>
      </c>
      <c r="APR95" s="36"/>
      <c r="APS95" s="34">
        <v>350</v>
      </c>
      <c r="APT95" s="34">
        <v>350</v>
      </c>
      <c r="APU95" s="34"/>
      <c r="APV95" s="36">
        <v>1000</v>
      </c>
      <c r="APW95" s="36">
        <v>1000</v>
      </c>
      <c r="APX95" s="34"/>
      <c r="APY95" s="37">
        <v>450</v>
      </c>
      <c r="APZ95" s="37">
        <v>450</v>
      </c>
      <c r="AQA95" s="36"/>
      <c r="AQB95" s="34">
        <v>370</v>
      </c>
      <c r="AQC95" s="34">
        <v>370</v>
      </c>
      <c r="AQD95" s="34">
        <v>360</v>
      </c>
      <c r="AQE95" s="36">
        <v>2000</v>
      </c>
      <c r="AQF95" s="36">
        <v>2000</v>
      </c>
      <c r="AQG95" s="34"/>
      <c r="AQH95" s="37">
        <v>450</v>
      </c>
      <c r="AQI95" s="37">
        <v>450</v>
      </c>
      <c r="AQJ95" s="36"/>
      <c r="AQK95" s="34">
        <v>370</v>
      </c>
      <c r="AQL95" s="34"/>
      <c r="AQM95" s="34"/>
      <c r="AQN95" s="36">
        <v>1800</v>
      </c>
      <c r="AQO95" s="36">
        <v>1000</v>
      </c>
      <c r="AQP95" s="34"/>
      <c r="AQQ95" s="37">
        <v>450</v>
      </c>
      <c r="AQR95" s="37">
        <v>450</v>
      </c>
      <c r="AQS95" s="36"/>
      <c r="AQT95" s="34">
        <v>420</v>
      </c>
      <c r="AQU95" s="34"/>
      <c r="AQV95" s="34">
        <v>500</v>
      </c>
      <c r="AQW95" s="36">
        <v>2312.7105666156199</v>
      </c>
      <c r="AQX95" s="36">
        <v>1284.8392036753444</v>
      </c>
      <c r="AQY95" s="34"/>
      <c r="AQZ95" s="37">
        <v>650</v>
      </c>
      <c r="ARA95" s="37">
        <v>650</v>
      </c>
      <c r="ARC95" s="34">
        <v>520</v>
      </c>
      <c r="ARD95" s="34">
        <v>480</v>
      </c>
      <c r="ARE95" s="34">
        <v>550</v>
      </c>
      <c r="ARF95" s="36">
        <v>1500</v>
      </c>
      <c r="ARG95" s="36">
        <v>2500</v>
      </c>
      <c r="ARH95" s="34"/>
      <c r="ARI95" s="37">
        <v>650</v>
      </c>
      <c r="ARJ95" s="37">
        <v>650</v>
      </c>
      <c r="ARL95" s="34">
        <v>520</v>
      </c>
      <c r="ARM95" s="34">
        <v>360</v>
      </c>
      <c r="ARN95" s="34"/>
      <c r="ARO95" s="36">
        <v>1500</v>
      </c>
      <c r="ARP95" s="36">
        <v>2000</v>
      </c>
      <c r="ARQ95" s="34"/>
      <c r="ARR95" s="37">
        <v>650</v>
      </c>
      <c r="ARS95" s="37">
        <v>650</v>
      </c>
      <c r="ARU95" s="34">
        <v>530</v>
      </c>
      <c r="ARV95" s="34">
        <v>540</v>
      </c>
      <c r="ARW95" s="34"/>
      <c r="ARX95" s="36">
        <v>1500</v>
      </c>
      <c r="ARY95" s="36">
        <v>2000</v>
      </c>
      <c r="ARZ95" s="36"/>
      <c r="ASA95" s="37">
        <v>650</v>
      </c>
      <c r="ASB95" s="37">
        <v>650</v>
      </c>
      <c r="ASD95" s="34">
        <v>530</v>
      </c>
      <c r="ASE95" s="34">
        <v>540</v>
      </c>
      <c r="ASF95" s="34"/>
      <c r="ASG95" s="36">
        <v>1500</v>
      </c>
      <c r="ASH95" s="36">
        <v>2000</v>
      </c>
      <c r="ASI95" s="36"/>
      <c r="ASJ95" s="37">
        <v>650</v>
      </c>
      <c r="ASK95" s="37">
        <v>650</v>
      </c>
      <c r="ASM95" s="34">
        <v>750</v>
      </c>
      <c r="ASN95" s="34"/>
      <c r="ASO95" s="34"/>
      <c r="ASP95" s="36">
        <v>1500</v>
      </c>
      <c r="ASQ95" s="36">
        <v>1500</v>
      </c>
      <c r="ASR95" s="36"/>
      <c r="ASS95" s="37">
        <v>850</v>
      </c>
      <c r="AST95" s="37">
        <v>850</v>
      </c>
      <c r="ASV95" s="34">
        <v>800</v>
      </c>
      <c r="ASW95" s="34">
        <v>900</v>
      </c>
      <c r="ASX95" s="34">
        <v>780</v>
      </c>
      <c r="ASY95" s="36">
        <v>2000</v>
      </c>
      <c r="ASZ95" s="36">
        <v>2000</v>
      </c>
      <c r="ATA95" s="36"/>
      <c r="ATB95" s="37">
        <v>850</v>
      </c>
      <c r="ATC95" s="37">
        <v>1000</v>
      </c>
      <c r="ATE95" s="34">
        <v>1100</v>
      </c>
      <c r="ATF95" s="34">
        <v>1200</v>
      </c>
      <c r="ATG95" s="34">
        <v>1200</v>
      </c>
      <c r="ATH95" s="36">
        <v>2000</v>
      </c>
      <c r="ATI95" s="36">
        <v>2000</v>
      </c>
      <c r="ATJ95" s="36"/>
      <c r="ATK95" s="37">
        <v>1200</v>
      </c>
      <c r="ATL95" s="37">
        <v>1200</v>
      </c>
      <c r="ATN95" s="34">
        <v>1100</v>
      </c>
      <c r="ATO95" s="34">
        <v>1100</v>
      </c>
      <c r="ATP95" s="34">
        <v>950</v>
      </c>
      <c r="ATQ95" s="36">
        <v>3000</v>
      </c>
      <c r="ATR95" s="36">
        <v>2000</v>
      </c>
      <c r="ATS95" s="36"/>
      <c r="ATT95" s="37">
        <v>1200</v>
      </c>
      <c r="ATU95" s="37">
        <v>1200</v>
      </c>
      <c r="ATW95" s="34">
        <v>820</v>
      </c>
      <c r="ATX95" s="34"/>
      <c r="ATY95" s="34">
        <v>870</v>
      </c>
      <c r="ATZ95" s="36">
        <v>1500</v>
      </c>
      <c r="AUA95" s="36">
        <v>1600</v>
      </c>
      <c r="AUB95" s="36"/>
      <c r="AUC95" s="37">
        <v>1200</v>
      </c>
      <c r="AUD95" s="37">
        <v>1200</v>
      </c>
      <c r="AUF95" s="34">
        <v>820</v>
      </c>
      <c r="AUG95" s="34"/>
      <c r="AUH95" s="34">
        <v>799.52041477640944</v>
      </c>
      <c r="AUI95" s="36">
        <v>1378.48347375243</v>
      </c>
      <c r="AUJ95" s="36">
        <v>1630.0712896953985</v>
      </c>
      <c r="AUK95" s="36"/>
      <c r="AUL95" s="37">
        <v>900</v>
      </c>
      <c r="AUM95" s="37">
        <v>900</v>
      </c>
      <c r="AUO95" s="34">
        <v>820</v>
      </c>
      <c r="AUP95" s="34">
        <v>830</v>
      </c>
      <c r="AUQ95" s="34">
        <v>830</v>
      </c>
      <c r="AUR95" s="36">
        <v>3500</v>
      </c>
      <c r="AUS95" s="36">
        <v>4000</v>
      </c>
      <c r="AUT95" s="36"/>
      <c r="AUU95" s="37">
        <v>1000</v>
      </c>
      <c r="AUV95" s="37">
        <v>1000</v>
      </c>
      <c r="AUX95" s="34">
        <v>820</v>
      </c>
      <c r="AUY95" s="34">
        <v>890</v>
      </c>
      <c r="AUZ95" s="34">
        <v>890</v>
      </c>
      <c r="AVA95" s="36">
        <v>3500</v>
      </c>
      <c r="AVB95" s="36">
        <v>2750</v>
      </c>
      <c r="AVC95" s="36"/>
      <c r="AVD95" s="37">
        <v>900</v>
      </c>
      <c r="AVE95" s="37">
        <v>1000</v>
      </c>
      <c r="AVG95" s="34">
        <v>820</v>
      </c>
      <c r="AVH95" s="34">
        <v>800</v>
      </c>
      <c r="AVI95" s="34">
        <v>890</v>
      </c>
      <c r="AVJ95" s="36">
        <v>3500</v>
      </c>
      <c r="AVK95" s="36">
        <v>3000</v>
      </c>
      <c r="AVL95" s="36"/>
      <c r="AVM95" s="37">
        <v>1000</v>
      </c>
      <c r="AVN95" s="37">
        <v>1000</v>
      </c>
      <c r="AVP95" s="34">
        <v>930</v>
      </c>
      <c r="AVQ95" s="34">
        <v>940</v>
      </c>
      <c r="AVR95" s="34">
        <v>890</v>
      </c>
      <c r="AVS95" s="36">
        <v>3500</v>
      </c>
      <c r="AVT95" s="36">
        <v>3000</v>
      </c>
      <c r="AVU95" s="36"/>
      <c r="AVV95" s="37">
        <v>1200</v>
      </c>
      <c r="AVW95" s="37">
        <v>1000</v>
      </c>
      <c r="AVY95" s="34">
        <v>950</v>
      </c>
      <c r="AVZ95" s="34">
        <v>930</v>
      </c>
      <c r="AWA95" s="34">
        <v>920</v>
      </c>
      <c r="AWB95" s="36">
        <v>1200</v>
      </c>
      <c r="AWC95" s="36">
        <v>1300</v>
      </c>
      <c r="AWD95" s="36"/>
      <c r="AWE95" s="37">
        <v>1200</v>
      </c>
      <c r="AWF95" s="37">
        <v>1200</v>
      </c>
      <c r="AWH95" s="34">
        <v>950</v>
      </c>
      <c r="AWI95" s="34">
        <v>950</v>
      </c>
      <c r="AWJ95" s="34">
        <v>980</v>
      </c>
      <c r="AWK95" s="36">
        <v>5500</v>
      </c>
      <c r="AWL95" s="36">
        <v>5500</v>
      </c>
      <c r="AWM95" s="36"/>
      <c r="AWN95" s="37">
        <v>1200</v>
      </c>
      <c r="AWO95" s="37">
        <v>1200</v>
      </c>
      <c r="AWQ95" s="34">
        <v>1100</v>
      </c>
      <c r="AWR95" s="34">
        <v>1100</v>
      </c>
      <c r="AWS95" s="34">
        <v>1100</v>
      </c>
      <c r="AWT95" s="36">
        <v>1500</v>
      </c>
      <c r="AWU95" s="36">
        <v>1500</v>
      </c>
      <c r="AWV95" s="36"/>
      <c r="AWW95" s="37">
        <v>1400</v>
      </c>
      <c r="AWX95" s="37">
        <v>1400</v>
      </c>
    </row>
    <row r="96" spans="1:1298" ht="15.5">
      <c r="A96" t="str">
        <f>'[1]enter market prices'!A96</f>
        <v>0732-01</v>
      </c>
      <c r="B96" t="str">
        <f>'[1]enter market prices'!B96</f>
        <v>Public Transport, 1 trip</v>
      </c>
      <c r="C96" s="3">
        <f>'[1]item price series'!F96</f>
        <v>1.86</v>
      </c>
      <c r="D96" s="3"/>
      <c r="E96" s="3"/>
      <c r="F96" s="3"/>
      <c r="G96" s="3"/>
      <c r="H96" s="3"/>
      <c r="I96" s="3"/>
      <c r="J96" s="3"/>
      <c r="K96" s="3"/>
      <c r="L96" s="3"/>
      <c r="M96" s="24">
        <v>1</v>
      </c>
      <c r="N96" s="24">
        <v>1</v>
      </c>
      <c r="O96" s="24">
        <v>1</v>
      </c>
      <c r="P96" s="25">
        <v>2</v>
      </c>
      <c r="Q96" s="25">
        <v>2</v>
      </c>
      <c r="R96" s="25"/>
      <c r="S96" s="26">
        <v>1</v>
      </c>
      <c r="T96" s="26"/>
      <c r="U96" s="26"/>
      <c r="V96" s="27">
        <v>1</v>
      </c>
      <c r="W96" s="27">
        <v>1</v>
      </c>
      <c r="X96" s="27">
        <v>1</v>
      </c>
      <c r="Y96" s="25">
        <v>3</v>
      </c>
      <c r="Z96" s="25">
        <v>2</v>
      </c>
      <c r="AA96" s="25"/>
      <c r="AB96" s="26">
        <v>1</v>
      </c>
      <c r="AC96" s="26"/>
      <c r="AD96" s="26"/>
      <c r="AE96" s="27">
        <v>1</v>
      </c>
      <c r="AF96" s="27">
        <v>1</v>
      </c>
      <c r="AG96" s="27">
        <v>1</v>
      </c>
      <c r="AH96" s="25">
        <v>3</v>
      </c>
      <c r="AI96" s="25">
        <v>2</v>
      </c>
      <c r="AJ96" s="25"/>
      <c r="AK96" s="26">
        <v>1</v>
      </c>
      <c r="AL96" s="26"/>
      <c r="AM96" s="26"/>
      <c r="AN96" s="27">
        <v>1</v>
      </c>
      <c r="AO96" s="27">
        <v>1</v>
      </c>
      <c r="AP96" s="27">
        <v>1</v>
      </c>
      <c r="AQ96" s="25">
        <v>2</v>
      </c>
      <c r="AR96" s="25">
        <v>2</v>
      </c>
      <c r="AS96" s="25"/>
      <c r="AT96" s="26">
        <v>2</v>
      </c>
      <c r="AU96" s="26"/>
      <c r="AV96" s="26"/>
      <c r="AW96" s="27">
        <v>1</v>
      </c>
      <c r="AX96" s="27">
        <v>1</v>
      </c>
      <c r="AY96" s="27">
        <v>1</v>
      </c>
      <c r="AZ96" s="25">
        <v>2</v>
      </c>
      <c r="BA96" s="25">
        <v>2</v>
      </c>
      <c r="BB96" s="25"/>
      <c r="BC96" s="26">
        <v>2</v>
      </c>
      <c r="BD96" s="26"/>
      <c r="BE96" s="26"/>
      <c r="BF96" s="27">
        <v>1</v>
      </c>
      <c r="BG96" s="27">
        <v>1</v>
      </c>
      <c r="BH96" s="27">
        <v>1</v>
      </c>
      <c r="BI96" s="25">
        <v>2</v>
      </c>
      <c r="BJ96" s="25">
        <v>2</v>
      </c>
      <c r="BK96" s="25"/>
      <c r="BL96" s="26">
        <v>2</v>
      </c>
      <c r="BM96" s="26">
        <v>2</v>
      </c>
      <c r="BN96" s="26"/>
      <c r="BO96" s="27">
        <v>1</v>
      </c>
      <c r="BP96" s="27">
        <v>1</v>
      </c>
      <c r="BQ96" s="27">
        <v>1</v>
      </c>
      <c r="BR96" s="25">
        <v>2</v>
      </c>
      <c r="BS96" s="25">
        <v>2</v>
      </c>
      <c r="BT96" s="25"/>
      <c r="BU96" s="26">
        <v>2</v>
      </c>
      <c r="BV96" s="26">
        <v>2</v>
      </c>
      <c r="BW96" s="26"/>
      <c r="BX96" s="27">
        <v>1</v>
      </c>
      <c r="BY96" s="27">
        <v>1</v>
      </c>
      <c r="BZ96" s="27">
        <v>1</v>
      </c>
      <c r="CA96" s="25">
        <v>2</v>
      </c>
      <c r="CB96" s="25">
        <v>2</v>
      </c>
      <c r="CC96" s="25"/>
      <c r="CD96" s="26">
        <v>2</v>
      </c>
      <c r="CE96" s="26">
        <v>2</v>
      </c>
      <c r="CF96" s="26"/>
      <c r="CG96" s="27">
        <v>2</v>
      </c>
      <c r="CH96" s="27">
        <v>1</v>
      </c>
      <c r="CI96" s="27">
        <v>1</v>
      </c>
      <c r="CJ96" s="25">
        <v>2</v>
      </c>
      <c r="CK96" s="25">
        <v>2</v>
      </c>
      <c r="CL96" s="25"/>
      <c r="CM96" s="26">
        <v>2</v>
      </c>
      <c r="CN96" s="26"/>
      <c r="CO96" s="26"/>
      <c r="CP96" s="27">
        <v>1</v>
      </c>
      <c r="CQ96" s="27">
        <v>1</v>
      </c>
      <c r="CR96" s="27">
        <v>1</v>
      </c>
      <c r="CS96" s="25">
        <v>3</v>
      </c>
      <c r="CT96" s="25">
        <v>3</v>
      </c>
      <c r="CU96" s="25"/>
      <c r="CV96" s="26">
        <v>3</v>
      </c>
      <c r="CW96" s="26">
        <v>3</v>
      </c>
      <c r="CX96" s="26"/>
      <c r="CY96" s="27">
        <v>1</v>
      </c>
      <c r="CZ96" s="27">
        <v>3</v>
      </c>
      <c r="DA96" s="27">
        <v>1</v>
      </c>
      <c r="DB96" s="25">
        <v>3</v>
      </c>
      <c r="DC96" s="25">
        <v>3</v>
      </c>
      <c r="DD96" s="25"/>
      <c r="DE96" s="26">
        <v>2</v>
      </c>
      <c r="DF96" s="26">
        <v>3</v>
      </c>
      <c r="DG96" s="26"/>
      <c r="DH96" s="27">
        <v>1</v>
      </c>
      <c r="DI96" s="27">
        <v>1</v>
      </c>
      <c r="DJ96" s="27">
        <v>1</v>
      </c>
      <c r="DK96" s="25">
        <v>3</v>
      </c>
      <c r="DL96" s="25">
        <v>3</v>
      </c>
      <c r="DM96" s="25"/>
      <c r="DN96" s="26">
        <v>2</v>
      </c>
      <c r="DO96" s="26">
        <v>2</v>
      </c>
      <c r="DP96" s="26"/>
      <c r="DQ96" s="27">
        <v>1</v>
      </c>
      <c r="DR96" s="27">
        <v>1</v>
      </c>
      <c r="DS96" s="27">
        <v>1</v>
      </c>
      <c r="DT96" s="25">
        <v>3</v>
      </c>
      <c r="DU96" s="25">
        <v>3</v>
      </c>
      <c r="DV96" s="25"/>
      <c r="DW96" s="26">
        <v>2</v>
      </c>
      <c r="DX96" s="26">
        <v>2</v>
      </c>
      <c r="DY96" s="26"/>
      <c r="DZ96" s="27">
        <v>1</v>
      </c>
      <c r="EA96" s="27">
        <v>1</v>
      </c>
      <c r="EB96" s="27">
        <v>1</v>
      </c>
      <c r="EC96" s="25">
        <v>3</v>
      </c>
      <c r="ED96" s="25">
        <v>3</v>
      </c>
      <c r="EE96" s="25"/>
      <c r="EF96" s="26">
        <v>2</v>
      </c>
      <c r="EG96" s="26">
        <v>2</v>
      </c>
      <c r="EH96" s="26"/>
      <c r="EI96" s="27">
        <v>1</v>
      </c>
      <c r="EJ96" s="27">
        <v>1</v>
      </c>
      <c r="EK96" s="27">
        <v>1</v>
      </c>
      <c r="EL96" s="25">
        <v>2</v>
      </c>
      <c r="EM96" s="25">
        <v>2</v>
      </c>
      <c r="EN96" s="25"/>
      <c r="EO96" s="26">
        <v>2</v>
      </c>
      <c r="EP96" s="26">
        <v>2</v>
      </c>
      <c r="EQ96" s="26"/>
      <c r="ER96" s="27">
        <v>1</v>
      </c>
      <c r="ES96" s="27">
        <v>2</v>
      </c>
      <c r="ET96" s="27">
        <v>1</v>
      </c>
      <c r="EU96" s="25">
        <v>3</v>
      </c>
      <c r="EV96" s="25">
        <v>3</v>
      </c>
      <c r="EW96" s="25"/>
      <c r="EX96" s="26">
        <v>2</v>
      </c>
      <c r="EY96" s="26">
        <v>2</v>
      </c>
      <c r="EZ96" s="26"/>
      <c r="FA96" s="27">
        <v>1</v>
      </c>
      <c r="FB96" s="27">
        <v>1</v>
      </c>
      <c r="FC96" s="27">
        <v>1</v>
      </c>
      <c r="FD96" s="25">
        <v>3</v>
      </c>
      <c r="FE96" s="25">
        <v>3</v>
      </c>
      <c r="FF96" s="25"/>
      <c r="FG96" s="26">
        <v>2</v>
      </c>
      <c r="FH96" s="26">
        <v>2</v>
      </c>
      <c r="FI96" s="26"/>
      <c r="FJ96" s="27">
        <v>1</v>
      </c>
      <c r="FK96" s="27">
        <v>1</v>
      </c>
      <c r="FL96" s="27">
        <v>1</v>
      </c>
      <c r="FM96" s="25">
        <v>3</v>
      </c>
      <c r="FN96" s="25">
        <v>2</v>
      </c>
      <c r="FO96" s="25"/>
      <c r="FP96" s="26">
        <v>2</v>
      </c>
      <c r="FQ96" s="26">
        <v>2</v>
      </c>
      <c r="FR96" s="26"/>
      <c r="FS96" s="27">
        <v>1</v>
      </c>
      <c r="FT96" s="27">
        <v>1</v>
      </c>
      <c r="FU96" s="27">
        <v>1</v>
      </c>
      <c r="FV96" s="25">
        <v>3</v>
      </c>
      <c r="FW96" s="25">
        <v>3</v>
      </c>
      <c r="FX96" s="25"/>
      <c r="FY96" s="26">
        <v>2</v>
      </c>
      <c r="FZ96" s="26"/>
      <c r="GA96" s="26"/>
      <c r="GB96" s="27">
        <v>1</v>
      </c>
      <c r="GC96" s="27">
        <v>1</v>
      </c>
      <c r="GD96" s="27">
        <v>1</v>
      </c>
      <c r="GE96" s="25">
        <v>3</v>
      </c>
      <c r="GF96" s="25">
        <v>3</v>
      </c>
      <c r="GG96" s="25"/>
      <c r="GH96" s="26">
        <v>2</v>
      </c>
      <c r="GI96" s="26"/>
      <c r="GJ96" s="26"/>
      <c r="GK96" s="27">
        <v>1</v>
      </c>
      <c r="GL96" s="27">
        <v>1</v>
      </c>
      <c r="GM96" s="27">
        <v>1</v>
      </c>
      <c r="GN96" s="25">
        <v>3</v>
      </c>
      <c r="GO96" s="25">
        <v>3</v>
      </c>
      <c r="GP96" s="25"/>
      <c r="GQ96" s="26">
        <v>2</v>
      </c>
      <c r="GR96" s="26"/>
      <c r="GS96" s="26"/>
      <c r="GT96" s="27">
        <v>1</v>
      </c>
      <c r="GU96" s="27">
        <v>1</v>
      </c>
      <c r="GV96" s="27">
        <v>1</v>
      </c>
      <c r="GW96" s="25">
        <v>3</v>
      </c>
      <c r="GX96" s="25">
        <v>3</v>
      </c>
      <c r="GY96" s="25"/>
      <c r="GZ96" s="26">
        <v>2</v>
      </c>
      <c r="HA96" s="26">
        <v>2</v>
      </c>
      <c r="HB96" s="26"/>
      <c r="HC96" s="27">
        <v>1</v>
      </c>
      <c r="HD96" s="27">
        <v>1</v>
      </c>
      <c r="HE96" s="27">
        <v>1</v>
      </c>
      <c r="HF96" s="25">
        <v>3</v>
      </c>
      <c r="HG96" s="25">
        <v>3</v>
      </c>
      <c r="HH96" s="25"/>
      <c r="HI96" s="26">
        <v>2</v>
      </c>
      <c r="HJ96" s="26">
        <v>2</v>
      </c>
      <c r="HK96" s="26"/>
      <c r="HL96" s="30">
        <v>1</v>
      </c>
      <c r="HM96" s="30">
        <v>1</v>
      </c>
      <c r="HN96" s="30">
        <v>2</v>
      </c>
      <c r="HO96" s="31">
        <v>3</v>
      </c>
      <c r="HP96" s="31">
        <v>3</v>
      </c>
      <c r="HQ96" s="25"/>
      <c r="HR96" s="32">
        <v>2</v>
      </c>
      <c r="HS96" s="32">
        <v>2</v>
      </c>
      <c r="HT96" s="26"/>
      <c r="HU96" s="30">
        <v>1</v>
      </c>
      <c r="HV96" s="30">
        <v>1</v>
      </c>
      <c r="HW96" s="30">
        <v>1</v>
      </c>
      <c r="HX96" s="31">
        <v>3</v>
      </c>
      <c r="HY96" s="31">
        <v>3</v>
      </c>
      <c r="HZ96" s="31"/>
      <c r="IA96" s="32">
        <v>2</v>
      </c>
      <c r="IB96" s="32"/>
      <c r="IC96" s="26"/>
      <c r="ID96" s="30">
        <v>1</v>
      </c>
      <c r="IE96" s="30">
        <v>1</v>
      </c>
      <c r="IF96" s="30">
        <v>1</v>
      </c>
      <c r="IG96" s="31">
        <v>3</v>
      </c>
      <c r="IH96" s="31">
        <v>2</v>
      </c>
      <c r="II96" s="31"/>
      <c r="IJ96" s="32">
        <v>0.18181818181818182</v>
      </c>
      <c r="IK96" s="32"/>
      <c r="IL96" s="26"/>
      <c r="IM96" s="30">
        <v>1</v>
      </c>
      <c r="IN96" s="30">
        <v>1</v>
      </c>
      <c r="IO96" s="30">
        <v>1</v>
      </c>
      <c r="IP96" s="31">
        <v>3</v>
      </c>
      <c r="IQ96" s="31">
        <v>3</v>
      </c>
      <c r="IR96" s="31"/>
      <c r="IS96" s="32">
        <v>2</v>
      </c>
      <c r="IT96" s="32">
        <v>2</v>
      </c>
      <c r="IU96" s="26"/>
      <c r="IV96" s="30">
        <v>1</v>
      </c>
      <c r="IW96" s="30">
        <v>1</v>
      </c>
      <c r="IX96" s="30">
        <v>1</v>
      </c>
      <c r="IY96" s="31">
        <v>3</v>
      </c>
      <c r="IZ96" s="31">
        <v>3</v>
      </c>
      <c r="JA96" s="31"/>
      <c r="JB96" s="32">
        <v>2</v>
      </c>
      <c r="JC96" s="32"/>
      <c r="JD96" s="26"/>
      <c r="JE96" s="30">
        <v>1</v>
      </c>
      <c r="JF96" s="30">
        <v>1</v>
      </c>
      <c r="JG96" s="30">
        <v>1</v>
      </c>
      <c r="JH96" s="31">
        <v>2</v>
      </c>
      <c r="JI96" s="31">
        <v>3</v>
      </c>
      <c r="JJ96" s="31"/>
      <c r="JK96" s="32">
        <v>1</v>
      </c>
      <c r="JL96" s="32"/>
      <c r="JM96" s="26"/>
      <c r="JN96" s="30">
        <v>1</v>
      </c>
      <c r="JO96" s="30">
        <v>1</v>
      </c>
      <c r="JP96" s="30">
        <v>1</v>
      </c>
      <c r="JQ96" s="33">
        <v>2</v>
      </c>
      <c r="JR96" s="33">
        <v>3</v>
      </c>
      <c r="JS96" s="31"/>
      <c r="JT96" s="32">
        <v>1</v>
      </c>
      <c r="JU96" s="32"/>
      <c r="JV96" s="26"/>
      <c r="JW96" s="30">
        <v>1</v>
      </c>
      <c r="JX96" s="30">
        <v>1</v>
      </c>
      <c r="JY96" s="30">
        <v>1</v>
      </c>
      <c r="JZ96" s="33">
        <v>2</v>
      </c>
      <c r="KA96" s="33">
        <v>3</v>
      </c>
      <c r="KB96" s="31"/>
      <c r="KC96" s="32">
        <v>1</v>
      </c>
      <c r="KD96" s="32"/>
      <c r="KE96" s="26"/>
      <c r="KF96" s="30">
        <v>1</v>
      </c>
      <c r="KG96" s="30">
        <v>1</v>
      </c>
      <c r="KH96" s="30">
        <v>1</v>
      </c>
      <c r="KI96" s="33">
        <v>2</v>
      </c>
      <c r="KJ96" s="33">
        <v>3</v>
      </c>
      <c r="KK96" s="31"/>
      <c r="KL96" s="32">
        <v>1</v>
      </c>
      <c r="KM96" s="32"/>
      <c r="KN96" s="26"/>
      <c r="KO96" s="30">
        <v>1</v>
      </c>
      <c r="KP96" s="30">
        <v>1</v>
      </c>
      <c r="KQ96" s="30">
        <v>1</v>
      </c>
      <c r="KR96" s="33">
        <v>2</v>
      </c>
      <c r="KS96" s="33">
        <v>3</v>
      </c>
      <c r="KT96" s="31"/>
      <c r="KU96" s="32">
        <v>1</v>
      </c>
      <c r="KV96" s="32"/>
      <c r="KW96" s="26"/>
      <c r="KX96" s="30">
        <v>1</v>
      </c>
      <c r="KY96" s="30">
        <v>1</v>
      </c>
      <c r="KZ96" s="30">
        <v>1</v>
      </c>
      <c r="LA96" s="33">
        <v>2</v>
      </c>
      <c r="LB96" s="33">
        <v>3</v>
      </c>
      <c r="LC96" s="31"/>
      <c r="LD96" s="32">
        <v>1</v>
      </c>
      <c r="LE96" s="32"/>
      <c r="LF96" s="26"/>
      <c r="LG96" s="30">
        <v>1</v>
      </c>
      <c r="LH96" s="30">
        <v>1</v>
      </c>
      <c r="LI96" s="30">
        <v>1</v>
      </c>
      <c r="LJ96" s="33">
        <v>2</v>
      </c>
      <c r="LK96" s="33">
        <v>3</v>
      </c>
      <c r="LL96" s="31"/>
      <c r="LM96" s="32">
        <v>1</v>
      </c>
      <c r="LN96" s="32"/>
      <c r="LO96" s="26"/>
      <c r="LP96" s="30">
        <v>1</v>
      </c>
      <c r="LQ96" s="30">
        <v>1</v>
      </c>
      <c r="LR96" s="30">
        <v>1</v>
      </c>
      <c r="LS96" s="33">
        <v>2</v>
      </c>
      <c r="LT96" s="33">
        <v>3</v>
      </c>
      <c r="LU96" s="31"/>
      <c r="LV96" s="32">
        <v>1</v>
      </c>
      <c r="LW96" s="32"/>
      <c r="LX96" s="26"/>
      <c r="LY96" s="30">
        <v>1</v>
      </c>
      <c r="LZ96" s="30">
        <v>1</v>
      </c>
      <c r="MA96" s="30">
        <v>1</v>
      </c>
      <c r="MB96" s="33">
        <v>2</v>
      </c>
      <c r="MC96" s="33">
        <v>3</v>
      </c>
      <c r="MD96" s="31"/>
      <c r="ME96" s="32">
        <v>1</v>
      </c>
      <c r="MF96" s="32"/>
      <c r="MG96" s="26"/>
      <c r="MH96" s="30">
        <v>1</v>
      </c>
      <c r="MI96" s="30">
        <v>1</v>
      </c>
      <c r="MJ96" s="30">
        <v>1</v>
      </c>
      <c r="MK96" s="33">
        <v>2</v>
      </c>
      <c r="ML96" s="33">
        <v>3</v>
      </c>
      <c r="MM96" s="31"/>
      <c r="MN96" s="32">
        <v>1</v>
      </c>
      <c r="MO96" s="32">
        <v>1</v>
      </c>
      <c r="MP96" s="26"/>
      <c r="MQ96" s="30">
        <v>1</v>
      </c>
      <c r="MR96" s="30">
        <v>1</v>
      </c>
      <c r="MS96" s="30">
        <v>1</v>
      </c>
      <c r="MT96" s="33">
        <v>2</v>
      </c>
      <c r="MU96" s="33">
        <v>3</v>
      </c>
      <c r="MV96" s="31"/>
      <c r="MW96" s="32">
        <v>1</v>
      </c>
      <c r="MX96" s="32"/>
      <c r="MY96" s="26"/>
      <c r="MZ96" s="30">
        <v>1</v>
      </c>
      <c r="NA96" s="30">
        <v>1</v>
      </c>
      <c r="NB96" s="30">
        <v>1</v>
      </c>
      <c r="NC96" s="33">
        <v>2.3529411764705883</v>
      </c>
      <c r="ND96" s="33">
        <v>3.5294117647058822</v>
      </c>
      <c r="NE96" s="31"/>
      <c r="NF96" s="32">
        <v>2</v>
      </c>
      <c r="NG96" s="32"/>
      <c r="NH96" s="26"/>
      <c r="NI96" s="30">
        <v>1</v>
      </c>
      <c r="NJ96" s="30">
        <v>1</v>
      </c>
      <c r="NK96" s="30">
        <v>1</v>
      </c>
      <c r="NL96" s="33">
        <v>2</v>
      </c>
      <c r="NM96" s="33">
        <v>3</v>
      </c>
      <c r="NN96" s="31"/>
      <c r="NO96" s="32">
        <v>1</v>
      </c>
      <c r="NP96" s="32"/>
      <c r="NQ96" s="26"/>
      <c r="NR96" s="30">
        <v>1</v>
      </c>
      <c r="NS96" s="30">
        <v>1</v>
      </c>
      <c r="NT96" s="30">
        <v>1</v>
      </c>
      <c r="NU96" s="33">
        <v>2</v>
      </c>
      <c r="NV96" s="33">
        <v>3</v>
      </c>
      <c r="NW96" s="31"/>
      <c r="NX96" s="32">
        <v>1</v>
      </c>
      <c r="NY96" s="32"/>
      <c r="NZ96" s="26"/>
      <c r="OA96" s="30">
        <v>1</v>
      </c>
      <c r="OB96" s="30">
        <v>1</v>
      </c>
      <c r="OC96" s="30">
        <v>1</v>
      </c>
      <c r="OD96" s="33">
        <v>2</v>
      </c>
      <c r="OE96" s="33">
        <v>3</v>
      </c>
      <c r="OF96" s="31"/>
      <c r="OG96" s="32">
        <v>1</v>
      </c>
      <c r="OH96" s="32"/>
      <c r="OI96" s="26"/>
      <c r="OJ96" s="30">
        <v>1</v>
      </c>
      <c r="OK96" s="30">
        <v>1</v>
      </c>
      <c r="OL96" s="30">
        <v>1</v>
      </c>
      <c r="OM96" s="33">
        <v>2.3529411764705883</v>
      </c>
      <c r="ON96" s="33">
        <v>3.5294117647058822</v>
      </c>
      <c r="OO96" s="31"/>
      <c r="OP96" s="32">
        <v>2</v>
      </c>
      <c r="OQ96" s="32"/>
      <c r="OR96" s="26"/>
      <c r="OS96" s="30">
        <v>1</v>
      </c>
      <c r="OT96" s="30">
        <v>1</v>
      </c>
      <c r="OU96" s="30">
        <v>1</v>
      </c>
      <c r="OV96" s="33">
        <v>2.3529411764705883</v>
      </c>
      <c r="OW96" s="33">
        <v>3.5294117647058818</v>
      </c>
      <c r="OX96" s="31"/>
      <c r="OY96" s="32">
        <v>2</v>
      </c>
      <c r="OZ96" s="32"/>
      <c r="PA96" s="26"/>
      <c r="PB96" s="30">
        <v>1</v>
      </c>
      <c r="PC96" s="30">
        <v>1</v>
      </c>
      <c r="PD96" s="30">
        <v>1</v>
      </c>
      <c r="PE96" s="33">
        <v>2.3529411764705883</v>
      </c>
      <c r="PF96" s="33">
        <v>3.5294117647058818</v>
      </c>
      <c r="PG96" s="31"/>
      <c r="PH96" s="32">
        <v>2</v>
      </c>
      <c r="PI96" s="32"/>
      <c r="PJ96" s="26"/>
      <c r="PK96" s="30">
        <v>1</v>
      </c>
      <c r="PL96" s="30">
        <v>1</v>
      </c>
      <c r="PM96" s="30">
        <v>1</v>
      </c>
      <c r="PN96" s="33">
        <v>2.3529411764705883</v>
      </c>
      <c r="PO96" s="33">
        <v>3.5294117647058818</v>
      </c>
      <c r="PP96" s="31"/>
      <c r="PQ96" s="32">
        <v>2</v>
      </c>
      <c r="PR96" s="32"/>
      <c r="PS96" s="26"/>
      <c r="PT96" s="30">
        <v>1</v>
      </c>
      <c r="PU96" s="30"/>
      <c r="PV96" s="30">
        <v>1</v>
      </c>
      <c r="PW96" s="33">
        <v>2.3529411764705883</v>
      </c>
      <c r="PX96" s="33">
        <v>3.5294117647058818</v>
      </c>
      <c r="PY96" s="31"/>
      <c r="PZ96" s="32">
        <v>2</v>
      </c>
      <c r="QA96" s="32"/>
      <c r="QB96" s="26"/>
      <c r="QC96" s="30">
        <v>1</v>
      </c>
      <c r="QD96" s="30">
        <v>1</v>
      </c>
      <c r="QE96" s="30">
        <v>1</v>
      </c>
      <c r="QF96" s="33">
        <v>2.3529411764705883</v>
      </c>
      <c r="QG96" s="33">
        <v>3.5294117647058818</v>
      </c>
      <c r="QH96" s="31"/>
      <c r="QI96" s="32">
        <v>2</v>
      </c>
      <c r="QJ96" s="32"/>
      <c r="QK96" s="26"/>
      <c r="QL96" s="30">
        <v>1</v>
      </c>
      <c r="QM96" s="30">
        <v>1</v>
      </c>
      <c r="QN96" s="30"/>
      <c r="QO96" s="33">
        <v>2.3529411764705883</v>
      </c>
      <c r="QP96" s="33">
        <v>3.5294117647058818</v>
      </c>
      <c r="QQ96" s="31"/>
      <c r="QR96" s="32">
        <v>2</v>
      </c>
      <c r="QS96" s="32">
        <v>2</v>
      </c>
      <c r="QT96" s="26"/>
      <c r="QU96" s="30">
        <v>1</v>
      </c>
      <c r="QV96" s="30">
        <v>1</v>
      </c>
      <c r="QW96" s="30">
        <v>1</v>
      </c>
      <c r="QX96" s="33">
        <v>2.3529411764705883</v>
      </c>
      <c r="QY96" s="33">
        <v>3.5294117647058818</v>
      </c>
      <c r="QZ96" s="31"/>
      <c r="RA96" s="32">
        <v>2</v>
      </c>
      <c r="RB96" s="32"/>
      <c r="RC96" s="26"/>
      <c r="RD96" s="30">
        <v>1</v>
      </c>
      <c r="RE96" s="30">
        <v>1</v>
      </c>
      <c r="RF96" s="30">
        <v>1</v>
      </c>
      <c r="RG96" s="33">
        <v>2.7058823529411766</v>
      </c>
      <c r="RH96" s="33">
        <v>4.0588235294117645</v>
      </c>
      <c r="RI96" s="31"/>
      <c r="RJ96" s="32">
        <v>3</v>
      </c>
      <c r="RK96" s="32">
        <v>3</v>
      </c>
      <c r="RL96" s="26"/>
      <c r="RM96" s="30">
        <v>1</v>
      </c>
      <c r="RN96" s="30">
        <v>1</v>
      </c>
      <c r="RO96" s="30">
        <v>1</v>
      </c>
      <c r="RP96" s="33">
        <v>2.7058823529411766</v>
      </c>
      <c r="RQ96" s="33">
        <v>4.0588235294117645</v>
      </c>
      <c r="RR96" s="31"/>
      <c r="RS96" s="32">
        <v>3</v>
      </c>
      <c r="RT96" s="32"/>
      <c r="RU96" s="26"/>
      <c r="RV96" s="30">
        <v>3</v>
      </c>
      <c r="RW96" s="30"/>
      <c r="RX96" s="30">
        <v>5</v>
      </c>
      <c r="RY96" s="33">
        <v>7.6470588235294104</v>
      </c>
      <c r="RZ96" s="33">
        <v>11.470588235294116</v>
      </c>
      <c r="SA96" s="31"/>
      <c r="SB96" s="32">
        <v>3</v>
      </c>
      <c r="SC96" s="32"/>
      <c r="SD96" s="26"/>
      <c r="SE96" s="34">
        <v>5</v>
      </c>
      <c r="SF96" s="34">
        <v>5</v>
      </c>
      <c r="SG96" s="34">
        <v>5</v>
      </c>
      <c r="SH96" s="35">
        <v>9.2941176470588225</v>
      </c>
      <c r="SI96" s="35">
        <v>13.941176470588232</v>
      </c>
      <c r="SJ96" s="36"/>
      <c r="SK96" s="37">
        <v>3</v>
      </c>
      <c r="SL96" s="37"/>
      <c r="SM96" s="26"/>
      <c r="SN96" s="34">
        <v>5</v>
      </c>
      <c r="SO96" s="34">
        <v>5</v>
      </c>
      <c r="SP96" s="34">
        <v>5</v>
      </c>
      <c r="SQ96" s="35">
        <v>9.2941176470588225</v>
      </c>
      <c r="SR96" s="35">
        <v>13.941176470588232</v>
      </c>
      <c r="SS96" s="36"/>
      <c r="ST96" s="37">
        <v>3</v>
      </c>
      <c r="SU96" s="37"/>
      <c r="SV96" s="26"/>
      <c r="SW96" s="34">
        <v>5</v>
      </c>
      <c r="SX96" s="34">
        <v>5</v>
      </c>
      <c r="SY96" s="34">
        <v>5</v>
      </c>
      <c r="SZ96" s="35">
        <v>10</v>
      </c>
      <c r="TA96" s="35">
        <v>14.999999999999998</v>
      </c>
      <c r="TB96" s="36"/>
      <c r="TC96" s="37">
        <v>5</v>
      </c>
      <c r="TD96" s="37"/>
      <c r="TE96" s="26"/>
      <c r="TF96" s="34">
        <v>5</v>
      </c>
      <c r="TG96" s="34">
        <v>5</v>
      </c>
      <c r="TH96" s="34">
        <v>5</v>
      </c>
      <c r="TI96" s="35">
        <v>10</v>
      </c>
      <c r="TJ96" s="35">
        <v>14.999999999999996</v>
      </c>
      <c r="TK96" s="36"/>
      <c r="TL96" s="37">
        <v>5</v>
      </c>
      <c r="TM96" s="37"/>
      <c r="TN96" s="26"/>
      <c r="TO96" s="34">
        <v>5</v>
      </c>
      <c r="TP96" s="34">
        <v>5</v>
      </c>
      <c r="TQ96" s="34">
        <v>5</v>
      </c>
      <c r="TR96" s="35">
        <v>10</v>
      </c>
      <c r="TS96" s="35">
        <v>14.999999999999996</v>
      </c>
      <c r="TT96" s="36"/>
      <c r="TU96" s="37">
        <v>5</v>
      </c>
      <c r="TV96" s="37"/>
      <c r="TW96" s="26"/>
      <c r="TX96" s="34">
        <v>5</v>
      </c>
      <c r="TY96" s="34">
        <v>5</v>
      </c>
      <c r="TZ96" s="34"/>
      <c r="UA96" s="35">
        <v>10</v>
      </c>
      <c r="UB96" s="35">
        <v>14.999999999999996</v>
      </c>
      <c r="UC96" s="36"/>
      <c r="UD96" s="37">
        <v>5</v>
      </c>
      <c r="UE96" s="37"/>
      <c r="UF96" s="26"/>
      <c r="UG96" s="34">
        <v>5</v>
      </c>
      <c r="UH96" s="34">
        <v>5</v>
      </c>
      <c r="UI96" s="34">
        <v>5</v>
      </c>
      <c r="UJ96" s="35">
        <v>13.52941176470588</v>
      </c>
      <c r="UK96" s="35">
        <v>20.294117647058819</v>
      </c>
      <c r="UL96" s="36"/>
      <c r="UM96" s="37">
        <v>15</v>
      </c>
      <c r="UN96" s="37"/>
      <c r="UO96" s="26"/>
      <c r="UP96" s="34">
        <v>5</v>
      </c>
      <c r="UQ96" s="34">
        <v>5</v>
      </c>
      <c r="UR96" s="34">
        <v>5</v>
      </c>
      <c r="US96" s="35">
        <v>10</v>
      </c>
      <c r="UT96" s="35">
        <v>14.999999999999996</v>
      </c>
      <c r="UU96" s="36"/>
      <c r="UV96" s="37">
        <v>15</v>
      </c>
      <c r="UW96" s="37"/>
      <c r="UX96" s="26"/>
      <c r="UY96" s="34">
        <v>5</v>
      </c>
      <c r="UZ96" s="34">
        <v>5</v>
      </c>
      <c r="VA96" s="34">
        <v>5</v>
      </c>
      <c r="VB96" s="35">
        <v>11.304347826086957</v>
      </c>
      <c r="VC96" s="35">
        <v>16.95652173913043</v>
      </c>
      <c r="VD96" s="36"/>
      <c r="VE96" s="37">
        <v>20</v>
      </c>
      <c r="VF96" s="37"/>
      <c r="VG96" s="26"/>
      <c r="VH96" s="34">
        <v>5</v>
      </c>
      <c r="VI96" s="34">
        <v>5</v>
      </c>
      <c r="VJ96" s="34">
        <v>5</v>
      </c>
      <c r="VK96" s="35">
        <v>11.304347826086957</v>
      </c>
      <c r="VL96" s="35">
        <v>16.95652173913043</v>
      </c>
      <c r="VM96" s="36"/>
      <c r="VN96" s="37">
        <v>20</v>
      </c>
      <c r="VO96" s="37"/>
      <c r="VP96" s="26"/>
      <c r="VQ96" s="34">
        <v>5</v>
      </c>
      <c r="VR96" s="34">
        <v>5</v>
      </c>
      <c r="VS96" s="34">
        <v>5</v>
      </c>
      <c r="VT96" s="35">
        <v>12.608695652173914</v>
      </c>
      <c r="VU96" s="35">
        <v>18.913043478260864</v>
      </c>
      <c r="VV96" s="36"/>
      <c r="VW96" s="37">
        <v>25</v>
      </c>
      <c r="VX96" s="37"/>
      <c r="VY96" s="26"/>
      <c r="VZ96" s="34">
        <v>5</v>
      </c>
      <c r="WA96" s="34">
        <v>5</v>
      </c>
      <c r="WB96" s="34">
        <v>5</v>
      </c>
      <c r="WC96" s="35">
        <v>12.608695652173914</v>
      </c>
      <c r="WD96" s="35">
        <v>18.913043478260864</v>
      </c>
      <c r="WE96" s="36"/>
      <c r="WF96" s="37">
        <v>25</v>
      </c>
      <c r="WG96" s="37"/>
      <c r="WH96" s="26"/>
      <c r="WI96" s="38">
        <v>9.6141304347826093</v>
      </c>
      <c r="WJ96" s="34">
        <v>10</v>
      </c>
      <c r="WK96" s="34">
        <v>5</v>
      </c>
      <c r="WL96" s="34">
        <v>10</v>
      </c>
      <c r="WM96" s="35">
        <v>17.971014492753628</v>
      </c>
      <c r="WN96" s="35">
        <v>26.95652173913043</v>
      </c>
      <c r="WO96" s="36"/>
      <c r="WP96" s="37">
        <v>30</v>
      </c>
      <c r="WQ96" s="37"/>
      <c r="WR96" s="34">
        <v>10</v>
      </c>
      <c r="WS96" s="34">
        <v>10</v>
      </c>
      <c r="WT96" s="34">
        <v>10</v>
      </c>
      <c r="WU96" s="35">
        <v>20.000000000000004</v>
      </c>
      <c r="WV96" s="35">
        <v>29.999999999999989</v>
      </c>
      <c r="WW96" s="36"/>
      <c r="WX96" s="37">
        <v>30</v>
      </c>
      <c r="WY96" s="37"/>
      <c r="WZ96" s="26"/>
      <c r="XA96" s="34">
        <v>10</v>
      </c>
      <c r="XB96" s="34">
        <v>10</v>
      </c>
      <c r="XC96" s="34">
        <v>10</v>
      </c>
      <c r="XD96" s="35">
        <v>20.000000000000004</v>
      </c>
      <c r="XE96" s="35">
        <v>29.999999999999993</v>
      </c>
      <c r="XF96" s="36"/>
      <c r="XG96" s="37">
        <v>30</v>
      </c>
      <c r="XH96" s="37"/>
      <c r="XI96" s="26"/>
      <c r="XJ96" s="34">
        <v>10</v>
      </c>
      <c r="XK96" s="34">
        <v>10</v>
      </c>
      <c r="XL96" s="34">
        <v>10</v>
      </c>
      <c r="XM96" s="35">
        <v>20.000000000000004</v>
      </c>
      <c r="XN96" s="35">
        <v>29.999999999999993</v>
      </c>
      <c r="XO96" s="36"/>
      <c r="XP96" s="37">
        <v>30</v>
      </c>
      <c r="XQ96" s="37"/>
      <c r="XR96" s="26"/>
      <c r="XS96" s="34">
        <v>10</v>
      </c>
      <c r="XT96" s="34">
        <v>10</v>
      </c>
      <c r="XU96" s="34">
        <v>10</v>
      </c>
      <c r="XV96" s="35">
        <v>20.000000000000004</v>
      </c>
      <c r="XW96" s="35">
        <v>29.999999999999993</v>
      </c>
      <c r="XX96" s="36"/>
      <c r="XY96" s="37">
        <v>30</v>
      </c>
      <c r="XZ96" s="37"/>
      <c r="YA96" s="26"/>
      <c r="YB96" s="34">
        <v>20</v>
      </c>
      <c r="YC96" s="34">
        <v>20</v>
      </c>
      <c r="YD96" s="34">
        <v>20</v>
      </c>
      <c r="YE96" s="35">
        <v>32.173913043478265</v>
      </c>
      <c r="YF96" s="35">
        <v>48.260869565217376</v>
      </c>
      <c r="YG96" s="36"/>
      <c r="YH96" s="37">
        <v>30</v>
      </c>
      <c r="YI96" s="37"/>
      <c r="YJ96" s="26"/>
      <c r="YK96" s="34">
        <v>20</v>
      </c>
      <c r="YL96" s="34">
        <v>20</v>
      </c>
      <c r="YM96" s="34">
        <v>20</v>
      </c>
      <c r="YN96" s="35">
        <v>34.782608695652179</v>
      </c>
      <c r="YO96" s="35">
        <v>52.173913043478237</v>
      </c>
      <c r="YP96" s="36"/>
      <c r="YQ96" s="37">
        <v>40</v>
      </c>
      <c r="YR96" s="37">
        <v>40</v>
      </c>
      <c r="YS96" s="26"/>
      <c r="YT96" s="34">
        <v>20</v>
      </c>
      <c r="YU96" s="34">
        <v>30</v>
      </c>
      <c r="YV96" s="34">
        <v>20</v>
      </c>
      <c r="YW96" s="35">
        <v>38.840579710144937</v>
      </c>
      <c r="YX96" s="35">
        <v>58.260869565217369</v>
      </c>
      <c r="YY96" s="36"/>
      <c r="YZ96" s="37">
        <v>40</v>
      </c>
      <c r="ZA96" s="37"/>
      <c r="ZB96" s="26"/>
      <c r="ZC96" s="34">
        <v>30</v>
      </c>
      <c r="ZD96" s="34">
        <v>30</v>
      </c>
      <c r="ZE96" s="34">
        <v>30</v>
      </c>
      <c r="ZF96" s="35">
        <v>49.937888198757776</v>
      </c>
      <c r="ZG96" s="35">
        <v>74.906832298136621</v>
      </c>
      <c r="ZH96" s="36"/>
      <c r="ZI96" s="35">
        <v>51.428571428571431</v>
      </c>
      <c r="ZJ96" s="37"/>
      <c r="ZK96" s="26"/>
      <c r="ZL96" s="34">
        <v>30</v>
      </c>
      <c r="ZM96" s="34">
        <v>30</v>
      </c>
      <c r="ZN96" s="34">
        <v>30</v>
      </c>
      <c r="ZO96" s="35">
        <v>46.956521739130437</v>
      </c>
      <c r="ZP96" s="35">
        <v>70.434782608695627</v>
      </c>
      <c r="ZQ96" s="36"/>
      <c r="ZR96" s="35">
        <v>40</v>
      </c>
      <c r="ZS96" s="37"/>
      <c r="ZT96" s="26"/>
      <c r="ZU96" s="34">
        <v>30</v>
      </c>
      <c r="ZV96" s="34">
        <v>30</v>
      </c>
      <c r="ZW96" s="34">
        <v>30</v>
      </c>
      <c r="ZX96" s="35">
        <v>49.565217391304358</v>
      </c>
      <c r="ZY96" s="35">
        <v>74.347826086956502</v>
      </c>
      <c r="ZZ96" s="36"/>
      <c r="AAA96" s="37">
        <v>50</v>
      </c>
      <c r="AAB96" s="37"/>
      <c r="AAC96" s="26"/>
      <c r="AAD96" s="34">
        <v>30</v>
      </c>
      <c r="AAE96" s="34">
        <v>30</v>
      </c>
      <c r="AAF96" s="34">
        <v>30</v>
      </c>
      <c r="AAG96" s="35">
        <v>49.565217391304358</v>
      </c>
      <c r="AAH96" s="35">
        <v>74.347826086956502</v>
      </c>
      <c r="AAI96" s="36"/>
      <c r="AAJ96" s="37">
        <v>50</v>
      </c>
      <c r="AAK96" s="37">
        <v>50</v>
      </c>
      <c r="AAL96" s="3"/>
      <c r="AAM96" s="34"/>
      <c r="AAN96" s="34">
        <v>40</v>
      </c>
      <c r="AAO96" s="34">
        <v>40</v>
      </c>
      <c r="AAP96" s="35">
        <v>48.695652173913047</v>
      </c>
      <c r="AAQ96" s="35">
        <v>73.043478260869534</v>
      </c>
      <c r="AAR96" s="36"/>
      <c r="AAS96" s="37">
        <v>61.284535342662359</v>
      </c>
      <c r="AAT96" s="37">
        <v>61.284535342662359</v>
      </c>
      <c r="AAU96" s="3"/>
      <c r="AAV96" s="34">
        <v>30</v>
      </c>
      <c r="AAW96" s="34">
        <v>40</v>
      </c>
      <c r="AAX96" s="34">
        <v>40</v>
      </c>
      <c r="AAY96" s="35">
        <v>56.669209255021606</v>
      </c>
      <c r="AAZ96" s="35">
        <v>6.925509015786889E-2</v>
      </c>
      <c r="ABA96" s="36"/>
      <c r="ABB96" s="37">
        <v>50</v>
      </c>
      <c r="ABC96" s="37">
        <v>50</v>
      </c>
      <c r="ABD96" s="3"/>
      <c r="ABE96" s="34">
        <v>40</v>
      </c>
      <c r="ABF96" s="34">
        <v>40</v>
      </c>
      <c r="ABG96" s="34">
        <v>30</v>
      </c>
      <c r="ABH96" s="35">
        <v>65.94837802192572</v>
      </c>
      <c r="ABI96" s="35">
        <v>8.0595104920560864E-2</v>
      </c>
      <c r="ABJ96" s="36"/>
      <c r="ABK96" s="37">
        <v>50</v>
      </c>
      <c r="ABL96" s="37"/>
      <c r="ABM96" s="3"/>
      <c r="ABN96" s="34">
        <v>50</v>
      </c>
      <c r="ABO96" s="34">
        <v>40</v>
      </c>
      <c r="ABP96" s="34">
        <v>80</v>
      </c>
      <c r="ABQ96" s="35">
        <v>108.69883412659115</v>
      </c>
      <c r="ABR96" s="35">
        <v>0.13284017293439179</v>
      </c>
      <c r="ABS96" s="36"/>
      <c r="ABT96" s="37">
        <v>100</v>
      </c>
      <c r="ABU96" s="37"/>
      <c r="ABV96" s="3"/>
      <c r="ABW96" s="34">
        <v>50</v>
      </c>
      <c r="ABX96" s="34">
        <v>70</v>
      </c>
      <c r="ABY96" s="34">
        <v>40</v>
      </c>
      <c r="ABZ96" s="35">
        <v>108.69883412659115</v>
      </c>
      <c r="ACA96" s="35">
        <v>0.13284017293439179</v>
      </c>
      <c r="ACB96" s="36"/>
      <c r="ACC96" s="37">
        <v>100</v>
      </c>
      <c r="ACD96" s="37">
        <v>100</v>
      </c>
      <c r="ACE96" s="3"/>
      <c r="ACF96" s="34">
        <v>50</v>
      </c>
      <c r="ACG96" s="34">
        <v>50</v>
      </c>
      <c r="ACH96" s="34">
        <v>50</v>
      </c>
      <c r="ACI96" s="35">
        <v>97.621245935346195</v>
      </c>
      <c r="ACJ96" s="35">
        <v>0.11930232091560027</v>
      </c>
      <c r="ACK96" s="36"/>
      <c r="ACL96" s="37">
        <v>80</v>
      </c>
      <c r="ACM96" s="37"/>
      <c r="ACN96" s="3"/>
      <c r="ACO96" s="34">
        <v>70</v>
      </c>
      <c r="ACP96" s="34">
        <v>70</v>
      </c>
      <c r="ACQ96" s="34">
        <v>50</v>
      </c>
      <c r="ACR96" s="35">
        <v>117.00702527002488</v>
      </c>
      <c r="ACS96" s="35">
        <v>0.14299356194848545</v>
      </c>
      <c r="ACT96" s="36"/>
      <c r="ACU96" s="37">
        <v>80</v>
      </c>
      <c r="ACV96" s="37">
        <v>80</v>
      </c>
      <c r="ACW96" s="3"/>
      <c r="ACX96" s="34">
        <v>70</v>
      </c>
      <c r="ACY96" s="34">
        <v>70</v>
      </c>
      <c r="ACZ96" s="34">
        <v>70</v>
      </c>
      <c r="ADA96" s="35">
        <v>126.69991493736421</v>
      </c>
      <c r="ADB96" s="35">
        <v>0.15483918246492803</v>
      </c>
      <c r="ADC96" s="36"/>
      <c r="ADD96" s="37">
        <v>80</v>
      </c>
      <c r="ADE96" s="37"/>
      <c r="ADF96" s="3"/>
      <c r="ADG96" s="34">
        <v>70</v>
      </c>
      <c r="ADH96" s="34"/>
      <c r="ADI96" s="34">
        <v>70</v>
      </c>
      <c r="ADJ96" s="35">
        <v>126.69991493736421</v>
      </c>
      <c r="ADK96" s="35">
        <v>0.15483918246492803</v>
      </c>
      <c r="ADL96" s="36"/>
      <c r="ADM96" s="37">
        <v>80</v>
      </c>
      <c r="ADN96" s="37">
        <v>80</v>
      </c>
      <c r="ADO96" s="3"/>
      <c r="ADP96" s="34">
        <v>70</v>
      </c>
      <c r="ADQ96" s="34">
        <v>50</v>
      </c>
      <c r="ADR96" s="34">
        <v>70</v>
      </c>
      <c r="ADS96" s="35">
        <v>117.00702527002488</v>
      </c>
      <c r="ADT96" s="35">
        <v>0.14299356194848545</v>
      </c>
      <c r="ADU96" s="36"/>
      <c r="ADV96" s="37">
        <v>80</v>
      </c>
      <c r="ADW96" s="37">
        <v>80</v>
      </c>
      <c r="ADX96" s="3"/>
      <c r="ADY96" s="34">
        <v>70</v>
      </c>
      <c r="ADZ96" s="34">
        <v>100</v>
      </c>
      <c r="AEA96" s="34">
        <v>100</v>
      </c>
      <c r="AEB96" s="35">
        <v>155.77858393938223</v>
      </c>
      <c r="AEC96" s="35">
        <v>0.19037604401425576</v>
      </c>
      <c r="AED96" s="36"/>
      <c r="AEE96" s="37">
        <v>80</v>
      </c>
      <c r="AEF96" s="37">
        <v>80</v>
      </c>
      <c r="AEG96" s="3"/>
      <c r="AEH96" s="34">
        <v>70</v>
      </c>
      <c r="AEI96" s="34">
        <v>70</v>
      </c>
      <c r="AEJ96" s="34">
        <v>70</v>
      </c>
      <c r="AEK96" s="35">
        <v>126.69991493736421</v>
      </c>
      <c r="AEL96" s="35">
        <v>0.154839182464928</v>
      </c>
      <c r="AEM96" s="36"/>
      <c r="AEN96" s="37">
        <v>80</v>
      </c>
      <c r="AEO96" s="37">
        <v>80</v>
      </c>
      <c r="AEP96" s="26"/>
      <c r="AEQ96" s="34">
        <v>70</v>
      </c>
      <c r="AER96" s="34">
        <v>70</v>
      </c>
      <c r="AES96" s="34">
        <v>70</v>
      </c>
      <c r="AET96" s="35">
        <v>126.69991493736421</v>
      </c>
      <c r="AEU96" s="35">
        <v>0.154839182464928</v>
      </c>
      <c r="AEV96" s="36"/>
      <c r="AEW96" s="37">
        <v>80</v>
      </c>
      <c r="AEX96" s="37">
        <v>80</v>
      </c>
      <c r="AEY96" s="26"/>
      <c r="AEZ96" s="34">
        <v>70</v>
      </c>
      <c r="AFA96" s="34">
        <v>70</v>
      </c>
      <c r="AFB96" s="34">
        <v>70</v>
      </c>
      <c r="AFC96" s="35">
        <v>126.69991493736421</v>
      </c>
      <c r="AFD96" s="35">
        <v>0.154839182464928</v>
      </c>
      <c r="AFE96" s="36"/>
      <c r="AFF96" s="37">
        <v>80</v>
      </c>
      <c r="AFG96" s="37"/>
      <c r="AFH96" s="26"/>
      <c r="AFI96" s="87">
        <v>70</v>
      </c>
      <c r="AFJ96" s="34">
        <v>100</v>
      </c>
      <c r="AFK96" s="34">
        <v>70</v>
      </c>
      <c r="AFL96" s="35">
        <v>141.23924943837321</v>
      </c>
      <c r="AFM96" s="35">
        <v>0.17260761323959187</v>
      </c>
      <c r="AFN96" s="36"/>
      <c r="AFO96" s="37">
        <v>80</v>
      </c>
      <c r="AFP96" s="37">
        <v>80</v>
      </c>
      <c r="AFQ96" s="36"/>
      <c r="AFR96" s="87">
        <v>70</v>
      </c>
      <c r="AFS96" s="34">
        <v>100</v>
      </c>
      <c r="AFT96" s="34">
        <v>70</v>
      </c>
      <c r="AFU96" s="35">
        <v>141.23924943837321</v>
      </c>
      <c r="AFV96" s="35">
        <v>0.17260761323959187</v>
      </c>
      <c r="AFW96" s="36"/>
      <c r="AFX96" s="37">
        <v>80</v>
      </c>
      <c r="AFY96" s="37">
        <v>80</v>
      </c>
      <c r="AFZ96" s="36"/>
      <c r="AGA96" s="87">
        <v>70</v>
      </c>
      <c r="AGB96" s="34">
        <v>100</v>
      </c>
      <c r="AGC96" s="34">
        <v>100</v>
      </c>
      <c r="AGD96" s="35">
        <v>155.7785839393822</v>
      </c>
      <c r="AGE96" s="35">
        <v>0.19037604401425573</v>
      </c>
      <c r="AGF96" s="36"/>
      <c r="AGG96" s="37">
        <v>80</v>
      </c>
      <c r="AGH96" s="37">
        <v>80</v>
      </c>
      <c r="AGI96" s="36"/>
      <c r="AGJ96" s="87">
        <v>100</v>
      </c>
      <c r="AGK96" s="34">
        <v>100</v>
      </c>
      <c r="AGL96" s="34">
        <v>100</v>
      </c>
      <c r="AGM96" s="36">
        <v>100</v>
      </c>
      <c r="AGN96" s="36">
        <v>100</v>
      </c>
      <c r="AGO96" s="36"/>
      <c r="AGP96" s="37">
        <v>80</v>
      </c>
      <c r="AGQ96" s="37">
        <v>80</v>
      </c>
      <c r="AGR96" s="36"/>
      <c r="AGS96" s="87">
        <v>100</v>
      </c>
      <c r="AGT96" s="34">
        <v>100</v>
      </c>
      <c r="AGU96" s="34">
        <v>100</v>
      </c>
      <c r="AGV96" s="36">
        <v>100</v>
      </c>
      <c r="AGW96" s="36">
        <v>100</v>
      </c>
      <c r="AGX96" s="36"/>
      <c r="AGY96" s="26">
        <v>80</v>
      </c>
      <c r="AGZ96" s="37">
        <v>80</v>
      </c>
      <c r="AHA96" s="36"/>
      <c r="AHB96" s="87">
        <v>100</v>
      </c>
      <c r="AHC96" s="34">
        <v>100</v>
      </c>
      <c r="AHD96" s="34">
        <v>100</v>
      </c>
      <c r="AHE96" s="36">
        <v>100</v>
      </c>
      <c r="AHF96" s="36">
        <v>100</v>
      </c>
      <c r="AHG96" s="36"/>
      <c r="AHH96" s="26">
        <v>80</v>
      </c>
      <c r="AHI96" s="37">
        <v>80</v>
      </c>
      <c r="AHJ96" s="36"/>
      <c r="AHK96" s="87">
        <v>100</v>
      </c>
      <c r="AHL96" s="34">
        <v>100</v>
      </c>
      <c r="AHM96" s="34">
        <v>100</v>
      </c>
      <c r="AHN96" s="36">
        <v>100</v>
      </c>
      <c r="AHO96" s="36">
        <v>100</v>
      </c>
      <c r="AHP96" s="36"/>
      <c r="AHQ96" s="26">
        <v>80</v>
      </c>
      <c r="AHR96" s="37">
        <v>100</v>
      </c>
      <c r="AHS96" s="36"/>
      <c r="AHT96" s="34">
        <v>70</v>
      </c>
      <c r="AHU96" s="34">
        <v>100</v>
      </c>
      <c r="AHV96" s="34">
        <v>100</v>
      </c>
      <c r="AHW96" s="36"/>
      <c r="AHX96" s="36">
        <v>100</v>
      </c>
      <c r="AHY96" s="36"/>
      <c r="AHZ96" s="26">
        <v>50</v>
      </c>
      <c r="AIA96" s="37">
        <v>50</v>
      </c>
      <c r="AIB96" s="36"/>
      <c r="AIC96" s="34">
        <v>70</v>
      </c>
      <c r="AID96" s="34">
        <v>100</v>
      </c>
      <c r="AIE96" s="34">
        <v>100</v>
      </c>
      <c r="AIF96" s="36">
        <v>100</v>
      </c>
      <c r="AIG96" s="36">
        <v>100</v>
      </c>
      <c r="AIH96" s="36"/>
      <c r="AII96" s="26">
        <v>50</v>
      </c>
      <c r="AIJ96" s="37">
        <v>50</v>
      </c>
      <c r="AIL96" s="101">
        <v>100</v>
      </c>
      <c r="AIM96" s="101">
        <v>100</v>
      </c>
      <c r="AIN96" s="34">
        <v>70</v>
      </c>
      <c r="AIO96" s="36"/>
      <c r="AIP96" s="36">
        <v>100</v>
      </c>
      <c r="AIQ96" s="36"/>
      <c r="AIR96" s="104">
        <v>100</v>
      </c>
      <c r="AIS96" s="102">
        <v>100</v>
      </c>
      <c r="AIU96" s="34">
        <v>100</v>
      </c>
      <c r="AIV96" s="34">
        <v>100</v>
      </c>
      <c r="AIW96" s="34">
        <v>70</v>
      </c>
      <c r="AIX96" s="36">
        <v>100</v>
      </c>
      <c r="AIY96" s="36">
        <v>100</v>
      </c>
      <c r="AIZ96" s="36"/>
      <c r="AJA96" s="26">
        <v>80</v>
      </c>
      <c r="AJB96" s="26">
        <v>50</v>
      </c>
      <c r="AJD96" s="34">
        <v>100</v>
      </c>
      <c r="AJE96" s="34">
        <v>100</v>
      </c>
      <c r="AJF96" s="34"/>
      <c r="AJG96" s="36">
        <v>100</v>
      </c>
      <c r="AJH96" s="36">
        <v>100</v>
      </c>
      <c r="AJI96" s="36"/>
      <c r="AJJ96" s="26">
        <v>80</v>
      </c>
      <c r="AJK96" s="37">
        <v>80</v>
      </c>
      <c r="AJM96" s="34">
        <v>100</v>
      </c>
      <c r="AJN96" s="34">
        <v>200</v>
      </c>
      <c r="AJO96" s="34">
        <v>150</v>
      </c>
      <c r="AJP96" s="36">
        <v>100</v>
      </c>
      <c r="AJQ96" s="36">
        <v>100</v>
      </c>
      <c r="AJR96" s="34"/>
      <c r="AJS96" s="37">
        <v>50</v>
      </c>
      <c r="AJT96" s="37">
        <v>50</v>
      </c>
      <c r="AJV96" s="34">
        <v>100</v>
      </c>
      <c r="AJW96" s="39">
        <v>200</v>
      </c>
      <c r="AJX96" s="34"/>
      <c r="AJY96" s="36">
        <v>100</v>
      </c>
      <c r="AJZ96" s="36">
        <v>100</v>
      </c>
      <c r="AKA96" s="34"/>
      <c r="AKB96" s="56">
        <v>100</v>
      </c>
      <c r="AKC96" s="56">
        <v>100</v>
      </c>
      <c r="AKE96" s="34">
        <v>200</v>
      </c>
      <c r="AKF96" s="34">
        <v>200</v>
      </c>
      <c r="AKG96" s="34">
        <v>250</v>
      </c>
      <c r="AKH96" s="36">
        <v>7200</v>
      </c>
      <c r="AKI96" s="36">
        <v>100</v>
      </c>
      <c r="AKJ96" s="34"/>
      <c r="AKK96" s="37">
        <v>150</v>
      </c>
      <c r="AKL96" s="37">
        <v>100</v>
      </c>
      <c r="AKN96" s="34">
        <v>200</v>
      </c>
      <c r="AKO96" s="34">
        <v>200</v>
      </c>
      <c r="AKP96" s="34"/>
      <c r="AKQ96" s="36">
        <v>100</v>
      </c>
      <c r="AKR96" s="36">
        <v>100</v>
      </c>
      <c r="AKS96" s="34"/>
      <c r="AKT96" s="37">
        <v>150</v>
      </c>
      <c r="AKU96" s="37">
        <v>150</v>
      </c>
      <c r="AKW96" s="34">
        <v>200</v>
      </c>
      <c r="AKX96" s="34">
        <v>200</v>
      </c>
      <c r="AKY96" s="34"/>
      <c r="AKZ96" s="36">
        <v>100</v>
      </c>
      <c r="ALA96" s="36">
        <v>100</v>
      </c>
      <c r="ALB96" s="34"/>
      <c r="ALC96" s="37">
        <v>150</v>
      </c>
      <c r="ALD96" s="37">
        <v>150</v>
      </c>
      <c r="ALF96" s="34">
        <v>200</v>
      </c>
      <c r="ALG96" s="34">
        <v>200</v>
      </c>
      <c r="ALH96" s="34">
        <v>250</v>
      </c>
      <c r="ALI96" s="36">
        <v>100</v>
      </c>
      <c r="ALJ96" s="36">
        <v>100</v>
      </c>
      <c r="ALK96" s="34"/>
      <c r="ALL96" s="37">
        <v>100</v>
      </c>
      <c r="ALM96" s="37">
        <v>70</v>
      </c>
      <c r="ALO96" s="34">
        <v>150</v>
      </c>
      <c r="ALP96" s="34"/>
      <c r="ALQ96" s="34"/>
      <c r="ALR96" s="36">
        <v>100</v>
      </c>
      <c r="ALS96" s="36">
        <v>100</v>
      </c>
      <c r="ALT96" s="34"/>
      <c r="ALU96" s="37">
        <v>150</v>
      </c>
      <c r="ALV96" s="37">
        <v>150</v>
      </c>
      <c r="ALX96" s="34">
        <v>200</v>
      </c>
      <c r="ALY96" s="34">
        <v>200</v>
      </c>
      <c r="ALZ96" s="34">
        <v>150</v>
      </c>
      <c r="AMA96" s="36">
        <v>100</v>
      </c>
      <c r="AMB96" s="36">
        <v>100</v>
      </c>
      <c r="AMC96" s="34"/>
      <c r="AMD96" s="37">
        <v>150</v>
      </c>
      <c r="AME96" s="37">
        <v>200</v>
      </c>
      <c r="AMG96" s="34">
        <v>200</v>
      </c>
      <c r="AMH96" s="34"/>
      <c r="AMI96" s="34">
        <v>200</v>
      </c>
      <c r="AMJ96" s="36">
        <v>100</v>
      </c>
      <c r="AMK96" s="36">
        <v>100</v>
      </c>
      <c r="AML96" s="34"/>
      <c r="AMM96" s="37">
        <v>150</v>
      </c>
      <c r="AMN96" s="37">
        <v>200</v>
      </c>
      <c r="AMP96" s="34">
        <v>200</v>
      </c>
      <c r="AMQ96" s="34">
        <v>100</v>
      </c>
      <c r="AMR96" s="34">
        <v>200</v>
      </c>
      <c r="AMS96" s="36">
        <v>150</v>
      </c>
      <c r="AMT96" s="36">
        <v>100</v>
      </c>
      <c r="AMU96" s="34"/>
      <c r="AMV96" s="37">
        <v>150</v>
      </c>
      <c r="AMW96" s="37">
        <v>150</v>
      </c>
      <c r="AMY96" s="34">
        <v>150</v>
      </c>
      <c r="AMZ96" s="34">
        <v>100</v>
      </c>
      <c r="ANA96" s="34">
        <v>135</v>
      </c>
      <c r="ANB96" s="36">
        <v>736.3888888888888</v>
      </c>
      <c r="ANC96" s="36">
        <v>490.92592592592587</v>
      </c>
      <c r="AND96" s="34"/>
      <c r="ANE96" s="37">
        <v>125</v>
      </c>
      <c r="ANF96" s="37">
        <v>150</v>
      </c>
      <c r="ANH96" s="34">
        <v>250</v>
      </c>
      <c r="ANI96" s="34">
        <v>250</v>
      </c>
      <c r="ANJ96" s="34">
        <v>250</v>
      </c>
      <c r="ANK96" s="36">
        <v>200</v>
      </c>
      <c r="ANL96" s="36">
        <v>200</v>
      </c>
      <c r="ANM96" s="34"/>
      <c r="ANN96" s="37">
        <v>200</v>
      </c>
      <c r="ANO96" s="37">
        <v>200</v>
      </c>
      <c r="ANP96" s="36"/>
      <c r="ANQ96" s="34">
        <v>300</v>
      </c>
      <c r="ANR96" s="34">
        <v>300</v>
      </c>
      <c r="ANS96" s="34">
        <v>200</v>
      </c>
      <c r="ANT96" s="36">
        <v>150</v>
      </c>
      <c r="ANU96" s="36">
        <v>150</v>
      </c>
      <c r="ANV96" s="34"/>
      <c r="ANW96" s="37">
        <v>200</v>
      </c>
      <c r="ANX96" s="37">
        <v>200</v>
      </c>
      <c r="ANY96" s="36"/>
      <c r="ANZ96" s="34">
        <v>200</v>
      </c>
      <c r="AOA96" s="34">
        <v>100</v>
      </c>
      <c r="AOB96" s="34">
        <v>200</v>
      </c>
      <c r="AOC96" s="36">
        <v>150</v>
      </c>
      <c r="AOD96" s="36">
        <v>150</v>
      </c>
      <c r="AOE96" s="34"/>
      <c r="AOF96" s="37">
        <v>3000</v>
      </c>
      <c r="AOG96" s="37">
        <v>200</v>
      </c>
      <c r="AOH96" s="36"/>
      <c r="AOI96" s="34">
        <v>200</v>
      </c>
      <c r="AOJ96" s="34">
        <v>250</v>
      </c>
      <c r="AOK96" s="34">
        <v>200</v>
      </c>
      <c r="AOL96" s="36">
        <v>150</v>
      </c>
      <c r="AOM96" s="36">
        <v>150</v>
      </c>
      <c r="AON96" s="34"/>
      <c r="AOO96" s="37">
        <v>150</v>
      </c>
      <c r="AOP96" s="37">
        <v>150</v>
      </c>
      <c r="AOQ96" s="36"/>
      <c r="AOR96" s="34">
        <v>200</v>
      </c>
      <c r="AOS96" s="34">
        <v>300</v>
      </c>
      <c r="AOT96" s="34">
        <v>300</v>
      </c>
      <c r="AOU96" s="36">
        <v>150</v>
      </c>
      <c r="AOV96" s="36">
        <v>150</v>
      </c>
      <c r="AOW96" s="34"/>
      <c r="AOX96" s="37">
        <v>100</v>
      </c>
      <c r="AOY96" s="37">
        <v>100</v>
      </c>
      <c r="AOZ96" s="36"/>
      <c r="APA96" s="34">
        <v>200</v>
      </c>
      <c r="APB96" s="34">
        <v>300</v>
      </c>
      <c r="APC96" s="34">
        <v>250</v>
      </c>
      <c r="APD96" s="36">
        <v>150</v>
      </c>
      <c r="APE96" s="36">
        <v>150</v>
      </c>
      <c r="APF96" s="34"/>
      <c r="APG96" s="37">
        <v>200</v>
      </c>
      <c r="APH96" s="37">
        <v>200</v>
      </c>
      <c r="API96" s="36"/>
      <c r="APJ96" s="34">
        <v>150</v>
      </c>
      <c r="APK96" s="34">
        <v>300</v>
      </c>
      <c r="APL96" s="34">
        <v>300</v>
      </c>
      <c r="APM96" s="36">
        <v>150</v>
      </c>
      <c r="APN96" s="36">
        <v>150</v>
      </c>
      <c r="APO96" s="34"/>
      <c r="APP96" s="37">
        <v>100</v>
      </c>
      <c r="APQ96" s="37">
        <v>150</v>
      </c>
      <c r="APR96" s="36"/>
      <c r="APS96" s="34">
        <v>200</v>
      </c>
      <c r="APT96" s="34">
        <v>150</v>
      </c>
      <c r="APU96" s="34">
        <v>250</v>
      </c>
      <c r="APV96" s="36">
        <v>150</v>
      </c>
      <c r="APW96" s="36">
        <v>150</v>
      </c>
      <c r="APX96" s="34"/>
      <c r="APY96" s="37">
        <v>100</v>
      </c>
      <c r="APZ96" s="37">
        <v>100</v>
      </c>
      <c r="AQA96" s="36"/>
      <c r="AQB96" s="34">
        <v>200</v>
      </c>
      <c r="AQC96" s="34">
        <v>150</v>
      </c>
      <c r="AQD96" s="34">
        <v>250</v>
      </c>
      <c r="AQE96" s="36">
        <v>150</v>
      </c>
      <c r="AQF96" s="36">
        <v>150</v>
      </c>
      <c r="AQG96" s="34"/>
      <c r="AQH96" s="37">
        <v>200</v>
      </c>
      <c r="AQI96" s="37">
        <v>150</v>
      </c>
      <c r="AQJ96" s="36"/>
      <c r="AQK96" s="34">
        <v>200</v>
      </c>
      <c r="AQL96" s="34">
        <v>250</v>
      </c>
      <c r="AQM96" s="34"/>
      <c r="AQN96" s="36">
        <v>150</v>
      </c>
      <c r="AQO96" s="36">
        <v>200</v>
      </c>
      <c r="AQP96" s="34"/>
      <c r="AQQ96" s="37">
        <v>150</v>
      </c>
      <c r="AQR96" s="37">
        <v>200</v>
      </c>
      <c r="AQS96" s="36"/>
      <c r="AQT96" s="34">
        <v>200</v>
      </c>
      <c r="AQU96" s="34">
        <v>250</v>
      </c>
      <c r="AQV96" s="34">
        <v>200</v>
      </c>
      <c r="AQW96" s="36">
        <v>148.29931972789115</v>
      </c>
      <c r="AQX96" s="36">
        <v>197.73242630385485</v>
      </c>
      <c r="AQY96" s="34"/>
      <c r="AQZ96" s="37">
        <v>200</v>
      </c>
      <c r="ARA96" s="37">
        <v>200</v>
      </c>
      <c r="ARC96" s="34">
        <v>200</v>
      </c>
      <c r="ARD96" s="34">
        <v>150</v>
      </c>
      <c r="ARE96" s="34">
        <v>300</v>
      </c>
      <c r="ARF96" s="36">
        <v>200</v>
      </c>
      <c r="ARG96" s="36">
        <v>200</v>
      </c>
      <c r="ARH96" s="34"/>
      <c r="ARI96" s="37">
        <v>150</v>
      </c>
      <c r="ARJ96" s="37">
        <v>150</v>
      </c>
      <c r="ARL96" s="34">
        <v>200</v>
      </c>
      <c r="ARM96" s="34"/>
      <c r="ARN96" s="34">
        <v>300</v>
      </c>
      <c r="ARO96" s="36">
        <v>200</v>
      </c>
      <c r="ARP96" s="36">
        <v>200</v>
      </c>
      <c r="ARQ96" s="34"/>
      <c r="ARR96" s="37">
        <v>200</v>
      </c>
      <c r="ARS96" s="37">
        <v>150</v>
      </c>
      <c r="ARU96" s="34">
        <v>200</v>
      </c>
      <c r="ARV96" s="34">
        <v>300</v>
      </c>
      <c r="ARW96" s="34"/>
      <c r="ARX96" s="36">
        <v>200</v>
      </c>
      <c r="ARY96" s="36">
        <v>200</v>
      </c>
      <c r="ARZ96" s="36"/>
      <c r="ASA96" s="37">
        <v>200</v>
      </c>
      <c r="ASB96" s="37">
        <v>200</v>
      </c>
      <c r="ASD96" s="34">
        <v>200</v>
      </c>
      <c r="ASE96" s="34">
        <v>300</v>
      </c>
      <c r="ASF96" s="34"/>
      <c r="ASG96" s="36">
        <v>200</v>
      </c>
      <c r="ASH96" s="36">
        <v>200</v>
      </c>
      <c r="ASI96" s="36"/>
      <c r="ASJ96" s="37">
        <v>200</v>
      </c>
      <c r="ASK96" s="37">
        <v>200</v>
      </c>
      <c r="ASM96" s="34">
        <v>250</v>
      </c>
      <c r="ASN96" s="34"/>
      <c r="ASO96" s="34"/>
      <c r="ASP96" s="36">
        <v>200</v>
      </c>
      <c r="ASQ96" s="36">
        <v>200</v>
      </c>
      <c r="ASR96" s="36"/>
      <c r="ASS96" s="37">
        <v>250</v>
      </c>
      <c r="AST96" s="37">
        <v>200</v>
      </c>
      <c r="ASV96" s="34">
        <v>250</v>
      </c>
      <c r="ASW96" s="34">
        <v>250</v>
      </c>
      <c r="ASX96" s="34"/>
      <c r="ASY96" s="36">
        <v>200</v>
      </c>
      <c r="ASZ96" s="36">
        <v>200</v>
      </c>
      <c r="ATA96" s="36"/>
      <c r="ATB96" s="37">
        <v>1000</v>
      </c>
      <c r="ATC96" s="37">
        <v>300</v>
      </c>
      <c r="ATE96" s="34">
        <v>300</v>
      </c>
      <c r="ATF96" s="34">
        <v>300</v>
      </c>
      <c r="ATG96" s="34">
        <v>250</v>
      </c>
      <c r="ATH96" s="36">
        <v>300</v>
      </c>
      <c r="ATI96" s="36">
        <v>300</v>
      </c>
      <c r="ATJ96" s="36"/>
      <c r="ATK96" s="37">
        <v>300</v>
      </c>
      <c r="ATL96" s="37">
        <v>300</v>
      </c>
      <c r="ATN96" s="34">
        <v>300</v>
      </c>
      <c r="ATO96" s="34">
        <v>250</v>
      </c>
      <c r="ATP96" s="34">
        <v>300</v>
      </c>
      <c r="ATQ96" s="36">
        <v>300</v>
      </c>
      <c r="ATR96" s="36">
        <v>300</v>
      </c>
      <c r="ATS96" s="36"/>
      <c r="ATT96" s="37">
        <v>300</v>
      </c>
      <c r="ATU96" s="37">
        <v>300</v>
      </c>
      <c r="ATW96" s="34"/>
      <c r="ATX96" s="34">
        <v>250</v>
      </c>
      <c r="ATY96" s="34"/>
      <c r="ATZ96" s="36">
        <v>300</v>
      </c>
      <c r="AUA96" s="36">
        <v>300</v>
      </c>
      <c r="AUB96" s="36"/>
      <c r="AUC96" s="37">
        <v>300</v>
      </c>
      <c r="AUD96" s="37">
        <v>300</v>
      </c>
      <c r="AUF96" s="34"/>
      <c r="AUG96" s="34">
        <v>250</v>
      </c>
      <c r="AUH96" s="34"/>
      <c r="AUI96" s="36">
        <v>300</v>
      </c>
      <c r="AUJ96" s="36">
        <v>300</v>
      </c>
      <c r="AUK96" s="36"/>
      <c r="AUL96" s="37">
        <v>300</v>
      </c>
      <c r="AUM96" s="37">
        <v>300</v>
      </c>
      <c r="AUO96" s="34">
        <v>300</v>
      </c>
      <c r="AUP96" s="34"/>
      <c r="AUQ96" s="34">
        <v>400</v>
      </c>
      <c r="AUR96" s="36">
        <v>300</v>
      </c>
      <c r="AUS96" s="36">
        <v>300</v>
      </c>
      <c r="AUT96" s="36"/>
      <c r="AUU96" s="37">
        <v>300</v>
      </c>
      <c r="AUV96" s="37">
        <v>200</v>
      </c>
      <c r="AUX96" s="34">
        <v>300</v>
      </c>
      <c r="AUY96" s="34">
        <v>250</v>
      </c>
      <c r="AUZ96" s="34">
        <v>400</v>
      </c>
      <c r="AVA96" s="36">
        <v>300</v>
      </c>
      <c r="AVB96" s="36">
        <v>300</v>
      </c>
      <c r="AVC96" s="36"/>
      <c r="AVD96" s="37">
        <v>300</v>
      </c>
      <c r="AVE96" s="37">
        <v>150</v>
      </c>
      <c r="AVG96" s="34">
        <v>300</v>
      </c>
      <c r="AVH96" s="34">
        <v>250</v>
      </c>
      <c r="AVI96" s="34">
        <v>400</v>
      </c>
      <c r="AVJ96" s="36">
        <v>300</v>
      </c>
      <c r="AVK96" s="36">
        <v>300</v>
      </c>
      <c r="AVL96" s="36"/>
      <c r="AVM96" s="37">
        <v>400</v>
      </c>
      <c r="AVN96" s="37">
        <v>300</v>
      </c>
      <c r="AVP96" s="34">
        <v>300</v>
      </c>
      <c r="AVQ96" s="34">
        <v>250</v>
      </c>
      <c r="AVR96" s="34">
        <v>400</v>
      </c>
      <c r="AVS96" s="36">
        <v>300</v>
      </c>
      <c r="AVT96" s="36">
        <v>300</v>
      </c>
      <c r="AVU96" s="36"/>
      <c r="AVV96" s="37">
        <v>400</v>
      </c>
      <c r="AVW96" s="37">
        <v>400</v>
      </c>
      <c r="AVY96" s="34">
        <v>300</v>
      </c>
      <c r="AVZ96" s="34">
        <v>500</v>
      </c>
      <c r="AWA96" s="34">
        <v>400</v>
      </c>
      <c r="AWB96" s="36">
        <v>300</v>
      </c>
      <c r="AWC96" s="36">
        <v>300</v>
      </c>
      <c r="AWD96" s="36"/>
      <c r="AWE96" s="37">
        <v>400</v>
      </c>
      <c r="AWF96" s="37">
        <v>350</v>
      </c>
      <c r="AWH96" s="34">
        <v>300</v>
      </c>
      <c r="AWI96" s="34">
        <v>300</v>
      </c>
      <c r="AWJ96" s="34">
        <v>400</v>
      </c>
      <c r="AWK96" s="36">
        <v>500</v>
      </c>
      <c r="AWL96" s="36">
        <v>500</v>
      </c>
      <c r="AWM96" s="36"/>
      <c r="AWN96" s="37">
        <v>500</v>
      </c>
      <c r="AWO96" s="37">
        <v>300</v>
      </c>
      <c r="AWQ96" s="34">
        <v>400</v>
      </c>
      <c r="AWR96" s="34">
        <v>500</v>
      </c>
      <c r="AWS96" s="34">
        <v>400</v>
      </c>
      <c r="AWT96" s="36">
        <v>500</v>
      </c>
      <c r="AWU96" s="36">
        <v>500</v>
      </c>
      <c r="AWV96" s="36"/>
      <c r="AWW96" s="37">
        <v>400</v>
      </c>
      <c r="AWX96" s="37">
        <v>400</v>
      </c>
    </row>
    <row r="97" spans="1:1298" ht="15.5">
      <c r="A97" t="str">
        <f>'[1]enter market prices'!A97</f>
        <v>0733-01</v>
      </c>
      <c r="B97" t="str">
        <f>'[1]enter market prices'!B97</f>
        <v>Tickets for air travel economic class, 1 trip</v>
      </c>
      <c r="C97" s="3">
        <f>'[1]item price series'!F97</f>
        <v>0.57999999999999996</v>
      </c>
      <c r="D97" s="3"/>
      <c r="E97" s="3"/>
      <c r="F97" s="3"/>
      <c r="G97" s="3"/>
      <c r="H97" s="3"/>
      <c r="I97" s="3"/>
      <c r="J97" s="3"/>
      <c r="K97" s="3"/>
      <c r="L97" s="3"/>
      <c r="M97" s="24"/>
      <c r="N97" s="24">
        <v>450</v>
      </c>
      <c r="O97" s="24"/>
      <c r="P97" s="25"/>
      <c r="Q97" s="25">
        <v>450</v>
      </c>
      <c r="R97" s="25"/>
      <c r="S97" s="26"/>
      <c r="T97" s="26">
        <v>450</v>
      </c>
      <c r="U97" s="26"/>
      <c r="V97" s="27">
        <v>450</v>
      </c>
      <c r="W97" s="27"/>
      <c r="X97" s="27"/>
      <c r="Y97" s="25">
        <v>450</v>
      </c>
      <c r="Z97" s="25"/>
      <c r="AA97" s="25"/>
      <c r="AB97" s="26">
        <v>450</v>
      </c>
      <c r="AC97" s="26"/>
      <c r="AD97" s="26"/>
      <c r="AE97" s="27">
        <v>480</v>
      </c>
      <c r="AF97" s="27"/>
      <c r="AG97" s="27"/>
      <c r="AH97" s="25">
        <v>475</v>
      </c>
      <c r="AI97" s="25"/>
      <c r="AJ97" s="25"/>
      <c r="AK97" s="26">
        <v>480</v>
      </c>
      <c r="AL97" s="26"/>
      <c r="AM97" s="26"/>
      <c r="AN97" s="27">
        <v>480</v>
      </c>
      <c r="AO97" s="27"/>
      <c r="AP97" s="27"/>
      <c r="AQ97" s="25">
        <v>475</v>
      </c>
      <c r="AR97" s="25"/>
      <c r="AS97" s="25"/>
      <c r="AT97" s="26">
        <v>480</v>
      </c>
      <c r="AU97" s="26"/>
      <c r="AV97" s="26"/>
      <c r="AW97" s="27">
        <v>480</v>
      </c>
      <c r="AX97" s="27"/>
      <c r="AY97" s="27"/>
      <c r="AZ97" s="25">
        <v>475</v>
      </c>
      <c r="BA97" s="25"/>
      <c r="BB97" s="25"/>
      <c r="BC97" s="26">
        <v>480</v>
      </c>
      <c r="BD97" s="26"/>
      <c r="BE97" s="26"/>
      <c r="BF97" s="27">
        <v>480</v>
      </c>
      <c r="BG97" s="27"/>
      <c r="BH97" s="27"/>
      <c r="BI97" s="25">
        <v>475</v>
      </c>
      <c r="BJ97" s="25"/>
      <c r="BK97" s="25"/>
      <c r="BL97" s="26">
        <v>480</v>
      </c>
      <c r="BM97" s="26"/>
      <c r="BN97" s="26"/>
      <c r="BO97" s="27">
        <v>480</v>
      </c>
      <c r="BP97" s="27"/>
      <c r="BQ97" s="27"/>
      <c r="BR97" s="25">
        <v>475</v>
      </c>
      <c r="BS97" s="25"/>
      <c r="BT97" s="25"/>
      <c r="BU97" s="26">
        <v>480</v>
      </c>
      <c r="BV97" s="26"/>
      <c r="BW97" s="26"/>
      <c r="BX97" s="27">
        <v>480</v>
      </c>
      <c r="BY97" s="27"/>
      <c r="BZ97" s="27"/>
      <c r="CA97" s="25">
        <v>475</v>
      </c>
      <c r="CB97" s="25"/>
      <c r="CC97" s="25"/>
      <c r="CD97" s="26">
        <v>480</v>
      </c>
      <c r="CE97" s="26"/>
      <c r="CF97" s="26"/>
      <c r="CG97" s="27">
        <v>450</v>
      </c>
      <c r="CH97" s="27">
        <v>480</v>
      </c>
      <c r="CI97" s="27"/>
      <c r="CJ97" s="25">
        <v>490</v>
      </c>
      <c r="CK97" s="25">
        <v>490</v>
      </c>
      <c r="CL97" s="25"/>
      <c r="CM97" s="62">
        <v>480</v>
      </c>
      <c r="CN97" s="26"/>
      <c r="CO97" s="26"/>
      <c r="CP97" s="27">
        <v>475</v>
      </c>
      <c r="CQ97" s="27"/>
      <c r="CR97" s="27"/>
      <c r="CS97" s="25">
        <v>490</v>
      </c>
      <c r="CT97" s="25"/>
      <c r="CU97" s="25"/>
      <c r="CV97" s="26">
        <v>480</v>
      </c>
      <c r="CW97" s="26"/>
      <c r="CX97" s="26"/>
      <c r="CY97" s="57">
        <v>484.69387755102042</v>
      </c>
      <c r="CZ97" s="27"/>
      <c r="DA97" s="27"/>
      <c r="DB97" s="25"/>
      <c r="DC97" s="25">
        <v>500</v>
      </c>
      <c r="DD97" s="25"/>
      <c r="DE97" s="62">
        <v>489.79591836734693</v>
      </c>
      <c r="DF97" s="26"/>
      <c r="DG97" s="26"/>
      <c r="DH97" s="27">
        <v>500</v>
      </c>
      <c r="DI97" s="27"/>
      <c r="DJ97" s="27"/>
      <c r="DK97" s="25">
        <v>500</v>
      </c>
      <c r="DL97" s="25"/>
      <c r="DM97" s="25"/>
      <c r="DN97" s="26">
        <v>500</v>
      </c>
      <c r="DO97" s="26"/>
      <c r="DP97" s="26"/>
      <c r="DQ97" s="27">
        <v>500</v>
      </c>
      <c r="DR97" s="27"/>
      <c r="DS97" s="27"/>
      <c r="DT97" s="25">
        <v>500</v>
      </c>
      <c r="DU97" s="25"/>
      <c r="DV97" s="25"/>
      <c r="DW97" s="26">
        <v>500</v>
      </c>
      <c r="DX97" s="26"/>
      <c r="DY97" s="26"/>
      <c r="DZ97" s="27">
        <v>500</v>
      </c>
      <c r="EA97" s="27"/>
      <c r="EB97" s="27"/>
      <c r="EC97" s="25">
        <v>500</v>
      </c>
      <c r="ED97" s="25"/>
      <c r="EE97" s="25"/>
      <c r="EF97" s="26">
        <v>500</v>
      </c>
      <c r="EG97" s="26"/>
      <c r="EH97" s="26"/>
      <c r="EI97" s="27">
        <v>500</v>
      </c>
      <c r="EJ97" s="27"/>
      <c r="EK97" s="27"/>
      <c r="EL97" s="25">
        <v>500</v>
      </c>
      <c r="EM97" s="25"/>
      <c r="EN97" s="25"/>
      <c r="EO97" s="26">
        <v>500</v>
      </c>
      <c r="EP97" s="26"/>
      <c r="EQ97" s="26"/>
      <c r="ER97" s="27">
        <v>500</v>
      </c>
      <c r="ES97" s="27"/>
      <c r="ET97" s="27"/>
      <c r="EU97" s="25">
        <v>500</v>
      </c>
      <c r="EV97" s="25"/>
      <c r="EW97" s="25"/>
      <c r="EX97" s="26">
        <v>500</v>
      </c>
      <c r="EY97" s="26"/>
      <c r="EZ97" s="26"/>
      <c r="FA97" s="27">
        <v>500</v>
      </c>
      <c r="FB97" s="27"/>
      <c r="FC97" s="27"/>
      <c r="FD97" s="25">
        <v>500</v>
      </c>
      <c r="FE97" s="25"/>
      <c r="FF97" s="25"/>
      <c r="FG97" s="26">
        <v>500</v>
      </c>
      <c r="FH97" s="26"/>
      <c r="FI97" s="26"/>
      <c r="FJ97" s="27">
        <v>500</v>
      </c>
      <c r="FK97" s="27"/>
      <c r="FL97" s="27"/>
      <c r="FM97" s="25">
        <v>500</v>
      </c>
      <c r="FN97" s="25"/>
      <c r="FO97" s="25"/>
      <c r="FP97" s="26">
        <v>500</v>
      </c>
      <c r="FQ97" s="26"/>
      <c r="FR97" s="26"/>
      <c r="FS97" s="27">
        <v>500</v>
      </c>
      <c r="FT97" s="27"/>
      <c r="FU97" s="27"/>
      <c r="FV97" s="25">
        <v>500</v>
      </c>
      <c r="FW97" s="25"/>
      <c r="FX97" s="25"/>
      <c r="FY97" s="26">
        <v>500</v>
      </c>
      <c r="FZ97" s="26"/>
      <c r="GA97" s="26"/>
      <c r="GB97" s="27">
        <v>500</v>
      </c>
      <c r="GC97" s="27"/>
      <c r="GD97" s="27"/>
      <c r="GE97" s="25">
        <v>500</v>
      </c>
      <c r="GF97" s="25"/>
      <c r="GG97" s="25"/>
      <c r="GH97" s="26">
        <v>500</v>
      </c>
      <c r="GI97" s="26"/>
      <c r="GJ97" s="26"/>
      <c r="GK97" s="27">
        <v>500</v>
      </c>
      <c r="GL97" s="27"/>
      <c r="GM97" s="27"/>
      <c r="GN97" s="25">
        <v>500</v>
      </c>
      <c r="GO97" s="25">
        <v>500</v>
      </c>
      <c r="GP97" s="25"/>
      <c r="GQ97" s="26">
        <v>500</v>
      </c>
      <c r="GR97" s="26"/>
      <c r="GS97" s="26"/>
      <c r="GT97" s="27">
        <v>500</v>
      </c>
      <c r="GU97" s="27"/>
      <c r="GV97" s="27"/>
      <c r="GW97" s="25">
        <v>500</v>
      </c>
      <c r="GX97" s="25"/>
      <c r="GY97" s="25"/>
      <c r="GZ97" s="26">
        <v>500</v>
      </c>
      <c r="HA97" s="26"/>
      <c r="HB97" s="26"/>
      <c r="HC97" s="27">
        <v>500</v>
      </c>
      <c r="HD97" s="27"/>
      <c r="HE97" s="27"/>
      <c r="HF97" s="25">
        <v>500</v>
      </c>
      <c r="HG97" s="25"/>
      <c r="HH97" s="25"/>
      <c r="HI97" s="26">
        <v>500</v>
      </c>
      <c r="HJ97" s="26"/>
      <c r="HK97" s="26"/>
      <c r="HL97" s="30">
        <v>500</v>
      </c>
      <c r="HM97" s="30"/>
      <c r="HN97" s="30"/>
      <c r="HO97" s="31">
        <v>500</v>
      </c>
      <c r="HP97" s="31"/>
      <c r="HQ97" s="25"/>
      <c r="HR97" s="32">
        <v>500</v>
      </c>
      <c r="HS97" s="32"/>
      <c r="HT97" s="26"/>
      <c r="HU97" s="30">
        <v>570</v>
      </c>
      <c r="HV97" s="30"/>
      <c r="HW97" s="30"/>
      <c r="HX97" s="31">
        <v>570</v>
      </c>
      <c r="HY97" s="31"/>
      <c r="HZ97" s="31"/>
      <c r="IA97" s="32">
        <v>570</v>
      </c>
      <c r="IB97" s="32"/>
      <c r="IC97" s="26"/>
      <c r="ID97" s="30">
        <v>570</v>
      </c>
      <c r="IE97" s="30"/>
      <c r="IF97" s="30"/>
      <c r="IG97" s="31">
        <v>570</v>
      </c>
      <c r="IH97" s="31"/>
      <c r="II97" s="31"/>
      <c r="IJ97" s="32">
        <v>570</v>
      </c>
      <c r="IK97" s="32"/>
      <c r="IL97" s="26"/>
      <c r="IM97" s="30">
        <v>550</v>
      </c>
      <c r="IN97" s="30"/>
      <c r="IO97" s="30"/>
      <c r="IP97" s="31">
        <v>570</v>
      </c>
      <c r="IQ97" s="31"/>
      <c r="IR97" s="31"/>
      <c r="IS97" s="32">
        <v>570</v>
      </c>
      <c r="IT97" s="32">
        <v>570</v>
      </c>
      <c r="IU97" s="26"/>
      <c r="IV97" s="30">
        <v>550</v>
      </c>
      <c r="IW97" s="30"/>
      <c r="IX97" s="30"/>
      <c r="IY97" s="31">
        <v>570</v>
      </c>
      <c r="IZ97" s="31"/>
      <c r="JA97" s="31"/>
      <c r="JB97" s="32">
        <v>570</v>
      </c>
      <c r="JC97" s="32">
        <v>570</v>
      </c>
      <c r="JD97" s="26"/>
      <c r="JE97" s="30">
        <v>550</v>
      </c>
      <c r="JF97" s="30"/>
      <c r="JG97" s="30"/>
      <c r="JH97" s="31">
        <v>570</v>
      </c>
      <c r="JI97" s="31">
        <v>570</v>
      </c>
      <c r="JJ97" s="31"/>
      <c r="JK97" s="32">
        <v>570</v>
      </c>
      <c r="JL97" s="32"/>
      <c r="JM97" s="26"/>
      <c r="JN97" s="30">
        <v>550</v>
      </c>
      <c r="JO97" s="30"/>
      <c r="JP97" s="30"/>
      <c r="JQ97" s="31">
        <v>570</v>
      </c>
      <c r="JR97" s="31" t="s">
        <v>132</v>
      </c>
      <c r="JS97" s="31"/>
      <c r="JT97" s="32">
        <v>570</v>
      </c>
      <c r="JU97" s="32"/>
      <c r="JV97" s="26"/>
      <c r="JW97" s="30">
        <v>550</v>
      </c>
      <c r="JX97" s="30"/>
      <c r="JY97" s="30"/>
      <c r="JZ97" s="31">
        <v>570</v>
      </c>
      <c r="KA97" s="31"/>
      <c r="KB97" s="31"/>
      <c r="KC97" s="32">
        <v>570</v>
      </c>
      <c r="KD97" s="32"/>
      <c r="KE97" s="26"/>
      <c r="KF97" s="30">
        <v>550</v>
      </c>
      <c r="KG97" s="30"/>
      <c r="KH97" s="30"/>
      <c r="KI97" s="31">
        <v>570</v>
      </c>
      <c r="KJ97" s="31"/>
      <c r="KK97" s="31"/>
      <c r="KL97" s="32">
        <v>570</v>
      </c>
      <c r="KM97" s="32"/>
      <c r="KN97" s="26"/>
      <c r="KO97" s="30">
        <v>550</v>
      </c>
      <c r="KP97" s="30"/>
      <c r="KQ97" s="30"/>
      <c r="KR97" s="31">
        <v>570</v>
      </c>
      <c r="KS97" s="31"/>
      <c r="KT97" s="31"/>
      <c r="KU97" s="32">
        <v>570</v>
      </c>
      <c r="KV97" s="32"/>
      <c r="KW97" s="26"/>
      <c r="KX97" s="30">
        <v>550</v>
      </c>
      <c r="KY97" s="30"/>
      <c r="KZ97" s="30"/>
      <c r="LA97" s="31">
        <v>570</v>
      </c>
      <c r="LB97" s="31"/>
      <c r="LC97" s="31"/>
      <c r="LD97" s="32">
        <v>570</v>
      </c>
      <c r="LE97" s="32"/>
      <c r="LF97" s="26"/>
      <c r="LG97" s="30">
        <v>550</v>
      </c>
      <c r="LH97" s="30"/>
      <c r="LI97" s="30"/>
      <c r="LJ97" s="31">
        <v>570</v>
      </c>
      <c r="LK97" s="31"/>
      <c r="LL97" s="31"/>
      <c r="LM97" s="32">
        <v>570</v>
      </c>
      <c r="LN97" s="32"/>
      <c r="LO97" s="26"/>
      <c r="LP97" s="30">
        <v>550</v>
      </c>
      <c r="LQ97" s="30"/>
      <c r="LR97" s="30"/>
      <c r="LS97" s="31">
        <v>570</v>
      </c>
      <c r="LT97" s="31"/>
      <c r="LU97" s="31"/>
      <c r="LV97" s="32">
        <v>570</v>
      </c>
      <c r="LW97" s="32"/>
      <c r="LX97" s="26"/>
      <c r="LY97" s="30">
        <v>550</v>
      </c>
      <c r="LZ97" s="30"/>
      <c r="MA97" s="30"/>
      <c r="MB97" s="31">
        <v>570</v>
      </c>
      <c r="MC97" s="31"/>
      <c r="MD97" s="31"/>
      <c r="ME97" s="32">
        <v>570</v>
      </c>
      <c r="MF97" s="32"/>
      <c r="MG97" s="26"/>
      <c r="MH97" s="30">
        <v>550</v>
      </c>
      <c r="MI97" s="30"/>
      <c r="MJ97" s="30"/>
      <c r="MK97" s="31">
        <v>570</v>
      </c>
      <c r="ML97" s="31"/>
      <c r="MM97" s="31"/>
      <c r="MN97" s="32">
        <v>570</v>
      </c>
      <c r="MO97" s="32"/>
      <c r="MP97" s="26"/>
      <c r="MQ97" s="30">
        <v>550</v>
      </c>
      <c r="MR97" s="30"/>
      <c r="MS97" s="30"/>
      <c r="MT97" s="31">
        <v>570</v>
      </c>
      <c r="MU97" s="31"/>
      <c r="MV97" s="31"/>
      <c r="MW97" s="32">
        <v>570</v>
      </c>
      <c r="MX97" s="32"/>
      <c r="MY97" s="26"/>
      <c r="MZ97" s="30">
        <v>550</v>
      </c>
      <c r="NA97" s="30"/>
      <c r="NB97" s="30"/>
      <c r="NC97" s="31">
        <v>570</v>
      </c>
      <c r="ND97" s="31"/>
      <c r="NE97" s="31"/>
      <c r="NF97" s="32">
        <v>570</v>
      </c>
      <c r="NG97" s="32"/>
      <c r="NH97" s="26"/>
      <c r="NI97" s="30">
        <v>550</v>
      </c>
      <c r="NJ97" s="30"/>
      <c r="NK97" s="30"/>
      <c r="NL97" s="31">
        <v>570</v>
      </c>
      <c r="NM97" s="31">
        <v>0</v>
      </c>
      <c r="NN97" s="31"/>
      <c r="NO97" s="32">
        <v>570</v>
      </c>
      <c r="NP97" s="32"/>
      <c r="NQ97" s="26"/>
      <c r="NR97" s="30">
        <v>550</v>
      </c>
      <c r="NS97" s="30"/>
      <c r="NT97" s="30"/>
      <c r="NU97" s="31">
        <v>570</v>
      </c>
      <c r="NV97" s="31"/>
      <c r="NW97" s="31"/>
      <c r="NX97" s="32">
        <v>570</v>
      </c>
      <c r="NY97" s="32"/>
      <c r="NZ97" s="26"/>
      <c r="OA97" s="30">
        <v>550</v>
      </c>
      <c r="OB97" s="30"/>
      <c r="OC97" s="30"/>
      <c r="OD97" s="31">
        <v>570</v>
      </c>
      <c r="OE97" s="31"/>
      <c r="OF97" s="31"/>
      <c r="OG97" s="32">
        <v>570</v>
      </c>
      <c r="OH97" s="32"/>
      <c r="OI97" s="26"/>
      <c r="OJ97" s="30">
        <v>550</v>
      </c>
      <c r="OK97" s="30"/>
      <c r="OL97" s="30"/>
      <c r="OM97" s="31">
        <v>570</v>
      </c>
      <c r="ON97" s="31"/>
      <c r="OO97" s="31"/>
      <c r="OP97" s="32">
        <v>570</v>
      </c>
      <c r="OQ97" s="32"/>
      <c r="OR97" s="26"/>
      <c r="OS97" s="30">
        <v>550</v>
      </c>
      <c r="OT97" s="30"/>
      <c r="OU97" s="30"/>
      <c r="OV97" s="31">
        <v>570</v>
      </c>
      <c r="OW97" s="31"/>
      <c r="OX97" s="31"/>
      <c r="OY97" s="32">
        <v>570</v>
      </c>
      <c r="OZ97" s="32"/>
      <c r="PA97" s="26"/>
      <c r="PB97" s="30">
        <v>550</v>
      </c>
      <c r="PC97" s="30"/>
      <c r="PD97" s="30"/>
      <c r="PE97" s="31">
        <v>570</v>
      </c>
      <c r="PF97" s="31"/>
      <c r="PG97" s="31"/>
      <c r="PH97" s="32">
        <v>570</v>
      </c>
      <c r="PI97" s="32"/>
      <c r="PJ97" s="26"/>
      <c r="PK97" s="30">
        <v>550</v>
      </c>
      <c r="PL97" s="30"/>
      <c r="PM97" s="30"/>
      <c r="PN97" s="31">
        <v>570</v>
      </c>
      <c r="PO97" s="31"/>
      <c r="PP97" s="31"/>
      <c r="PQ97" s="32">
        <v>570</v>
      </c>
      <c r="PR97" s="32"/>
      <c r="PS97" s="26"/>
      <c r="PT97" s="30">
        <v>550</v>
      </c>
      <c r="PU97" s="30"/>
      <c r="PV97" s="30"/>
      <c r="PW97" s="31">
        <v>570</v>
      </c>
      <c r="PX97" s="31"/>
      <c r="PY97" s="31"/>
      <c r="PZ97" s="32">
        <v>570</v>
      </c>
      <c r="QA97" s="32"/>
      <c r="QB97" s="26"/>
      <c r="QC97" s="30">
        <v>550</v>
      </c>
      <c r="QD97" s="30"/>
      <c r="QE97" s="30"/>
      <c r="QF97" s="31">
        <v>570</v>
      </c>
      <c r="QG97" s="31"/>
      <c r="QH97" s="31"/>
      <c r="QI97" s="32">
        <v>570</v>
      </c>
      <c r="QJ97" s="32"/>
      <c r="QK97" s="26"/>
      <c r="QL97" s="30">
        <v>550</v>
      </c>
      <c r="QM97" s="30"/>
      <c r="QN97" s="30"/>
      <c r="QO97" s="31">
        <v>570</v>
      </c>
      <c r="QP97" s="31"/>
      <c r="QQ97" s="31"/>
      <c r="QR97" s="32">
        <v>570</v>
      </c>
      <c r="QS97" s="32"/>
      <c r="QT97" s="26"/>
      <c r="QU97" s="30">
        <v>550</v>
      </c>
      <c r="QV97" s="30"/>
      <c r="QW97" s="30"/>
      <c r="QX97" s="31">
        <v>570</v>
      </c>
      <c r="QY97" s="31"/>
      <c r="QZ97" s="31"/>
      <c r="RA97" s="32">
        <v>570</v>
      </c>
      <c r="RB97" s="32"/>
      <c r="RC97" s="26"/>
      <c r="RD97" s="30">
        <v>550</v>
      </c>
      <c r="RE97" s="30"/>
      <c r="RF97" s="30"/>
      <c r="RG97" s="31">
        <v>570</v>
      </c>
      <c r="RH97" s="31"/>
      <c r="RI97" s="31"/>
      <c r="RJ97" s="32">
        <v>570</v>
      </c>
      <c r="RK97" s="32"/>
      <c r="RL97" s="26"/>
      <c r="RM97" s="30">
        <v>550</v>
      </c>
      <c r="RN97" s="30"/>
      <c r="RO97" s="30"/>
      <c r="RP97" s="31">
        <v>570</v>
      </c>
      <c r="RQ97" s="31"/>
      <c r="RR97" s="31"/>
      <c r="RS97" s="32">
        <v>570</v>
      </c>
      <c r="RT97" s="32"/>
      <c r="RU97" s="26"/>
      <c r="RV97" s="30">
        <v>550</v>
      </c>
      <c r="RW97" s="30"/>
      <c r="RX97" s="30"/>
      <c r="RY97" s="31">
        <v>570</v>
      </c>
      <c r="RZ97" s="31"/>
      <c r="SA97" s="31"/>
      <c r="SB97" s="32">
        <v>570</v>
      </c>
      <c r="SC97" s="32"/>
      <c r="SD97" s="26"/>
      <c r="SE97" s="34">
        <v>550</v>
      </c>
      <c r="SF97" s="34"/>
      <c r="SG97" s="34"/>
      <c r="SH97" s="36">
        <v>570</v>
      </c>
      <c r="SI97" s="36"/>
      <c r="SJ97" s="36"/>
      <c r="SK97" s="37">
        <v>570</v>
      </c>
      <c r="SL97" s="37"/>
      <c r="SM97" s="26"/>
      <c r="SN97" s="34">
        <v>550</v>
      </c>
      <c r="SO97" s="34"/>
      <c r="SP97" s="34"/>
      <c r="SQ97" s="36">
        <v>570</v>
      </c>
      <c r="SR97" s="36"/>
      <c r="SS97" s="36"/>
      <c r="ST97" s="37">
        <v>570</v>
      </c>
      <c r="SU97" s="37"/>
      <c r="SV97" s="26"/>
      <c r="SW97" s="34">
        <v>550</v>
      </c>
      <c r="SX97" s="34"/>
      <c r="SY97" s="34"/>
      <c r="SZ97" s="36">
        <v>570</v>
      </c>
      <c r="TA97" s="36"/>
      <c r="TB97" s="36"/>
      <c r="TC97" s="37">
        <v>570</v>
      </c>
      <c r="TD97" s="37"/>
      <c r="TE97" s="26"/>
      <c r="TF97" s="34">
        <v>550</v>
      </c>
      <c r="TG97" s="34"/>
      <c r="TH97" s="34"/>
      <c r="TI97" s="36">
        <v>570</v>
      </c>
      <c r="TJ97" s="36"/>
      <c r="TK97" s="36"/>
      <c r="TL97" s="37">
        <v>570</v>
      </c>
      <c r="TM97" s="37"/>
      <c r="TN97" s="26"/>
      <c r="TO97" s="34">
        <v>550</v>
      </c>
      <c r="TP97" s="34"/>
      <c r="TQ97" s="34"/>
      <c r="TR97" s="36">
        <v>570</v>
      </c>
      <c r="TS97" s="36" t="s">
        <v>132</v>
      </c>
      <c r="TT97" s="36"/>
      <c r="TU97" s="37">
        <v>570</v>
      </c>
      <c r="TV97" s="37"/>
      <c r="TW97" s="26"/>
      <c r="TX97" s="34">
        <v>550</v>
      </c>
      <c r="TY97" s="34"/>
      <c r="TZ97" s="34"/>
      <c r="UA97" s="36">
        <v>570</v>
      </c>
      <c r="UB97" s="36" t="s">
        <v>132</v>
      </c>
      <c r="UC97" s="36"/>
      <c r="UD97" s="37">
        <v>570</v>
      </c>
      <c r="UE97" s="37"/>
      <c r="UF97" s="26"/>
      <c r="UG97" s="34">
        <v>550</v>
      </c>
      <c r="UH97" s="34"/>
      <c r="UI97" s="34"/>
      <c r="UJ97" s="36">
        <v>570</v>
      </c>
      <c r="UK97" s="36" t="s">
        <v>132</v>
      </c>
      <c r="UL97" s="36"/>
      <c r="UM97" s="37">
        <v>570</v>
      </c>
      <c r="UN97" s="37"/>
      <c r="UO97" s="26"/>
      <c r="UP97" s="34">
        <v>550</v>
      </c>
      <c r="UQ97" s="34"/>
      <c r="UR97" s="34"/>
      <c r="US97" s="36">
        <v>570</v>
      </c>
      <c r="UT97" s="36" t="s">
        <v>132</v>
      </c>
      <c r="UU97" s="36"/>
      <c r="UV97" s="37">
        <v>570</v>
      </c>
      <c r="UW97" s="37"/>
      <c r="UX97" s="26"/>
      <c r="UY97" s="34">
        <v>550</v>
      </c>
      <c r="UZ97" s="34"/>
      <c r="VA97" s="34"/>
      <c r="VB97" s="36">
        <v>570</v>
      </c>
      <c r="VC97" s="36" t="s">
        <v>132</v>
      </c>
      <c r="VD97" s="36"/>
      <c r="VE97" s="37">
        <v>570</v>
      </c>
      <c r="VF97" s="37"/>
      <c r="VG97" s="26"/>
      <c r="VH97" s="34">
        <v>550</v>
      </c>
      <c r="VI97" s="34"/>
      <c r="VJ97" s="34"/>
      <c r="VK97" s="36">
        <v>570</v>
      </c>
      <c r="VL97" s="36" t="s">
        <v>132</v>
      </c>
      <c r="VM97" s="36"/>
      <c r="VN97" s="37">
        <v>570</v>
      </c>
      <c r="VO97" s="37"/>
      <c r="VP97" s="26"/>
      <c r="VQ97" s="34">
        <v>550</v>
      </c>
      <c r="VR97" s="34"/>
      <c r="VS97" s="34"/>
      <c r="VT97" s="36">
        <v>570</v>
      </c>
      <c r="VU97" s="36"/>
      <c r="VV97" s="36"/>
      <c r="VW97" s="37">
        <v>570</v>
      </c>
      <c r="VX97" s="37"/>
      <c r="VY97" s="26"/>
      <c r="VZ97" s="34">
        <v>550</v>
      </c>
      <c r="WA97" s="34"/>
      <c r="WB97" s="34"/>
      <c r="WC97" s="36">
        <v>570</v>
      </c>
      <c r="WD97" s="36"/>
      <c r="WE97" s="36"/>
      <c r="WF97" s="37">
        <v>570</v>
      </c>
      <c r="WG97" s="37"/>
      <c r="WH97" s="26"/>
      <c r="WI97" s="38">
        <v>556</v>
      </c>
      <c r="WJ97" s="34">
        <v>550</v>
      </c>
      <c r="WK97" s="34"/>
      <c r="WL97" s="34"/>
      <c r="WM97" s="36">
        <v>570</v>
      </c>
      <c r="WN97" s="36"/>
      <c r="WO97" s="36"/>
      <c r="WP97" s="37">
        <v>570</v>
      </c>
      <c r="WQ97" s="37"/>
      <c r="WR97" s="34">
        <v>550</v>
      </c>
      <c r="WS97" s="34"/>
      <c r="WT97" s="34"/>
      <c r="WU97" s="36">
        <v>570</v>
      </c>
      <c r="WV97" s="36"/>
      <c r="WW97" s="36"/>
      <c r="WX97" s="37">
        <v>570</v>
      </c>
      <c r="WY97" s="37"/>
      <c r="WZ97" s="26"/>
      <c r="XA97" s="34">
        <v>1400</v>
      </c>
      <c r="XB97" s="34"/>
      <c r="XC97" s="34"/>
      <c r="XD97" s="36">
        <v>1290.8289054197662</v>
      </c>
      <c r="XE97" s="36"/>
      <c r="XF97" s="36"/>
      <c r="XG97" s="37">
        <v>570</v>
      </c>
      <c r="XH97" s="37"/>
      <c r="XI97" s="26"/>
      <c r="XJ97" s="34">
        <v>1400</v>
      </c>
      <c r="XK97" s="34"/>
      <c r="XL97" s="34"/>
      <c r="XM97" s="36">
        <v>1290.8289054197662</v>
      </c>
      <c r="XN97" s="36"/>
      <c r="XO97" s="36"/>
      <c r="XP97" s="37">
        <v>570</v>
      </c>
      <c r="XQ97" s="37"/>
      <c r="XR97" s="26"/>
      <c r="XS97" s="34">
        <v>1400</v>
      </c>
      <c r="XT97" s="34"/>
      <c r="XU97" s="34"/>
      <c r="XV97" s="36">
        <v>1290.8289054197662</v>
      </c>
      <c r="XW97" s="36"/>
      <c r="XX97" s="36"/>
      <c r="XY97" s="37">
        <v>570</v>
      </c>
      <c r="XZ97" s="37"/>
      <c r="YA97" s="26"/>
      <c r="YB97" s="34">
        <v>1400</v>
      </c>
      <c r="YC97" s="34"/>
      <c r="YD97" s="34"/>
      <c r="YE97" s="36">
        <v>1290.8289054197662</v>
      </c>
      <c r="YF97" s="36"/>
      <c r="YG97" s="36"/>
      <c r="YH97" s="37">
        <v>570</v>
      </c>
      <c r="YI97" s="37"/>
      <c r="YJ97" s="26"/>
      <c r="YK97" s="34">
        <v>1400</v>
      </c>
      <c r="YL97" s="34"/>
      <c r="YM97" s="34"/>
      <c r="YN97" s="36">
        <v>1290.8289054197662</v>
      </c>
      <c r="YO97" s="36"/>
      <c r="YP97" s="36"/>
      <c r="YQ97" s="37">
        <v>570</v>
      </c>
      <c r="YR97" s="37"/>
      <c r="YS97" s="26"/>
      <c r="YT97" s="34">
        <v>1400</v>
      </c>
      <c r="YU97" s="34"/>
      <c r="YV97" s="34"/>
      <c r="YW97" s="36">
        <v>1290.8289054197662</v>
      </c>
      <c r="YX97" s="36"/>
      <c r="YY97" s="36"/>
      <c r="YZ97" s="37">
        <v>570</v>
      </c>
      <c r="ZA97" s="37"/>
      <c r="ZB97" s="26"/>
      <c r="ZC97" s="34">
        <v>1400</v>
      </c>
      <c r="ZD97" s="34"/>
      <c r="ZE97" s="34"/>
      <c r="ZF97" s="36">
        <v>1290.8289054197662</v>
      </c>
      <c r="ZG97" s="36"/>
      <c r="ZH97" s="36"/>
      <c r="ZI97" s="37">
        <v>570</v>
      </c>
      <c r="ZJ97" s="37"/>
      <c r="ZK97" s="26"/>
      <c r="ZL97" s="34">
        <v>1400</v>
      </c>
      <c r="ZM97" s="34"/>
      <c r="ZN97" s="34"/>
      <c r="ZO97" s="36">
        <v>1290.8289054197662</v>
      </c>
      <c r="ZP97" s="36"/>
      <c r="ZQ97" s="36"/>
      <c r="ZR97" s="37">
        <v>570</v>
      </c>
      <c r="ZS97" s="37"/>
      <c r="ZT97" s="26"/>
      <c r="ZU97" s="34">
        <v>1400</v>
      </c>
      <c r="ZV97" s="34"/>
      <c r="ZW97" s="34"/>
      <c r="ZX97" s="36">
        <v>1290.8289054197662</v>
      </c>
      <c r="ZY97" s="36"/>
      <c r="ZZ97" s="36"/>
      <c r="AAA97" s="37">
        <v>570</v>
      </c>
      <c r="AAB97" s="37"/>
      <c r="AAC97" s="26"/>
      <c r="AAD97" s="34">
        <v>1400</v>
      </c>
      <c r="AAE97" s="34"/>
      <c r="AAF97" s="34"/>
      <c r="AAG97" s="36">
        <v>1290.8289054197662</v>
      </c>
      <c r="AAH97" s="36"/>
      <c r="AAI97" s="36"/>
      <c r="AAJ97" s="37">
        <v>570</v>
      </c>
      <c r="AAK97" s="37"/>
      <c r="AAL97" s="3"/>
      <c r="AAM97" s="34">
        <v>1400</v>
      </c>
      <c r="AAN97" s="34"/>
      <c r="AAO97" s="34"/>
      <c r="AAP97" s="36">
        <v>1290.8289054197662</v>
      </c>
      <c r="AAQ97" s="36"/>
      <c r="AAR97" s="36"/>
      <c r="AAS97" s="37">
        <v>570</v>
      </c>
      <c r="AAT97" s="37"/>
      <c r="AAU97" s="3"/>
      <c r="AAV97" s="34">
        <v>1400</v>
      </c>
      <c r="AAW97" s="34"/>
      <c r="AAX97" s="34"/>
      <c r="AAY97" s="36">
        <v>1290.8289054197662</v>
      </c>
      <c r="AAZ97" s="36"/>
      <c r="ABA97" s="36"/>
      <c r="ABB97" s="37">
        <v>570</v>
      </c>
      <c r="ABC97" s="37"/>
      <c r="ABD97" s="3"/>
      <c r="ABE97" s="34">
        <v>1400</v>
      </c>
      <c r="ABF97" s="34"/>
      <c r="ABG97" s="34"/>
      <c r="ABH97" s="36">
        <v>1290.8289054197662</v>
      </c>
      <c r="ABI97" s="36"/>
      <c r="ABJ97" s="36"/>
      <c r="ABK97" s="37">
        <v>570</v>
      </c>
      <c r="ABL97" s="37"/>
      <c r="ABM97" s="3"/>
      <c r="ABN97" s="34">
        <v>1400</v>
      </c>
      <c r="ABO97" s="34"/>
      <c r="ABP97" s="34"/>
      <c r="ABQ97" s="36">
        <v>1187.2476089266738</v>
      </c>
      <c r="ABR97" s="36"/>
      <c r="ABS97" s="36"/>
      <c r="ABT97" s="37">
        <v>570</v>
      </c>
      <c r="ABU97" s="37"/>
      <c r="ABV97" s="3"/>
      <c r="ABW97" s="34">
        <v>1400</v>
      </c>
      <c r="ABX97" s="34"/>
      <c r="ABY97" s="34"/>
      <c r="ABZ97" s="36">
        <v>1187.2476089266738</v>
      </c>
      <c r="ACA97" s="36"/>
      <c r="ACB97" s="36"/>
      <c r="ACC97" s="37">
        <v>570</v>
      </c>
      <c r="ACD97" s="37"/>
      <c r="ACE97" s="3"/>
      <c r="ACF97" s="34">
        <v>1400</v>
      </c>
      <c r="ACG97" s="34"/>
      <c r="ACH97" s="34"/>
      <c r="ACI97" s="36">
        <v>1187.2476089266738</v>
      </c>
      <c r="ACJ97" s="36"/>
      <c r="ACK97" s="36"/>
      <c r="ACL97" s="37">
        <v>570</v>
      </c>
      <c r="ACM97" s="37"/>
      <c r="ACN97" s="3"/>
      <c r="ACO97" s="34">
        <v>1400</v>
      </c>
      <c r="ACP97" s="34"/>
      <c r="ACQ97" s="34"/>
      <c r="ACR97" s="36">
        <v>1187.2476089266738</v>
      </c>
      <c r="ACS97" s="36"/>
      <c r="ACT97" s="36"/>
      <c r="ACU97" s="37">
        <v>570</v>
      </c>
      <c r="ACV97" s="37"/>
      <c r="ACW97" s="3"/>
      <c r="ACX97" s="34">
        <v>1400</v>
      </c>
      <c r="ACY97" s="34"/>
      <c r="ACZ97" s="34"/>
      <c r="ADA97" s="36">
        <v>1187.2476089266738</v>
      </c>
      <c r="ADB97" s="36"/>
      <c r="ADC97" s="36"/>
      <c r="ADD97" s="37">
        <v>570</v>
      </c>
      <c r="ADE97" s="37"/>
      <c r="ADF97" s="3"/>
      <c r="ADG97" s="34">
        <v>1400</v>
      </c>
      <c r="ADH97" s="34"/>
      <c r="ADI97" s="34"/>
      <c r="ADJ97" s="36">
        <v>1187.2476089266738</v>
      </c>
      <c r="ADK97" s="36"/>
      <c r="ADL97" s="36"/>
      <c r="ADM97" s="37">
        <v>570</v>
      </c>
      <c r="ADN97" s="37"/>
      <c r="ADO97" s="3"/>
      <c r="ADP97" s="34">
        <v>1400</v>
      </c>
      <c r="ADQ97" s="34"/>
      <c r="ADR97" s="34"/>
      <c r="ADS97" s="36">
        <v>1187.2476089266738</v>
      </c>
      <c r="ADT97" s="36"/>
      <c r="ADU97" s="36"/>
      <c r="ADV97" s="37">
        <v>570</v>
      </c>
      <c r="ADW97" s="37"/>
      <c r="ADX97" s="3"/>
      <c r="ADY97" s="34">
        <v>1400</v>
      </c>
      <c r="ADZ97" s="34"/>
      <c r="AEA97" s="34"/>
      <c r="AEB97" s="36">
        <v>1187.2476089266738</v>
      </c>
      <c r="AEC97" s="36"/>
      <c r="AED97" s="36"/>
      <c r="AEE97" s="37">
        <v>570</v>
      </c>
      <c r="AEF97" s="37"/>
      <c r="AEG97" s="3"/>
      <c r="AEH97" s="34">
        <v>1400</v>
      </c>
      <c r="AEI97" s="34"/>
      <c r="AEJ97" s="34"/>
      <c r="AEK97" s="36">
        <v>1187.2476089266738</v>
      </c>
      <c r="AEL97" s="36"/>
      <c r="AEM97" s="36"/>
      <c r="AEN97" s="37">
        <v>570</v>
      </c>
      <c r="AEO97" s="37"/>
      <c r="AEP97" s="26"/>
      <c r="AEQ97" s="34">
        <v>1400</v>
      </c>
      <c r="AER97" s="34"/>
      <c r="AES97" s="34"/>
      <c r="AET97" s="36">
        <v>1187.2476089266738</v>
      </c>
      <c r="AEU97" s="36"/>
      <c r="AEV97" s="36"/>
      <c r="AEW97" s="37">
        <v>570</v>
      </c>
      <c r="AEX97" s="37"/>
      <c r="AEY97" s="26"/>
      <c r="AEZ97" s="34">
        <v>1400</v>
      </c>
      <c r="AFA97" s="34"/>
      <c r="AFB97" s="34"/>
      <c r="AFC97" s="36">
        <v>1187.2476089266738</v>
      </c>
      <c r="AFD97" s="36"/>
      <c r="AFE97" s="36"/>
      <c r="AFF97" s="37">
        <v>570</v>
      </c>
      <c r="AFG97" s="37"/>
      <c r="AFH97" s="26"/>
      <c r="AFI97" s="87">
        <v>1400</v>
      </c>
      <c r="AFJ97" s="34"/>
      <c r="AFK97" s="34"/>
      <c r="AFL97" s="36">
        <v>1187.2476089266738</v>
      </c>
      <c r="AFM97" s="36"/>
      <c r="AFN97" s="36"/>
      <c r="AFO97" s="37">
        <v>570</v>
      </c>
      <c r="AFP97" s="37"/>
      <c r="AFQ97" s="36"/>
      <c r="AFR97" s="87">
        <v>1400</v>
      </c>
      <c r="AFS97" s="34"/>
      <c r="AFT97" s="34"/>
      <c r="AFU97" s="36">
        <v>1187.2476089266738</v>
      </c>
      <c r="AFV97" s="36"/>
      <c r="AFW97" s="36"/>
      <c r="AFX97" s="37">
        <v>570</v>
      </c>
      <c r="AFY97" s="37"/>
      <c r="AFZ97" s="36"/>
      <c r="AGA97" s="87"/>
      <c r="AGB97" s="34">
        <v>3625</v>
      </c>
      <c r="AGC97" s="34"/>
      <c r="AGD97" s="36">
        <v>7758.0586364636001</v>
      </c>
      <c r="AGE97" s="36"/>
      <c r="AGF97" s="36"/>
      <c r="AGG97" s="37"/>
      <c r="AGH97" s="37">
        <v>29500</v>
      </c>
      <c r="AGI97" s="36"/>
      <c r="AGJ97" s="87"/>
      <c r="AGK97" s="34">
        <v>3625</v>
      </c>
      <c r="AGL97" s="34"/>
      <c r="AGM97" s="36">
        <v>7758.0586364636001</v>
      </c>
      <c r="AGN97" s="36"/>
      <c r="AGO97" s="36"/>
      <c r="AGP97" s="37"/>
      <c r="AGQ97" s="37">
        <v>29500</v>
      </c>
      <c r="AGR97" s="36"/>
      <c r="AGS97" s="87"/>
      <c r="AGT97" s="34">
        <v>3625</v>
      </c>
      <c r="AGU97" s="34"/>
      <c r="AGV97" s="36">
        <v>7758.0586364636001</v>
      </c>
      <c r="AGW97" s="36"/>
      <c r="AGX97" s="36"/>
      <c r="AGY97" s="26"/>
      <c r="AGZ97" s="37">
        <v>29500</v>
      </c>
      <c r="AHA97" s="36"/>
      <c r="AHB97" s="87"/>
      <c r="AHC97" s="34">
        <v>3625</v>
      </c>
      <c r="AHD97" s="34"/>
      <c r="AHE97" s="36">
        <v>7758.0586364636001</v>
      </c>
      <c r="AHF97" s="36"/>
      <c r="AHG97" s="36"/>
      <c r="AHH97" s="26"/>
      <c r="AHI97" s="37">
        <v>29500</v>
      </c>
      <c r="AHJ97" s="36"/>
      <c r="AHK97" s="87"/>
      <c r="AHL97" s="34">
        <v>3625</v>
      </c>
      <c r="AHM97" s="34"/>
      <c r="AHN97" s="36">
        <v>7758.0586364636001</v>
      </c>
      <c r="AHO97" s="36"/>
      <c r="AHP97" s="36"/>
      <c r="AHQ97" s="26"/>
      <c r="AHR97" s="37">
        <v>29500</v>
      </c>
      <c r="AHS97" s="36"/>
      <c r="AHT97" s="34"/>
      <c r="AHU97" s="34">
        <v>3625</v>
      </c>
      <c r="AHV97" s="34"/>
      <c r="AHW97" s="36">
        <v>7758.0586364636001</v>
      </c>
      <c r="AHX97" s="36"/>
      <c r="AHY97" s="36"/>
      <c r="AHZ97" s="26"/>
      <c r="AIA97" s="37">
        <v>29500</v>
      </c>
      <c r="AIB97" s="36"/>
      <c r="AIC97" s="34"/>
      <c r="AID97" s="34"/>
      <c r="AIE97" s="34">
        <v>7758.0586364636001</v>
      </c>
      <c r="AIF97" s="36">
        <v>7758.0586364636001</v>
      </c>
      <c r="AIG97" s="36"/>
      <c r="AIH97" s="36"/>
      <c r="AII97" s="26"/>
      <c r="AIJ97" s="37">
        <v>29500</v>
      </c>
      <c r="AIL97" s="34"/>
      <c r="AIM97" s="34"/>
      <c r="AIN97" s="34">
        <v>7758.0586364636001</v>
      </c>
      <c r="AIO97" s="36">
        <v>7758.0586364636001</v>
      </c>
      <c r="AIP97" s="36"/>
      <c r="AIQ97" s="36"/>
      <c r="AIR97" s="26"/>
      <c r="AIS97" s="37">
        <v>29500</v>
      </c>
      <c r="AIU97" s="34"/>
      <c r="AIV97" s="34"/>
      <c r="AIW97" s="34">
        <v>7758.0586364636001</v>
      </c>
      <c r="AIX97" s="36">
        <v>7758.0586364636001</v>
      </c>
      <c r="AIY97" s="36"/>
      <c r="AIZ97" s="36"/>
      <c r="AJA97" s="26"/>
      <c r="AJB97" s="37">
        <v>29500</v>
      </c>
      <c r="AJD97" s="34"/>
      <c r="AJE97" s="34"/>
      <c r="AJF97" s="34">
        <v>7758.0586364636001</v>
      </c>
      <c r="AJG97" s="36">
        <v>7758.0586364636001</v>
      </c>
      <c r="AJH97" s="36"/>
      <c r="AJI97" s="36"/>
      <c r="AJJ97" s="26"/>
      <c r="AJK97" s="37">
        <v>29500</v>
      </c>
      <c r="AJM97" s="34"/>
      <c r="AJN97" s="34"/>
      <c r="AJO97" s="34">
        <v>7758.0586364636001</v>
      </c>
      <c r="AJP97" s="36">
        <v>7758.0586364636001</v>
      </c>
      <c r="AJQ97" s="36"/>
      <c r="AJR97" s="34"/>
      <c r="AJS97" s="37"/>
      <c r="AJT97" s="37">
        <v>29500</v>
      </c>
      <c r="AJV97" s="34"/>
      <c r="AJW97" s="34"/>
      <c r="AJX97" s="34">
        <v>7758.0586364636001</v>
      </c>
      <c r="AJY97" s="36">
        <v>7758.0586364636001</v>
      </c>
      <c r="AJZ97" s="36"/>
      <c r="AKA97" s="34"/>
      <c r="AKB97" s="37"/>
      <c r="AKC97" s="37">
        <v>29500</v>
      </c>
      <c r="AKE97" s="34"/>
      <c r="AKF97" s="34"/>
      <c r="AKG97" s="34">
        <v>7758.0586364636001</v>
      </c>
      <c r="AKH97" s="36">
        <v>7758.0586364636001</v>
      </c>
      <c r="AKI97" s="36"/>
      <c r="AKJ97" s="34"/>
      <c r="AKK97" s="37"/>
      <c r="AKL97" s="37">
        <v>29500</v>
      </c>
      <c r="AKN97" s="34"/>
      <c r="AKO97" s="34"/>
      <c r="AKP97" s="34">
        <v>7758.0586364636001</v>
      </c>
      <c r="AKQ97" s="36">
        <v>7758.0586364636001</v>
      </c>
      <c r="AKR97" s="36"/>
      <c r="AKS97" s="34"/>
      <c r="AKT97" s="37"/>
      <c r="AKU97" s="37">
        <v>29500</v>
      </c>
      <c r="AKW97" s="34"/>
      <c r="AKX97" s="34"/>
      <c r="AKY97" s="34">
        <v>7758.0586364636001</v>
      </c>
      <c r="AKZ97" s="36">
        <v>7758.0586364636001</v>
      </c>
      <c r="ALA97" s="36"/>
      <c r="ALB97" s="34"/>
      <c r="ALC97" s="37">
        <v>51000</v>
      </c>
      <c r="ALD97" s="37"/>
      <c r="ALF97" s="34"/>
      <c r="ALG97" s="34"/>
      <c r="ALH97" s="34">
        <v>7758.0586364636001</v>
      </c>
      <c r="ALI97" s="36">
        <v>7758.0586364636001</v>
      </c>
      <c r="ALJ97" s="36"/>
      <c r="ALK97" s="34"/>
      <c r="ALL97" s="37">
        <v>51000</v>
      </c>
      <c r="ALM97" s="37"/>
      <c r="ALO97" s="34"/>
      <c r="ALP97" s="34"/>
      <c r="ALQ97" s="34">
        <v>7758.0586364636001</v>
      </c>
      <c r="ALR97" s="36">
        <v>7758.0586364636001</v>
      </c>
      <c r="ALS97" s="36"/>
      <c r="ALT97" s="34"/>
      <c r="ALU97" s="37">
        <v>51000</v>
      </c>
      <c r="ALV97" s="37"/>
      <c r="ALX97" s="34"/>
      <c r="ALY97" s="34"/>
      <c r="ALZ97" s="34">
        <v>7758.0586364636001</v>
      </c>
      <c r="AMA97" s="36">
        <v>7758.0586364636001</v>
      </c>
      <c r="AMB97" s="36"/>
      <c r="AMC97" s="34"/>
      <c r="AMD97" s="37">
        <v>51000</v>
      </c>
      <c r="AME97" s="37"/>
      <c r="AMG97" s="34"/>
      <c r="AMH97" s="34"/>
      <c r="AMI97" s="34">
        <v>7758.0586364636001</v>
      </c>
      <c r="AMJ97" s="36">
        <v>7758.0586364636001</v>
      </c>
      <c r="AMK97" s="36"/>
      <c r="AML97" s="34"/>
      <c r="AMM97" s="37">
        <v>51000</v>
      </c>
      <c r="AMN97" s="37"/>
      <c r="AMP97" s="34"/>
      <c r="AMQ97" s="34"/>
      <c r="AMR97" s="34">
        <v>7758.0586364636001</v>
      </c>
      <c r="AMS97" s="36">
        <v>7758.0586364636001</v>
      </c>
      <c r="AMT97" s="36"/>
      <c r="AMU97" s="34"/>
      <c r="AMV97" s="37">
        <v>51000</v>
      </c>
      <c r="AMW97" s="37"/>
      <c r="AMY97" s="34"/>
      <c r="AMZ97" s="34"/>
      <c r="ANA97" s="34">
        <v>7758.0586364636001</v>
      </c>
      <c r="ANB97" s="36">
        <v>11630.13211534826</v>
      </c>
      <c r="ANC97" s="36"/>
      <c r="AND97" s="34"/>
      <c r="ANE97" s="37">
        <v>51000</v>
      </c>
      <c r="ANF97" s="37">
        <v>29500</v>
      </c>
      <c r="ANH97" s="34"/>
      <c r="ANI97" s="34"/>
      <c r="ANJ97" s="34">
        <v>7758.0586364636001</v>
      </c>
      <c r="ANK97" s="36">
        <v>7758.0586364636001</v>
      </c>
      <c r="ANL97" s="36"/>
      <c r="ANM97" s="34"/>
      <c r="ANN97" s="37">
        <v>51000</v>
      </c>
      <c r="ANO97" s="37"/>
      <c r="ANP97" s="36"/>
      <c r="ANQ97" s="34"/>
      <c r="ANR97" s="34"/>
      <c r="ANS97" s="34">
        <v>7758.0586364636001</v>
      </c>
      <c r="ANT97" s="36">
        <v>7758.0586364636001</v>
      </c>
      <c r="ANU97" s="36"/>
      <c r="ANV97" s="34"/>
      <c r="ANW97" s="37">
        <v>51000</v>
      </c>
      <c r="ANX97" s="37"/>
      <c r="ANY97" s="36"/>
      <c r="ANZ97" s="34"/>
      <c r="AOA97" s="34"/>
      <c r="AOB97" s="34">
        <v>7758.0586364636001</v>
      </c>
      <c r="AOC97" s="36">
        <v>7758.0586364636001</v>
      </c>
      <c r="AOD97" s="36"/>
      <c r="AOE97" s="34"/>
      <c r="AOF97" s="37">
        <v>51000</v>
      </c>
      <c r="AOG97" s="37"/>
      <c r="AOH97" s="36"/>
      <c r="AOI97" s="34"/>
      <c r="AOJ97" s="34"/>
      <c r="AOK97" s="34">
        <v>7758.0586364636001</v>
      </c>
      <c r="AOL97" s="36">
        <v>7758.0586364636001</v>
      </c>
      <c r="AOM97" s="36"/>
      <c r="AON97" s="34"/>
      <c r="AOO97" s="37">
        <v>51000</v>
      </c>
      <c r="AOP97" s="37"/>
      <c r="AOQ97" s="36"/>
      <c r="AOR97" s="34"/>
      <c r="AOS97" s="34"/>
      <c r="AOT97" s="34">
        <v>7758.0586364636001</v>
      </c>
      <c r="AOU97" s="36">
        <v>7758.0586364636001</v>
      </c>
      <c r="AOV97" s="36"/>
      <c r="AOW97" s="34"/>
      <c r="AOX97" s="37">
        <v>51000</v>
      </c>
      <c r="AOY97" s="37"/>
      <c r="AOZ97" s="36"/>
      <c r="APA97" s="34"/>
      <c r="APB97" s="34"/>
      <c r="APC97" s="34">
        <v>7758.0586364636001</v>
      </c>
      <c r="APD97" s="36">
        <v>7758.0586364636001</v>
      </c>
      <c r="APE97" s="36"/>
      <c r="APF97" s="34"/>
      <c r="APG97" s="37">
        <v>51000</v>
      </c>
      <c r="APH97" s="37"/>
      <c r="API97" s="36"/>
      <c r="APJ97" s="34"/>
      <c r="APK97" s="34"/>
      <c r="APL97" s="34">
        <v>7758.0586364636001</v>
      </c>
      <c r="APM97" s="36">
        <v>7758.0586364636001</v>
      </c>
      <c r="APN97" s="36"/>
      <c r="APO97" s="34"/>
      <c r="APP97" s="37">
        <v>51000</v>
      </c>
      <c r="APQ97" s="37"/>
      <c r="APR97" s="36"/>
      <c r="APS97" s="34"/>
      <c r="APT97" s="34"/>
      <c r="APU97" s="34">
        <v>7758.0586364636001</v>
      </c>
      <c r="APV97" s="36">
        <v>7758.0586364636001</v>
      </c>
      <c r="APW97" s="36"/>
      <c r="APX97" s="34"/>
      <c r="APY97" s="37">
        <v>51000</v>
      </c>
      <c r="APZ97" s="37"/>
      <c r="AQA97" s="36"/>
      <c r="AQB97" s="34"/>
      <c r="AQC97" s="34"/>
      <c r="AQD97" s="34">
        <v>7758.0586364636001</v>
      </c>
      <c r="AQE97" s="36">
        <v>7758.0586364636001</v>
      </c>
      <c r="AQF97" s="36"/>
      <c r="AQG97" s="34"/>
      <c r="AQH97" s="37">
        <v>51000</v>
      </c>
      <c r="AQI97" s="37"/>
      <c r="AQJ97" s="36"/>
      <c r="AQK97" s="34"/>
      <c r="AQL97" s="34"/>
      <c r="AQM97" s="34">
        <v>7758.0586364636001</v>
      </c>
      <c r="AQN97" s="36">
        <v>7758.0586364636001</v>
      </c>
      <c r="AQO97" s="36"/>
      <c r="AQP97" s="34"/>
      <c r="AQQ97" s="37">
        <v>51000</v>
      </c>
      <c r="AQR97" s="37"/>
      <c r="AQS97" s="36"/>
      <c r="AQT97" s="34"/>
      <c r="AQU97" s="34"/>
      <c r="AQV97" s="34">
        <v>7758.0586364636001</v>
      </c>
      <c r="AQW97" s="36">
        <v>7758.0586364636001</v>
      </c>
      <c r="AQX97" s="36"/>
      <c r="AQY97" s="34"/>
      <c r="AQZ97" s="37">
        <v>51000</v>
      </c>
      <c r="ARA97" s="37"/>
      <c r="ARC97" s="34"/>
      <c r="ARD97" s="34"/>
      <c r="ARE97" s="34">
        <v>7758.0586364636001</v>
      </c>
      <c r="ARF97" s="36">
        <v>7758.0586364636001</v>
      </c>
      <c r="ARG97" s="36"/>
      <c r="ARH97" s="34"/>
      <c r="ARI97" s="37">
        <v>51000</v>
      </c>
      <c r="ARJ97" s="37"/>
      <c r="ARL97" s="34"/>
      <c r="ARM97" s="34"/>
      <c r="ARN97" s="34">
        <v>7758.0586364636001</v>
      </c>
      <c r="ARO97" s="36">
        <v>7758.0586364636001</v>
      </c>
      <c r="ARP97" s="36"/>
      <c r="ARQ97" s="34"/>
      <c r="ARR97" s="37">
        <v>51000</v>
      </c>
      <c r="ARS97" s="37"/>
      <c r="ARU97" s="34"/>
      <c r="ARV97" s="34"/>
      <c r="ARW97" s="34">
        <v>7758.0586364636001</v>
      </c>
      <c r="ARX97" s="36">
        <v>7758.0586364636001</v>
      </c>
      <c r="ARY97" s="36"/>
      <c r="ARZ97" s="36"/>
      <c r="ASA97" s="37">
        <v>51000</v>
      </c>
      <c r="ASB97" s="37"/>
      <c r="ASD97" s="34"/>
      <c r="ASE97" s="34"/>
      <c r="ASF97" s="34">
        <v>7758.0586364636001</v>
      </c>
      <c r="ASG97" s="36">
        <v>7758.0586364636001</v>
      </c>
      <c r="ASH97" s="36"/>
      <c r="ASI97" s="36"/>
      <c r="ASJ97" s="37">
        <v>51000</v>
      </c>
      <c r="ASK97" s="37"/>
      <c r="ASM97" s="34"/>
      <c r="ASN97" s="34"/>
      <c r="ASO97" s="34">
        <v>7758.0586364636001</v>
      </c>
      <c r="ASP97" s="36">
        <v>7758.0586364636001</v>
      </c>
      <c r="ASQ97" s="36"/>
      <c r="ASR97" s="36"/>
      <c r="ASS97" s="37">
        <v>51000</v>
      </c>
      <c r="AST97" s="37"/>
      <c r="ASV97" s="34"/>
      <c r="ASW97" s="34"/>
      <c r="ASX97" s="34">
        <v>7758.0586364636001</v>
      </c>
      <c r="ASY97" s="36">
        <v>7758.0586364636001</v>
      </c>
      <c r="ASZ97" s="36"/>
      <c r="ATA97" s="36"/>
      <c r="ATB97" s="37">
        <v>51000</v>
      </c>
      <c r="ATC97" s="37"/>
      <c r="ATE97" s="34"/>
      <c r="ATF97" s="34"/>
      <c r="ATG97" s="34">
        <v>7758.0586364636001</v>
      </c>
      <c r="ATH97" s="36">
        <v>7758.0586364636001</v>
      </c>
      <c r="ATI97" s="36"/>
      <c r="ATJ97" s="36"/>
      <c r="ATK97" s="37">
        <v>51000</v>
      </c>
      <c r="ATL97" s="37"/>
      <c r="ATN97" s="34"/>
      <c r="ATO97" s="34"/>
      <c r="ATP97" s="34">
        <v>7758.0586364636001</v>
      </c>
      <c r="ATQ97" s="36">
        <v>7758.0586364636001</v>
      </c>
      <c r="ATR97" s="36"/>
      <c r="ATS97" s="36"/>
      <c r="ATT97" s="37">
        <v>51000</v>
      </c>
      <c r="ATU97" s="37"/>
      <c r="ATW97" s="34"/>
      <c r="ATX97" s="34"/>
      <c r="ATY97" s="34">
        <v>7758.0586364636001</v>
      </c>
      <c r="ATZ97" s="36">
        <v>7758.0586364636001</v>
      </c>
      <c r="AUA97" s="36"/>
      <c r="AUB97" s="36"/>
      <c r="AUC97" s="37">
        <v>51000</v>
      </c>
      <c r="AUD97" s="37"/>
      <c r="AUF97" s="34"/>
      <c r="AUG97" s="34"/>
      <c r="AUH97" s="34">
        <v>7758.0586364636001</v>
      </c>
      <c r="AUI97" s="36">
        <v>7758.0586364636001</v>
      </c>
      <c r="AUJ97" s="36"/>
      <c r="AUK97" s="36"/>
      <c r="AUL97" s="37">
        <v>51000</v>
      </c>
      <c r="AUM97" s="37"/>
      <c r="AUO97" s="34"/>
      <c r="AUP97" s="34"/>
      <c r="AUQ97" s="34">
        <v>7758.0586364636001</v>
      </c>
      <c r="AUR97" s="36">
        <v>7758.0586364636001</v>
      </c>
      <c r="AUS97" s="36"/>
      <c r="AUT97" s="36"/>
      <c r="AUU97" s="37">
        <v>51000</v>
      </c>
      <c r="AUV97" s="37"/>
      <c r="AUX97" s="34">
        <v>7758.0586364636001</v>
      </c>
      <c r="AUY97" s="34">
        <v>7758.0586364636001</v>
      </c>
      <c r="AUZ97" s="34">
        <v>7758.0586364636001</v>
      </c>
      <c r="AVA97" s="36">
        <v>7758.0586364636001</v>
      </c>
      <c r="AVB97" s="36">
        <v>7758.0586364636001</v>
      </c>
      <c r="AVC97" s="36"/>
      <c r="AVD97" s="37">
        <v>51000</v>
      </c>
      <c r="AVE97" s="37">
        <v>51000</v>
      </c>
      <c r="AVG97" s="34">
        <v>7758.0586364636001</v>
      </c>
      <c r="AVH97" s="34">
        <v>7758.0586364636001</v>
      </c>
      <c r="AVI97" s="34">
        <v>7758.0586364636001</v>
      </c>
      <c r="AVJ97" s="36">
        <v>7758.0586364636001</v>
      </c>
      <c r="AVK97" s="36">
        <v>7758.0586364636001</v>
      </c>
      <c r="AVL97" s="36"/>
      <c r="AVM97" s="37">
        <v>51000</v>
      </c>
      <c r="AVN97" s="37">
        <v>51000</v>
      </c>
      <c r="AVP97" s="34">
        <v>7758.0586364636001</v>
      </c>
      <c r="AVQ97" s="34">
        <v>7758.0586364636001</v>
      </c>
      <c r="AVR97" s="34">
        <v>7758.0586364636001</v>
      </c>
      <c r="AVS97" s="36">
        <v>7758.0586364636001</v>
      </c>
      <c r="AVT97" s="36">
        <v>7758.0586364636001</v>
      </c>
      <c r="AVU97" s="36"/>
      <c r="AVV97" s="37">
        <v>51000</v>
      </c>
      <c r="AVW97" s="37">
        <v>51000</v>
      </c>
      <c r="AVY97" s="34">
        <v>7758.0586364636001</v>
      </c>
      <c r="AVZ97" s="34">
        <v>7758.0586364636001</v>
      </c>
      <c r="AWA97" s="34">
        <v>7758.0586364636001</v>
      </c>
      <c r="AWB97" s="36">
        <v>7758.0586364636001</v>
      </c>
      <c r="AWC97" s="36">
        <v>7758.0586364636001</v>
      </c>
      <c r="AWD97" s="36"/>
      <c r="AWE97" s="37">
        <v>51000</v>
      </c>
      <c r="AWF97" s="37">
        <v>51000</v>
      </c>
      <c r="AWH97" s="34">
        <v>7758.0586364636001</v>
      </c>
      <c r="AWI97" s="34">
        <v>7758.0586364636001</v>
      </c>
      <c r="AWJ97" s="34">
        <v>7758.0586364636001</v>
      </c>
      <c r="AWK97" s="36">
        <v>7758.0586364636001</v>
      </c>
      <c r="AWL97" s="36">
        <v>7758.0586364636001</v>
      </c>
      <c r="AWM97" s="36"/>
      <c r="AWN97" s="37">
        <v>51000</v>
      </c>
      <c r="AWO97" s="37">
        <v>51000</v>
      </c>
      <c r="AWQ97" s="34">
        <v>7758.0586364636001</v>
      </c>
      <c r="AWR97" s="34">
        <v>7758.0586364636001</v>
      </c>
      <c r="AWS97" s="34">
        <v>7758.0586364636001</v>
      </c>
      <c r="AWT97" s="36">
        <v>8800</v>
      </c>
      <c r="AWU97" s="36">
        <v>8500</v>
      </c>
      <c r="AWV97" s="36"/>
      <c r="AWW97" s="37">
        <v>51000</v>
      </c>
      <c r="AWX97" s="37">
        <v>51000</v>
      </c>
    </row>
    <row r="98" spans="1:1298" ht="15.5">
      <c r="A98" t="str">
        <f>'[1]enter market prices'!A98</f>
        <v>0820-01</v>
      </c>
      <c r="B98" t="str">
        <f>'[1]enter market prices'!B98</f>
        <v>Chaness Mobile Tow Sim card, 1 piece</v>
      </c>
      <c r="C98" s="3">
        <f>'[1]item price series'!F98</f>
        <v>1.4</v>
      </c>
      <c r="D98" s="3"/>
      <c r="E98" s="3"/>
      <c r="F98" s="3"/>
      <c r="G98" s="3"/>
      <c r="H98" s="3"/>
      <c r="I98" s="3"/>
      <c r="J98" s="3"/>
      <c r="K98" s="3"/>
      <c r="L98" s="3"/>
      <c r="M98" s="24">
        <v>230</v>
      </c>
      <c r="N98" s="24">
        <v>200</v>
      </c>
      <c r="O98" s="24">
        <v>190</v>
      </c>
      <c r="P98" s="25">
        <v>250</v>
      </c>
      <c r="Q98" s="25">
        <v>320</v>
      </c>
      <c r="R98" s="25"/>
      <c r="S98" s="26">
        <v>190</v>
      </c>
      <c r="T98" s="26"/>
      <c r="U98" s="26"/>
      <c r="V98" s="27">
        <v>170</v>
      </c>
      <c r="W98" s="27">
        <v>150</v>
      </c>
      <c r="X98" s="27">
        <v>200</v>
      </c>
      <c r="Y98" s="25"/>
      <c r="Z98" s="25">
        <v>170</v>
      </c>
      <c r="AA98" s="25"/>
      <c r="AB98" s="26">
        <v>170</v>
      </c>
      <c r="AC98" s="26"/>
      <c r="AD98" s="26"/>
      <c r="AE98" s="27">
        <v>170</v>
      </c>
      <c r="AF98" s="27">
        <v>170</v>
      </c>
      <c r="AG98" s="27">
        <v>170</v>
      </c>
      <c r="AH98" s="25">
        <v>250</v>
      </c>
      <c r="AI98" s="25">
        <v>165</v>
      </c>
      <c r="AJ98" s="25"/>
      <c r="AK98" s="26">
        <v>160</v>
      </c>
      <c r="AL98" s="26"/>
      <c r="AM98" s="26"/>
      <c r="AN98" s="27">
        <v>170</v>
      </c>
      <c r="AO98" s="27">
        <v>170</v>
      </c>
      <c r="AP98" s="27">
        <v>170</v>
      </c>
      <c r="AQ98" s="25">
        <v>180</v>
      </c>
      <c r="AR98" s="25"/>
      <c r="AS98" s="25"/>
      <c r="AT98" s="26">
        <v>190</v>
      </c>
      <c r="AU98" s="26">
        <v>185</v>
      </c>
      <c r="AV98" s="26"/>
      <c r="AW98" s="27">
        <v>170</v>
      </c>
      <c r="AX98" s="27"/>
      <c r="AY98" s="27">
        <v>180</v>
      </c>
      <c r="AZ98" s="25">
        <v>170</v>
      </c>
      <c r="BA98" s="25"/>
      <c r="BB98" s="25"/>
      <c r="BC98" s="26">
        <v>170</v>
      </c>
      <c r="BD98" s="26">
        <v>180</v>
      </c>
      <c r="BE98" s="26"/>
      <c r="BF98" s="27">
        <v>180</v>
      </c>
      <c r="BG98" s="27">
        <v>170</v>
      </c>
      <c r="BH98" s="27">
        <v>120</v>
      </c>
      <c r="BI98" s="25">
        <v>175</v>
      </c>
      <c r="BJ98" s="25">
        <v>270</v>
      </c>
      <c r="BK98" s="25"/>
      <c r="BL98" s="26">
        <v>170</v>
      </c>
      <c r="BM98" s="26">
        <v>190</v>
      </c>
      <c r="BN98" s="26"/>
      <c r="BO98" s="27">
        <v>170</v>
      </c>
      <c r="BP98" s="27"/>
      <c r="BQ98" s="27">
        <v>175</v>
      </c>
      <c r="BR98" s="25">
        <v>190</v>
      </c>
      <c r="BS98" s="25">
        <v>270</v>
      </c>
      <c r="BT98" s="25"/>
      <c r="BU98" s="26">
        <v>240</v>
      </c>
      <c r="BV98" s="26">
        <v>180</v>
      </c>
      <c r="BW98" s="26"/>
      <c r="BX98" s="27">
        <v>190</v>
      </c>
      <c r="BY98" s="27">
        <v>170</v>
      </c>
      <c r="BZ98" s="27"/>
      <c r="CA98" s="25">
        <v>180</v>
      </c>
      <c r="CB98" s="25">
        <v>270</v>
      </c>
      <c r="CC98" s="25"/>
      <c r="CD98" s="26">
        <v>180</v>
      </c>
      <c r="CE98" s="26">
        <v>155</v>
      </c>
      <c r="CF98" s="26"/>
      <c r="CG98" s="27">
        <v>155</v>
      </c>
      <c r="CH98" s="27">
        <v>160</v>
      </c>
      <c r="CI98" s="27">
        <v>150</v>
      </c>
      <c r="CJ98" s="25">
        <v>270</v>
      </c>
      <c r="CK98" s="25"/>
      <c r="CL98" s="25"/>
      <c r="CM98" s="26">
        <v>190</v>
      </c>
      <c r="CN98" s="26">
        <v>190</v>
      </c>
      <c r="CO98" s="26"/>
      <c r="CP98" s="27">
        <v>180</v>
      </c>
      <c r="CQ98" s="27">
        <v>180</v>
      </c>
      <c r="CR98" s="27">
        <v>200</v>
      </c>
      <c r="CS98" s="25">
        <v>300</v>
      </c>
      <c r="CT98" s="25">
        <v>270</v>
      </c>
      <c r="CU98" s="25"/>
      <c r="CV98" s="26">
        <v>190</v>
      </c>
      <c r="CW98" s="26">
        <v>210</v>
      </c>
      <c r="CX98" s="26"/>
      <c r="CY98" s="27">
        <v>180</v>
      </c>
      <c r="CZ98" s="27">
        <v>170</v>
      </c>
      <c r="DA98" s="27">
        <v>230</v>
      </c>
      <c r="DB98" s="25">
        <v>150</v>
      </c>
      <c r="DC98" s="25">
        <v>180</v>
      </c>
      <c r="DD98" s="25"/>
      <c r="DE98" s="26">
        <v>200</v>
      </c>
      <c r="DF98" s="26"/>
      <c r="DG98" s="26"/>
      <c r="DH98" s="27">
        <v>180</v>
      </c>
      <c r="DI98" s="27">
        <v>170</v>
      </c>
      <c r="DJ98" s="27">
        <v>190</v>
      </c>
      <c r="DK98" s="25">
        <v>280</v>
      </c>
      <c r="DL98" s="25">
        <v>150</v>
      </c>
      <c r="DM98" s="25"/>
      <c r="DN98" s="26">
        <v>190</v>
      </c>
      <c r="DO98" s="26">
        <v>180</v>
      </c>
      <c r="DP98" s="26"/>
      <c r="DQ98" s="27">
        <v>200</v>
      </c>
      <c r="DR98" s="27">
        <v>170</v>
      </c>
      <c r="DS98" s="27">
        <v>180</v>
      </c>
      <c r="DT98" s="25">
        <v>280</v>
      </c>
      <c r="DU98" s="25">
        <v>150</v>
      </c>
      <c r="DV98" s="25"/>
      <c r="DW98" s="26">
        <v>180</v>
      </c>
      <c r="DX98" s="26">
        <v>180</v>
      </c>
      <c r="DY98" s="26"/>
      <c r="DZ98" s="27">
        <v>190</v>
      </c>
      <c r="EA98" s="27">
        <v>180</v>
      </c>
      <c r="EB98" s="27">
        <v>210</v>
      </c>
      <c r="EC98" s="25">
        <v>250</v>
      </c>
      <c r="ED98" s="25">
        <v>150</v>
      </c>
      <c r="EE98" s="25"/>
      <c r="EF98" s="26">
        <v>190</v>
      </c>
      <c r="EG98" s="26">
        <v>190</v>
      </c>
      <c r="EH98" s="26"/>
      <c r="EI98" s="27">
        <v>170</v>
      </c>
      <c r="EJ98" s="27">
        <v>220</v>
      </c>
      <c r="EK98" s="27">
        <v>210</v>
      </c>
      <c r="EL98" s="25">
        <v>200</v>
      </c>
      <c r="EM98" s="25">
        <v>130</v>
      </c>
      <c r="EN98" s="25"/>
      <c r="EO98" s="26">
        <v>170</v>
      </c>
      <c r="EP98" s="26">
        <v>175</v>
      </c>
      <c r="EQ98" s="26"/>
      <c r="ER98" s="27">
        <v>160</v>
      </c>
      <c r="ES98" s="27">
        <v>160</v>
      </c>
      <c r="ET98" s="27">
        <v>160</v>
      </c>
      <c r="EU98" s="25">
        <v>300</v>
      </c>
      <c r="EV98" s="25">
        <v>170</v>
      </c>
      <c r="EW98" s="25"/>
      <c r="EX98" s="26">
        <v>190</v>
      </c>
      <c r="EY98" s="26">
        <v>195</v>
      </c>
      <c r="EZ98" s="26"/>
      <c r="FA98" s="27">
        <v>170</v>
      </c>
      <c r="FB98" s="27">
        <v>170</v>
      </c>
      <c r="FC98" s="27">
        <v>170</v>
      </c>
      <c r="FD98" s="25">
        <v>0</v>
      </c>
      <c r="FE98" s="25">
        <v>150</v>
      </c>
      <c r="FF98" s="25"/>
      <c r="FG98" s="26">
        <v>180</v>
      </c>
      <c r="FH98" s="26">
        <v>175</v>
      </c>
      <c r="FI98" s="26"/>
      <c r="FJ98" s="27">
        <v>160</v>
      </c>
      <c r="FK98" s="27">
        <v>170</v>
      </c>
      <c r="FL98" s="27">
        <v>165</v>
      </c>
      <c r="FM98" s="25">
        <v>200</v>
      </c>
      <c r="FN98" s="25">
        <v>170</v>
      </c>
      <c r="FO98" s="25"/>
      <c r="FP98" s="26">
        <v>180</v>
      </c>
      <c r="FQ98" s="26">
        <v>180</v>
      </c>
      <c r="FR98" s="26"/>
      <c r="FS98" s="27">
        <v>180</v>
      </c>
      <c r="FT98" s="27">
        <v>180</v>
      </c>
      <c r="FU98" s="27">
        <v>180</v>
      </c>
      <c r="FV98" s="25">
        <v>270</v>
      </c>
      <c r="FW98" s="25">
        <v>150</v>
      </c>
      <c r="FX98" s="25"/>
      <c r="FY98" s="26">
        <v>190</v>
      </c>
      <c r="FZ98" s="26">
        <v>170</v>
      </c>
      <c r="GA98" s="26"/>
      <c r="GB98" s="27">
        <v>180</v>
      </c>
      <c r="GC98" s="27">
        <v>170</v>
      </c>
      <c r="GD98" s="27">
        <v>170</v>
      </c>
      <c r="GE98" s="25">
        <v>280</v>
      </c>
      <c r="GF98" s="25">
        <v>180</v>
      </c>
      <c r="GG98" s="25"/>
      <c r="GH98" s="26">
        <v>180</v>
      </c>
      <c r="GI98" s="26">
        <v>190</v>
      </c>
      <c r="GJ98" s="26"/>
      <c r="GK98" s="27">
        <v>150</v>
      </c>
      <c r="GL98" s="27">
        <v>140</v>
      </c>
      <c r="GM98" s="27">
        <v>170</v>
      </c>
      <c r="GN98" s="25">
        <v>280</v>
      </c>
      <c r="GO98" s="25">
        <v>180</v>
      </c>
      <c r="GP98" s="25"/>
      <c r="GQ98" s="26">
        <v>180</v>
      </c>
      <c r="GR98" s="26">
        <v>190</v>
      </c>
      <c r="GS98" s="26"/>
      <c r="GT98" s="27">
        <v>170</v>
      </c>
      <c r="GU98" s="27">
        <v>170</v>
      </c>
      <c r="GV98" s="27">
        <v>200</v>
      </c>
      <c r="GW98" s="25">
        <v>350</v>
      </c>
      <c r="GX98" s="25">
        <v>170</v>
      </c>
      <c r="GY98" s="25"/>
      <c r="GZ98" s="26">
        <v>180</v>
      </c>
      <c r="HA98" s="26">
        <v>190</v>
      </c>
      <c r="HB98" s="26"/>
      <c r="HC98" s="27">
        <v>180</v>
      </c>
      <c r="HD98" s="27">
        <v>175</v>
      </c>
      <c r="HE98" s="27">
        <v>240</v>
      </c>
      <c r="HF98" s="25">
        <v>350</v>
      </c>
      <c r="HG98" s="25">
        <v>150</v>
      </c>
      <c r="HH98" s="25"/>
      <c r="HI98" s="26">
        <v>185</v>
      </c>
      <c r="HJ98" s="26">
        <v>190</v>
      </c>
      <c r="HK98" s="26"/>
      <c r="HL98" s="30">
        <v>170</v>
      </c>
      <c r="HM98" s="30">
        <v>170</v>
      </c>
      <c r="HN98" s="30">
        <v>185</v>
      </c>
      <c r="HO98" s="31">
        <v>270</v>
      </c>
      <c r="HP98" s="31">
        <v>170</v>
      </c>
      <c r="HQ98" s="25"/>
      <c r="HR98" s="32">
        <v>200</v>
      </c>
      <c r="HS98" s="32">
        <v>175</v>
      </c>
      <c r="HT98" s="26"/>
      <c r="HU98" s="30">
        <v>180</v>
      </c>
      <c r="HV98" s="30">
        <v>200</v>
      </c>
      <c r="HW98" s="30">
        <v>170</v>
      </c>
      <c r="HX98" s="31">
        <v>320</v>
      </c>
      <c r="HY98" s="31">
        <v>170</v>
      </c>
      <c r="HZ98" s="31"/>
      <c r="IA98" s="32">
        <v>180</v>
      </c>
      <c r="IB98" s="32">
        <v>170</v>
      </c>
      <c r="IC98" s="26"/>
      <c r="ID98" s="30">
        <v>170</v>
      </c>
      <c r="IE98" s="30">
        <v>170</v>
      </c>
      <c r="IF98" s="30">
        <v>180</v>
      </c>
      <c r="IG98" s="31">
        <v>5</v>
      </c>
      <c r="IH98" s="31">
        <v>250</v>
      </c>
      <c r="II98" s="31"/>
      <c r="IJ98" s="32">
        <v>180</v>
      </c>
      <c r="IK98" s="32">
        <v>180</v>
      </c>
      <c r="IL98" s="26"/>
      <c r="IM98" s="30">
        <v>170</v>
      </c>
      <c r="IN98" s="30">
        <v>170</v>
      </c>
      <c r="IO98" s="30">
        <v>160</v>
      </c>
      <c r="IP98" s="31">
        <v>250</v>
      </c>
      <c r="IQ98" s="31">
        <v>200</v>
      </c>
      <c r="IR98" s="31"/>
      <c r="IS98" s="32">
        <v>180</v>
      </c>
      <c r="IT98" s="32">
        <v>180</v>
      </c>
      <c r="IU98" s="26"/>
      <c r="IV98" s="30">
        <v>180</v>
      </c>
      <c r="IW98" s="30">
        <v>170</v>
      </c>
      <c r="IX98" s="30">
        <v>175</v>
      </c>
      <c r="IY98" s="31">
        <v>250</v>
      </c>
      <c r="IZ98" s="31">
        <v>170</v>
      </c>
      <c r="JA98" s="31"/>
      <c r="JB98" s="32">
        <v>180</v>
      </c>
      <c r="JC98" s="32">
        <v>180</v>
      </c>
      <c r="JD98" s="26"/>
      <c r="JE98" s="30">
        <v>175</v>
      </c>
      <c r="JF98" s="30">
        <v>150</v>
      </c>
      <c r="JG98" s="30">
        <v>170</v>
      </c>
      <c r="JH98" s="31">
        <v>250</v>
      </c>
      <c r="JI98" s="31">
        <v>180</v>
      </c>
      <c r="JJ98" s="31"/>
      <c r="JK98" s="32">
        <v>200</v>
      </c>
      <c r="JL98" s="32">
        <v>170</v>
      </c>
      <c r="JM98" s="26"/>
      <c r="JN98" s="30">
        <v>170</v>
      </c>
      <c r="JO98" s="30">
        <v>180</v>
      </c>
      <c r="JP98" s="30">
        <v>190</v>
      </c>
      <c r="JQ98" s="33">
        <v>263.08900523560209</v>
      </c>
      <c r="JR98" s="33">
        <v>189.42408376963348</v>
      </c>
      <c r="JS98" s="31"/>
      <c r="JT98" s="32">
        <v>190</v>
      </c>
      <c r="JU98" s="32">
        <v>140</v>
      </c>
      <c r="JV98" s="26"/>
      <c r="JW98" s="30">
        <v>190</v>
      </c>
      <c r="JX98" s="30">
        <v>160</v>
      </c>
      <c r="JY98" s="30">
        <v>170</v>
      </c>
      <c r="JZ98" s="33">
        <v>254.94473531122748</v>
      </c>
      <c r="KA98" s="33">
        <v>183.56020942408378</v>
      </c>
      <c r="KB98" s="31"/>
      <c r="KC98" s="32">
        <v>160</v>
      </c>
      <c r="KD98" s="32">
        <v>170</v>
      </c>
      <c r="KE98" s="26"/>
      <c r="KF98" s="30">
        <v>180</v>
      </c>
      <c r="KG98" s="30">
        <v>170</v>
      </c>
      <c r="KH98" s="30">
        <v>145</v>
      </c>
      <c r="KI98" s="33">
        <v>246.07329842931935</v>
      </c>
      <c r="KJ98" s="33">
        <v>177.17277486910993</v>
      </c>
      <c r="KK98" s="31"/>
      <c r="KL98" s="32">
        <v>170</v>
      </c>
      <c r="KM98" s="32">
        <v>170</v>
      </c>
      <c r="KN98" s="26"/>
      <c r="KO98" s="30">
        <v>180</v>
      </c>
      <c r="KP98" s="30">
        <v>160</v>
      </c>
      <c r="KQ98" s="30">
        <v>170</v>
      </c>
      <c r="KR98" s="33">
        <v>253.49040139616051</v>
      </c>
      <c r="KS98" s="33">
        <v>182.5130890052356</v>
      </c>
      <c r="KT98" s="31"/>
      <c r="KU98" s="32">
        <v>170</v>
      </c>
      <c r="KV98" s="32">
        <v>180</v>
      </c>
      <c r="KW98" s="26"/>
      <c r="KX98" s="30">
        <v>173</v>
      </c>
      <c r="KY98" s="30">
        <v>160</v>
      </c>
      <c r="KZ98" s="30">
        <v>170</v>
      </c>
      <c r="LA98" s="33">
        <v>241.47760325770793</v>
      </c>
      <c r="LB98" s="33">
        <v>173.86387434554973</v>
      </c>
      <c r="LC98" s="31"/>
      <c r="LD98" s="32">
        <v>170</v>
      </c>
      <c r="LE98" s="32">
        <v>110</v>
      </c>
      <c r="LF98" s="26"/>
      <c r="LG98" s="30">
        <v>160</v>
      </c>
      <c r="LH98" s="30">
        <v>160</v>
      </c>
      <c r="LI98" s="30">
        <v>175</v>
      </c>
      <c r="LJ98" s="33">
        <v>250.17834762150235</v>
      </c>
      <c r="LK98" s="33">
        <v>180.1284102874817</v>
      </c>
      <c r="LL98" s="31"/>
      <c r="LM98" s="32">
        <v>150</v>
      </c>
      <c r="LN98" s="32">
        <v>160</v>
      </c>
      <c r="LO98" s="26"/>
      <c r="LP98" s="30">
        <v>170</v>
      </c>
      <c r="LQ98" s="30">
        <v>160</v>
      </c>
      <c r="LR98" s="30">
        <v>170</v>
      </c>
      <c r="LS98" s="33">
        <v>254.98658012834204</v>
      </c>
      <c r="LT98" s="33">
        <v>183.59033769240628</v>
      </c>
      <c r="LU98" s="31"/>
      <c r="LV98" s="32">
        <v>180</v>
      </c>
      <c r="LW98" s="32">
        <v>150</v>
      </c>
      <c r="LX98" s="26"/>
      <c r="LY98" s="30">
        <v>170</v>
      </c>
      <c r="LZ98" s="30">
        <v>160</v>
      </c>
      <c r="MA98" s="30">
        <v>170</v>
      </c>
      <c r="MB98" s="33">
        <v>246.87268777305005</v>
      </c>
      <c r="MC98" s="33">
        <v>177.74833519659606</v>
      </c>
      <c r="MD98" s="31"/>
      <c r="ME98" s="32">
        <v>130</v>
      </c>
      <c r="MF98" s="32">
        <v>140</v>
      </c>
      <c r="MG98" s="26"/>
      <c r="MH98" s="30">
        <v>150</v>
      </c>
      <c r="MI98" s="30">
        <v>160</v>
      </c>
      <c r="MJ98" s="30">
        <v>165</v>
      </c>
      <c r="MK98" s="33">
        <v>243.11625612708161</v>
      </c>
      <c r="ML98" s="33">
        <v>175.04370441149879</v>
      </c>
      <c r="MM98" s="31"/>
      <c r="MN98" s="32">
        <v>150</v>
      </c>
      <c r="MO98" s="32">
        <v>170</v>
      </c>
      <c r="MP98" s="26"/>
      <c r="MQ98" s="30">
        <v>150</v>
      </c>
      <c r="MR98" s="30">
        <v>160</v>
      </c>
      <c r="MS98" s="30">
        <v>170</v>
      </c>
      <c r="MT98" s="33">
        <v>242.5152270637266</v>
      </c>
      <c r="MU98" s="33">
        <v>174.61096348588319</v>
      </c>
      <c r="MV98" s="31"/>
      <c r="MW98" s="32">
        <v>150</v>
      </c>
      <c r="MX98" s="32"/>
      <c r="MY98" s="26"/>
      <c r="MZ98" s="30">
        <v>170</v>
      </c>
      <c r="NA98" s="30">
        <v>160</v>
      </c>
      <c r="NB98" s="30">
        <v>170</v>
      </c>
      <c r="NC98" s="33">
        <v>245.52037238050141</v>
      </c>
      <c r="ND98" s="33">
        <v>176.77466811396104</v>
      </c>
      <c r="NE98" s="31"/>
      <c r="NF98" s="32">
        <v>130</v>
      </c>
      <c r="NG98" s="32"/>
      <c r="NH98" s="26"/>
      <c r="NI98" s="30">
        <v>130</v>
      </c>
      <c r="NJ98" s="30">
        <v>170</v>
      </c>
      <c r="NK98" s="30">
        <v>160</v>
      </c>
      <c r="NL98" s="33">
        <v>231.39618939165985</v>
      </c>
      <c r="NM98" s="33">
        <v>166.60525636199515</v>
      </c>
      <c r="NN98" s="31"/>
      <c r="NO98" s="32">
        <v>130</v>
      </c>
      <c r="NP98" s="32">
        <v>150</v>
      </c>
      <c r="NQ98" s="26"/>
      <c r="NR98" s="30">
        <v>180</v>
      </c>
      <c r="NS98" s="30"/>
      <c r="NT98" s="30">
        <v>165</v>
      </c>
      <c r="NU98" s="33">
        <v>252.88297840659965</v>
      </c>
      <c r="NV98" s="33">
        <v>182.07574445275182</v>
      </c>
      <c r="NW98" s="31"/>
      <c r="NX98" s="32">
        <v>130</v>
      </c>
      <c r="NY98" s="32"/>
      <c r="NZ98" s="26"/>
      <c r="OA98" s="30">
        <v>175</v>
      </c>
      <c r="OB98" s="30"/>
      <c r="OC98" s="30">
        <v>170</v>
      </c>
      <c r="OD98" s="33">
        <v>259.64455536934298</v>
      </c>
      <c r="OE98" s="33">
        <v>186.94407986592699</v>
      </c>
      <c r="OF98" s="31"/>
      <c r="OG98" s="32">
        <v>130</v>
      </c>
      <c r="OH98" s="32">
        <v>180</v>
      </c>
      <c r="OI98" s="26"/>
      <c r="OJ98" s="30">
        <v>180</v>
      </c>
      <c r="OK98" s="30"/>
      <c r="OL98" s="30">
        <v>170</v>
      </c>
      <c r="OM98" s="33">
        <v>261.44764255940788</v>
      </c>
      <c r="ON98" s="33">
        <v>188.24230264277372</v>
      </c>
      <c r="OO98" s="31"/>
      <c r="OP98" s="32">
        <v>120</v>
      </c>
      <c r="OQ98" s="32">
        <v>180</v>
      </c>
      <c r="OR98" s="26"/>
      <c r="OS98" s="30">
        <v>180</v>
      </c>
      <c r="OT98" s="30"/>
      <c r="OU98" s="30">
        <v>175</v>
      </c>
      <c r="OV98" s="33">
        <v>270.01230671221606</v>
      </c>
      <c r="OW98" s="33">
        <v>194.4088608327956</v>
      </c>
      <c r="OX98" s="31"/>
      <c r="OY98" s="32">
        <v>150</v>
      </c>
      <c r="OZ98" s="32">
        <v>190</v>
      </c>
      <c r="PA98" s="26"/>
      <c r="PB98" s="30">
        <v>140</v>
      </c>
      <c r="PC98" s="30"/>
      <c r="PD98" s="30">
        <v>175</v>
      </c>
      <c r="PE98" s="33">
        <v>235.69570447759642</v>
      </c>
      <c r="PF98" s="33">
        <v>169.70090722386948</v>
      </c>
      <c r="PG98" s="31"/>
      <c r="PH98" s="32">
        <v>150</v>
      </c>
      <c r="PI98" s="32">
        <v>180</v>
      </c>
      <c r="PJ98" s="26"/>
      <c r="PK98" s="30">
        <v>160</v>
      </c>
      <c r="PL98" s="30"/>
      <c r="PM98" s="30">
        <v>150</v>
      </c>
      <c r="PN98" s="33">
        <v>233.94981037035501</v>
      </c>
      <c r="PO98" s="33">
        <v>168.44386346665567</v>
      </c>
      <c r="PP98" s="31"/>
      <c r="PQ98" s="32">
        <v>150</v>
      </c>
      <c r="PR98" s="32">
        <v>190</v>
      </c>
      <c r="PS98" s="26"/>
      <c r="PT98" s="30">
        <v>230</v>
      </c>
      <c r="PU98" s="30"/>
      <c r="PV98" s="30"/>
      <c r="PW98" s="33">
        <v>326.91867158096244</v>
      </c>
      <c r="PX98" s="33">
        <v>235.38144353829307</v>
      </c>
      <c r="PY98" s="31"/>
      <c r="PZ98" s="32">
        <v>180</v>
      </c>
      <c r="QA98" s="32">
        <v>170</v>
      </c>
      <c r="QB98" s="26"/>
      <c r="QC98" s="30">
        <v>185</v>
      </c>
      <c r="QD98" s="30"/>
      <c r="QE98" s="30">
        <v>170</v>
      </c>
      <c r="QF98" s="33">
        <v>267.99474546156335</v>
      </c>
      <c r="QG98" s="33">
        <v>192.95621673232569</v>
      </c>
      <c r="QH98" s="31"/>
      <c r="QI98" s="32">
        <v>180</v>
      </c>
      <c r="QJ98" s="32">
        <v>210</v>
      </c>
      <c r="QK98" s="26"/>
      <c r="QL98" s="30">
        <v>260</v>
      </c>
      <c r="QM98" s="30">
        <v>190</v>
      </c>
      <c r="QN98" s="30"/>
      <c r="QO98" s="33">
        <v>318.18920104475524</v>
      </c>
      <c r="QP98" s="33">
        <v>229.09622475222383</v>
      </c>
      <c r="QQ98" s="31"/>
      <c r="QR98" s="32">
        <v>180</v>
      </c>
      <c r="QS98" s="32">
        <v>150</v>
      </c>
      <c r="QT98" s="26"/>
      <c r="QU98" s="30">
        <v>230</v>
      </c>
      <c r="QV98" s="30"/>
      <c r="QW98" s="30"/>
      <c r="QX98" s="33">
        <v>332.15635390268687</v>
      </c>
      <c r="QY98" s="33">
        <v>239.15257480993463</v>
      </c>
      <c r="QZ98" s="31"/>
      <c r="RA98" s="32">
        <v>200</v>
      </c>
      <c r="RB98" s="32">
        <v>190</v>
      </c>
      <c r="RC98" s="26"/>
      <c r="RD98" s="30">
        <v>450</v>
      </c>
      <c r="RE98" s="30">
        <v>250</v>
      </c>
      <c r="RF98" s="30">
        <v>210</v>
      </c>
      <c r="RG98" s="33">
        <v>423.08833865484598</v>
      </c>
      <c r="RH98" s="33">
        <v>304.62360383148922</v>
      </c>
      <c r="RI98" s="31"/>
      <c r="RJ98" s="32">
        <v>200</v>
      </c>
      <c r="RK98" s="32">
        <v>200</v>
      </c>
      <c r="RL98" s="26"/>
      <c r="RM98" s="30">
        <v>170</v>
      </c>
      <c r="RN98" s="30"/>
      <c r="RO98" s="30">
        <v>290</v>
      </c>
      <c r="RP98" s="33">
        <v>357.03534493087767</v>
      </c>
      <c r="RQ98" s="33">
        <v>257.06544835023197</v>
      </c>
      <c r="RR98" s="31"/>
      <c r="RS98" s="32">
        <v>300</v>
      </c>
      <c r="RT98" s="32">
        <v>280</v>
      </c>
      <c r="RU98" s="26"/>
      <c r="RV98" s="30">
        <v>270</v>
      </c>
      <c r="RW98" s="30"/>
      <c r="RX98" s="30">
        <v>190</v>
      </c>
      <c r="RY98" s="33">
        <v>354.41650377001548</v>
      </c>
      <c r="RZ98" s="33">
        <v>255.17988271441118</v>
      </c>
      <c r="SA98" s="31"/>
      <c r="SB98" s="32">
        <v>280</v>
      </c>
      <c r="SC98" s="32">
        <v>280</v>
      </c>
      <c r="SD98" s="26"/>
      <c r="SE98" s="34">
        <v>350</v>
      </c>
      <c r="SF98" s="34">
        <v>330</v>
      </c>
      <c r="SG98" s="34">
        <v>370</v>
      </c>
      <c r="SH98" s="35">
        <v>515.47523516303988</v>
      </c>
      <c r="SI98" s="35">
        <v>371.14216931738866</v>
      </c>
      <c r="SJ98" s="36"/>
      <c r="SK98" s="37">
        <v>320</v>
      </c>
      <c r="SL98" s="37">
        <v>350</v>
      </c>
      <c r="SM98" s="26"/>
      <c r="SN98" s="34">
        <v>370</v>
      </c>
      <c r="SO98" s="34">
        <v>420</v>
      </c>
      <c r="SP98" s="34">
        <v>450</v>
      </c>
      <c r="SQ98" s="35">
        <v>605.97074638838865</v>
      </c>
      <c r="SR98" s="35">
        <v>436.29893739963973</v>
      </c>
      <c r="SS98" s="36"/>
      <c r="ST98" s="37">
        <v>350</v>
      </c>
      <c r="SU98" s="37">
        <v>420</v>
      </c>
      <c r="SV98" s="26"/>
      <c r="SW98" s="34">
        <v>570</v>
      </c>
      <c r="SX98" s="34">
        <v>460</v>
      </c>
      <c r="SY98" s="34"/>
      <c r="SZ98" s="35">
        <v>740.69557499718769</v>
      </c>
      <c r="TA98" s="35">
        <v>533.30081399797496</v>
      </c>
      <c r="TB98" s="36"/>
      <c r="TC98" s="37">
        <v>400</v>
      </c>
      <c r="TD98" s="37">
        <v>450</v>
      </c>
      <c r="TE98" s="26"/>
      <c r="TF98" s="34">
        <v>600</v>
      </c>
      <c r="TG98" s="34">
        <v>600</v>
      </c>
      <c r="TH98" s="34">
        <v>30</v>
      </c>
      <c r="TI98" s="35">
        <v>591.42162882804314</v>
      </c>
      <c r="TJ98" s="35">
        <v>425.82357275619091</v>
      </c>
      <c r="TK98" s="36"/>
      <c r="TL98" s="37">
        <v>390</v>
      </c>
      <c r="TM98" s="37">
        <v>300</v>
      </c>
      <c r="TN98" s="26"/>
      <c r="TO98" s="34">
        <v>420</v>
      </c>
      <c r="TP98" s="34"/>
      <c r="TQ98" s="34"/>
      <c r="TR98" s="35">
        <v>623.28419628519976</v>
      </c>
      <c r="TS98" s="35">
        <v>448.76462132534368</v>
      </c>
      <c r="TT98" s="36"/>
      <c r="TU98" s="37">
        <v>450</v>
      </c>
      <c r="TV98" s="37">
        <v>390</v>
      </c>
      <c r="TW98" s="26"/>
      <c r="TX98" s="34"/>
      <c r="TY98" s="34">
        <v>600</v>
      </c>
      <c r="TZ98" s="34"/>
      <c r="UA98" s="35">
        <v>988.61253822547428</v>
      </c>
      <c r="UB98" s="35">
        <v>711.80102752234131</v>
      </c>
      <c r="UC98" s="36"/>
      <c r="UD98" s="37">
        <v>750</v>
      </c>
      <c r="UE98" s="37">
        <v>1200</v>
      </c>
      <c r="UF98" s="26"/>
      <c r="UG98" s="34"/>
      <c r="UH98" s="34">
        <v>558</v>
      </c>
      <c r="UI98" s="34" t="s">
        <v>132</v>
      </c>
      <c r="UJ98" s="35">
        <v>685.86027850827008</v>
      </c>
      <c r="UK98" s="35">
        <v>493.81940052595434</v>
      </c>
      <c r="UL98" s="36"/>
      <c r="UM98" s="37">
        <v>1500</v>
      </c>
      <c r="UN98" s="37">
        <v>1600</v>
      </c>
      <c r="UO98" s="26"/>
      <c r="UP98" s="34"/>
      <c r="UQ98" s="34"/>
      <c r="UR98" s="34">
        <v>1500</v>
      </c>
      <c r="US98" s="35">
        <v>2070.5173525665928</v>
      </c>
      <c r="UT98" s="35">
        <v>1490.7724938479464</v>
      </c>
      <c r="UU98" s="36"/>
      <c r="UV98" s="37">
        <v>1900</v>
      </c>
      <c r="UW98" s="37">
        <v>1500</v>
      </c>
      <c r="UX98" s="26"/>
      <c r="UY98" s="34"/>
      <c r="UZ98" s="34">
        <v>1500</v>
      </c>
      <c r="VA98" s="34">
        <v>1900</v>
      </c>
      <c r="VB98" s="35">
        <v>2304.5413445233535</v>
      </c>
      <c r="VC98" s="35">
        <v>1659.269768056814</v>
      </c>
      <c r="VD98" s="36"/>
      <c r="VE98" s="37">
        <v>2000</v>
      </c>
      <c r="VF98" s="37">
        <v>1500</v>
      </c>
      <c r="VG98" s="26"/>
      <c r="VH98" s="34"/>
      <c r="VI98" s="34">
        <v>2000</v>
      </c>
      <c r="VJ98" s="34">
        <v>1800</v>
      </c>
      <c r="VK98" s="35">
        <v>2609.9624865686164</v>
      </c>
      <c r="VL98" s="35">
        <v>1879.1729903294033</v>
      </c>
      <c r="VM98" s="36"/>
      <c r="VN98" s="37">
        <v>2200</v>
      </c>
      <c r="VO98" s="37">
        <v>2000</v>
      </c>
      <c r="VP98" s="26"/>
      <c r="VQ98" s="34">
        <v>1750</v>
      </c>
      <c r="VR98" s="34">
        <v>2900</v>
      </c>
      <c r="VS98" s="34">
        <v>1200</v>
      </c>
      <c r="VT98" s="35">
        <v>2653.5940782893686</v>
      </c>
      <c r="VU98" s="35">
        <v>1910.5877363683448</v>
      </c>
      <c r="VV98" s="36"/>
      <c r="VW98" s="37">
        <v>2000</v>
      </c>
      <c r="VX98" s="37">
        <v>2100</v>
      </c>
      <c r="VY98" s="26"/>
      <c r="VZ98" s="34"/>
      <c r="WA98" s="34">
        <v>2900</v>
      </c>
      <c r="WB98" s="34">
        <v>1900</v>
      </c>
      <c r="WC98" s="35">
        <v>3355.6660541596498</v>
      </c>
      <c r="WD98" s="35">
        <v>2416.0795589949471</v>
      </c>
      <c r="WE98" s="36"/>
      <c r="WF98" s="37">
        <v>3000</v>
      </c>
      <c r="WG98" s="37">
        <v>2800</v>
      </c>
      <c r="WH98" s="26"/>
      <c r="WI98" s="38">
        <v>2547.8809209865949</v>
      </c>
      <c r="WJ98" s="34">
        <v>2700</v>
      </c>
      <c r="WK98" s="34"/>
      <c r="WL98" s="34">
        <v>1900</v>
      </c>
      <c r="WM98" s="35">
        <v>3232.7042956738946</v>
      </c>
      <c r="WN98" s="35">
        <v>2327.5470928852033</v>
      </c>
      <c r="WO98" s="36"/>
      <c r="WP98" s="37">
        <v>2800</v>
      </c>
      <c r="WQ98" s="37">
        <v>2900</v>
      </c>
      <c r="WR98" s="41">
        <v>1894.7368421052631</v>
      </c>
      <c r="WS98" s="34"/>
      <c r="WT98" s="34"/>
      <c r="WU98" s="35">
        <v>2580.3180558301156</v>
      </c>
      <c r="WV98" s="35">
        <v>1857.8290001976825</v>
      </c>
      <c r="WW98" s="36"/>
      <c r="WX98" s="37">
        <v>2000</v>
      </c>
      <c r="WY98" s="37">
        <v>2000</v>
      </c>
      <c r="WZ98" s="26"/>
      <c r="XA98" s="34"/>
      <c r="XB98" s="34"/>
      <c r="XC98" s="34">
        <v>2200</v>
      </c>
      <c r="XD98" s="35">
        <v>3026.445862084885</v>
      </c>
      <c r="XE98" s="35">
        <v>2179.0410207011164</v>
      </c>
      <c r="XF98" s="36"/>
      <c r="XG98" s="37">
        <v>2500</v>
      </c>
      <c r="XH98" s="37">
        <v>2400</v>
      </c>
      <c r="XI98" s="26"/>
      <c r="XJ98" s="34"/>
      <c r="XK98" s="34">
        <v>3000</v>
      </c>
      <c r="XL98" s="34">
        <v>4500</v>
      </c>
      <c r="XM98" s="35">
        <v>4962.1019311509708</v>
      </c>
      <c r="XN98" s="35">
        <v>3572.7133904286975</v>
      </c>
      <c r="XO98" s="36"/>
      <c r="XP98" s="37">
        <v>3500</v>
      </c>
      <c r="XQ98" s="37">
        <v>3200</v>
      </c>
      <c r="XR98" s="26"/>
      <c r="XS98" s="34"/>
      <c r="XT98" s="34">
        <v>3700</v>
      </c>
      <c r="XU98" s="34">
        <v>3200</v>
      </c>
      <c r="XV98" s="35">
        <v>4997.8005061952226</v>
      </c>
      <c r="XW98" s="35">
        <v>3598.4163644605592</v>
      </c>
      <c r="XX98" s="36"/>
      <c r="XY98" s="37">
        <v>5000</v>
      </c>
      <c r="XZ98" s="37">
        <v>4800</v>
      </c>
      <c r="YA98" s="26"/>
      <c r="YB98" s="34"/>
      <c r="YC98" s="34">
        <v>3500</v>
      </c>
      <c r="YD98" s="34">
        <v>3500</v>
      </c>
      <c r="YE98" s="35">
        <v>4743.9439725472112</v>
      </c>
      <c r="YF98" s="35">
        <v>3415.639660233991</v>
      </c>
      <c r="YG98" s="36"/>
      <c r="YH98" s="37">
        <v>3500</v>
      </c>
      <c r="YI98" s="37">
        <v>3700</v>
      </c>
      <c r="YJ98" s="26"/>
      <c r="YK98" s="34"/>
      <c r="YL98" s="34"/>
      <c r="YM98" s="34">
        <v>4500</v>
      </c>
      <c r="YN98" s="35">
        <v>5854.5663072572606</v>
      </c>
      <c r="YO98" s="35">
        <v>4215.2877412252265</v>
      </c>
      <c r="YP98" s="36"/>
      <c r="YQ98" s="37">
        <v>3700</v>
      </c>
      <c r="YR98" s="37">
        <v>3500</v>
      </c>
      <c r="YS98" s="26"/>
      <c r="YT98" s="34">
        <v>3500</v>
      </c>
      <c r="YU98" s="34">
        <v>4400</v>
      </c>
      <c r="YV98" s="34">
        <v>3700</v>
      </c>
      <c r="YW98" s="35">
        <v>5282.0669371031518</v>
      </c>
      <c r="YX98" s="35">
        <v>3803.088194714268</v>
      </c>
      <c r="YY98" s="36"/>
      <c r="YZ98" s="37">
        <v>4000</v>
      </c>
      <c r="ZA98" s="37">
        <v>4300</v>
      </c>
      <c r="ZB98" s="26"/>
      <c r="ZC98" s="34">
        <v>3750</v>
      </c>
      <c r="ZD98" s="34">
        <v>3500</v>
      </c>
      <c r="ZE98" s="34"/>
      <c r="ZF98" s="35">
        <v>5120.7622646809778</v>
      </c>
      <c r="ZG98" s="35">
        <v>3686.948830570303</v>
      </c>
      <c r="ZH98" s="36"/>
      <c r="ZI98" s="37">
        <v>4200</v>
      </c>
      <c r="ZJ98" s="37">
        <v>5000</v>
      </c>
      <c r="ZK98" s="26"/>
      <c r="ZL98" s="34">
        <v>3700</v>
      </c>
      <c r="ZM98" s="34">
        <v>3200</v>
      </c>
      <c r="ZN98" s="34">
        <v>3600</v>
      </c>
      <c r="ZO98" s="35">
        <v>5457.9154734322419</v>
      </c>
      <c r="ZP98" s="35">
        <v>3929.6991408712138</v>
      </c>
      <c r="ZQ98" s="36"/>
      <c r="ZR98" s="37">
        <v>7000</v>
      </c>
      <c r="ZS98" s="37">
        <v>6200</v>
      </c>
      <c r="ZT98" s="26"/>
      <c r="ZU98" s="34">
        <v>5500</v>
      </c>
      <c r="ZV98" s="34">
        <v>5000</v>
      </c>
      <c r="ZW98" s="34">
        <v>5000</v>
      </c>
      <c r="ZX98" s="35">
        <v>7523.1441482145001</v>
      </c>
      <c r="ZY98" s="35">
        <v>5416.6637867144391</v>
      </c>
      <c r="ZZ98" s="36"/>
      <c r="AAA98" s="37">
        <v>7000</v>
      </c>
      <c r="AAB98" s="37">
        <v>8000</v>
      </c>
      <c r="AAC98" s="26"/>
      <c r="AAD98" s="34">
        <v>3800</v>
      </c>
      <c r="AAE98" s="34">
        <v>3500</v>
      </c>
      <c r="AAF98" s="34"/>
      <c r="AAG98" s="35">
        <v>5838.7002739042591</v>
      </c>
      <c r="AAH98" s="35">
        <v>4203.8641972110654</v>
      </c>
      <c r="AAI98" s="36"/>
      <c r="AAJ98" s="56">
        <v>7000</v>
      </c>
      <c r="AAK98" s="56">
        <v>8000</v>
      </c>
      <c r="AAL98" s="3"/>
      <c r="AAM98" s="34">
        <v>7000</v>
      </c>
      <c r="AAN98" s="34">
        <v>4500</v>
      </c>
      <c r="AAO98" s="34"/>
      <c r="AAP98" s="35">
        <v>8052.0119266478578</v>
      </c>
      <c r="AAQ98" s="35">
        <v>5797.4485871864554</v>
      </c>
      <c r="AAR98" s="36"/>
      <c r="AAS98" s="37">
        <v>6000</v>
      </c>
      <c r="AAT98" s="37">
        <v>8000</v>
      </c>
      <c r="AAU98" s="3"/>
      <c r="AAV98" s="34">
        <v>7000</v>
      </c>
      <c r="AAW98" s="34">
        <v>4500</v>
      </c>
      <c r="AAX98" s="34">
        <v>7000</v>
      </c>
      <c r="AAY98" s="35">
        <v>11381.489684360491</v>
      </c>
      <c r="AAZ98" s="35">
        <v>8194.6725727395497</v>
      </c>
      <c r="ABA98" s="36"/>
      <c r="ABB98" s="37">
        <v>5000</v>
      </c>
      <c r="ABC98" s="37">
        <v>6800</v>
      </c>
      <c r="ABD98" s="3"/>
      <c r="ABE98" s="34">
        <v>7000</v>
      </c>
      <c r="ABF98" s="34">
        <v>7500</v>
      </c>
      <c r="ABG98" s="34">
        <v>7400</v>
      </c>
      <c r="ABH98" s="35">
        <v>14293.983711281457</v>
      </c>
      <c r="ABI98" s="35">
        <v>10291.668272122643</v>
      </c>
      <c r="ABJ98" s="36"/>
      <c r="ABK98" s="54">
        <v>6500</v>
      </c>
      <c r="ABL98" s="54">
        <v>7000</v>
      </c>
      <c r="ABM98" s="3"/>
      <c r="ABN98" s="34">
        <v>5000</v>
      </c>
      <c r="ABO98" s="34">
        <v>7500</v>
      </c>
      <c r="ABP98" s="34">
        <v>4400</v>
      </c>
      <c r="ABQ98" s="35">
        <v>12183.057846746222</v>
      </c>
      <c r="ABR98" s="35">
        <v>8771.8016496572745</v>
      </c>
      <c r="ABS98" s="36"/>
      <c r="ABT98" s="37">
        <v>8000</v>
      </c>
      <c r="ABU98" s="37">
        <v>9000</v>
      </c>
      <c r="ABV98" s="3"/>
      <c r="ABW98" s="34">
        <v>5000</v>
      </c>
      <c r="ABX98" s="34">
        <v>4500</v>
      </c>
      <c r="ABY98" s="34">
        <v>7000</v>
      </c>
      <c r="ABZ98" s="35">
        <v>12183.057846746224</v>
      </c>
      <c r="ACA98" s="35">
        <v>8771.8016496572745</v>
      </c>
      <c r="ACB98" s="36"/>
      <c r="ACC98" s="37">
        <v>9000</v>
      </c>
      <c r="ACD98" s="37">
        <v>9500</v>
      </c>
      <c r="ACE98" s="3"/>
      <c r="ACF98" s="34">
        <v>7000</v>
      </c>
      <c r="ACG98" s="34">
        <v>5500</v>
      </c>
      <c r="ACH98" s="34">
        <v>6500</v>
      </c>
      <c r="ACI98" s="35">
        <v>12964.246758796935</v>
      </c>
      <c r="ACJ98" s="35">
        <v>9334.2576663337859</v>
      </c>
      <c r="ACK98" s="36"/>
      <c r="ACL98" s="37">
        <v>7000</v>
      </c>
      <c r="ACM98" s="37">
        <v>8200</v>
      </c>
      <c r="ACN98" s="3"/>
      <c r="ACO98" s="34">
        <v>6500</v>
      </c>
      <c r="ACP98" s="34">
        <v>5000</v>
      </c>
      <c r="ACQ98" s="34">
        <v>6300</v>
      </c>
      <c r="ACR98" s="35">
        <v>12016.352520601407</v>
      </c>
      <c r="ACS98" s="35">
        <v>8651.7738148330045</v>
      </c>
      <c r="ACT98" s="36"/>
      <c r="ACU98" s="37">
        <v>6500</v>
      </c>
      <c r="ACV98" s="37">
        <v>7000</v>
      </c>
      <c r="ACW98" s="3"/>
      <c r="ACX98" s="34">
        <v>4500</v>
      </c>
      <c r="ACY98" s="34">
        <v>4000</v>
      </c>
      <c r="ACZ98" s="34">
        <v>4000</v>
      </c>
      <c r="ADA98" s="35">
        <v>9488.634552079995</v>
      </c>
      <c r="ADB98" s="35">
        <v>6831.8168774975893</v>
      </c>
      <c r="ADC98" s="36"/>
      <c r="ADD98" s="37">
        <v>7500</v>
      </c>
      <c r="ADE98" s="37">
        <v>8000</v>
      </c>
      <c r="ADF98" s="3"/>
      <c r="ADG98" s="34">
        <v>700</v>
      </c>
      <c r="ADH98" s="34">
        <v>7200</v>
      </c>
      <c r="ADI98" s="34">
        <v>6000</v>
      </c>
      <c r="ADJ98" s="35">
        <v>10161.271158734082</v>
      </c>
      <c r="ADK98" s="35">
        <v>7316.1152342885307</v>
      </c>
      <c r="ADL98" s="36"/>
      <c r="ADM98" s="37">
        <v>7000</v>
      </c>
      <c r="ADN98" s="37">
        <v>8000</v>
      </c>
      <c r="ADO98" s="3"/>
      <c r="ADP98" s="34">
        <v>6500</v>
      </c>
      <c r="ADQ98" s="34">
        <v>3500</v>
      </c>
      <c r="ADR98" s="34">
        <v>6000</v>
      </c>
      <c r="ADS98" s="35">
        <v>10987.044053358411</v>
      </c>
      <c r="ADT98" s="35">
        <v>7910.671718418047</v>
      </c>
      <c r="ADU98" s="36"/>
      <c r="ADV98" s="37">
        <v>7000</v>
      </c>
      <c r="ADW98" s="37">
        <v>6200</v>
      </c>
      <c r="ADX98" s="3"/>
      <c r="ADY98" s="34"/>
      <c r="ADZ98" s="34"/>
      <c r="AEA98" s="34">
        <v>7000</v>
      </c>
      <c r="AEB98" s="35">
        <v>14102.107531436563</v>
      </c>
      <c r="AEC98" s="35">
        <v>10153.517422634313</v>
      </c>
      <c r="AED98" s="36"/>
      <c r="AEE98" s="37">
        <v>7500</v>
      </c>
      <c r="AEF98" s="37">
        <v>8000</v>
      </c>
      <c r="AEG98" s="3"/>
      <c r="AEH98" s="34"/>
      <c r="AEI98" s="34">
        <v>7700</v>
      </c>
      <c r="AEJ98" s="34"/>
      <c r="AEK98" s="35">
        <v>15067.447675856551</v>
      </c>
      <c r="AEL98" s="35">
        <v>10848.562326616702</v>
      </c>
      <c r="AEM98" s="36"/>
      <c r="AEN98" s="37">
        <v>7500</v>
      </c>
      <c r="AEO98" s="37">
        <v>7000</v>
      </c>
      <c r="AEP98" s="26"/>
      <c r="AEQ98" s="34"/>
      <c r="AER98" s="34">
        <v>7500</v>
      </c>
      <c r="AES98" s="34">
        <v>8000</v>
      </c>
      <c r="AET98" s="35">
        <v>16021.157216126901</v>
      </c>
      <c r="AEU98" s="35">
        <v>11535.233195611354</v>
      </c>
      <c r="AEV98" s="36"/>
      <c r="AEW98" s="37">
        <v>10000</v>
      </c>
      <c r="AEX98" s="37">
        <v>9500</v>
      </c>
      <c r="AEY98" s="26"/>
      <c r="AEZ98" s="34"/>
      <c r="AFA98" s="34">
        <v>7000</v>
      </c>
      <c r="AFB98" s="34">
        <v>8900</v>
      </c>
      <c r="AFC98" s="35">
        <v>16259.58460119449</v>
      </c>
      <c r="AFD98" s="35">
        <v>11706.900912860016</v>
      </c>
      <c r="AFE98" s="36"/>
      <c r="AFF98" s="37">
        <v>10000</v>
      </c>
      <c r="AFG98" s="56">
        <v>9700</v>
      </c>
      <c r="AFH98" s="26"/>
      <c r="AFI98" s="87">
        <v>7000</v>
      </c>
      <c r="AFJ98" s="34">
        <v>7500</v>
      </c>
      <c r="AFK98" s="34">
        <v>9500</v>
      </c>
      <c r="AFL98" s="35">
        <v>16357.707759952142</v>
      </c>
      <c r="AFM98" s="35">
        <v>11777.549587165526</v>
      </c>
      <c r="AFN98" s="36"/>
      <c r="AFO98" s="37">
        <v>10000</v>
      </c>
      <c r="AFP98" s="37">
        <v>9800</v>
      </c>
      <c r="AFQ98" s="36"/>
      <c r="AFR98" s="87">
        <v>7000</v>
      </c>
      <c r="AFS98" s="34">
        <v>7500</v>
      </c>
      <c r="AFT98" s="34">
        <v>9500</v>
      </c>
      <c r="AFU98" s="35">
        <v>16357.70775995214</v>
      </c>
      <c r="AFV98" s="35">
        <v>11777.549587165526</v>
      </c>
      <c r="AFW98" s="36"/>
      <c r="AFX98" s="37">
        <v>10000</v>
      </c>
      <c r="AFY98" s="37">
        <v>9800</v>
      </c>
      <c r="AFZ98" s="36"/>
      <c r="AGA98" s="87">
        <v>7000</v>
      </c>
      <c r="AGB98" s="34">
        <v>7500</v>
      </c>
      <c r="AGC98" s="34">
        <v>9500</v>
      </c>
      <c r="AGD98" s="35">
        <v>16357.70775995214</v>
      </c>
      <c r="AGE98" s="35">
        <v>11777.549587165526</v>
      </c>
      <c r="AGF98" s="36"/>
      <c r="AGG98" s="37">
        <v>10000</v>
      </c>
      <c r="AGH98" s="37">
        <v>9800</v>
      </c>
      <c r="AGI98" s="36"/>
      <c r="AGJ98" s="87">
        <v>7500</v>
      </c>
      <c r="AGK98" s="34">
        <v>7500</v>
      </c>
      <c r="AGL98" s="34">
        <v>9000</v>
      </c>
      <c r="AGM98" s="36">
        <v>16500</v>
      </c>
      <c r="AGN98" s="36">
        <v>12000</v>
      </c>
      <c r="AGO98" s="36"/>
      <c r="AGP98" s="37">
        <v>10000</v>
      </c>
      <c r="AGQ98" s="37">
        <v>9900</v>
      </c>
      <c r="AGR98" s="36"/>
      <c r="AGS98" s="87">
        <v>8000</v>
      </c>
      <c r="AGT98" s="34">
        <v>7000</v>
      </c>
      <c r="AGU98" s="34">
        <v>9000</v>
      </c>
      <c r="AGV98" s="36">
        <v>16600</v>
      </c>
      <c r="AGW98" s="36">
        <v>12000</v>
      </c>
      <c r="AGX98" s="36"/>
      <c r="AGY98" s="26">
        <v>10500</v>
      </c>
      <c r="AGZ98" s="37">
        <v>9500</v>
      </c>
      <c r="AHA98" s="36"/>
      <c r="AHB98" s="87"/>
      <c r="AHC98" s="34">
        <v>8000</v>
      </c>
      <c r="AHD98" s="34">
        <v>8000</v>
      </c>
      <c r="AHE98" s="36">
        <v>17000</v>
      </c>
      <c r="AHF98" s="36">
        <v>11700</v>
      </c>
      <c r="AHG98" s="36"/>
      <c r="AHH98" s="26">
        <v>10500</v>
      </c>
      <c r="AHI98" s="37">
        <v>9500</v>
      </c>
      <c r="AHJ98" s="36"/>
      <c r="AHK98" s="87">
        <v>8500</v>
      </c>
      <c r="AHL98" s="34">
        <v>8000</v>
      </c>
      <c r="AHM98" s="34">
        <v>7500</v>
      </c>
      <c r="AHN98" s="35">
        <v>17000</v>
      </c>
      <c r="AHO98" s="35">
        <v>11700</v>
      </c>
      <c r="AHP98" s="36"/>
      <c r="AHQ98" s="26">
        <v>10750</v>
      </c>
      <c r="AHR98" s="37">
        <v>9250</v>
      </c>
      <c r="AHS98" s="36"/>
      <c r="AHT98" s="34">
        <v>4000</v>
      </c>
      <c r="AHU98" s="34">
        <v>7000</v>
      </c>
      <c r="AHV98" s="34">
        <v>6000</v>
      </c>
      <c r="AHW98" s="36"/>
      <c r="AHX98" s="36">
        <v>6500</v>
      </c>
      <c r="AHY98" s="36"/>
      <c r="AHZ98" s="26">
        <v>3700</v>
      </c>
      <c r="AIA98" s="37">
        <v>7000</v>
      </c>
      <c r="AIB98" s="36"/>
      <c r="AIC98" s="34">
        <v>4750</v>
      </c>
      <c r="AID98" s="34">
        <v>7000</v>
      </c>
      <c r="AIE98" s="34">
        <v>5000</v>
      </c>
      <c r="AIF98" s="36">
        <v>6500</v>
      </c>
      <c r="AIG98" s="36">
        <v>8500</v>
      </c>
      <c r="AIH98" s="36"/>
      <c r="AII98" s="26">
        <v>7000</v>
      </c>
      <c r="AIJ98" s="37">
        <v>7000</v>
      </c>
      <c r="AIL98" s="34">
        <v>7500</v>
      </c>
      <c r="AIM98" s="34"/>
      <c r="AIN98" s="34"/>
      <c r="AIO98" s="36"/>
      <c r="AIP98" s="36">
        <v>6500</v>
      </c>
      <c r="AIQ98" s="36"/>
      <c r="AIR98" s="26">
        <v>7500</v>
      </c>
      <c r="AIS98" s="37">
        <v>8000</v>
      </c>
      <c r="AIU98" s="34">
        <v>7300</v>
      </c>
      <c r="AIV98" s="34">
        <v>7000</v>
      </c>
      <c r="AIW98" s="34"/>
      <c r="AIX98" s="36">
        <v>8000</v>
      </c>
      <c r="AIY98" s="36">
        <v>9000</v>
      </c>
      <c r="AIZ98" s="36"/>
      <c r="AJA98" s="26">
        <v>7000</v>
      </c>
      <c r="AJB98" s="37">
        <v>7500</v>
      </c>
      <c r="AJD98" s="34">
        <v>7200</v>
      </c>
      <c r="AJE98" s="34">
        <v>7000</v>
      </c>
      <c r="AJF98" s="34">
        <v>9000</v>
      </c>
      <c r="AJG98" s="36">
        <v>9000</v>
      </c>
      <c r="AJH98" s="36">
        <v>8500</v>
      </c>
      <c r="AJI98" s="36"/>
      <c r="AJJ98" s="26">
        <v>8000</v>
      </c>
      <c r="AJK98" s="37">
        <v>8500</v>
      </c>
      <c r="AJM98" s="34"/>
      <c r="AJN98" s="34">
        <v>7000</v>
      </c>
      <c r="AJO98" s="34">
        <v>8000</v>
      </c>
      <c r="AJP98" s="36">
        <v>9000</v>
      </c>
      <c r="AJQ98" s="36">
        <v>9000</v>
      </c>
      <c r="AJR98" s="34"/>
      <c r="AJS98" s="37">
        <v>8000</v>
      </c>
      <c r="AJT98" s="37">
        <v>9000</v>
      </c>
      <c r="AJV98" s="34">
        <v>8300</v>
      </c>
      <c r="AJW98" s="34">
        <v>7500</v>
      </c>
      <c r="AJX98" s="34"/>
      <c r="AJY98" s="36">
        <v>11000</v>
      </c>
      <c r="AJZ98" s="36">
        <v>7000</v>
      </c>
      <c r="AKA98" s="34"/>
      <c r="AKB98" s="37">
        <v>8000</v>
      </c>
      <c r="AKC98" s="37">
        <v>9000</v>
      </c>
      <c r="AKE98" s="34">
        <v>5800</v>
      </c>
      <c r="AKF98" s="34">
        <v>33000</v>
      </c>
      <c r="AKG98" s="34">
        <v>5000</v>
      </c>
      <c r="AKH98" s="36">
        <v>9000</v>
      </c>
      <c r="AKI98" s="36">
        <v>9500</v>
      </c>
      <c r="AKJ98" s="34"/>
      <c r="AKK98" s="37">
        <v>7500</v>
      </c>
      <c r="AKL98" s="37">
        <v>7000</v>
      </c>
      <c r="AKN98" s="34"/>
      <c r="AKO98" s="34">
        <v>7000</v>
      </c>
      <c r="AKP98" s="34"/>
      <c r="AKQ98" s="36">
        <v>70000</v>
      </c>
      <c r="AKR98" s="36">
        <v>85000</v>
      </c>
      <c r="AKS98" s="34"/>
      <c r="AKT98" s="37">
        <v>6000</v>
      </c>
      <c r="AKU98" s="37">
        <v>10000</v>
      </c>
      <c r="AKW98" s="34"/>
      <c r="AKX98" s="39">
        <v>21000</v>
      </c>
      <c r="AKY98" s="34"/>
      <c r="AKZ98" s="36">
        <v>10000</v>
      </c>
      <c r="ALA98" s="36">
        <v>12000</v>
      </c>
      <c r="ALB98" s="34"/>
      <c r="ALC98" s="56">
        <v>40000</v>
      </c>
      <c r="ALD98" s="56">
        <v>50000</v>
      </c>
      <c r="ALF98" s="34"/>
      <c r="ALG98" s="34"/>
      <c r="ALH98" s="34">
        <v>85000</v>
      </c>
      <c r="ALI98" s="36">
        <v>9500</v>
      </c>
      <c r="ALJ98" s="36">
        <v>11000</v>
      </c>
      <c r="ALK98" s="34"/>
      <c r="ALL98" s="37">
        <v>10000</v>
      </c>
      <c r="ALM98" s="37">
        <v>10000</v>
      </c>
      <c r="ALO98" s="34">
        <v>9700</v>
      </c>
      <c r="ALP98" s="34">
        <v>7500</v>
      </c>
      <c r="ALQ98" s="34">
        <v>6000</v>
      </c>
      <c r="ALR98" s="36"/>
      <c r="ALS98" s="36">
        <v>85000</v>
      </c>
      <c r="ALT98" s="34"/>
      <c r="ALU98" s="37">
        <v>12000</v>
      </c>
      <c r="ALV98" s="37">
        <v>13000</v>
      </c>
      <c r="ALX98" s="34">
        <v>9500</v>
      </c>
      <c r="ALY98" s="34">
        <v>11000</v>
      </c>
      <c r="ALZ98" s="34">
        <v>7500</v>
      </c>
      <c r="AMA98" s="36">
        <v>80000</v>
      </c>
      <c r="AMB98" s="36"/>
      <c r="AMC98" s="34"/>
      <c r="AMD98" s="37">
        <v>75000</v>
      </c>
      <c r="AME98" s="37">
        <v>75000</v>
      </c>
      <c r="AMG98" s="34">
        <v>9000</v>
      </c>
      <c r="AMH98" s="34">
        <v>90000</v>
      </c>
      <c r="AMI98" s="34">
        <v>7500</v>
      </c>
      <c r="AMJ98" s="36">
        <v>15000</v>
      </c>
      <c r="AMK98" s="36">
        <v>14000</v>
      </c>
      <c r="AML98" s="34"/>
      <c r="AMM98" s="37">
        <v>12000</v>
      </c>
      <c r="AMN98" s="37">
        <v>12000</v>
      </c>
      <c r="AMP98" s="34">
        <v>65000</v>
      </c>
      <c r="AMQ98" s="34">
        <v>76000</v>
      </c>
      <c r="AMR98" s="34">
        <v>52000</v>
      </c>
      <c r="AMS98" s="36">
        <v>16000</v>
      </c>
      <c r="AMT98" s="36">
        <v>15000</v>
      </c>
      <c r="AMU98" s="34"/>
      <c r="AMV98" s="37">
        <v>12000</v>
      </c>
      <c r="AMW98" s="37">
        <v>13000</v>
      </c>
      <c r="AMY98" s="34">
        <v>36150</v>
      </c>
      <c r="AMZ98" s="34">
        <v>41500</v>
      </c>
      <c r="ANA98" s="34">
        <v>52000</v>
      </c>
      <c r="ANB98" s="92">
        <v>45131.259259259336</v>
      </c>
      <c r="ANC98" s="92">
        <v>63465.833333333248</v>
      </c>
      <c r="AND98" s="34"/>
      <c r="ANE98" s="37">
        <v>9500</v>
      </c>
      <c r="ANF98" s="37">
        <v>10250</v>
      </c>
      <c r="ANH98" s="34">
        <v>8500</v>
      </c>
      <c r="ANI98" s="34">
        <v>7400</v>
      </c>
      <c r="ANJ98" s="34">
        <v>8000</v>
      </c>
      <c r="ANK98" s="92">
        <v>12190.57860806345</v>
      </c>
      <c r="ANL98" s="92">
        <v>10537.616597805678</v>
      </c>
      <c r="ANM98" s="34"/>
      <c r="ANN98" s="37">
        <v>8680</v>
      </c>
      <c r="ANO98" s="37">
        <v>8655</v>
      </c>
      <c r="ANP98" s="36"/>
      <c r="ANQ98" s="34">
        <v>10000</v>
      </c>
      <c r="ANR98" s="34">
        <v>7000</v>
      </c>
      <c r="ANS98" s="34">
        <v>5000</v>
      </c>
      <c r="ANT98" s="36">
        <v>16000</v>
      </c>
      <c r="ANU98" s="36">
        <v>15000</v>
      </c>
      <c r="ANV98" s="34"/>
      <c r="ANW98" s="37">
        <v>15000</v>
      </c>
      <c r="ANX98" s="37">
        <v>16000</v>
      </c>
      <c r="ANY98" s="36"/>
      <c r="ANZ98" s="34">
        <v>12000</v>
      </c>
      <c r="AOA98" s="34">
        <v>8000</v>
      </c>
      <c r="AOB98" s="34">
        <v>15000</v>
      </c>
      <c r="AOC98" s="36">
        <v>17000</v>
      </c>
      <c r="AOD98" s="36">
        <v>15000</v>
      </c>
      <c r="AOE98" s="34"/>
      <c r="AOF98" s="37">
        <v>16000</v>
      </c>
      <c r="AOG98" s="37">
        <v>17000</v>
      </c>
      <c r="AOH98" s="36"/>
      <c r="AOI98" s="34">
        <v>10000</v>
      </c>
      <c r="AOJ98" s="34">
        <v>10000</v>
      </c>
      <c r="AOK98" s="34"/>
      <c r="AOL98" s="36">
        <v>15000</v>
      </c>
      <c r="AOM98" s="36">
        <v>15000</v>
      </c>
      <c r="AON98" s="34"/>
      <c r="AOO98" s="37"/>
      <c r="AOP98" s="37">
        <v>11000</v>
      </c>
      <c r="AOQ98" s="36"/>
      <c r="AOR98" s="34">
        <v>10000</v>
      </c>
      <c r="AOS98" s="34">
        <v>12000</v>
      </c>
      <c r="AOT98" s="34">
        <v>8000</v>
      </c>
      <c r="AOU98" s="36">
        <v>15000</v>
      </c>
      <c r="AOV98" s="36">
        <v>10000</v>
      </c>
      <c r="AOW98" s="34"/>
      <c r="AOX98" s="37">
        <v>12000</v>
      </c>
      <c r="AOY98" s="37">
        <v>12000</v>
      </c>
      <c r="AOZ98" s="36"/>
      <c r="APA98" s="34">
        <v>9500</v>
      </c>
      <c r="APB98" s="34">
        <v>9000</v>
      </c>
      <c r="APC98" s="34">
        <v>8000</v>
      </c>
      <c r="APD98" s="36">
        <v>15000</v>
      </c>
      <c r="APE98" s="36">
        <v>8000</v>
      </c>
      <c r="APF98" s="34"/>
      <c r="APG98" s="37">
        <v>8000</v>
      </c>
      <c r="APH98" s="37">
        <v>9000</v>
      </c>
      <c r="API98" s="36"/>
      <c r="APJ98" s="34">
        <v>8000</v>
      </c>
      <c r="APK98" s="34">
        <v>7000</v>
      </c>
      <c r="APL98" s="34">
        <v>8000</v>
      </c>
      <c r="APM98" s="36">
        <v>15000</v>
      </c>
      <c r="APN98" s="36">
        <v>15000</v>
      </c>
      <c r="APO98" s="34"/>
      <c r="APP98" s="37">
        <v>9000</v>
      </c>
      <c r="APQ98" s="37">
        <v>9000</v>
      </c>
      <c r="APR98" s="36"/>
      <c r="APS98" s="34">
        <v>7800</v>
      </c>
      <c r="APT98" s="34">
        <v>12000</v>
      </c>
      <c r="APU98" s="34"/>
      <c r="APV98" s="36">
        <v>14000</v>
      </c>
      <c r="APW98" s="36">
        <v>14000</v>
      </c>
      <c r="APX98" s="34"/>
      <c r="APY98" s="37">
        <v>9000</v>
      </c>
      <c r="APZ98" s="37">
        <v>8500</v>
      </c>
      <c r="AQA98" s="36"/>
      <c r="AQB98" s="34">
        <v>6000</v>
      </c>
      <c r="AQC98" s="34">
        <v>9000</v>
      </c>
      <c r="AQD98" s="34">
        <v>8000</v>
      </c>
      <c r="AQE98" s="36">
        <v>14000</v>
      </c>
      <c r="AQF98" s="36">
        <v>14000</v>
      </c>
      <c r="AQG98" s="34"/>
      <c r="AQH98" s="37">
        <v>8000</v>
      </c>
      <c r="AQI98" s="37">
        <v>9000</v>
      </c>
      <c r="AQJ98" s="36"/>
      <c r="AQK98" s="34">
        <v>6500</v>
      </c>
      <c r="AQL98" s="34">
        <v>10000</v>
      </c>
      <c r="AQM98" s="34"/>
      <c r="AQN98" s="36">
        <v>14000</v>
      </c>
      <c r="AQO98" s="36">
        <v>12000</v>
      </c>
      <c r="AQP98" s="34"/>
      <c r="AQQ98" s="37">
        <v>8500</v>
      </c>
      <c r="AQR98" s="37">
        <v>8000</v>
      </c>
      <c r="AQS98" s="36"/>
      <c r="AQT98" s="34">
        <v>7000</v>
      </c>
      <c r="AQU98" s="34">
        <v>7000</v>
      </c>
      <c r="AQV98" s="34"/>
      <c r="AQW98" s="36">
        <v>12627.450980392154</v>
      </c>
      <c r="AQX98" s="36">
        <v>10823.529411764704</v>
      </c>
      <c r="AQY98" s="34"/>
      <c r="AQZ98" s="37">
        <v>9000</v>
      </c>
      <c r="ARA98" s="37">
        <v>10000</v>
      </c>
      <c r="ARC98" s="34">
        <v>9000</v>
      </c>
      <c r="ARD98" s="34">
        <v>8500</v>
      </c>
      <c r="ARE98" s="34"/>
      <c r="ARF98" s="36">
        <v>12000</v>
      </c>
      <c r="ARG98" s="36">
        <v>12000</v>
      </c>
      <c r="ARH98" s="34"/>
      <c r="ARI98" s="37">
        <v>8000</v>
      </c>
      <c r="ARJ98" s="37">
        <v>6500</v>
      </c>
      <c r="ARL98" s="34">
        <v>9000</v>
      </c>
      <c r="ARM98" s="34">
        <v>12000</v>
      </c>
      <c r="ARN98" s="34"/>
      <c r="ARO98" s="36">
        <v>12000</v>
      </c>
      <c r="ARP98" s="36">
        <v>12000</v>
      </c>
      <c r="ARQ98" s="34"/>
      <c r="ARR98" s="37">
        <v>6000</v>
      </c>
      <c r="ARS98" s="37">
        <v>7000</v>
      </c>
      <c r="ARU98" s="34">
        <v>9000</v>
      </c>
      <c r="ARV98" s="34">
        <v>7000</v>
      </c>
      <c r="ARW98" s="34"/>
      <c r="ARX98" s="36">
        <v>12000</v>
      </c>
      <c r="ARY98" s="36">
        <v>12000</v>
      </c>
      <c r="ARZ98" s="36"/>
      <c r="ASA98" s="37">
        <v>7000</v>
      </c>
      <c r="ASB98" s="37">
        <v>7000</v>
      </c>
      <c r="ASD98" s="34">
        <v>8500</v>
      </c>
      <c r="ASE98" s="34">
        <v>7000</v>
      </c>
      <c r="ASF98" s="34"/>
      <c r="ASG98" s="36">
        <v>12000</v>
      </c>
      <c r="ASH98" s="36">
        <v>12000</v>
      </c>
      <c r="ASI98" s="36"/>
      <c r="ASJ98" s="37">
        <v>6000</v>
      </c>
      <c r="ASK98" s="37">
        <v>6500</v>
      </c>
      <c r="ASM98" s="34">
        <v>9000</v>
      </c>
      <c r="ASN98" s="34"/>
      <c r="ASO98" s="34"/>
      <c r="ASP98" s="36">
        <v>12000</v>
      </c>
      <c r="ASQ98" s="36">
        <v>12000</v>
      </c>
      <c r="ASR98" s="36"/>
      <c r="ASS98" s="37">
        <v>11000</v>
      </c>
      <c r="AST98" s="37">
        <v>8000</v>
      </c>
      <c r="ASV98" s="34">
        <v>9000</v>
      </c>
      <c r="ASW98" s="34"/>
      <c r="ASX98" s="34">
        <v>12000</v>
      </c>
      <c r="ASY98" s="36">
        <v>12000</v>
      </c>
      <c r="ASZ98" s="36">
        <v>13000</v>
      </c>
      <c r="ATA98" s="36"/>
      <c r="ATB98" s="37">
        <v>11000</v>
      </c>
      <c r="ATC98" s="37">
        <v>10000</v>
      </c>
      <c r="ATE98" s="39">
        <v>10000</v>
      </c>
      <c r="ATF98" s="39">
        <v>9500</v>
      </c>
      <c r="ATG98" s="34"/>
      <c r="ATH98" s="36">
        <v>14000</v>
      </c>
      <c r="ATI98" s="36">
        <v>15000</v>
      </c>
      <c r="ATJ98" s="36"/>
      <c r="ATK98" s="37">
        <v>15000</v>
      </c>
      <c r="ATL98" s="37">
        <v>14500</v>
      </c>
      <c r="ATN98" s="34">
        <v>12000</v>
      </c>
      <c r="ATO98" s="34">
        <v>11000</v>
      </c>
      <c r="ATP98" s="34"/>
      <c r="ATQ98" s="36">
        <v>14000</v>
      </c>
      <c r="ATR98" s="36">
        <v>15000</v>
      </c>
      <c r="ATS98" s="36"/>
      <c r="ATT98" s="37">
        <v>10000</v>
      </c>
      <c r="ATU98" s="37">
        <v>10000</v>
      </c>
      <c r="ATW98" s="34">
        <v>10000</v>
      </c>
      <c r="ATX98" s="34">
        <v>11000</v>
      </c>
      <c r="ATY98" s="34">
        <v>10500</v>
      </c>
      <c r="ATZ98" s="36">
        <v>12000</v>
      </c>
      <c r="AUA98" s="36">
        <v>13000</v>
      </c>
      <c r="AUB98" s="36"/>
      <c r="AUC98" s="37">
        <v>13000</v>
      </c>
      <c r="AUD98" s="37">
        <v>11000</v>
      </c>
      <c r="AUF98" s="34">
        <v>7000</v>
      </c>
      <c r="AUG98" s="34">
        <v>6500</v>
      </c>
      <c r="AUH98" s="34">
        <v>7500</v>
      </c>
      <c r="AUI98" s="36"/>
      <c r="AUJ98" s="36">
        <v>7500</v>
      </c>
      <c r="AUK98" s="36"/>
      <c r="AUL98" s="37">
        <v>8000</v>
      </c>
      <c r="AUM98" s="37"/>
      <c r="AUO98" s="34">
        <v>8000</v>
      </c>
      <c r="AUP98" s="34"/>
      <c r="AUQ98" s="34"/>
      <c r="AUR98" s="36">
        <v>8500</v>
      </c>
      <c r="AUS98" s="36">
        <v>7500</v>
      </c>
      <c r="AUT98" s="36"/>
      <c r="AUU98" s="37">
        <v>8500</v>
      </c>
      <c r="AUV98" s="37">
        <v>8500</v>
      </c>
      <c r="AUX98" s="34">
        <v>11000</v>
      </c>
      <c r="AUY98" s="34">
        <v>12000</v>
      </c>
      <c r="AUZ98" s="34">
        <v>11000</v>
      </c>
      <c r="AVA98" s="36">
        <v>14000</v>
      </c>
      <c r="AVB98" s="36">
        <v>15000</v>
      </c>
      <c r="AVC98" s="36"/>
      <c r="AVD98" s="37">
        <v>12500</v>
      </c>
      <c r="AVE98" s="37">
        <v>11000</v>
      </c>
      <c r="AVG98" s="34">
        <v>11000</v>
      </c>
      <c r="AVH98" s="34">
        <v>15000</v>
      </c>
      <c r="AVI98" s="34">
        <v>9500</v>
      </c>
      <c r="AVJ98" s="36">
        <v>15000</v>
      </c>
      <c r="AVK98" s="36">
        <v>17000</v>
      </c>
      <c r="AVL98" s="36"/>
      <c r="AVM98" s="37">
        <v>18000</v>
      </c>
      <c r="AVN98" s="37">
        <v>19000</v>
      </c>
      <c r="AVP98" s="34">
        <v>12000</v>
      </c>
      <c r="AVQ98" s="34">
        <v>15000</v>
      </c>
      <c r="AVR98" s="34">
        <v>9500</v>
      </c>
      <c r="AVS98" s="36">
        <v>16000</v>
      </c>
      <c r="AVT98" s="36">
        <v>18000</v>
      </c>
      <c r="AVU98" s="36"/>
      <c r="AVV98" s="37">
        <v>18000</v>
      </c>
      <c r="AVW98" s="37">
        <v>18000</v>
      </c>
      <c r="AVY98" s="34">
        <v>12500</v>
      </c>
      <c r="AVZ98" s="34">
        <v>13000</v>
      </c>
      <c r="AWA98" s="34">
        <v>14000</v>
      </c>
      <c r="AWB98" s="36">
        <v>15000</v>
      </c>
      <c r="AWC98" s="36">
        <v>17000</v>
      </c>
      <c r="AWD98" s="36"/>
      <c r="AWE98" s="37">
        <v>15000</v>
      </c>
      <c r="AWF98" s="37">
        <v>16500</v>
      </c>
      <c r="AWH98" s="34">
        <v>12000</v>
      </c>
      <c r="AWI98" s="34">
        <v>13000</v>
      </c>
      <c r="AWJ98" s="34">
        <v>11000</v>
      </c>
      <c r="AWK98" s="36">
        <v>20000</v>
      </c>
      <c r="AWL98" s="36">
        <v>18000</v>
      </c>
      <c r="AWM98" s="36"/>
      <c r="AWN98" s="37">
        <v>19000</v>
      </c>
      <c r="AWO98" s="37">
        <v>25000</v>
      </c>
      <c r="AWQ98" s="34">
        <v>13000</v>
      </c>
      <c r="AWR98" s="34">
        <v>15000</v>
      </c>
      <c r="AWS98" s="34">
        <v>15000</v>
      </c>
      <c r="AWT98" s="36">
        <v>18000</v>
      </c>
      <c r="AWU98" s="36">
        <v>20000</v>
      </c>
      <c r="AWV98" s="36"/>
      <c r="AWW98" s="37">
        <v>17000</v>
      </c>
      <c r="AWX98" s="37">
        <v>18000</v>
      </c>
    </row>
    <row r="99" spans="1:1298" ht="15.5">
      <c r="A99" t="str">
        <f>'[1]enter market prices'!A99</f>
        <v>0914-01</v>
      </c>
      <c r="B99" t="str">
        <f>'[1]enter market prices'!B99</f>
        <v>Music Caste, one</v>
      </c>
      <c r="C99" s="3">
        <f>'[1]item price series'!F99</f>
        <v>0.06</v>
      </c>
      <c r="D99" s="3"/>
      <c r="E99" s="3"/>
      <c r="F99" s="3"/>
      <c r="G99" s="3"/>
      <c r="H99" s="3"/>
      <c r="I99" s="3"/>
      <c r="J99" s="3"/>
      <c r="K99" s="3"/>
      <c r="L99" s="3"/>
      <c r="M99" s="24">
        <v>5</v>
      </c>
      <c r="N99" s="24">
        <v>5</v>
      </c>
      <c r="O99" s="24">
        <v>4</v>
      </c>
      <c r="P99" s="25">
        <v>5</v>
      </c>
      <c r="Q99" s="25">
        <v>7</v>
      </c>
      <c r="R99" s="25"/>
      <c r="S99" s="26"/>
      <c r="T99" s="26">
        <v>5</v>
      </c>
      <c r="U99" s="26"/>
      <c r="V99" s="27">
        <v>5</v>
      </c>
      <c r="W99" s="27">
        <v>5</v>
      </c>
      <c r="X99" s="27">
        <v>5</v>
      </c>
      <c r="Y99" s="25">
        <v>5</v>
      </c>
      <c r="Z99" s="25">
        <v>7</v>
      </c>
      <c r="AA99" s="25"/>
      <c r="AB99" s="26">
        <v>5</v>
      </c>
      <c r="AC99" s="26">
        <v>5</v>
      </c>
      <c r="AD99" s="26"/>
      <c r="AE99" s="27">
        <v>5</v>
      </c>
      <c r="AF99" s="27">
        <v>6</v>
      </c>
      <c r="AG99" s="27">
        <v>5</v>
      </c>
      <c r="AH99" s="25">
        <v>5</v>
      </c>
      <c r="AI99" s="25">
        <v>6</v>
      </c>
      <c r="AJ99" s="25"/>
      <c r="AK99" s="26">
        <v>5</v>
      </c>
      <c r="AL99" s="26">
        <v>5</v>
      </c>
      <c r="AM99" s="26"/>
      <c r="AN99" s="27">
        <v>5</v>
      </c>
      <c r="AO99" s="27">
        <v>5</v>
      </c>
      <c r="AP99" s="27"/>
      <c r="AQ99" s="25">
        <v>7</v>
      </c>
      <c r="AR99" s="25"/>
      <c r="AS99" s="25"/>
      <c r="AT99" s="26">
        <v>5</v>
      </c>
      <c r="AU99" s="26">
        <v>4</v>
      </c>
      <c r="AV99" s="26"/>
      <c r="AW99" s="27">
        <v>5</v>
      </c>
      <c r="AX99" s="27">
        <v>5</v>
      </c>
      <c r="AY99" s="27">
        <v>5</v>
      </c>
      <c r="AZ99" s="25">
        <v>5</v>
      </c>
      <c r="BA99" s="25"/>
      <c r="BB99" s="25"/>
      <c r="BC99" s="26">
        <v>5</v>
      </c>
      <c r="BD99" s="26">
        <v>4</v>
      </c>
      <c r="BE99" s="26"/>
      <c r="BF99" s="27">
        <v>5</v>
      </c>
      <c r="BG99" s="27">
        <v>5</v>
      </c>
      <c r="BH99" s="27">
        <v>5</v>
      </c>
      <c r="BI99" s="25"/>
      <c r="BJ99" s="25">
        <v>5</v>
      </c>
      <c r="BK99" s="25"/>
      <c r="BL99" s="26">
        <v>5</v>
      </c>
      <c r="BM99" s="26">
        <v>5</v>
      </c>
      <c r="BN99" s="26"/>
      <c r="BO99" s="27">
        <v>5</v>
      </c>
      <c r="BP99" s="27">
        <v>5</v>
      </c>
      <c r="BQ99" s="27"/>
      <c r="BR99" s="25">
        <v>5</v>
      </c>
      <c r="BS99" s="25">
        <v>5</v>
      </c>
      <c r="BT99" s="25"/>
      <c r="BU99" s="26">
        <v>5</v>
      </c>
      <c r="BV99" s="26">
        <v>5</v>
      </c>
      <c r="BW99" s="26"/>
      <c r="BX99" s="27">
        <v>5</v>
      </c>
      <c r="BY99" s="27"/>
      <c r="BZ99" s="27">
        <v>5</v>
      </c>
      <c r="CA99" s="25"/>
      <c r="CB99" s="25">
        <v>5</v>
      </c>
      <c r="CC99" s="25"/>
      <c r="CD99" s="26">
        <v>5</v>
      </c>
      <c r="CE99" s="26">
        <v>5</v>
      </c>
      <c r="CF99" s="26"/>
      <c r="CG99" s="27">
        <v>5</v>
      </c>
      <c r="CH99" s="27">
        <v>5</v>
      </c>
      <c r="CI99" s="27">
        <v>7</v>
      </c>
      <c r="CJ99" s="25">
        <v>5</v>
      </c>
      <c r="CK99" s="25">
        <v>5</v>
      </c>
      <c r="CL99" s="25"/>
      <c r="CM99" s="26">
        <v>5</v>
      </c>
      <c r="CN99" s="26">
        <v>8</v>
      </c>
      <c r="CO99" s="26"/>
      <c r="CP99" s="27"/>
      <c r="CQ99" s="27">
        <v>5</v>
      </c>
      <c r="CR99" s="27">
        <v>5</v>
      </c>
      <c r="CS99" s="25">
        <v>5</v>
      </c>
      <c r="CT99" s="25">
        <v>10</v>
      </c>
      <c r="CU99" s="25"/>
      <c r="CV99" s="26">
        <v>5</v>
      </c>
      <c r="CW99" s="26">
        <v>5</v>
      </c>
      <c r="CX99" s="26"/>
      <c r="CY99" s="27">
        <v>5</v>
      </c>
      <c r="CZ99" s="27">
        <v>5</v>
      </c>
      <c r="DA99" s="27">
        <v>8</v>
      </c>
      <c r="DB99" s="25">
        <v>5</v>
      </c>
      <c r="DC99" s="25">
        <v>5</v>
      </c>
      <c r="DD99" s="25"/>
      <c r="DE99" s="26">
        <v>7</v>
      </c>
      <c r="DF99" s="26">
        <v>7</v>
      </c>
      <c r="DG99" s="26"/>
      <c r="DH99" s="27"/>
      <c r="DI99" s="27">
        <v>5</v>
      </c>
      <c r="DJ99" s="27">
        <v>5</v>
      </c>
      <c r="DK99" s="25">
        <v>5</v>
      </c>
      <c r="DL99" s="25">
        <v>5</v>
      </c>
      <c r="DM99" s="25"/>
      <c r="DN99" s="26">
        <v>6</v>
      </c>
      <c r="DO99" s="26">
        <v>7</v>
      </c>
      <c r="DP99" s="26"/>
      <c r="DQ99" s="27"/>
      <c r="DR99" s="27">
        <v>5</v>
      </c>
      <c r="DS99" s="27">
        <v>5</v>
      </c>
      <c r="DT99" s="25">
        <v>5</v>
      </c>
      <c r="DU99" s="25"/>
      <c r="DV99" s="25"/>
      <c r="DW99" s="26">
        <v>7</v>
      </c>
      <c r="DX99" s="26">
        <v>7</v>
      </c>
      <c r="DY99" s="26"/>
      <c r="DZ99" s="27">
        <v>5</v>
      </c>
      <c r="EA99" s="27">
        <v>5</v>
      </c>
      <c r="EB99" s="27">
        <v>5</v>
      </c>
      <c r="EC99" s="25">
        <v>10</v>
      </c>
      <c r="ED99" s="25">
        <v>10</v>
      </c>
      <c r="EE99" s="25"/>
      <c r="EF99" s="26">
        <v>7</v>
      </c>
      <c r="EG99" s="26">
        <v>6</v>
      </c>
      <c r="EH99" s="26"/>
      <c r="EI99" s="27">
        <v>5</v>
      </c>
      <c r="EJ99" s="27">
        <v>5</v>
      </c>
      <c r="EK99" s="27">
        <v>5</v>
      </c>
      <c r="EL99" s="25">
        <v>5</v>
      </c>
      <c r="EM99" s="25"/>
      <c r="EN99" s="25"/>
      <c r="EO99" s="26">
        <v>6</v>
      </c>
      <c r="EP99" s="26">
        <v>7</v>
      </c>
      <c r="EQ99" s="26"/>
      <c r="ER99" s="27">
        <v>5</v>
      </c>
      <c r="ES99" s="27">
        <v>5</v>
      </c>
      <c r="ET99" s="27">
        <v>5</v>
      </c>
      <c r="EU99" s="25">
        <v>5</v>
      </c>
      <c r="EV99" s="25">
        <v>7</v>
      </c>
      <c r="EW99" s="25"/>
      <c r="EX99" s="26">
        <v>5</v>
      </c>
      <c r="EY99" s="26">
        <v>6</v>
      </c>
      <c r="EZ99" s="26"/>
      <c r="FA99" s="27">
        <v>5</v>
      </c>
      <c r="FB99" s="27">
        <v>5</v>
      </c>
      <c r="FC99" s="27">
        <v>5</v>
      </c>
      <c r="FD99" s="25">
        <v>5</v>
      </c>
      <c r="FE99" s="25">
        <v>5</v>
      </c>
      <c r="FF99" s="25"/>
      <c r="FG99" s="26">
        <v>5</v>
      </c>
      <c r="FH99" s="26">
        <v>7</v>
      </c>
      <c r="FI99" s="26"/>
      <c r="FJ99" s="27">
        <v>5</v>
      </c>
      <c r="FK99" s="27">
        <v>5</v>
      </c>
      <c r="FL99" s="27">
        <v>5</v>
      </c>
      <c r="FM99" s="25">
        <v>5</v>
      </c>
      <c r="FN99" s="25">
        <v>5</v>
      </c>
      <c r="FO99" s="25"/>
      <c r="FP99" s="26">
        <v>5</v>
      </c>
      <c r="FQ99" s="26">
        <v>5</v>
      </c>
      <c r="FR99" s="26"/>
      <c r="FS99" s="27">
        <v>5</v>
      </c>
      <c r="FT99" s="27">
        <v>5</v>
      </c>
      <c r="FU99" s="27">
        <v>5</v>
      </c>
      <c r="FV99" s="25">
        <v>5</v>
      </c>
      <c r="FW99" s="25">
        <v>5</v>
      </c>
      <c r="FX99" s="25"/>
      <c r="FY99" s="26">
        <v>5</v>
      </c>
      <c r="FZ99" s="26">
        <v>5</v>
      </c>
      <c r="GA99" s="26"/>
      <c r="GB99" s="27">
        <v>5</v>
      </c>
      <c r="GC99" s="27">
        <v>5</v>
      </c>
      <c r="GD99" s="27">
        <v>5</v>
      </c>
      <c r="GE99" s="25">
        <v>5</v>
      </c>
      <c r="GF99" s="25">
        <v>5</v>
      </c>
      <c r="GG99" s="25"/>
      <c r="GH99" s="26">
        <v>2</v>
      </c>
      <c r="GI99" s="26">
        <v>5</v>
      </c>
      <c r="GJ99" s="26"/>
      <c r="GK99" s="27">
        <v>5</v>
      </c>
      <c r="GL99" s="27">
        <v>5</v>
      </c>
      <c r="GM99" s="27">
        <v>5</v>
      </c>
      <c r="GN99" s="25">
        <v>5</v>
      </c>
      <c r="GO99" s="25">
        <v>5</v>
      </c>
      <c r="GP99" s="25"/>
      <c r="GQ99" s="26">
        <v>5</v>
      </c>
      <c r="GR99" s="26">
        <v>8</v>
      </c>
      <c r="GS99" s="26"/>
      <c r="GT99" s="27">
        <v>5</v>
      </c>
      <c r="GU99" s="27">
        <v>5</v>
      </c>
      <c r="GV99" s="27">
        <v>5</v>
      </c>
      <c r="GW99" s="25">
        <v>5</v>
      </c>
      <c r="GX99" s="25">
        <v>5</v>
      </c>
      <c r="GY99" s="25"/>
      <c r="GZ99" s="26">
        <v>5</v>
      </c>
      <c r="HA99" s="26">
        <v>8</v>
      </c>
      <c r="HB99" s="26"/>
      <c r="HC99" s="27">
        <v>5</v>
      </c>
      <c r="HD99" s="27">
        <v>5</v>
      </c>
      <c r="HE99" s="27">
        <v>5</v>
      </c>
      <c r="HF99" s="25">
        <v>5</v>
      </c>
      <c r="HG99" s="25">
        <v>5</v>
      </c>
      <c r="HH99" s="25"/>
      <c r="HI99" s="26">
        <v>5</v>
      </c>
      <c r="HJ99" s="26">
        <v>5</v>
      </c>
      <c r="HK99" s="26"/>
      <c r="HL99" s="30">
        <v>5</v>
      </c>
      <c r="HM99" s="30">
        <v>5</v>
      </c>
      <c r="HN99" s="30">
        <v>5</v>
      </c>
      <c r="HO99" s="31">
        <v>5</v>
      </c>
      <c r="HP99" s="31">
        <v>5</v>
      </c>
      <c r="HQ99" s="25"/>
      <c r="HR99" s="32">
        <v>5</v>
      </c>
      <c r="HS99" s="32">
        <v>7</v>
      </c>
      <c r="HT99" s="26"/>
      <c r="HU99" s="30">
        <v>5</v>
      </c>
      <c r="HV99" s="30"/>
      <c r="HW99" s="30">
        <v>5</v>
      </c>
      <c r="HX99" s="31">
        <v>5</v>
      </c>
      <c r="HY99" s="31">
        <v>5</v>
      </c>
      <c r="HZ99" s="31"/>
      <c r="IA99" s="32">
        <v>5</v>
      </c>
      <c r="IB99" s="32">
        <v>7</v>
      </c>
      <c r="IC99" s="26"/>
      <c r="ID99" s="30">
        <v>5</v>
      </c>
      <c r="IE99" s="30">
        <v>5</v>
      </c>
      <c r="IF99" s="30">
        <v>5</v>
      </c>
      <c r="IG99" s="31">
        <v>5</v>
      </c>
      <c r="IH99" s="31">
        <v>5</v>
      </c>
      <c r="II99" s="31"/>
      <c r="IJ99" s="32">
        <v>5</v>
      </c>
      <c r="IK99" s="32">
        <v>7</v>
      </c>
      <c r="IL99" s="26"/>
      <c r="IM99" s="30">
        <v>5</v>
      </c>
      <c r="IN99" s="30">
        <v>5</v>
      </c>
      <c r="IO99" s="30">
        <v>5</v>
      </c>
      <c r="IP99" s="31">
        <v>5</v>
      </c>
      <c r="IQ99" s="31">
        <v>5</v>
      </c>
      <c r="IR99" s="31"/>
      <c r="IS99" s="32">
        <v>5</v>
      </c>
      <c r="IT99" s="32">
        <v>5</v>
      </c>
      <c r="IU99" s="26"/>
      <c r="IV99" s="30">
        <v>5</v>
      </c>
      <c r="IW99" s="30">
        <v>5</v>
      </c>
      <c r="IX99" s="30">
        <v>5</v>
      </c>
      <c r="IY99" s="31">
        <v>5</v>
      </c>
      <c r="IZ99" s="31">
        <v>7</v>
      </c>
      <c r="JA99" s="31"/>
      <c r="JB99" s="32">
        <v>6</v>
      </c>
      <c r="JC99" s="32">
        <v>7</v>
      </c>
      <c r="JD99" s="26"/>
      <c r="JE99" s="30">
        <v>5</v>
      </c>
      <c r="JF99" s="30">
        <v>5</v>
      </c>
      <c r="JG99" s="30">
        <v>5</v>
      </c>
      <c r="JH99" s="31">
        <v>5</v>
      </c>
      <c r="JI99" s="31">
        <v>5</v>
      </c>
      <c r="JJ99" s="31"/>
      <c r="JK99" s="32">
        <v>6</v>
      </c>
      <c r="JL99" s="32">
        <v>4</v>
      </c>
      <c r="JM99" s="26"/>
      <c r="JN99" s="30">
        <v>5</v>
      </c>
      <c r="JO99" s="30">
        <v>5</v>
      </c>
      <c r="JP99" s="30">
        <v>6</v>
      </c>
      <c r="JQ99" s="33">
        <v>5.3627450980392153</v>
      </c>
      <c r="JR99" s="33">
        <v>5.3627450980392153</v>
      </c>
      <c r="JS99" s="31"/>
      <c r="JT99" s="32">
        <v>5</v>
      </c>
      <c r="JU99" s="32">
        <v>6</v>
      </c>
      <c r="JV99" s="26"/>
      <c r="JW99" s="30">
        <v>5</v>
      </c>
      <c r="JX99" s="30">
        <v>5</v>
      </c>
      <c r="JY99" s="30">
        <v>5</v>
      </c>
      <c r="JZ99" s="33">
        <v>5</v>
      </c>
      <c r="KA99" s="33">
        <v>5</v>
      </c>
      <c r="KB99" s="31"/>
      <c r="KC99" s="32">
        <v>5</v>
      </c>
      <c r="KD99" s="32">
        <v>5</v>
      </c>
      <c r="KE99" s="26"/>
      <c r="KF99" s="30">
        <v>5</v>
      </c>
      <c r="KG99" s="30">
        <v>5</v>
      </c>
      <c r="KH99" s="30">
        <v>5</v>
      </c>
      <c r="KI99" s="33">
        <v>5.1764705882352935</v>
      </c>
      <c r="KJ99" s="33">
        <v>5.1764705882352935</v>
      </c>
      <c r="KK99" s="31"/>
      <c r="KL99" s="32">
        <v>5</v>
      </c>
      <c r="KM99" s="32">
        <v>7</v>
      </c>
      <c r="KN99" s="26"/>
      <c r="KO99" s="30">
        <v>5</v>
      </c>
      <c r="KP99" s="30">
        <v>5</v>
      </c>
      <c r="KQ99" s="30">
        <v>5</v>
      </c>
      <c r="KR99" s="33">
        <v>5</v>
      </c>
      <c r="KS99" s="33">
        <v>5</v>
      </c>
      <c r="KT99" s="31"/>
      <c r="KU99" s="32">
        <v>5</v>
      </c>
      <c r="KV99" s="32">
        <v>5</v>
      </c>
      <c r="KW99" s="26"/>
      <c r="KX99" s="30">
        <v>5</v>
      </c>
      <c r="KY99" s="30">
        <v>5</v>
      </c>
      <c r="KZ99" s="30">
        <v>5</v>
      </c>
      <c r="LA99" s="33">
        <v>5.1764705882352935</v>
      </c>
      <c r="LB99" s="33">
        <v>5.1764705882352935</v>
      </c>
      <c r="LC99" s="31"/>
      <c r="LD99" s="32">
        <v>5</v>
      </c>
      <c r="LE99" s="32">
        <v>7</v>
      </c>
      <c r="LF99" s="26"/>
      <c r="LG99" s="30">
        <v>5</v>
      </c>
      <c r="LH99" s="30">
        <v>5</v>
      </c>
      <c r="LI99" s="30">
        <v>5</v>
      </c>
      <c r="LJ99" s="33">
        <v>5</v>
      </c>
      <c r="LK99" s="33">
        <v>5</v>
      </c>
      <c r="LL99" s="31"/>
      <c r="LM99" s="32">
        <v>5</v>
      </c>
      <c r="LN99" s="32">
        <v>7</v>
      </c>
      <c r="LO99" s="26"/>
      <c r="LP99" s="30">
        <v>5</v>
      </c>
      <c r="LQ99" s="30">
        <v>5</v>
      </c>
      <c r="LR99" s="30">
        <v>5</v>
      </c>
      <c r="LS99" s="33">
        <v>4.829545454545455</v>
      </c>
      <c r="LT99" s="33">
        <v>4.829545454545455</v>
      </c>
      <c r="LU99" s="31"/>
      <c r="LV99" s="32">
        <v>5</v>
      </c>
      <c r="LW99" s="32">
        <v>5</v>
      </c>
      <c r="LX99" s="26"/>
      <c r="LY99" s="30">
        <v>5</v>
      </c>
      <c r="LZ99" s="30">
        <v>5</v>
      </c>
      <c r="MA99" s="30">
        <v>5</v>
      </c>
      <c r="MB99" s="33">
        <v>4.829545454545455</v>
      </c>
      <c r="MC99" s="33">
        <v>4.829545454545455</v>
      </c>
      <c r="MD99" s="31"/>
      <c r="ME99" s="32">
        <v>5</v>
      </c>
      <c r="MF99" s="32">
        <v>5</v>
      </c>
      <c r="MG99" s="26"/>
      <c r="MH99" s="30">
        <v>5</v>
      </c>
      <c r="MI99" s="30">
        <v>5</v>
      </c>
      <c r="MJ99" s="30">
        <v>5</v>
      </c>
      <c r="MK99" s="33">
        <v>4.829545454545455</v>
      </c>
      <c r="ML99" s="33">
        <v>4.829545454545455</v>
      </c>
      <c r="MM99" s="31"/>
      <c r="MN99" s="32">
        <v>5</v>
      </c>
      <c r="MO99" s="32">
        <v>5</v>
      </c>
      <c r="MP99" s="26"/>
      <c r="MQ99" s="30">
        <v>5</v>
      </c>
      <c r="MR99" s="30">
        <v>5</v>
      </c>
      <c r="MS99" s="30">
        <v>5</v>
      </c>
      <c r="MT99" s="33">
        <v>4.829545454545455</v>
      </c>
      <c r="MU99" s="33">
        <v>4.829545454545455</v>
      </c>
      <c r="MV99" s="31"/>
      <c r="MW99" s="32">
        <v>5</v>
      </c>
      <c r="MX99" s="32"/>
      <c r="MY99" s="26"/>
      <c r="MZ99" s="30">
        <v>5</v>
      </c>
      <c r="NA99" s="30">
        <v>5</v>
      </c>
      <c r="NB99" s="30">
        <v>5</v>
      </c>
      <c r="NC99" s="33">
        <v>4.829545454545455</v>
      </c>
      <c r="ND99" s="33">
        <v>4.829545454545455</v>
      </c>
      <c r="NE99" s="31"/>
      <c r="NF99" s="32">
        <v>5</v>
      </c>
      <c r="NG99" s="32">
        <v>5</v>
      </c>
      <c r="NH99" s="26"/>
      <c r="NI99" s="30">
        <v>5</v>
      </c>
      <c r="NJ99" s="30">
        <v>5</v>
      </c>
      <c r="NK99" s="30">
        <v>5</v>
      </c>
      <c r="NL99" s="33">
        <v>4.829545454545455</v>
      </c>
      <c r="NM99" s="33">
        <v>4.829545454545455</v>
      </c>
      <c r="NN99" s="31"/>
      <c r="NO99" s="32">
        <v>5</v>
      </c>
      <c r="NP99" s="32">
        <v>5</v>
      </c>
      <c r="NQ99" s="26"/>
      <c r="NR99" s="30">
        <v>5</v>
      </c>
      <c r="NS99" s="30"/>
      <c r="NT99" s="30">
        <v>5</v>
      </c>
      <c r="NU99" s="33">
        <v>4.9147727272727275</v>
      </c>
      <c r="NV99" s="33">
        <v>4.9147727272727275</v>
      </c>
      <c r="NW99" s="31"/>
      <c r="NX99" s="32">
        <v>5</v>
      </c>
      <c r="NY99" s="32">
        <v>6</v>
      </c>
      <c r="NZ99" s="26"/>
      <c r="OA99" s="30">
        <v>5</v>
      </c>
      <c r="OB99" s="30">
        <v>5</v>
      </c>
      <c r="OC99" s="30">
        <v>5</v>
      </c>
      <c r="OD99" s="33">
        <v>4.829545454545455</v>
      </c>
      <c r="OE99" s="33">
        <v>4.829545454545455</v>
      </c>
      <c r="OF99" s="31"/>
      <c r="OG99" s="32">
        <v>5</v>
      </c>
      <c r="OH99" s="32">
        <v>5</v>
      </c>
      <c r="OI99" s="26"/>
      <c r="OJ99" s="30">
        <v>5</v>
      </c>
      <c r="OK99" s="30"/>
      <c r="OL99" s="30">
        <v>5</v>
      </c>
      <c r="OM99" s="33">
        <v>4.829545454545455</v>
      </c>
      <c r="ON99" s="33">
        <v>4.829545454545455</v>
      </c>
      <c r="OO99" s="31"/>
      <c r="OP99" s="32">
        <v>5</v>
      </c>
      <c r="OQ99" s="32">
        <v>5</v>
      </c>
      <c r="OR99" s="26"/>
      <c r="OS99" s="30">
        <v>5</v>
      </c>
      <c r="OT99" s="30"/>
      <c r="OU99" s="30">
        <v>5</v>
      </c>
      <c r="OV99" s="33">
        <v>5.0852272727272734</v>
      </c>
      <c r="OW99" s="33">
        <v>5.0852272727272734</v>
      </c>
      <c r="OX99" s="31"/>
      <c r="OY99" s="32">
        <v>7</v>
      </c>
      <c r="OZ99" s="32">
        <v>6</v>
      </c>
      <c r="PA99" s="26"/>
      <c r="PB99" s="30">
        <v>5</v>
      </c>
      <c r="PC99" s="30"/>
      <c r="PD99" s="30">
        <v>6</v>
      </c>
      <c r="PE99" s="33">
        <v>5.2072752666328093</v>
      </c>
      <c r="PF99" s="33">
        <v>5.2072752666328093</v>
      </c>
      <c r="PG99" s="31"/>
      <c r="PH99" s="32">
        <v>7</v>
      </c>
      <c r="PI99" s="32">
        <v>6</v>
      </c>
      <c r="PJ99" s="26"/>
      <c r="PK99" s="30">
        <v>5</v>
      </c>
      <c r="PL99" s="30"/>
      <c r="PM99" s="30"/>
      <c r="PN99" s="33">
        <v>5.2342559674961908</v>
      </c>
      <c r="PO99" s="33">
        <v>5.2342559674961908</v>
      </c>
      <c r="PP99" s="31"/>
      <c r="PQ99" s="32">
        <v>10</v>
      </c>
      <c r="PR99" s="32">
        <v>8</v>
      </c>
      <c r="PS99" s="26"/>
      <c r="PT99" s="30">
        <v>7</v>
      </c>
      <c r="PU99" s="30"/>
      <c r="PV99" s="30">
        <v>6</v>
      </c>
      <c r="PW99" s="33">
        <v>6.0436769933976651</v>
      </c>
      <c r="PX99" s="33">
        <v>6.0436769933976651</v>
      </c>
      <c r="PY99" s="31"/>
      <c r="PZ99" s="32">
        <v>7</v>
      </c>
      <c r="QA99" s="32">
        <v>7</v>
      </c>
      <c r="QB99" s="26"/>
      <c r="QC99" s="30">
        <v>7</v>
      </c>
      <c r="QD99" s="30">
        <v>8</v>
      </c>
      <c r="QE99" s="30">
        <v>8</v>
      </c>
      <c r="QF99" s="33">
        <v>7.4106991704757093</v>
      </c>
      <c r="QG99" s="33">
        <v>7.4106991704757093</v>
      </c>
      <c r="QH99" s="31"/>
      <c r="QI99" s="32">
        <v>10</v>
      </c>
      <c r="QJ99" s="32">
        <v>10</v>
      </c>
      <c r="QK99" s="26"/>
      <c r="QL99" s="30">
        <v>8</v>
      </c>
      <c r="QM99" s="30">
        <v>10</v>
      </c>
      <c r="QN99" s="30"/>
      <c r="QO99" s="33">
        <v>8.4179786693753194</v>
      </c>
      <c r="QP99" s="33">
        <v>8.4179786693753194</v>
      </c>
      <c r="QQ99" s="31"/>
      <c r="QR99" s="32">
        <v>10</v>
      </c>
      <c r="QS99" s="32">
        <v>10</v>
      </c>
      <c r="QT99" s="26"/>
      <c r="QU99" s="30">
        <v>10</v>
      </c>
      <c r="QV99" s="30"/>
      <c r="QW99" s="30">
        <v>10</v>
      </c>
      <c r="QX99" s="33">
        <v>9.1734382935500278</v>
      </c>
      <c r="QY99" s="33">
        <v>9.1734382935500278</v>
      </c>
      <c r="QZ99" s="31"/>
      <c r="RA99" s="32">
        <v>10</v>
      </c>
      <c r="RB99" s="32">
        <v>10</v>
      </c>
      <c r="RC99" s="26"/>
      <c r="RD99" s="30">
        <v>10</v>
      </c>
      <c r="RE99" s="30">
        <v>10</v>
      </c>
      <c r="RF99" s="30">
        <v>10</v>
      </c>
      <c r="RG99" s="33">
        <v>9.9828593194515012</v>
      </c>
      <c r="RH99" s="33">
        <v>9.9828593194515012</v>
      </c>
      <c r="RI99" s="31"/>
      <c r="RJ99" s="32">
        <v>15</v>
      </c>
      <c r="RK99" s="32">
        <v>15</v>
      </c>
      <c r="RL99" s="26"/>
      <c r="RM99" s="30">
        <v>10</v>
      </c>
      <c r="RN99" s="30">
        <v>10</v>
      </c>
      <c r="RO99" s="30">
        <v>15</v>
      </c>
      <c r="RP99" s="33">
        <v>11.64666920602675</v>
      </c>
      <c r="RQ99" s="33">
        <v>11.64666920602675</v>
      </c>
      <c r="RR99" s="31"/>
      <c r="RS99" s="32">
        <v>15</v>
      </c>
      <c r="RT99" s="32">
        <v>20</v>
      </c>
      <c r="RU99" s="26"/>
      <c r="RV99" s="30">
        <v>10</v>
      </c>
      <c r="RW99" s="30"/>
      <c r="RX99" s="30">
        <v>10</v>
      </c>
      <c r="RY99" s="33">
        <v>9.9828593194515012</v>
      </c>
      <c r="RZ99" s="33">
        <v>9.9828593194515012</v>
      </c>
      <c r="SA99" s="31"/>
      <c r="SB99" s="32">
        <v>10</v>
      </c>
      <c r="SC99" s="32">
        <v>20</v>
      </c>
      <c r="SD99" s="26"/>
      <c r="SE99" s="34">
        <v>15</v>
      </c>
      <c r="SF99" s="34">
        <v>20</v>
      </c>
      <c r="SG99" s="34">
        <v>10</v>
      </c>
      <c r="SH99" s="35">
        <v>15.37899949212799</v>
      </c>
      <c r="SI99" s="35">
        <v>15.37899949212799</v>
      </c>
      <c r="SJ99" s="36"/>
      <c r="SK99" s="37">
        <v>25</v>
      </c>
      <c r="SL99" s="37">
        <v>25</v>
      </c>
      <c r="SM99" s="26"/>
      <c r="SN99" s="34">
        <v>15</v>
      </c>
      <c r="SO99" s="34">
        <v>20</v>
      </c>
      <c r="SP99" s="34">
        <v>15</v>
      </c>
      <c r="SQ99" s="35">
        <v>17.04280937870324</v>
      </c>
      <c r="SR99" s="35">
        <v>17.04280937870324</v>
      </c>
      <c r="SS99" s="36"/>
      <c r="ST99" s="37">
        <v>30</v>
      </c>
      <c r="SU99" s="37">
        <v>25</v>
      </c>
      <c r="SV99" s="26"/>
      <c r="SW99" s="34">
        <v>20</v>
      </c>
      <c r="SX99" s="34">
        <v>10</v>
      </c>
      <c r="SY99" s="34"/>
      <c r="SZ99" s="35">
        <v>15.783710005078724</v>
      </c>
      <c r="TA99" s="35">
        <v>15.783710005078724</v>
      </c>
      <c r="TB99" s="36"/>
      <c r="TC99" s="37">
        <v>30</v>
      </c>
      <c r="TD99" s="37">
        <v>25</v>
      </c>
      <c r="TE99" s="26"/>
      <c r="TF99" s="34">
        <v>20</v>
      </c>
      <c r="TG99" s="34">
        <v>20</v>
      </c>
      <c r="TH99" s="34">
        <v>10</v>
      </c>
      <c r="TI99" s="35">
        <v>20.19955137971899</v>
      </c>
      <c r="TJ99" s="35">
        <v>20.19955137971899</v>
      </c>
      <c r="TK99" s="36"/>
      <c r="TL99" s="37">
        <v>50</v>
      </c>
      <c r="TM99" s="37">
        <v>44</v>
      </c>
      <c r="TN99" s="26"/>
      <c r="TO99" s="34">
        <v>20</v>
      </c>
      <c r="TP99" s="34">
        <v>30</v>
      </c>
      <c r="TQ99" s="34"/>
      <c r="TR99" s="35">
        <v>26.980700863382438</v>
      </c>
      <c r="TS99" s="35">
        <v>26.980700863382438</v>
      </c>
      <c r="TT99" s="36"/>
      <c r="TU99" s="37">
        <v>50</v>
      </c>
      <c r="TV99" s="37">
        <v>50</v>
      </c>
      <c r="TW99" s="26"/>
      <c r="TX99" s="34"/>
      <c r="TY99" s="34">
        <v>15</v>
      </c>
      <c r="TZ99" s="34"/>
      <c r="UA99" s="35">
        <v>25.092051802945665</v>
      </c>
      <c r="UB99" s="35">
        <v>25.092051802945665</v>
      </c>
      <c r="UC99" s="36"/>
      <c r="UD99" s="37">
        <v>100</v>
      </c>
      <c r="UE99" s="37">
        <v>70</v>
      </c>
      <c r="UF99" s="26"/>
      <c r="UG99" s="34"/>
      <c r="UH99" s="34">
        <v>23.792016806722685</v>
      </c>
      <c r="UI99" s="34"/>
      <c r="UJ99" s="35">
        <v>36.733686659348962</v>
      </c>
      <c r="UK99" s="35">
        <v>36.733686659348962</v>
      </c>
      <c r="UL99" s="36"/>
      <c r="UM99" s="37">
        <v>100</v>
      </c>
      <c r="UN99" s="37"/>
      <c r="UO99" s="26"/>
      <c r="UP99" s="34"/>
      <c r="UQ99" s="34">
        <v>19.411764705882355</v>
      </c>
      <c r="UR99" s="34"/>
      <c r="US99" s="35">
        <v>23.850563525587376</v>
      </c>
      <c r="UT99" s="35">
        <v>23.850563525587376</v>
      </c>
      <c r="UU99" s="36"/>
      <c r="UV99" s="37">
        <v>120</v>
      </c>
      <c r="UW99" s="37">
        <v>100</v>
      </c>
      <c r="UX99" s="26"/>
      <c r="UY99" s="34"/>
      <c r="UZ99" s="34">
        <v>50</v>
      </c>
      <c r="VA99" s="34"/>
      <c r="VB99" s="35">
        <v>43.795976131784833</v>
      </c>
      <c r="VC99" s="35">
        <v>43.795976131784833</v>
      </c>
      <c r="VD99" s="36"/>
      <c r="VE99" s="37">
        <v>150</v>
      </c>
      <c r="VF99" s="37">
        <v>120</v>
      </c>
      <c r="VG99" s="26"/>
      <c r="VH99" s="34">
        <v>45</v>
      </c>
      <c r="VI99" s="34"/>
      <c r="VJ99" s="34"/>
      <c r="VK99" s="35">
        <v>39.416378518606351</v>
      </c>
      <c r="VL99" s="35">
        <v>39.416378518606351</v>
      </c>
      <c r="VM99" s="36"/>
      <c r="VN99" s="54">
        <v>135</v>
      </c>
      <c r="VO99" s="54">
        <v>108</v>
      </c>
      <c r="VP99" s="26"/>
      <c r="VQ99" s="34"/>
      <c r="VR99" s="34"/>
      <c r="VS99" s="34">
        <v>50</v>
      </c>
      <c r="VT99" s="35">
        <v>42.012429592481382</v>
      </c>
      <c r="VU99" s="35">
        <v>42.012429592481382</v>
      </c>
      <c r="VV99" s="36"/>
      <c r="VW99" s="54"/>
      <c r="VX99" s="54">
        <v>120</v>
      </c>
      <c r="VY99" s="26"/>
      <c r="VZ99" s="34"/>
      <c r="WA99" s="34"/>
      <c r="WB99" s="34">
        <v>70</v>
      </c>
      <c r="WC99" s="35">
        <v>50.731990451298266</v>
      </c>
      <c r="WD99" s="35">
        <v>50.731990451298266</v>
      </c>
      <c r="WE99" s="36"/>
      <c r="WF99" s="37">
        <v>100</v>
      </c>
      <c r="WG99" s="26"/>
      <c r="WH99" s="26"/>
      <c r="WI99" s="38">
        <v>71.609798567694739</v>
      </c>
      <c r="WJ99" s="34">
        <v>100</v>
      </c>
      <c r="WK99" s="34"/>
      <c r="WL99" s="34"/>
      <c r="WM99" s="35">
        <v>72.474272073283245</v>
      </c>
      <c r="WN99" s="35">
        <v>72.474272073283245</v>
      </c>
      <c r="WO99" s="36"/>
      <c r="WP99" s="54">
        <v>142.85714285714286</v>
      </c>
      <c r="WQ99" s="26"/>
      <c r="WR99" s="41">
        <v>119</v>
      </c>
      <c r="WS99" s="34"/>
      <c r="WT99" s="34"/>
      <c r="WU99" s="35">
        <v>86.244383767207069</v>
      </c>
      <c r="WV99" s="35">
        <v>86.244383767207069</v>
      </c>
      <c r="WW99" s="36"/>
      <c r="WX99" s="54">
        <v>170</v>
      </c>
      <c r="WY99" s="26"/>
      <c r="WZ99" s="26"/>
      <c r="XA99" s="41">
        <v>105</v>
      </c>
      <c r="XB99" s="34" t="s">
        <v>132</v>
      </c>
      <c r="XC99" s="34" t="s">
        <v>132</v>
      </c>
      <c r="XD99" s="35">
        <v>76.097985676947417</v>
      </c>
      <c r="XE99" s="35">
        <v>76.097985676947417</v>
      </c>
      <c r="XF99" s="36" t="s">
        <v>132</v>
      </c>
      <c r="XG99" s="54">
        <v>150.00000000000003</v>
      </c>
      <c r="XH99" s="26"/>
      <c r="XI99" s="26"/>
      <c r="XJ99" s="41">
        <v>126</v>
      </c>
      <c r="XK99" s="34" t="s">
        <v>132</v>
      </c>
      <c r="XL99" s="34" t="s">
        <v>132</v>
      </c>
      <c r="XM99" s="35">
        <v>91.317582812336909</v>
      </c>
      <c r="XN99" s="35">
        <v>91.317582812336909</v>
      </c>
      <c r="XO99" s="36" t="s">
        <v>132</v>
      </c>
      <c r="XP99" s="54">
        <v>180.00000000000003</v>
      </c>
      <c r="XQ99" s="26"/>
      <c r="XR99" s="26"/>
      <c r="XS99" s="41">
        <v>153.99763380281689</v>
      </c>
      <c r="XT99" s="34" t="s">
        <v>132</v>
      </c>
      <c r="XU99" s="34" t="s">
        <v>132</v>
      </c>
      <c r="XV99" s="35">
        <v>111.60866410867195</v>
      </c>
      <c r="XW99" s="35">
        <v>111.60866410867195</v>
      </c>
      <c r="XX99" s="36" t="s">
        <v>132</v>
      </c>
      <c r="XY99" s="54">
        <v>219.99661971830992</v>
      </c>
      <c r="XZ99" s="26" t="s">
        <v>132</v>
      </c>
      <c r="YA99" s="26"/>
      <c r="YB99" s="41">
        <v>168.00000000000003</v>
      </c>
      <c r="YC99" s="34" t="s">
        <v>132</v>
      </c>
      <c r="YD99" s="34" t="s">
        <v>132</v>
      </c>
      <c r="YE99" s="35">
        <v>121.75677708311591</v>
      </c>
      <c r="YF99" s="35">
        <v>121.75677708311591</v>
      </c>
      <c r="YG99" s="36" t="s">
        <v>132</v>
      </c>
      <c r="YH99" s="54">
        <v>240.00000000000006</v>
      </c>
      <c r="YI99" s="26"/>
      <c r="YJ99" s="26"/>
      <c r="YK99" s="41">
        <v>168.00000000000003</v>
      </c>
      <c r="YL99" s="34" t="s">
        <v>132</v>
      </c>
      <c r="YM99" s="34" t="s">
        <v>132</v>
      </c>
      <c r="YN99" s="35">
        <v>121.75677708311591</v>
      </c>
      <c r="YO99" s="35">
        <v>121.75677708311591</v>
      </c>
      <c r="YP99" s="36" t="s">
        <v>132</v>
      </c>
      <c r="YQ99" s="54">
        <v>240.00000000000006</v>
      </c>
      <c r="YR99" s="26"/>
      <c r="YS99" s="26"/>
      <c r="YT99" s="41">
        <v>105</v>
      </c>
      <c r="YU99" s="34"/>
      <c r="YV99" s="34"/>
      <c r="YW99" s="35">
        <v>76.097985676947417</v>
      </c>
      <c r="YX99" s="35">
        <v>76.097985676947417</v>
      </c>
      <c r="YY99" s="36" t="s">
        <v>132</v>
      </c>
      <c r="YZ99" s="37">
        <v>150</v>
      </c>
      <c r="ZA99" s="26"/>
      <c r="ZB99" s="26"/>
      <c r="ZC99" s="41">
        <v>105</v>
      </c>
      <c r="ZD99" s="34" t="s">
        <v>132</v>
      </c>
      <c r="ZE99" s="34" t="s">
        <v>132</v>
      </c>
      <c r="ZF99" s="55">
        <v>76.097985676947417</v>
      </c>
      <c r="ZG99" s="55">
        <v>76.097985676947417</v>
      </c>
      <c r="ZH99" s="36" t="s">
        <v>132</v>
      </c>
      <c r="ZI99" s="37">
        <v>150.00000000000003</v>
      </c>
      <c r="ZJ99" s="26"/>
      <c r="ZK99" s="26"/>
      <c r="ZL99" s="41">
        <v>131.25000000000003</v>
      </c>
      <c r="ZM99" s="34" t="s">
        <v>132</v>
      </c>
      <c r="ZN99" s="34" t="s">
        <v>132</v>
      </c>
      <c r="ZO99" s="35">
        <v>95.122482096184285</v>
      </c>
      <c r="ZP99" s="35">
        <v>95.122482096184285</v>
      </c>
      <c r="ZQ99" s="36" t="s">
        <v>132</v>
      </c>
      <c r="ZR99" s="37">
        <v>187.50000000000003</v>
      </c>
      <c r="ZS99" s="26"/>
      <c r="ZT99" s="26"/>
      <c r="ZU99" s="34">
        <v>131.25000000000003</v>
      </c>
      <c r="ZV99" s="34" t="s">
        <v>132</v>
      </c>
      <c r="ZW99" s="34" t="s">
        <v>132</v>
      </c>
      <c r="ZX99" s="35">
        <v>95.122482096184285</v>
      </c>
      <c r="ZY99" s="35">
        <v>95.122482096184285</v>
      </c>
      <c r="ZZ99" s="36" t="s">
        <v>132</v>
      </c>
      <c r="AAA99" s="37">
        <v>187.50000000000003</v>
      </c>
      <c r="AAB99" s="26"/>
      <c r="AAC99" s="26"/>
      <c r="AAD99" s="35">
        <v>145.8333333333334</v>
      </c>
      <c r="AAE99" s="34" t="s">
        <v>132</v>
      </c>
      <c r="AAF99" s="34" t="s">
        <v>132</v>
      </c>
      <c r="AAG99" s="35">
        <v>105.69164677353812</v>
      </c>
      <c r="AAH99" s="35">
        <v>105.69164677353812</v>
      </c>
      <c r="AAI99" s="36" t="s">
        <v>132</v>
      </c>
      <c r="AAJ99" s="37">
        <v>208.3333333333334</v>
      </c>
      <c r="AAK99" s="26" t="s">
        <v>132</v>
      </c>
      <c r="AAL99" s="3"/>
      <c r="AAM99" s="41">
        <v>305.63790202612427</v>
      </c>
      <c r="AAN99" s="34" t="s">
        <v>132</v>
      </c>
      <c r="AAO99" s="34" t="s">
        <v>132</v>
      </c>
      <c r="AAP99" s="35">
        <v>221.50884467348823</v>
      </c>
      <c r="AAQ99" s="35">
        <v>221.50884467348823</v>
      </c>
      <c r="AAR99" s="36" t="s">
        <v>132</v>
      </c>
      <c r="AAS99" s="37">
        <v>436.62557432303464</v>
      </c>
      <c r="AAT99" s="26" t="s">
        <v>132</v>
      </c>
      <c r="AAU99" s="3"/>
      <c r="AAV99" s="41">
        <v>300.73340683690498</v>
      </c>
      <c r="AAW99" s="34" t="s">
        <v>132</v>
      </c>
      <c r="AAX99" s="34" t="s">
        <v>132</v>
      </c>
      <c r="AAY99" s="35">
        <v>217.95434748623234</v>
      </c>
      <c r="AAZ99" s="35">
        <v>217.95434748623234</v>
      </c>
      <c r="ABA99" s="36" t="s">
        <v>132</v>
      </c>
      <c r="ABB99" s="37">
        <v>429.61915262414993</v>
      </c>
      <c r="ABC99" s="26"/>
      <c r="ABD99" s="3"/>
      <c r="ABE99" s="34">
        <v>250</v>
      </c>
      <c r="ABF99" s="34">
        <v>300</v>
      </c>
      <c r="ABG99" s="34">
        <v>250</v>
      </c>
      <c r="ABH99" s="35">
        <v>245.47508229600291</v>
      </c>
      <c r="ABI99" s="35">
        <v>245.47508229600291</v>
      </c>
      <c r="ABJ99" s="36" t="s">
        <v>132</v>
      </c>
      <c r="ABK99" s="54">
        <v>290.60579664830982</v>
      </c>
      <c r="ABL99" s="26"/>
      <c r="ABM99" s="3"/>
      <c r="ABN99" s="34">
        <v>350</v>
      </c>
      <c r="ABO99" s="34">
        <v>300</v>
      </c>
      <c r="ABP99" s="34">
        <v>300</v>
      </c>
      <c r="ABQ99" s="35">
        <v>236.3164487417483</v>
      </c>
      <c r="ABR99" s="35">
        <v>236.3164487417483</v>
      </c>
      <c r="ABS99" s="36"/>
      <c r="ABT99" s="54">
        <v>680.2303249882375</v>
      </c>
      <c r="ABU99" s="26"/>
      <c r="ABV99" s="3"/>
      <c r="ABW99" s="34">
        <v>400</v>
      </c>
      <c r="ABX99" s="34">
        <v>250</v>
      </c>
      <c r="ABY99" s="34">
        <v>270</v>
      </c>
      <c r="ABZ99" s="35">
        <v>236.31644874174833</v>
      </c>
      <c r="ACA99" s="35">
        <v>236.31644874174833</v>
      </c>
      <c r="ACB99" s="36"/>
      <c r="ACC99" s="54">
        <v>658.74936735703</v>
      </c>
      <c r="ACD99" s="26"/>
      <c r="ACE99" s="3"/>
      <c r="ACF99" s="34">
        <v>500</v>
      </c>
      <c r="ACG99" s="34">
        <v>400</v>
      </c>
      <c r="ACH99" s="34">
        <v>500</v>
      </c>
      <c r="ACI99" s="35">
        <v>359.61198721570395</v>
      </c>
      <c r="ACJ99" s="35">
        <v>359.61198721570395</v>
      </c>
      <c r="ACK99" s="36"/>
      <c r="ACL99" s="54">
        <v>1002.4446894563499</v>
      </c>
      <c r="ACM99" s="26"/>
      <c r="ACN99" s="3"/>
      <c r="ACO99" s="34"/>
      <c r="ACP99" s="34">
        <v>500</v>
      </c>
      <c r="ACQ99" s="34">
        <v>500</v>
      </c>
      <c r="ACR99" s="35">
        <v>385.29855773111137</v>
      </c>
      <c r="ACS99" s="35">
        <v>385.29855773111137</v>
      </c>
      <c r="ACT99" s="36"/>
      <c r="ACU99" s="54">
        <v>1074.0478815603749</v>
      </c>
      <c r="ACV99" s="26"/>
      <c r="ACW99" s="3"/>
      <c r="ACX99" s="34"/>
      <c r="ACY99" s="34">
        <v>300</v>
      </c>
      <c r="ACZ99" s="34"/>
      <c r="ADA99" s="35">
        <v>231.1791346386668</v>
      </c>
      <c r="ADB99" s="35">
        <v>231.1791346386668</v>
      </c>
      <c r="ADC99" s="36"/>
      <c r="ADD99" s="54">
        <v>644.42872893622496</v>
      </c>
      <c r="ADE99" s="26"/>
      <c r="ADF99" s="3"/>
      <c r="ADG99" s="34" t="s">
        <v>132</v>
      </c>
      <c r="ADH99" s="35">
        <v>258.8235294117647</v>
      </c>
      <c r="ADI99" s="34" t="s">
        <v>132</v>
      </c>
      <c r="ADJ99" s="35">
        <v>199.44866517845762</v>
      </c>
      <c r="ADK99" s="35">
        <v>199.44866517845762</v>
      </c>
      <c r="ADL99" s="36" t="s">
        <v>132</v>
      </c>
      <c r="ADM99" s="54">
        <v>555.97772692537046</v>
      </c>
      <c r="ADN99" s="26" t="s">
        <v>132</v>
      </c>
      <c r="ADO99" s="3"/>
      <c r="ADP99" s="34">
        <v>300</v>
      </c>
      <c r="ADQ99" s="34">
        <v>400</v>
      </c>
      <c r="ADR99" s="34">
        <v>350</v>
      </c>
      <c r="ADS99" s="35">
        <v>269.70899041177796</v>
      </c>
      <c r="ADT99" s="35">
        <v>269.70899041177796</v>
      </c>
      <c r="ADU99" s="36"/>
      <c r="ADV99" s="54">
        <v>751.83351709226235</v>
      </c>
      <c r="ADW99" s="26"/>
      <c r="ADX99" s="3"/>
      <c r="ADY99" s="41">
        <v>7.9804901798009373</v>
      </c>
      <c r="ADZ99" s="34"/>
      <c r="AEA99" s="34"/>
      <c r="AEB99" s="36"/>
      <c r="AEC99" s="35">
        <v>7.1746998312840642</v>
      </c>
      <c r="AED99" s="36"/>
      <c r="AEE99" s="26"/>
      <c r="AEF99" s="26">
        <v>20</v>
      </c>
      <c r="AEG99" s="3"/>
      <c r="AEH99" s="41">
        <v>7.9804901798009382</v>
      </c>
      <c r="AEI99" s="34" t="s">
        <v>132</v>
      </c>
      <c r="AEJ99" s="34" t="s">
        <v>132</v>
      </c>
      <c r="AEK99" s="36" t="s">
        <v>132</v>
      </c>
      <c r="AEL99" s="35">
        <v>7.1746998312840651</v>
      </c>
      <c r="AEM99" s="36" t="s">
        <v>132</v>
      </c>
      <c r="AEN99" s="26" t="s">
        <v>132</v>
      </c>
      <c r="AEO99" s="26">
        <v>20</v>
      </c>
      <c r="AEP99" s="26"/>
      <c r="AEQ99" s="41">
        <v>8.1096707762365643</v>
      </c>
      <c r="AER99" s="34" t="s">
        <v>132</v>
      </c>
      <c r="AES99" s="34" t="s">
        <v>132</v>
      </c>
      <c r="AET99" s="36"/>
      <c r="AEU99" s="35">
        <v>7.2908370587688776</v>
      </c>
      <c r="AEV99" s="36" t="s">
        <v>132</v>
      </c>
      <c r="AEW99" s="26" t="s">
        <v>132</v>
      </c>
      <c r="AEX99" s="54">
        <v>20.323741007194243</v>
      </c>
      <c r="AEY99" s="26"/>
      <c r="AEZ99" s="41">
        <v>6500</v>
      </c>
      <c r="AFA99" s="34"/>
      <c r="AFB99" s="34"/>
      <c r="AFC99" s="36"/>
      <c r="AFD99" s="35">
        <v>5843.694792255189</v>
      </c>
      <c r="AFE99" s="36"/>
      <c r="AFF99" s="26"/>
      <c r="AFG99" s="54">
        <v>16289.726203665683</v>
      </c>
      <c r="AFH99" s="26"/>
      <c r="AFI99" s="93">
        <v>6500</v>
      </c>
      <c r="AFJ99" s="34" t="s">
        <v>132</v>
      </c>
      <c r="AFK99" s="34" t="s">
        <v>132</v>
      </c>
      <c r="AFL99" s="36"/>
      <c r="AFM99" s="35">
        <v>5843.694792255189</v>
      </c>
      <c r="AFN99" s="36" t="s">
        <v>132</v>
      </c>
      <c r="AFO99" s="37" t="s">
        <v>132</v>
      </c>
      <c r="AFP99" s="54">
        <v>16289.726203665683</v>
      </c>
      <c r="AFQ99" s="36"/>
      <c r="AFR99" s="34">
        <v>500</v>
      </c>
      <c r="AFS99" s="34">
        <v>500</v>
      </c>
      <c r="AFT99" s="34"/>
      <c r="AFU99" s="36"/>
      <c r="AFV99" s="35">
        <v>449.51498401962994</v>
      </c>
      <c r="AFW99" s="36"/>
      <c r="AFX99" s="37"/>
      <c r="AFY99" s="35">
        <v>1253.0558618204373</v>
      </c>
      <c r="AFZ99" s="36"/>
      <c r="AGA99" s="41">
        <v>500.00000000000006</v>
      </c>
      <c r="AGB99" s="41">
        <v>500.00000000000006</v>
      </c>
      <c r="AGC99" s="34" t="s">
        <v>132</v>
      </c>
      <c r="AGD99" s="36"/>
      <c r="AGE99" s="35">
        <v>449.51498401962999</v>
      </c>
      <c r="AGF99" s="36" t="s">
        <v>132</v>
      </c>
      <c r="AGG99" s="37" t="s">
        <v>132</v>
      </c>
      <c r="AGH99" s="79">
        <v>1253.0558618204373</v>
      </c>
      <c r="AGI99" s="36"/>
      <c r="AGJ99" s="93">
        <v>500.00000000000006</v>
      </c>
      <c r="AGK99" s="41">
        <v>500.00000000000006</v>
      </c>
      <c r="AGL99" s="34" t="s">
        <v>132</v>
      </c>
      <c r="AGM99" s="36" t="s">
        <v>132</v>
      </c>
      <c r="AGN99" s="35">
        <v>449.51498401962999</v>
      </c>
      <c r="AGO99" s="36" t="s">
        <v>132</v>
      </c>
      <c r="AGP99" s="37" t="s">
        <v>132</v>
      </c>
      <c r="AGQ99" s="54">
        <v>1253.0558618204373</v>
      </c>
      <c r="AGR99" s="36"/>
      <c r="AGS99" s="93">
        <v>500.00000000000006</v>
      </c>
      <c r="AGT99" s="41">
        <v>500.00000000000006</v>
      </c>
      <c r="AGU99" s="34" t="s">
        <v>132</v>
      </c>
      <c r="AGV99" s="36" t="s">
        <v>132</v>
      </c>
      <c r="AGW99" s="35">
        <v>449.51498401962999</v>
      </c>
      <c r="AGX99" s="36" t="s">
        <v>132</v>
      </c>
      <c r="AGY99" s="26" t="s">
        <v>132</v>
      </c>
      <c r="AGZ99" s="54">
        <v>1253.0558618204373</v>
      </c>
      <c r="AHA99" s="36"/>
      <c r="AHB99" s="93">
        <v>504.41176470588238</v>
      </c>
      <c r="AHC99" s="41">
        <v>504.41176470588238</v>
      </c>
      <c r="AHD99" s="34" t="s">
        <v>132</v>
      </c>
      <c r="AHE99" s="36" t="s">
        <v>132</v>
      </c>
      <c r="AHF99" s="35">
        <v>453.48129270215611</v>
      </c>
      <c r="AHG99" s="36" t="s">
        <v>132</v>
      </c>
      <c r="AHH99" s="26" t="s">
        <v>132</v>
      </c>
      <c r="AHI99" s="54">
        <v>1264.112237071794</v>
      </c>
      <c r="AHJ99" s="36"/>
      <c r="AHK99" s="93">
        <v>533.82352941176453</v>
      </c>
      <c r="AHL99" s="41">
        <v>533.82352941176453</v>
      </c>
      <c r="AHM99" s="34" t="s">
        <v>132</v>
      </c>
      <c r="AHN99" s="36" t="s">
        <v>132</v>
      </c>
      <c r="AHO99" s="35">
        <v>479.92335058566363</v>
      </c>
      <c r="AHP99" s="36" t="s">
        <v>132</v>
      </c>
      <c r="AHQ99" s="26" t="s">
        <v>132</v>
      </c>
      <c r="AHR99" s="54">
        <v>1337.8214054141722</v>
      </c>
      <c r="AHS99" s="36"/>
      <c r="AHT99" s="41">
        <v>533.82352941176453</v>
      </c>
      <c r="AHU99" s="41">
        <v>533.82352941176453</v>
      </c>
      <c r="AHV99" s="34" t="s">
        <v>132</v>
      </c>
      <c r="AHW99" s="36" t="s">
        <v>132</v>
      </c>
      <c r="AHX99" s="35">
        <v>479.92335058566363</v>
      </c>
      <c r="AHY99" s="36" t="s">
        <v>132</v>
      </c>
      <c r="AHZ99" s="26" t="s">
        <v>132</v>
      </c>
      <c r="AIA99" s="54">
        <v>1337.8214054141722</v>
      </c>
      <c r="AIB99" s="36"/>
      <c r="AIC99" s="41">
        <v>533.82352941176453</v>
      </c>
      <c r="AID99" s="41">
        <v>533.82352941176453</v>
      </c>
      <c r="AIE99" s="34" t="s">
        <v>132</v>
      </c>
      <c r="AIF99" s="36" t="s">
        <v>132</v>
      </c>
      <c r="AIG99" s="35">
        <v>479.92335058566363</v>
      </c>
      <c r="AIH99" s="36" t="s">
        <v>132</v>
      </c>
      <c r="AII99" s="26" t="s">
        <v>132</v>
      </c>
      <c r="AIJ99" s="54">
        <v>1337.8214054141722</v>
      </c>
      <c r="AIL99" s="41">
        <v>578.3088235294116</v>
      </c>
      <c r="AIM99" s="41">
        <v>578.3088235294116</v>
      </c>
      <c r="AIN99" s="34" t="s">
        <v>132</v>
      </c>
      <c r="AIO99" s="36" t="s">
        <v>132</v>
      </c>
      <c r="AIP99" s="35">
        <v>479.92335058566363</v>
      </c>
      <c r="AIQ99" s="36" t="s">
        <v>132</v>
      </c>
      <c r="AIR99" s="26" t="s">
        <v>132</v>
      </c>
      <c r="AIS99" s="54">
        <v>1449.3065225320199</v>
      </c>
      <c r="AIU99" s="41">
        <v>620.17947542325339</v>
      </c>
      <c r="AIV99" s="41">
        <v>620.17947542325339</v>
      </c>
      <c r="AIW99" s="34" t="s">
        <v>132</v>
      </c>
      <c r="AIX99" s="36" t="s">
        <v>132</v>
      </c>
      <c r="AIY99" s="35">
        <v>514.67070827849761</v>
      </c>
      <c r="AIZ99" s="36" t="s">
        <v>132</v>
      </c>
      <c r="AJA99" s="26" t="s">
        <v>132</v>
      </c>
      <c r="AJB99" s="54">
        <v>1554.2390541196628</v>
      </c>
      <c r="AJD99" s="41">
        <v>620.17947542325339</v>
      </c>
      <c r="AJE99" s="41">
        <v>620.17947542325339</v>
      </c>
      <c r="AJF99" s="34" t="s">
        <v>132</v>
      </c>
      <c r="AJG99" s="36" t="s">
        <v>132</v>
      </c>
      <c r="AJH99" s="35">
        <v>514.67070827849761</v>
      </c>
      <c r="AJI99" s="36" t="s">
        <v>132</v>
      </c>
      <c r="AJJ99" s="26" t="s">
        <v>132</v>
      </c>
      <c r="AJK99" s="54">
        <v>1554.2390541196626</v>
      </c>
      <c r="AJM99" s="41">
        <v>627.47464463295023</v>
      </c>
      <c r="AJN99" s="41">
        <v>627.47464463295023</v>
      </c>
      <c r="AJO99" s="34" t="s">
        <v>132</v>
      </c>
      <c r="AJP99" s="36" t="s">
        <v>132</v>
      </c>
      <c r="AJQ99" s="35">
        <v>520.72477819366804</v>
      </c>
      <c r="AJR99" s="34" t="s">
        <v>132</v>
      </c>
      <c r="AJS99" s="37" t="s">
        <v>132</v>
      </c>
      <c r="AJT99" s="54">
        <v>1572.5215632020274</v>
      </c>
      <c r="AJV99" s="41">
        <v>625.26522687015813</v>
      </c>
      <c r="AJW99" s="41">
        <v>625.26522687015813</v>
      </c>
      <c r="AJX99" s="34" t="s">
        <v>132</v>
      </c>
      <c r="AJY99" s="36" t="s">
        <v>132</v>
      </c>
      <c r="AJZ99" s="35">
        <v>518.89124024228192</v>
      </c>
      <c r="AKA99" s="34" t="s">
        <v>132</v>
      </c>
      <c r="AKB99" s="37" t="s">
        <v>132</v>
      </c>
      <c r="AKC99" s="54">
        <v>1572.5215632020274</v>
      </c>
      <c r="AKE99" s="41">
        <v>953.35769481576313</v>
      </c>
      <c r="AKF99" s="41">
        <v>953.35769481576313</v>
      </c>
      <c r="AKG99" s="34" t="s">
        <v>132</v>
      </c>
      <c r="AKH99" s="36" t="s">
        <v>132</v>
      </c>
      <c r="AKI99" s="35">
        <v>791.16658883095181</v>
      </c>
      <c r="AKJ99" s="34" t="s">
        <v>132</v>
      </c>
      <c r="AKK99" s="37" t="s">
        <v>132</v>
      </c>
      <c r="AKL99" s="54">
        <v>2397.6633724646294</v>
      </c>
      <c r="AKN99" s="41">
        <v>1278.4202221397063</v>
      </c>
      <c r="AKO99" s="41">
        <v>1278.4202221397063</v>
      </c>
      <c r="AKP99" s="34" t="s">
        <v>132</v>
      </c>
      <c r="AKQ99" s="36" t="s">
        <v>132</v>
      </c>
      <c r="AKR99" s="35">
        <v>1060.9274690316954</v>
      </c>
      <c r="AKS99" s="34" t="s">
        <v>132</v>
      </c>
      <c r="AKT99" s="37" t="s">
        <v>132</v>
      </c>
      <c r="AKU99" s="54">
        <v>3215.1849803182472</v>
      </c>
      <c r="AKW99" s="41">
        <v>621.9341621220193</v>
      </c>
      <c r="AKX99" s="41">
        <v>621.9341621220193</v>
      </c>
      <c r="AKY99" s="34" t="s">
        <v>132</v>
      </c>
      <c r="AKZ99" s="36" t="s">
        <v>132</v>
      </c>
      <c r="ALA99" s="35">
        <v>516.12687682623027</v>
      </c>
      <c r="ALB99" s="34" t="s">
        <v>132</v>
      </c>
      <c r="ALC99" s="37" t="s">
        <v>132</v>
      </c>
      <c r="ALD99" s="54">
        <v>1564.1440444791474</v>
      </c>
      <c r="ALF99" s="41">
        <v>621.9341621220193</v>
      </c>
      <c r="ALG99" s="41">
        <v>621.9341621220193</v>
      </c>
      <c r="ALH99" s="34" t="s">
        <v>132</v>
      </c>
      <c r="ALI99" s="36" t="s">
        <v>132</v>
      </c>
      <c r="ALJ99" s="35">
        <v>516.12687682623027</v>
      </c>
      <c r="ALK99" s="34" t="s">
        <v>132</v>
      </c>
      <c r="ALL99" s="37" t="s">
        <v>132</v>
      </c>
      <c r="ALM99" s="54">
        <v>1564.1440444791476</v>
      </c>
      <c r="ALO99" s="41">
        <v>984.72909002653057</v>
      </c>
      <c r="ALP99" s="41">
        <v>984.72909002653057</v>
      </c>
      <c r="ALQ99" s="34" t="s">
        <v>132</v>
      </c>
      <c r="ALR99" s="36" t="s">
        <v>132</v>
      </c>
      <c r="ALS99" s="35">
        <v>817.20088830819793</v>
      </c>
      <c r="ALT99" s="34" t="s">
        <v>132</v>
      </c>
      <c r="ALU99" s="37" t="s">
        <v>132</v>
      </c>
      <c r="ALV99" s="54">
        <v>2476.5614037586506</v>
      </c>
      <c r="ALX99" s="41">
        <v>725.58985580902242</v>
      </c>
      <c r="ALY99" s="41">
        <v>725.58985580902242</v>
      </c>
      <c r="ALZ99" s="34" t="s">
        <v>132</v>
      </c>
      <c r="AMA99" s="36" t="s">
        <v>132</v>
      </c>
      <c r="AMB99" s="35">
        <v>602.14802296393532</v>
      </c>
      <c r="AMC99" s="34" t="s">
        <v>132</v>
      </c>
      <c r="AMD99" s="37" t="s">
        <v>132</v>
      </c>
      <c r="AME99" s="54">
        <v>1824.8347185590058</v>
      </c>
      <c r="AMG99" s="41">
        <v>751.50377923077326</v>
      </c>
      <c r="AMH99" s="41">
        <v>751.50377923077326</v>
      </c>
      <c r="AMI99" s="34" t="s">
        <v>132</v>
      </c>
      <c r="AMJ99" s="36" t="s">
        <v>132</v>
      </c>
      <c r="AMK99" s="35">
        <v>623.65330949836164</v>
      </c>
      <c r="AML99" s="34" t="s">
        <v>132</v>
      </c>
      <c r="AMM99" s="37" t="s">
        <v>132</v>
      </c>
      <c r="AMN99" s="54">
        <v>1890.0073870789704</v>
      </c>
      <c r="AMP99" s="41">
        <v>777.41770265252399</v>
      </c>
      <c r="AMQ99" s="41">
        <v>777.41770265252399</v>
      </c>
      <c r="AMR99" s="34" t="s">
        <v>132</v>
      </c>
      <c r="AMS99" s="36" t="s">
        <v>132</v>
      </c>
      <c r="AMT99" s="35">
        <v>645.15859603278784</v>
      </c>
      <c r="AMU99" s="34" t="s">
        <v>132</v>
      </c>
      <c r="AMV99" s="37" t="s">
        <v>132</v>
      </c>
      <c r="AMW99" s="54">
        <v>1955.1800555989346</v>
      </c>
      <c r="AMY99" s="41">
        <v>698.79858903788863</v>
      </c>
      <c r="AMZ99" s="41">
        <v>698.79858903788863</v>
      </c>
      <c r="ANA99" s="34"/>
      <c r="ANB99" s="36"/>
      <c r="ANC99" s="36">
        <v>1655.0736019362796</v>
      </c>
      <c r="AND99" s="34"/>
      <c r="ANE99" s="37"/>
      <c r="ANF99" s="54">
        <v>1754.7095548592988</v>
      </c>
      <c r="ANH99" s="41">
        <v>319.144573099745</v>
      </c>
      <c r="ANI99" s="41">
        <v>620.17947542325339</v>
      </c>
      <c r="ANJ99" s="34"/>
      <c r="ANK99" s="36"/>
      <c r="ANL99" s="36">
        <v>200</v>
      </c>
      <c r="ANM99" s="34"/>
      <c r="ANN99" s="37"/>
      <c r="ANO99" s="54">
        <v>792.28139756342853</v>
      </c>
      <c r="ANP99" s="36"/>
      <c r="ANQ99" s="41">
        <v>332.70019049156593</v>
      </c>
      <c r="ANR99" s="41">
        <v>646.52150468430045</v>
      </c>
      <c r="ANS99" s="34" t="s">
        <v>132</v>
      </c>
      <c r="ANT99" s="36" t="s">
        <v>132</v>
      </c>
      <c r="ANU99" s="35">
        <v>208.49496969988226</v>
      </c>
      <c r="ANV99" s="34" t="s">
        <v>132</v>
      </c>
      <c r="ANW99" s="37" t="s">
        <v>132</v>
      </c>
      <c r="ANX99" s="54">
        <v>825.933429893837</v>
      </c>
      <c r="ANY99" s="36"/>
      <c r="ANZ99" s="41">
        <v>445.52895074522746</v>
      </c>
      <c r="AOA99" s="41">
        <v>865.77662366419361</v>
      </c>
      <c r="AOB99" s="34" t="s">
        <v>132</v>
      </c>
      <c r="AOC99" s="36" t="s">
        <v>132</v>
      </c>
      <c r="AOD99" s="35">
        <v>279.20195942419014</v>
      </c>
      <c r="AOE99" s="34" t="s">
        <v>132</v>
      </c>
      <c r="AOF99" s="37" t="s">
        <v>132</v>
      </c>
      <c r="AOG99" s="54">
        <v>1106.0325930752251</v>
      </c>
      <c r="AOH99" s="36"/>
      <c r="AOI99" s="41">
        <v>147.54530187017275</v>
      </c>
      <c r="AOJ99" s="41">
        <v>286.71823251216802</v>
      </c>
      <c r="AOK99" s="34" t="s">
        <v>132</v>
      </c>
      <c r="AOL99" s="36" t="s">
        <v>132</v>
      </c>
      <c r="AOM99" s="35">
        <v>92.46298656255648</v>
      </c>
      <c r="AON99" s="34" t="s">
        <v>132</v>
      </c>
      <c r="AOO99" s="37" t="s">
        <v>132</v>
      </c>
      <c r="AOP99" s="54">
        <v>366.28352108335378</v>
      </c>
      <c r="AOQ99" s="36"/>
      <c r="AOR99" s="41">
        <v>66.233766233766247</v>
      </c>
      <c r="AOS99" s="34" t="s">
        <v>132</v>
      </c>
      <c r="AOT99" s="34" t="s">
        <v>132</v>
      </c>
      <c r="AOU99" s="36" t="s">
        <v>132</v>
      </c>
      <c r="AOV99" s="35">
        <v>15.220170337266508</v>
      </c>
      <c r="AOW99" s="34" t="s">
        <v>132</v>
      </c>
      <c r="AOX99" s="37">
        <v>26.723884810841344</v>
      </c>
      <c r="AOY99" s="37" t="s">
        <v>132</v>
      </c>
      <c r="AOZ99" s="36"/>
      <c r="APA99" s="41">
        <v>65.753811405985331</v>
      </c>
      <c r="APB99" s="34" t="s">
        <v>132</v>
      </c>
      <c r="APC99" s="34" t="s">
        <v>132</v>
      </c>
      <c r="APD99" s="36" t="s">
        <v>132</v>
      </c>
      <c r="APE99" s="35">
        <v>15.109879247866026</v>
      </c>
      <c r="APF99" s="34" t="s">
        <v>132</v>
      </c>
      <c r="APG99" s="37">
        <v>26.530233471632346</v>
      </c>
      <c r="APH99" s="37" t="s">
        <v>132</v>
      </c>
      <c r="API99" s="36"/>
      <c r="APJ99" s="41">
        <v>43.83587427065688</v>
      </c>
      <c r="APK99" s="34" t="s">
        <v>132</v>
      </c>
      <c r="APL99" s="34" t="s">
        <v>132</v>
      </c>
      <c r="APM99" s="36" t="s">
        <v>132</v>
      </c>
      <c r="APN99" s="35">
        <v>10.073252831910683</v>
      </c>
      <c r="APO99" s="34" t="s">
        <v>132</v>
      </c>
      <c r="APP99" s="54">
        <v>17.686822314421562</v>
      </c>
      <c r="APQ99" s="37"/>
      <c r="APR99" s="36"/>
      <c r="APS99" s="41">
        <v>43.83587427065688</v>
      </c>
      <c r="APT99" s="34" t="s">
        <v>132</v>
      </c>
      <c r="APU99" s="34" t="s">
        <v>132</v>
      </c>
      <c r="APV99" s="36" t="s">
        <v>132</v>
      </c>
      <c r="APW99" s="35">
        <v>10.073252831910683</v>
      </c>
      <c r="APX99" s="34" t="s">
        <v>132</v>
      </c>
      <c r="APY99" s="54">
        <v>17.686822314421562</v>
      </c>
      <c r="APZ99" s="37"/>
      <c r="AQA99" s="36"/>
      <c r="AQB99" s="41">
        <v>43.83587427065688</v>
      </c>
      <c r="AQC99" s="34" t="s">
        <v>132</v>
      </c>
      <c r="AQD99" s="34" t="s">
        <v>132</v>
      </c>
      <c r="AQE99" s="36" t="s">
        <v>132</v>
      </c>
      <c r="AQF99" s="35">
        <v>10.073252831910683</v>
      </c>
      <c r="AQG99" s="34" t="s">
        <v>132</v>
      </c>
      <c r="AQH99" s="54">
        <v>17.686822314421562</v>
      </c>
      <c r="AQI99" s="37" t="s">
        <v>132</v>
      </c>
      <c r="AQJ99" s="36"/>
      <c r="AQK99" s="41">
        <v>38.356389986824773</v>
      </c>
      <c r="AQL99" s="34" t="s">
        <v>132</v>
      </c>
      <c r="AQM99" s="34" t="s">
        <v>132</v>
      </c>
      <c r="AQN99" s="36" t="s">
        <v>132</v>
      </c>
      <c r="AQO99" s="35">
        <v>8.8140962279218478</v>
      </c>
      <c r="AQP99" s="34" t="s">
        <v>132</v>
      </c>
      <c r="AQQ99" s="54">
        <v>15.475969525118867</v>
      </c>
      <c r="AQR99" s="37" t="s">
        <v>132</v>
      </c>
      <c r="AQS99" s="36"/>
      <c r="AQT99" s="41">
        <v>43.83587427065688</v>
      </c>
      <c r="AQU99" s="34" t="s">
        <v>132</v>
      </c>
      <c r="AQV99" s="34" t="s">
        <v>132</v>
      </c>
      <c r="AQW99" s="36"/>
      <c r="AQX99" s="36">
        <v>10.073252831910683</v>
      </c>
      <c r="AQY99" s="34" t="s">
        <v>132</v>
      </c>
      <c r="AQZ99" s="54">
        <v>17.686822314421562</v>
      </c>
      <c r="ARA99" s="37"/>
      <c r="ARC99" s="41">
        <v>55.565480077265811</v>
      </c>
      <c r="ARD99" s="34" t="s">
        <v>132</v>
      </c>
      <c r="ARE99" s="34" t="s">
        <v>132</v>
      </c>
      <c r="ARF99" s="36" t="s">
        <v>132</v>
      </c>
      <c r="ARG99" s="36">
        <v>12.768654415077256</v>
      </c>
      <c r="ARH99" s="34" t="s">
        <v>132</v>
      </c>
      <c r="ARI99" s="54">
        <v>22.419463265957688</v>
      </c>
      <c r="ARJ99" s="37" t="s">
        <v>132</v>
      </c>
      <c r="ARL99" s="41">
        <v>70.433694493091664</v>
      </c>
      <c r="ARM99" s="34" t="s">
        <v>132</v>
      </c>
      <c r="ARN99" s="34" t="s">
        <v>132</v>
      </c>
      <c r="ARO99" s="36" t="s">
        <v>132</v>
      </c>
      <c r="ARP99" s="36">
        <v>16.185291711847857</v>
      </c>
      <c r="ARQ99" s="34" t="s">
        <v>132</v>
      </c>
      <c r="ARR99" s="54">
        <v>28.418464560690904</v>
      </c>
      <c r="ARS99" s="37" t="s">
        <v>132</v>
      </c>
      <c r="ARU99" s="41">
        <v>70.433694493091664</v>
      </c>
      <c r="ARV99" s="34" t="s">
        <v>132</v>
      </c>
      <c r="ARW99" s="34" t="s">
        <v>132</v>
      </c>
      <c r="ARX99" s="36" t="s">
        <v>132</v>
      </c>
      <c r="ARY99" s="35">
        <v>16.185291711847857</v>
      </c>
      <c r="ARZ99" s="36" t="s">
        <v>132</v>
      </c>
      <c r="ASA99" s="54">
        <v>28.418464560690904</v>
      </c>
      <c r="ASB99" s="37"/>
      <c r="ASD99" s="41">
        <v>78.048147951804282</v>
      </c>
      <c r="ASE99" s="34" t="s">
        <v>132</v>
      </c>
      <c r="ASF99" s="34" t="s">
        <v>132</v>
      </c>
      <c r="ASG99" s="36" t="s">
        <v>132</v>
      </c>
      <c r="ASH99" s="35">
        <v>17.935052977993571</v>
      </c>
      <c r="ASI99" s="36" t="s">
        <v>132</v>
      </c>
      <c r="ASJ99" s="54">
        <v>31.490730999684519</v>
      </c>
      <c r="ASK99" s="37" t="s">
        <v>132</v>
      </c>
      <c r="ASM99" s="41">
        <v>78.048147951804282</v>
      </c>
      <c r="ASN99" s="34" t="s">
        <v>132</v>
      </c>
      <c r="ASO99" s="34" t="s">
        <v>132</v>
      </c>
      <c r="ASP99" s="36" t="s">
        <v>132</v>
      </c>
      <c r="ASQ99" s="35">
        <v>17.935052977993571</v>
      </c>
      <c r="ASR99" s="36" t="s">
        <v>132</v>
      </c>
      <c r="ASS99" s="54">
        <v>31.490730999684519</v>
      </c>
      <c r="AST99" s="37" t="s">
        <v>132</v>
      </c>
      <c r="ASV99" s="41">
        <v>64.722854399057212</v>
      </c>
      <c r="ASW99" s="34" t="s">
        <v>132</v>
      </c>
      <c r="ASX99" s="34" t="s">
        <v>132</v>
      </c>
      <c r="ASY99" s="36" t="s">
        <v>132</v>
      </c>
      <c r="ASZ99" s="35">
        <v>14.872970762238571</v>
      </c>
      <c r="ATA99" s="36" t="s">
        <v>132</v>
      </c>
      <c r="ATB99" s="54">
        <v>26.114264731445701</v>
      </c>
      <c r="ATC99" s="37" t="s">
        <v>132</v>
      </c>
      <c r="ATE99" s="41">
        <v>66.150564422565822</v>
      </c>
      <c r="ATF99" s="34" t="s">
        <v>132</v>
      </c>
      <c r="ATG99" s="34" t="s">
        <v>132</v>
      </c>
      <c r="ATH99" s="36" t="s">
        <v>132</v>
      </c>
      <c r="ATI99" s="35">
        <v>15.201050999640891</v>
      </c>
      <c r="ATJ99" s="36" t="s">
        <v>132</v>
      </c>
      <c r="ATK99" s="54">
        <v>26.690314688756999</v>
      </c>
      <c r="ATL99" s="37" t="s">
        <v>132</v>
      </c>
      <c r="ATN99" s="41">
        <v>92.642517081003447</v>
      </c>
      <c r="ATO99" s="34" t="s">
        <v>132</v>
      </c>
      <c r="ATP99" s="34" t="s">
        <v>132</v>
      </c>
      <c r="ATQ99" s="36" t="s">
        <v>132</v>
      </c>
      <c r="ATR99" s="35">
        <v>21.288762071439521</v>
      </c>
      <c r="ATS99" s="36" t="s">
        <v>132</v>
      </c>
      <c r="ATT99" s="54">
        <v>37.379241674422268</v>
      </c>
      <c r="ATU99" s="37" t="s">
        <v>132</v>
      </c>
      <c r="ATW99" s="41">
        <v>97.084281598585832</v>
      </c>
      <c r="ATX99" s="34" t="s">
        <v>132</v>
      </c>
      <c r="ATY99" s="34" t="s">
        <v>132</v>
      </c>
      <c r="ATZ99" s="36" t="s">
        <v>132</v>
      </c>
      <c r="AUA99" s="35">
        <v>22.30945614335786</v>
      </c>
      <c r="AUB99" s="36" t="s">
        <v>132</v>
      </c>
      <c r="AUC99" s="54">
        <v>39.171397097168551</v>
      </c>
      <c r="AUD99" s="37"/>
      <c r="AUF99" s="41">
        <v>97.084281598585832</v>
      </c>
      <c r="AUG99" s="34" t="s">
        <v>132</v>
      </c>
      <c r="AUH99" s="34" t="s">
        <v>132</v>
      </c>
      <c r="AUI99" s="36" t="s">
        <v>132</v>
      </c>
      <c r="AUJ99" s="35">
        <v>22.30945614335786</v>
      </c>
      <c r="AUK99" s="36" t="s">
        <v>132</v>
      </c>
      <c r="AUL99" s="54">
        <v>39.171397097168551</v>
      </c>
      <c r="AUM99" s="37"/>
      <c r="AUO99" s="41">
        <v>91.37344150455138</v>
      </c>
      <c r="AUP99" s="34" t="s">
        <v>132</v>
      </c>
      <c r="AUQ99" s="34" t="s">
        <v>132</v>
      </c>
      <c r="AUR99" s="36" t="s">
        <v>132</v>
      </c>
      <c r="AUS99" s="35">
        <v>20.997135193748573</v>
      </c>
      <c r="AUT99" s="36" t="s">
        <v>132</v>
      </c>
      <c r="AUU99" s="54">
        <v>36.867197267923338</v>
      </c>
      <c r="AUV99" s="37" t="s">
        <v>132</v>
      </c>
      <c r="AUX99" s="41">
        <v>500</v>
      </c>
      <c r="AUY99" s="41">
        <v>500</v>
      </c>
      <c r="AUZ99" s="41">
        <v>500</v>
      </c>
      <c r="AVA99" s="36">
        <v>700</v>
      </c>
      <c r="AVB99" s="35">
        <v>700</v>
      </c>
      <c r="AVC99" s="36"/>
      <c r="AVD99" s="54">
        <v>500</v>
      </c>
      <c r="AVE99" s="37">
        <v>500</v>
      </c>
      <c r="AVG99" s="41">
        <v>560.15342587945713</v>
      </c>
      <c r="AVH99" s="41">
        <v>560.15342587945713</v>
      </c>
      <c r="AVI99" s="41">
        <v>560.15342587945713</v>
      </c>
      <c r="AVJ99" s="35">
        <v>784.21479623124003</v>
      </c>
      <c r="AVK99" s="35">
        <v>784.21479623124003</v>
      </c>
      <c r="AVL99" s="36" t="s">
        <v>132</v>
      </c>
      <c r="AVM99" s="54">
        <v>560.15342587945713</v>
      </c>
      <c r="AVN99" s="54">
        <v>560.15342587945713</v>
      </c>
      <c r="AVP99" s="41">
        <v>780.40009562469959</v>
      </c>
      <c r="AVQ99" s="41">
        <v>780.40009562469959</v>
      </c>
      <c r="AVR99" s="41">
        <v>780.40009562469959</v>
      </c>
      <c r="AVS99" s="35">
        <v>1092.5601338745796</v>
      </c>
      <c r="AVT99" s="35">
        <v>1092.5601338745796</v>
      </c>
      <c r="AVU99" s="36" t="s">
        <v>132</v>
      </c>
      <c r="AVV99" s="54">
        <v>780.40009562469959</v>
      </c>
      <c r="AVW99" s="54">
        <v>780.40009562469959</v>
      </c>
      <c r="AVY99" s="41">
        <v>762.04481618187845</v>
      </c>
      <c r="AVZ99" s="41">
        <v>762.04481618187845</v>
      </c>
      <c r="AWA99" s="41">
        <v>762.04481618187845</v>
      </c>
      <c r="AWB99" s="35">
        <v>1066.86274265463</v>
      </c>
      <c r="AWC99" s="35">
        <v>1066.86274265463</v>
      </c>
      <c r="AWD99" s="36" t="s">
        <v>132</v>
      </c>
      <c r="AWE99" s="54">
        <v>762.04481618187845</v>
      </c>
      <c r="AWF99" s="54">
        <v>762.04481618187845</v>
      </c>
      <c r="AWH99" s="41">
        <v>711.93775977539872</v>
      </c>
      <c r="AWI99" s="41">
        <v>711.93775977539872</v>
      </c>
      <c r="AWJ99" s="41">
        <v>711.93775977539872</v>
      </c>
      <c r="AWK99" s="35">
        <v>996.71286368555843</v>
      </c>
      <c r="AWL99" s="35">
        <v>996.71286368555843</v>
      </c>
      <c r="AWM99" s="36" t="s">
        <v>132</v>
      </c>
      <c r="AWN99" s="54">
        <v>711.93775977539872</v>
      </c>
      <c r="AWO99" s="54">
        <v>711.93775977539872</v>
      </c>
      <c r="AWQ99" s="41">
        <v>779.88874113735983</v>
      </c>
      <c r="AWR99" s="41">
        <v>779.88874113735983</v>
      </c>
      <c r="AWS99" s="41">
        <v>779.88874113735983</v>
      </c>
      <c r="AWT99" s="35">
        <v>1034.3378207599492</v>
      </c>
      <c r="AWU99" s="35">
        <v>1034.3378207599492</v>
      </c>
      <c r="AWV99" s="36"/>
      <c r="AWW99" s="54">
        <v>711.93775977539872</v>
      </c>
      <c r="AWX99" s="54">
        <v>711.93775977539872</v>
      </c>
    </row>
    <row r="100" spans="1:1298" ht="15.5">
      <c r="A100" t="str">
        <f>'[1]enter market prices'!A100</f>
        <v>0952-01</v>
      </c>
      <c r="B100" t="str">
        <f>'[1]enter market prices'!B100</f>
        <v>Newspaper, one</v>
      </c>
      <c r="C100" s="3">
        <f>'[1]item price series'!F100</f>
        <v>0.23</v>
      </c>
      <c r="D100" s="3"/>
      <c r="E100" s="3"/>
      <c r="F100" s="3"/>
      <c r="G100" s="3"/>
      <c r="H100" s="3"/>
      <c r="I100" s="3"/>
      <c r="J100" s="3"/>
      <c r="K100" s="3"/>
      <c r="L100" s="3"/>
      <c r="M100" s="24">
        <v>2</v>
      </c>
      <c r="N100" s="24">
        <v>2</v>
      </c>
      <c r="O100" s="24">
        <v>2</v>
      </c>
      <c r="P100" s="25">
        <v>3</v>
      </c>
      <c r="Q100" s="25"/>
      <c r="R100" s="25"/>
      <c r="S100" s="26">
        <v>5</v>
      </c>
      <c r="T100" s="26"/>
      <c r="U100" s="26"/>
      <c r="V100" s="27">
        <v>2</v>
      </c>
      <c r="W100" s="27">
        <v>2</v>
      </c>
      <c r="X100" s="27">
        <v>2</v>
      </c>
      <c r="Y100" s="25">
        <v>2</v>
      </c>
      <c r="Z100" s="25">
        <v>2</v>
      </c>
      <c r="AA100" s="25"/>
      <c r="AB100" s="26">
        <v>3</v>
      </c>
      <c r="AC100" s="26"/>
      <c r="AD100" s="26"/>
      <c r="AE100" s="27">
        <v>2</v>
      </c>
      <c r="AF100" s="27">
        <v>2</v>
      </c>
      <c r="AG100" s="27">
        <v>2</v>
      </c>
      <c r="AH100" s="25">
        <v>2</v>
      </c>
      <c r="AI100" s="25">
        <v>2</v>
      </c>
      <c r="AJ100" s="25"/>
      <c r="AK100" s="26">
        <v>3</v>
      </c>
      <c r="AL100" s="26">
        <v>3</v>
      </c>
      <c r="AM100" s="26"/>
      <c r="AN100" s="27">
        <v>3</v>
      </c>
      <c r="AO100" s="27">
        <v>2</v>
      </c>
      <c r="AP100" s="27">
        <v>2</v>
      </c>
      <c r="AQ100" s="25">
        <v>2</v>
      </c>
      <c r="AR100" s="25"/>
      <c r="AS100" s="25"/>
      <c r="AT100" s="26">
        <v>3</v>
      </c>
      <c r="AU100" s="26">
        <v>3</v>
      </c>
      <c r="AV100" s="26"/>
      <c r="AW100" s="27">
        <v>2</v>
      </c>
      <c r="AX100" s="27">
        <v>3</v>
      </c>
      <c r="AY100" s="27">
        <v>3</v>
      </c>
      <c r="AZ100" s="25">
        <v>2</v>
      </c>
      <c r="BA100" s="25"/>
      <c r="BB100" s="25"/>
      <c r="BC100" s="26">
        <v>3</v>
      </c>
      <c r="BD100" s="26">
        <v>5</v>
      </c>
      <c r="BE100" s="26"/>
      <c r="BF100" s="27"/>
      <c r="BG100" s="27"/>
      <c r="BH100" s="27">
        <v>3</v>
      </c>
      <c r="BI100" s="25"/>
      <c r="BJ100" s="25">
        <v>2</v>
      </c>
      <c r="BK100" s="25"/>
      <c r="BL100" s="26">
        <v>3</v>
      </c>
      <c r="BM100" s="26">
        <v>3</v>
      </c>
      <c r="BN100" s="26"/>
      <c r="BO100" s="27">
        <v>3</v>
      </c>
      <c r="BP100" s="27">
        <v>3</v>
      </c>
      <c r="BQ100" s="27">
        <v>2</v>
      </c>
      <c r="BR100" s="25">
        <v>4</v>
      </c>
      <c r="BS100" s="25"/>
      <c r="BT100" s="25"/>
      <c r="BU100" s="26">
        <v>3</v>
      </c>
      <c r="BV100" s="26">
        <v>3</v>
      </c>
      <c r="BW100" s="26"/>
      <c r="BX100" s="27">
        <v>2</v>
      </c>
      <c r="BY100" s="27">
        <v>2</v>
      </c>
      <c r="BZ100" s="27">
        <v>2</v>
      </c>
      <c r="CA100" s="25"/>
      <c r="CB100" s="25">
        <v>2</v>
      </c>
      <c r="CC100" s="25"/>
      <c r="CD100" s="26">
        <v>3</v>
      </c>
      <c r="CE100" s="26"/>
      <c r="CF100" s="26"/>
      <c r="CG100" s="27">
        <v>3</v>
      </c>
      <c r="CH100" s="27">
        <v>3</v>
      </c>
      <c r="CI100" s="27">
        <v>3</v>
      </c>
      <c r="CJ100" s="25">
        <v>2</v>
      </c>
      <c r="CK100" s="25"/>
      <c r="CL100" s="25"/>
      <c r="CM100" s="26">
        <v>3</v>
      </c>
      <c r="CN100" s="26"/>
      <c r="CO100" s="26"/>
      <c r="CP100" s="27">
        <v>3</v>
      </c>
      <c r="CQ100" s="27">
        <v>3</v>
      </c>
      <c r="CR100" s="27">
        <v>3</v>
      </c>
      <c r="CS100" s="25">
        <v>4</v>
      </c>
      <c r="CT100" s="25"/>
      <c r="CU100" s="25"/>
      <c r="CV100" s="62">
        <v>3.375</v>
      </c>
      <c r="CW100" s="26"/>
      <c r="CX100" s="26"/>
      <c r="CY100" s="27">
        <v>3</v>
      </c>
      <c r="CZ100" s="27">
        <v>3</v>
      </c>
      <c r="DA100" s="27">
        <v>3</v>
      </c>
      <c r="DB100" s="25"/>
      <c r="DC100" s="25">
        <v>2</v>
      </c>
      <c r="DD100" s="25"/>
      <c r="DE100" s="26"/>
      <c r="DF100" s="26">
        <v>3</v>
      </c>
      <c r="DG100" s="26"/>
      <c r="DH100" s="27">
        <v>2</v>
      </c>
      <c r="DI100" s="27">
        <v>3</v>
      </c>
      <c r="DJ100" s="27">
        <v>3</v>
      </c>
      <c r="DK100" s="25">
        <v>4</v>
      </c>
      <c r="DL100" s="25"/>
      <c r="DM100" s="25"/>
      <c r="DN100" s="26"/>
      <c r="DO100" s="26">
        <v>3</v>
      </c>
      <c r="DP100" s="26"/>
      <c r="DQ100" s="27">
        <v>2</v>
      </c>
      <c r="DR100" s="27">
        <v>3</v>
      </c>
      <c r="DS100" s="27">
        <v>3</v>
      </c>
      <c r="DT100" s="25">
        <v>4</v>
      </c>
      <c r="DU100" s="25">
        <v>4</v>
      </c>
      <c r="DV100" s="25"/>
      <c r="DW100" s="26"/>
      <c r="DX100" s="26">
        <v>3</v>
      </c>
      <c r="DY100" s="26"/>
      <c r="DZ100" s="27">
        <v>2</v>
      </c>
      <c r="EA100" s="27">
        <v>2</v>
      </c>
      <c r="EB100" s="27">
        <v>2</v>
      </c>
      <c r="EC100" s="25">
        <v>3</v>
      </c>
      <c r="ED100" s="25">
        <v>3</v>
      </c>
      <c r="EE100" s="25"/>
      <c r="EF100" s="26"/>
      <c r="EG100" s="62">
        <v>2.2500000000000004</v>
      </c>
      <c r="EH100" s="26"/>
      <c r="EI100" s="27">
        <v>2</v>
      </c>
      <c r="EJ100" s="27">
        <v>3</v>
      </c>
      <c r="EK100" s="27">
        <v>2</v>
      </c>
      <c r="EL100" s="25">
        <v>3</v>
      </c>
      <c r="EM100" s="25">
        <v>4</v>
      </c>
      <c r="EN100" s="25"/>
      <c r="EO100" s="26"/>
      <c r="EP100" s="62">
        <v>2.6250000000000009</v>
      </c>
      <c r="EQ100" s="26"/>
      <c r="ER100" s="27">
        <v>3</v>
      </c>
      <c r="ES100" s="27">
        <v>3</v>
      </c>
      <c r="ET100" s="27">
        <v>3</v>
      </c>
      <c r="EU100" s="25">
        <v>3</v>
      </c>
      <c r="EV100" s="25">
        <v>3</v>
      </c>
      <c r="EW100" s="25"/>
      <c r="EX100" s="26"/>
      <c r="EY100" s="62">
        <v>3.1013513513513526</v>
      </c>
      <c r="EZ100" s="26"/>
      <c r="FA100" s="27">
        <v>3</v>
      </c>
      <c r="FB100" s="27">
        <v>3</v>
      </c>
      <c r="FC100" s="27">
        <v>3</v>
      </c>
      <c r="FD100" s="25">
        <v>3</v>
      </c>
      <c r="FE100" s="25">
        <v>3</v>
      </c>
      <c r="FF100" s="25"/>
      <c r="FG100" s="26"/>
      <c r="FH100" s="62">
        <v>3.1</v>
      </c>
      <c r="FI100" s="26"/>
      <c r="FJ100" s="27">
        <v>2</v>
      </c>
      <c r="FK100" s="27">
        <v>2</v>
      </c>
      <c r="FL100" s="27">
        <v>2</v>
      </c>
      <c r="FM100" s="25">
        <v>3</v>
      </c>
      <c r="FN100" s="25">
        <v>3</v>
      </c>
      <c r="FO100" s="25"/>
      <c r="FP100" s="26"/>
      <c r="FQ100" s="62">
        <v>2.2490196078431373</v>
      </c>
      <c r="FR100" s="26"/>
      <c r="FS100" s="27">
        <v>3</v>
      </c>
      <c r="FT100" s="27">
        <v>3</v>
      </c>
      <c r="FU100" s="27">
        <v>3</v>
      </c>
      <c r="FV100" s="25">
        <v>3</v>
      </c>
      <c r="FW100" s="25">
        <v>3</v>
      </c>
      <c r="FX100" s="25"/>
      <c r="FY100" s="26"/>
      <c r="FZ100" s="62">
        <v>3.1</v>
      </c>
      <c r="GA100" s="26"/>
      <c r="GB100" s="27">
        <v>3</v>
      </c>
      <c r="GC100" s="27">
        <v>3</v>
      </c>
      <c r="GD100" s="27">
        <v>3</v>
      </c>
      <c r="GE100" s="25">
        <v>3</v>
      </c>
      <c r="GF100" s="25">
        <v>3</v>
      </c>
      <c r="GG100" s="25"/>
      <c r="GH100" s="26"/>
      <c r="GI100" s="26">
        <v>3</v>
      </c>
      <c r="GJ100" s="26"/>
      <c r="GK100" s="27">
        <v>3</v>
      </c>
      <c r="GL100" s="27">
        <v>3</v>
      </c>
      <c r="GM100" s="27">
        <v>3</v>
      </c>
      <c r="GN100" s="25">
        <v>3</v>
      </c>
      <c r="GO100" s="25">
        <v>3</v>
      </c>
      <c r="GP100" s="25"/>
      <c r="GQ100" s="26"/>
      <c r="GR100" s="62">
        <v>3</v>
      </c>
      <c r="GS100" s="26"/>
      <c r="GT100" s="27">
        <v>3</v>
      </c>
      <c r="GU100" s="27">
        <v>3</v>
      </c>
      <c r="GV100" s="27">
        <v>3</v>
      </c>
      <c r="GW100" s="25">
        <v>3</v>
      </c>
      <c r="GX100" s="25">
        <v>3</v>
      </c>
      <c r="GY100" s="25"/>
      <c r="GZ100" s="26"/>
      <c r="HA100" s="62">
        <v>3</v>
      </c>
      <c r="HB100" s="26"/>
      <c r="HC100" s="27">
        <v>3</v>
      </c>
      <c r="HD100" s="27">
        <v>3</v>
      </c>
      <c r="HE100" s="27">
        <v>3</v>
      </c>
      <c r="HF100" s="25">
        <v>3</v>
      </c>
      <c r="HG100" s="25">
        <v>3</v>
      </c>
      <c r="HH100" s="25"/>
      <c r="HI100" s="26">
        <v>5</v>
      </c>
      <c r="HJ100" s="26">
        <v>5</v>
      </c>
      <c r="HK100" s="26"/>
      <c r="HL100" s="30">
        <v>2</v>
      </c>
      <c r="HM100" s="30">
        <v>3</v>
      </c>
      <c r="HN100" s="30"/>
      <c r="HO100" s="31">
        <v>3</v>
      </c>
      <c r="HP100" s="31">
        <v>3</v>
      </c>
      <c r="HQ100" s="25"/>
      <c r="HR100" s="32"/>
      <c r="HS100" s="32">
        <v>3</v>
      </c>
      <c r="HT100" s="26"/>
      <c r="HU100" s="30">
        <v>3</v>
      </c>
      <c r="HV100" s="30">
        <v>2</v>
      </c>
      <c r="HW100" s="30">
        <v>3</v>
      </c>
      <c r="HX100" s="31">
        <v>3</v>
      </c>
      <c r="HY100" s="31">
        <v>3</v>
      </c>
      <c r="HZ100" s="31"/>
      <c r="IA100" s="32"/>
      <c r="IB100" s="32">
        <v>3</v>
      </c>
      <c r="IC100" s="26"/>
      <c r="ID100" s="30">
        <v>3</v>
      </c>
      <c r="IE100" s="30">
        <v>3</v>
      </c>
      <c r="IF100" s="30">
        <v>3</v>
      </c>
      <c r="IG100" s="31">
        <v>3</v>
      </c>
      <c r="IH100" s="31">
        <v>3</v>
      </c>
      <c r="II100" s="31"/>
      <c r="IJ100" s="32">
        <v>3</v>
      </c>
      <c r="IK100" s="32">
        <v>3</v>
      </c>
      <c r="IL100" s="26"/>
      <c r="IM100" s="30">
        <v>3</v>
      </c>
      <c r="IN100" s="30">
        <v>3</v>
      </c>
      <c r="IO100" s="30">
        <v>3</v>
      </c>
      <c r="IP100" s="31">
        <v>3</v>
      </c>
      <c r="IQ100" s="31">
        <v>3</v>
      </c>
      <c r="IR100" s="31"/>
      <c r="IS100" s="32">
        <v>3</v>
      </c>
      <c r="IT100" s="32">
        <v>3</v>
      </c>
      <c r="IU100" s="26"/>
      <c r="IV100" s="30">
        <v>3</v>
      </c>
      <c r="IW100" s="30">
        <v>4</v>
      </c>
      <c r="IX100" s="30">
        <v>4</v>
      </c>
      <c r="IY100" s="31">
        <v>3</v>
      </c>
      <c r="IZ100" s="31">
        <v>4</v>
      </c>
      <c r="JA100" s="31"/>
      <c r="JB100" s="32">
        <v>4</v>
      </c>
      <c r="JC100" s="32"/>
      <c r="JD100" s="26"/>
      <c r="JE100" s="30">
        <v>3</v>
      </c>
      <c r="JF100" s="30">
        <v>3</v>
      </c>
      <c r="JG100" s="30">
        <v>4</v>
      </c>
      <c r="JH100" s="31">
        <v>3</v>
      </c>
      <c r="JI100" s="31">
        <v>5</v>
      </c>
      <c r="JJ100" s="31"/>
      <c r="JK100" s="32">
        <v>3</v>
      </c>
      <c r="JL100" s="32">
        <v>3</v>
      </c>
      <c r="JM100" s="26"/>
      <c r="JN100" s="30">
        <v>3</v>
      </c>
      <c r="JO100" s="30">
        <v>3</v>
      </c>
      <c r="JP100" s="30">
        <v>4</v>
      </c>
      <c r="JQ100" s="33">
        <v>3.3233532934131738</v>
      </c>
      <c r="JR100" s="33">
        <v>5.5389221556886223</v>
      </c>
      <c r="JS100" s="31"/>
      <c r="JT100" s="32">
        <v>5</v>
      </c>
      <c r="JU100" s="32">
        <v>5</v>
      </c>
      <c r="JV100" s="26"/>
      <c r="JW100" s="30">
        <v>3</v>
      </c>
      <c r="JX100" s="30">
        <v>3</v>
      </c>
      <c r="JY100" s="30">
        <v>4</v>
      </c>
      <c r="JZ100" s="33">
        <v>3.3233532934131738</v>
      </c>
      <c r="KA100" s="33">
        <v>5.5389221556886223</v>
      </c>
      <c r="KB100" s="31"/>
      <c r="KC100" s="32">
        <v>5</v>
      </c>
      <c r="KD100" s="32">
        <v>5</v>
      </c>
      <c r="KE100" s="26"/>
      <c r="KF100" s="30">
        <v>3</v>
      </c>
      <c r="KG100" s="30">
        <v>3</v>
      </c>
      <c r="KH100" s="30">
        <v>4</v>
      </c>
      <c r="KI100" s="33">
        <v>3.3233532934131738</v>
      </c>
      <c r="KJ100" s="33">
        <v>5.5389221556886223</v>
      </c>
      <c r="KK100" s="31"/>
      <c r="KL100" s="32">
        <v>5</v>
      </c>
      <c r="KM100" s="32">
        <v>5</v>
      </c>
      <c r="KN100" s="26"/>
      <c r="KO100" s="30">
        <v>3</v>
      </c>
      <c r="KP100" s="30">
        <v>3</v>
      </c>
      <c r="KQ100" s="30">
        <v>4</v>
      </c>
      <c r="KR100" s="33">
        <v>3.3233532934131738</v>
      </c>
      <c r="KS100" s="33">
        <v>5.5389221556886223</v>
      </c>
      <c r="KT100" s="31"/>
      <c r="KU100" s="32">
        <v>5</v>
      </c>
      <c r="KV100" s="32">
        <v>5</v>
      </c>
      <c r="KW100" s="26"/>
      <c r="KX100" s="30">
        <v>3</v>
      </c>
      <c r="KY100" s="30">
        <v>3</v>
      </c>
      <c r="KZ100" s="30">
        <v>4</v>
      </c>
      <c r="LA100" s="33">
        <v>3.3233532934131738</v>
      </c>
      <c r="LB100" s="33">
        <v>5.5389221556886223</v>
      </c>
      <c r="LC100" s="31"/>
      <c r="LD100" s="32">
        <v>5</v>
      </c>
      <c r="LE100" s="32">
        <v>5</v>
      </c>
      <c r="LF100" s="26"/>
      <c r="LG100" s="30">
        <v>3</v>
      </c>
      <c r="LH100" s="30">
        <v>4</v>
      </c>
      <c r="LI100" s="30">
        <v>4</v>
      </c>
      <c r="LJ100" s="33">
        <v>3.6178276358675054</v>
      </c>
      <c r="LK100" s="33">
        <v>6.0297127264458412</v>
      </c>
      <c r="LL100" s="31"/>
      <c r="LM100" s="32">
        <v>5</v>
      </c>
      <c r="LN100" s="32">
        <v>5</v>
      </c>
      <c r="LO100" s="26"/>
      <c r="LP100" s="30">
        <v>4</v>
      </c>
      <c r="LQ100" s="30"/>
      <c r="LR100" s="30">
        <v>4</v>
      </c>
      <c r="LS100" s="33">
        <v>3.8723481730642146</v>
      </c>
      <c r="LT100" s="33">
        <v>6.4539136217736903</v>
      </c>
      <c r="LU100" s="31"/>
      <c r="LV100" s="32">
        <v>5</v>
      </c>
      <c r="LW100" s="32">
        <v>5</v>
      </c>
      <c r="LX100" s="26"/>
      <c r="LY100" s="30">
        <v>4</v>
      </c>
      <c r="LZ100" s="30">
        <v>4</v>
      </c>
      <c r="MA100" s="30">
        <v>4</v>
      </c>
      <c r="MB100" s="33">
        <v>3.8723481730642142</v>
      </c>
      <c r="MC100" s="33">
        <v>6.4539136217736903</v>
      </c>
      <c r="MD100" s="31"/>
      <c r="ME100" s="32">
        <v>5</v>
      </c>
      <c r="MF100" s="32">
        <v>5</v>
      </c>
      <c r="MG100" s="26"/>
      <c r="MH100" s="30">
        <v>4</v>
      </c>
      <c r="MI100" s="30"/>
      <c r="MJ100" s="30">
        <v>4</v>
      </c>
      <c r="MK100" s="33">
        <v>3.8723481730642142</v>
      </c>
      <c r="ML100" s="33">
        <v>6.4539136217736903</v>
      </c>
      <c r="MM100" s="31"/>
      <c r="MN100" s="32">
        <v>5</v>
      </c>
      <c r="MO100" s="32">
        <v>5</v>
      </c>
      <c r="MP100" s="26"/>
      <c r="MQ100" s="30">
        <v>4</v>
      </c>
      <c r="MR100" s="30"/>
      <c r="MS100" s="30">
        <v>4</v>
      </c>
      <c r="MT100" s="33">
        <v>3.8723481730642142</v>
      </c>
      <c r="MU100" s="33">
        <v>6.4539136217736903</v>
      </c>
      <c r="MV100" s="31"/>
      <c r="MW100" s="32">
        <v>5</v>
      </c>
      <c r="MX100" s="32"/>
      <c r="MY100" s="26"/>
      <c r="MZ100" s="30">
        <v>4</v>
      </c>
      <c r="NA100" s="30">
        <v>4</v>
      </c>
      <c r="NB100" s="30">
        <v>4</v>
      </c>
      <c r="NC100" s="33">
        <v>3.8723481730642142</v>
      </c>
      <c r="ND100" s="33">
        <v>6.4539136217736903</v>
      </c>
      <c r="NE100" s="31"/>
      <c r="NF100" s="32">
        <v>5</v>
      </c>
      <c r="NG100" s="32">
        <v>5</v>
      </c>
      <c r="NH100" s="26"/>
      <c r="NI100" s="30">
        <v>4</v>
      </c>
      <c r="NJ100" s="30">
        <v>4</v>
      </c>
      <c r="NK100" s="30">
        <v>4</v>
      </c>
      <c r="NL100" s="33">
        <v>3.8723481730642142</v>
      </c>
      <c r="NM100" s="33">
        <v>6.4539136217736903</v>
      </c>
      <c r="NN100" s="31"/>
      <c r="NO100" s="32">
        <v>5</v>
      </c>
      <c r="NP100" s="32">
        <v>5</v>
      </c>
      <c r="NQ100" s="26"/>
      <c r="NR100" s="30">
        <v>4</v>
      </c>
      <c r="NS100" s="30"/>
      <c r="NT100" s="30">
        <v>4</v>
      </c>
      <c r="NU100" s="33">
        <v>3.8723481730642142</v>
      </c>
      <c r="NV100" s="33">
        <v>6.4539136217736903</v>
      </c>
      <c r="NW100" s="31"/>
      <c r="NX100" s="32">
        <v>5</v>
      </c>
      <c r="NY100" s="32">
        <v>5</v>
      </c>
      <c r="NZ100" s="26"/>
      <c r="OA100" s="30">
        <v>4</v>
      </c>
      <c r="OB100" s="30">
        <v>4</v>
      </c>
      <c r="OC100" s="30">
        <v>4</v>
      </c>
      <c r="OD100" s="33">
        <v>3.8723481730642142</v>
      </c>
      <c r="OE100" s="33">
        <v>6.4539136217736903</v>
      </c>
      <c r="OF100" s="31"/>
      <c r="OG100" s="32">
        <v>5</v>
      </c>
      <c r="OH100" s="32">
        <v>5</v>
      </c>
      <c r="OI100" s="26"/>
      <c r="OJ100" s="30">
        <v>4</v>
      </c>
      <c r="OK100" s="30">
        <v>4</v>
      </c>
      <c r="OL100" s="30">
        <v>4</v>
      </c>
      <c r="OM100" s="33">
        <v>3.8723481730642142</v>
      </c>
      <c r="ON100" s="33">
        <v>6.4539136217736903</v>
      </c>
      <c r="OO100" s="31"/>
      <c r="OP100" s="32">
        <v>5</v>
      </c>
      <c r="OQ100" s="32">
        <v>5</v>
      </c>
      <c r="OR100" s="26"/>
      <c r="OS100" s="30">
        <v>4</v>
      </c>
      <c r="OT100" s="30">
        <v>4</v>
      </c>
      <c r="OU100" s="30">
        <v>4</v>
      </c>
      <c r="OV100" s="33">
        <v>3.8723481730642142</v>
      </c>
      <c r="OW100" s="33">
        <v>6.4539136217736903</v>
      </c>
      <c r="OX100" s="31"/>
      <c r="OY100" s="32">
        <v>5</v>
      </c>
      <c r="OZ100" s="32">
        <v>5</v>
      </c>
      <c r="PA100" s="26"/>
      <c r="PB100" s="30">
        <v>4</v>
      </c>
      <c r="PC100" s="30">
        <v>4</v>
      </c>
      <c r="PD100" s="30">
        <v>4</v>
      </c>
      <c r="PE100" s="33">
        <v>3.8723481730642142</v>
      </c>
      <c r="PF100" s="33">
        <v>6.4539136217736903</v>
      </c>
      <c r="PG100" s="31"/>
      <c r="PH100" s="32">
        <v>5</v>
      </c>
      <c r="PI100" s="32">
        <v>5</v>
      </c>
      <c r="PJ100" s="26"/>
      <c r="PK100" s="30">
        <v>4</v>
      </c>
      <c r="PL100" s="30"/>
      <c r="PM100" s="30">
        <v>4</v>
      </c>
      <c r="PN100" s="33">
        <v>3.8723481730642142</v>
      </c>
      <c r="PO100" s="33">
        <v>6.4539136217736903</v>
      </c>
      <c r="PP100" s="31"/>
      <c r="PQ100" s="32">
        <v>5</v>
      </c>
      <c r="PR100" s="32">
        <v>5</v>
      </c>
      <c r="PS100" s="26"/>
      <c r="PT100" s="30">
        <v>4</v>
      </c>
      <c r="PU100" s="30"/>
      <c r="PV100" s="30">
        <v>4</v>
      </c>
      <c r="PW100" s="33">
        <v>3.8723481730642142</v>
      </c>
      <c r="PX100" s="33">
        <v>6.4539136217736903</v>
      </c>
      <c r="PY100" s="31"/>
      <c r="PZ100" s="32">
        <v>5</v>
      </c>
      <c r="QA100" s="32">
        <v>5</v>
      </c>
      <c r="QB100" s="26"/>
      <c r="QC100" s="30">
        <v>4</v>
      </c>
      <c r="QD100" s="30">
        <v>5</v>
      </c>
      <c r="QE100" s="30">
        <v>5</v>
      </c>
      <c r="QF100" s="33">
        <v>4.5450095927983734</v>
      </c>
      <c r="QG100" s="33">
        <v>7.5750159879972889</v>
      </c>
      <c r="QH100" s="31"/>
      <c r="QI100" s="32">
        <v>6</v>
      </c>
      <c r="QJ100" s="32">
        <v>6</v>
      </c>
      <c r="QK100" s="26"/>
      <c r="QL100" s="30">
        <v>5</v>
      </c>
      <c r="QM100" s="30">
        <v>5</v>
      </c>
      <c r="QN100" s="30">
        <v>5</v>
      </c>
      <c r="QO100" s="33">
        <v>4.7995301299950812</v>
      </c>
      <c r="QP100" s="33">
        <v>7.9992168833251354</v>
      </c>
      <c r="QQ100" s="31"/>
      <c r="QR100" s="32">
        <v>6</v>
      </c>
      <c r="QS100" s="32">
        <v>6</v>
      </c>
      <c r="QT100" s="26"/>
      <c r="QU100" s="30">
        <v>5</v>
      </c>
      <c r="QV100" s="30">
        <v>5</v>
      </c>
      <c r="QW100" s="30"/>
      <c r="QX100" s="33">
        <v>4.7995301299950812</v>
      </c>
      <c r="QY100" s="33">
        <v>7.9992168833251345</v>
      </c>
      <c r="QZ100" s="31"/>
      <c r="RA100" s="32">
        <v>6</v>
      </c>
      <c r="RB100" s="32">
        <v>6</v>
      </c>
      <c r="RC100" s="26"/>
      <c r="RD100" s="30">
        <v>4</v>
      </c>
      <c r="RE100" s="30">
        <v>5</v>
      </c>
      <c r="RF100" s="30">
        <v>5</v>
      </c>
      <c r="RG100" s="33">
        <v>4.5450095927983734</v>
      </c>
      <c r="RH100" s="33">
        <v>7.575015987997288</v>
      </c>
      <c r="RI100" s="31"/>
      <c r="RJ100" s="32">
        <v>6</v>
      </c>
      <c r="RK100" s="32">
        <v>6</v>
      </c>
      <c r="RL100" s="26"/>
      <c r="RM100" s="30">
        <v>5</v>
      </c>
      <c r="RN100" s="30">
        <v>5</v>
      </c>
      <c r="RO100" s="30">
        <v>5</v>
      </c>
      <c r="RP100" s="33">
        <v>4.8813403026654525</v>
      </c>
      <c r="RQ100" s="33">
        <v>8.135567171109086</v>
      </c>
      <c r="RR100" s="31"/>
      <c r="RS100" s="32">
        <v>7</v>
      </c>
      <c r="RT100" s="32">
        <v>6</v>
      </c>
      <c r="RU100" s="26"/>
      <c r="RV100" s="30">
        <v>5</v>
      </c>
      <c r="RW100" s="30"/>
      <c r="RX100" s="30">
        <v>5</v>
      </c>
      <c r="RY100" s="33">
        <v>4.7995301299950812</v>
      </c>
      <c r="RZ100" s="33">
        <v>7.9992168833251336</v>
      </c>
      <c r="SA100" s="31"/>
      <c r="SB100" s="32">
        <v>6</v>
      </c>
      <c r="SC100" s="32">
        <v>6</v>
      </c>
      <c r="SD100" s="26"/>
      <c r="SE100" s="34">
        <v>5</v>
      </c>
      <c r="SF100" s="34">
        <v>10</v>
      </c>
      <c r="SG100" s="34">
        <v>10</v>
      </c>
      <c r="SH100" s="35">
        <v>7.3447355019621714</v>
      </c>
      <c r="SI100" s="35">
        <v>12.241225836603617</v>
      </c>
      <c r="SJ100" s="36"/>
      <c r="SK100" s="37">
        <v>6</v>
      </c>
      <c r="SL100" s="37">
        <v>6</v>
      </c>
      <c r="SM100" s="26"/>
      <c r="SN100" s="34">
        <v>10</v>
      </c>
      <c r="SO100" s="34">
        <v>10</v>
      </c>
      <c r="SP100" s="34">
        <v>6</v>
      </c>
      <c r="SQ100" s="35">
        <v>8.4173577658625867</v>
      </c>
      <c r="SR100" s="35">
        <v>14.028929609770977</v>
      </c>
      <c r="SS100" s="36"/>
      <c r="ST100" s="37">
        <v>11</v>
      </c>
      <c r="SU100" s="37">
        <v>11</v>
      </c>
      <c r="SV100" s="26"/>
      <c r="SW100" s="34">
        <v>10</v>
      </c>
      <c r="SX100" s="34">
        <v>10</v>
      </c>
      <c r="SY100" s="34">
        <v>10</v>
      </c>
      <c r="SZ100" s="35">
        <v>9.5990602599901624</v>
      </c>
      <c r="TA100" s="35">
        <v>15.998433766650269</v>
      </c>
      <c r="TB100" s="36"/>
      <c r="TC100" s="37">
        <v>12</v>
      </c>
      <c r="TD100" s="37">
        <v>12</v>
      </c>
      <c r="TE100" s="26"/>
      <c r="TF100" s="34">
        <v>10</v>
      </c>
      <c r="TG100" s="34">
        <v>10</v>
      </c>
      <c r="TH100" s="34"/>
      <c r="TI100" s="35">
        <v>9.5990602599901624</v>
      </c>
      <c r="TJ100" s="35">
        <v>15.998433766650269</v>
      </c>
      <c r="TK100" s="36"/>
      <c r="TL100" s="37">
        <v>12</v>
      </c>
      <c r="TM100" s="37">
        <v>12</v>
      </c>
      <c r="TN100" s="26"/>
      <c r="TO100" s="34">
        <v>10</v>
      </c>
      <c r="TP100" s="34">
        <v>10</v>
      </c>
      <c r="TQ100" s="34">
        <v>10</v>
      </c>
      <c r="TR100" s="35">
        <v>9.5990602599901624</v>
      </c>
      <c r="TS100" s="35">
        <v>15.998433766650269</v>
      </c>
      <c r="TT100" s="36"/>
      <c r="TU100" s="37">
        <v>12</v>
      </c>
      <c r="TV100" s="37">
        <v>12</v>
      </c>
      <c r="TW100" s="26"/>
      <c r="TX100" s="34">
        <v>4.0638611363101056</v>
      </c>
      <c r="TY100" s="34">
        <v>4.0638611363101056</v>
      </c>
      <c r="TZ100" s="34">
        <v>4.0638611363101056</v>
      </c>
      <c r="UA100" s="35">
        <v>3.9009247935672802</v>
      </c>
      <c r="UB100" s="35">
        <v>6.501541322612133</v>
      </c>
      <c r="UC100" s="36"/>
      <c r="UD100" s="37">
        <v>4.8766333635721271</v>
      </c>
      <c r="UE100" s="37">
        <v>4.8766333635721271</v>
      </c>
      <c r="UF100" s="26"/>
      <c r="UG100" s="34">
        <v>15</v>
      </c>
      <c r="UH100" s="34">
        <v>15</v>
      </c>
      <c r="UI100" s="34">
        <v>15</v>
      </c>
      <c r="UJ100" s="35">
        <v>35.430812980629653</v>
      </c>
      <c r="UK100" s="35">
        <v>59.05135496771608</v>
      </c>
      <c r="UL100" s="36"/>
      <c r="UM100" s="37">
        <v>18.000000000000004</v>
      </c>
      <c r="UN100" s="37">
        <v>18.000000000000004</v>
      </c>
      <c r="UO100" s="26"/>
      <c r="UP100" s="34">
        <v>15</v>
      </c>
      <c r="UQ100" s="34">
        <v>15</v>
      </c>
      <c r="UR100" s="34">
        <v>15</v>
      </c>
      <c r="US100" s="35">
        <v>3.9009247935672797</v>
      </c>
      <c r="UT100" s="35">
        <v>6.5015413226121321</v>
      </c>
      <c r="UU100" s="36"/>
      <c r="UV100" s="37">
        <v>18</v>
      </c>
      <c r="UW100" s="37">
        <v>18</v>
      </c>
      <c r="UX100" s="26"/>
      <c r="UY100" s="34">
        <v>20</v>
      </c>
      <c r="UZ100" s="34">
        <v>20</v>
      </c>
      <c r="VA100" s="34">
        <v>20</v>
      </c>
      <c r="VB100" s="35">
        <v>5.2012330580897057</v>
      </c>
      <c r="VC100" s="35">
        <v>8.6687217634828428</v>
      </c>
      <c r="VD100" s="36"/>
      <c r="VE100" s="37">
        <v>24</v>
      </c>
      <c r="VF100" s="37">
        <v>24</v>
      </c>
      <c r="VG100" s="26"/>
      <c r="VH100" s="34">
        <v>20</v>
      </c>
      <c r="VI100" s="34">
        <v>20</v>
      </c>
      <c r="VJ100" s="34">
        <v>20</v>
      </c>
      <c r="VK100" s="35">
        <v>5.2012330580897057</v>
      </c>
      <c r="VL100" s="35">
        <v>8.6687217634828428</v>
      </c>
      <c r="VM100" s="36"/>
      <c r="VN100" s="54">
        <v>24</v>
      </c>
      <c r="VO100" s="54">
        <v>24</v>
      </c>
      <c r="VP100" s="26"/>
      <c r="VQ100" s="34">
        <v>20</v>
      </c>
      <c r="VR100" s="34">
        <v>20</v>
      </c>
      <c r="VS100" s="34">
        <v>20</v>
      </c>
      <c r="VT100" s="35">
        <v>5.2455617489256978</v>
      </c>
      <c r="VU100" s="35">
        <v>8.7426029148761639</v>
      </c>
      <c r="VV100" s="36"/>
      <c r="VW100" s="37">
        <v>25</v>
      </c>
      <c r="VX100" s="54"/>
      <c r="VY100" s="26"/>
      <c r="VZ100" s="34">
        <v>25</v>
      </c>
      <c r="WA100" s="34">
        <v>25</v>
      </c>
      <c r="WB100" s="34">
        <v>25</v>
      </c>
      <c r="WC100" s="35">
        <v>6.5569521861571216</v>
      </c>
      <c r="WD100" s="35">
        <v>10.928253643595205</v>
      </c>
      <c r="WE100" s="36"/>
      <c r="WF100" s="54">
        <v>31.25</v>
      </c>
      <c r="WG100" s="26"/>
      <c r="WH100" s="26"/>
      <c r="WI100" s="38">
        <v>23.498890437231424</v>
      </c>
      <c r="WJ100" s="34">
        <v>25</v>
      </c>
      <c r="WK100" s="34">
        <v>30</v>
      </c>
      <c r="WL100" s="34">
        <v>30</v>
      </c>
      <c r="WM100" s="35">
        <v>7.4312124776447384</v>
      </c>
      <c r="WN100" s="35">
        <v>12.385354129407899</v>
      </c>
      <c r="WO100" s="36"/>
      <c r="WP100" s="54">
        <v>35.416666666666664</v>
      </c>
      <c r="WQ100" s="26"/>
      <c r="WR100" s="34">
        <v>25</v>
      </c>
      <c r="WS100" s="34">
        <v>25</v>
      </c>
      <c r="WT100" s="34">
        <v>25</v>
      </c>
      <c r="WU100" s="34">
        <v>6.5569521861571216</v>
      </c>
      <c r="WV100" s="35">
        <v>10.928253643595205</v>
      </c>
      <c r="WW100" s="36"/>
      <c r="WX100" s="54">
        <v>31.25</v>
      </c>
      <c r="WY100" s="26"/>
      <c r="WZ100" s="26"/>
      <c r="XA100" s="34">
        <v>30</v>
      </c>
      <c r="XB100" s="34">
        <v>30</v>
      </c>
      <c r="XC100" s="34">
        <v>30</v>
      </c>
      <c r="XD100" s="34">
        <v>7.8683426233885454</v>
      </c>
      <c r="XE100" s="35">
        <v>13.113904372314245</v>
      </c>
      <c r="XF100" s="36" t="s">
        <v>132</v>
      </c>
      <c r="XG100" s="54">
        <v>37.5</v>
      </c>
      <c r="XH100" s="26"/>
      <c r="XI100" s="26"/>
      <c r="XJ100" s="34">
        <v>40</v>
      </c>
      <c r="XK100" s="34">
        <v>40</v>
      </c>
      <c r="XL100" s="34">
        <v>30</v>
      </c>
      <c r="XM100" s="34">
        <v>9.6167154440609917</v>
      </c>
      <c r="XN100" s="35">
        <v>16.027859073434989</v>
      </c>
      <c r="XO100" s="36"/>
      <c r="XP100" s="54">
        <v>45.83</v>
      </c>
      <c r="XQ100" s="26"/>
      <c r="XR100" s="26"/>
      <c r="XS100" s="34">
        <v>40</v>
      </c>
      <c r="XT100" s="34">
        <v>40</v>
      </c>
      <c r="XU100" s="34">
        <v>40</v>
      </c>
      <c r="XV100" s="34">
        <v>10.491123497851396</v>
      </c>
      <c r="XW100" s="35">
        <v>17.485205829752328</v>
      </c>
      <c r="XX100" s="36"/>
      <c r="XY100" s="54">
        <v>50</v>
      </c>
      <c r="XZ100" s="26"/>
      <c r="YA100" s="26"/>
      <c r="YB100" s="34">
        <v>40</v>
      </c>
      <c r="YC100" s="34">
        <v>40</v>
      </c>
      <c r="YD100" s="34">
        <v>40</v>
      </c>
      <c r="YE100" s="34">
        <v>10.491123497851396</v>
      </c>
      <c r="YF100" s="35">
        <v>17.485205829752328</v>
      </c>
      <c r="YG100" s="36"/>
      <c r="YH100" s="54">
        <v>50</v>
      </c>
      <c r="YI100" s="26"/>
      <c r="YJ100" s="26"/>
      <c r="YK100" s="34">
        <v>40</v>
      </c>
      <c r="YL100" s="34">
        <v>40</v>
      </c>
      <c r="YM100" s="34">
        <v>40</v>
      </c>
      <c r="YN100" s="34">
        <v>10.692819041155158</v>
      </c>
      <c r="YO100" s="35">
        <v>17.82136506859193</v>
      </c>
      <c r="YP100" s="36"/>
      <c r="YQ100" s="54">
        <v>54.55</v>
      </c>
      <c r="YR100" s="26"/>
      <c r="YS100" s="26"/>
      <c r="YT100" s="34">
        <v>40</v>
      </c>
      <c r="YU100" s="34">
        <v>40</v>
      </c>
      <c r="YV100" s="34">
        <v>40</v>
      </c>
      <c r="YW100" s="35">
        <v>10.692819041155158</v>
      </c>
      <c r="YX100" s="35">
        <v>17.82136506859193</v>
      </c>
      <c r="YY100" s="36" t="s">
        <v>132</v>
      </c>
      <c r="YZ100" s="54">
        <v>54.55</v>
      </c>
      <c r="ZA100" s="26"/>
      <c r="ZB100" s="26"/>
      <c r="ZC100" s="34">
        <v>50</v>
      </c>
      <c r="ZD100" s="34">
        <v>50</v>
      </c>
      <c r="ZE100" s="34">
        <v>50</v>
      </c>
      <c r="ZF100" s="35">
        <v>13.366023801443946</v>
      </c>
      <c r="ZG100" s="35">
        <v>22.276706335739913</v>
      </c>
      <c r="ZH100" s="36"/>
      <c r="ZI100" s="54">
        <v>68.1875</v>
      </c>
      <c r="ZJ100" s="26"/>
      <c r="ZK100" s="26"/>
      <c r="ZL100" s="34">
        <v>45</v>
      </c>
      <c r="ZM100" s="34">
        <v>45</v>
      </c>
      <c r="ZN100" s="34">
        <v>45</v>
      </c>
      <c r="ZO100" s="35">
        <v>12.029421421299553</v>
      </c>
      <c r="ZP100" s="35">
        <v>20.04903570216592</v>
      </c>
      <c r="ZQ100" s="36"/>
      <c r="ZR100" s="54">
        <v>61.368749999999999</v>
      </c>
      <c r="ZS100" s="26"/>
      <c r="ZT100" s="26"/>
      <c r="ZU100" s="34">
        <v>50</v>
      </c>
      <c r="ZV100" s="34">
        <v>50</v>
      </c>
      <c r="ZW100" s="34">
        <v>50</v>
      </c>
      <c r="ZX100" s="35">
        <v>13.366023801443948</v>
      </c>
      <c r="ZY100" s="35">
        <v>22.27670633573991</v>
      </c>
      <c r="ZZ100" s="36" t="s">
        <v>132</v>
      </c>
      <c r="AAA100" s="54">
        <v>68.1875</v>
      </c>
      <c r="AAB100" s="26"/>
      <c r="AAC100" s="26"/>
      <c r="AAD100" s="34">
        <v>50</v>
      </c>
      <c r="AAE100" s="34">
        <v>50</v>
      </c>
      <c r="AAF100" s="34">
        <v>50</v>
      </c>
      <c r="AAG100" s="35">
        <v>13.366023801443948</v>
      </c>
      <c r="AAH100" s="35">
        <v>22.27670633573991</v>
      </c>
      <c r="AAI100" s="36"/>
      <c r="AAJ100" s="54">
        <v>68.1875</v>
      </c>
      <c r="AAK100" s="26"/>
      <c r="AAL100" s="3"/>
      <c r="AAM100" s="34"/>
      <c r="AAN100" s="34">
        <v>50</v>
      </c>
      <c r="AAO100" s="34">
        <v>50</v>
      </c>
      <c r="AAP100" s="35">
        <v>10.343361195064757</v>
      </c>
      <c r="AAQ100" s="35">
        <v>17.238935325107924</v>
      </c>
      <c r="AAR100" s="36"/>
      <c r="AAS100" s="54">
        <v>67.093312193128114</v>
      </c>
      <c r="AAT100" s="26"/>
      <c r="AAU100" s="3"/>
      <c r="AAV100" s="34">
        <v>60</v>
      </c>
      <c r="AAW100" s="34">
        <v>60</v>
      </c>
      <c r="AAX100" s="34">
        <v>60</v>
      </c>
      <c r="AAY100" s="36"/>
      <c r="AAZ100" s="35">
        <v>20.686722390129507</v>
      </c>
      <c r="ABA100" s="36" t="s">
        <v>132</v>
      </c>
      <c r="ABB100" s="54">
        <v>80.511974631753731</v>
      </c>
      <c r="ABC100" s="26"/>
      <c r="ABD100" s="3"/>
      <c r="ABE100" s="34">
        <v>60</v>
      </c>
      <c r="ABF100" s="34">
        <v>60</v>
      </c>
      <c r="ABG100" s="34">
        <v>120</v>
      </c>
      <c r="ABH100" s="36"/>
      <c r="ABI100" s="35">
        <v>26.586767472981947</v>
      </c>
      <c r="ABJ100" s="36" t="s">
        <v>132</v>
      </c>
      <c r="ABK100" s="54">
        <v>90</v>
      </c>
      <c r="ABL100" s="26">
        <v>90</v>
      </c>
      <c r="ABM100" s="3"/>
      <c r="ABN100" s="34">
        <v>60</v>
      </c>
      <c r="ABO100" s="34">
        <v>60</v>
      </c>
      <c r="ABP100" s="34">
        <v>60</v>
      </c>
      <c r="ABQ100" s="36"/>
      <c r="ABR100" s="35">
        <v>16.066823508852401</v>
      </c>
      <c r="ABS100" s="36"/>
      <c r="ABT100" s="54">
        <v>80.511974631753731</v>
      </c>
      <c r="ABU100" s="26"/>
      <c r="ABV100" s="3"/>
      <c r="ABW100" s="34">
        <v>60</v>
      </c>
      <c r="ABX100" s="34">
        <v>60</v>
      </c>
      <c r="ABY100" s="34">
        <v>60</v>
      </c>
      <c r="ABZ100" s="36"/>
      <c r="ACA100" s="35">
        <v>16.066823508852401</v>
      </c>
      <c r="ACB100" s="36"/>
      <c r="ACC100" s="54">
        <v>80.511974631753731</v>
      </c>
      <c r="ACD100" s="26"/>
      <c r="ACE100" s="3"/>
      <c r="ACF100" s="34">
        <v>120</v>
      </c>
      <c r="ACG100" s="34">
        <v>120</v>
      </c>
      <c r="ACH100" s="34">
        <v>120</v>
      </c>
      <c r="ACI100" s="36"/>
      <c r="ACJ100" s="35">
        <v>30.305345605175706</v>
      </c>
      <c r="ACK100" s="36"/>
      <c r="ACL100" s="37">
        <v>120</v>
      </c>
      <c r="ACM100" s="26">
        <v>120</v>
      </c>
      <c r="ACN100" s="3"/>
      <c r="ACO100" s="34">
        <v>120</v>
      </c>
      <c r="ACP100" s="34">
        <v>120</v>
      </c>
      <c r="ACQ100" s="34">
        <v>120</v>
      </c>
      <c r="ACR100" s="36"/>
      <c r="ACS100" s="35">
        <v>30.305345605175706</v>
      </c>
      <c r="ACT100" s="36"/>
      <c r="ACU100" s="37">
        <v>120</v>
      </c>
      <c r="ACV100" s="26">
        <v>120</v>
      </c>
      <c r="ACW100" s="3"/>
      <c r="ACX100" s="34">
        <v>100</v>
      </c>
      <c r="ACY100" s="34">
        <v>100</v>
      </c>
      <c r="ACZ100" s="34">
        <v>100</v>
      </c>
      <c r="ADA100" s="36"/>
      <c r="ADB100" s="35">
        <v>26.145788365249629</v>
      </c>
      <c r="ADC100" s="36"/>
      <c r="ADD100" s="37">
        <v>120</v>
      </c>
      <c r="ADE100" s="26">
        <v>120</v>
      </c>
      <c r="ADF100" s="3"/>
      <c r="ADG100" s="34">
        <v>100</v>
      </c>
      <c r="ADH100" s="34">
        <v>120</v>
      </c>
      <c r="ADI100" s="34">
        <v>100</v>
      </c>
      <c r="ADJ100" s="36"/>
      <c r="ADK100" s="35">
        <v>27.532307445224991</v>
      </c>
      <c r="ADL100" s="36"/>
      <c r="ADM100" s="37">
        <v>120</v>
      </c>
      <c r="ADN100" s="26"/>
      <c r="ADO100" s="3"/>
      <c r="ADP100" s="34">
        <v>100</v>
      </c>
      <c r="ADQ100" s="34">
        <v>100</v>
      </c>
      <c r="ADR100" s="34">
        <v>120</v>
      </c>
      <c r="ADS100" s="36"/>
      <c r="ADT100" s="35">
        <v>27.532307445224991</v>
      </c>
      <c r="ADU100" s="36"/>
      <c r="ADV100" s="54">
        <v>120</v>
      </c>
      <c r="ADW100" s="26"/>
      <c r="ADX100" s="3"/>
      <c r="ADY100" s="34">
        <v>100</v>
      </c>
      <c r="ADZ100" s="34">
        <v>100</v>
      </c>
      <c r="AEA100" s="34">
        <v>120</v>
      </c>
      <c r="AEB100" s="36"/>
      <c r="AEC100" s="35">
        <v>27.532307445224991</v>
      </c>
      <c r="AED100" s="36"/>
      <c r="AEE100" s="26">
        <v>120</v>
      </c>
      <c r="AEF100" s="26">
        <v>120</v>
      </c>
      <c r="AEG100" s="3"/>
      <c r="AEH100" s="34">
        <v>100</v>
      </c>
      <c r="AEI100" s="34">
        <v>120</v>
      </c>
      <c r="AEJ100" s="34">
        <v>100</v>
      </c>
      <c r="AEK100" s="36"/>
      <c r="AEL100" s="35">
        <v>27.977974292359924</v>
      </c>
      <c r="AEM100" s="36"/>
      <c r="AEN100" s="26"/>
      <c r="AEO100" s="26">
        <v>130</v>
      </c>
      <c r="AEP100" s="26"/>
      <c r="AEQ100" s="34"/>
      <c r="AER100" s="34">
        <v>1200</v>
      </c>
      <c r="AES100" s="34">
        <v>100</v>
      </c>
      <c r="AET100" s="36"/>
      <c r="AEU100" s="35">
        <v>140.53361246321674</v>
      </c>
      <c r="AEV100" s="36"/>
      <c r="AEW100" s="26">
        <v>120</v>
      </c>
      <c r="AEX100" s="26"/>
      <c r="AEY100" s="26"/>
      <c r="AEZ100" s="34">
        <v>120</v>
      </c>
      <c r="AFA100" s="34">
        <v>120</v>
      </c>
      <c r="AFB100" s="34">
        <v>120</v>
      </c>
      <c r="AFC100" s="36"/>
      <c r="AFD100" s="35">
        <v>30.30534560517571</v>
      </c>
      <c r="AFE100" s="36"/>
      <c r="AFF100" s="26">
        <v>120</v>
      </c>
      <c r="AFG100" s="26">
        <v>120</v>
      </c>
      <c r="AFH100" s="26"/>
      <c r="AFI100" s="87">
        <v>120</v>
      </c>
      <c r="AFJ100" s="34">
        <v>120</v>
      </c>
      <c r="AFK100" s="34">
        <v>120</v>
      </c>
      <c r="AFL100" s="36"/>
      <c r="AFM100" s="35">
        <v>30.30534560517571</v>
      </c>
      <c r="AFN100" s="36"/>
      <c r="AFO100" s="37">
        <v>120</v>
      </c>
      <c r="AFP100" s="37">
        <v>120</v>
      </c>
      <c r="AFQ100" s="36"/>
      <c r="AFR100" s="87">
        <v>120</v>
      </c>
      <c r="AFS100" s="34">
        <v>120</v>
      </c>
      <c r="AFT100" s="34">
        <v>120</v>
      </c>
      <c r="AFU100" s="36"/>
      <c r="AFV100" s="35">
        <v>31.642346146580518</v>
      </c>
      <c r="AFW100" s="36"/>
      <c r="AFX100" s="37">
        <v>150</v>
      </c>
      <c r="AFY100" s="37"/>
      <c r="AFZ100" s="36"/>
      <c r="AGA100" s="87">
        <v>120</v>
      </c>
      <c r="AGB100" s="34">
        <v>120</v>
      </c>
      <c r="AGC100" s="34">
        <v>120</v>
      </c>
      <c r="AGD100" s="36"/>
      <c r="AGE100" s="35">
        <v>31.642346146580518</v>
      </c>
      <c r="AGF100" s="36" t="s">
        <v>132</v>
      </c>
      <c r="AGG100" s="54">
        <v>150</v>
      </c>
      <c r="AGH100" s="37"/>
      <c r="AGI100" s="36"/>
      <c r="AGJ100" s="87">
        <v>120</v>
      </c>
      <c r="AGK100" s="34">
        <v>120</v>
      </c>
      <c r="AGL100" s="34">
        <v>120</v>
      </c>
      <c r="AGM100" s="36"/>
      <c r="AGN100" s="35">
        <v>31.642346146580518</v>
      </c>
      <c r="AGO100" s="36"/>
      <c r="AGP100" s="54">
        <v>150</v>
      </c>
      <c r="AGQ100" s="37"/>
      <c r="AGR100" s="36"/>
      <c r="AGS100" s="87"/>
      <c r="AGT100" s="34">
        <v>120</v>
      </c>
      <c r="AGU100" s="34">
        <v>120</v>
      </c>
      <c r="AGV100" s="36"/>
      <c r="AGW100" s="35">
        <v>31.642346146580518</v>
      </c>
      <c r="AGX100" s="36" t="s">
        <v>132</v>
      </c>
      <c r="AGY100" s="62">
        <v>150</v>
      </c>
      <c r="AGZ100" s="37"/>
      <c r="AHA100" s="36"/>
      <c r="AHB100" s="87"/>
      <c r="AHC100" s="34">
        <v>120</v>
      </c>
      <c r="AHD100" s="34">
        <v>120</v>
      </c>
      <c r="AHE100" s="36"/>
      <c r="AHF100" s="35">
        <v>31.642346146580518</v>
      </c>
      <c r="AHG100" s="36"/>
      <c r="AHH100" s="62">
        <v>150</v>
      </c>
      <c r="AHI100" s="37"/>
      <c r="AHJ100" s="36"/>
      <c r="AHK100" s="87"/>
      <c r="AHL100" s="34">
        <v>120</v>
      </c>
      <c r="AHM100" s="34">
        <v>120</v>
      </c>
      <c r="AHN100" s="36"/>
      <c r="AHO100" s="35">
        <v>31.642346146580518</v>
      </c>
      <c r="AHP100" s="36" t="s">
        <v>132</v>
      </c>
      <c r="AHQ100" s="62">
        <v>150</v>
      </c>
      <c r="AHR100" s="37"/>
      <c r="AHS100" s="36"/>
      <c r="AHT100" s="34">
        <v>120</v>
      </c>
      <c r="AHU100" s="34">
        <v>120</v>
      </c>
      <c r="AHV100" s="34"/>
      <c r="AHW100" s="36"/>
      <c r="AHX100" s="35">
        <v>31.642346146580518</v>
      </c>
      <c r="AHY100" s="36"/>
      <c r="AHZ100" s="62">
        <v>150</v>
      </c>
      <c r="AIA100" s="37"/>
      <c r="AIB100" s="36"/>
      <c r="AIC100" s="34">
        <v>120</v>
      </c>
      <c r="AID100" s="34">
        <v>120</v>
      </c>
      <c r="AIE100" s="34">
        <v>150</v>
      </c>
      <c r="AIF100" s="36"/>
      <c r="AIG100" s="35">
        <v>34.279208325462228</v>
      </c>
      <c r="AIH100" s="36" t="s">
        <v>132</v>
      </c>
      <c r="AII100" s="62">
        <v>162.5</v>
      </c>
      <c r="AIJ100" s="37"/>
      <c r="AIL100" s="34">
        <v>120</v>
      </c>
      <c r="AIM100" s="34">
        <v>120</v>
      </c>
      <c r="AIN100" s="34">
        <v>200</v>
      </c>
      <c r="AIO100" s="36"/>
      <c r="AIP100" s="35">
        <v>31.642346146580518</v>
      </c>
      <c r="AIQ100" s="36"/>
      <c r="AIR100" s="62">
        <v>183.33333333333334</v>
      </c>
      <c r="AIS100" s="37"/>
      <c r="AIU100" s="34">
        <v>120</v>
      </c>
      <c r="AIV100" s="34">
        <v>120</v>
      </c>
      <c r="AIW100" s="34">
        <v>200</v>
      </c>
      <c r="AIX100" s="36"/>
      <c r="AIY100" s="35">
        <v>31.642346146580518</v>
      </c>
      <c r="AIZ100" s="36" t="s">
        <v>132</v>
      </c>
      <c r="AJA100" s="62">
        <v>183.33333333333334</v>
      </c>
      <c r="AJB100" s="37"/>
      <c r="AJD100" s="34">
        <v>120</v>
      </c>
      <c r="AJE100" s="34">
        <v>120</v>
      </c>
      <c r="AJF100" s="34"/>
      <c r="AJG100" s="36"/>
      <c r="AJH100" s="92">
        <v>200</v>
      </c>
      <c r="AJI100" s="36"/>
      <c r="AJJ100" s="62">
        <v>150.00000000000003</v>
      </c>
      <c r="AJK100" s="37"/>
      <c r="AJM100" s="34">
        <v>12</v>
      </c>
      <c r="AJN100" s="34">
        <v>120</v>
      </c>
      <c r="AJO100" s="34">
        <v>120</v>
      </c>
      <c r="AJP100" s="36"/>
      <c r="AJQ100" s="92">
        <v>250</v>
      </c>
      <c r="AJR100" s="34"/>
      <c r="AJS100" s="56">
        <v>300</v>
      </c>
      <c r="AJT100" s="37"/>
      <c r="AJV100" s="34">
        <v>120</v>
      </c>
      <c r="AJW100" s="34">
        <v>120</v>
      </c>
      <c r="AJX100" s="41">
        <v>171.42857142857142</v>
      </c>
      <c r="AJY100" s="36"/>
      <c r="AJZ100" s="35">
        <v>200</v>
      </c>
      <c r="AKA100" s="34"/>
      <c r="AKB100" s="54">
        <v>428.5714285714285</v>
      </c>
      <c r="AKC100" s="37"/>
      <c r="AKE100" s="34">
        <v>120</v>
      </c>
      <c r="AKF100" s="34">
        <v>120</v>
      </c>
      <c r="AKG100" s="39">
        <v>500</v>
      </c>
      <c r="AKH100" s="36"/>
      <c r="AKI100" s="35">
        <v>175</v>
      </c>
      <c r="AKJ100" s="34"/>
      <c r="AKK100" s="54">
        <v>374.99999999999994</v>
      </c>
      <c r="AKL100" s="37"/>
      <c r="AKN100" s="34">
        <v>120</v>
      </c>
      <c r="AKO100" s="34">
        <v>120</v>
      </c>
      <c r="AKP100" s="34"/>
      <c r="AKQ100" s="36"/>
      <c r="AKR100" s="35">
        <v>85.135135135135144</v>
      </c>
      <c r="AKS100" s="34"/>
      <c r="AKT100" s="54">
        <v>182.43243243243242</v>
      </c>
      <c r="AKU100" s="37"/>
      <c r="AKW100" s="34">
        <v>120</v>
      </c>
      <c r="AKX100" s="34">
        <v>120</v>
      </c>
      <c r="AKY100" s="34"/>
      <c r="AKZ100" s="36"/>
      <c r="ALA100" s="35">
        <v>85.135135135135144</v>
      </c>
      <c r="ALB100" s="34"/>
      <c r="ALC100" s="54">
        <v>182.43243243243242</v>
      </c>
      <c r="ALD100" s="37"/>
      <c r="ALF100" s="34">
        <v>120</v>
      </c>
      <c r="ALG100" s="34">
        <v>150</v>
      </c>
      <c r="ALH100" s="34">
        <v>300</v>
      </c>
      <c r="ALI100" s="36"/>
      <c r="ALJ100" s="35">
        <v>134.79729729729729</v>
      </c>
      <c r="ALK100" s="34" t="s">
        <v>132</v>
      </c>
      <c r="ALL100" s="54">
        <v>288.8513513513513</v>
      </c>
      <c r="ALM100" s="37"/>
      <c r="ALO100" s="34">
        <v>140</v>
      </c>
      <c r="ALP100" s="34">
        <v>140</v>
      </c>
      <c r="ALQ100" s="34"/>
      <c r="ALR100" s="36"/>
      <c r="ALS100" s="35">
        <v>99.324324324324309</v>
      </c>
      <c r="ALT100" s="34"/>
      <c r="ALU100" s="54">
        <v>212.83783783783778</v>
      </c>
      <c r="ALV100" s="37"/>
      <c r="ALX100" s="34">
        <v>140</v>
      </c>
      <c r="ALY100" s="34">
        <v>150</v>
      </c>
      <c r="ALZ100" s="34"/>
      <c r="AMA100" s="36"/>
      <c r="AMB100" s="35">
        <v>102.87162162162161</v>
      </c>
      <c r="AMC100" s="34"/>
      <c r="AMD100" s="54">
        <v>220.43918918918916</v>
      </c>
      <c r="AME100" s="37"/>
      <c r="AMG100" s="34">
        <v>150</v>
      </c>
      <c r="AMH100" s="34">
        <v>150</v>
      </c>
      <c r="AMI100" s="34"/>
      <c r="AMJ100" s="36"/>
      <c r="AMK100" s="35">
        <v>106.41891891891892</v>
      </c>
      <c r="AML100" s="34" t="s">
        <v>132</v>
      </c>
      <c r="AMM100" s="54">
        <v>228.04054054054052</v>
      </c>
      <c r="AMN100" s="37"/>
      <c r="AMP100" s="34">
        <v>150</v>
      </c>
      <c r="AMQ100" s="34">
        <v>200</v>
      </c>
      <c r="AMR100" s="34">
        <v>300</v>
      </c>
      <c r="AMS100" s="36"/>
      <c r="AMT100" s="35">
        <v>153.71621621621622</v>
      </c>
      <c r="AMU100" s="34"/>
      <c r="AMV100" s="54">
        <v>329.39189189189187</v>
      </c>
      <c r="AMW100" s="37"/>
      <c r="AMY100" s="34">
        <v>135</v>
      </c>
      <c r="AMZ100" s="34">
        <v>160</v>
      </c>
      <c r="ANA100" s="34">
        <v>250</v>
      </c>
      <c r="ANB100" s="36"/>
      <c r="ANC100" s="36">
        <v>515.26551551551552</v>
      </c>
      <c r="AND100" s="34"/>
      <c r="ANE100" s="54">
        <v>256.36261261261262</v>
      </c>
      <c r="ANF100" s="37"/>
      <c r="ANH100" s="34">
        <v>300</v>
      </c>
      <c r="ANI100" s="34">
        <v>500</v>
      </c>
      <c r="ANJ100" s="34">
        <v>350</v>
      </c>
      <c r="ANK100" s="36"/>
      <c r="ANL100" s="36">
        <v>88.087979304898624</v>
      </c>
      <c r="ANM100" s="34"/>
      <c r="ANN100" s="54">
        <v>154.66666666666669</v>
      </c>
      <c r="ANO100" s="37"/>
      <c r="ANP100" s="36"/>
      <c r="ANQ100" s="34">
        <v>140</v>
      </c>
      <c r="ANR100" s="34">
        <v>400</v>
      </c>
      <c r="ANS100" s="34">
        <v>1000</v>
      </c>
      <c r="ANT100" s="36"/>
      <c r="ANU100" s="35">
        <v>117.96129402569035</v>
      </c>
      <c r="ANV100" s="34" t="s">
        <v>132</v>
      </c>
      <c r="ANW100" s="54">
        <v>207.11884057971022</v>
      </c>
      <c r="ANX100" s="37"/>
      <c r="ANY100" s="36"/>
      <c r="ANZ100" s="34">
        <v>140</v>
      </c>
      <c r="AOA100" s="34">
        <v>200</v>
      </c>
      <c r="AOB100" s="34"/>
      <c r="AOC100" s="36"/>
      <c r="AOD100" s="35">
        <v>39.065103865650698</v>
      </c>
      <c r="AOE100" s="34"/>
      <c r="AOF100" s="54">
        <v>68.59130434782611</v>
      </c>
      <c r="AOG100" s="37"/>
      <c r="AOH100" s="36"/>
      <c r="AOI100" s="34">
        <v>200</v>
      </c>
      <c r="AOJ100" s="34"/>
      <c r="AOK100" s="34"/>
      <c r="AOL100" s="36" t="s">
        <v>132</v>
      </c>
      <c r="AOM100" s="35">
        <v>45.958945724294942</v>
      </c>
      <c r="AON100" s="34" t="s">
        <v>132</v>
      </c>
      <c r="AOO100" s="54">
        <v>80.695652173913075</v>
      </c>
      <c r="AOP100" s="37"/>
      <c r="AOQ100" s="36"/>
      <c r="AOR100" s="34">
        <v>200</v>
      </c>
      <c r="AOS100" s="34">
        <v>200</v>
      </c>
      <c r="AOT100" s="34">
        <v>500</v>
      </c>
      <c r="AOU100" s="36"/>
      <c r="AOV100" s="35">
        <v>68.93841858644241</v>
      </c>
      <c r="AOW100" s="34"/>
      <c r="AOX100" s="54">
        <v>121.04347826086962</v>
      </c>
      <c r="AOY100" s="37"/>
      <c r="AOZ100" s="36"/>
      <c r="APA100" s="34">
        <v>200</v>
      </c>
      <c r="APB100" s="34"/>
      <c r="APC100" s="34"/>
      <c r="APD100" s="36"/>
      <c r="APE100" s="35">
        <v>45.958945724294935</v>
      </c>
      <c r="APF100" s="34"/>
      <c r="APG100" s="54">
        <v>80.695652173913075</v>
      </c>
      <c r="APH100" s="37"/>
      <c r="API100" s="36"/>
      <c r="APJ100" s="34">
        <v>200</v>
      </c>
      <c r="APK100" s="34">
        <v>200</v>
      </c>
      <c r="APL100" s="34"/>
      <c r="APM100" s="36"/>
      <c r="APN100" s="35">
        <v>45.958945724294935</v>
      </c>
      <c r="APO100" s="34"/>
      <c r="APP100" s="54">
        <v>80.695652173913075</v>
      </c>
      <c r="APQ100" s="37"/>
      <c r="APR100" s="36"/>
      <c r="APS100" s="34">
        <v>200</v>
      </c>
      <c r="APT100" s="34"/>
      <c r="APU100" s="34"/>
      <c r="APV100" s="36"/>
      <c r="APW100" s="35">
        <v>45.958945724294935</v>
      </c>
      <c r="APX100" s="34" t="s">
        <v>132</v>
      </c>
      <c r="APY100" s="54">
        <v>80.695652173913075</v>
      </c>
      <c r="APZ100" s="37"/>
      <c r="AQA100" s="36"/>
      <c r="AQB100" s="34">
        <v>200</v>
      </c>
      <c r="AQC100" s="34"/>
      <c r="AQD100" s="34">
        <v>150</v>
      </c>
      <c r="AQE100" s="36"/>
      <c r="AQF100" s="35">
        <v>40.214077508758066</v>
      </c>
      <c r="AQG100" s="34"/>
      <c r="AQH100" s="54">
        <v>70.608695652173935</v>
      </c>
      <c r="AQI100" s="37"/>
      <c r="AQJ100" s="36"/>
      <c r="AQK100" s="34">
        <v>200</v>
      </c>
      <c r="AQL100" s="34">
        <v>200</v>
      </c>
      <c r="AQM100" s="34"/>
      <c r="AQN100" s="36"/>
      <c r="AQO100" s="35">
        <v>45.958945724294928</v>
      </c>
      <c r="AQP100" s="34"/>
      <c r="AQQ100" s="54">
        <v>80.695652173913061</v>
      </c>
      <c r="AQR100" s="37"/>
      <c r="AQS100" s="36"/>
      <c r="AQT100" s="34">
        <v>200</v>
      </c>
      <c r="AQU100" s="34"/>
      <c r="AQV100" s="34"/>
      <c r="AQW100" s="36"/>
      <c r="AQX100" s="36">
        <v>110.28623066414818</v>
      </c>
      <c r="AQY100" s="34"/>
      <c r="AQZ100" s="37"/>
      <c r="ARA100" s="56">
        <v>300</v>
      </c>
      <c r="ARC100" s="34">
        <v>200</v>
      </c>
      <c r="ARD100" s="34">
        <v>200</v>
      </c>
      <c r="ARE100" s="34"/>
      <c r="ARF100" s="36"/>
      <c r="ARG100" s="35">
        <v>110.28623066414818</v>
      </c>
      <c r="ARH100" s="34"/>
      <c r="ARI100" s="37"/>
      <c r="ARJ100" s="54">
        <v>300</v>
      </c>
      <c r="ARL100" s="34">
        <v>200</v>
      </c>
      <c r="ARM100" s="34"/>
      <c r="ARN100" s="34"/>
      <c r="ARO100" s="36"/>
      <c r="ARP100" s="35">
        <v>110.28623066414818</v>
      </c>
      <c r="ARQ100" s="34"/>
      <c r="ARR100" s="37" t="s">
        <v>132</v>
      </c>
      <c r="ARS100" s="54">
        <v>300</v>
      </c>
      <c r="ARU100" s="34">
        <v>200</v>
      </c>
      <c r="ARV100" s="34">
        <v>300</v>
      </c>
      <c r="ARW100" s="34"/>
      <c r="ARX100" s="36"/>
      <c r="ARY100" s="35">
        <v>122.20906641162365</v>
      </c>
      <c r="ARZ100" s="36"/>
      <c r="ASA100" s="37">
        <v>200</v>
      </c>
      <c r="ASB100" s="37">
        <v>200</v>
      </c>
      <c r="ASD100" s="34">
        <v>200</v>
      </c>
      <c r="ASE100" s="34">
        <v>300</v>
      </c>
      <c r="ASF100" s="34"/>
      <c r="ASG100" s="36"/>
      <c r="ASH100" s="35">
        <v>122.20906641162365</v>
      </c>
      <c r="ASI100" s="36"/>
      <c r="ASJ100" s="37">
        <v>200</v>
      </c>
      <c r="ASK100" s="37">
        <v>200</v>
      </c>
      <c r="ASM100" s="34">
        <v>200</v>
      </c>
      <c r="ASN100" s="34"/>
      <c r="ASO100" s="34"/>
      <c r="ASP100" s="36"/>
      <c r="ASQ100" s="35">
        <v>101.34410385354155</v>
      </c>
      <c r="ASR100" s="36"/>
      <c r="ASS100" s="37">
        <v>200</v>
      </c>
      <c r="AST100" s="37">
        <v>200</v>
      </c>
      <c r="ASV100" s="34">
        <v>200</v>
      </c>
      <c r="ASW100" s="34"/>
      <c r="ASX100" s="34"/>
      <c r="ASY100" s="36"/>
      <c r="ASZ100" s="35">
        <v>103.5796355561932</v>
      </c>
      <c r="ATA100" s="36"/>
      <c r="ATB100" s="37">
        <v>250</v>
      </c>
      <c r="ATC100" s="37">
        <v>200</v>
      </c>
      <c r="ATE100" s="34">
        <v>300</v>
      </c>
      <c r="ATF100" s="34">
        <v>300</v>
      </c>
      <c r="ATG100" s="34">
        <v>250</v>
      </c>
      <c r="ATH100" s="36"/>
      <c r="ATI100" s="35">
        <v>145.06116826095163</v>
      </c>
      <c r="ATJ100" s="36"/>
      <c r="ATK100" s="37"/>
      <c r="ATL100" s="37">
        <v>300</v>
      </c>
      <c r="ATN100" s="34">
        <v>300</v>
      </c>
      <c r="ATO100" s="34">
        <v>300</v>
      </c>
      <c r="ATP100" s="34">
        <v>300</v>
      </c>
      <c r="ATQ100" s="36"/>
      <c r="ATR100" s="35">
        <v>152.01615578031235</v>
      </c>
      <c r="ATS100" s="36"/>
      <c r="ATT100" s="37">
        <v>300</v>
      </c>
      <c r="ATU100" s="37">
        <v>300</v>
      </c>
      <c r="ATW100" s="34">
        <v>300</v>
      </c>
      <c r="ATX100" s="34">
        <v>300</v>
      </c>
      <c r="ATY100" s="34">
        <v>300</v>
      </c>
      <c r="ATZ100" s="36"/>
      <c r="AUA100" s="35">
        <v>152.01615578031235</v>
      </c>
      <c r="AUB100" s="36"/>
      <c r="AUC100" s="37"/>
      <c r="AUD100" s="54">
        <v>300</v>
      </c>
      <c r="AUF100" s="34">
        <v>300</v>
      </c>
      <c r="AUG100" s="34">
        <v>300</v>
      </c>
      <c r="AUH100" s="34">
        <v>300</v>
      </c>
      <c r="AUI100" s="36"/>
      <c r="AUJ100" s="35">
        <v>143.07402896970572</v>
      </c>
      <c r="AUK100" s="36"/>
      <c r="AUL100" s="37"/>
      <c r="AUM100" s="37">
        <v>200</v>
      </c>
      <c r="AUO100" s="34">
        <v>300</v>
      </c>
      <c r="AUP100" s="34"/>
      <c r="AUQ100" s="34">
        <v>300</v>
      </c>
      <c r="AUR100" s="36"/>
      <c r="AUS100" s="35">
        <v>143.07402896970572</v>
      </c>
      <c r="AUT100" s="36"/>
      <c r="AUU100" s="37"/>
      <c r="AUV100" s="37">
        <v>200</v>
      </c>
      <c r="AUX100" s="34">
        <v>300</v>
      </c>
      <c r="AUY100" s="34">
        <v>350</v>
      </c>
      <c r="AUZ100" s="34">
        <v>300</v>
      </c>
      <c r="AVA100" s="36">
        <v>200</v>
      </c>
      <c r="AVB100" s="36">
        <v>150</v>
      </c>
      <c r="AVC100" s="36"/>
      <c r="AVD100" s="37">
        <v>300</v>
      </c>
      <c r="AVE100" s="37">
        <v>300</v>
      </c>
      <c r="AVG100" s="34">
        <v>300</v>
      </c>
      <c r="AVH100" s="34">
        <v>350</v>
      </c>
      <c r="AVI100" s="34">
        <v>300</v>
      </c>
      <c r="AVJ100" s="35">
        <v>672.5</v>
      </c>
      <c r="AVK100" s="35">
        <v>504.37500000000006</v>
      </c>
      <c r="AVL100" s="36"/>
      <c r="AVM100" s="54">
        <v>1008.7500000000001</v>
      </c>
      <c r="AVN100" s="37">
        <v>300</v>
      </c>
      <c r="AVP100" s="34">
        <v>350</v>
      </c>
      <c r="AVQ100" s="34">
        <v>350</v>
      </c>
      <c r="AVR100" s="34">
        <v>300</v>
      </c>
      <c r="AVS100" s="35">
        <v>585.25876950135171</v>
      </c>
      <c r="AVT100" s="35">
        <v>438.94407712601384</v>
      </c>
      <c r="AVU100" s="36" t="s">
        <v>132</v>
      </c>
      <c r="AVV100" s="54">
        <v>877.88815425202768</v>
      </c>
      <c r="AVW100" s="37">
        <v>300</v>
      </c>
      <c r="AVY100" s="34">
        <v>350</v>
      </c>
      <c r="AVZ100" s="34">
        <v>350</v>
      </c>
      <c r="AWA100" s="34">
        <v>350</v>
      </c>
      <c r="AWB100" s="35">
        <v>527.62904243902312</v>
      </c>
      <c r="AWC100" s="35">
        <v>395.7217818292674</v>
      </c>
      <c r="AWD100" s="36"/>
      <c r="AWE100" s="54">
        <v>791.4435636585348</v>
      </c>
      <c r="AWF100" s="37">
        <v>300</v>
      </c>
      <c r="AWH100" s="34">
        <v>350</v>
      </c>
      <c r="AWI100" s="34">
        <v>350</v>
      </c>
      <c r="AWJ100" s="34">
        <v>300</v>
      </c>
      <c r="AWK100" s="35">
        <v>455.35136772211581</v>
      </c>
      <c r="AWL100" s="35">
        <v>341.51352579158691</v>
      </c>
      <c r="AWM100" s="36"/>
      <c r="AWN100" s="37">
        <v>300</v>
      </c>
      <c r="AWO100" s="37">
        <v>350</v>
      </c>
      <c r="AWQ100" s="34">
        <v>500</v>
      </c>
      <c r="AWR100" s="34">
        <v>400</v>
      </c>
      <c r="AWS100" s="34">
        <v>350</v>
      </c>
      <c r="AWT100" s="35">
        <v>420.63557556836452</v>
      </c>
      <c r="AWU100" s="35">
        <v>315.47668167627342</v>
      </c>
      <c r="AWV100" s="36"/>
      <c r="AWW100" s="54">
        <v>300</v>
      </c>
      <c r="AWX100" s="37">
        <v>350</v>
      </c>
    </row>
    <row r="101" spans="1:1298" ht="15.5">
      <c r="A101" t="str">
        <f>'[1]enter market prices'!A101</f>
        <v>0954-01</v>
      </c>
      <c r="B101" t="str">
        <f>'[1]enter market prices'!B101</f>
        <v>Short hand notebook/1 piece, 1 piece</v>
      </c>
      <c r="C101" s="3">
        <f>'[1]item price series'!F101</f>
        <v>0.17</v>
      </c>
      <c r="D101" s="3"/>
      <c r="E101" s="3"/>
      <c r="F101" s="3"/>
      <c r="G101" s="3"/>
      <c r="H101" s="3"/>
      <c r="I101" s="3"/>
      <c r="J101" s="3"/>
      <c r="K101" s="3"/>
      <c r="L101" s="3"/>
      <c r="M101" s="24">
        <v>2</v>
      </c>
      <c r="N101" s="24">
        <v>4</v>
      </c>
      <c r="O101" s="24">
        <v>3</v>
      </c>
      <c r="P101" s="25">
        <v>10</v>
      </c>
      <c r="Q101" s="25"/>
      <c r="R101" s="25"/>
      <c r="S101" s="26">
        <v>5</v>
      </c>
      <c r="T101" s="26">
        <v>5</v>
      </c>
      <c r="U101" s="26"/>
      <c r="V101" s="27">
        <v>4</v>
      </c>
      <c r="W101" s="27">
        <v>3</v>
      </c>
      <c r="X101" s="27"/>
      <c r="Y101" s="25">
        <v>5</v>
      </c>
      <c r="Z101" s="25">
        <v>6</v>
      </c>
      <c r="AA101" s="25"/>
      <c r="AB101" s="26">
        <v>5</v>
      </c>
      <c r="AC101" s="26">
        <v>7</v>
      </c>
      <c r="AD101" s="26"/>
      <c r="AE101" s="27">
        <v>4</v>
      </c>
      <c r="AF101" s="27">
        <v>3</v>
      </c>
      <c r="AG101" s="27">
        <v>3</v>
      </c>
      <c r="AH101" s="25">
        <v>4</v>
      </c>
      <c r="AI101" s="25">
        <v>5</v>
      </c>
      <c r="AJ101" s="25"/>
      <c r="AK101" s="26">
        <v>5</v>
      </c>
      <c r="AL101" s="26">
        <v>7</v>
      </c>
      <c r="AM101" s="26"/>
      <c r="AN101" s="27"/>
      <c r="AO101" s="27">
        <v>3</v>
      </c>
      <c r="AP101" s="27">
        <v>3</v>
      </c>
      <c r="AQ101" s="25">
        <v>5</v>
      </c>
      <c r="AR101" s="25"/>
      <c r="AS101" s="25"/>
      <c r="AT101" s="26">
        <v>2</v>
      </c>
      <c r="AU101" s="26">
        <v>7</v>
      </c>
      <c r="AV101" s="26"/>
      <c r="AW101" s="27">
        <v>5</v>
      </c>
      <c r="AX101" s="27">
        <v>5</v>
      </c>
      <c r="AY101" s="27">
        <v>5</v>
      </c>
      <c r="AZ101" s="25">
        <v>5</v>
      </c>
      <c r="BA101" s="25">
        <v>6</v>
      </c>
      <c r="BB101" s="25"/>
      <c r="BC101" s="26">
        <v>2</v>
      </c>
      <c r="BD101" s="26">
        <v>3</v>
      </c>
      <c r="BE101" s="26"/>
      <c r="BF101" s="27">
        <v>5</v>
      </c>
      <c r="BG101" s="27">
        <v>5</v>
      </c>
      <c r="BH101" s="27">
        <v>5</v>
      </c>
      <c r="BI101" s="25">
        <v>7</v>
      </c>
      <c r="BJ101" s="25">
        <v>5</v>
      </c>
      <c r="BK101" s="25"/>
      <c r="BL101" s="26">
        <v>5</v>
      </c>
      <c r="BM101" s="26">
        <v>7</v>
      </c>
      <c r="BN101" s="26"/>
      <c r="BO101" s="27">
        <v>5</v>
      </c>
      <c r="BP101" s="27">
        <v>5</v>
      </c>
      <c r="BQ101" s="27">
        <v>5</v>
      </c>
      <c r="BR101" s="25">
        <v>7</v>
      </c>
      <c r="BS101" s="25">
        <v>7</v>
      </c>
      <c r="BT101" s="25"/>
      <c r="BU101" s="26">
        <v>4</v>
      </c>
      <c r="BV101" s="26">
        <v>7</v>
      </c>
      <c r="BW101" s="26"/>
      <c r="BX101" s="27">
        <v>3</v>
      </c>
      <c r="BY101" s="27"/>
      <c r="BZ101" s="27"/>
      <c r="CA101" s="25">
        <v>7</v>
      </c>
      <c r="CB101" s="25">
        <v>6</v>
      </c>
      <c r="CC101" s="25"/>
      <c r="CD101" s="26">
        <v>5</v>
      </c>
      <c r="CE101" s="26">
        <v>5</v>
      </c>
      <c r="CF101" s="26"/>
      <c r="CG101" s="27">
        <v>5</v>
      </c>
      <c r="CH101" s="27">
        <v>5</v>
      </c>
      <c r="CI101" s="27">
        <v>3</v>
      </c>
      <c r="CJ101" s="25">
        <v>5</v>
      </c>
      <c r="CK101" s="25">
        <v>7</v>
      </c>
      <c r="CL101" s="25"/>
      <c r="CM101" s="26">
        <v>5</v>
      </c>
      <c r="CN101" s="26">
        <v>7</v>
      </c>
      <c r="CO101" s="26"/>
      <c r="CP101" s="27"/>
      <c r="CQ101" s="27">
        <v>5</v>
      </c>
      <c r="CR101" s="27">
        <v>5</v>
      </c>
      <c r="CS101" s="25">
        <v>6</v>
      </c>
      <c r="CT101" s="25">
        <v>15</v>
      </c>
      <c r="CU101" s="25"/>
      <c r="CV101" s="26">
        <v>7</v>
      </c>
      <c r="CW101" s="26">
        <v>7</v>
      </c>
      <c r="CX101" s="26"/>
      <c r="CY101" s="27">
        <v>5</v>
      </c>
      <c r="CZ101" s="27">
        <v>5</v>
      </c>
      <c r="DA101" s="27">
        <v>3</v>
      </c>
      <c r="DB101" s="25">
        <v>8</v>
      </c>
      <c r="DC101" s="25">
        <v>6</v>
      </c>
      <c r="DD101" s="25"/>
      <c r="DE101" s="26">
        <v>6</v>
      </c>
      <c r="DF101" s="26">
        <v>5</v>
      </c>
      <c r="DG101" s="26"/>
      <c r="DH101" s="27">
        <v>4</v>
      </c>
      <c r="DI101" s="27"/>
      <c r="DJ101" s="27">
        <v>3</v>
      </c>
      <c r="DK101" s="25">
        <v>6</v>
      </c>
      <c r="DL101" s="25">
        <v>8</v>
      </c>
      <c r="DM101" s="25"/>
      <c r="DN101" s="26">
        <v>6</v>
      </c>
      <c r="DO101" s="26">
        <v>7</v>
      </c>
      <c r="DP101" s="26"/>
      <c r="DQ101" s="27">
        <v>5</v>
      </c>
      <c r="DR101" s="27">
        <v>7</v>
      </c>
      <c r="DS101" s="27">
        <v>3</v>
      </c>
      <c r="DT101" s="25">
        <v>6</v>
      </c>
      <c r="DU101" s="25">
        <v>8</v>
      </c>
      <c r="DV101" s="25"/>
      <c r="DW101" s="26">
        <v>7</v>
      </c>
      <c r="DX101" s="26">
        <v>7</v>
      </c>
      <c r="DY101" s="26"/>
      <c r="DZ101" s="27">
        <v>5</v>
      </c>
      <c r="EA101" s="27">
        <v>7</v>
      </c>
      <c r="EB101" s="27">
        <v>3</v>
      </c>
      <c r="EC101" s="25">
        <v>6</v>
      </c>
      <c r="ED101" s="25">
        <v>10</v>
      </c>
      <c r="EE101" s="25"/>
      <c r="EF101" s="26">
        <v>7</v>
      </c>
      <c r="EG101" s="26">
        <v>7</v>
      </c>
      <c r="EH101" s="26"/>
      <c r="EI101" s="27">
        <v>5</v>
      </c>
      <c r="EJ101" s="27">
        <v>5</v>
      </c>
      <c r="EK101" s="27"/>
      <c r="EL101" s="25">
        <v>8</v>
      </c>
      <c r="EM101" s="25">
        <v>8</v>
      </c>
      <c r="EN101" s="25"/>
      <c r="EO101" s="26">
        <v>7</v>
      </c>
      <c r="EP101" s="26"/>
      <c r="EQ101" s="26"/>
      <c r="ER101" s="27">
        <v>6</v>
      </c>
      <c r="ES101" s="27">
        <v>6</v>
      </c>
      <c r="ET101" s="27">
        <v>7</v>
      </c>
      <c r="EU101" s="25">
        <v>8</v>
      </c>
      <c r="EV101" s="25">
        <v>10</v>
      </c>
      <c r="EW101" s="25"/>
      <c r="EX101" s="26">
        <v>7</v>
      </c>
      <c r="EY101" s="26">
        <v>5</v>
      </c>
      <c r="EZ101" s="26"/>
      <c r="FA101" s="27">
        <v>7</v>
      </c>
      <c r="FB101" s="27">
        <v>6</v>
      </c>
      <c r="FC101" s="27">
        <v>6</v>
      </c>
      <c r="FD101" s="25">
        <v>10</v>
      </c>
      <c r="FE101" s="25">
        <v>8</v>
      </c>
      <c r="FF101" s="25"/>
      <c r="FG101" s="26">
        <v>6</v>
      </c>
      <c r="FH101" s="26">
        <v>7</v>
      </c>
      <c r="FI101" s="26"/>
      <c r="FJ101" s="27">
        <v>5</v>
      </c>
      <c r="FK101" s="27">
        <v>5</v>
      </c>
      <c r="FL101" s="27">
        <v>4</v>
      </c>
      <c r="FM101" s="25">
        <v>10</v>
      </c>
      <c r="FN101" s="25">
        <v>8</v>
      </c>
      <c r="FO101" s="25"/>
      <c r="FP101" s="26">
        <v>7</v>
      </c>
      <c r="FQ101" s="26">
        <v>7</v>
      </c>
      <c r="FR101" s="26"/>
      <c r="FS101" s="27">
        <v>6</v>
      </c>
      <c r="FT101" s="27">
        <v>6</v>
      </c>
      <c r="FU101" s="27">
        <v>7</v>
      </c>
      <c r="FV101" s="25">
        <v>10</v>
      </c>
      <c r="FW101" s="25">
        <v>10</v>
      </c>
      <c r="FX101" s="25"/>
      <c r="FY101" s="26">
        <v>6</v>
      </c>
      <c r="FZ101" s="26">
        <v>7</v>
      </c>
      <c r="GA101" s="26"/>
      <c r="GB101" s="27">
        <v>5</v>
      </c>
      <c r="GC101" s="27">
        <v>7</v>
      </c>
      <c r="GD101" s="27">
        <v>7</v>
      </c>
      <c r="GE101" s="25">
        <v>5</v>
      </c>
      <c r="GF101" s="25">
        <v>5</v>
      </c>
      <c r="GG101" s="25"/>
      <c r="GH101" s="26">
        <v>7</v>
      </c>
      <c r="GI101" s="26">
        <v>7</v>
      </c>
      <c r="GJ101" s="26"/>
      <c r="GK101" s="27">
        <v>6</v>
      </c>
      <c r="GL101" s="27">
        <v>3</v>
      </c>
      <c r="GM101" s="27">
        <v>6</v>
      </c>
      <c r="GN101" s="25">
        <v>6</v>
      </c>
      <c r="GO101" s="25">
        <v>8</v>
      </c>
      <c r="GP101" s="25"/>
      <c r="GQ101" s="26">
        <v>7</v>
      </c>
      <c r="GR101" s="26">
        <v>7</v>
      </c>
      <c r="GS101" s="26"/>
      <c r="GT101" s="27">
        <v>7</v>
      </c>
      <c r="GU101" s="27">
        <v>6</v>
      </c>
      <c r="GV101" s="27">
        <v>5</v>
      </c>
      <c r="GW101" s="25">
        <v>10</v>
      </c>
      <c r="GX101" s="25">
        <v>10</v>
      </c>
      <c r="GY101" s="25"/>
      <c r="GZ101" s="26">
        <v>7</v>
      </c>
      <c r="HA101" s="26">
        <v>7</v>
      </c>
      <c r="HB101" s="26"/>
      <c r="HC101" s="27">
        <v>7</v>
      </c>
      <c r="HD101" s="27">
        <v>3</v>
      </c>
      <c r="HE101" s="27">
        <v>7</v>
      </c>
      <c r="HF101" s="25">
        <v>15</v>
      </c>
      <c r="HG101" s="25">
        <v>9</v>
      </c>
      <c r="HH101" s="25"/>
      <c r="HI101" s="26">
        <v>6</v>
      </c>
      <c r="HJ101" s="26">
        <v>6</v>
      </c>
      <c r="HK101" s="26"/>
      <c r="HL101" s="30">
        <v>7</v>
      </c>
      <c r="HM101" s="30">
        <v>3</v>
      </c>
      <c r="HN101" s="30">
        <v>4</v>
      </c>
      <c r="HO101" s="31">
        <v>15</v>
      </c>
      <c r="HP101" s="31">
        <v>9</v>
      </c>
      <c r="HQ101" s="25"/>
      <c r="HR101" s="32">
        <v>7</v>
      </c>
      <c r="HS101" s="32">
        <v>7</v>
      </c>
      <c r="HT101" s="26"/>
      <c r="HU101" s="30">
        <v>5</v>
      </c>
      <c r="HV101" s="30"/>
      <c r="HW101" s="30">
        <v>4</v>
      </c>
      <c r="HX101" s="31"/>
      <c r="HY101" s="31">
        <v>10</v>
      </c>
      <c r="HZ101" s="31"/>
      <c r="IA101" s="32">
        <v>6</v>
      </c>
      <c r="IB101" s="32">
        <v>10</v>
      </c>
      <c r="IC101" s="26"/>
      <c r="ID101" s="30">
        <v>6</v>
      </c>
      <c r="IE101" s="30">
        <v>6</v>
      </c>
      <c r="IF101" s="30">
        <v>6</v>
      </c>
      <c r="IG101" s="31">
        <v>10</v>
      </c>
      <c r="IH101" s="31">
        <v>20</v>
      </c>
      <c r="II101" s="31"/>
      <c r="IJ101" s="32">
        <v>7</v>
      </c>
      <c r="IK101" s="32">
        <v>7</v>
      </c>
      <c r="IL101" s="26"/>
      <c r="IM101" s="30">
        <v>6</v>
      </c>
      <c r="IN101" s="30">
        <v>7</v>
      </c>
      <c r="IO101" s="30">
        <v>6</v>
      </c>
      <c r="IP101" s="31"/>
      <c r="IQ101" s="31">
        <v>10</v>
      </c>
      <c r="IR101" s="31"/>
      <c r="IS101" s="32">
        <v>7</v>
      </c>
      <c r="IT101" s="32">
        <v>7</v>
      </c>
      <c r="IU101" s="26"/>
      <c r="IV101" s="30">
        <v>5</v>
      </c>
      <c r="IW101" s="30">
        <v>8</v>
      </c>
      <c r="IX101" s="30">
        <v>7</v>
      </c>
      <c r="IY101" s="31">
        <v>15</v>
      </c>
      <c r="IZ101" s="31">
        <v>10</v>
      </c>
      <c r="JA101" s="31"/>
      <c r="JB101" s="32">
        <v>6</v>
      </c>
      <c r="JC101" s="32">
        <v>4</v>
      </c>
      <c r="JD101" s="26"/>
      <c r="JE101" s="30">
        <v>5</v>
      </c>
      <c r="JF101" s="30"/>
      <c r="JG101" s="30">
        <v>7</v>
      </c>
      <c r="JH101" s="31">
        <v>20</v>
      </c>
      <c r="JI101" s="31">
        <v>9</v>
      </c>
      <c r="JJ101" s="31"/>
      <c r="JK101" s="32">
        <v>5</v>
      </c>
      <c r="JL101" s="32">
        <v>5</v>
      </c>
      <c r="JM101" s="26"/>
      <c r="JN101" s="30">
        <v>5</v>
      </c>
      <c r="JO101" s="30"/>
      <c r="JP101" s="30">
        <v>6</v>
      </c>
      <c r="JQ101" s="33">
        <v>19.191919191919187</v>
      </c>
      <c r="JR101" s="33">
        <v>8.6363636363636349</v>
      </c>
      <c r="JS101" s="31"/>
      <c r="JT101" s="32">
        <v>7</v>
      </c>
      <c r="JU101" s="32">
        <v>5</v>
      </c>
      <c r="JV101" s="26"/>
      <c r="JW101" s="30">
        <v>5</v>
      </c>
      <c r="JX101" s="30"/>
      <c r="JY101" s="30">
        <v>6</v>
      </c>
      <c r="JZ101" s="33">
        <v>18.585858585858585</v>
      </c>
      <c r="KA101" s="33">
        <v>8.3636363636363633</v>
      </c>
      <c r="KB101" s="31"/>
      <c r="KC101" s="32">
        <v>6</v>
      </c>
      <c r="KD101" s="32">
        <v>4</v>
      </c>
      <c r="KE101" s="26"/>
      <c r="KF101" s="30">
        <v>5</v>
      </c>
      <c r="KG101" s="30">
        <v>3</v>
      </c>
      <c r="KH101" s="30">
        <v>7</v>
      </c>
      <c r="KI101" s="33">
        <v>17.171717171717169</v>
      </c>
      <c r="KJ101" s="33">
        <v>7.7272727272727257</v>
      </c>
      <c r="KK101" s="31"/>
      <c r="KL101" s="32">
        <v>5</v>
      </c>
      <c r="KM101" s="32">
        <v>5</v>
      </c>
      <c r="KN101" s="26"/>
      <c r="KO101" s="30">
        <v>3</v>
      </c>
      <c r="KP101" s="30">
        <v>3</v>
      </c>
      <c r="KQ101" s="30">
        <v>7</v>
      </c>
      <c r="KR101" s="33">
        <v>15.286195286195285</v>
      </c>
      <c r="KS101" s="33">
        <v>6.878787878787878</v>
      </c>
      <c r="KT101" s="31"/>
      <c r="KU101" s="32">
        <v>5</v>
      </c>
      <c r="KV101" s="32">
        <v>5</v>
      </c>
      <c r="KW101" s="26"/>
      <c r="KX101" s="30">
        <v>4</v>
      </c>
      <c r="KY101" s="30">
        <v>3</v>
      </c>
      <c r="KZ101" s="30">
        <v>6</v>
      </c>
      <c r="LA101" s="33">
        <v>15.286195286195285</v>
      </c>
      <c r="LB101" s="33">
        <v>6.878787878787878</v>
      </c>
      <c r="LC101" s="31"/>
      <c r="LD101" s="32">
        <v>5</v>
      </c>
      <c r="LE101" s="32">
        <v>5</v>
      </c>
      <c r="LF101" s="26"/>
      <c r="LG101" s="30">
        <v>4</v>
      </c>
      <c r="LH101" s="30">
        <v>5</v>
      </c>
      <c r="LI101" s="30">
        <v>6</v>
      </c>
      <c r="LJ101" s="33">
        <v>17.249559818367157</v>
      </c>
      <c r="LK101" s="33">
        <v>7.7623019182652193</v>
      </c>
      <c r="LL101" s="31"/>
      <c r="LM101" s="32">
        <v>5</v>
      </c>
      <c r="LN101" s="32">
        <v>4</v>
      </c>
      <c r="LO101" s="26"/>
      <c r="LP101" s="30">
        <v>3</v>
      </c>
      <c r="LQ101" s="30">
        <v>3</v>
      </c>
      <c r="LR101" s="30">
        <v>6</v>
      </c>
      <c r="LS101" s="33">
        <v>14.667290384479863</v>
      </c>
      <c r="LT101" s="33">
        <v>6.6002806730159369</v>
      </c>
      <c r="LU101" s="31"/>
      <c r="LV101" s="32">
        <v>5</v>
      </c>
      <c r="LW101" s="32">
        <v>5</v>
      </c>
      <c r="LX101" s="26"/>
      <c r="LY101" s="30">
        <v>3</v>
      </c>
      <c r="LZ101" s="30">
        <v>3</v>
      </c>
      <c r="MA101" s="30">
        <v>6</v>
      </c>
      <c r="MB101" s="33">
        <v>14.667290384479863</v>
      </c>
      <c r="MC101" s="33">
        <v>6.6002806730159369</v>
      </c>
      <c r="MD101" s="31"/>
      <c r="ME101" s="32">
        <v>5</v>
      </c>
      <c r="MF101" s="32">
        <v>5</v>
      </c>
      <c r="MG101" s="26"/>
      <c r="MH101" s="30">
        <v>5</v>
      </c>
      <c r="MI101" s="30">
        <v>3</v>
      </c>
      <c r="MJ101" s="30">
        <v>7</v>
      </c>
      <c r="MK101" s="33">
        <v>18.489049146633068</v>
      </c>
      <c r="ML101" s="33">
        <v>8.3200721159848765</v>
      </c>
      <c r="MM101" s="31"/>
      <c r="MN101" s="32">
        <v>6</v>
      </c>
      <c r="MO101" s="32">
        <v>7</v>
      </c>
      <c r="MP101" s="26"/>
      <c r="MQ101" s="30">
        <v>5</v>
      </c>
      <c r="MR101" s="30"/>
      <c r="MS101" s="30">
        <v>7</v>
      </c>
      <c r="MT101" s="33">
        <v>20.451573916387417</v>
      </c>
      <c r="MU101" s="33">
        <v>9.2032082623743339</v>
      </c>
      <c r="MV101" s="31"/>
      <c r="MW101" s="32">
        <v>5</v>
      </c>
      <c r="MX101" s="32"/>
      <c r="MY101" s="26"/>
      <c r="MZ101" s="30">
        <v>5</v>
      </c>
      <c r="NA101" s="30">
        <v>7</v>
      </c>
      <c r="NB101" s="30">
        <v>6</v>
      </c>
      <c r="NC101" s="33">
        <v>21.071318580520366</v>
      </c>
      <c r="ND101" s="33">
        <v>9.4820933612341616</v>
      </c>
      <c r="NE101" s="31"/>
      <c r="NF101" s="32">
        <v>5</v>
      </c>
      <c r="NG101" s="32">
        <v>7</v>
      </c>
      <c r="NH101" s="26"/>
      <c r="NI101" s="30">
        <v>5</v>
      </c>
      <c r="NJ101" s="30">
        <v>6</v>
      </c>
      <c r="NK101" s="30">
        <v>8</v>
      </c>
      <c r="NL101" s="33">
        <v>21.725493503771812</v>
      </c>
      <c r="NM101" s="33">
        <v>9.7764720766973117</v>
      </c>
      <c r="NN101" s="31"/>
      <c r="NO101" s="32">
        <v>5</v>
      </c>
      <c r="NP101" s="32">
        <v>6</v>
      </c>
      <c r="NQ101" s="26"/>
      <c r="NR101" s="30">
        <v>5</v>
      </c>
      <c r="NS101" s="30">
        <v>3</v>
      </c>
      <c r="NT101" s="30">
        <v>8</v>
      </c>
      <c r="NU101" s="33">
        <v>19.143224069884511</v>
      </c>
      <c r="NV101" s="33">
        <v>8.6144508314480266</v>
      </c>
      <c r="NW101" s="31"/>
      <c r="NX101" s="32">
        <v>6</v>
      </c>
      <c r="NY101" s="32">
        <v>6</v>
      </c>
      <c r="NZ101" s="26"/>
      <c r="OA101" s="30">
        <v>5</v>
      </c>
      <c r="OB101" s="30">
        <v>3</v>
      </c>
      <c r="OC101" s="30">
        <v>7</v>
      </c>
      <c r="OD101" s="33">
        <v>18.179176814566585</v>
      </c>
      <c r="OE101" s="33">
        <v>8.1806295665549609</v>
      </c>
      <c r="OF101" s="31"/>
      <c r="OG101" s="32">
        <v>5</v>
      </c>
      <c r="OH101" s="32">
        <v>7</v>
      </c>
      <c r="OI101" s="26"/>
      <c r="OJ101" s="30">
        <v>5</v>
      </c>
      <c r="OK101" s="30"/>
      <c r="OL101" s="30">
        <v>8</v>
      </c>
      <c r="OM101" s="33">
        <v>22.827261795563725</v>
      </c>
      <c r="ON101" s="33">
        <v>10.272267808003674</v>
      </c>
      <c r="OO101" s="31"/>
      <c r="OP101" s="32">
        <v>6</v>
      </c>
      <c r="OQ101" s="32">
        <v>7</v>
      </c>
      <c r="OR101" s="26"/>
      <c r="OS101" s="30">
        <v>5</v>
      </c>
      <c r="OT101" s="30">
        <v>3</v>
      </c>
      <c r="OU101" s="30">
        <v>8</v>
      </c>
      <c r="OV101" s="33">
        <v>19.762968734017463</v>
      </c>
      <c r="OW101" s="33">
        <v>8.8933359303078561</v>
      </c>
      <c r="OX101" s="31"/>
      <c r="OY101" s="32">
        <v>7</v>
      </c>
      <c r="OZ101" s="32">
        <v>7</v>
      </c>
      <c r="PA101" s="26"/>
      <c r="PB101" s="30">
        <v>5</v>
      </c>
      <c r="PC101" s="30">
        <v>3</v>
      </c>
      <c r="PD101" s="30">
        <v>8</v>
      </c>
      <c r="PE101" s="33">
        <v>23.901018012428221</v>
      </c>
      <c r="PF101" s="33">
        <v>10.755458105592698</v>
      </c>
      <c r="PG101" s="31"/>
      <c r="PH101" s="32">
        <v>10</v>
      </c>
      <c r="PI101" s="32">
        <v>7</v>
      </c>
      <c r="PJ101" s="26"/>
      <c r="PK101" s="30">
        <v>7</v>
      </c>
      <c r="PL101" s="30"/>
      <c r="PM101" s="30">
        <v>10</v>
      </c>
      <c r="PN101" s="33">
        <v>34.479505185982141</v>
      </c>
      <c r="PO101" s="33">
        <v>15.515777333691965</v>
      </c>
      <c r="PP101" s="31"/>
      <c r="PQ101" s="32">
        <v>10</v>
      </c>
      <c r="PR101" s="32">
        <v>7</v>
      </c>
      <c r="PS101" s="26"/>
      <c r="PT101" s="30">
        <v>7</v>
      </c>
      <c r="PU101" s="30">
        <v>5</v>
      </c>
      <c r="PV101" s="30">
        <v>10</v>
      </c>
      <c r="PW101" s="33">
        <v>31.655924023116246</v>
      </c>
      <c r="PX101" s="33">
        <v>14.245165810402311</v>
      </c>
      <c r="PY101" s="31"/>
      <c r="PZ101" s="32">
        <v>10</v>
      </c>
      <c r="QA101" s="32">
        <v>10</v>
      </c>
      <c r="QB101" s="26"/>
      <c r="QC101" s="30">
        <v>5</v>
      </c>
      <c r="QD101" s="30"/>
      <c r="QE101" s="30">
        <v>10</v>
      </c>
      <c r="QF101" s="33">
        <v>32.212686505934869</v>
      </c>
      <c r="QG101" s="33">
        <v>14.495708927670691</v>
      </c>
      <c r="QH101" s="31"/>
      <c r="QI101" s="32">
        <v>10</v>
      </c>
      <c r="QJ101" s="32">
        <v>10</v>
      </c>
      <c r="QK101" s="26"/>
      <c r="QL101" s="30">
        <v>7</v>
      </c>
      <c r="QM101" s="30">
        <v>10</v>
      </c>
      <c r="QN101" s="30"/>
      <c r="QO101" s="33">
        <v>34.479505185982141</v>
      </c>
      <c r="QP101" s="33">
        <v>15.515777333691965</v>
      </c>
      <c r="QQ101" s="31"/>
      <c r="QR101" s="32">
        <v>10</v>
      </c>
      <c r="QS101" s="32">
        <v>7</v>
      </c>
      <c r="QT101" s="26"/>
      <c r="QU101" s="30">
        <v>10</v>
      </c>
      <c r="QV101" s="30"/>
      <c r="QW101" s="30"/>
      <c r="QX101" s="33">
        <v>40.564123748214286</v>
      </c>
      <c r="QY101" s="33">
        <v>18.253855686696429</v>
      </c>
      <c r="QZ101" s="31"/>
      <c r="RA101" s="32">
        <v>10</v>
      </c>
      <c r="RB101" s="32">
        <v>10</v>
      </c>
      <c r="RC101" s="26"/>
      <c r="RD101" s="30">
        <v>10</v>
      </c>
      <c r="RE101" s="30">
        <v>10</v>
      </c>
      <c r="RF101" s="30">
        <v>10</v>
      </c>
      <c r="RG101" s="33">
        <v>40.564123748214286</v>
      </c>
      <c r="RH101" s="33">
        <v>18.253855686696429</v>
      </c>
      <c r="RI101" s="31"/>
      <c r="RJ101" s="32">
        <v>10</v>
      </c>
      <c r="RK101" s="32">
        <v>10</v>
      </c>
      <c r="RL101" s="26"/>
      <c r="RM101" s="30">
        <v>10</v>
      </c>
      <c r="RN101" s="30">
        <v>10</v>
      </c>
      <c r="RO101" s="30">
        <v>15</v>
      </c>
      <c r="RP101" s="33">
        <v>46.131748576400561</v>
      </c>
      <c r="RQ101" s="33">
        <v>20.759286859380254</v>
      </c>
      <c r="RR101" s="31"/>
      <c r="RS101" s="32">
        <v>10</v>
      </c>
      <c r="RT101" s="32">
        <v>10</v>
      </c>
      <c r="RU101" s="26"/>
      <c r="RV101" s="30">
        <v>10</v>
      </c>
      <c r="RW101" s="30"/>
      <c r="RX101" s="30"/>
      <c r="RY101" s="33">
        <v>42.35371744298844</v>
      </c>
      <c r="RZ101" s="33">
        <v>19.059172849344801</v>
      </c>
      <c r="SA101" s="31"/>
      <c r="SB101" s="32">
        <v>15</v>
      </c>
      <c r="SC101" s="32">
        <v>10</v>
      </c>
      <c r="SD101" s="26"/>
      <c r="SE101" s="34">
        <v>10</v>
      </c>
      <c r="SF101" s="34">
        <v>20</v>
      </c>
      <c r="SG101" s="34">
        <v>15</v>
      </c>
      <c r="SH101" s="35">
        <v>57.982835710682764</v>
      </c>
      <c r="SI101" s="35">
        <v>26.092276069807248</v>
      </c>
      <c r="SJ101" s="36"/>
      <c r="SK101" s="37">
        <v>10</v>
      </c>
      <c r="SL101" s="37">
        <v>12</v>
      </c>
      <c r="SM101" s="26"/>
      <c r="SN101" s="34">
        <v>20</v>
      </c>
      <c r="SO101" s="34">
        <v>15</v>
      </c>
      <c r="SP101" s="34">
        <v>15</v>
      </c>
      <c r="SQ101" s="35">
        <v>75.361778924378498</v>
      </c>
      <c r="SR101" s="35">
        <v>33.912800515970325</v>
      </c>
      <c r="SS101" s="36"/>
      <c r="ST101" s="37">
        <v>30</v>
      </c>
      <c r="SU101" s="37">
        <v>25</v>
      </c>
      <c r="SV101" s="26"/>
      <c r="SW101" s="34">
        <v>15</v>
      </c>
      <c r="SX101" s="34">
        <v>10</v>
      </c>
      <c r="SY101" s="34"/>
      <c r="SZ101" s="35">
        <v>59.653123159138651</v>
      </c>
      <c r="TA101" s="35">
        <v>26.843905421612394</v>
      </c>
      <c r="TB101" s="36"/>
      <c r="TC101" s="37">
        <v>25</v>
      </c>
      <c r="TD101" s="37">
        <v>25</v>
      </c>
      <c r="TE101" s="26"/>
      <c r="TF101" s="41">
        <v>15</v>
      </c>
      <c r="TG101" s="41">
        <v>10</v>
      </c>
      <c r="TH101" s="34" t="s">
        <v>132</v>
      </c>
      <c r="TI101" s="35">
        <v>59.653123159138651</v>
      </c>
      <c r="TJ101" s="35">
        <v>26.843905421612394</v>
      </c>
      <c r="TK101" s="36"/>
      <c r="TL101" s="37">
        <v>25</v>
      </c>
      <c r="TM101" s="37">
        <v>25</v>
      </c>
      <c r="TN101" s="26"/>
      <c r="TO101" s="34">
        <v>20</v>
      </c>
      <c r="TP101" s="34">
        <v>17</v>
      </c>
      <c r="TQ101" s="34"/>
      <c r="TR101" s="35">
        <v>83.275759930157577</v>
      </c>
      <c r="TS101" s="35">
        <v>37.47409196857091</v>
      </c>
      <c r="TT101" s="36"/>
      <c r="TU101" s="37">
        <v>25</v>
      </c>
      <c r="TV101" s="37">
        <v>35</v>
      </c>
      <c r="TW101" s="26"/>
      <c r="TX101" s="34">
        <v>23.333333333333336</v>
      </c>
      <c r="TY101" s="34">
        <v>19.833333333333336</v>
      </c>
      <c r="TZ101" s="34" t="s">
        <v>132</v>
      </c>
      <c r="UA101" s="35">
        <v>97.155053251850504</v>
      </c>
      <c r="UB101" s="35">
        <v>43.719773963332727</v>
      </c>
      <c r="UC101" s="36"/>
      <c r="UD101" s="37">
        <v>35</v>
      </c>
      <c r="UE101" s="37">
        <v>35</v>
      </c>
      <c r="UF101" s="26"/>
      <c r="UG101" s="34">
        <v>33.333333333333336</v>
      </c>
      <c r="UH101" s="34"/>
      <c r="UI101" s="34"/>
      <c r="UJ101" s="35">
        <v>126.1237461078932</v>
      </c>
      <c r="UK101" s="35">
        <v>56.75568574855194</v>
      </c>
      <c r="UL101" s="36"/>
      <c r="UM101" s="37">
        <v>50</v>
      </c>
      <c r="UN101" s="37">
        <v>50</v>
      </c>
      <c r="UO101" s="26"/>
      <c r="UP101" s="34">
        <v>48.333333333333336</v>
      </c>
      <c r="UQ101" s="34" t="s">
        <v>132</v>
      </c>
      <c r="UR101" s="34" t="s">
        <v>132</v>
      </c>
      <c r="US101" s="35">
        <v>140.87482721518322</v>
      </c>
      <c r="UT101" s="35">
        <v>63.393672246832445</v>
      </c>
      <c r="UU101" s="36"/>
      <c r="UV101" s="37">
        <v>75</v>
      </c>
      <c r="UW101" s="37">
        <v>70</v>
      </c>
      <c r="UX101" s="26"/>
      <c r="UY101" s="34"/>
      <c r="UZ101" s="34">
        <v>45</v>
      </c>
      <c r="VA101" s="34"/>
      <c r="VB101" s="35">
        <v>133.52255291504318</v>
      </c>
      <c r="VC101" s="35">
        <v>60.085148811769422</v>
      </c>
      <c r="VD101" s="36"/>
      <c r="VE101" s="37">
        <v>75</v>
      </c>
      <c r="VF101" s="37">
        <v>70</v>
      </c>
      <c r="VG101" s="26"/>
      <c r="VH101" s="34"/>
      <c r="VI101" s="35">
        <v>31.03448275862069</v>
      </c>
      <c r="VJ101" s="34"/>
      <c r="VK101" s="34"/>
      <c r="VL101" s="35">
        <v>41.438033663289261</v>
      </c>
      <c r="VM101" s="36"/>
      <c r="VN101" s="37">
        <v>50</v>
      </c>
      <c r="VO101" s="37">
        <v>50</v>
      </c>
      <c r="VP101" s="26"/>
      <c r="VQ101" s="34"/>
      <c r="VR101" s="34"/>
      <c r="VS101" s="34">
        <v>80</v>
      </c>
      <c r="VT101" s="34"/>
      <c r="VU101" s="35">
        <v>94.292917899295972</v>
      </c>
      <c r="VV101" s="36"/>
      <c r="VW101" s="37">
        <v>70</v>
      </c>
      <c r="VX101" s="37">
        <v>70</v>
      </c>
      <c r="VY101" s="26"/>
      <c r="VZ101" s="34">
        <v>75</v>
      </c>
      <c r="WA101" s="34">
        <v>75</v>
      </c>
      <c r="WB101" s="34">
        <v>80</v>
      </c>
      <c r="WC101" s="34"/>
      <c r="WD101" s="35">
        <v>91.516121444868091</v>
      </c>
      <c r="WE101" s="36"/>
      <c r="WF101" s="37">
        <v>70</v>
      </c>
      <c r="WG101" s="37">
        <v>75</v>
      </c>
      <c r="WH101" s="26"/>
      <c r="WI101" s="38">
        <v>78.269084883396872</v>
      </c>
      <c r="WJ101" s="34">
        <v>75</v>
      </c>
      <c r="WK101" s="34"/>
      <c r="WL101" s="34"/>
      <c r="WM101" s="34"/>
      <c r="WN101" s="35">
        <v>90.393586707971707</v>
      </c>
      <c r="WO101" s="36"/>
      <c r="WP101" s="37">
        <v>80</v>
      </c>
      <c r="WQ101" s="37">
        <v>70</v>
      </c>
      <c r="WR101" s="34">
        <v>70</v>
      </c>
      <c r="WS101" s="34"/>
      <c r="WT101" s="34">
        <v>50</v>
      </c>
      <c r="WU101" s="34"/>
      <c r="WV101" s="35">
        <v>76.568685211458387</v>
      </c>
      <c r="WW101" s="36"/>
      <c r="WX101" s="37">
        <v>80</v>
      </c>
      <c r="WY101" s="37">
        <v>80</v>
      </c>
      <c r="WZ101" s="26"/>
      <c r="XA101" s="41">
        <v>87.5</v>
      </c>
      <c r="XB101" s="34"/>
      <c r="XC101" s="34"/>
      <c r="XD101" s="34"/>
      <c r="XE101" s="35">
        <v>108.11781939580932</v>
      </c>
      <c r="XF101" s="36"/>
      <c r="XG101" s="37">
        <v>100</v>
      </c>
      <c r="XH101" s="37">
        <v>100</v>
      </c>
      <c r="XI101" s="26"/>
      <c r="XJ101" s="34"/>
      <c r="XK101" s="34"/>
      <c r="XL101" s="34">
        <v>70</v>
      </c>
      <c r="XM101" s="34"/>
      <c r="XN101" s="35">
        <v>88.621163439187967</v>
      </c>
      <c r="XO101" s="36"/>
      <c r="XP101" s="37">
        <v>80</v>
      </c>
      <c r="XQ101" s="37">
        <v>100</v>
      </c>
      <c r="XR101" s="26"/>
      <c r="XS101" s="34"/>
      <c r="XT101" s="34"/>
      <c r="XU101" s="34">
        <v>100</v>
      </c>
      <c r="XV101" s="34"/>
      <c r="XW101" s="35">
        <v>120.52478227729563</v>
      </c>
      <c r="XX101" s="36"/>
      <c r="XY101" s="37">
        <v>100</v>
      </c>
      <c r="XZ101" s="37">
        <v>100</v>
      </c>
      <c r="YA101" s="26"/>
      <c r="YB101" s="34">
        <v>100</v>
      </c>
      <c r="YC101" s="34"/>
      <c r="YD101" s="34">
        <v>100</v>
      </c>
      <c r="YE101" s="34"/>
      <c r="YF101" s="35">
        <v>120.52478227729563</v>
      </c>
      <c r="YG101" s="36"/>
      <c r="YH101" s="37">
        <v>100</v>
      </c>
      <c r="YI101" s="37">
        <v>100</v>
      </c>
      <c r="YJ101" s="26"/>
      <c r="YK101" s="41">
        <v>100</v>
      </c>
      <c r="YL101" s="34"/>
      <c r="YM101" s="34"/>
      <c r="YN101" s="34"/>
      <c r="YO101" s="35">
        <v>120.52478227729563</v>
      </c>
      <c r="YP101" s="36"/>
      <c r="YQ101" s="37">
        <v>100</v>
      </c>
      <c r="YR101" s="37">
        <v>100</v>
      </c>
      <c r="YS101" s="26"/>
      <c r="YT101" s="34">
        <v>150</v>
      </c>
      <c r="YU101" s="34"/>
      <c r="YV101" s="34">
        <v>120</v>
      </c>
      <c r="YW101" s="36"/>
      <c r="YX101" s="35">
        <v>163.77191003561936</v>
      </c>
      <c r="YY101" s="36"/>
      <c r="YZ101" s="37">
        <v>150</v>
      </c>
      <c r="ZA101" s="37">
        <v>130</v>
      </c>
      <c r="ZB101" s="26"/>
      <c r="ZC101" s="34">
        <v>130</v>
      </c>
      <c r="ZD101" s="34">
        <v>100</v>
      </c>
      <c r="ZE101" s="34">
        <v>80</v>
      </c>
      <c r="ZF101" s="36"/>
      <c r="ZG101" s="35">
        <v>132.34093740252069</v>
      </c>
      <c r="ZH101" s="36"/>
      <c r="ZI101" s="37">
        <v>150</v>
      </c>
      <c r="ZJ101" s="37">
        <v>130</v>
      </c>
      <c r="ZK101" s="26"/>
      <c r="ZL101" s="34">
        <v>120</v>
      </c>
      <c r="ZM101" s="34">
        <v>100</v>
      </c>
      <c r="ZN101" s="34">
        <v>100</v>
      </c>
      <c r="ZO101" s="36"/>
      <c r="ZP101" s="35">
        <v>139.90327668266474</v>
      </c>
      <c r="ZQ101" s="36"/>
      <c r="ZR101" s="37">
        <v>150</v>
      </c>
      <c r="ZS101" s="37">
        <v>170</v>
      </c>
      <c r="ZT101" s="26"/>
      <c r="ZU101" s="34">
        <v>120</v>
      </c>
      <c r="ZV101" s="34">
        <v>100</v>
      </c>
      <c r="ZW101" s="34">
        <v>100</v>
      </c>
      <c r="ZX101" s="36"/>
      <c r="ZY101" s="35">
        <v>143.09363856647551</v>
      </c>
      <c r="ZZ101" s="36"/>
      <c r="AAA101" s="37">
        <v>150</v>
      </c>
      <c r="AAB101" s="37">
        <v>200</v>
      </c>
      <c r="AAC101" s="26"/>
      <c r="AAD101" s="34">
        <v>150</v>
      </c>
      <c r="AAE101" s="34">
        <v>150</v>
      </c>
      <c r="AAF101" s="34">
        <v>150</v>
      </c>
      <c r="AAG101" s="36"/>
      <c r="AAH101" s="35">
        <v>182.91408133848398</v>
      </c>
      <c r="AAI101" s="36"/>
      <c r="AAJ101" s="37">
        <v>150</v>
      </c>
      <c r="AAK101" s="37">
        <v>170</v>
      </c>
      <c r="AAL101" s="3"/>
      <c r="AAM101" s="34"/>
      <c r="AAN101" s="34">
        <v>160</v>
      </c>
      <c r="AAO101" s="34"/>
      <c r="AAP101" s="36"/>
      <c r="AAQ101" s="35">
        <v>199.22037541129455</v>
      </c>
      <c r="AAR101" s="36"/>
      <c r="AAS101" s="37">
        <v>200</v>
      </c>
      <c r="AAT101" s="37">
        <v>180</v>
      </c>
      <c r="AAU101" s="3"/>
      <c r="AAV101" s="34">
        <v>150</v>
      </c>
      <c r="AAW101" s="34">
        <v>160</v>
      </c>
      <c r="AAX101" s="34">
        <v>150</v>
      </c>
      <c r="AAY101" s="36"/>
      <c r="AAZ101" s="35">
        <v>202.82384473397951</v>
      </c>
      <c r="ABA101" s="36"/>
      <c r="ABB101" s="37">
        <v>150</v>
      </c>
      <c r="ABC101" s="37">
        <v>170</v>
      </c>
      <c r="ABD101" s="3"/>
      <c r="ABE101" s="34">
        <v>150</v>
      </c>
      <c r="ABF101" s="34">
        <v>150</v>
      </c>
      <c r="ABG101" s="34">
        <v>150</v>
      </c>
      <c r="ABH101" s="36"/>
      <c r="ABI101" s="35">
        <v>206.36146993282802</v>
      </c>
      <c r="ABJ101" s="36"/>
      <c r="ABK101" s="37">
        <v>150</v>
      </c>
      <c r="ABL101" s="37">
        <v>200</v>
      </c>
      <c r="ABM101" s="3"/>
      <c r="ABN101" s="34">
        <v>170</v>
      </c>
      <c r="ABO101" s="34">
        <v>170</v>
      </c>
      <c r="ABP101" s="34">
        <v>150</v>
      </c>
      <c r="ABQ101" s="36"/>
      <c r="ABR101" s="35">
        <v>221.03606335027357</v>
      </c>
      <c r="ABS101" s="36"/>
      <c r="ABT101" s="37">
        <v>150</v>
      </c>
      <c r="ABU101" s="37">
        <v>200</v>
      </c>
      <c r="ABV101" s="3"/>
      <c r="ABW101" s="34">
        <v>200</v>
      </c>
      <c r="ABX101" s="34">
        <v>180</v>
      </c>
      <c r="ABY101" s="34">
        <v>170</v>
      </c>
      <c r="ABZ101" s="36"/>
      <c r="ACA101" s="35">
        <v>221.03606335027357</v>
      </c>
      <c r="ACB101" s="36"/>
      <c r="ACC101" s="37">
        <v>150</v>
      </c>
      <c r="ACD101" s="37">
        <v>200</v>
      </c>
      <c r="ACE101" s="3"/>
      <c r="ACF101" s="34">
        <v>200</v>
      </c>
      <c r="ACG101" s="34">
        <v>200</v>
      </c>
      <c r="ACH101" s="34">
        <v>200</v>
      </c>
      <c r="ACI101" s="36"/>
      <c r="ACJ101" s="35">
        <v>243.08009123156774</v>
      </c>
      <c r="ACK101" s="36"/>
      <c r="ACL101" s="37">
        <v>200</v>
      </c>
      <c r="ACM101" s="37">
        <v>200</v>
      </c>
      <c r="ACN101" s="3"/>
      <c r="ACO101" s="34">
        <v>200</v>
      </c>
      <c r="ACP101" s="34">
        <v>200</v>
      </c>
      <c r="ACQ101" s="34">
        <v>200</v>
      </c>
      <c r="ACR101" s="36"/>
      <c r="ACS101" s="35">
        <v>237.71803039557722</v>
      </c>
      <c r="ACT101" s="36"/>
      <c r="ACU101" s="37">
        <v>200</v>
      </c>
      <c r="ACV101" s="37">
        <v>150</v>
      </c>
      <c r="ACW101" s="3"/>
      <c r="ACX101" s="34">
        <v>200</v>
      </c>
      <c r="ACY101" s="34">
        <v>200</v>
      </c>
      <c r="ACZ101" s="34">
        <v>200</v>
      </c>
      <c r="ADA101" s="36"/>
      <c r="ADB101" s="35">
        <v>237.71803039557719</v>
      </c>
      <c r="ADC101" s="36"/>
      <c r="ADD101" s="37">
        <v>200</v>
      </c>
      <c r="ADE101" s="37">
        <v>150</v>
      </c>
      <c r="ADF101" s="3"/>
      <c r="ADG101" s="34">
        <v>250</v>
      </c>
      <c r="ADH101" s="34">
        <v>200</v>
      </c>
      <c r="ADI101" s="34">
        <v>250</v>
      </c>
      <c r="ADJ101" s="36"/>
      <c r="ADK101" s="35">
        <v>265.71990365019406</v>
      </c>
      <c r="ADL101" s="36"/>
      <c r="ADM101" s="37">
        <v>150</v>
      </c>
      <c r="ADN101" s="37">
        <v>150</v>
      </c>
      <c r="ADO101" s="3"/>
      <c r="ADP101" s="34">
        <v>250</v>
      </c>
      <c r="ADQ101" s="34">
        <v>250</v>
      </c>
      <c r="ADR101" s="34">
        <v>250</v>
      </c>
      <c r="ADS101" s="36"/>
      <c r="ADT101" s="35">
        <v>287.76393153148814</v>
      </c>
      <c r="ADU101" s="36"/>
      <c r="ADV101" s="37">
        <v>150</v>
      </c>
      <c r="ADW101" s="37">
        <v>200</v>
      </c>
      <c r="ADX101" s="3"/>
      <c r="ADY101" s="34"/>
      <c r="ADZ101" s="34"/>
      <c r="AEA101" s="34">
        <v>500</v>
      </c>
      <c r="AEB101" s="36"/>
      <c r="AEC101" s="35">
        <v>533.70378854225066</v>
      </c>
      <c r="AED101" s="36"/>
      <c r="AEE101" s="37">
        <v>150</v>
      </c>
      <c r="AEF101" s="37">
        <v>160</v>
      </c>
      <c r="AEG101" s="3"/>
      <c r="AEH101" s="34">
        <v>150</v>
      </c>
      <c r="AEI101" s="34">
        <v>300</v>
      </c>
      <c r="AEJ101" s="34">
        <v>200</v>
      </c>
      <c r="AEK101" s="36"/>
      <c r="AEL101" s="35">
        <v>259.76205827687124</v>
      </c>
      <c r="AEM101" s="36"/>
      <c r="AEN101" s="37">
        <v>200</v>
      </c>
      <c r="AEO101" s="37">
        <v>200</v>
      </c>
      <c r="AEP101" s="26"/>
      <c r="AEQ101" s="34">
        <v>200</v>
      </c>
      <c r="AER101" s="34">
        <v>350</v>
      </c>
      <c r="AES101" s="34">
        <v>200</v>
      </c>
      <c r="AET101" s="36"/>
      <c r="AEU101" s="35">
        <v>282.40187069549768</v>
      </c>
      <c r="AEV101" s="36"/>
      <c r="AEW101" s="37">
        <v>150</v>
      </c>
      <c r="AEX101" s="37">
        <v>150</v>
      </c>
      <c r="AEY101" s="26"/>
      <c r="AEZ101" s="34">
        <v>200</v>
      </c>
      <c r="AFA101" s="34">
        <v>400</v>
      </c>
      <c r="AFB101" s="34">
        <v>200</v>
      </c>
      <c r="AFC101" s="36"/>
      <c r="AFD101" s="35">
        <v>304.44589857679176</v>
      </c>
      <c r="AFE101" s="36"/>
      <c r="AFF101" s="37">
        <v>200</v>
      </c>
      <c r="AFG101" s="37">
        <v>150</v>
      </c>
      <c r="AFH101" s="26"/>
      <c r="AFI101" s="87">
        <v>200</v>
      </c>
      <c r="AFJ101" s="34">
        <v>420</v>
      </c>
      <c r="AFK101" s="34">
        <v>200</v>
      </c>
      <c r="AFL101" s="36"/>
      <c r="AFM101" s="35">
        <v>316.48074623090366</v>
      </c>
      <c r="AFN101" s="36"/>
      <c r="AFO101" s="37">
        <v>250</v>
      </c>
      <c r="AFP101" s="37">
        <v>150</v>
      </c>
      <c r="AFQ101" s="36"/>
      <c r="AFR101" s="87">
        <v>230</v>
      </c>
      <c r="AFS101" s="34">
        <v>400</v>
      </c>
      <c r="AFT101" s="34">
        <v>200</v>
      </c>
      <c r="AFU101" s="36"/>
      <c r="AFV101" s="35">
        <v>320.88955180716243</v>
      </c>
      <c r="AFW101" s="36"/>
      <c r="AFX101" s="37">
        <v>200</v>
      </c>
      <c r="AFY101" s="37">
        <v>210</v>
      </c>
      <c r="AFZ101" s="36"/>
      <c r="AGA101" s="87">
        <v>500</v>
      </c>
      <c r="AGB101" s="34">
        <v>500</v>
      </c>
      <c r="AGC101" s="34">
        <v>200</v>
      </c>
      <c r="AGD101" s="36"/>
      <c r="AGE101" s="35">
        <v>448.62575661120184</v>
      </c>
      <c r="AGF101" s="36"/>
      <c r="AGG101" s="37">
        <v>200</v>
      </c>
      <c r="AGH101" s="37">
        <v>250</v>
      </c>
      <c r="AGI101" s="36"/>
      <c r="AGJ101" s="87">
        <v>500</v>
      </c>
      <c r="AGK101" s="34">
        <v>500</v>
      </c>
      <c r="AGL101" s="34">
        <v>200</v>
      </c>
      <c r="AGM101" s="36">
        <v>450</v>
      </c>
      <c r="AGN101" s="36">
        <v>500</v>
      </c>
      <c r="AGO101" s="36"/>
      <c r="AGP101" s="37">
        <v>200</v>
      </c>
      <c r="AGQ101" s="37">
        <v>250</v>
      </c>
      <c r="AGR101" s="36"/>
      <c r="AGS101" s="87"/>
      <c r="AGT101" s="34">
        <v>350</v>
      </c>
      <c r="AGU101" s="34">
        <v>500</v>
      </c>
      <c r="AGV101" s="36">
        <v>600</v>
      </c>
      <c r="AGW101" s="36"/>
      <c r="AGX101" s="36"/>
      <c r="AGY101" s="26">
        <v>250</v>
      </c>
      <c r="AGZ101" s="37">
        <v>250</v>
      </c>
      <c r="AHA101" s="36"/>
      <c r="AHB101" s="87"/>
      <c r="AHC101" s="34">
        <v>350</v>
      </c>
      <c r="AHD101" s="34">
        <v>500</v>
      </c>
      <c r="AHE101" s="36">
        <v>700</v>
      </c>
      <c r="AHF101" s="36">
        <v>550</v>
      </c>
      <c r="AHG101" s="36"/>
      <c r="AHH101" s="26">
        <v>250</v>
      </c>
      <c r="AHI101" s="37">
        <v>250</v>
      </c>
      <c r="AHJ101" s="36"/>
      <c r="AHK101" s="87"/>
      <c r="AHL101" s="34">
        <v>500</v>
      </c>
      <c r="AHM101" s="34">
        <v>400</v>
      </c>
      <c r="AHN101" s="36">
        <v>750</v>
      </c>
      <c r="AHO101" s="36">
        <v>550</v>
      </c>
      <c r="AHP101" s="36"/>
      <c r="AHQ101" s="26">
        <v>250</v>
      </c>
      <c r="AHR101" s="37">
        <v>300</v>
      </c>
      <c r="AHS101" s="36"/>
      <c r="AHT101" s="34">
        <v>200</v>
      </c>
      <c r="AHU101" s="34">
        <v>500</v>
      </c>
      <c r="AHV101" s="34">
        <v>200</v>
      </c>
      <c r="AHW101" s="36">
        <v>150</v>
      </c>
      <c r="AHX101" s="36">
        <v>250</v>
      </c>
      <c r="AHY101" s="36"/>
      <c r="AHZ101" s="26">
        <v>200</v>
      </c>
      <c r="AIA101" s="37">
        <v>150</v>
      </c>
      <c r="AIB101" s="36"/>
      <c r="AIC101" s="34">
        <v>150</v>
      </c>
      <c r="AID101" s="34">
        <v>350</v>
      </c>
      <c r="AIE101" s="34">
        <v>250</v>
      </c>
      <c r="AIF101" s="36"/>
      <c r="AIG101" s="36">
        <v>300</v>
      </c>
      <c r="AIH101" s="36"/>
      <c r="AII101" s="26">
        <v>200</v>
      </c>
      <c r="AIJ101" s="37">
        <v>200</v>
      </c>
      <c r="AIL101" s="34"/>
      <c r="AIM101" s="101">
        <v>300</v>
      </c>
      <c r="AIN101" s="34"/>
      <c r="AIO101" s="36">
        <v>300</v>
      </c>
      <c r="AIP101" s="36">
        <v>250</v>
      </c>
      <c r="AIQ101" s="36"/>
      <c r="AIR101" s="104">
        <v>250</v>
      </c>
      <c r="AIS101" s="102">
        <v>300</v>
      </c>
      <c r="AIU101" s="34">
        <v>300</v>
      </c>
      <c r="AIV101" s="34">
        <v>350</v>
      </c>
      <c r="AIW101" s="34"/>
      <c r="AIX101" s="36">
        <v>300</v>
      </c>
      <c r="AIY101" s="36">
        <v>300</v>
      </c>
      <c r="AIZ101" s="36"/>
      <c r="AJA101" s="26">
        <v>200</v>
      </c>
      <c r="AJB101" s="26">
        <v>200</v>
      </c>
      <c r="AJD101" s="34">
        <v>300</v>
      </c>
      <c r="AJE101" s="34">
        <v>500</v>
      </c>
      <c r="AJF101" s="34"/>
      <c r="AJG101" s="36">
        <v>300</v>
      </c>
      <c r="AJH101" s="36">
        <v>300</v>
      </c>
      <c r="AJI101" s="36"/>
      <c r="AJJ101" s="26">
        <v>200</v>
      </c>
      <c r="AJK101" s="26">
        <v>200</v>
      </c>
      <c r="AJM101" s="34">
        <v>200</v>
      </c>
      <c r="AJN101" s="34">
        <v>500</v>
      </c>
      <c r="AJO101" s="34"/>
      <c r="AJP101" s="92">
        <v>350</v>
      </c>
      <c r="AJQ101" s="36"/>
      <c r="AJR101" s="36"/>
      <c r="AJS101" s="56">
        <v>350</v>
      </c>
      <c r="AJT101" s="56">
        <v>500</v>
      </c>
      <c r="AJV101" s="34">
        <v>300</v>
      </c>
      <c r="AJW101" s="34">
        <v>350</v>
      </c>
      <c r="AJX101" s="34">
        <v>250</v>
      </c>
      <c r="AJY101" s="36">
        <v>300</v>
      </c>
      <c r="AJZ101" s="92">
        <v>750</v>
      </c>
      <c r="AKA101" s="36" t="s">
        <v>132</v>
      </c>
      <c r="AKB101" s="56">
        <v>500</v>
      </c>
      <c r="AKC101" s="56">
        <v>500</v>
      </c>
      <c r="AKE101" s="34">
        <v>300</v>
      </c>
      <c r="AKF101" s="34">
        <v>500</v>
      </c>
      <c r="AKG101" s="39">
        <v>500</v>
      </c>
      <c r="AKH101" s="36">
        <v>200</v>
      </c>
      <c r="AKI101" s="36">
        <v>500</v>
      </c>
      <c r="AKJ101" s="36"/>
      <c r="AKK101" s="37">
        <v>250</v>
      </c>
      <c r="AKL101" s="37">
        <v>150</v>
      </c>
      <c r="AKN101" s="34">
        <v>350</v>
      </c>
      <c r="AKO101" s="34">
        <v>500</v>
      </c>
      <c r="AKP101" s="34"/>
      <c r="AKQ101" s="92">
        <v>400</v>
      </c>
      <c r="AKR101" s="92">
        <v>500</v>
      </c>
      <c r="AKS101" s="36"/>
      <c r="AKT101" s="37">
        <v>200</v>
      </c>
      <c r="AKU101" s="37">
        <v>250</v>
      </c>
      <c r="AKW101" s="34">
        <v>350</v>
      </c>
      <c r="AKX101" s="34">
        <v>500</v>
      </c>
      <c r="AKY101" s="34"/>
      <c r="AKZ101" s="36">
        <v>2500</v>
      </c>
      <c r="ALA101" s="36">
        <v>300</v>
      </c>
      <c r="ALB101" s="36"/>
      <c r="ALC101" s="37">
        <v>200</v>
      </c>
      <c r="ALD101" s="37">
        <v>250</v>
      </c>
      <c r="ALF101" s="34">
        <v>350</v>
      </c>
      <c r="ALG101" s="34"/>
      <c r="ALH101" s="34">
        <v>500</v>
      </c>
      <c r="ALI101" s="36"/>
      <c r="ALJ101" s="35">
        <v>306.79245283018867</v>
      </c>
      <c r="ALK101" s="36"/>
      <c r="ALL101" s="37">
        <v>300</v>
      </c>
      <c r="ALM101" s="37">
        <v>250</v>
      </c>
      <c r="ALO101" s="34">
        <v>400</v>
      </c>
      <c r="ALP101" s="34">
        <v>700</v>
      </c>
      <c r="ALQ101" s="34">
        <v>350</v>
      </c>
      <c r="ALR101" s="110">
        <v>500</v>
      </c>
      <c r="ALS101" s="36">
        <v>500</v>
      </c>
      <c r="ALT101" s="36"/>
      <c r="ALU101" s="37">
        <v>300</v>
      </c>
      <c r="ALV101" s="37">
        <v>300</v>
      </c>
      <c r="ALX101" s="34">
        <v>400</v>
      </c>
      <c r="ALY101" s="39">
        <v>500</v>
      </c>
      <c r="ALZ101" s="34">
        <v>350</v>
      </c>
      <c r="AMA101" s="92">
        <v>750</v>
      </c>
      <c r="AMB101" s="36"/>
      <c r="AMC101" s="36"/>
      <c r="AMD101" s="37">
        <v>500</v>
      </c>
      <c r="AME101" s="37"/>
      <c r="AMG101" s="34">
        <v>350</v>
      </c>
      <c r="AMH101" s="34">
        <v>500</v>
      </c>
      <c r="AMI101" s="34">
        <v>600</v>
      </c>
      <c r="AMJ101" s="36">
        <v>500</v>
      </c>
      <c r="AMK101" s="36">
        <v>500</v>
      </c>
      <c r="AML101" s="36"/>
      <c r="AMM101" s="37">
        <v>300</v>
      </c>
      <c r="AMN101" s="37">
        <v>300</v>
      </c>
      <c r="AMP101" s="34">
        <v>400</v>
      </c>
      <c r="AMQ101" s="34">
        <v>700</v>
      </c>
      <c r="AMR101" s="34">
        <v>300</v>
      </c>
      <c r="AMS101" s="36">
        <v>500</v>
      </c>
      <c r="AMT101" s="36">
        <v>600</v>
      </c>
      <c r="AMU101" s="36"/>
      <c r="AMV101" s="37">
        <v>300</v>
      </c>
      <c r="AMW101" s="37">
        <v>300</v>
      </c>
      <c r="AMY101" s="34">
        <v>350</v>
      </c>
      <c r="AMZ101" s="34">
        <v>525</v>
      </c>
      <c r="ANA101" s="34">
        <v>300</v>
      </c>
      <c r="ANB101" s="36"/>
      <c r="ANC101" s="36">
        <v>515.26551551551552</v>
      </c>
      <c r="AND101" s="36"/>
      <c r="ANE101" s="37">
        <v>250</v>
      </c>
      <c r="ANF101" s="37">
        <v>250</v>
      </c>
      <c r="ANH101" s="34">
        <v>250</v>
      </c>
      <c r="ANI101" s="34">
        <v>350</v>
      </c>
      <c r="ANJ101" s="34">
        <v>200</v>
      </c>
      <c r="ANK101" s="36">
        <v>350</v>
      </c>
      <c r="ANL101" s="36">
        <v>300</v>
      </c>
      <c r="ANM101" s="36"/>
      <c r="ANN101" s="37">
        <v>200</v>
      </c>
      <c r="ANO101" s="37">
        <v>200</v>
      </c>
      <c r="ANP101" s="36"/>
      <c r="ANQ101" s="34">
        <v>650</v>
      </c>
      <c r="ANR101" s="39">
        <v>210</v>
      </c>
      <c r="ANS101" s="34">
        <v>250</v>
      </c>
      <c r="ANT101" s="36">
        <v>400</v>
      </c>
      <c r="ANU101" s="36">
        <v>500</v>
      </c>
      <c r="ANV101" s="36"/>
      <c r="ANW101" s="37">
        <v>300</v>
      </c>
      <c r="ANX101" s="37">
        <v>400</v>
      </c>
      <c r="ANY101" s="36"/>
      <c r="ANZ101" s="34">
        <v>300</v>
      </c>
      <c r="AOA101" s="34">
        <v>800</v>
      </c>
      <c r="AOB101" s="34">
        <v>600</v>
      </c>
      <c r="AOC101" s="36">
        <v>500</v>
      </c>
      <c r="AOD101" s="36">
        <v>300</v>
      </c>
      <c r="AOE101" s="36"/>
      <c r="AOF101" s="37">
        <v>400</v>
      </c>
      <c r="AOG101" s="37">
        <v>400</v>
      </c>
      <c r="AOH101" s="36"/>
      <c r="AOI101" s="34">
        <v>300</v>
      </c>
      <c r="AOJ101" s="34"/>
      <c r="AOK101" s="34"/>
      <c r="AOL101" s="36">
        <v>700</v>
      </c>
      <c r="AOM101" s="36">
        <v>500</v>
      </c>
      <c r="AON101" s="36"/>
      <c r="AOO101" s="37">
        <v>300</v>
      </c>
      <c r="AOP101" s="37">
        <v>300</v>
      </c>
      <c r="AOQ101" s="36"/>
      <c r="AOR101" s="34">
        <v>350</v>
      </c>
      <c r="AOS101" s="34">
        <v>200</v>
      </c>
      <c r="AOT101" s="34">
        <v>500</v>
      </c>
      <c r="AOU101" s="36">
        <v>200</v>
      </c>
      <c r="AOV101" s="36">
        <v>500</v>
      </c>
      <c r="AOW101" s="36"/>
      <c r="AOX101" s="37">
        <v>300</v>
      </c>
      <c r="AOY101" s="37">
        <v>300</v>
      </c>
      <c r="AOZ101" s="36"/>
      <c r="APA101" s="34">
        <v>300</v>
      </c>
      <c r="APB101" s="34">
        <v>800</v>
      </c>
      <c r="APC101" s="34"/>
      <c r="APD101" s="36">
        <v>200</v>
      </c>
      <c r="APE101" s="36">
        <v>500</v>
      </c>
      <c r="APF101" s="36"/>
      <c r="APG101" s="37">
        <v>300</v>
      </c>
      <c r="APH101" s="37">
        <v>350</v>
      </c>
      <c r="API101" s="36"/>
      <c r="APJ101" s="34">
        <v>500</v>
      </c>
      <c r="APK101" s="34">
        <v>700</v>
      </c>
      <c r="APL101" s="34">
        <v>700</v>
      </c>
      <c r="APM101" s="36">
        <v>200</v>
      </c>
      <c r="APN101" s="36">
        <v>200</v>
      </c>
      <c r="APO101" s="36"/>
      <c r="APP101" s="37">
        <v>250</v>
      </c>
      <c r="APQ101" s="37">
        <v>250</v>
      </c>
      <c r="APR101" s="36"/>
      <c r="APS101" s="34">
        <v>400</v>
      </c>
      <c r="APT101" s="34">
        <v>1500</v>
      </c>
      <c r="APU101" s="34"/>
      <c r="APV101" s="36">
        <v>700</v>
      </c>
      <c r="APW101" s="36">
        <v>700</v>
      </c>
      <c r="APX101" s="36"/>
      <c r="APY101" s="37">
        <v>300</v>
      </c>
      <c r="APZ101" s="37">
        <v>250</v>
      </c>
      <c r="AQA101" s="36"/>
      <c r="AQB101" s="34">
        <v>300</v>
      </c>
      <c r="AQC101" s="34">
        <v>1500</v>
      </c>
      <c r="AQD101" s="34">
        <v>300</v>
      </c>
      <c r="AQE101" s="36">
        <v>700</v>
      </c>
      <c r="AQF101" s="36">
        <v>700</v>
      </c>
      <c r="AQG101" s="36"/>
      <c r="AQH101" s="37">
        <v>250</v>
      </c>
      <c r="AQI101" s="37">
        <v>250</v>
      </c>
      <c r="AQJ101" s="36"/>
      <c r="AQK101" s="34">
        <v>300</v>
      </c>
      <c r="AQL101" s="34">
        <v>300</v>
      </c>
      <c r="AQM101" s="34"/>
      <c r="AQN101" s="36">
        <v>700</v>
      </c>
      <c r="AQO101" s="36">
        <v>700</v>
      </c>
      <c r="AQP101" s="36"/>
      <c r="AQQ101" s="37">
        <v>250</v>
      </c>
      <c r="AQR101" s="37">
        <v>252</v>
      </c>
      <c r="AQS101" s="36"/>
      <c r="AQT101" s="34"/>
      <c r="AQU101" s="34">
        <v>350</v>
      </c>
      <c r="AQV101" s="34"/>
      <c r="AQW101" s="36">
        <v>1257.8235412881083</v>
      </c>
      <c r="AQX101" s="36">
        <v>1257.8235412881083</v>
      </c>
      <c r="AQY101" s="36"/>
      <c r="AQZ101" s="37">
        <v>400</v>
      </c>
      <c r="ARA101" s="37">
        <v>400</v>
      </c>
      <c r="ARC101" s="34">
        <v>300</v>
      </c>
      <c r="ARD101" s="34">
        <v>500</v>
      </c>
      <c r="ARE101" s="34"/>
      <c r="ARF101" s="36">
        <v>700</v>
      </c>
      <c r="ARG101" s="36">
        <v>500</v>
      </c>
      <c r="ARH101" s="36"/>
      <c r="ARI101" s="37">
        <v>300</v>
      </c>
      <c r="ARJ101" s="37">
        <v>400</v>
      </c>
      <c r="ARL101" s="34">
        <v>300</v>
      </c>
      <c r="ARM101" s="34"/>
      <c r="ARN101" s="34"/>
      <c r="ARO101" s="36">
        <v>700</v>
      </c>
      <c r="ARP101" s="36">
        <v>500</v>
      </c>
      <c r="ARQ101" s="36"/>
      <c r="ARR101" s="37">
        <v>300</v>
      </c>
      <c r="ARS101" s="37">
        <v>300</v>
      </c>
      <c r="ARU101" s="34">
        <v>300</v>
      </c>
      <c r="ARV101" s="34">
        <v>450</v>
      </c>
      <c r="ARW101" s="34"/>
      <c r="ARX101" s="36">
        <v>700</v>
      </c>
      <c r="ARY101" s="36">
        <v>500</v>
      </c>
      <c r="ARZ101" s="36"/>
      <c r="ASA101" s="37">
        <v>300</v>
      </c>
      <c r="ASB101" s="37">
        <v>300</v>
      </c>
      <c r="ASD101" s="34">
        <v>300</v>
      </c>
      <c r="ASE101" s="34">
        <v>450</v>
      </c>
      <c r="ASF101" s="34"/>
      <c r="ASG101" s="36">
        <v>700</v>
      </c>
      <c r="ASH101" s="36">
        <v>500</v>
      </c>
      <c r="ASI101" s="36"/>
      <c r="ASJ101" s="37">
        <v>200</v>
      </c>
      <c r="ASK101" s="37">
        <v>300</v>
      </c>
      <c r="ASM101" s="34">
        <v>300</v>
      </c>
      <c r="ASN101" s="34"/>
      <c r="ASO101" s="34"/>
      <c r="ASP101" s="36">
        <v>700</v>
      </c>
      <c r="ASQ101" s="36">
        <v>700</v>
      </c>
      <c r="ASR101" s="36"/>
      <c r="ASS101" s="37">
        <v>300</v>
      </c>
      <c r="AST101" s="37">
        <v>250</v>
      </c>
      <c r="ASV101" s="34">
        <v>300</v>
      </c>
      <c r="ASW101" s="34"/>
      <c r="ASX101" s="34">
        <v>600</v>
      </c>
      <c r="ASY101" s="36">
        <v>700</v>
      </c>
      <c r="ASZ101" s="36">
        <v>500</v>
      </c>
      <c r="ATA101" s="36"/>
      <c r="ATB101" s="37">
        <v>400</v>
      </c>
      <c r="ATC101" s="37">
        <v>500</v>
      </c>
      <c r="ATE101" s="34">
        <v>500</v>
      </c>
      <c r="ATF101" s="34">
        <v>500</v>
      </c>
      <c r="ATG101" s="34">
        <v>700</v>
      </c>
      <c r="ATH101" s="36">
        <v>700</v>
      </c>
      <c r="ATI101" s="36">
        <v>500</v>
      </c>
      <c r="ATJ101" s="36"/>
      <c r="ATK101" s="37">
        <v>500</v>
      </c>
      <c r="ATL101" s="37">
        <v>500</v>
      </c>
      <c r="ATN101" s="34">
        <v>500</v>
      </c>
      <c r="ATO101" s="34">
        <v>300</v>
      </c>
      <c r="ATP101" s="34">
        <v>600</v>
      </c>
      <c r="ATQ101" s="36">
        <v>700</v>
      </c>
      <c r="ATR101" s="36">
        <v>500</v>
      </c>
      <c r="ATS101" s="36"/>
      <c r="ATT101" s="37">
        <v>400</v>
      </c>
      <c r="ATU101" s="37">
        <v>400</v>
      </c>
      <c r="ATW101" s="34">
        <v>500</v>
      </c>
      <c r="ATX101" s="34">
        <v>300</v>
      </c>
      <c r="ATY101" s="34">
        <v>500</v>
      </c>
      <c r="ATZ101" s="36">
        <v>700</v>
      </c>
      <c r="AUA101" s="36">
        <v>500</v>
      </c>
      <c r="AUB101" s="36"/>
      <c r="AUC101" s="37">
        <v>250</v>
      </c>
      <c r="AUD101" s="37">
        <v>250</v>
      </c>
      <c r="AUF101" s="34">
        <v>400</v>
      </c>
      <c r="AUG101" s="34">
        <v>250</v>
      </c>
      <c r="AUH101" s="34"/>
      <c r="AUI101" s="36">
        <v>700</v>
      </c>
      <c r="AUJ101" s="36">
        <v>500</v>
      </c>
      <c r="AUK101" s="36"/>
      <c r="AUL101" s="37">
        <v>400</v>
      </c>
      <c r="AUM101" s="37">
        <v>400</v>
      </c>
      <c r="AUO101" s="34">
        <v>300</v>
      </c>
      <c r="AUP101" s="34"/>
      <c r="AUQ101" s="34">
        <v>150</v>
      </c>
      <c r="AUR101" s="36">
        <v>700</v>
      </c>
      <c r="AUS101" s="36">
        <v>500</v>
      </c>
      <c r="AUT101" s="36"/>
      <c r="AUU101" s="37">
        <v>400</v>
      </c>
      <c r="AUV101" s="37">
        <v>400</v>
      </c>
      <c r="AUX101" s="34">
        <v>500</v>
      </c>
      <c r="AUY101" s="34">
        <v>500</v>
      </c>
      <c r="AUZ101" s="34">
        <v>400</v>
      </c>
      <c r="AVA101" s="36">
        <v>1000</v>
      </c>
      <c r="AVB101" s="36">
        <v>1000</v>
      </c>
      <c r="AVC101" s="36"/>
      <c r="AVD101" s="37">
        <v>300</v>
      </c>
      <c r="AVE101" s="37">
        <v>450</v>
      </c>
      <c r="AVG101" s="34">
        <v>500</v>
      </c>
      <c r="AVH101" s="34">
        <v>500</v>
      </c>
      <c r="AVI101" s="34">
        <v>500</v>
      </c>
      <c r="AVJ101" s="36">
        <v>1000</v>
      </c>
      <c r="AVK101" s="36">
        <v>1000</v>
      </c>
      <c r="AVL101" s="36"/>
      <c r="AVM101" s="37">
        <v>400</v>
      </c>
      <c r="AVN101" s="37">
        <v>500</v>
      </c>
      <c r="AVP101" s="34">
        <v>350</v>
      </c>
      <c r="AVQ101" s="34">
        <v>600</v>
      </c>
      <c r="AVR101" s="34">
        <v>500</v>
      </c>
      <c r="AVS101" s="36">
        <v>1200</v>
      </c>
      <c r="AVT101" s="36">
        <v>1500</v>
      </c>
      <c r="AVU101" s="36"/>
      <c r="AVV101" s="37">
        <v>400</v>
      </c>
      <c r="AVW101" s="37">
        <v>500</v>
      </c>
      <c r="AVY101" s="34">
        <v>400</v>
      </c>
      <c r="AVZ101" s="34">
        <v>700</v>
      </c>
      <c r="AWA101" s="34">
        <v>500</v>
      </c>
      <c r="AWB101" s="36">
        <v>1000</v>
      </c>
      <c r="AWC101" s="36">
        <v>1000</v>
      </c>
      <c r="AWD101" s="36"/>
      <c r="AWE101" s="37">
        <v>300</v>
      </c>
      <c r="AWF101" s="37">
        <v>300</v>
      </c>
      <c r="AWH101" s="34">
        <v>500</v>
      </c>
      <c r="AWI101" s="34">
        <v>700</v>
      </c>
      <c r="AWJ101" s="34">
        <v>500</v>
      </c>
      <c r="AWK101" s="36">
        <v>1000</v>
      </c>
      <c r="AWL101" s="36">
        <v>750</v>
      </c>
      <c r="AWM101" s="36"/>
      <c r="AWN101" s="37">
        <v>400</v>
      </c>
      <c r="AWO101" s="37">
        <v>500</v>
      </c>
      <c r="AWQ101" s="34">
        <v>500</v>
      </c>
      <c r="AWR101" s="34">
        <v>400</v>
      </c>
      <c r="AWS101" s="34">
        <v>500</v>
      </c>
      <c r="AWT101" s="36">
        <v>800</v>
      </c>
      <c r="AWU101" s="36">
        <v>800</v>
      </c>
      <c r="AWV101" s="36"/>
      <c r="AWW101" s="37">
        <v>400</v>
      </c>
      <c r="AWX101" s="37">
        <v>400</v>
      </c>
    </row>
    <row r="102" spans="1:1298" ht="15.5">
      <c r="A102" t="str">
        <f>'[1]enter market prices'!A102</f>
        <v>1010-01</v>
      </c>
      <c r="B102" t="str">
        <f>'[1]enter market prices'!B102</f>
        <v>Fee for primary school, one</v>
      </c>
      <c r="C102" s="3">
        <f>'[1]item price series'!F102</f>
        <v>0.56000000000000005</v>
      </c>
      <c r="D102" s="3"/>
      <c r="E102" s="3"/>
      <c r="F102" s="3"/>
      <c r="G102" s="3"/>
      <c r="H102" s="3"/>
      <c r="I102" s="3"/>
      <c r="J102" s="3"/>
      <c r="K102" s="3"/>
      <c r="L102" s="3"/>
      <c r="M102" s="24">
        <v>30</v>
      </c>
      <c r="N102" s="24"/>
      <c r="O102" s="24"/>
      <c r="P102" s="25">
        <v>50</v>
      </c>
      <c r="Q102" s="25"/>
      <c r="R102" s="76"/>
      <c r="S102" s="26">
        <v>30</v>
      </c>
      <c r="T102" s="26"/>
      <c r="U102" s="26"/>
      <c r="V102" s="27">
        <v>30</v>
      </c>
      <c r="W102" s="27"/>
      <c r="X102" s="27"/>
      <c r="Y102" s="25">
        <v>50</v>
      </c>
      <c r="Z102" s="25"/>
      <c r="AA102" s="76"/>
      <c r="AB102" s="26">
        <v>30</v>
      </c>
      <c r="AC102" s="26"/>
      <c r="AD102" s="26"/>
      <c r="AE102" s="27">
        <v>30</v>
      </c>
      <c r="AF102" s="27"/>
      <c r="AG102" s="27"/>
      <c r="AH102" s="25">
        <v>50</v>
      </c>
      <c r="AI102" s="25"/>
      <c r="AJ102" s="76"/>
      <c r="AK102" s="26">
        <v>30</v>
      </c>
      <c r="AL102" s="26"/>
      <c r="AM102" s="26"/>
      <c r="AN102" s="27">
        <v>30</v>
      </c>
      <c r="AO102" s="27"/>
      <c r="AP102" s="27"/>
      <c r="AQ102" s="25">
        <v>50</v>
      </c>
      <c r="AR102" s="25"/>
      <c r="AS102" s="76"/>
      <c r="AT102" s="26">
        <v>30</v>
      </c>
      <c r="AU102" s="26"/>
      <c r="AV102" s="26"/>
      <c r="AW102" s="27">
        <v>30</v>
      </c>
      <c r="AX102" s="27"/>
      <c r="AY102" s="27"/>
      <c r="AZ102" s="25">
        <v>50</v>
      </c>
      <c r="BA102" s="25"/>
      <c r="BB102" s="76"/>
      <c r="BC102" s="26">
        <v>30</v>
      </c>
      <c r="BD102" s="26"/>
      <c r="BE102" s="26"/>
      <c r="BF102" s="27">
        <v>30</v>
      </c>
      <c r="BG102" s="27"/>
      <c r="BH102" s="27"/>
      <c r="BI102" s="25">
        <v>50</v>
      </c>
      <c r="BJ102" s="25"/>
      <c r="BK102" s="25"/>
      <c r="BL102" s="26">
        <v>30</v>
      </c>
      <c r="BM102" s="26"/>
      <c r="BN102" s="26"/>
      <c r="BO102" s="27">
        <v>30</v>
      </c>
      <c r="BP102" s="27"/>
      <c r="BQ102" s="27"/>
      <c r="BR102" s="25">
        <v>50</v>
      </c>
      <c r="BS102" s="25"/>
      <c r="BT102" s="25"/>
      <c r="BU102" s="26">
        <v>30</v>
      </c>
      <c r="BV102" s="26"/>
      <c r="BW102" s="26"/>
      <c r="BX102" s="27">
        <v>30</v>
      </c>
      <c r="BY102" s="27"/>
      <c r="BZ102" s="27"/>
      <c r="CA102" s="25">
        <v>50</v>
      </c>
      <c r="CB102" s="25"/>
      <c r="CC102" s="25"/>
      <c r="CD102" s="26">
        <v>30</v>
      </c>
      <c r="CE102" s="26"/>
      <c r="CF102" s="26"/>
      <c r="CG102" s="27">
        <v>75</v>
      </c>
      <c r="CH102" s="27">
        <v>90</v>
      </c>
      <c r="CI102" s="27">
        <v>75</v>
      </c>
      <c r="CJ102" s="25">
        <v>100</v>
      </c>
      <c r="CK102" s="25"/>
      <c r="CL102" s="25"/>
      <c r="CM102" s="26">
        <v>50</v>
      </c>
      <c r="CN102" s="26"/>
      <c r="CO102" s="26"/>
      <c r="CP102" s="27">
        <v>75</v>
      </c>
      <c r="CQ102" s="27">
        <v>90</v>
      </c>
      <c r="CR102" s="27">
        <v>75</v>
      </c>
      <c r="CS102" s="25">
        <v>100</v>
      </c>
      <c r="CT102" s="25"/>
      <c r="CU102" s="25"/>
      <c r="CV102" s="26">
        <v>50</v>
      </c>
      <c r="CW102" s="26"/>
      <c r="CX102" s="26"/>
      <c r="CY102" s="27">
        <v>75</v>
      </c>
      <c r="CZ102" s="27">
        <v>90</v>
      </c>
      <c r="DA102" s="27">
        <v>75</v>
      </c>
      <c r="DB102" s="25">
        <v>100</v>
      </c>
      <c r="DC102" s="25"/>
      <c r="DD102" s="25"/>
      <c r="DE102" s="26">
        <v>50</v>
      </c>
      <c r="DF102" s="26"/>
      <c r="DG102" s="26"/>
      <c r="DH102" s="27">
        <v>75</v>
      </c>
      <c r="DI102" s="27">
        <v>90</v>
      </c>
      <c r="DJ102" s="27">
        <v>75</v>
      </c>
      <c r="DK102" s="25">
        <v>100</v>
      </c>
      <c r="DL102" s="25"/>
      <c r="DM102" s="25"/>
      <c r="DN102" s="26">
        <v>50</v>
      </c>
      <c r="DO102" s="26"/>
      <c r="DP102" s="26"/>
      <c r="DQ102" s="27">
        <v>75</v>
      </c>
      <c r="DR102" s="27">
        <v>90</v>
      </c>
      <c r="DS102" s="27">
        <v>75</v>
      </c>
      <c r="DT102" s="25">
        <v>100</v>
      </c>
      <c r="DU102" s="25"/>
      <c r="DV102" s="25"/>
      <c r="DW102" s="26">
        <v>50</v>
      </c>
      <c r="DX102" s="26"/>
      <c r="DY102" s="26"/>
      <c r="DZ102" s="27">
        <v>75</v>
      </c>
      <c r="EA102" s="27">
        <v>90</v>
      </c>
      <c r="EB102" s="27">
        <v>75</v>
      </c>
      <c r="EC102" s="25">
        <v>100</v>
      </c>
      <c r="ED102" s="25"/>
      <c r="EE102" s="25"/>
      <c r="EF102" s="26">
        <v>50</v>
      </c>
      <c r="EG102" s="26"/>
      <c r="EH102" s="26"/>
      <c r="EI102" s="27">
        <v>75</v>
      </c>
      <c r="EJ102" s="27">
        <v>90</v>
      </c>
      <c r="EK102" s="27">
        <v>75</v>
      </c>
      <c r="EL102" s="25">
        <v>100</v>
      </c>
      <c r="EM102" s="25"/>
      <c r="EN102" s="25"/>
      <c r="EO102" s="26">
        <v>50</v>
      </c>
      <c r="EP102" s="26"/>
      <c r="EQ102" s="26"/>
      <c r="ER102" s="27">
        <v>75</v>
      </c>
      <c r="ES102" s="27">
        <v>90</v>
      </c>
      <c r="ET102" s="27">
        <v>75</v>
      </c>
      <c r="EU102" s="25">
        <v>100</v>
      </c>
      <c r="EV102" s="25"/>
      <c r="EW102" s="25"/>
      <c r="EX102" s="26">
        <v>50</v>
      </c>
      <c r="EY102" s="26"/>
      <c r="EZ102" s="26"/>
      <c r="FA102" s="27">
        <v>75</v>
      </c>
      <c r="FB102" s="27">
        <v>90</v>
      </c>
      <c r="FC102" s="27">
        <v>75</v>
      </c>
      <c r="FD102" s="25">
        <v>100</v>
      </c>
      <c r="FE102" s="25"/>
      <c r="FF102" s="25"/>
      <c r="FG102" s="26">
        <v>50</v>
      </c>
      <c r="FH102" s="26"/>
      <c r="FI102" s="26"/>
      <c r="FJ102" s="27">
        <v>75</v>
      </c>
      <c r="FK102" s="27">
        <v>90</v>
      </c>
      <c r="FL102" s="27">
        <v>75</v>
      </c>
      <c r="FM102" s="25">
        <v>100</v>
      </c>
      <c r="FN102" s="25"/>
      <c r="FO102" s="25"/>
      <c r="FP102" s="26">
        <v>50</v>
      </c>
      <c r="FQ102" s="26"/>
      <c r="FR102" s="26"/>
      <c r="FS102" s="27">
        <v>75</v>
      </c>
      <c r="FT102" s="27">
        <v>90</v>
      </c>
      <c r="FU102" s="27">
        <v>75</v>
      </c>
      <c r="FV102" s="25">
        <v>100</v>
      </c>
      <c r="FW102" s="25"/>
      <c r="FX102" s="25"/>
      <c r="FY102" s="26">
        <v>50</v>
      </c>
      <c r="FZ102" s="26"/>
      <c r="GA102" s="26"/>
      <c r="GB102" s="27">
        <v>75</v>
      </c>
      <c r="GC102" s="27">
        <v>90</v>
      </c>
      <c r="GD102" s="27">
        <v>75</v>
      </c>
      <c r="GE102" s="25">
        <v>100</v>
      </c>
      <c r="GF102" s="25"/>
      <c r="GG102" s="25"/>
      <c r="GH102" s="26">
        <v>50</v>
      </c>
      <c r="GI102" s="26"/>
      <c r="GJ102" s="26"/>
      <c r="GK102" s="27">
        <v>75</v>
      </c>
      <c r="GL102" s="27">
        <v>90</v>
      </c>
      <c r="GM102" s="27">
        <v>75</v>
      </c>
      <c r="GN102" s="25">
        <v>100</v>
      </c>
      <c r="GO102" s="25"/>
      <c r="GP102" s="25"/>
      <c r="GQ102" s="26">
        <v>50</v>
      </c>
      <c r="GR102" s="26"/>
      <c r="GS102" s="26"/>
      <c r="GT102" s="27">
        <v>75</v>
      </c>
      <c r="GU102" s="27">
        <v>90</v>
      </c>
      <c r="GV102" s="27">
        <v>75</v>
      </c>
      <c r="GW102" s="25">
        <v>100</v>
      </c>
      <c r="GX102" s="25"/>
      <c r="GY102" s="25"/>
      <c r="GZ102" s="26">
        <v>50</v>
      </c>
      <c r="HA102" s="26"/>
      <c r="HB102" s="26"/>
      <c r="HC102" s="27">
        <v>75</v>
      </c>
      <c r="HD102" s="27">
        <v>90</v>
      </c>
      <c r="HE102" s="27">
        <v>75</v>
      </c>
      <c r="HF102" s="25">
        <v>100</v>
      </c>
      <c r="HG102" s="25"/>
      <c r="HH102" s="25"/>
      <c r="HI102" s="26">
        <v>50</v>
      </c>
      <c r="HJ102" s="26"/>
      <c r="HK102" s="26"/>
      <c r="HL102" s="30">
        <v>75</v>
      </c>
      <c r="HM102" s="30">
        <v>90</v>
      </c>
      <c r="HN102" s="30">
        <v>75</v>
      </c>
      <c r="HO102" s="31">
        <v>65</v>
      </c>
      <c r="HP102" s="31"/>
      <c r="HQ102" s="25"/>
      <c r="HR102" s="32">
        <v>50</v>
      </c>
      <c r="HS102" s="32"/>
      <c r="HT102" s="26"/>
      <c r="HU102" s="30">
        <v>80</v>
      </c>
      <c r="HV102" s="30"/>
      <c r="HW102" s="30"/>
      <c r="HX102" s="31">
        <v>65</v>
      </c>
      <c r="HY102" s="31"/>
      <c r="HZ102" s="31"/>
      <c r="IA102" s="32">
        <v>50</v>
      </c>
      <c r="IB102" s="32"/>
      <c r="IC102" s="26"/>
      <c r="ID102" s="30">
        <v>80</v>
      </c>
      <c r="IE102" s="30"/>
      <c r="IF102" s="30"/>
      <c r="IG102" s="31">
        <v>65</v>
      </c>
      <c r="IH102" s="31"/>
      <c r="II102" s="31"/>
      <c r="IJ102" s="32">
        <v>50</v>
      </c>
      <c r="IK102" s="32"/>
      <c r="IL102" s="26"/>
      <c r="IM102" s="30">
        <v>80</v>
      </c>
      <c r="IN102" s="30"/>
      <c r="IO102" s="30"/>
      <c r="IP102" s="31">
        <v>65</v>
      </c>
      <c r="IQ102" s="31"/>
      <c r="IR102" s="31"/>
      <c r="IS102" s="32">
        <v>50</v>
      </c>
      <c r="IT102" s="32">
        <v>50</v>
      </c>
      <c r="IU102" s="26"/>
      <c r="IV102" s="30">
        <v>80</v>
      </c>
      <c r="IW102" s="30"/>
      <c r="IX102" s="30"/>
      <c r="IY102" s="31">
        <v>65</v>
      </c>
      <c r="IZ102" s="31"/>
      <c r="JA102" s="31"/>
      <c r="JB102" s="32">
        <v>50</v>
      </c>
      <c r="JC102" s="32">
        <v>50</v>
      </c>
      <c r="JD102" s="26"/>
      <c r="JE102" s="30">
        <v>80</v>
      </c>
      <c r="JF102" s="30"/>
      <c r="JG102" s="30"/>
      <c r="JH102" s="31">
        <v>65</v>
      </c>
      <c r="JI102" s="31"/>
      <c r="JJ102" s="31"/>
      <c r="JK102" s="32">
        <v>50</v>
      </c>
      <c r="JL102" s="32"/>
      <c r="JM102" s="26"/>
      <c r="JN102" s="30">
        <v>80</v>
      </c>
      <c r="JO102" s="30"/>
      <c r="JP102" s="30"/>
      <c r="JQ102" s="31">
        <v>65</v>
      </c>
      <c r="JR102" s="31" t="s">
        <v>132</v>
      </c>
      <c r="JS102" s="31"/>
      <c r="JT102" s="32">
        <v>50</v>
      </c>
      <c r="JU102" s="32"/>
      <c r="JV102" s="26"/>
      <c r="JW102" s="30">
        <v>80</v>
      </c>
      <c r="JX102" s="30"/>
      <c r="JY102" s="30"/>
      <c r="JZ102" s="31">
        <v>65</v>
      </c>
      <c r="KA102" s="31"/>
      <c r="KB102" s="31"/>
      <c r="KC102" s="32">
        <v>50</v>
      </c>
      <c r="KD102" s="32"/>
      <c r="KE102" s="26"/>
      <c r="KF102" s="30">
        <v>80</v>
      </c>
      <c r="KG102" s="30"/>
      <c r="KH102" s="30"/>
      <c r="KI102" s="31">
        <v>65</v>
      </c>
      <c r="KJ102" s="31"/>
      <c r="KK102" s="31"/>
      <c r="KL102" s="32">
        <v>50</v>
      </c>
      <c r="KM102" s="32"/>
      <c r="KN102" s="26"/>
      <c r="KO102" s="30">
        <v>80</v>
      </c>
      <c r="KP102" s="30"/>
      <c r="KQ102" s="30"/>
      <c r="KR102" s="31">
        <v>65</v>
      </c>
      <c r="KS102" s="31"/>
      <c r="KT102" s="31"/>
      <c r="KU102" s="32">
        <v>50</v>
      </c>
      <c r="KV102" s="32"/>
      <c r="KW102" s="26"/>
      <c r="KX102" s="30">
        <v>80</v>
      </c>
      <c r="KY102" s="30"/>
      <c r="KZ102" s="30"/>
      <c r="LA102" s="31">
        <v>65</v>
      </c>
      <c r="LB102" s="31"/>
      <c r="LC102" s="31"/>
      <c r="LD102" s="32">
        <v>50</v>
      </c>
      <c r="LE102" s="32"/>
      <c r="LF102" s="26"/>
      <c r="LG102" s="30">
        <v>80</v>
      </c>
      <c r="LH102" s="30"/>
      <c r="LI102" s="30"/>
      <c r="LJ102" s="31">
        <v>65</v>
      </c>
      <c r="LK102" s="31"/>
      <c r="LL102" s="31"/>
      <c r="LM102" s="32">
        <v>50</v>
      </c>
      <c r="LN102" s="32"/>
      <c r="LO102" s="26"/>
      <c r="LP102" s="30">
        <v>80</v>
      </c>
      <c r="LQ102" s="30"/>
      <c r="LR102" s="30"/>
      <c r="LS102" s="31">
        <v>65</v>
      </c>
      <c r="LT102" s="31"/>
      <c r="LU102" s="31"/>
      <c r="LV102" s="32">
        <v>50</v>
      </c>
      <c r="LW102" s="32"/>
      <c r="LX102" s="26"/>
      <c r="LY102" s="30">
        <v>80</v>
      </c>
      <c r="LZ102" s="30"/>
      <c r="MA102" s="30"/>
      <c r="MB102" s="31">
        <v>65</v>
      </c>
      <c r="MC102" s="31"/>
      <c r="MD102" s="31"/>
      <c r="ME102" s="32">
        <v>50</v>
      </c>
      <c r="MF102" s="32"/>
      <c r="MG102" s="26"/>
      <c r="MH102" s="30">
        <v>80</v>
      </c>
      <c r="MI102" s="30"/>
      <c r="MJ102" s="30"/>
      <c r="MK102" s="31">
        <v>65</v>
      </c>
      <c r="ML102" s="31"/>
      <c r="MM102" s="31"/>
      <c r="MN102" s="32">
        <v>50</v>
      </c>
      <c r="MO102" s="32"/>
      <c r="MP102" s="26"/>
      <c r="MQ102" s="30">
        <v>80</v>
      </c>
      <c r="MR102" s="30"/>
      <c r="MS102" s="30"/>
      <c r="MT102" s="31">
        <v>65</v>
      </c>
      <c r="MU102" s="31"/>
      <c r="MV102" s="31"/>
      <c r="MW102" s="32">
        <v>50</v>
      </c>
      <c r="MX102" s="32"/>
      <c r="MY102" s="26"/>
      <c r="MZ102" s="30">
        <v>80</v>
      </c>
      <c r="NA102" s="30"/>
      <c r="NB102" s="30"/>
      <c r="NC102" s="31">
        <v>65</v>
      </c>
      <c r="ND102" s="31"/>
      <c r="NE102" s="31"/>
      <c r="NF102" s="32">
        <v>50</v>
      </c>
      <c r="NG102" s="32"/>
      <c r="NH102" s="26"/>
      <c r="NI102" s="30">
        <v>80</v>
      </c>
      <c r="NJ102" s="30"/>
      <c r="NK102" s="30"/>
      <c r="NL102" s="31">
        <v>65</v>
      </c>
      <c r="NM102" s="31"/>
      <c r="NN102" s="31"/>
      <c r="NO102" s="32">
        <v>50</v>
      </c>
      <c r="NP102" s="32"/>
      <c r="NQ102" s="26"/>
      <c r="NR102" s="30">
        <v>80</v>
      </c>
      <c r="NS102" s="30"/>
      <c r="NT102" s="30"/>
      <c r="NU102" s="31">
        <v>65</v>
      </c>
      <c r="NV102" s="31"/>
      <c r="NW102" s="31"/>
      <c r="NX102" s="32">
        <v>50</v>
      </c>
      <c r="NY102" s="32"/>
      <c r="NZ102" s="26"/>
      <c r="OA102" s="30">
        <v>80</v>
      </c>
      <c r="OB102" s="30"/>
      <c r="OC102" s="30"/>
      <c r="OD102" s="31">
        <v>65</v>
      </c>
      <c r="OE102" s="31"/>
      <c r="OF102" s="31"/>
      <c r="OG102" s="32">
        <v>50</v>
      </c>
      <c r="OH102" s="32"/>
      <c r="OI102" s="26"/>
      <c r="OJ102" s="30">
        <v>80</v>
      </c>
      <c r="OK102" s="30"/>
      <c r="OL102" s="30"/>
      <c r="OM102" s="31">
        <v>65</v>
      </c>
      <c r="ON102" s="31"/>
      <c r="OO102" s="31"/>
      <c r="OP102" s="32">
        <v>50</v>
      </c>
      <c r="OQ102" s="32"/>
      <c r="OR102" s="26"/>
      <c r="OS102" s="30">
        <v>80</v>
      </c>
      <c r="OT102" s="30"/>
      <c r="OU102" s="30"/>
      <c r="OV102" s="31">
        <v>65</v>
      </c>
      <c r="OW102" s="31"/>
      <c r="OX102" s="31"/>
      <c r="OY102" s="32">
        <v>50</v>
      </c>
      <c r="OZ102" s="32"/>
      <c r="PA102" s="26"/>
      <c r="PB102" s="30">
        <v>80</v>
      </c>
      <c r="PC102" s="30"/>
      <c r="PD102" s="30"/>
      <c r="PE102" s="31">
        <v>65</v>
      </c>
      <c r="PF102" s="31"/>
      <c r="PG102" s="31"/>
      <c r="PH102" s="32">
        <v>50</v>
      </c>
      <c r="PI102" s="32"/>
      <c r="PJ102" s="26"/>
      <c r="PK102" s="30">
        <v>80</v>
      </c>
      <c r="PL102" s="30"/>
      <c r="PM102" s="30"/>
      <c r="PN102" s="31">
        <v>65</v>
      </c>
      <c r="PO102" s="31"/>
      <c r="PP102" s="31"/>
      <c r="PQ102" s="32">
        <v>50</v>
      </c>
      <c r="PR102" s="32"/>
      <c r="PS102" s="26"/>
      <c r="PT102" s="30">
        <v>80</v>
      </c>
      <c r="PU102" s="30"/>
      <c r="PV102" s="30"/>
      <c r="PW102" s="31">
        <v>65</v>
      </c>
      <c r="PX102" s="31"/>
      <c r="PY102" s="31"/>
      <c r="PZ102" s="32">
        <v>50</v>
      </c>
      <c r="QA102" s="32"/>
      <c r="QB102" s="26"/>
      <c r="QC102" s="30">
        <v>80</v>
      </c>
      <c r="QD102" s="30"/>
      <c r="QE102" s="30"/>
      <c r="QF102" s="31">
        <v>65</v>
      </c>
      <c r="QG102" s="31"/>
      <c r="QH102" s="31"/>
      <c r="QI102" s="32">
        <v>50</v>
      </c>
      <c r="QJ102" s="32"/>
      <c r="QK102" s="26"/>
      <c r="QL102" s="30">
        <v>80</v>
      </c>
      <c r="QM102" s="30"/>
      <c r="QN102" s="30"/>
      <c r="QO102" s="31">
        <v>65</v>
      </c>
      <c r="QP102" s="31"/>
      <c r="QQ102" s="31"/>
      <c r="QR102" s="32">
        <v>50</v>
      </c>
      <c r="QS102" s="32"/>
      <c r="QT102" s="26"/>
      <c r="QU102" s="30">
        <v>80</v>
      </c>
      <c r="QV102" s="30"/>
      <c r="QW102" s="30"/>
      <c r="QX102" s="31">
        <v>65</v>
      </c>
      <c r="QY102" s="31"/>
      <c r="QZ102" s="31"/>
      <c r="RA102" s="32">
        <v>50</v>
      </c>
      <c r="RB102" s="32"/>
      <c r="RC102" s="26"/>
      <c r="RD102" s="30">
        <v>80</v>
      </c>
      <c r="RE102" s="30"/>
      <c r="RF102" s="30"/>
      <c r="RG102" s="31">
        <v>65</v>
      </c>
      <c r="RH102" s="31"/>
      <c r="RI102" s="31"/>
      <c r="RJ102" s="32">
        <v>50</v>
      </c>
      <c r="RK102" s="32"/>
      <c r="RL102" s="26"/>
      <c r="RM102" s="30">
        <v>80</v>
      </c>
      <c r="RN102" s="30"/>
      <c r="RO102" s="30"/>
      <c r="RP102" s="31">
        <v>65</v>
      </c>
      <c r="RQ102" s="31"/>
      <c r="RR102" s="31"/>
      <c r="RS102" s="32">
        <v>50</v>
      </c>
      <c r="RT102" s="32"/>
      <c r="RU102" s="26"/>
      <c r="RV102" s="30">
        <v>80</v>
      </c>
      <c r="RW102" s="30"/>
      <c r="RX102" s="30"/>
      <c r="RY102" s="31">
        <v>65</v>
      </c>
      <c r="RZ102" s="31"/>
      <c r="SA102" s="31"/>
      <c r="SB102" s="32">
        <v>50</v>
      </c>
      <c r="SC102" s="32"/>
      <c r="SD102" s="26"/>
      <c r="SE102" s="34">
        <v>80</v>
      </c>
      <c r="SF102" s="34"/>
      <c r="SG102" s="34"/>
      <c r="SH102" s="36">
        <v>65</v>
      </c>
      <c r="SI102" s="36"/>
      <c r="SJ102" s="36"/>
      <c r="SK102" s="37">
        <v>50</v>
      </c>
      <c r="SL102" s="37"/>
      <c r="SM102" s="26"/>
      <c r="SN102" s="34">
        <v>80</v>
      </c>
      <c r="SO102" s="34"/>
      <c r="SP102" s="34"/>
      <c r="SQ102" s="36">
        <v>65</v>
      </c>
      <c r="SR102" s="36"/>
      <c r="SS102" s="36"/>
      <c r="ST102" s="37">
        <v>50</v>
      </c>
      <c r="SU102" s="37"/>
      <c r="SV102" s="26"/>
      <c r="SW102" s="34">
        <v>80</v>
      </c>
      <c r="SX102" s="34"/>
      <c r="SY102" s="34"/>
      <c r="SZ102" s="36">
        <v>65</v>
      </c>
      <c r="TA102" s="36"/>
      <c r="TB102" s="36"/>
      <c r="TC102" s="37">
        <v>50</v>
      </c>
      <c r="TD102" s="37"/>
      <c r="TE102" s="26"/>
      <c r="TF102" s="34">
        <v>80</v>
      </c>
      <c r="TG102" s="34"/>
      <c r="TH102" s="34"/>
      <c r="TI102" s="36">
        <v>65</v>
      </c>
      <c r="TJ102" s="36"/>
      <c r="TK102" s="36"/>
      <c r="TL102" s="37">
        <v>50</v>
      </c>
      <c r="TM102" s="37"/>
      <c r="TN102" s="26"/>
      <c r="TO102" s="34">
        <v>80</v>
      </c>
      <c r="TP102" s="34"/>
      <c r="TQ102" s="34"/>
      <c r="TR102" s="36">
        <v>65</v>
      </c>
      <c r="TS102" s="36" t="s">
        <v>132</v>
      </c>
      <c r="TT102" s="36"/>
      <c r="TU102" s="37">
        <v>50</v>
      </c>
      <c r="TV102" s="37"/>
      <c r="TW102" s="26"/>
      <c r="TX102" s="34">
        <v>80</v>
      </c>
      <c r="TY102" s="34"/>
      <c r="TZ102" s="34"/>
      <c r="UA102" s="36">
        <v>65</v>
      </c>
      <c r="UB102" s="36" t="s">
        <v>132</v>
      </c>
      <c r="UC102" s="36"/>
      <c r="UD102" s="37">
        <v>50</v>
      </c>
      <c r="UE102" s="37"/>
      <c r="UF102" s="26"/>
      <c r="UG102" s="34">
        <v>80</v>
      </c>
      <c r="UH102" s="34"/>
      <c r="UI102" s="34"/>
      <c r="UJ102" s="36">
        <v>65</v>
      </c>
      <c r="UK102" s="36" t="s">
        <v>132</v>
      </c>
      <c r="UL102" s="36"/>
      <c r="UM102" s="37">
        <v>50</v>
      </c>
      <c r="UN102" s="37"/>
      <c r="UO102" s="26"/>
      <c r="UP102" s="34">
        <v>80</v>
      </c>
      <c r="UQ102" s="34"/>
      <c r="UR102" s="34"/>
      <c r="US102" s="36">
        <v>65</v>
      </c>
      <c r="UT102" s="36" t="s">
        <v>132</v>
      </c>
      <c r="UU102" s="36"/>
      <c r="UV102" s="37">
        <v>50</v>
      </c>
      <c r="UW102" s="37"/>
      <c r="UX102" s="26"/>
      <c r="UY102" s="34">
        <v>80</v>
      </c>
      <c r="UZ102" s="34"/>
      <c r="VA102" s="34"/>
      <c r="VB102" s="36">
        <v>65</v>
      </c>
      <c r="VC102" s="36" t="s">
        <v>132</v>
      </c>
      <c r="VD102" s="36"/>
      <c r="VE102" s="37">
        <v>50</v>
      </c>
      <c r="VF102" s="37"/>
      <c r="VG102" s="26"/>
      <c r="VH102" s="34">
        <v>80</v>
      </c>
      <c r="VI102" s="34"/>
      <c r="VJ102" s="34"/>
      <c r="VK102" s="36">
        <v>65</v>
      </c>
      <c r="VL102" s="36" t="s">
        <v>132</v>
      </c>
      <c r="VM102" s="36"/>
      <c r="VN102" s="37">
        <v>50</v>
      </c>
      <c r="VO102" s="37"/>
      <c r="VP102" s="26"/>
      <c r="VQ102" s="34">
        <v>80</v>
      </c>
      <c r="VR102" s="34"/>
      <c r="VS102" s="34"/>
      <c r="VT102" s="36">
        <v>65</v>
      </c>
      <c r="VU102" s="36"/>
      <c r="VV102" s="36"/>
      <c r="VW102" s="37">
        <v>50</v>
      </c>
      <c r="VX102" s="37"/>
      <c r="VY102" s="26"/>
      <c r="VZ102" s="34">
        <v>80</v>
      </c>
      <c r="WA102" s="34"/>
      <c r="WB102" s="34"/>
      <c r="WC102" s="36">
        <v>65</v>
      </c>
      <c r="WD102" s="36"/>
      <c r="WE102" s="36"/>
      <c r="WF102" s="37">
        <v>50</v>
      </c>
      <c r="WG102" s="37"/>
      <c r="WH102" s="26"/>
      <c r="WI102" s="38">
        <v>73.25</v>
      </c>
      <c r="WJ102" s="34">
        <v>80</v>
      </c>
      <c r="WK102" s="34"/>
      <c r="WL102" s="34"/>
      <c r="WM102" s="36">
        <v>65</v>
      </c>
      <c r="WN102" s="36"/>
      <c r="WO102" s="36"/>
      <c r="WP102" s="37">
        <v>50</v>
      </c>
      <c r="WQ102" s="37"/>
      <c r="WR102" s="34">
        <v>80</v>
      </c>
      <c r="WS102" s="34"/>
      <c r="WT102" s="34"/>
      <c r="WU102" s="36">
        <v>65</v>
      </c>
      <c r="WV102" s="36"/>
      <c r="WW102" s="36"/>
      <c r="WX102" s="37">
        <v>50</v>
      </c>
      <c r="WY102" s="37"/>
      <c r="WZ102" s="26"/>
      <c r="XA102" s="34">
        <v>500</v>
      </c>
      <c r="XB102" s="34"/>
      <c r="XC102" s="34"/>
      <c r="XD102" s="36">
        <v>500</v>
      </c>
      <c r="XE102" s="36"/>
      <c r="XF102" s="36"/>
      <c r="XG102" s="37">
        <v>50</v>
      </c>
      <c r="XH102" s="37"/>
      <c r="XI102" s="26"/>
      <c r="XJ102" s="34">
        <v>500</v>
      </c>
      <c r="XK102" s="34"/>
      <c r="XL102" s="34"/>
      <c r="XM102" s="36">
        <v>594.40559440559446</v>
      </c>
      <c r="XN102" s="36"/>
      <c r="XO102" s="36"/>
      <c r="XP102" s="37">
        <v>500</v>
      </c>
      <c r="XQ102" s="37"/>
      <c r="XR102" s="26"/>
      <c r="XS102" s="34">
        <v>500</v>
      </c>
      <c r="XT102" s="34"/>
      <c r="XU102" s="34"/>
      <c r="XV102" s="36">
        <v>594.40559440559457</v>
      </c>
      <c r="XW102" s="36"/>
      <c r="XX102" s="36"/>
      <c r="XY102" s="37">
        <v>500</v>
      </c>
      <c r="XZ102" s="37"/>
      <c r="YA102" s="26"/>
      <c r="YB102" s="34">
        <v>500</v>
      </c>
      <c r="YC102" s="34"/>
      <c r="YD102" s="34"/>
      <c r="YE102" s="36">
        <v>594.40559440559457</v>
      </c>
      <c r="YF102" s="36"/>
      <c r="YG102" s="36"/>
      <c r="YH102" s="37">
        <v>500</v>
      </c>
      <c r="YI102" s="37"/>
      <c r="YJ102" s="26"/>
      <c r="YK102" s="34">
        <v>500</v>
      </c>
      <c r="YL102" s="34"/>
      <c r="YM102" s="34"/>
      <c r="YN102" s="36">
        <v>594.40559440559457</v>
      </c>
      <c r="YO102" s="36"/>
      <c r="YP102" s="36"/>
      <c r="YQ102" s="37">
        <v>500</v>
      </c>
      <c r="YR102" s="37"/>
      <c r="YS102" s="26"/>
      <c r="YT102" s="34">
        <v>500</v>
      </c>
      <c r="YU102" s="34"/>
      <c r="YV102" s="34"/>
      <c r="YW102" s="36">
        <v>594.40559440559457</v>
      </c>
      <c r="YX102" s="36"/>
      <c r="YY102" s="36"/>
      <c r="YZ102" s="37">
        <v>500</v>
      </c>
      <c r="ZA102" s="37"/>
      <c r="ZB102" s="26"/>
      <c r="ZC102" s="34">
        <v>500</v>
      </c>
      <c r="ZD102" s="34"/>
      <c r="ZE102" s="34"/>
      <c r="ZF102" s="36">
        <v>594.40559440559457</v>
      </c>
      <c r="ZG102" s="36"/>
      <c r="ZH102" s="36"/>
      <c r="ZI102" s="37">
        <v>500</v>
      </c>
      <c r="ZJ102" s="37"/>
      <c r="ZK102" s="26"/>
      <c r="ZL102" s="34">
        <v>500</v>
      </c>
      <c r="ZM102" s="34"/>
      <c r="ZN102" s="34"/>
      <c r="ZO102" s="36">
        <v>594.40559440559457</v>
      </c>
      <c r="ZP102" s="36"/>
      <c r="ZQ102" s="36"/>
      <c r="ZR102" s="37">
        <v>500</v>
      </c>
      <c r="ZS102" s="37"/>
      <c r="ZT102" s="26"/>
      <c r="ZU102" s="34">
        <v>500</v>
      </c>
      <c r="ZV102" s="34"/>
      <c r="ZW102" s="34"/>
      <c r="ZX102" s="36">
        <v>594.40559440559457</v>
      </c>
      <c r="ZY102" s="36"/>
      <c r="ZZ102" s="36"/>
      <c r="AAA102" s="37">
        <v>500</v>
      </c>
      <c r="AAB102" s="37"/>
      <c r="AAC102" s="26"/>
      <c r="AAD102" s="34">
        <v>500</v>
      </c>
      <c r="AAE102" s="34"/>
      <c r="AAF102" s="34"/>
      <c r="AAG102" s="36">
        <v>594.40559440559457</v>
      </c>
      <c r="AAH102" s="36"/>
      <c r="AAI102" s="36"/>
      <c r="AAJ102" s="37">
        <v>500</v>
      </c>
      <c r="AAK102" s="37"/>
      <c r="AAL102" s="3"/>
      <c r="AAM102" s="34">
        <v>500</v>
      </c>
      <c r="AAN102" s="34"/>
      <c r="AAO102" s="34"/>
      <c r="AAP102" s="36">
        <v>594.40559440559457</v>
      </c>
      <c r="AAQ102" s="36"/>
      <c r="AAR102" s="36"/>
      <c r="AAS102" s="37">
        <v>500</v>
      </c>
      <c r="AAT102" s="37"/>
      <c r="AAU102" s="3"/>
      <c r="AAV102" s="34">
        <v>500</v>
      </c>
      <c r="AAW102" s="34"/>
      <c r="AAX102" s="34"/>
      <c r="AAY102" s="36">
        <v>594.40559440559457</v>
      </c>
      <c r="AAZ102" s="36"/>
      <c r="ABA102" s="36"/>
      <c r="ABB102" s="37">
        <v>500</v>
      </c>
      <c r="ABC102" s="37"/>
      <c r="ABD102" s="3"/>
      <c r="ABE102" s="34">
        <v>500</v>
      </c>
      <c r="ABF102" s="34"/>
      <c r="ABG102" s="34"/>
      <c r="ABH102" s="36">
        <v>594.40559440559457</v>
      </c>
      <c r="ABI102" s="36"/>
      <c r="ABJ102" s="36"/>
      <c r="ABK102" s="37">
        <v>500</v>
      </c>
      <c r="ABL102" s="37"/>
      <c r="ABM102" s="3"/>
      <c r="ABN102" s="34">
        <v>500</v>
      </c>
      <c r="ABO102" s="34"/>
      <c r="ABP102" s="34"/>
      <c r="ABQ102" s="36">
        <v>489.51048951048961</v>
      </c>
      <c r="ABR102" s="36"/>
      <c r="ABS102" s="36"/>
      <c r="ABT102" s="37">
        <v>500</v>
      </c>
      <c r="ABU102" s="37"/>
      <c r="ABV102" s="3"/>
      <c r="ABW102" s="34">
        <v>500</v>
      </c>
      <c r="ABX102" s="34"/>
      <c r="ABY102" s="34"/>
      <c r="ABZ102" s="36">
        <v>489.51048951048961</v>
      </c>
      <c r="ACA102" s="36"/>
      <c r="ACB102" s="36"/>
      <c r="ACC102" s="37">
        <v>500</v>
      </c>
      <c r="ACD102" s="37"/>
      <c r="ACE102" s="3"/>
      <c r="ACF102" s="34">
        <v>500</v>
      </c>
      <c r="ACG102" s="34"/>
      <c r="ACH102" s="34"/>
      <c r="ACI102" s="36">
        <v>489.51048951048961</v>
      </c>
      <c r="ACJ102" s="36"/>
      <c r="ACK102" s="36"/>
      <c r="ACL102" s="37">
        <v>500</v>
      </c>
      <c r="ACM102" s="37"/>
      <c r="ACN102" s="3"/>
      <c r="ACO102" s="34">
        <v>500</v>
      </c>
      <c r="ACP102" s="34"/>
      <c r="ACQ102" s="34"/>
      <c r="ACR102" s="36">
        <v>489.51048951048961</v>
      </c>
      <c r="ACS102" s="36"/>
      <c r="ACT102" s="36"/>
      <c r="ACU102" s="37">
        <v>500</v>
      </c>
      <c r="ACV102" s="37"/>
      <c r="ACW102" s="3"/>
      <c r="ACX102" s="34">
        <v>500</v>
      </c>
      <c r="ACY102" s="34"/>
      <c r="ACZ102" s="34"/>
      <c r="ADA102" s="36">
        <v>489.51048951048961</v>
      </c>
      <c r="ADB102" s="36"/>
      <c r="ADC102" s="36"/>
      <c r="ADD102" s="37">
        <v>500</v>
      </c>
      <c r="ADE102" s="37"/>
      <c r="ADF102" s="3"/>
      <c r="ADG102" s="34">
        <v>500</v>
      </c>
      <c r="ADH102" s="34"/>
      <c r="ADI102" s="34"/>
      <c r="ADJ102" s="36">
        <v>489.51048951048961</v>
      </c>
      <c r="ADK102" s="36"/>
      <c r="ADL102" s="36"/>
      <c r="ADM102" s="37">
        <v>500</v>
      </c>
      <c r="ADN102" s="37"/>
      <c r="ADO102" s="3"/>
      <c r="ADP102" s="34">
        <v>500</v>
      </c>
      <c r="ADQ102" s="34"/>
      <c r="ADR102" s="34"/>
      <c r="ADS102" s="36">
        <v>489.51048951048961</v>
      </c>
      <c r="ADT102" s="36"/>
      <c r="ADU102" s="36"/>
      <c r="ADV102" s="37">
        <v>500</v>
      </c>
      <c r="ADW102" s="37"/>
      <c r="ADX102" s="3"/>
      <c r="ADY102" s="34">
        <v>500</v>
      </c>
      <c r="ADZ102" s="34"/>
      <c r="AEA102" s="34"/>
      <c r="AEB102" s="36">
        <v>489.51048951048961</v>
      </c>
      <c r="AEC102" s="36"/>
      <c r="AED102" s="36"/>
      <c r="AEE102" s="37">
        <v>500</v>
      </c>
      <c r="AEF102" s="37"/>
      <c r="AEG102" s="3"/>
      <c r="AEH102" s="34">
        <v>500</v>
      </c>
      <c r="AEI102" s="34"/>
      <c r="AEJ102" s="34"/>
      <c r="AEK102" s="36">
        <v>489.51048951048961</v>
      </c>
      <c r="AEL102" s="36"/>
      <c r="AEM102" s="36"/>
      <c r="AEN102" s="37">
        <v>500</v>
      </c>
      <c r="AEO102" s="37"/>
      <c r="AEP102" s="26"/>
      <c r="AEQ102" s="34">
        <v>500</v>
      </c>
      <c r="AER102" s="34"/>
      <c r="AES102" s="34"/>
      <c r="AET102" s="36">
        <v>489.51048951048961</v>
      </c>
      <c r="AEU102" s="36"/>
      <c r="AEV102" s="36"/>
      <c r="AEW102" s="37">
        <v>500</v>
      </c>
      <c r="AEX102" s="37"/>
      <c r="AEY102" s="26"/>
      <c r="AEZ102" s="34">
        <v>500</v>
      </c>
      <c r="AFA102" s="34"/>
      <c r="AFB102" s="34"/>
      <c r="AFC102" s="36">
        <v>489.51048951048961</v>
      </c>
      <c r="AFD102" s="36"/>
      <c r="AFE102" s="36"/>
      <c r="AFF102" s="37">
        <v>500</v>
      </c>
      <c r="AFG102" s="37"/>
      <c r="AFH102" s="26"/>
      <c r="AFI102" s="87">
        <v>500</v>
      </c>
      <c r="AFJ102" s="34"/>
      <c r="AFK102" s="34"/>
      <c r="AFL102" s="36">
        <v>489.51048951048961</v>
      </c>
      <c r="AFM102" s="36"/>
      <c r="AFN102" s="36"/>
      <c r="AFO102" s="37">
        <v>500</v>
      </c>
      <c r="AFP102" s="37"/>
      <c r="AFQ102" s="36"/>
      <c r="AFR102" s="87">
        <v>500</v>
      </c>
      <c r="AFS102" s="34"/>
      <c r="AFT102" s="34"/>
      <c r="AFU102" s="36">
        <v>489.51048951048961</v>
      </c>
      <c r="AFV102" s="36"/>
      <c r="AFW102" s="36"/>
      <c r="AFX102" s="37">
        <v>500</v>
      </c>
      <c r="AFY102" s="37"/>
      <c r="AFZ102" s="36"/>
      <c r="AGA102" s="87">
        <v>500</v>
      </c>
      <c r="AGB102" s="34"/>
      <c r="AGC102" s="34"/>
      <c r="AGD102" s="36">
        <v>489.51048951048961</v>
      </c>
      <c r="AGE102" s="36"/>
      <c r="AGF102" s="36"/>
      <c r="AGG102" s="37">
        <v>500</v>
      </c>
      <c r="AGH102" s="37"/>
      <c r="AGI102" s="36"/>
      <c r="AGJ102" s="87">
        <v>500</v>
      </c>
      <c r="AGK102" s="34"/>
      <c r="AGL102" s="34"/>
      <c r="AGM102" s="36">
        <v>489.51048951048961</v>
      </c>
      <c r="AGN102" s="36"/>
      <c r="AGO102" s="36"/>
      <c r="AGP102" s="37">
        <v>500</v>
      </c>
      <c r="AGQ102" s="37"/>
      <c r="AGR102" s="36"/>
      <c r="AGS102" s="87">
        <v>500</v>
      </c>
      <c r="AGT102" s="34"/>
      <c r="AGU102" s="34"/>
      <c r="AGV102" s="36">
        <v>489.51048951048961</v>
      </c>
      <c r="AGW102" s="36"/>
      <c r="AGX102" s="36"/>
      <c r="AGY102" s="26">
        <v>500</v>
      </c>
      <c r="AGZ102" s="37"/>
      <c r="AHA102" s="36"/>
      <c r="AHB102" s="87">
        <v>500</v>
      </c>
      <c r="AHC102" s="34"/>
      <c r="AHD102" s="34"/>
      <c r="AHE102" s="36">
        <v>489.51048951048961</v>
      </c>
      <c r="AHF102" s="36"/>
      <c r="AHG102" s="36"/>
      <c r="AHH102" s="26">
        <v>500</v>
      </c>
      <c r="AHI102" s="37"/>
      <c r="AHJ102" s="36"/>
      <c r="AHK102" s="87">
        <v>500</v>
      </c>
      <c r="AHL102" s="34"/>
      <c r="AHM102" s="34"/>
      <c r="AHN102" s="36">
        <v>489.51048951048961</v>
      </c>
      <c r="AHO102" s="36"/>
      <c r="AHP102" s="36"/>
      <c r="AHQ102" s="26">
        <v>500</v>
      </c>
      <c r="AHR102" s="37"/>
      <c r="AHS102" s="36"/>
      <c r="AHT102" s="34">
        <v>500</v>
      </c>
      <c r="AHU102" s="34"/>
      <c r="AHV102" s="34"/>
      <c r="AHW102" s="36">
        <v>489.51048951048961</v>
      </c>
      <c r="AHX102" s="36"/>
      <c r="AHY102" s="36"/>
      <c r="AHZ102" s="26">
        <v>500</v>
      </c>
      <c r="AIA102" s="37"/>
      <c r="AIB102" s="36"/>
      <c r="AIC102" s="34">
        <v>500</v>
      </c>
      <c r="AID102" s="34"/>
      <c r="AIE102" s="34">
        <v>489.51048951048961</v>
      </c>
      <c r="AIF102" s="36">
        <v>489.51048951048961</v>
      </c>
      <c r="AIG102" s="36"/>
      <c r="AIH102" s="36"/>
      <c r="AII102" s="26">
        <v>500</v>
      </c>
      <c r="AIJ102" s="37"/>
      <c r="AIL102" s="34">
        <v>500</v>
      </c>
      <c r="AIM102" s="34"/>
      <c r="AIN102" s="34"/>
      <c r="AIO102" s="36">
        <v>489.51048951048961</v>
      </c>
      <c r="AIP102" s="36"/>
      <c r="AIQ102" s="36"/>
      <c r="AIR102" s="26">
        <v>500</v>
      </c>
      <c r="AIS102" s="37"/>
      <c r="AIU102" s="34">
        <v>500</v>
      </c>
      <c r="AIV102" s="34"/>
      <c r="AIW102" s="34"/>
      <c r="AIX102" s="36">
        <v>489.51048951048961</v>
      </c>
      <c r="AIY102" s="36"/>
      <c r="AIZ102" s="36"/>
      <c r="AJA102" s="26">
        <v>500</v>
      </c>
      <c r="AJB102" s="37"/>
      <c r="AJD102" s="34">
        <v>500</v>
      </c>
      <c r="AJE102" s="34"/>
      <c r="AJF102" s="34"/>
      <c r="AJG102" s="36">
        <v>489.51048951048961</v>
      </c>
      <c r="AJH102" s="36"/>
      <c r="AJI102" s="36"/>
      <c r="AJJ102" s="26">
        <v>500</v>
      </c>
      <c r="AJK102" s="37"/>
      <c r="AJM102" s="34">
        <v>500</v>
      </c>
      <c r="AJN102" s="34"/>
      <c r="AJO102" s="34"/>
      <c r="AJP102" s="36">
        <v>489.51048951048961</v>
      </c>
      <c r="AJQ102" s="36"/>
      <c r="AJR102" s="36"/>
      <c r="AJS102" s="37">
        <v>500</v>
      </c>
      <c r="AJT102" s="37"/>
      <c r="AJV102" s="34">
        <v>500</v>
      </c>
      <c r="AJW102" s="34"/>
      <c r="AJX102" s="34"/>
      <c r="AJY102" s="36">
        <v>489.51048951048961</v>
      </c>
      <c r="AJZ102" s="36"/>
      <c r="AKA102" s="36"/>
      <c r="AKB102" s="37">
        <v>500</v>
      </c>
      <c r="AKC102" s="37"/>
      <c r="AKE102" s="34">
        <v>500</v>
      </c>
      <c r="AKF102" s="34"/>
      <c r="AKG102" s="34"/>
      <c r="AKH102" s="36">
        <v>489.51048951048961</v>
      </c>
      <c r="AKI102" s="36"/>
      <c r="AKJ102" s="36"/>
      <c r="AKK102" s="37">
        <v>500</v>
      </c>
      <c r="AKL102" s="37"/>
      <c r="AKN102" s="34">
        <v>500</v>
      </c>
      <c r="AKO102" s="34"/>
      <c r="AKP102" s="34"/>
      <c r="AKQ102" s="36">
        <v>489.51048951048961</v>
      </c>
      <c r="AKR102" s="36"/>
      <c r="AKS102" s="36"/>
      <c r="AKT102" s="37">
        <v>500</v>
      </c>
      <c r="AKU102" s="37"/>
      <c r="AKW102" s="34">
        <v>500</v>
      </c>
      <c r="AKX102" s="34"/>
      <c r="AKY102" s="34"/>
      <c r="AKZ102" s="36">
        <v>489.51048951048961</v>
      </c>
      <c r="ALA102" s="36"/>
      <c r="ALB102" s="36"/>
      <c r="ALC102" s="37">
        <v>8000</v>
      </c>
      <c r="ALD102" s="37"/>
      <c r="ALF102" s="34">
        <v>500</v>
      </c>
      <c r="ALG102" s="34"/>
      <c r="ALH102" s="34"/>
      <c r="ALI102" s="36">
        <v>489.51048951048961</v>
      </c>
      <c r="ALJ102" s="36"/>
      <c r="ALK102" s="36"/>
      <c r="ALL102" s="37">
        <v>8000</v>
      </c>
      <c r="ALM102" s="37"/>
      <c r="ALO102" s="34">
        <v>500</v>
      </c>
      <c r="ALP102" s="34"/>
      <c r="ALQ102" s="34"/>
      <c r="ALS102" s="36">
        <v>489.51048951048961</v>
      </c>
      <c r="ALT102" s="36"/>
      <c r="ALU102" s="37">
        <v>8000</v>
      </c>
      <c r="ALV102" s="37"/>
      <c r="ALX102" s="34">
        <v>500</v>
      </c>
      <c r="ALY102" s="34"/>
      <c r="ALZ102" s="34"/>
      <c r="AMA102" s="36"/>
      <c r="AMB102" s="36">
        <v>489.51048951048961</v>
      </c>
      <c r="AMC102" s="36"/>
      <c r="AMD102" s="37">
        <v>8000</v>
      </c>
      <c r="AME102" s="37"/>
      <c r="AMG102" s="34">
        <v>500</v>
      </c>
      <c r="AMH102" s="34"/>
      <c r="AMI102" s="34"/>
      <c r="AMJ102" s="36"/>
      <c r="AMK102" s="36">
        <v>489.51048951048961</v>
      </c>
      <c r="AML102" s="36"/>
      <c r="AMM102" s="37">
        <v>8000</v>
      </c>
      <c r="AMN102" s="37"/>
      <c r="AMP102" s="34">
        <v>500</v>
      </c>
      <c r="AMQ102" s="34"/>
      <c r="AMR102" s="34"/>
      <c r="AMS102" s="36"/>
      <c r="AMT102" s="36">
        <v>489.51048951048961</v>
      </c>
      <c r="AMU102" s="36"/>
      <c r="AMV102" s="37">
        <v>8000</v>
      </c>
      <c r="AMW102" s="37"/>
      <c r="AMY102" s="34">
        <v>500</v>
      </c>
      <c r="AMZ102" s="34"/>
      <c r="ANA102" s="34"/>
      <c r="ANB102" s="36">
        <v>3462.962962962963</v>
      </c>
      <c r="ANC102" s="36">
        <v>489.51048951048961</v>
      </c>
      <c r="AND102" s="36"/>
      <c r="ANE102" s="37">
        <v>4250</v>
      </c>
      <c r="ANF102" s="37"/>
      <c r="ANH102" s="34">
        <v>530</v>
      </c>
      <c r="ANI102" s="34"/>
      <c r="ANJ102" s="34"/>
      <c r="ANK102" s="36">
        <v>539.51048951048961</v>
      </c>
      <c r="ANL102" s="36"/>
      <c r="ANM102" s="36"/>
      <c r="ANN102" s="37">
        <v>530</v>
      </c>
      <c r="ANO102" s="37"/>
      <c r="ANP102" s="36"/>
      <c r="ANQ102" s="34">
        <v>530</v>
      </c>
      <c r="ANR102" s="34"/>
      <c r="ANS102" s="34"/>
      <c r="ANT102" s="36">
        <v>539.51048951048961</v>
      </c>
      <c r="ANU102" s="36"/>
      <c r="ANV102" s="36"/>
      <c r="ANW102" s="37">
        <v>530</v>
      </c>
      <c r="ANX102" s="37"/>
      <c r="ANY102" s="36"/>
      <c r="ANZ102" s="34">
        <v>530</v>
      </c>
      <c r="AOA102" s="34"/>
      <c r="AOB102" s="34"/>
      <c r="AOC102" s="36">
        <v>539.51048951048961</v>
      </c>
      <c r="AOD102" s="36"/>
      <c r="AOE102" s="36"/>
      <c r="AOF102" s="37">
        <v>530</v>
      </c>
      <c r="AOG102" s="37"/>
      <c r="AOH102" s="36"/>
      <c r="AOI102" s="34">
        <v>530</v>
      </c>
      <c r="AOJ102" s="34"/>
      <c r="AOK102" s="34"/>
      <c r="AOL102" s="36">
        <v>539.51048951048961</v>
      </c>
      <c r="AOM102" s="36"/>
      <c r="AON102" s="36"/>
      <c r="AOO102" s="37">
        <v>530</v>
      </c>
      <c r="AOP102" s="37"/>
      <c r="AOQ102" s="36"/>
      <c r="AOR102" s="34">
        <v>530</v>
      </c>
      <c r="AOS102" s="34"/>
      <c r="AOT102" s="34"/>
      <c r="AOU102" s="36">
        <v>539.51048951048961</v>
      </c>
      <c r="AOV102" s="36"/>
      <c r="AOW102" s="36"/>
      <c r="AOX102" s="37">
        <v>530</v>
      </c>
      <c r="AOY102" s="37"/>
      <c r="AOZ102" s="36"/>
      <c r="APA102" s="34">
        <v>530</v>
      </c>
      <c r="APB102" s="34"/>
      <c r="APC102" s="34"/>
      <c r="APD102" s="36">
        <v>539.51048951048961</v>
      </c>
      <c r="APE102" s="36"/>
      <c r="APF102" s="36"/>
      <c r="APG102" s="37">
        <v>530</v>
      </c>
      <c r="APH102" s="37"/>
      <c r="API102" s="36"/>
      <c r="APJ102" s="34">
        <v>530</v>
      </c>
      <c r="APK102" s="34"/>
      <c r="APL102" s="34"/>
      <c r="APM102" s="36">
        <v>539.51048951048961</v>
      </c>
      <c r="APN102" s="36"/>
      <c r="APO102" s="36"/>
      <c r="APP102" s="37">
        <v>530</v>
      </c>
      <c r="APQ102" s="37"/>
      <c r="APR102" s="36"/>
      <c r="APS102" s="34">
        <v>530</v>
      </c>
      <c r="APT102" s="34"/>
      <c r="APU102" s="34"/>
      <c r="APV102" s="36">
        <v>539.51048951048961</v>
      </c>
      <c r="APW102" s="36"/>
      <c r="APX102" s="36"/>
      <c r="APY102" s="37">
        <v>530</v>
      </c>
      <c r="APZ102" s="37"/>
      <c r="AQA102" s="36"/>
      <c r="AQB102" s="34">
        <v>530</v>
      </c>
      <c r="AQC102" s="34"/>
      <c r="AQD102" s="34"/>
      <c r="AQE102" s="36">
        <v>539.51048951048961</v>
      </c>
      <c r="AQF102" s="36"/>
      <c r="AQG102" s="36"/>
      <c r="AQH102" s="37">
        <v>530</v>
      </c>
      <c r="AQI102" s="37"/>
      <c r="AQJ102" s="36"/>
      <c r="AQK102" s="34">
        <v>530</v>
      </c>
      <c r="AQL102" s="34"/>
      <c r="AQM102" s="34"/>
      <c r="AQN102" s="36">
        <v>539.51048951048961</v>
      </c>
      <c r="AQO102" s="36"/>
      <c r="AQP102" s="36"/>
      <c r="AQQ102" s="37">
        <v>530</v>
      </c>
      <c r="AQR102" s="37"/>
      <c r="AQS102" s="36"/>
      <c r="AQT102" s="34">
        <v>530</v>
      </c>
      <c r="AQU102" s="34"/>
      <c r="AQV102" s="34"/>
      <c r="AQW102" s="36">
        <v>539.51048951048961</v>
      </c>
      <c r="AQX102" s="36"/>
      <c r="AQY102" s="36"/>
      <c r="AQZ102" s="37">
        <v>530</v>
      </c>
      <c r="ARA102" s="37"/>
      <c r="ARC102" s="34">
        <v>530</v>
      </c>
      <c r="ARD102" s="34"/>
      <c r="ARE102" s="34"/>
      <c r="ARF102" s="36">
        <v>539.51048951048961</v>
      </c>
      <c r="ARG102" s="36"/>
      <c r="ARH102" s="36"/>
      <c r="ARI102" s="37">
        <v>530</v>
      </c>
      <c r="ARJ102" s="37"/>
      <c r="ARL102" s="34">
        <v>530</v>
      </c>
      <c r="ARM102" s="34"/>
      <c r="ARN102" s="34"/>
      <c r="ARO102" s="36">
        <v>539.51048951048961</v>
      </c>
      <c r="ARP102" s="36"/>
      <c r="ARQ102" s="36"/>
      <c r="ARR102" s="37">
        <v>530</v>
      </c>
      <c r="ARS102" s="37"/>
      <c r="ARU102" s="34">
        <v>530</v>
      </c>
      <c r="ARV102" s="34"/>
      <c r="ARW102" s="34"/>
      <c r="ARX102" s="36">
        <v>539.51048951048961</v>
      </c>
      <c r="ARY102" s="36"/>
      <c r="ARZ102" s="36"/>
      <c r="ASA102" s="37">
        <v>530</v>
      </c>
      <c r="ASB102" s="37"/>
      <c r="ASD102" s="34">
        <v>530</v>
      </c>
      <c r="ASE102" s="34"/>
      <c r="ASF102" s="34"/>
      <c r="ASG102" s="36">
        <v>539.51048951048961</v>
      </c>
      <c r="ASH102" s="36"/>
      <c r="ASI102" s="36"/>
      <c r="ASJ102" s="37">
        <v>530</v>
      </c>
      <c r="ASK102" s="37"/>
      <c r="ASM102" s="34">
        <v>530</v>
      </c>
      <c r="ASN102" s="34"/>
      <c r="ASO102" s="34"/>
      <c r="ASP102" s="36">
        <v>539.51048951048961</v>
      </c>
      <c r="ASQ102" s="36"/>
      <c r="ASR102" s="36"/>
      <c r="ASS102" s="37">
        <v>530</v>
      </c>
      <c r="AST102" s="37"/>
      <c r="ASV102" s="34">
        <v>530</v>
      </c>
      <c r="ASW102" s="34"/>
      <c r="ASX102" s="34"/>
      <c r="ASY102" s="36">
        <v>539.51048951048961</v>
      </c>
      <c r="ASZ102" s="36"/>
      <c r="ATA102" s="36"/>
      <c r="ATB102" s="37">
        <v>530</v>
      </c>
      <c r="ATC102" s="37"/>
      <c r="ATE102" s="34">
        <v>530</v>
      </c>
      <c r="ATF102" s="34"/>
      <c r="ATG102" s="34"/>
      <c r="ATH102" s="36">
        <v>539.51048951048961</v>
      </c>
      <c r="ATI102" s="36"/>
      <c r="ATJ102" s="36"/>
      <c r="ATK102" s="37">
        <v>530</v>
      </c>
      <c r="ATL102" s="37"/>
      <c r="ATN102" s="34">
        <v>530</v>
      </c>
      <c r="ATO102" s="34"/>
      <c r="ATP102" s="34"/>
      <c r="ATQ102" s="36">
        <v>539.51048951048961</v>
      </c>
      <c r="ATR102" s="36"/>
      <c r="ATS102" s="36"/>
      <c r="ATT102" s="37">
        <v>530</v>
      </c>
      <c r="ATU102" s="37"/>
      <c r="ATW102" s="34">
        <v>530</v>
      </c>
      <c r="ATX102" s="34"/>
      <c r="ATY102" s="34"/>
      <c r="ATZ102" s="36">
        <v>539.51048951048961</v>
      </c>
      <c r="AUA102" s="36"/>
      <c r="AUB102" s="36"/>
      <c r="AUC102" s="37">
        <v>530</v>
      </c>
      <c r="AUD102" s="37"/>
      <c r="AUF102" s="34">
        <v>530</v>
      </c>
      <c r="AUG102" s="34"/>
      <c r="AUH102" s="34"/>
      <c r="AUI102" s="36">
        <v>539.51048951048961</v>
      </c>
      <c r="AUJ102" s="36"/>
      <c r="AUK102" s="36"/>
      <c r="AUL102" s="37">
        <v>530</v>
      </c>
      <c r="AUM102" s="37"/>
      <c r="AUO102" s="34">
        <v>530</v>
      </c>
      <c r="AUP102" s="34"/>
      <c r="AUQ102" s="34"/>
      <c r="AUR102" s="36">
        <v>539.51048951048961</v>
      </c>
      <c r="AUS102" s="36"/>
      <c r="AUT102" s="36"/>
      <c r="AUU102" s="37">
        <v>530</v>
      </c>
      <c r="AUV102" s="37"/>
      <c r="AUX102" s="34">
        <v>530</v>
      </c>
      <c r="AUY102" s="34">
        <v>530</v>
      </c>
      <c r="AUZ102" s="34">
        <v>530</v>
      </c>
      <c r="AVA102" s="36">
        <v>539.51048951048961</v>
      </c>
      <c r="AVB102" s="36">
        <v>539.51048951048961</v>
      </c>
      <c r="AVC102" s="36"/>
      <c r="AVD102" s="37">
        <v>530</v>
      </c>
      <c r="AVE102" s="37">
        <v>530</v>
      </c>
      <c r="AVG102" s="34">
        <v>530</v>
      </c>
      <c r="AVH102" s="34">
        <v>530</v>
      </c>
      <c r="AVI102" s="34">
        <v>530</v>
      </c>
      <c r="AVJ102" s="36">
        <v>539.51048951048961</v>
      </c>
      <c r="AVK102" s="36">
        <v>539.51048951048961</v>
      </c>
      <c r="AVL102" s="36"/>
      <c r="AVM102" s="37">
        <v>530</v>
      </c>
      <c r="AVN102" s="37">
        <v>530</v>
      </c>
      <c r="AVP102" s="34">
        <v>530</v>
      </c>
      <c r="AVQ102" s="34">
        <v>530</v>
      </c>
      <c r="AVR102" s="34">
        <v>530</v>
      </c>
      <c r="AVS102" s="36">
        <v>539.51048951048961</v>
      </c>
      <c r="AVT102" s="36">
        <v>539.51048951048961</v>
      </c>
      <c r="AVU102" s="36"/>
      <c r="AVV102" s="37">
        <v>530</v>
      </c>
      <c r="AVW102" s="37">
        <v>530</v>
      </c>
      <c r="AVY102" s="34">
        <v>530</v>
      </c>
      <c r="AVZ102" s="34">
        <v>530</v>
      </c>
      <c r="AWA102" s="34">
        <v>530</v>
      </c>
      <c r="AWB102" s="36">
        <v>539.51048951048961</v>
      </c>
      <c r="AWC102" s="36">
        <v>539.51048951048961</v>
      </c>
      <c r="AWD102" s="36"/>
      <c r="AWE102" s="37">
        <v>530</v>
      </c>
      <c r="AWF102" s="37">
        <v>530</v>
      </c>
      <c r="AWH102" s="34">
        <v>530</v>
      </c>
      <c r="AWI102" s="34">
        <v>530</v>
      </c>
      <c r="AWJ102" s="34">
        <v>530</v>
      </c>
      <c r="AWK102" s="36">
        <v>539.51048951048961</v>
      </c>
      <c r="AWL102" s="36">
        <v>539.51048951048961</v>
      </c>
      <c r="AWM102" s="36"/>
      <c r="AWN102" s="37">
        <v>530</v>
      </c>
      <c r="AWO102" s="37">
        <v>530</v>
      </c>
      <c r="AWQ102" s="34">
        <v>530</v>
      </c>
      <c r="AWR102" s="34">
        <v>530</v>
      </c>
      <c r="AWS102" s="34">
        <v>530</v>
      </c>
      <c r="AWT102" s="36">
        <v>539.51048951048961</v>
      </c>
      <c r="AWU102" s="36">
        <v>539.51048951048961</v>
      </c>
      <c r="AWV102" s="36"/>
      <c r="AWW102" s="37">
        <v>530</v>
      </c>
      <c r="AWX102" s="37">
        <v>530</v>
      </c>
    </row>
    <row r="103" spans="1:1298" ht="15.5">
      <c r="A103" t="str">
        <f>'[1]enter market prices'!A103</f>
        <v>1020-01</v>
      </c>
      <c r="B103" t="str">
        <f>'[1]enter market prices'!B103</f>
        <v>Fee for secondary school, one</v>
      </c>
      <c r="C103" s="3">
        <f>'[1]item price series'!F103</f>
        <v>0.5</v>
      </c>
      <c r="D103" s="3"/>
      <c r="E103" s="3"/>
      <c r="F103" s="3"/>
      <c r="G103" s="3"/>
      <c r="H103" s="3"/>
      <c r="I103" s="3"/>
      <c r="J103" s="3"/>
      <c r="K103" s="3"/>
      <c r="L103" s="3"/>
      <c r="M103" s="24">
        <v>85</v>
      </c>
      <c r="N103" s="24"/>
      <c r="O103" s="24"/>
      <c r="P103" s="25">
        <v>75</v>
      </c>
      <c r="Q103" s="25"/>
      <c r="R103" s="76"/>
      <c r="S103" s="26">
        <v>50</v>
      </c>
      <c r="T103" s="26"/>
      <c r="U103" s="26"/>
      <c r="V103" s="27">
        <v>85</v>
      </c>
      <c r="W103" s="27"/>
      <c r="X103" s="27"/>
      <c r="Y103" s="25">
        <v>75</v>
      </c>
      <c r="Z103" s="25"/>
      <c r="AA103" s="76"/>
      <c r="AB103" s="26">
        <v>50</v>
      </c>
      <c r="AC103" s="26"/>
      <c r="AD103" s="26"/>
      <c r="AE103" s="27">
        <v>85</v>
      </c>
      <c r="AF103" s="27"/>
      <c r="AG103" s="27"/>
      <c r="AH103" s="25">
        <v>75</v>
      </c>
      <c r="AI103" s="25"/>
      <c r="AJ103" s="76"/>
      <c r="AK103" s="26">
        <v>50</v>
      </c>
      <c r="AL103" s="26"/>
      <c r="AM103" s="26"/>
      <c r="AN103" s="27">
        <v>85</v>
      </c>
      <c r="AO103" s="27"/>
      <c r="AP103" s="27"/>
      <c r="AQ103" s="25">
        <v>75</v>
      </c>
      <c r="AR103" s="25"/>
      <c r="AS103" s="76"/>
      <c r="AT103" s="26">
        <v>50</v>
      </c>
      <c r="AU103" s="26"/>
      <c r="AV103" s="26"/>
      <c r="AW103" s="27">
        <v>85</v>
      </c>
      <c r="AX103" s="27"/>
      <c r="AY103" s="27"/>
      <c r="AZ103" s="25">
        <v>75</v>
      </c>
      <c r="BA103" s="25"/>
      <c r="BB103" s="76"/>
      <c r="BC103" s="26">
        <v>50</v>
      </c>
      <c r="BD103" s="26"/>
      <c r="BE103" s="26"/>
      <c r="BF103" s="27">
        <v>85</v>
      </c>
      <c r="BG103" s="27"/>
      <c r="BH103" s="27"/>
      <c r="BI103" s="25">
        <v>75</v>
      </c>
      <c r="BJ103" s="25"/>
      <c r="BK103" s="25"/>
      <c r="BL103" s="26">
        <v>50</v>
      </c>
      <c r="BM103" s="26"/>
      <c r="BN103" s="26"/>
      <c r="BO103" s="27">
        <v>85</v>
      </c>
      <c r="BP103" s="27"/>
      <c r="BQ103" s="27"/>
      <c r="BR103" s="25">
        <v>75</v>
      </c>
      <c r="BS103" s="25"/>
      <c r="BT103" s="25"/>
      <c r="BU103" s="26">
        <v>50</v>
      </c>
      <c r="BV103" s="26"/>
      <c r="BW103" s="26"/>
      <c r="BX103" s="27">
        <v>85</v>
      </c>
      <c r="BY103" s="27"/>
      <c r="BZ103" s="27"/>
      <c r="CA103" s="25">
        <v>75</v>
      </c>
      <c r="CB103" s="25"/>
      <c r="CC103" s="25"/>
      <c r="CD103" s="26">
        <v>50</v>
      </c>
      <c r="CE103" s="26"/>
      <c r="CF103" s="26"/>
      <c r="CG103" s="57">
        <v>85</v>
      </c>
      <c r="CH103" s="27"/>
      <c r="CI103" s="27"/>
      <c r="CJ103" s="25">
        <v>100</v>
      </c>
      <c r="CK103" s="25"/>
      <c r="CL103" s="25"/>
      <c r="CM103" s="26">
        <v>75</v>
      </c>
      <c r="CN103" s="26"/>
      <c r="CO103" s="26"/>
      <c r="CP103" s="27">
        <v>85</v>
      </c>
      <c r="CQ103" s="27"/>
      <c r="CR103" s="27"/>
      <c r="CS103" s="25">
        <v>100</v>
      </c>
      <c r="CT103" s="25"/>
      <c r="CU103" s="25"/>
      <c r="CV103" s="26">
        <v>75</v>
      </c>
      <c r="CW103" s="26"/>
      <c r="CX103" s="26"/>
      <c r="CY103" s="27">
        <v>85</v>
      </c>
      <c r="CZ103" s="27"/>
      <c r="DA103" s="27"/>
      <c r="DB103" s="25">
        <v>100</v>
      </c>
      <c r="DC103" s="25"/>
      <c r="DD103" s="25"/>
      <c r="DE103" s="26">
        <v>75</v>
      </c>
      <c r="DF103" s="26"/>
      <c r="DG103" s="26"/>
      <c r="DH103" s="27">
        <v>85</v>
      </c>
      <c r="DI103" s="27"/>
      <c r="DJ103" s="27"/>
      <c r="DK103" s="25">
        <v>100</v>
      </c>
      <c r="DL103" s="25"/>
      <c r="DM103" s="25"/>
      <c r="DN103" s="26">
        <v>75</v>
      </c>
      <c r="DO103" s="26"/>
      <c r="DP103" s="26"/>
      <c r="DQ103" s="27">
        <v>85</v>
      </c>
      <c r="DR103" s="27"/>
      <c r="DS103" s="27"/>
      <c r="DT103" s="25">
        <v>100</v>
      </c>
      <c r="DU103" s="25"/>
      <c r="DV103" s="25"/>
      <c r="DW103" s="26">
        <v>75</v>
      </c>
      <c r="DX103" s="26"/>
      <c r="DY103" s="26"/>
      <c r="DZ103" s="27">
        <v>85</v>
      </c>
      <c r="EA103" s="27"/>
      <c r="EB103" s="27"/>
      <c r="EC103" s="25">
        <v>100</v>
      </c>
      <c r="ED103" s="25"/>
      <c r="EE103" s="25"/>
      <c r="EF103" s="26">
        <v>75</v>
      </c>
      <c r="EG103" s="26"/>
      <c r="EH103" s="26"/>
      <c r="EI103" s="27">
        <v>85</v>
      </c>
      <c r="EJ103" s="27"/>
      <c r="EK103" s="27"/>
      <c r="EL103" s="25">
        <v>100</v>
      </c>
      <c r="EM103" s="25"/>
      <c r="EN103" s="25"/>
      <c r="EO103" s="26">
        <v>75</v>
      </c>
      <c r="EP103" s="26"/>
      <c r="EQ103" s="26"/>
      <c r="ER103" s="27">
        <v>85</v>
      </c>
      <c r="ES103" s="27"/>
      <c r="ET103" s="27"/>
      <c r="EU103" s="25">
        <v>100</v>
      </c>
      <c r="EV103" s="25"/>
      <c r="EW103" s="25"/>
      <c r="EX103" s="26">
        <v>75</v>
      </c>
      <c r="EY103" s="26"/>
      <c r="EZ103" s="26"/>
      <c r="FA103" s="27">
        <v>85</v>
      </c>
      <c r="FB103" s="27"/>
      <c r="FC103" s="27"/>
      <c r="FD103" s="25">
        <v>100</v>
      </c>
      <c r="FE103" s="25"/>
      <c r="FF103" s="25"/>
      <c r="FG103" s="26">
        <v>75</v>
      </c>
      <c r="FH103" s="26"/>
      <c r="FI103" s="26"/>
      <c r="FJ103" s="27">
        <v>85</v>
      </c>
      <c r="FK103" s="27"/>
      <c r="FL103" s="27"/>
      <c r="FM103" s="25">
        <v>100</v>
      </c>
      <c r="FN103" s="25"/>
      <c r="FO103" s="25"/>
      <c r="FP103" s="26">
        <v>75</v>
      </c>
      <c r="FQ103" s="26"/>
      <c r="FR103" s="26"/>
      <c r="FS103" s="27">
        <v>85</v>
      </c>
      <c r="FT103" s="27"/>
      <c r="FU103" s="27"/>
      <c r="FV103" s="25">
        <v>100</v>
      </c>
      <c r="FW103" s="25"/>
      <c r="FX103" s="25"/>
      <c r="FY103" s="26">
        <v>75</v>
      </c>
      <c r="FZ103" s="26"/>
      <c r="GA103" s="26"/>
      <c r="GB103" s="27">
        <v>85</v>
      </c>
      <c r="GC103" s="27"/>
      <c r="GD103" s="27"/>
      <c r="GE103" s="25">
        <v>100</v>
      </c>
      <c r="GF103" s="25"/>
      <c r="GG103" s="25"/>
      <c r="GH103" s="26">
        <v>75</v>
      </c>
      <c r="GI103" s="26"/>
      <c r="GJ103" s="26"/>
      <c r="GK103" s="27">
        <v>85</v>
      </c>
      <c r="GL103" s="27"/>
      <c r="GM103" s="27"/>
      <c r="GN103" s="25">
        <v>100</v>
      </c>
      <c r="GO103" s="25"/>
      <c r="GP103" s="25"/>
      <c r="GQ103" s="26">
        <v>75</v>
      </c>
      <c r="GR103" s="26"/>
      <c r="GS103" s="26"/>
      <c r="GT103" s="27">
        <v>85</v>
      </c>
      <c r="GU103" s="27"/>
      <c r="GV103" s="27"/>
      <c r="GW103" s="25">
        <v>100</v>
      </c>
      <c r="GX103" s="25"/>
      <c r="GY103" s="25"/>
      <c r="GZ103" s="26">
        <v>75</v>
      </c>
      <c r="HA103" s="26"/>
      <c r="HB103" s="26"/>
      <c r="HC103" s="27">
        <v>85</v>
      </c>
      <c r="HD103" s="27"/>
      <c r="HE103" s="27"/>
      <c r="HF103" s="25">
        <v>100</v>
      </c>
      <c r="HG103" s="25"/>
      <c r="HH103" s="25"/>
      <c r="HI103" s="26">
        <v>75</v>
      </c>
      <c r="HJ103" s="26"/>
      <c r="HK103" s="26"/>
      <c r="HL103" s="30">
        <v>85</v>
      </c>
      <c r="HM103" s="30"/>
      <c r="HN103" s="30"/>
      <c r="HO103" s="31">
        <v>125</v>
      </c>
      <c r="HP103" s="31"/>
      <c r="HQ103" s="25"/>
      <c r="HR103" s="32">
        <v>75</v>
      </c>
      <c r="HS103" s="32"/>
      <c r="HT103" s="26"/>
      <c r="HU103" s="30">
        <v>100</v>
      </c>
      <c r="HV103" s="30"/>
      <c r="HW103" s="30"/>
      <c r="HX103" s="31">
        <v>125</v>
      </c>
      <c r="HY103" s="31"/>
      <c r="HZ103" s="31"/>
      <c r="IA103" s="32">
        <v>75</v>
      </c>
      <c r="IB103" s="32"/>
      <c r="IC103" s="26"/>
      <c r="ID103" s="30">
        <v>100</v>
      </c>
      <c r="IE103" s="30"/>
      <c r="IF103" s="30"/>
      <c r="IG103" s="31">
        <v>125</v>
      </c>
      <c r="IH103" s="31"/>
      <c r="II103" s="31"/>
      <c r="IJ103" s="32">
        <v>75</v>
      </c>
      <c r="IK103" s="32"/>
      <c r="IL103" s="26"/>
      <c r="IM103" s="30">
        <v>100</v>
      </c>
      <c r="IN103" s="30"/>
      <c r="IO103" s="30"/>
      <c r="IP103" s="31">
        <v>125</v>
      </c>
      <c r="IQ103" s="31"/>
      <c r="IR103" s="31"/>
      <c r="IS103" s="32">
        <v>75</v>
      </c>
      <c r="IT103" s="32">
        <v>75</v>
      </c>
      <c r="IU103" s="26"/>
      <c r="IV103" s="30">
        <v>100</v>
      </c>
      <c r="IW103" s="30"/>
      <c r="IX103" s="30"/>
      <c r="IY103" s="31">
        <v>125</v>
      </c>
      <c r="IZ103" s="31"/>
      <c r="JA103" s="31"/>
      <c r="JB103" s="32">
        <v>75</v>
      </c>
      <c r="JC103" s="32">
        <v>75</v>
      </c>
      <c r="JD103" s="26"/>
      <c r="JE103" s="30">
        <v>100</v>
      </c>
      <c r="JF103" s="30"/>
      <c r="JG103" s="30"/>
      <c r="JH103" s="31">
        <v>125</v>
      </c>
      <c r="JI103" s="31"/>
      <c r="JJ103" s="31"/>
      <c r="JK103" s="32">
        <v>75</v>
      </c>
      <c r="JL103" s="32"/>
      <c r="JM103" s="26"/>
      <c r="JN103" s="30">
        <v>100</v>
      </c>
      <c r="JO103" s="30"/>
      <c r="JP103" s="30"/>
      <c r="JQ103" s="31">
        <v>125</v>
      </c>
      <c r="JR103" s="31" t="s">
        <v>132</v>
      </c>
      <c r="JS103" s="31"/>
      <c r="JT103" s="32">
        <v>75</v>
      </c>
      <c r="JU103" s="32"/>
      <c r="JV103" s="26"/>
      <c r="JW103" s="30">
        <v>100</v>
      </c>
      <c r="JX103" s="30"/>
      <c r="JY103" s="30"/>
      <c r="JZ103" s="31">
        <v>130.76923076923077</v>
      </c>
      <c r="KA103" s="31"/>
      <c r="KB103" s="31"/>
      <c r="KC103" s="32">
        <v>100</v>
      </c>
      <c r="KD103" s="32"/>
      <c r="KE103" s="26"/>
      <c r="KF103" s="30">
        <v>100</v>
      </c>
      <c r="KG103" s="30"/>
      <c r="KH103" s="30"/>
      <c r="KI103" s="31">
        <v>130.76923076923077</v>
      </c>
      <c r="KJ103" s="31"/>
      <c r="KK103" s="31"/>
      <c r="KL103" s="32">
        <v>100</v>
      </c>
      <c r="KM103" s="32"/>
      <c r="KN103" s="26"/>
      <c r="KO103" s="30">
        <v>100</v>
      </c>
      <c r="KP103" s="30"/>
      <c r="KQ103" s="30"/>
      <c r="KR103" s="31">
        <v>130.76923076923077</v>
      </c>
      <c r="KS103" s="31"/>
      <c r="KT103" s="31"/>
      <c r="KU103" s="32">
        <v>100</v>
      </c>
      <c r="KV103" s="32"/>
      <c r="KW103" s="26"/>
      <c r="KX103" s="30">
        <v>100</v>
      </c>
      <c r="KY103" s="30"/>
      <c r="KZ103" s="30"/>
      <c r="LA103" s="31">
        <v>130.76923076923077</v>
      </c>
      <c r="LB103" s="31"/>
      <c r="LC103" s="31"/>
      <c r="LD103" s="32">
        <v>100</v>
      </c>
      <c r="LE103" s="32"/>
      <c r="LF103" s="26"/>
      <c r="LG103" s="30">
        <v>100</v>
      </c>
      <c r="LH103" s="30"/>
      <c r="LI103" s="30"/>
      <c r="LJ103" s="31">
        <v>130.76923076923077</v>
      </c>
      <c r="LK103" s="31"/>
      <c r="LL103" s="31"/>
      <c r="LM103" s="32">
        <v>100</v>
      </c>
      <c r="LN103" s="32"/>
      <c r="LO103" s="26"/>
      <c r="LP103" s="30">
        <v>100</v>
      </c>
      <c r="LQ103" s="30"/>
      <c r="LR103" s="30"/>
      <c r="LS103" s="31">
        <v>130.76923076923077</v>
      </c>
      <c r="LT103" s="31"/>
      <c r="LU103" s="31"/>
      <c r="LV103" s="32">
        <v>100</v>
      </c>
      <c r="LW103" s="32"/>
      <c r="LX103" s="26"/>
      <c r="LY103" s="30">
        <v>100</v>
      </c>
      <c r="LZ103" s="30"/>
      <c r="MA103" s="30"/>
      <c r="MB103" s="31">
        <v>130.76923076923077</v>
      </c>
      <c r="MC103" s="31"/>
      <c r="MD103" s="31"/>
      <c r="ME103" s="32">
        <v>100</v>
      </c>
      <c r="MF103" s="32"/>
      <c r="MG103" s="26"/>
      <c r="MH103" s="30">
        <v>100</v>
      </c>
      <c r="MI103" s="30"/>
      <c r="MJ103" s="30"/>
      <c r="MK103" s="31">
        <v>130.76923076923077</v>
      </c>
      <c r="ML103" s="31"/>
      <c r="MM103" s="31"/>
      <c r="MN103" s="32">
        <v>100</v>
      </c>
      <c r="MO103" s="32"/>
      <c r="MP103" s="26"/>
      <c r="MQ103" s="30">
        <v>100</v>
      </c>
      <c r="MR103" s="30"/>
      <c r="MS103" s="30"/>
      <c r="MT103" s="31">
        <v>130.76923076923077</v>
      </c>
      <c r="MU103" s="31"/>
      <c r="MV103" s="31"/>
      <c r="MW103" s="32">
        <v>100</v>
      </c>
      <c r="MX103" s="32"/>
      <c r="MY103" s="26"/>
      <c r="MZ103" s="30">
        <v>100</v>
      </c>
      <c r="NA103" s="30"/>
      <c r="NB103" s="30"/>
      <c r="NC103" s="31">
        <v>130.76923076923077</v>
      </c>
      <c r="ND103" s="31"/>
      <c r="NE103" s="31"/>
      <c r="NF103" s="32">
        <v>100</v>
      </c>
      <c r="NG103" s="32"/>
      <c r="NH103" s="26"/>
      <c r="NI103" s="30">
        <v>100</v>
      </c>
      <c r="NJ103" s="30"/>
      <c r="NK103" s="30"/>
      <c r="NL103" s="31">
        <v>130.76923076923077</v>
      </c>
      <c r="NM103" s="31"/>
      <c r="NN103" s="31"/>
      <c r="NO103" s="32">
        <v>100</v>
      </c>
      <c r="NP103" s="32"/>
      <c r="NQ103" s="26"/>
      <c r="NR103" s="30">
        <v>100</v>
      </c>
      <c r="NS103" s="30"/>
      <c r="NT103" s="30"/>
      <c r="NU103" s="31">
        <v>130.76923076923077</v>
      </c>
      <c r="NV103" s="31"/>
      <c r="NW103" s="31"/>
      <c r="NX103" s="32">
        <v>100</v>
      </c>
      <c r="NY103" s="32"/>
      <c r="NZ103" s="26"/>
      <c r="OA103" s="30">
        <v>100</v>
      </c>
      <c r="OB103" s="30"/>
      <c r="OC103" s="30"/>
      <c r="OD103" s="31">
        <v>130.76923076923077</v>
      </c>
      <c r="OE103" s="31"/>
      <c r="OF103" s="31"/>
      <c r="OG103" s="32">
        <v>100</v>
      </c>
      <c r="OH103" s="32"/>
      <c r="OI103" s="26"/>
      <c r="OJ103" s="30">
        <v>100</v>
      </c>
      <c r="OK103" s="30"/>
      <c r="OL103" s="30"/>
      <c r="OM103" s="31">
        <v>130.76923076923077</v>
      </c>
      <c r="ON103" s="31"/>
      <c r="OO103" s="31"/>
      <c r="OP103" s="32">
        <v>100</v>
      </c>
      <c r="OQ103" s="32"/>
      <c r="OR103" s="26"/>
      <c r="OS103" s="30">
        <v>100</v>
      </c>
      <c r="OT103" s="30"/>
      <c r="OU103" s="30"/>
      <c r="OV103" s="31">
        <v>130.76923076923077</v>
      </c>
      <c r="OW103" s="31"/>
      <c r="OX103" s="31"/>
      <c r="OY103" s="32">
        <v>100</v>
      </c>
      <c r="OZ103" s="32"/>
      <c r="PA103" s="26"/>
      <c r="PB103" s="30">
        <v>100</v>
      </c>
      <c r="PC103" s="30"/>
      <c r="PD103" s="30"/>
      <c r="PE103" s="31">
        <v>130.76923076923077</v>
      </c>
      <c r="PF103" s="31"/>
      <c r="PG103" s="31"/>
      <c r="PH103" s="32">
        <v>100</v>
      </c>
      <c r="PI103" s="32"/>
      <c r="PJ103" s="26"/>
      <c r="PK103" s="30">
        <v>100</v>
      </c>
      <c r="PL103" s="30"/>
      <c r="PM103" s="30"/>
      <c r="PN103" s="31">
        <v>130.76923076923077</v>
      </c>
      <c r="PO103" s="31"/>
      <c r="PP103" s="31"/>
      <c r="PQ103" s="32">
        <v>100</v>
      </c>
      <c r="PR103" s="32"/>
      <c r="PS103" s="26"/>
      <c r="PT103" s="30">
        <v>100</v>
      </c>
      <c r="PU103" s="30"/>
      <c r="PV103" s="30"/>
      <c r="PW103" s="31">
        <v>130.76923076923077</v>
      </c>
      <c r="PX103" s="31"/>
      <c r="PY103" s="31"/>
      <c r="PZ103" s="32">
        <v>100</v>
      </c>
      <c r="QA103" s="32"/>
      <c r="QB103" s="26"/>
      <c r="QC103" s="30">
        <v>100</v>
      </c>
      <c r="QD103" s="30"/>
      <c r="QE103" s="30"/>
      <c r="QF103" s="31">
        <v>130.76923076923077</v>
      </c>
      <c r="QG103" s="31"/>
      <c r="QH103" s="31"/>
      <c r="QI103" s="32">
        <v>100</v>
      </c>
      <c r="QJ103" s="32"/>
      <c r="QK103" s="26"/>
      <c r="QL103" s="30">
        <v>100</v>
      </c>
      <c r="QM103" s="30"/>
      <c r="QN103" s="30"/>
      <c r="QO103" s="31">
        <v>130.76923076923077</v>
      </c>
      <c r="QP103" s="31"/>
      <c r="QQ103" s="31"/>
      <c r="QR103" s="32">
        <v>100</v>
      </c>
      <c r="QS103" s="32"/>
      <c r="QT103" s="26"/>
      <c r="QU103" s="30">
        <v>100</v>
      </c>
      <c r="QV103" s="30"/>
      <c r="QW103" s="30"/>
      <c r="QX103" s="31">
        <v>130.76923076923077</v>
      </c>
      <c r="QY103" s="31"/>
      <c r="QZ103" s="31"/>
      <c r="RA103" s="32">
        <v>100</v>
      </c>
      <c r="RB103" s="32"/>
      <c r="RC103" s="26"/>
      <c r="RD103" s="30">
        <v>100</v>
      </c>
      <c r="RE103" s="30"/>
      <c r="RF103" s="30"/>
      <c r="RG103" s="31">
        <v>130.76923076923077</v>
      </c>
      <c r="RH103" s="31"/>
      <c r="RI103" s="31"/>
      <c r="RJ103" s="32">
        <v>100</v>
      </c>
      <c r="RK103" s="32"/>
      <c r="RL103" s="26"/>
      <c r="RM103" s="30">
        <v>100</v>
      </c>
      <c r="RN103" s="30"/>
      <c r="RO103" s="30"/>
      <c r="RP103" s="31">
        <v>130.76923076923077</v>
      </c>
      <c r="RQ103" s="31"/>
      <c r="RR103" s="31"/>
      <c r="RS103" s="32">
        <v>100</v>
      </c>
      <c r="RT103" s="32"/>
      <c r="RU103" s="26"/>
      <c r="RV103" s="30">
        <v>100</v>
      </c>
      <c r="RW103" s="30"/>
      <c r="RX103" s="30"/>
      <c r="RY103" s="31">
        <v>130.76923076923077</v>
      </c>
      <c r="RZ103" s="31"/>
      <c r="SA103" s="31"/>
      <c r="SB103" s="32">
        <v>100</v>
      </c>
      <c r="SC103" s="32"/>
      <c r="SD103" s="26"/>
      <c r="SE103" s="34">
        <v>100</v>
      </c>
      <c r="SF103" s="34"/>
      <c r="SG103" s="34"/>
      <c r="SH103" s="36">
        <v>130.76923076923077</v>
      </c>
      <c r="SI103" s="36"/>
      <c r="SJ103" s="36"/>
      <c r="SK103" s="37">
        <v>100</v>
      </c>
      <c r="SL103" s="37"/>
      <c r="SM103" s="26"/>
      <c r="SN103" s="34">
        <v>100</v>
      </c>
      <c r="SO103" s="34"/>
      <c r="SP103" s="34"/>
      <c r="SQ103" s="36">
        <v>130.76923076923077</v>
      </c>
      <c r="SR103" s="36"/>
      <c r="SS103" s="36"/>
      <c r="ST103" s="37">
        <v>100</v>
      </c>
      <c r="SU103" s="37"/>
      <c r="SV103" s="26"/>
      <c r="SW103" s="34">
        <v>100</v>
      </c>
      <c r="SX103" s="34"/>
      <c r="SY103" s="34"/>
      <c r="SZ103" s="36">
        <v>130.76923076923077</v>
      </c>
      <c r="TA103" s="36"/>
      <c r="TB103" s="36"/>
      <c r="TC103" s="37">
        <v>100</v>
      </c>
      <c r="TD103" s="37"/>
      <c r="TE103" s="26"/>
      <c r="TF103" s="34">
        <v>100</v>
      </c>
      <c r="TG103" s="34"/>
      <c r="TH103" s="34"/>
      <c r="TI103" s="36">
        <v>130.76923076923077</v>
      </c>
      <c r="TJ103" s="36"/>
      <c r="TK103" s="36"/>
      <c r="TL103" s="37">
        <v>100</v>
      </c>
      <c r="TM103" s="37"/>
      <c r="TN103" s="26"/>
      <c r="TO103" s="34">
        <v>100</v>
      </c>
      <c r="TP103" s="34"/>
      <c r="TQ103" s="34"/>
      <c r="TR103" s="36">
        <v>130.76923076923077</v>
      </c>
      <c r="TS103" s="36" t="s">
        <v>132</v>
      </c>
      <c r="TT103" s="36"/>
      <c r="TU103" s="37">
        <v>100</v>
      </c>
      <c r="TV103" s="37"/>
      <c r="TW103" s="26"/>
      <c r="TX103" s="34">
        <v>100</v>
      </c>
      <c r="TY103" s="34"/>
      <c r="TZ103" s="34"/>
      <c r="UA103" s="36">
        <v>130.76923076923077</v>
      </c>
      <c r="UB103" s="36" t="s">
        <v>132</v>
      </c>
      <c r="UC103" s="36"/>
      <c r="UD103" s="37">
        <v>100</v>
      </c>
      <c r="UE103" s="37"/>
      <c r="UF103" s="26"/>
      <c r="UG103" s="34">
        <v>100</v>
      </c>
      <c r="UH103" s="34"/>
      <c r="UI103" s="34"/>
      <c r="UJ103" s="36">
        <v>130.76923076923077</v>
      </c>
      <c r="UK103" s="36" t="s">
        <v>132</v>
      </c>
      <c r="UL103" s="36"/>
      <c r="UM103" s="37">
        <v>100</v>
      </c>
      <c r="UN103" s="37"/>
      <c r="UO103" s="26"/>
      <c r="UP103" s="34">
        <v>100</v>
      </c>
      <c r="UQ103" s="34"/>
      <c r="UR103" s="34"/>
      <c r="US103" s="36">
        <v>130.76923076923077</v>
      </c>
      <c r="UT103" s="36" t="s">
        <v>132</v>
      </c>
      <c r="UU103" s="36"/>
      <c r="UV103" s="37">
        <v>100</v>
      </c>
      <c r="UW103" s="37"/>
      <c r="UX103" s="26"/>
      <c r="UY103" s="34">
        <v>100</v>
      </c>
      <c r="UZ103" s="34"/>
      <c r="VA103" s="34"/>
      <c r="VB103" s="36">
        <v>130.76923076923077</v>
      </c>
      <c r="VC103" s="36" t="s">
        <v>132</v>
      </c>
      <c r="VD103" s="36"/>
      <c r="VE103" s="37">
        <v>100</v>
      </c>
      <c r="VF103" s="37"/>
      <c r="VG103" s="26"/>
      <c r="VH103" s="34">
        <v>100</v>
      </c>
      <c r="VI103" s="34"/>
      <c r="VJ103" s="34"/>
      <c r="VK103" s="36">
        <v>130.76923076923077</v>
      </c>
      <c r="VL103" s="36" t="s">
        <v>132</v>
      </c>
      <c r="VM103" s="36"/>
      <c r="VN103" s="37">
        <v>100</v>
      </c>
      <c r="VO103" s="37"/>
      <c r="VP103" s="26"/>
      <c r="VQ103" s="34">
        <v>100</v>
      </c>
      <c r="VR103" s="34"/>
      <c r="VS103" s="34"/>
      <c r="VT103" s="36">
        <v>130.76923076923077</v>
      </c>
      <c r="VU103" s="36"/>
      <c r="VV103" s="36"/>
      <c r="VW103" s="37">
        <v>100</v>
      </c>
      <c r="VX103" s="37"/>
      <c r="VY103" s="26"/>
      <c r="VZ103" s="34">
        <v>100</v>
      </c>
      <c r="WA103" s="34"/>
      <c r="WB103" s="34"/>
      <c r="WC103" s="36">
        <v>130.76923076923077</v>
      </c>
      <c r="WD103" s="36"/>
      <c r="WE103" s="36"/>
      <c r="WF103" s="37">
        <v>100</v>
      </c>
      <c r="WG103" s="37"/>
      <c r="WH103" s="26"/>
      <c r="WI103" s="38">
        <v>104.61538461538461</v>
      </c>
      <c r="WJ103" s="34">
        <v>100</v>
      </c>
      <c r="WK103" s="34"/>
      <c r="WL103" s="34"/>
      <c r="WM103" s="36">
        <v>130.76923076923077</v>
      </c>
      <c r="WN103" s="36"/>
      <c r="WO103" s="36"/>
      <c r="WP103" s="37">
        <v>100</v>
      </c>
      <c r="WQ103" s="37"/>
      <c r="WR103" s="34">
        <v>100</v>
      </c>
      <c r="WS103" s="34"/>
      <c r="WT103" s="34"/>
      <c r="WU103" s="36">
        <v>130.76923076923077</v>
      </c>
      <c r="WV103" s="36"/>
      <c r="WW103" s="36"/>
      <c r="WX103" s="37">
        <v>100</v>
      </c>
      <c r="WY103" s="37"/>
      <c r="WZ103" s="26"/>
      <c r="XA103" s="34">
        <v>1500</v>
      </c>
      <c r="XB103" s="34"/>
      <c r="XC103" s="34"/>
      <c r="XD103" s="36">
        <v>150</v>
      </c>
      <c r="XE103" s="36"/>
      <c r="XF103" s="36"/>
      <c r="XG103" s="37">
        <v>100</v>
      </c>
      <c r="XH103" s="37"/>
      <c r="XI103" s="26"/>
      <c r="XJ103" s="34">
        <v>150</v>
      </c>
      <c r="XK103" s="34"/>
      <c r="XL103" s="34"/>
      <c r="XM103" s="36">
        <v>17.95774647887324</v>
      </c>
      <c r="XN103" s="36"/>
      <c r="XO103" s="36"/>
      <c r="XP103" s="37">
        <v>150</v>
      </c>
      <c r="XQ103" s="37"/>
      <c r="XR103" s="26"/>
      <c r="XS103" s="34">
        <v>150</v>
      </c>
      <c r="XT103" s="34"/>
      <c r="XU103" s="34"/>
      <c r="XV103" s="36">
        <v>17.95774647887324</v>
      </c>
      <c r="XW103" s="36"/>
      <c r="XX103" s="36"/>
      <c r="XY103" s="37">
        <v>150</v>
      </c>
      <c r="XZ103" s="37"/>
      <c r="YA103" s="26"/>
      <c r="YB103" s="34">
        <v>150</v>
      </c>
      <c r="YC103" s="34"/>
      <c r="YD103" s="34"/>
      <c r="YE103" s="36">
        <v>17.95774647887324</v>
      </c>
      <c r="YF103" s="36"/>
      <c r="YG103" s="36"/>
      <c r="YH103" s="37">
        <v>150</v>
      </c>
      <c r="YI103" s="37"/>
      <c r="YJ103" s="26"/>
      <c r="YK103" s="34">
        <v>150</v>
      </c>
      <c r="YL103" s="34"/>
      <c r="YM103" s="34"/>
      <c r="YN103" s="36">
        <v>17.95774647887324</v>
      </c>
      <c r="YO103" s="36"/>
      <c r="YP103" s="36"/>
      <c r="YQ103" s="37">
        <v>150</v>
      </c>
      <c r="YR103" s="37"/>
      <c r="YS103" s="26"/>
      <c r="YT103" s="34">
        <v>150</v>
      </c>
      <c r="YU103" s="34"/>
      <c r="YV103" s="34"/>
      <c r="YW103" s="36">
        <v>17.95774647887324</v>
      </c>
      <c r="YX103" s="36"/>
      <c r="YY103" s="36"/>
      <c r="YZ103" s="37">
        <v>150</v>
      </c>
      <c r="ZA103" s="37"/>
      <c r="ZB103" s="26"/>
      <c r="ZC103" s="34">
        <v>150</v>
      </c>
      <c r="ZD103" s="34"/>
      <c r="ZE103" s="34"/>
      <c r="ZF103" s="36">
        <v>17.95774647887324</v>
      </c>
      <c r="ZG103" s="36"/>
      <c r="ZH103" s="36"/>
      <c r="ZI103" s="37">
        <v>150</v>
      </c>
      <c r="ZJ103" s="37"/>
      <c r="ZK103" s="26"/>
      <c r="ZL103" s="34">
        <v>150</v>
      </c>
      <c r="ZM103" s="34"/>
      <c r="ZN103" s="34"/>
      <c r="ZO103" s="36">
        <v>17.95774647887324</v>
      </c>
      <c r="ZP103" s="36"/>
      <c r="ZQ103" s="36"/>
      <c r="ZR103" s="37">
        <v>150</v>
      </c>
      <c r="ZS103" s="37"/>
      <c r="ZT103" s="26"/>
      <c r="ZU103" s="34">
        <v>150</v>
      </c>
      <c r="ZV103" s="34"/>
      <c r="ZW103" s="34"/>
      <c r="ZX103" s="36">
        <v>17.95774647887324</v>
      </c>
      <c r="ZY103" s="36"/>
      <c r="ZZ103" s="36"/>
      <c r="AAA103" s="37">
        <v>150</v>
      </c>
      <c r="AAB103" s="37"/>
      <c r="AAC103" s="26"/>
      <c r="AAD103" s="34">
        <v>150</v>
      </c>
      <c r="AAE103" s="34"/>
      <c r="AAF103" s="34"/>
      <c r="AAG103" s="36">
        <v>17.95774647887324</v>
      </c>
      <c r="AAH103" s="36"/>
      <c r="AAI103" s="36"/>
      <c r="AAJ103" s="37">
        <v>150</v>
      </c>
      <c r="AAK103" s="37"/>
      <c r="AAL103" s="3"/>
      <c r="AAM103" s="34">
        <v>150</v>
      </c>
      <c r="AAN103" s="34"/>
      <c r="AAO103" s="34"/>
      <c r="AAP103" s="36">
        <v>17.95774647887324</v>
      </c>
      <c r="AAQ103" s="36"/>
      <c r="AAR103" s="36"/>
      <c r="AAS103" s="37">
        <v>150</v>
      </c>
      <c r="AAT103" s="37"/>
      <c r="AAU103" s="3"/>
      <c r="AAV103" s="34">
        <v>150</v>
      </c>
      <c r="AAW103" s="34"/>
      <c r="AAX103" s="34"/>
      <c r="AAY103" s="36">
        <v>17.95774647887324</v>
      </c>
      <c r="AAZ103" s="36"/>
      <c r="ABA103" s="36"/>
      <c r="ABB103" s="37">
        <v>150</v>
      </c>
      <c r="ABC103" s="37"/>
      <c r="ABD103" s="3"/>
      <c r="ABE103" s="34">
        <v>150</v>
      </c>
      <c r="ABF103" s="34"/>
      <c r="ABG103" s="34"/>
      <c r="ABH103" s="36">
        <v>17.95774647887324</v>
      </c>
      <c r="ABI103" s="36"/>
      <c r="ABJ103" s="36"/>
      <c r="ABK103" s="37">
        <v>150</v>
      </c>
      <c r="ABL103" s="37"/>
      <c r="ABM103" s="3"/>
      <c r="ABN103" s="34">
        <v>150</v>
      </c>
      <c r="ABO103" s="34"/>
      <c r="ABP103" s="34"/>
      <c r="ABQ103" s="36">
        <v>14.788732394366194</v>
      </c>
      <c r="ABR103" s="36"/>
      <c r="ABS103" s="36"/>
      <c r="ABT103" s="37">
        <v>150</v>
      </c>
      <c r="ABU103" s="37"/>
      <c r="ABV103" s="3"/>
      <c r="ABW103" s="34">
        <v>150</v>
      </c>
      <c r="ABX103" s="34"/>
      <c r="ABY103" s="34"/>
      <c r="ABZ103" s="36">
        <v>14.788732394366194</v>
      </c>
      <c r="ACA103" s="36"/>
      <c r="ACB103" s="36"/>
      <c r="ACC103" s="37">
        <v>150</v>
      </c>
      <c r="ACD103" s="37"/>
      <c r="ACE103" s="3"/>
      <c r="ACF103" s="34">
        <v>150</v>
      </c>
      <c r="ACG103" s="34"/>
      <c r="ACH103" s="34"/>
      <c r="ACI103" s="36">
        <v>14.788732394366194</v>
      </c>
      <c r="ACJ103" s="36"/>
      <c r="ACK103" s="36"/>
      <c r="ACL103" s="37">
        <v>150</v>
      </c>
      <c r="ACM103" s="37"/>
      <c r="ACN103" s="3"/>
      <c r="ACO103" s="34">
        <v>150</v>
      </c>
      <c r="ACP103" s="34"/>
      <c r="ACQ103" s="34"/>
      <c r="ACR103" s="36">
        <v>14.788732394366194</v>
      </c>
      <c r="ACS103" s="36"/>
      <c r="ACT103" s="36"/>
      <c r="ACU103" s="37">
        <v>150</v>
      </c>
      <c r="ACV103" s="37"/>
      <c r="ACW103" s="3"/>
      <c r="ACX103" s="34">
        <v>150</v>
      </c>
      <c r="ACY103" s="34"/>
      <c r="ACZ103" s="34"/>
      <c r="ADA103" s="36">
        <v>14.788732394366194</v>
      </c>
      <c r="ADB103" s="36"/>
      <c r="ADC103" s="36"/>
      <c r="ADD103" s="37">
        <v>150</v>
      </c>
      <c r="ADE103" s="37"/>
      <c r="ADF103" s="3"/>
      <c r="ADG103" s="34">
        <v>150</v>
      </c>
      <c r="ADH103" s="34"/>
      <c r="ADI103" s="34"/>
      <c r="ADJ103" s="36">
        <v>14.788732394366194</v>
      </c>
      <c r="ADK103" s="36"/>
      <c r="ADL103" s="36"/>
      <c r="ADM103" s="37">
        <v>150</v>
      </c>
      <c r="ADN103" s="37"/>
      <c r="ADO103" s="3"/>
      <c r="ADP103" s="34">
        <v>150</v>
      </c>
      <c r="ADQ103" s="34"/>
      <c r="ADR103" s="34"/>
      <c r="ADS103" s="36">
        <v>14.788732394366194</v>
      </c>
      <c r="ADT103" s="36"/>
      <c r="ADU103" s="36"/>
      <c r="ADV103" s="37">
        <v>150</v>
      </c>
      <c r="ADW103" s="37"/>
      <c r="ADX103" s="3"/>
      <c r="ADY103" s="34">
        <v>150</v>
      </c>
      <c r="ADZ103" s="34"/>
      <c r="AEA103" s="34"/>
      <c r="AEB103" s="36">
        <v>14.788732394366194</v>
      </c>
      <c r="AEC103" s="36"/>
      <c r="AED103" s="36"/>
      <c r="AEE103" s="37">
        <v>150</v>
      </c>
      <c r="AEF103" s="37"/>
      <c r="AEG103" s="3"/>
      <c r="AEH103" s="34">
        <v>150</v>
      </c>
      <c r="AEI103" s="34"/>
      <c r="AEJ103" s="34"/>
      <c r="AEK103" s="36">
        <v>14.788732394366194</v>
      </c>
      <c r="AEL103" s="36"/>
      <c r="AEM103" s="36"/>
      <c r="AEN103" s="37">
        <v>150</v>
      </c>
      <c r="AEO103" s="37"/>
      <c r="AEP103" s="26"/>
      <c r="AEQ103" s="34">
        <v>150</v>
      </c>
      <c r="AER103" s="34"/>
      <c r="AES103" s="34"/>
      <c r="AET103" s="36">
        <v>14.788732394366194</v>
      </c>
      <c r="AEU103" s="36"/>
      <c r="AEV103" s="36"/>
      <c r="AEW103" s="37">
        <v>150</v>
      </c>
      <c r="AEX103" s="37"/>
      <c r="AEY103" s="26"/>
      <c r="AEZ103" s="34">
        <v>150</v>
      </c>
      <c r="AFA103" s="34"/>
      <c r="AFB103" s="34"/>
      <c r="AFC103" s="36">
        <v>14.788732394366194</v>
      </c>
      <c r="AFD103" s="36"/>
      <c r="AFE103" s="36"/>
      <c r="AFF103" s="37">
        <v>150</v>
      </c>
      <c r="AFG103" s="37"/>
      <c r="AFH103" s="26"/>
      <c r="AFI103" s="87">
        <v>150</v>
      </c>
      <c r="AFJ103" s="34"/>
      <c r="AFK103" s="34"/>
      <c r="AFL103" s="36">
        <v>14.788732394366194</v>
      </c>
      <c r="AFM103" s="36"/>
      <c r="AFN103" s="36"/>
      <c r="AFO103" s="37">
        <v>150</v>
      </c>
      <c r="AFP103" s="37"/>
      <c r="AFQ103" s="36"/>
      <c r="AFR103" s="87">
        <v>150</v>
      </c>
      <c r="AFS103" s="34"/>
      <c r="AFT103" s="34"/>
      <c r="AFU103" s="36">
        <v>14.788732394366194</v>
      </c>
      <c r="AFV103" s="36"/>
      <c r="AFW103" s="36"/>
      <c r="AFX103" s="37">
        <v>150</v>
      </c>
      <c r="AFY103" s="37"/>
      <c r="AFZ103" s="36"/>
      <c r="AGA103" s="87">
        <v>150</v>
      </c>
      <c r="AGB103" s="34"/>
      <c r="AGC103" s="34"/>
      <c r="AGD103" s="36">
        <v>14.788732394366194</v>
      </c>
      <c r="AGE103" s="36"/>
      <c r="AGF103" s="36"/>
      <c r="AGG103" s="37">
        <v>150</v>
      </c>
      <c r="AGH103" s="37"/>
      <c r="AGI103" s="36"/>
      <c r="AGJ103" s="87">
        <v>150</v>
      </c>
      <c r="AGK103" s="34"/>
      <c r="AGL103" s="34"/>
      <c r="AGM103" s="36">
        <v>14.788732394366194</v>
      </c>
      <c r="AGN103" s="36"/>
      <c r="AGO103" s="36"/>
      <c r="AGP103" s="37">
        <v>150</v>
      </c>
      <c r="AGQ103" s="37"/>
      <c r="AGR103" s="36"/>
      <c r="AGS103" s="87">
        <v>150</v>
      </c>
      <c r="AGT103" s="34"/>
      <c r="AGU103" s="34"/>
      <c r="AGV103" s="36">
        <v>14.788732394366194</v>
      </c>
      <c r="AGW103" s="36"/>
      <c r="AGX103" s="36"/>
      <c r="AGY103" s="26">
        <v>150</v>
      </c>
      <c r="AGZ103" s="37"/>
      <c r="AHA103" s="36"/>
      <c r="AHB103" s="87">
        <v>150</v>
      </c>
      <c r="AHC103" s="34"/>
      <c r="AHD103" s="34"/>
      <c r="AHE103" s="36">
        <v>14.788732394366194</v>
      </c>
      <c r="AHF103" s="36"/>
      <c r="AHG103" s="36"/>
      <c r="AHH103" s="26">
        <v>150</v>
      </c>
      <c r="AHI103" s="37"/>
      <c r="AHJ103" s="36"/>
      <c r="AHK103" s="87">
        <v>150</v>
      </c>
      <c r="AHL103" s="34"/>
      <c r="AHM103" s="34"/>
      <c r="AHN103" s="36">
        <v>14.788732394366194</v>
      </c>
      <c r="AHO103" s="36"/>
      <c r="AHP103" s="36"/>
      <c r="AHQ103" s="26">
        <v>150</v>
      </c>
      <c r="AHR103" s="37"/>
      <c r="AHS103" s="36"/>
      <c r="AHT103" s="34">
        <v>150</v>
      </c>
      <c r="AHU103" s="34"/>
      <c r="AHV103" s="34"/>
      <c r="AHW103" s="36">
        <v>14.788732394366194</v>
      </c>
      <c r="AHX103" s="36"/>
      <c r="AHY103" s="36"/>
      <c r="AHZ103" s="26">
        <v>150</v>
      </c>
      <c r="AIA103" s="37"/>
      <c r="AIB103" s="36"/>
      <c r="AIC103" s="34">
        <v>150</v>
      </c>
      <c r="AID103" s="34"/>
      <c r="AIE103" s="34">
        <v>14.788732394366194</v>
      </c>
      <c r="AIF103" s="36">
        <v>14.788732394366194</v>
      </c>
      <c r="AIG103" s="36"/>
      <c r="AIH103" s="36"/>
      <c r="AII103" s="26">
        <v>150</v>
      </c>
      <c r="AIJ103" s="37"/>
      <c r="AIL103" s="34">
        <v>150</v>
      </c>
      <c r="AIM103" s="34"/>
      <c r="AIN103" s="34"/>
      <c r="AIO103" s="36">
        <v>14.788732394366194</v>
      </c>
      <c r="AIP103" s="36"/>
      <c r="AIQ103" s="36"/>
      <c r="AIR103" s="26">
        <v>150</v>
      </c>
      <c r="AIS103" s="37"/>
      <c r="AIU103" s="34">
        <v>150</v>
      </c>
      <c r="AIV103" s="34"/>
      <c r="AIW103" s="34"/>
      <c r="AIX103" s="36">
        <v>14.788732394366194</v>
      </c>
      <c r="AIY103" s="36"/>
      <c r="AIZ103" s="36"/>
      <c r="AJA103" s="26">
        <v>150</v>
      </c>
      <c r="AJB103" s="37"/>
      <c r="AJD103" s="34">
        <v>150</v>
      </c>
      <c r="AJE103" s="34"/>
      <c r="AJF103" s="34"/>
      <c r="AJG103" s="36">
        <v>14.788732394366194</v>
      </c>
      <c r="AJH103" s="36"/>
      <c r="AJI103" s="36"/>
      <c r="AJJ103" s="26">
        <v>150</v>
      </c>
      <c r="AJK103" s="37"/>
      <c r="AJM103" s="34">
        <v>150</v>
      </c>
      <c r="AJN103" s="34"/>
      <c r="AJO103" s="34"/>
      <c r="AJP103" s="36">
        <v>14.788732394366194</v>
      </c>
      <c r="AJQ103" s="36"/>
      <c r="AJR103" s="36"/>
      <c r="AJS103" s="37">
        <v>150</v>
      </c>
      <c r="AJT103" s="37"/>
      <c r="AJV103" s="34">
        <v>150</v>
      </c>
      <c r="AJW103" s="34"/>
      <c r="AJX103" s="34"/>
      <c r="AJY103" s="36">
        <v>14.788732394366194</v>
      </c>
      <c r="AJZ103" s="36"/>
      <c r="AKA103" s="36"/>
      <c r="AKB103" s="37">
        <v>150</v>
      </c>
      <c r="AKC103" s="37"/>
      <c r="AKE103" s="34">
        <v>150</v>
      </c>
      <c r="AKF103" s="34"/>
      <c r="AKG103" s="34"/>
      <c r="AKH103" s="36">
        <v>14.788732394366194</v>
      </c>
      <c r="AKI103" s="36"/>
      <c r="AKJ103" s="36"/>
      <c r="AKK103" s="37">
        <v>150</v>
      </c>
      <c r="AKL103" s="37"/>
      <c r="AKN103" s="34">
        <v>150</v>
      </c>
      <c r="AKO103" s="34"/>
      <c r="AKP103" s="34"/>
      <c r="AKQ103" s="36">
        <v>14.788732394366194</v>
      </c>
      <c r="AKR103" s="36"/>
      <c r="AKS103" s="36"/>
      <c r="AKT103" s="37">
        <v>150</v>
      </c>
      <c r="AKU103" s="37"/>
      <c r="AKW103" s="34">
        <v>150</v>
      </c>
      <c r="AKX103" s="34"/>
      <c r="AKY103" s="34"/>
      <c r="AKZ103" s="36">
        <v>14.788732394366194</v>
      </c>
      <c r="ALA103" s="36"/>
      <c r="ALB103" s="36"/>
      <c r="ALC103" s="37">
        <v>18000</v>
      </c>
      <c r="ALD103" s="37"/>
      <c r="ALF103" s="34">
        <v>150</v>
      </c>
      <c r="ALG103" s="34"/>
      <c r="ALH103" s="34"/>
      <c r="ALI103" s="36">
        <v>14.788732394366194</v>
      </c>
      <c r="ALJ103" s="36"/>
      <c r="ALK103" s="36"/>
      <c r="ALL103" s="37">
        <v>18000</v>
      </c>
      <c r="ALM103" s="37"/>
      <c r="ALO103" s="34">
        <v>150</v>
      </c>
      <c r="ALP103" s="34"/>
      <c r="ALQ103" s="34"/>
      <c r="ALS103" s="36">
        <v>14.788732394366194</v>
      </c>
      <c r="ALT103" s="36"/>
      <c r="ALU103" s="37">
        <v>18000</v>
      </c>
      <c r="ALV103" s="37"/>
      <c r="ALX103" s="34">
        <v>150</v>
      </c>
      <c r="ALY103" s="34"/>
      <c r="ALZ103" s="34"/>
      <c r="AMA103" s="36"/>
      <c r="AMB103" s="36">
        <v>14.788732394366194</v>
      </c>
      <c r="AMC103" s="36"/>
      <c r="AMD103" s="37">
        <v>18000</v>
      </c>
      <c r="AME103" s="37"/>
      <c r="AMG103" s="34">
        <v>150</v>
      </c>
      <c r="AMH103" s="34"/>
      <c r="AMI103" s="34"/>
      <c r="AMJ103" s="36"/>
      <c r="AMK103" s="36">
        <v>14.788732394366194</v>
      </c>
      <c r="AML103" s="36"/>
      <c r="AMM103" s="37">
        <v>18000</v>
      </c>
      <c r="AMN103" s="37"/>
      <c r="AMP103" s="34">
        <v>150</v>
      </c>
      <c r="AMQ103" s="34"/>
      <c r="AMR103" s="34"/>
      <c r="AMS103" s="36"/>
      <c r="AMT103" s="36">
        <v>14.788732394366194</v>
      </c>
      <c r="AMU103" s="36"/>
      <c r="AMV103" s="37">
        <v>18000</v>
      </c>
      <c r="AMW103" s="37"/>
      <c r="AMY103" s="34">
        <v>150</v>
      </c>
      <c r="AMZ103" s="34"/>
      <c r="ANA103" s="34"/>
      <c r="ANB103" s="36"/>
      <c r="ANC103" s="36">
        <v>14.788732394366194</v>
      </c>
      <c r="AND103" s="36"/>
      <c r="ANE103" s="37">
        <v>9075</v>
      </c>
      <c r="ANF103" s="37"/>
      <c r="ANH103" s="34">
        <v>150</v>
      </c>
      <c r="ANI103" s="34"/>
      <c r="ANJ103" s="34"/>
      <c r="ANK103" s="36">
        <v>14.788732394366194</v>
      </c>
      <c r="ANL103" s="36"/>
      <c r="ANM103" s="36"/>
      <c r="ANN103" s="37">
        <v>150</v>
      </c>
      <c r="ANO103" s="37"/>
      <c r="ANP103" s="36"/>
      <c r="ANQ103" s="34">
        <v>150</v>
      </c>
      <c r="ANR103" s="34"/>
      <c r="ANS103" s="34"/>
      <c r="ANT103" s="36">
        <v>14.788732394366194</v>
      </c>
      <c r="ANU103" s="36"/>
      <c r="ANV103" s="36"/>
      <c r="ANW103" s="37">
        <v>150</v>
      </c>
      <c r="ANX103" s="37"/>
      <c r="ANY103" s="36"/>
      <c r="ANZ103" s="34">
        <v>150</v>
      </c>
      <c r="AOA103" s="34"/>
      <c r="AOB103" s="34"/>
      <c r="AOC103" s="36">
        <v>14.788732394366194</v>
      </c>
      <c r="AOD103" s="36"/>
      <c r="AOE103" s="36"/>
      <c r="AOF103" s="37">
        <v>150</v>
      </c>
      <c r="AOG103" s="37"/>
      <c r="AOH103" s="36"/>
      <c r="AOI103" s="34">
        <v>150</v>
      </c>
      <c r="AOJ103" s="34"/>
      <c r="AOK103" s="34"/>
      <c r="AOL103" s="36">
        <v>14.788732394366194</v>
      </c>
      <c r="AOM103" s="36"/>
      <c r="AON103" s="36"/>
      <c r="AOO103" s="37">
        <v>150</v>
      </c>
      <c r="AOP103" s="37"/>
      <c r="AOQ103" s="36"/>
      <c r="AOR103" s="34">
        <v>150</v>
      </c>
      <c r="AOS103" s="34"/>
      <c r="AOT103" s="34"/>
      <c r="AOU103" s="36">
        <v>14.788732394366194</v>
      </c>
      <c r="AOV103" s="36"/>
      <c r="AOW103" s="36"/>
      <c r="AOX103" s="37">
        <v>150</v>
      </c>
      <c r="AOY103" s="37"/>
      <c r="AOZ103" s="36"/>
      <c r="APA103" s="34">
        <v>150</v>
      </c>
      <c r="APB103" s="34"/>
      <c r="APC103" s="34"/>
      <c r="APD103" s="36">
        <v>14.788732394366194</v>
      </c>
      <c r="APE103" s="36"/>
      <c r="APF103" s="36"/>
      <c r="APG103" s="37">
        <v>150</v>
      </c>
      <c r="APH103" s="37"/>
      <c r="API103" s="36"/>
      <c r="APJ103" s="34">
        <v>150</v>
      </c>
      <c r="APK103" s="34"/>
      <c r="APL103" s="34"/>
      <c r="APM103" s="36">
        <v>14.788732394366194</v>
      </c>
      <c r="APN103" s="36"/>
      <c r="APO103" s="36"/>
      <c r="APP103" s="37">
        <v>150</v>
      </c>
      <c r="APQ103" s="37"/>
      <c r="APR103" s="36"/>
      <c r="APS103" s="34">
        <v>150</v>
      </c>
      <c r="APT103" s="34"/>
      <c r="APU103" s="34"/>
      <c r="APV103" s="36">
        <v>14.788732394366194</v>
      </c>
      <c r="APW103" s="36"/>
      <c r="APX103" s="36"/>
      <c r="APY103" s="37">
        <v>150</v>
      </c>
      <c r="APZ103" s="37"/>
      <c r="AQA103" s="36"/>
      <c r="AQB103" s="34">
        <v>150</v>
      </c>
      <c r="AQC103" s="34"/>
      <c r="AQD103" s="34"/>
      <c r="AQE103" s="36">
        <v>14.788732394366194</v>
      </c>
      <c r="AQF103" s="36"/>
      <c r="AQG103" s="36"/>
      <c r="AQH103" s="37">
        <v>150</v>
      </c>
      <c r="AQI103" s="37"/>
      <c r="AQJ103" s="36"/>
      <c r="AQK103" s="34">
        <v>150</v>
      </c>
      <c r="AQL103" s="34"/>
      <c r="AQM103" s="34"/>
      <c r="AQN103" s="36">
        <v>14.788732394366194</v>
      </c>
      <c r="AQO103" s="36"/>
      <c r="AQP103" s="36"/>
      <c r="AQQ103" s="37">
        <v>150</v>
      </c>
      <c r="AQR103" s="37"/>
      <c r="AQS103" s="36"/>
      <c r="AQT103" s="34">
        <v>150</v>
      </c>
      <c r="AQU103" s="34"/>
      <c r="AQV103" s="34"/>
      <c r="AQW103" s="36">
        <v>14.788732394366194</v>
      </c>
      <c r="AQX103" s="36"/>
      <c r="AQY103" s="36"/>
      <c r="AQZ103" s="37">
        <v>150</v>
      </c>
      <c r="ARA103" s="37"/>
      <c r="ARC103" s="34">
        <v>150</v>
      </c>
      <c r="ARD103" s="34"/>
      <c r="ARE103" s="34"/>
      <c r="ARF103" s="36">
        <v>14.788732394366194</v>
      </c>
      <c r="ARG103" s="36"/>
      <c r="ARH103" s="36"/>
      <c r="ARI103" s="37">
        <v>150</v>
      </c>
      <c r="ARJ103" s="37"/>
      <c r="ARL103" s="34">
        <v>150</v>
      </c>
      <c r="ARM103" s="34"/>
      <c r="ARN103" s="34"/>
      <c r="ARO103" s="36">
        <v>14.788732394366194</v>
      </c>
      <c r="ARP103" s="36"/>
      <c r="ARQ103" s="36"/>
      <c r="ARR103" s="37">
        <v>150</v>
      </c>
      <c r="ARS103" s="37"/>
      <c r="ARU103" s="34">
        <v>150</v>
      </c>
      <c r="ARV103" s="34"/>
      <c r="ARW103" s="34"/>
      <c r="ARX103" s="36">
        <v>14.788732394366194</v>
      </c>
      <c r="ARY103" s="36"/>
      <c r="ARZ103" s="36"/>
      <c r="ASA103" s="37">
        <v>150</v>
      </c>
      <c r="ASB103" s="37"/>
      <c r="ASD103" s="34">
        <v>150</v>
      </c>
      <c r="ASE103" s="34"/>
      <c r="ASF103" s="34"/>
      <c r="ASG103" s="36">
        <v>14.788732394366194</v>
      </c>
      <c r="ASH103" s="36"/>
      <c r="ASI103" s="36"/>
      <c r="ASJ103" s="37">
        <v>150</v>
      </c>
      <c r="ASK103" s="37"/>
      <c r="ASM103" s="34">
        <v>150</v>
      </c>
      <c r="ASN103" s="34"/>
      <c r="ASO103" s="34"/>
      <c r="ASP103" s="36">
        <v>14.788732394366194</v>
      </c>
      <c r="ASQ103" s="36"/>
      <c r="ASR103" s="36"/>
      <c r="ASS103" s="37">
        <v>150</v>
      </c>
      <c r="AST103" s="37"/>
      <c r="ASV103" s="34">
        <v>150</v>
      </c>
      <c r="ASW103" s="34"/>
      <c r="ASX103" s="34"/>
      <c r="ASY103" s="36">
        <v>14.788732394366194</v>
      </c>
      <c r="ASZ103" s="36"/>
      <c r="ATA103" s="36"/>
      <c r="ATB103" s="37">
        <v>150</v>
      </c>
      <c r="ATC103" s="37"/>
      <c r="ATE103" s="34">
        <v>150</v>
      </c>
      <c r="ATF103" s="34"/>
      <c r="ATG103" s="34"/>
      <c r="ATH103" s="36">
        <v>14.788732394366194</v>
      </c>
      <c r="ATI103" s="36"/>
      <c r="ATJ103" s="36"/>
      <c r="ATK103" s="37">
        <v>150</v>
      </c>
      <c r="ATL103" s="37"/>
      <c r="ATN103" s="34">
        <v>150</v>
      </c>
      <c r="ATO103" s="34"/>
      <c r="ATP103" s="34"/>
      <c r="ATQ103" s="36">
        <v>14.788732394366194</v>
      </c>
      <c r="ATR103" s="36"/>
      <c r="ATS103" s="36"/>
      <c r="ATT103" s="37">
        <v>150</v>
      </c>
      <c r="ATU103" s="37"/>
      <c r="ATW103" s="34">
        <v>150</v>
      </c>
      <c r="ATX103" s="34"/>
      <c r="ATY103" s="34"/>
      <c r="ATZ103" s="36">
        <v>14.788732394366194</v>
      </c>
      <c r="AUA103" s="36"/>
      <c r="AUB103" s="36"/>
      <c r="AUC103" s="37">
        <v>150</v>
      </c>
      <c r="AUD103" s="37"/>
      <c r="AUF103" s="34">
        <v>150</v>
      </c>
      <c r="AUG103" s="34"/>
      <c r="AUH103" s="34"/>
      <c r="AUI103" s="36">
        <v>14.788732394366194</v>
      </c>
      <c r="AUJ103" s="36"/>
      <c r="AUK103" s="36"/>
      <c r="AUL103" s="37">
        <v>150</v>
      </c>
      <c r="AUM103" s="37"/>
      <c r="AUO103" s="34">
        <v>150</v>
      </c>
      <c r="AUP103" s="34"/>
      <c r="AUQ103" s="34"/>
      <c r="AUR103" s="36">
        <v>14.788732394366194</v>
      </c>
      <c r="AUS103" s="36"/>
      <c r="AUT103" s="36"/>
      <c r="AUU103" s="37">
        <v>150</v>
      </c>
      <c r="AUV103" s="37"/>
      <c r="AUX103" s="34">
        <v>150</v>
      </c>
      <c r="AUY103" s="34">
        <v>150</v>
      </c>
      <c r="AUZ103" s="34">
        <v>150</v>
      </c>
      <c r="AVA103" s="36">
        <v>14.788732394366194</v>
      </c>
      <c r="AVB103" s="36">
        <v>14.788732394366194</v>
      </c>
      <c r="AVC103" s="36"/>
      <c r="AVD103" s="37">
        <v>150</v>
      </c>
      <c r="AVE103" s="37">
        <v>150</v>
      </c>
      <c r="AVG103" s="34">
        <v>150</v>
      </c>
      <c r="AVH103" s="34">
        <v>150</v>
      </c>
      <c r="AVI103" s="34">
        <v>150</v>
      </c>
      <c r="AVJ103" s="36">
        <v>14.788732394366194</v>
      </c>
      <c r="AVK103" s="36">
        <v>14.788732394366194</v>
      </c>
      <c r="AVL103" s="36"/>
      <c r="AVM103" s="37">
        <v>150</v>
      </c>
      <c r="AVN103" s="37">
        <v>150</v>
      </c>
      <c r="AVP103" s="34">
        <v>150</v>
      </c>
      <c r="AVQ103" s="34">
        <v>150</v>
      </c>
      <c r="AVR103" s="34">
        <v>150</v>
      </c>
      <c r="AVS103" s="36">
        <v>14.788732394366194</v>
      </c>
      <c r="AVT103" s="36">
        <v>14.788732394366194</v>
      </c>
      <c r="AVU103" s="36"/>
      <c r="AVV103" s="37">
        <v>150</v>
      </c>
      <c r="AVW103" s="37">
        <v>150</v>
      </c>
      <c r="AVY103" s="34">
        <v>150</v>
      </c>
      <c r="AVZ103" s="34">
        <v>150</v>
      </c>
      <c r="AWA103" s="34">
        <v>150</v>
      </c>
      <c r="AWB103" s="36">
        <v>14.788732394366194</v>
      </c>
      <c r="AWC103" s="36">
        <v>14.788732394366194</v>
      </c>
      <c r="AWD103" s="36"/>
      <c r="AWE103" s="37">
        <v>150</v>
      </c>
      <c r="AWF103" s="37">
        <v>150</v>
      </c>
      <c r="AWH103" s="34">
        <v>150</v>
      </c>
      <c r="AWI103" s="34">
        <v>150</v>
      </c>
      <c r="AWJ103" s="34">
        <v>150</v>
      </c>
      <c r="AWK103" s="36">
        <v>14.788732394366194</v>
      </c>
      <c r="AWL103" s="36">
        <v>14.788732394366194</v>
      </c>
      <c r="AWM103" s="36"/>
      <c r="AWN103" s="37">
        <v>150</v>
      </c>
      <c r="AWO103" s="37">
        <v>150</v>
      </c>
      <c r="AWQ103" s="34">
        <v>150</v>
      </c>
      <c r="AWR103" s="34">
        <v>150</v>
      </c>
      <c r="AWS103" s="34">
        <v>150</v>
      </c>
      <c r="AWT103" s="36">
        <v>14.788732394366194</v>
      </c>
      <c r="AWU103" s="36">
        <v>14.788732394366194</v>
      </c>
      <c r="AWV103" s="36"/>
      <c r="AWW103" s="37">
        <v>150</v>
      </c>
      <c r="AWX103" s="37">
        <v>150</v>
      </c>
    </row>
    <row r="104" spans="1:1298" ht="15.5">
      <c r="A104" t="str">
        <f>'[1]enter market prices'!A104</f>
        <v>1040-01</v>
      </c>
      <c r="B104" t="str">
        <f>'[1]enter market prices'!B104</f>
        <v>University fee, one</v>
      </c>
      <c r="C104" s="3">
        <f>'[1]item price series'!F104</f>
        <v>0.23</v>
      </c>
      <c r="D104" s="3"/>
      <c r="E104" s="3"/>
      <c r="F104" s="3"/>
      <c r="G104" s="3"/>
      <c r="H104" s="3"/>
      <c r="I104" s="3"/>
      <c r="J104" s="3"/>
      <c r="K104" s="3"/>
      <c r="L104" s="3"/>
      <c r="M104" s="24">
        <v>550</v>
      </c>
      <c r="N104" s="24"/>
      <c r="O104" s="24"/>
      <c r="P104" s="25">
        <v>550</v>
      </c>
      <c r="Q104" s="25"/>
      <c r="R104" s="76"/>
      <c r="S104" s="26">
        <v>550</v>
      </c>
      <c r="T104" s="26"/>
      <c r="U104" s="26"/>
      <c r="V104" s="27">
        <v>550</v>
      </c>
      <c r="W104" s="27"/>
      <c r="X104" s="27"/>
      <c r="Y104" s="25">
        <v>550</v>
      </c>
      <c r="Z104" s="25"/>
      <c r="AA104" s="76"/>
      <c r="AB104" s="26">
        <v>550</v>
      </c>
      <c r="AC104" s="26"/>
      <c r="AD104" s="26"/>
      <c r="AE104" s="27">
        <v>550</v>
      </c>
      <c r="AF104" s="27"/>
      <c r="AG104" s="27"/>
      <c r="AH104" s="25">
        <v>550</v>
      </c>
      <c r="AI104" s="25"/>
      <c r="AJ104" s="76"/>
      <c r="AK104" s="26">
        <v>550</v>
      </c>
      <c r="AL104" s="26"/>
      <c r="AM104" s="26"/>
      <c r="AN104" s="27">
        <v>550</v>
      </c>
      <c r="AO104" s="27"/>
      <c r="AP104" s="27"/>
      <c r="AQ104" s="25">
        <v>550</v>
      </c>
      <c r="AR104" s="25"/>
      <c r="AS104" s="76"/>
      <c r="AT104" s="26">
        <v>550</v>
      </c>
      <c r="AU104" s="26"/>
      <c r="AV104" s="26"/>
      <c r="AW104" s="27">
        <v>550</v>
      </c>
      <c r="AX104" s="27"/>
      <c r="AY104" s="27"/>
      <c r="AZ104" s="25">
        <v>550</v>
      </c>
      <c r="BA104" s="25"/>
      <c r="BB104" s="76"/>
      <c r="BC104" s="26">
        <v>550</v>
      </c>
      <c r="BD104" s="26"/>
      <c r="BE104" s="26"/>
      <c r="BF104" s="27">
        <v>550</v>
      </c>
      <c r="BG104" s="27"/>
      <c r="BH104" s="27"/>
      <c r="BI104" s="25">
        <v>550</v>
      </c>
      <c r="BJ104" s="25"/>
      <c r="BK104" s="25"/>
      <c r="BL104" s="26">
        <v>550</v>
      </c>
      <c r="BM104" s="26"/>
      <c r="BN104" s="26"/>
      <c r="BO104" s="27">
        <v>550</v>
      </c>
      <c r="BP104" s="27"/>
      <c r="BQ104" s="27"/>
      <c r="BR104" s="25">
        <v>550</v>
      </c>
      <c r="BS104" s="25"/>
      <c r="BT104" s="25"/>
      <c r="BU104" s="26">
        <v>550</v>
      </c>
      <c r="BV104" s="26"/>
      <c r="BW104" s="26"/>
      <c r="BX104" s="27">
        <v>550</v>
      </c>
      <c r="BY104" s="27"/>
      <c r="BZ104" s="27"/>
      <c r="CA104" s="25">
        <v>550</v>
      </c>
      <c r="CB104" s="25"/>
      <c r="CC104" s="25"/>
      <c r="CD104" s="26">
        <v>550</v>
      </c>
      <c r="CE104" s="26"/>
      <c r="CF104" s="26"/>
      <c r="CG104" s="27">
        <v>550</v>
      </c>
      <c r="CH104" s="27"/>
      <c r="CI104" s="27"/>
      <c r="CJ104" s="25">
        <v>460</v>
      </c>
      <c r="CK104" s="25"/>
      <c r="CL104" s="25"/>
      <c r="CM104" s="62">
        <v>550</v>
      </c>
      <c r="CN104" s="26"/>
      <c r="CO104" s="26"/>
      <c r="CP104" s="27">
        <v>550</v>
      </c>
      <c r="CQ104" s="27"/>
      <c r="CR104" s="27"/>
      <c r="CS104" s="25">
        <v>460</v>
      </c>
      <c r="CT104" s="25"/>
      <c r="CU104" s="25"/>
      <c r="CV104" s="25">
        <v>550</v>
      </c>
      <c r="CW104" s="26"/>
      <c r="CX104" s="26"/>
      <c r="CY104" s="27">
        <v>550</v>
      </c>
      <c r="CZ104" s="27"/>
      <c r="DA104" s="27"/>
      <c r="DB104" s="25">
        <v>460</v>
      </c>
      <c r="DC104" s="25"/>
      <c r="DD104" s="25"/>
      <c r="DE104" s="25">
        <v>550</v>
      </c>
      <c r="DF104" s="26"/>
      <c r="DG104" s="26"/>
      <c r="DH104" s="27">
        <v>550</v>
      </c>
      <c r="DI104" s="27"/>
      <c r="DJ104" s="27"/>
      <c r="DK104" s="25">
        <v>460</v>
      </c>
      <c r="DL104" s="25"/>
      <c r="DM104" s="25"/>
      <c r="DN104" s="25">
        <v>550</v>
      </c>
      <c r="DO104" s="26"/>
      <c r="DP104" s="26"/>
      <c r="DQ104" s="27">
        <v>550</v>
      </c>
      <c r="DR104" s="27"/>
      <c r="DS104" s="27"/>
      <c r="DT104" s="25">
        <v>460</v>
      </c>
      <c r="DU104" s="25"/>
      <c r="DV104" s="25"/>
      <c r="DW104" s="25">
        <v>550</v>
      </c>
      <c r="DX104" s="26"/>
      <c r="DY104" s="26"/>
      <c r="DZ104" s="27">
        <v>550</v>
      </c>
      <c r="EA104" s="27"/>
      <c r="EB104" s="27"/>
      <c r="EC104" s="25">
        <v>460</v>
      </c>
      <c r="ED104" s="25"/>
      <c r="EE104" s="25"/>
      <c r="EF104" s="26">
        <v>550</v>
      </c>
      <c r="EG104" s="26"/>
      <c r="EH104" s="26"/>
      <c r="EI104" s="27">
        <v>550</v>
      </c>
      <c r="EJ104" s="27"/>
      <c r="EK104" s="27"/>
      <c r="EL104" s="25">
        <v>460</v>
      </c>
      <c r="EM104" s="25"/>
      <c r="EN104" s="25"/>
      <c r="EO104" s="26">
        <v>550</v>
      </c>
      <c r="EP104" s="26"/>
      <c r="EQ104" s="26"/>
      <c r="ER104" s="27">
        <v>550</v>
      </c>
      <c r="ES104" s="27"/>
      <c r="ET104" s="27"/>
      <c r="EU104" s="25">
        <v>460</v>
      </c>
      <c r="EV104" s="25"/>
      <c r="EW104" s="25"/>
      <c r="EX104" s="26">
        <v>550</v>
      </c>
      <c r="EY104" s="26"/>
      <c r="EZ104" s="26"/>
      <c r="FA104" s="27">
        <v>550</v>
      </c>
      <c r="FB104" s="27"/>
      <c r="FC104" s="27"/>
      <c r="FD104" s="25">
        <v>460</v>
      </c>
      <c r="FE104" s="25"/>
      <c r="FF104" s="25"/>
      <c r="FG104" s="26">
        <v>550</v>
      </c>
      <c r="FH104" s="26"/>
      <c r="FI104" s="26"/>
      <c r="FJ104" s="27">
        <v>550</v>
      </c>
      <c r="FK104" s="27"/>
      <c r="FL104" s="27"/>
      <c r="FM104" s="25">
        <v>460</v>
      </c>
      <c r="FN104" s="25"/>
      <c r="FO104" s="25"/>
      <c r="FP104" s="26">
        <v>550</v>
      </c>
      <c r="FQ104" s="26"/>
      <c r="FR104" s="26"/>
      <c r="FS104" s="27">
        <v>550</v>
      </c>
      <c r="FT104" s="27"/>
      <c r="FU104" s="27"/>
      <c r="FV104" s="25">
        <v>460</v>
      </c>
      <c r="FW104" s="25"/>
      <c r="FX104" s="25"/>
      <c r="FY104" s="26">
        <v>550</v>
      </c>
      <c r="FZ104" s="26"/>
      <c r="GA104" s="26"/>
      <c r="GB104" s="27">
        <v>550</v>
      </c>
      <c r="GC104" s="27"/>
      <c r="GD104" s="27"/>
      <c r="GE104" s="25">
        <v>460</v>
      </c>
      <c r="GF104" s="25"/>
      <c r="GG104" s="25"/>
      <c r="GH104" s="26">
        <v>550</v>
      </c>
      <c r="GI104" s="26"/>
      <c r="GJ104" s="26"/>
      <c r="GK104" s="27">
        <v>550</v>
      </c>
      <c r="GL104" s="27"/>
      <c r="GM104" s="27"/>
      <c r="GN104" s="25">
        <v>460</v>
      </c>
      <c r="GO104" s="25"/>
      <c r="GP104" s="25"/>
      <c r="GQ104" s="26">
        <v>550</v>
      </c>
      <c r="GR104" s="26"/>
      <c r="GS104" s="26"/>
      <c r="GT104" s="27">
        <v>550</v>
      </c>
      <c r="GU104" s="27"/>
      <c r="GV104" s="27"/>
      <c r="GW104" s="25">
        <v>460</v>
      </c>
      <c r="GX104" s="25"/>
      <c r="GY104" s="25"/>
      <c r="GZ104" s="26">
        <v>550</v>
      </c>
      <c r="HA104" s="26"/>
      <c r="HB104" s="26"/>
      <c r="HC104" s="27">
        <v>550</v>
      </c>
      <c r="HD104" s="27"/>
      <c r="HE104" s="27"/>
      <c r="HF104" s="25">
        <v>460</v>
      </c>
      <c r="HG104" s="25"/>
      <c r="HH104" s="25"/>
      <c r="HI104" s="26">
        <v>550</v>
      </c>
      <c r="HJ104" s="26"/>
      <c r="HK104" s="26"/>
      <c r="HL104" s="30">
        <v>550</v>
      </c>
      <c r="HM104" s="30"/>
      <c r="HN104" s="30"/>
      <c r="HO104" s="31">
        <v>1420</v>
      </c>
      <c r="HP104" s="31"/>
      <c r="HQ104" s="25"/>
      <c r="HR104" s="32">
        <v>550</v>
      </c>
      <c r="HS104" s="32"/>
      <c r="HT104" s="26"/>
      <c r="HU104" s="30">
        <v>600</v>
      </c>
      <c r="HV104" s="30"/>
      <c r="HW104" s="30"/>
      <c r="HX104" s="31">
        <v>1420</v>
      </c>
      <c r="HY104" s="31"/>
      <c r="HZ104" s="31"/>
      <c r="IA104" s="32">
        <v>550</v>
      </c>
      <c r="IB104" s="32"/>
      <c r="IC104" s="26"/>
      <c r="ID104" s="30">
        <v>600</v>
      </c>
      <c r="IE104" s="30"/>
      <c r="IF104" s="30"/>
      <c r="IG104" s="31">
        <v>1420</v>
      </c>
      <c r="IH104" s="31"/>
      <c r="II104" s="31"/>
      <c r="IJ104" s="32">
        <v>550</v>
      </c>
      <c r="IK104" s="32"/>
      <c r="IL104" s="26"/>
      <c r="IM104" s="30">
        <v>600</v>
      </c>
      <c r="IN104" s="30"/>
      <c r="IO104" s="30"/>
      <c r="IP104" s="31">
        <v>1420</v>
      </c>
      <c r="IQ104" s="31"/>
      <c r="IR104" s="31"/>
      <c r="IS104" s="32">
        <v>550</v>
      </c>
      <c r="IT104" s="32">
        <v>550</v>
      </c>
      <c r="IU104" s="26"/>
      <c r="IV104" s="30">
        <v>600</v>
      </c>
      <c r="IW104" s="30"/>
      <c r="IX104" s="30"/>
      <c r="IY104" s="31">
        <v>1420</v>
      </c>
      <c r="IZ104" s="31"/>
      <c r="JA104" s="31"/>
      <c r="JB104" s="32">
        <v>550</v>
      </c>
      <c r="JC104" s="32">
        <v>550</v>
      </c>
      <c r="JD104" s="26"/>
      <c r="JE104" s="30">
        <v>600</v>
      </c>
      <c r="JF104" s="30"/>
      <c r="JG104" s="30"/>
      <c r="JH104" s="31">
        <v>1420</v>
      </c>
      <c r="JI104" s="31"/>
      <c r="JJ104" s="31"/>
      <c r="JK104" s="32">
        <v>550</v>
      </c>
      <c r="JL104" s="32"/>
      <c r="JM104" s="26"/>
      <c r="JN104" s="30">
        <v>600</v>
      </c>
      <c r="JO104" s="30"/>
      <c r="JP104" s="30"/>
      <c r="JQ104" s="31">
        <v>1420</v>
      </c>
      <c r="JR104" s="31" t="s">
        <v>132</v>
      </c>
      <c r="JS104" s="31"/>
      <c r="JT104" s="32">
        <v>550</v>
      </c>
      <c r="JU104" s="32"/>
      <c r="JV104" s="26"/>
      <c r="JW104" s="30">
        <v>600</v>
      </c>
      <c r="JX104" s="30"/>
      <c r="JY104" s="30"/>
      <c r="JZ104" s="31">
        <v>1420</v>
      </c>
      <c r="KA104" s="31"/>
      <c r="KB104" s="31"/>
      <c r="KC104" s="32">
        <v>550</v>
      </c>
      <c r="KD104" s="32"/>
      <c r="KE104" s="26"/>
      <c r="KF104" s="30">
        <v>600</v>
      </c>
      <c r="KG104" s="30"/>
      <c r="KH104" s="30"/>
      <c r="KI104" s="31">
        <v>1420</v>
      </c>
      <c r="KJ104" s="31"/>
      <c r="KK104" s="31"/>
      <c r="KL104" s="32">
        <v>550</v>
      </c>
      <c r="KM104" s="32"/>
      <c r="KN104" s="26"/>
      <c r="KO104" s="30">
        <v>600</v>
      </c>
      <c r="KP104" s="30"/>
      <c r="KQ104" s="30"/>
      <c r="KR104" s="31">
        <v>1420</v>
      </c>
      <c r="KS104" s="31"/>
      <c r="KT104" s="31"/>
      <c r="KU104" s="32">
        <v>550</v>
      </c>
      <c r="KV104" s="32"/>
      <c r="KW104" s="26"/>
      <c r="KX104" s="30">
        <v>600</v>
      </c>
      <c r="KY104" s="30"/>
      <c r="KZ104" s="30"/>
      <c r="LA104" s="31">
        <v>1420</v>
      </c>
      <c r="LB104" s="31"/>
      <c r="LC104" s="31"/>
      <c r="LD104" s="32">
        <v>550</v>
      </c>
      <c r="LE104" s="32"/>
      <c r="LF104" s="26"/>
      <c r="LG104" s="30">
        <v>600</v>
      </c>
      <c r="LH104" s="30"/>
      <c r="LI104" s="30"/>
      <c r="LJ104" s="31">
        <v>1420</v>
      </c>
      <c r="LK104" s="31"/>
      <c r="LL104" s="31"/>
      <c r="LM104" s="32">
        <v>550</v>
      </c>
      <c r="LN104" s="32"/>
      <c r="LO104" s="26"/>
      <c r="LP104" s="30">
        <v>600</v>
      </c>
      <c r="LQ104" s="30"/>
      <c r="LR104" s="30"/>
      <c r="LS104" s="31">
        <v>1420</v>
      </c>
      <c r="LT104" s="31"/>
      <c r="LU104" s="31"/>
      <c r="LV104" s="32">
        <v>550</v>
      </c>
      <c r="LW104" s="32"/>
      <c r="LX104" s="26"/>
      <c r="LY104" s="30">
        <v>600</v>
      </c>
      <c r="LZ104" s="30"/>
      <c r="MA104" s="30"/>
      <c r="MB104" s="31">
        <v>1420</v>
      </c>
      <c r="MC104" s="31"/>
      <c r="MD104" s="31"/>
      <c r="ME104" s="32">
        <v>550</v>
      </c>
      <c r="MF104" s="32"/>
      <c r="MG104" s="26"/>
      <c r="MH104" s="30">
        <v>600</v>
      </c>
      <c r="MI104" s="30"/>
      <c r="MJ104" s="30"/>
      <c r="MK104" s="31">
        <v>1420</v>
      </c>
      <c r="ML104" s="31"/>
      <c r="MM104" s="31"/>
      <c r="MN104" s="32">
        <v>550</v>
      </c>
      <c r="MO104" s="32"/>
      <c r="MP104" s="26"/>
      <c r="MQ104" s="30">
        <v>600</v>
      </c>
      <c r="MR104" s="30"/>
      <c r="MS104" s="30"/>
      <c r="MT104" s="31">
        <v>1420</v>
      </c>
      <c r="MU104" s="31"/>
      <c r="MV104" s="31"/>
      <c r="MW104" s="32">
        <v>550</v>
      </c>
      <c r="MX104" s="32"/>
      <c r="MY104" s="26"/>
      <c r="MZ104" s="30">
        <v>600</v>
      </c>
      <c r="NA104" s="30"/>
      <c r="NB104" s="30"/>
      <c r="NC104" s="31">
        <v>1420</v>
      </c>
      <c r="ND104" s="31"/>
      <c r="NE104" s="31"/>
      <c r="NF104" s="32">
        <v>550</v>
      </c>
      <c r="NG104" s="32"/>
      <c r="NH104" s="26"/>
      <c r="NI104" s="30">
        <v>600</v>
      </c>
      <c r="NJ104" s="30"/>
      <c r="NK104" s="30"/>
      <c r="NL104" s="31">
        <v>1420</v>
      </c>
      <c r="NM104" s="31"/>
      <c r="NN104" s="31"/>
      <c r="NO104" s="32">
        <v>550</v>
      </c>
      <c r="NP104" s="32"/>
      <c r="NQ104" s="26"/>
      <c r="NR104" s="30">
        <v>600</v>
      </c>
      <c r="NS104" s="30"/>
      <c r="NT104" s="30"/>
      <c r="NU104" s="31">
        <v>1420</v>
      </c>
      <c r="NV104" s="31"/>
      <c r="NW104" s="31"/>
      <c r="NX104" s="32">
        <v>550</v>
      </c>
      <c r="NY104" s="32"/>
      <c r="NZ104" s="26"/>
      <c r="OA104" s="30">
        <v>600</v>
      </c>
      <c r="OB104" s="30"/>
      <c r="OC104" s="30"/>
      <c r="OD104" s="31">
        <v>1420</v>
      </c>
      <c r="OE104" s="31"/>
      <c r="OF104" s="31"/>
      <c r="OG104" s="32">
        <v>550</v>
      </c>
      <c r="OH104" s="32"/>
      <c r="OI104" s="26"/>
      <c r="OJ104" s="30">
        <v>600</v>
      </c>
      <c r="OK104" s="30"/>
      <c r="OL104" s="30"/>
      <c r="OM104" s="31">
        <v>1420</v>
      </c>
      <c r="ON104" s="31"/>
      <c r="OO104" s="31"/>
      <c r="OP104" s="32">
        <v>550</v>
      </c>
      <c r="OQ104" s="32"/>
      <c r="OR104" s="26"/>
      <c r="OS104" s="30">
        <v>600</v>
      </c>
      <c r="OT104" s="30"/>
      <c r="OU104" s="30"/>
      <c r="OV104" s="31">
        <v>1420</v>
      </c>
      <c r="OW104" s="31"/>
      <c r="OX104" s="31"/>
      <c r="OY104" s="32">
        <v>550</v>
      </c>
      <c r="OZ104" s="32"/>
      <c r="PA104" s="26"/>
      <c r="PB104" s="30">
        <v>600</v>
      </c>
      <c r="PC104" s="30"/>
      <c r="PD104" s="30"/>
      <c r="PE104" s="31">
        <v>1420</v>
      </c>
      <c r="PF104" s="31"/>
      <c r="PG104" s="31"/>
      <c r="PH104" s="32">
        <v>550</v>
      </c>
      <c r="PI104" s="32"/>
      <c r="PJ104" s="26"/>
      <c r="PK104" s="30">
        <v>600</v>
      </c>
      <c r="PL104" s="30"/>
      <c r="PM104" s="30"/>
      <c r="PN104" s="31">
        <v>1420</v>
      </c>
      <c r="PO104" s="31"/>
      <c r="PP104" s="31"/>
      <c r="PQ104" s="32">
        <v>550</v>
      </c>
      <c r="PR104" s="32"/>
      <c r="PS104" s="26"/>
      <c r="PT104" s="30">
        <v>600</v>
      </c>
      <c r="PU104" s="30"/>
      <c r="PV104" s="30"/>
      <c r="PW104" s="31">
        <v>1420</v>
      </c>
      <c r="PX104" s="31"/>
      <c r="PY104" s="31"/>
      <c r="PZ104" s="32">
        <v>550</v>
      </c>
      <c r="QA104" s="32"/>
      <c r="QB104" s="26"/>
      <c r="QC104" s="30">
        <v>600</v>
      </c>
      <c r="QD104" s="30"/>
      <c r="QE104" s="30"/>
      <c r="QF104" s="31">
        <v>1420</v>
      </c>
      <c r="QG104" s="31"/>
      <c r="QH104" s="31"/>
      <c r="QI104" s="32">
        <v>550</v>
      </c>
      <c r="QJ104" s="32"/>
      <c r="QK104" s="26"/>
      <c r="QL104" s="30">
        <v>600</v>
      </c>
      <c r="QM104" s="30"/>
      <c r="QN104" s="30"/>
      <c r="QO104" s="31">
        <v>1420</v>
      </c>
      <c r="QP104" s="31"/>
      <c r="QQ104" s="31"/>
      <c r="QR104" s="32">
        <v>550</v>
      </c>
      <c r="QS104" s="32"/>
      <c r="QT104" s="26"/>
      <c r="QU104" s="30">
        <v>600</v>
      </c>
      <c r="QV104" s="30"/>
      <c r="QW104" s="30"/>
      <c r="QX104" s="31">
        <v>1420</v>
      </c>
      <c r="QY104" s="31"/>
      <c r="QZ104" s="31"/>
      <c r="RA104" s="32">
        <v>550</v>
      </c>
      <c r="RB104" s="32"/>
      <c r="RC104" s="26"/>
      <c r="RD104" s="30">
        <v>600</v>
      </c>
      <c r="RE104" s="30"/>
      <c r="RF104" s="30"/>
      <c r="RG104" s="31">
        <v>1420</v>
      </c>
      <c r="RH104" s="31"/>
      <c r="RI104" s="31"/>
      <c r="RJ104" s="32">
        <v>550</v>
      </c>
      <c r="RK104" s="32"/>
      <c r="RL104" s="26"/>
      <c r="RM104" s="30">
        <v>600</v>
      </c>
      <c r="RN104" s="30"/>
      <c r="RO104" s="30"/>
      <c r="RP104" s="31">
        <v>1420</v>
      </c>
      <c r="RQ104" s="31"/>
      <c r="RR104" s="31"/>
      <c r="RS104" s="32">
        <v>550</v>
      </c>
      <c r="RT104" s="32"/>
      <c r="RU104" s="26"/>
      <c r="RV104" s="30">
        <v>600</v>
      </c>
      <c r="RW104" s="30"/>
      <c r="RX104" s="30"/>
      <c r="RY104" s="31">
        <v>1420</v>
      </c>
      <c r="RZ104" s="31"/>
      <c r="SA104" s="31"/>
      <c r="SB104" s="32">
        <v>550</v>
      </c>
      <c r="SC104" s="32"/>
      <c r="SD104" s="26"/>
      <c r="SE104" s="34">
        <v>600</v>
      </c>
      <c r="SF104" s="34"/>
      <c r="SG104" s="34"/>
      <c r="SH104" s="36">
        <v>1420</v>
      </c>
      <c r="SI104" s="36"/>
      <c r="SJ104" s="36"/>
      <c r="SK104" s="37">
        <v>550</v>
      </c>
      <c r="SL104" s="37"/>
      <c r="SM104" s="26"/>
      <c r="SN104" s="34">
        <v>600</v>
      </c>
      <c r="SO104" s="34"/>
      <c r="SP104" s="34"/>
      <c r="SQ104" s="36">
        <v>1420</v>
      </c>
      <c r="SR104" s="36"/>
      <c r="SS104" s="36"/>
      <c r="ST104" s="37">
        <v>550</v>
      </c>
      <c r="SU104" s="37"/>
      <c r="SV104" s="26"/>
      <c r="SW104" s="34">
        <v>600</v>
      </c>
      <c r="SX104" s="34"/>
      <c r="SY104" s="34"/>
      <c r="SZ104" s="36">
        <v>1420</v>
      </c>
      <c r="TA104" s="36"/>
      <c r="TB104" s="36"/>
      <c r="TC104" s="37">
        <v>550</v>
      </c>
      <c r="TD104" s="37"/>
      <c r="TE104" s="26"/>
      <c r="TF104" s="34">
        <v>600</v>
      </c>
      <c r="TG104" s="34"/>
      <c r="TH104" s="34"/>
      <c r="TI104" s="36">
        <v>1420</v>
      </c>
      <c r="TJ104" s="36"/>
      <c r="TK104" s="36"/>
      <c r="TL104" s="37">
        <v>550</v>
      </c>
      <c r="TM104" s="37"/>
      <c r="TN104" s="26"/>
      <c r="TO104" s="34">
        <v>600</v>
      </c>
      <c r="TP104" s="34"/>
      <c r="TQ104" s="34"/>
      <c r="TR104" s="36">
        <v>1420</v>
      </c>
      <c r="TS104" s="36" t="s">
        <v>132</v>
      </c>
      <c r="TT104" s="36"/>
      <c r="TU104" s="37">
        <v>550</v>
      </c>
      <c r="TV104" s="37"/>
      <c r="TW104" s="26"/>
      <c r="TX104" s="34">
        <v>600</v>
      </c>
      <c r="TY104" s="34"/>
      <c r="TZ104" s="34"/>
      <c r="UA104" s="36">
        <v>1420</v>
      </c>
      <c r="UB104" s="36" t="s">
        <v>132</v>
      </c>
      <c r="UC104" s="36"/>
      <c r="UD104" s="37">
        <v>550</v>
      </c>
      <c r="UE104" s="37"/>
      <c r="UF104" s="26"/>
      <c r="UG104" s="34">
        <v>600</v>
      </c>
      <c r="UH104" s="34"/>
      <c r="UI104" s="34"/>
      <c r="UJ104" s="36">
        <v>1420</v>
      </c>
      <c r="UK104" s="36" t="s">
        <v>132</v>
      </c>
      <c r="UL104" s="36"/>
      <c r="UM104" s="37">
        <v>550</v>
      </c>
      <c r="UN104" s="37"/>
      <c r="UO104" s="26"/>
      <c r="UP104" s="34">
        <v>600</v>
      </c>
      <c r="UQ104" s="34"/>
      <c r="UR104" s="34"/>
      <c r="US104" s="36">
        <v>1420</v>
      </c>
      <c r="UT104" s="36" t="s">
        <v>132</v>
      </c>
      <c r="UU104" s="36"/>
      <c r="UV104" s="37">
        <v>550</v>
      </c>
      <c r="UW104" s="37"/>
      <c r="UX104" s="26"/>
      <c r="UY104" s="34">
        <v>600</v>
      </c>
      <c r="UZ104" s="34"/>
      <c r="VA104" s="34"/>
      <c r="VB104" s="36">
        <v>1420</v>
      </c>
      <c r="VC104" s="36" t="s">
        <v>132</v>
      </c>
      <c r="VD104" s="36"/>
      <c r="VE104" s="37">
        <v>550</v>
      </c>
      <c r="VF104" s="37"/>
      <c r="VG104" s="26"/>
      <c r="VH104" s="34">
        <v>600</v>
      </c>
      <c r="VI104" s="34"/>
      <c r="VJ104" s="34"/>
      <c r="VK104" s="36">
        <v>1420</v>
      </c>
      <c r="VL104" s="36" t="s">
        <v>132</v>
      </c>
      <c r="VM104" s="36"/>
      <c r="VN104" s="37">
        <v>550</v>
      </c>
      <c r="VO104" s="37"/>
      <c r="VP104" s="26"/>
      <c r="VQ104" s="34">
        <v>600</v>
      </c>
      <c r="VR104" s="34"/>
      <c r="VS104" s="34"/>
      <c r="VT104" s="36">
        <v>1420</v>
      </c>
      <c r="VU104" s="36"/>
      <c r="VV104" s="36"/>
      <c r="VW104" s="37">
        <v>550</v>
      </c>
      <c r="VX104" s="37"/>
      <c r="VY104" s="26"/>
      <c r="VZ104" s="34">
        <v>600</v>
      </c>
      <c r="WA104" s="34"/>
      <c r="WB104" s="34"/>
      <c r="WC104" s="36">
        <v>1420</v>
      </c>
      <c r="WD104" s="36"/>
      <c r="WE104" s="36"/>
      <c r="WF104" s="37">
        <v>550</v>
      </c>
      <c r="WG104" s="37"/>
      <c r="WH104" s="26"/>
      <c r="WI104" s="38">
        <v>715.5</v>
      </c>
      <c r="WJ104" s="34">
        <v>600</v>
      </c>
      <c r="WK104" s="34"/>
      <c r="WL104" s="34"/>
      <c r="WM104" s="36">
        <v>1420</v>
      </c>
      <c r="WN104" s="36"/>
      <c r="WO104" s="36"/>
      <c r="WP104" s="37">
        <v>550</v>
      </c>
      <c r="WQ104" s="37"/>
      <c r="WR104" s="34">
        <v>600</v>
      </c>
      <c r="WS104" s="34"/>
      <c r="WT104" s="34"/>
      <c r="WU104" s="36">
        <v>1420</v>
      </c>
      <c r="WV104" s="36"/>
      <c r="WW104" s="36"/>
      <c r="WX104" s="37">
        <v>550</v>
      </c>
      <c r="WY104" s="37"/>
      <c r="WZ104" s="26"/>
      <c r="XA104" s="34">
        <v>2500</v>
      </c>
      <c r="XB104" s="34"/>
      <c r="XC104" s="34"/>
      <c r="XD104" s="36">
        <v>2500</v>
      </c>
      <c r="XE104" s="36"/>
      <c r="XF104" s="36"/>
      <c r="XG104" s="37">
        <v>550</v>
      </c>
      <c r="XH104" s="37"/>
      <c r="XI104" s="26"/>
      <c r="XJ104" s="34">
        <v>2500</v>
      </c>
      <c r="XK104" s="34"/>
      <c r="XL104" s="34"/>
      <c r="XM104" s="36">
        <v>2899.0450204638473</v>
      </c>
      <c r="XN104" s="36"/>
      <c r="XO104" s="36"/>
      <c r="XP104" s="37">
        <v>2500</v>
      </c>
      <c r="XQ104" s="37"/>
      <c r="XR104" s="26"/>
      <c r="XS104" s="34">
        <v>2500</v>
      </c>
      <c r="XT104" s="34"/>
      <c r="XU104" s="34"/>
      <c r="XV104" s="36">
        <v>2899.0450204638473</v>
      </c>
      <c r="XW104" s="36"/>
      <c r="XX104" s="36"/>
      <c r="XY104" s="37">
        <v>2500</v>
      </c>
      <c r="XZ104" s="37"/>
      <c r="YA104" s="26"/>
      <c r="YB104" s="34">
        <v>2500</v>
      </c>
      <c r="YC104" s="34"/>
      <c r="YD104" s="34"/>
      <c r="YE104" s="36">
        <v>2899.0450204638473</v>
      </c>
      <c r="YF104" s="36"/>
      <c r="YG104" s="36"/>
      <c r="YH104" s="37">
        <v>2500</v>
      </c>
      <c r="YI104" s="37"/>
      <c r="YJ104" s="26"/>
      <c r="YK104" s="34">
        <v>2500</v>
      </c>
      <c r="YL104" s="34"/>
      <c r="YM104" s="34"/>
      <c r="YN104" s="36">
        <v>2899.0450204638473</v>
      </c>
      <c r="YO104" s="36"/>
      <c r="YP104" s="36"/>
      <c r="YQ104" s="37">
        <v>2500</v>
      </c>
      <c r="YR104" s="37"/>
      <c r="YS104" s="26"/>
      <c r="YT104" s="34">
        <v>2500</v>
      </c>
      <c r="YU104" s="34"/>
      <c r="YV104" s="34"/>
      <c r="YW104" s="36">
        <v>2899.0450204638473</v>
      </c>
      <c r="YX104" s="36"/>
      <c r="YY104" s="36"/>
      <c r="YZ104" s="37">
        <v>2500</v>
      </c>
      <c r="ZA104" s="37"/>
      <c r="ZB104" s="26"/>
      <c r="ZC104" s="34">
        <v>2500</v>
      </c>
      <c r="ZD104" s="34"/>
      <c r="ZE104" s="34"/>
      <c r="ZF104" s="36">
        <v>2899.0450204638473</v>
      </c>
      <c r="ZG104" s="36"/>
      <c r="ZH104" s="36"/>
      <c r="ZI104" s="37">
        <v>2500</v>
      </c>
      <c r="ZJ104" s="37"/>
      <c r="ZK104" s="26"/>
      <c r="ZL104" s="34">
        <v>2500</v>
      </c>
      <c r="ZM104" s="34"/>
      <c r="ZN104" s="34"/>
      <c r="ZO104" s="36">
        <v>2899.0450204638473</v>
      </c>
      <c r="ZP104" s="36"/>
      <c r="ZQ104" s="36"/>
      <c r="ZR104" s="37">
        <v>2500</v>
      </c>
      <c r="ZS104" s="37"/>
      <c r="ZT104" s="26"/>
      <c r="ZU104" s="34">
        <v>2500</v>
      </c>
      <c r="ZV104" s="34"/>
      <c r="ZW104" s="34"/>
      <c r="ZX104" s="36">
        <v>2899.0450204638473</v>
      </c>
      <c r="ZY104" s="36"/>
      <c r="ZZ104" s="36"/>
      <c r="AAA104" s="37">
        <v>2500</v>
      </c>
      <c r="AAB104" s="37"/>
      <c r="AAC104" s="26"/>
      <c r="AAD104" s="34">
        <v>2500</v>
      </c>
      <c r="AAE104" s="34"/>
      <c r="AAF104" s="34"/>
      <c r="AAG104" s="36">
        <v>2899.0450204638473</v>
      </c>
      <c r="AAH104" s="36"/>
      <c r="AAI104" s="36"/>
      <c r="AAJ104" s="37">
        <v>2500</v>
      </c>
      <c r="AAK104" s="37"/>
      <c r="AAL104" s="3"/>
      <c r="AAM104" s="34">
        <v>2500</v>
      </c>
      <c r="AAN104" s="34"/>
      <c r="AAO104" s="34"/>
      <c r="AAP104" s="36">
        <v>2899.0450204638473</v>
      </c>
      <c r="AAQ104" s="36"/>
      <c r="AAR104" s="36"/>
      <c r="AAS104" s="37">
        <v>2500</v>
      </c>
      <c r="AAT104" s="37"/>
      <c r="AAU104" s="3"/>
      <c r="AAV104" s="34">
        <v>2500</v>
      </c>
      <c r="AAW104" s="34"/>
      <c r="AAX104" s="34"/>
      <c r="AAY104" s="36">
        <v>2899.0450204638473</v>
      </c>
      <c r="AAZ104" s="36"/>
      <c r="ABA104" s="36"/>
      <c r="ABB104" s="37">
        <v>2500</v>
      </c>
      <c r="ABC104" s="37"/>
      <c r="ABD104" s="3"/>
      <c r="ABE104" s="34">
        <v>2500</v>
      </c>
      <c r="ABF104" s="34"/>
      <c r="ABG104" s="34"/>
      <c r="ABH104" s="36">
        <v>2899.0450204638473</v>
      </c>
      <c r="ABI104" s="36"/>
      <c r="ABJ104" s="36"/>
      <c r="ABK104" s="37">
        <v>2500</v>
      </c>
      <c r="ABL104" s="37"/>
      <c r="ABM104" s="3"/>
      <c r="ABN104" s="34">
        <v>2500</v>
      </c>
      <c r="ABO104" s="34"/>
      <c r="ABP104" s="34"/>
      <c r="ABQ104" s="36">
        <v>2387.4488403819919</v>
      </c>
      <c r="ABR104" s="36"/>
      <c r="ABS104" s="36"/>
      <c r="ABT104" s="37">
        <v>2500</v>
      </c>
      <c r="ABU104" s="37"/>
      <c r="ABV104" s="3"/>
      <c r="ABW104" s="34">
        <v>2500</v>
      </c>
      <c r="ABX104" s="34"/>
      <c r="ABY104" s="34"/>
      <c r="ABZ104" s="36">
        <v>2387.4488403819919</v>
      </c>
      <c r="ACA104" s="36"/>
      <c r="ACB104" s="36"/>
      <c r="ACC104" s="37">
        <v>2500</v>
      </c>
      <c r="ACD104" s="37"/>
      <c r="ACE104" s="3"/>
      <c r="ACF104" s="34">
        <v>2500</v>
      </c>
      <c r="ACG104" s="34"/>
      <c r="ACH104" s="34"/>
      <c r="ACI104" s="36">
        <v>2387.4488403819919</v>
      </c>
      <c r="ACJ104" s="36"/>
      <c r="ACK104" s="36"/>
      <c r="ACL104" s="37">
        <v>2500</v>
      </c>
      <c r="ACM104" s="37"/>
      <c r="ACN104" s="3"/>
      <c r="ACO104" s="34">
        <v>2500</v>
      </c>
      <c r="ACP104" s="34"/>
      <c r="ACQ104" s="34"/>
      <c r="ACR104" s="36">
        <v>2387.4488403819919</v>
      </c>
      <c r="ACS104" s="36"/>
      <c r="ACT104" s="36"/>
      <c r="ACU104" s="37">
        <v>2500</v>
      </c>
      <c r="ACV104" s="37"/>
      <c r="ACW104" s="3"/>
      <c r="ACX104" s="34">
        <v>2500</v>
      </c>
      <c r="ACY104" s="34"/>
      <c r="ACZ104" s="34"/>
      <c r="ADA104" s="36">
        <v>2387.4488403819919</v>
      </c>
      <c r="ADB104" s="36"/>
      <c r="ADC104" s="36"/>
      <c r="ADD104" s="37">
        <v>2500</v>
      </c>
      <c r="ADE104" s="37"/>
      <c r="ADF104" s="3"/>
      <c r="ADG104" s="34">
        <v>2500</v>
      </c>
      <c r="ADH104" s="34"/>
      <c r="ADI104" s="34"/>
      <c r="ADJ104" s="36">
        <v>2387.4488403819919</v>
      </c>
      <c r="ADK104" s="36"/>
      <c r="ADL104" s="36"/>
      <c r="ADM104" s="37">
        <v>2500</v>
      </c>
      <c r="ADN104" s="37"/>
      <c r="ADO104" s="3"/>
      <c r="ADP104" s="34">
        <v>2500</v>
      </c>
      <c r="ADQ104" s="34"/>
      <c r="ADR104" s="34"/>
      <c r="ADS104" s="36">
        <v>2387.4488403819919</v>
      </c>
      <c r="ADT104" s="36"/>
      <c r="ADU104" s="36"/>
      <c r="ADV104" s="37">
        <v>2500</v>
      </c>
      <c r="ADW104" s="37"/>
      <c r="ADX104" s="3"/>
      <c r="ADY104" s="34">
        <v>2500</v>
      </c>
      <c r="ADZ104" s="34"/>
      <c r="AEA104" s="34"/>
      <c r="AEB104" s="36">
        <v>2387.4488403819919</v>
      </c>
      <c r="AEC104" s="36"/>
      <c r="AED104" s="36"/>
      <c r="AEE104" s="37">
        <v>2500</v>
      </c>
      <c r="AEF104" s="37"/>
      <c r="AEG104" s="3"/>
      <c r="AEH104" s="34">
        <v>2500</v>
      </c>
      <c r="AEI104" s="34"/>
      <c r="AEJ104" s="34"/>
      <c r="AEK104" s="36">
        <v>2387.4488403819919</v>
      </c>
      <c r="AEL104" s="36"/>
      <c r="AEM104" s="36"/>
      <c r="AEN104" s="37">
        <v>2500</v>
      </c>
      <c r="AEO104" s="37"/>
      <c r="AEP104" s="26"/>
      <c r="AEQ104" s="34">
        <v>2500</v>
      </c>
      <c r="AER104" s="34"/>
      <c r="AES104" s="34"/>
      <c r="AET104" s="36">
        <v>2387.4488403819919</v>
      </c>
      <c r="AEU104" s="36"/>
      <c r="AEV104" s="36"/>
      <c r="AEW104" s="37">
        <v>2500</v>
      </c>
      <c r="AEX104" s="37"/>
      <c r="AEY104" s="26"/>
      <c r="AEZ104" s="34">
        <v>2500</v>
      </c>
      <c r="AFA104" s="34"/>
      <c r="AFB104" s="34"/>
      <c r="AFC104" s="36">
        <v>2387.4488403819919</v>
      </c>
      <c r="AFD104" s="36"/>
      <c r="AFE104" s="36"/>
      <c r="AFF104" s="37">
        <v>2500</v>
      </c>
      <c r="AFG104" s="37"/>
      <c r="AFH104" s="26"/>
      <c r="AFI104" s="87">
        <v>2500</v>
      </c>
      <c r="AFJ104" s="34"/>
      <c r="AFK104" s="34"/>
      <c r="AFL104" s="36">
        <v>2387.4488403819919</v>
      </c>
      <c r="AFM104" s="36"/>
      <c r="AFN104" s="36"/>
      <c r="AFO104" s="37">
        <v>2500</v>
      </c>
      <c r="AFP104" s="37"/>
      <c r="AFQ104" s="36"/>
      <c r="AFR104" s="87">
        <v>2500</v>
      </c>
      <c r="AFS104" s="34"/>
      <c r="AFT104" s="34"/>
      <c r="AFU104" s="36">
        <v>2387.4488403819919</v>
      </c>
      <c r="AFV104" s="36"/>
      <c r="AFW104" s="36"/>
      <c r="AFX104" s="37">
        <v>2500</v>
      </c>
      <c r="AFY104" s="37"/>
      <c r="AFZ104" s="36"/>
      <c r="AGA104" s="87">
        <v>2500</v>
      </c>
      <c r="AGB104" s="34"/>
      <c r="AGC104" s="34"/>
      <c r="AGD104" s="36">
        <v>2387.4488403819919</v>
      </c>
      <c r="AGE104" s="36"/>
      <c r="AGF104" s="36"/>
      <c r="AGG104" s="37">
        <v>2500</v>
      </c>
      <c r="AGH104" s="37"/>
      <c r="AGI104" s="36"/>
      <c r="AGJ104" s="87">
        <v>2500</v>
      </c>
      <c r="AGK104" s="34"/>
      <c r="AGL104" s="34"/>
      <c r="AGM104" s="36">
        <v>2387.4488403819919</v>
      </c>
      <c r="AGN104" s="36"/>
      <c r="AGO104" s="36"/>
      <c r="AGP104" s="37">
        <v>2500</v>
      </c>
      <c r="AGQ104" s="37"/>
      <c r="AGR104" s="36"/>
      <c r="AGS104" s="87">
        <v>2500</v>
      </c>
      <c r="AGT104" s="34"/>
      <c r="AGU104" s="34"/>
      <c r="AGV104" s="36">
        <v>2387.4488403819919</v>
      </c>
      <c r="AGW104" s="36"/>
      <c r="AGX104" s="36"/>
      <c r="AGY104" s="26">
        <v>2500</v>
      </c>
      <c r="AGZ104" s="37"/>
      <c r="AHA104" s="36"/>
      <c r="AHB104" s="87">
        <v>2500</v>
      </c>
      <c r="AHC104" s="34"/>
      <c r="AHD104" s="34"/>
      <c r="AHE104" s="36">
        <v>2387.4488403819919</v>
      </c>
      <c r="AHF104" s="36"/>
      <c r="AHG104" s="36"/>
      <c r="AHH104" s="26">
        <v>2500</v>
      </c>
      <c r="AHI104" s="37"/>
      <c r="AHJ104" s="36"/>
      <c r="AHK104" s="87">
        <v>2500</v>
      </c>
      <c r="AHL104" s="34"/>
      <c r="AHM104" s="34"/>
      <c r="AHN104" s="36">
        <v>2387.4488403819919</v>
      </c>
      <c r="AHO104" s="36"/>
      <c r="AHP104" s="36"/>
      <c r="AHQ104" s="26">
        <v>2500</v>
      </c>
      <c r="AHR104" s="37"/>
      <c r="AHS104" s="36"/>
      <c r="AHT104" s="34">
        <v>2500</v>
      </c>
      <c r="AHU104" s="34"/>
      <c r="AHV104" s="34"/>
      <c r="AHW104" s="36">
        <v>2387.4488403819919</v>
      </c>
      <c r="AHX104" s="36"/>
      <c r="AHY104" s="36"/>
      <c r="AHZ104" s="26">
        <v>2500</v>
      </c>
      <c r="AIA104" s="37"/>
      <c r="AIB104" s="36"/>
      <c r="AIC104" s="34">
        <v>2500</v>
      </c>
      <c r="AID104" s="34"/>
      <c r="AIE104" s="34">
        <v>2387.4488403819919</v>
      </c>
      <c r="AIF104" s="36">
        <v>2387.4488403819919</v>
      </c>
      <c r="AIG104" s="36"/>
      <c r="AIH104" s="36"/>
      <c r="AII104" s="26">
        <v>2500</v>
      </c>
      <c r="AIJ104" s="37"/>
      <c r="AIL104" s="34">
        <v>2500</v>
      </c>
      <c r="AIM104" s="34"/>
      <c r="AIN104" s="34"/>
      <c r="AIO104" s="36">
        <v>2387.4488403819919</v>
      </c>
      <c r="AIP104" s="36"/>
      <c r="AIQ104" s="36"/>
      <c r="AIR104" s="26">
        <v>2500</v>
      </c>
      <c r="AIS104" s="37"/>
      <c r="AIU104" s="34">
        <v>2500</v>
      </c>
      <c r="AIV104" s="34"/>
      <c r="AIW104" s="34"/>
      <c r="AIX104" s="36">
        <v>2387.4488403819919</v>
      </c>
      <c r="AIY104" s="36"/>
      <c r="AIZ104" s="36"/>
      <c r="AJA104" s="26">
        <v>2500</v>
      </c>
      <c r="AJB104" s="37"/>
      <c r="AJD104" s="34">
        <v>2500</v>
      </c>
      <c r="AJE104" s="34"/>
      <c r="AJF104" s="34"/>
      <c r="AJG104" s="36">
        <v>2387.4488403819919</v>
      </c>
      <c r="AJH104" s="36"/>
      <c r="AJI104" s="36"/>
      <c r="AJJ104" s="26">
        <v>2500</v>
      </c>
      <c r="AJK104" s="37"/>
      <c r="AJM104" s="34">
        <v>2500</v>
      </c>
      <c r="AJN104" s="34"/>
      <c r="AJO104" s="34"/>
      <c r="AJP104" s="36">
        <v>2387.4488403819919</v>
      </c>
      <c r="AJQ104" s="36"/>
      <c r="AJR104" s="36"/>
      <c r="AJS104" s="37">
        <v>2500</v>
      </c>
      <c r="AJT104" s="37"/>
      <c r="AJV104" s="34">
        <v>2500</v>
      </c>
      <c r="AJW104" s="34"/>
      <c r="AJX104" s="34"/>
      <c r="AJY104" s="36">
        <v>2387.4488403819919</v>
      </c>
      <c r="AJZ104" s="36"/>
      <c r="AKA104" s="36"/>
      <c r="AKB104" s="37">
        <v>2500</v>
      </c>
      <c r="AKC104" s="37"/>
      <c r="AKE104" s="34">
        <v>2500</v>
      </c>
      <c r="AKF104" s="34"/>
      <c r="AKG104" s="34"/>
      <c r="AKH104" s="36">
        <v>2387.4488403819919</v>
      </c>
      <c r="AKI104" s="36"/>
      <c r="AKJ104" s="36"/>
      <c r="AKK104" s="37">
        <v>2500</v>
      </c>
      <c r="AKL104" s="37"/>
      <c r="AKN104" s="34">
        <v>2500</v>
      </c>
      <c r="AKO104" s="34"/>
      <c r="AKP104" s="34"/>
      <c r="AKQ104" s="36">
        <v>2387.4488403819919</v>
      </c>
      <c r="AKR104" s="36"/>
      <c r="AKS104" s="36"/>
      <c r="AKT104" s="37">
        <v>2500</v>
      </c>
      <c r="AKU104" s="37"/>
      <c r="AKW104" s="34">
        <v>2500</v>
      </c>
      <c r="AKX104" s="34"/>
      <c r="AKY104" s="34"/>
      <c r="AKZ104" s="36">
        <v>2387.4488403819919</v>
      </c>
      <c r="ALA104" s="36"/>
      <c r="ALB104" s="36"/>
      <c r="ALC104" s="37">
        <v>28000</v>
      </c>
      <c r="ALD104" s="37"/>
      <c r="ALF104" s="34">
        <v>2500</v>
      </c>
      <c r="ALG104" s="34"/>
      <c r="ALH104" s="34"/>
      <c r="ALI104" s="36">
        <v>2387.4488403819919</v>
      </c>
      <c r="ALJ104" s="36"/>
      <c r="ALK104" s="36"/>
      <c r="ALL104" s="37">
        <v>28000</v>
      </c>
      <c r="ALM104" s="37"/>
      <c r="ALO104" s="34">
        <v>2500</v>
      </c>
      <c r="ALP104" s="34"/>
      <c r="ALQ104" s="34"/>
      <c r="ALS104" s="36">
        <v>2387.4488403819919</v>
      </c>
      <c r="ALT104" s="36"/>
      <c r="ALU104" s="37">
        <v>28000</v>
      </c>
      <c r="ALV104" s="37"/>
      <c r="ALX104" s="34">
        <v>2500</v>
      </c>
      <c r="ALY104" s="34"/>
      <c r="ALZ104" s="34"/>
      <c r="AMA104" s="36"/>
      <c r="AMB104" s="36">
        <v>2387.4488403819919</v>
      </c>
      <c r="AMC104" s="36"/>
      <c r="AMD104" s="37">
        <v>28000</v>
      </c>
      <c r="AME104" s="37"/>
      <c r="AMG104" s="34">
        <v>2500</v>
      </c>
      <c r="AMH104" s="34"/>
      <c r="AMI104" s="34"/>
      <c r="AMJ104" s="36"/>
      <c r="AMK104" s="36">
        <v>2387.4488403819919</v>
      </c>
      <c r="AML104" s="36"/>
      <c r="AMM104" s="37">
        <v>28000</v>
      </c>
      <c r="AMN104" s="37"/>
      <c r="AMP104" s="34">
        <v>2500</v>
      </c>
      <c r="AMQ104" s="34"/>
      <c r="AMR104" s="34"/>
      <c r="AMS104" s="36"/>
      <c r="AMT104" s="36">
        <v>2387.4488403819919</v>
      </c>
      <c r="AMU104" s="36"/>
      <c r="AMV104" s="37">
        <v>28000</v>
      </c>
      <c r="AMW104" s="37"/>
      <c r="AMY104" s="34">
        <v>2500</v>
      </c>
      <c r="AMZ104" s="34"/>
      <c r="ANA104" s="34"/>
      <c r="ANB104" s="36"/>
      <c r="ANC104" s="36">
        <v>2387.4488403819919</v>
      </c>
      <c r="AND104" s="36"/>
      <c r="ANE104" s="37">
        <v>15250</v>
      </c>
      <c r="ANF104" s="37"/>
      <c r="ANH104" s="34">
        <v>2500</v>
      </c>
      <c r="ANI104" s="34"/>
      <c r="ANJ104" s="34"/>
      <c r="ANK104" s="36">
        <v>2387.4488403819919</v>
      </c>
      <c r="ANL104" s="36"/>
      <c r="ANM104" s="36"/>
      <c r="ANN104" s="37">
        <v>2500</v>
      </c>
      <c r="ANO104" s="37"/>
      <c r="ANP104" s="36"/>
      <c r="ANQ104" s="34">
        <v>2500</v>
      </c>
      <c r="ANR104" s="34"/>
      <c r="ANS104" s="34"/>
      <c r="ANT104" s="36">
        <v>2387.4488403819919</v>
      </c>
      <c r="ANU104" s="36"/>
      <c r="ANV104" s="36"/>
      <c r="ANW104" s="37">
        <v>2500</v>
      </c>
      <c r="ANX104" s="37"/>
      <c r="ANY104" s="36"/>
      <c r="ANZ104" s="34">
        <v>2500</v>
      </c>
      <c r="AOA104" s="34"/>
      <c r="AOB104" s="34"/>
      <c r="AOC104" s="36">
        <v>2387.4488403819919</v>
      </c>
      <c r="AOD104" s="36"/>
      <c r="AOE104" s="36"/>
      <c r="AOF104" s="37">
        <v>2500</v>
      </c>
      <c r="AOG104" s="37"/>
      <c r="AOH104" s="36"/>
      <c r="AOI104" s="34">
        <v>2500</v>
      </c>
      <c r="AOJ104" s="34"/>
      <c r="AOK104" s="34"/>
      <c r="AOL104" s="36">
        <v>2387.4488403819919</v>
      </c>
      <c r="AOM104" s="36"/>
      <c r="AON104" s="36"/>
      <c r="AOO104" s="37">
        <v>2500</v>
      </c>
      <c r="AOP104" s="37"/>
      <c r="AOQ104" s="36"/>
      <c r="AOR104" s="34">
        <v>2500</v>
      </c>
      <c r="AOS104" s="34"/>
      <c r="AOT104" s="34"/>
      <c r="AOU104" s="36">
        <v>2387.4488403819919</v>
      </c>
      <c r="AOV104" s="36"/>
      <c r="AOW104" s="36"/>
      <c r="AOX104" s="37">
        <v>2500</v>
      </c>
      <c r="AOY104" s="37"/>
      <c r="AOZ104" s="36"/>
      <c r="APA104" s="34">
        <v>2500</v>
      </c>
      <c r="APB104" s="34"/>
      <c r="APC104" s="34"/>
      <c r="APD104" s="36">
        <v>2387.4488403819919</v>
      </c>
      <c r="APE104" s="36"/>
      <c r="APF104" s="36"/>
      <c r="APG104" s="37">
        <v>2500</v>
      </c>
      <c r="APH104" s="37"/>
      <c r="API104" s="36"/>
      <c r="APJ104" s="34">
        <v>2500</v>
      </c>
      <c r="APK104" s="34"/>
      <c r="APL104" s="34"/>
      <c r="APM104" s="36">
        <v>2387.4488403819919</v>
      </c>
      <c r="APN104" s="36"/>
      <c r="APO104" s="36"/>
      <c r="APP104" s="37">
        <v>2500</v>
      </c>
      <c r="APQ104" s="37"/>
      <c r="APR104" s="36"/>
      <c r="APS104" s="34">
        <v>2500</v>
      </c>
      <c r="APT104" s="34"/>
      <c r="APU104" s="34"/>
      <c r="APV104" s="36">
        <v>2387.4488403819919</v>
      </c>
      <c r="APW104" s="36"/>
      <c r="APX104" s="36"/>
      <c r="APY104" s="37">
        <v>2500</v>
      </c>
      <c r="APZ104" s="37"/>
      <c r="AQA104" s="36"/>
      <c r="AQB104" s="34">
        <v>2500</v>
      </c>
      <c r="AQC104" s="34"/>
      <c r="AQD104" s="34"/>
      <c r="AQE104" s="36">
        <v>2387.4488403819919</v>
      </c>
      <c r="AQF104" s="36"/>
      <c r="AQG104" s="36"/>
      <c r="AQH104" s="37">
        <v>2500</v>
      </c>
      <c r="AQI104" s="37"/>
      <c r="AQJ104" s="36"/>
      <c r="AQK104" s="34">
        <v>2500</v>
      </c>
      <c r="AQL104" s="34"/>
      <c r="AQM104" s="34"/>
      <c r="AQN104" s="36">
        <v>2387.4488403819919</v>
      </c>
      <c r="AQO104" s="36"/>
      <c r="AQP104" s="36"/>
      <c r="AQQ104" s="37">
        <v>2500</v>
      </c>
      <c r="AQR104" s="37"/>
      <c r="AQS104" s="36"/>
      <c r="AQT104" s="34">
        <v>2500</v>
      </c>
      <c r="AQU104" s="34"/>
      <c r="AQV104" s="34"/>
      <c r="AQW104" s="36">
        <v>2387.4488403819919</v>
      </c>
      <c r="AQX104" s="36"/>
      <c r="AQY104" s="36"/>
      <c r="AQZ104" s="37">
        <v>2500</v>
      </c>
      <c r="ARA104" s="37"/>
      <c r="ARC104" s="34">
        <v>2500</v>
      </c>
      <c r="ARD104" s="34"/>
      <c r="ARE104" s="34"/>
      <c r="ARF104" s="36">
        <v>2387.4488403819919</v>
      </c>
      <c r="ARG104" s="36"/>
      <c r="ARH104" s="36"/>
      <c r="ARI104" s="37">
        <v>2500</v>
      </c>
      <c r="ARJ104" s="37"/>
      <c r="ARL104" s="34">
        <v>2500</v>
      </c>
      <c r="ARM104" s="34"/>
      <c r="ARN104" s="34"/>
      <c r="ARO104" s="36">
        <v>2387.4488403819919</v>
      </c>
      <c r="ARP104" s="36"/>
      <c r="ARQ104" s="36"/>
      <c r="ARR104" s="37">
        <v>2500</v>
      </c>
      <c r="ARS104" s="37"/>
      <c r="ARU104" s="34">
        <v>2500</v>
      </c>
      <c r="ARV104" s="34"/>
      <c r="ARW104" s="34"/>
      <c r="ARX104" s="36">
        <v>2387.4488403819919</v>
      </c>
      <c r="ARY104" s="36"/>
      <c r="ARZ104" s="36"/>
      <c r="ASA104" s="37">
        <v>2500</v>
      </c>
      <c r="ASB104" s="37"/>
      <c r="ASD104" s="34">
        <v>2500</v>
      </c>
      <c r="ASE104" s="34"/>
      <c r="ASF104" s="34"/>
      <c r="ASG104" s="36">
        <v>2387.4488403819919</v>
      </c>
      <c r="ASH104" s="36"/>
      <c r="ASI104" s="36"/>
      <c r="ASJ104" s="37">
        <v>2500</v>
      </c>
      <c r="ASK104" s="37"/>
      <c r="ASM104" s="34">
        <v>2500</v>
      </c>
      <c r="ASN104" s="34"/>
      <c r="ASO104" s="34"/>
      <c r="ASP104" s="36">
        <v>2387.4488403819919</v>
      </c>
      <c r="ASQ104" s="36"/>
      <c r="ASR104" s="36"/>
      <c r="ASS104" s="37">
        <v>2500</v>
      </c>
      <c r="AST104" s="37"/>
      <c r="ASV104" s="34">
        <v>2500</v>
      </c>
      <c r="ASW104" s="34"/>
      <c r="ASX104" s="34"/>
      <c r="ASY104" s="36">
        <v>2387.4488403819919</v>
      </c>
      <c r="ASZ104" s="36"/>
      <c r="ATA104" s="36"/>
      <c r="ATB104" s="37">
        <v>2500</v>
      </c>
      <c r="ATC104" s="37"/>
      <c r="ATE104" s="34">
        <v>2500</v>
      </c>
      <c r="ATF104" s="34"/>
      <c r="ATG104" s="34"/>
      <c r="ATH104" s="36">
        <v>2387.4488403819919</v>
      </c>
      <c r="ATI104" s="36"/>
      <c r="ATJ104" s="36"/>
      <c r="ATK104" s="37">
        <v>2500</v>
      </c>
      <c r="ATL104" s="37"/>
      <c r="ATN104" s="34">
        <v>2500</v>
      </c>
      <c r="ATO104" s="34"/>
      <c r="ATP104" s="34"/>
      <c r="ATQ104" s="36">
        <v>2387.4488403819919</v>
      </c>
      <c r="ATR104" s="36"/>
      <c r="ATS104" s="36"/>
      <c r="ATT104" s="37">
        <v>2500</v>
      </c>
      <c r="ATU104" s="37"/>
      <c r="ATW104" s="34">
        <v>2500</v>
      </c>
      <c r="ATX104" s="34"/>
      <c r="ATY104" s="34"/>
      <c r="ATZ104" s="36">
        <v>2387.4488403819919</v>
      </c>
      <c r="AUA104" s="36"/>
      <c r="AUB104" s="36"/>
      <c r="AUC104" s="37">
        <v>2500</v>
      </c>
      <c r="AUD104" s="37"/>
      <c r="AUF104" s="34">
        <v>2500</v>
      </c>
      <c r="AUG104" s="34"/>
      <c r="AUH104" s="34"/>
      <c r="AUI104" s="36">
        <v>2387.4488403819919</v>
      </c>
      <c r="AUJ104" s="36"/>
      <c r="AUK104" s="36"/>
      <c r="AUL104" s="37">
        <v>2500</v>
      </c>
      <c r="AUM104" s="37"/>
      <c r="AUO104" s="34">
        <v>2500</v>
      </c>
      <c r="AUP104" s="34"/>
      <c r="AUQ104" s="34"/>
      <c r="AUR104" s="36">
        <v>2387.4488403819919</v>
      </c>
      <c r="AUS104" s="36"/>
      <c r="AUT104" s="36"/>
      <c r="AUU104" s="37">
        <v>2500</v>
      </c>
      <c r="AUV104" s="37"/>
      <c r="AUX104" s="34">
        <v>2500</v>
      </c>
      <c r="AUY104" s="34">
        <v>2500</v>
      </c>
      <c r="AUZ104" s="34">
        <v>2500</v>
      </c>
      <c r="AVA104" s="36">
        <v>2387.4488403819919</v>
      </c>
      <c r="AVB104" s="36">
        <v>2387.4488403819919</v>
      </c>
      <c r="AVC104" s="36"/>
      <c r="AVD104" s="37">
        <v>2500</v>
      </c>
      <c r="AVE104" s="37">
        <v>2500</v>
      </c>
      <c r="AVG104" s="34">
        <v>2500</v>
      </c>
      <c r="AVH104" s="34">
        <v>2500</v>
      </c>
      <c r="AVI104" s="34">
        <v>2500</v>
      </c>
      <c r="AVJ104" s="36">
        <v>2387.4488403819919</v>
      </c>
      <c r="AVK104" s="36">
        <v>2387.4488403819919</v>
      </c>
      <c r="AVL104" s="36"/>
      <c r="AVM104" s="37">
        <v>2500</v>
      </c>
      <c r="AVN104" s="37">
        <v>2500</v>
      </c>
      <c r="AVP104" s="34">
        <v>2500</v>
      </c>
      <c r="AVQ104" s="34">
        <v>2500</v>
      </c>
      <c r="AVR104" s="34">
        <v>2500</v>
      </c>
      <c r="AVS104" s="36">
        <v>2387.4488403819919</v>
      </c>
      <c r="AVT104" s="36">
        <v>2387.4488403819919</v>
      </c>
      <c r="AVU104" s="36"/>
      <c r="AVV104" s="37">
        <v>2500</v>
      </c>
      <c r="AVW104" s="37">
        <v>2500</v>
      </c>
      <c r="AVY104" s="34">
        <v>2500</v>
      </c>
      <c r="AVZ104" s="34">
        <v>2500</v>
      </c>
      <c r="AWA104" s="34">
        <v>2500</v>
      </c>
      <c r="AWB104" s="36">
        <v>2387.4488403819919</v>
      </c>
      <c r="AWC104" s="36">
        <v>2387.4488403819919</v>
      </c>
      <c r="AWD104" s="36"/>
      <c r="AWE104" s="37">
        <v>2500</v>
      </c>
      <c r="AWF104" s="37">
        <v>2500</v>
      </c>
      <c r="AWH104" s="34">
        <v>2500</v>
      </c>
      <c r="AWI104" s="34">
        <v>2500</v>
      </c>
      <c r="AWJ104" s="34">
        <v>2500</v>
      </c>
      <c r="AWK104" s="36">
        <v>2387.4488403819919</v>
      </c>
      <c r="AWL104" s="36">
        <v>2387.4488403819919</v>
      </c>
      <c r="AWM104" s="36"/>
      <c r="AWN104" s="37">
        <v>2500</v>
      </c>
      <c r="AWO104" s="37">
        <v>2500</v>
      </c>
      <c r="AWQ104" s="34">
        <v>2500</v>
      </c>
      <c r="AWR104" s="34">
        <v>2500</v>
      </c>
      <c r="AWS104" s="34">
        <v>2500</v>
      </c>
      <c r="AWT104" s="36">
        <v>2387.4488403819919</v>
      </c>
      <c r="AWU104" s="36">
        <v>2387.4488403819919</v>
      </c>
      <c r="AWV104" s="36"/>
      <c r="AWW104" s="37">
        <v>2500</v>
      </c>
      <c r="AWX104" s="37">
        <v>2500</v>
      </c>
    </row>
    <row r="105" spans="1:1298" ht="15.5">
      <c r="A105" t="str">
        <f>'[1]enter market prices'!A105</f>
        <v>1111-01</v>
      </c>
      <c r="B105" t="str">
        <f>'[1]enter market prices'!B105</f>
        <v>Coffee/tea in the market, 1 glass</v>
      </c>
      <c r="C105" s="3">
        <f>'[1]item price series'!F105</f>
        <v>0.09</v>
      </c>
      <c r="D105" s="3"/>
      <c r="E105" s="3"/>
      <c r="F105" s="3"/>
      <c r="G105" s="3"/>
      <c r="H105" s="3"/>
      <c r="I105" s="3"/>
      <c r="J105" s="3"/>
      <c r="K105" s="3"/>
      <c r="L105" s="3"/>
      <c r="M105" s="24">
        <v>1</v>
      </c>
      <c r="N105" s="24">
        <v>2</v>
      </c>
      <c r="O105" s="24">
        <v>2</v>
      </c>
      <c r="P105" s="25">
        <v>2</v>
      </c>
      <c r="Q105" s="25">
        <v>1</v>
      </c>
      <c r="R105" s="25"/>
      <c r="S105" s="26">
        <v>1</v>
      </c>
      <c r="T105" s="26">
        <v>1</v>
      </c>
      <c r="U105" s="26"/>
      <c r="V105" s="27">
        <v>1</v>
      </c>
      <c r="W105" s="27">
        <v>2</v>
      </c>
      <c r="X105" s="27">
        <v>1</v>
      </c>
      <c r="Y105" s="25">
        <v>2</v>
      </c>
      <c r="Z105" s="25">
        <v>1</v>
      </c>
      <c r="AA105" s="25"/>
      <c r="AB105" s="26">
        <v>1</v>
      </c>
      <c r="AC105" s="26">
        <v>1</v>
      </c>
      <c r="AD105" s="26"/>
      <c r="AE105" s="27">
        <v>1</v>
      </c>
      <c r="AF105" s="27">
        <v>2</v>
      </c>
      <c r="AG105" s="27">
        <v>2</v>
      </c>
      <c r="AH105" s="25">
        <v>1</v>
      </c>
      <c r="AI105" s="25">
        <v>1</v>
      </c>
      <c r="AJ105" s="25"/>
      <c r="AK105" s="26">
        <v>1</v>
      </c>
      <c r="AL105" s="26">
        <v>1</v>
      </c>
      <c r="AM105" s="26"/>
      <c r="AN105" s="27">
        <v>1</v>
      </c>
      <c r="AO105" s="27">
        <v>2</v>
      </c>
      <c r="AP105" s="27">
        <v>1</v>
      </c>
      <c r="AQ105" s="25">
        <v>1</v>
      </c>
      <c r="AR105" s="25"/>
      <c r="AS105" s="25"/>
      <c r="AT105" s="26">
        <v>2</v>
      </c>
      <c r="AU105" s="26">
        <v>2</v>
      </c>
      <c r="AV105" s="26"/>
      <c r="AW105" s="27">
        <v>1</v>
      </c>
      <c r="AX105" s="27">
        <v>2</v>
      </c>
      <c r="AY105" s="27">
        <v>1</v>
      </c>
      <c r="AZ105" s="25">
        <v>3</v>
      </c>
      <c r="BA105" s="25">
        <v>2</v>
      </c>
      <c r="BB105" s="25"/>
      <c r="BC105" s="26">
        <v>2</v>
      </c>
      <c r="BD105" s="26"/>
      <c r="BE105" s="26"/>
      <c r="BF105" s="27">
        <v>1</v>
      </c>
      <c r="BG105" s="27">
        <v>1</v>
      </c>
      <c r="BH105" s="27">
        <v>1</v>
      </c>
      <c r="BI105" s="25">
        <v>3</v>
      </c>
      <c r="BJ105" s="25">
        <v>1</v>
      </c>
      <c r="BK105" s="25"/>
      <c r="BL105" s="26">
        <v>2</v>
      </c>
      <c r="BM105" s="26">
        <v>2</v>
      </c>
      <c r="BN105" s="26"/>
      <c r="BO105" s="27">
        <v>1</v>
      </c>
      <c r="BP105" s="27">
        <v>1</v>
      </c>
      <c r="BQ105" s="27">
        <v>1</v>
      </c>
      <c r="BR105" s="25">
        <v>2</v>
      </c>
      <c r="BS105" s="25">
        <v>2</v>
      </c>
      <c r="BT105" s="25"/>
      <c r="BU105" s="26">
        <v>2</v>
      </c>
      <c r="BV105" s="26">
        <v>2</v>
      </c>
      <c r="BW105" s="26"/>
      <c r="BX105" s="27">
        <v>1</v>
      </c>
      <c r="BY105" s="27">
        <v>1</v>
      </c>
      <c r="BZ105" s="27">
        <v>1</v>
      </c>
      <c r="CA105" s="25">
        <v>2</v>
      </c>
      <c r="CB105" s="25">
        <v>2</v>
      </c>
      <c r="CC105" s="25"/>
      <c r="CD105" s="26">
        <v>2</v>
      </c>
      <c r="CE105" s="26">
        <v>2</v>
      </c>
      <c r="CF105" s="26"/>
      <c r="CG105" s="27">
        <v>2</v>
      </c>
      <c r="CH105" s="27">
        <v>2</v>
      </c>
      <c r="CI105" s="27">
        <v>2</v>
      </c>
      <c r="CJ105" s="25">
        <v>2</v>
      </c>
      <c r="CK105" s="25">
        <v>1</v>
      </c>
      <c r="CL105" s="25"/>
      <c r="CM105" s="26">
        <v>2</v>
      </c>
      <c r="CN105" s="26">
        <v>2</v>
      </c>
      <c r="CO105" s="26"/>
      <c r="CP105" s="27">
        <v>2</v>
      </c>
      <c r="CQ105" s="27">
        <v>2</v>
      </c>
      <c r="CR105" s="27">
        <v>2</v>
      </c>
      <c r="CS105" s="25">
        <v>3</v>
      </c>
      <c r="CT105" s="25">
        <v>2</v>
      </c>
      <c r="CU105" s="25"/>
      <c r="CV105" s="26">
        <v>2</v>
      </c>
      <c r="CW105" s="26">
        <v>2</v>
      </c>
      <c r="CX105" s="26"/>
      <c r="CY105" s="27">
        <v>2</v>
      </c>
      <c r="CZ105" s="27">
        <v>2</v>
      </c>
      <c r="DA105" s="27">
        <v>1</v>
      </c>
      <c r="DB105" s="25">
        <v>2</v>
      </c>
      <c r="DC105" s="25">
        <v>2</v>
      </c>
      <c r="DD105" s="25"/>
      <c r="DE105" s="26">
        <v>2</v>
      </c>
      <c r="DF105" s="26">
        <v>2</v>
      </c>
      <c r="DG105" s="26"/>
      <c r="DH105" s="27">
        <v>2</v>
      </c>
      <c r="DI105" s="27">
        <v>2</v>
      </c>
      <c r="DJ105" s="27">
        <v>2</v>
      </c>
      <c r="DK105" s="25">
        <v>3</v>
      </c>
      <c r="DL105" s="25">
        <v>2</v>
      </c>
      <c r="DM105" s="25"/>
      <c r="DN105" s="26">
        <v>2</v>
      </c>
      <c r="DO105" s="26">
        <v>2</v>
      </c>
      <c r="DP105" s="26"/>
      <c r="DQ105" s="27">
        <v>2</v>
      </c>
      <c r="DR105" s="27">
        <v>2</v>
      </c>
      <c r="DS105" s="27">
        <v>2</v>
      </c>
      <c r="DT105" s="25">
        <v>3</v>
      </c>
      <c r="DU105" s="25">
        <v>1</v>
      </c>
      <c r="DV105" s="25"/>
      <c r="DW105" s="26">
        <v>2</v>
      </c>
      <c r="DX105" s="26">
        <v>2</v>
      </c>
      <c r="DY105" s="26"/>
      <c r="DZ105" s="27">
        <v>2</v>
      </c>
      <c r="EA105" s="27">
        <v>2</v>
      </c>
      <c r="EB105" s="27">
        <v>2</v>
      </c>
      <c r="EC105" s="25">
        <v>3</v>
      </c>
      <c r="ED105" s="25">
        <v>1</v>
      </c>
      <c r="EE105" s="25"/>
      <c r="EF105" s="26">
        <v>2</v>
      </c>
      <c r="EG105" s="26">
        <v>2</v>
      </c>
      <c r="EH105" s="26"/>
      <c r="EI105" s="27">
        <v>2</v>
      </c>
      <c r="EJ105" s="27">
        <v>2</v>
      </c>
      <c r="EK105" s="27">
        <v>2</v>
      </c>
      <c r="EL105" s="25">
        <v>2</v>
      </c>
      <c r="EM105" s="25">
        <v>3</v>
      </c>
      <c r="EN105" s="25"/>
      <c r="EO105" s="26">
        <v>2</v>
      </c>
      <c r="EP105" s="26">
        <v>2</v>
      </c>
      <c r="EQ105" s="26"/>
      <c r="ER105" s="27">
        <v>2</v>
      </c>
      <c r="ES105" s="27">
        <v>2</v>
      </c>
      <c r="ET105" s="27">
        <v>2</v>
      </c>
      <c r="EU105" s="25">
        <v>2</v>
      </c>
      <c r="EV105" s="25">
        <v>3</v>
      </c>
      <c r="EW105" s="25"/>
      <c r="EX105" s="26">
        <v>2</v>
      </c>
      <c r="EY105" s="26">
        <v>2</v>
      </c>
      <c r="EZ105" s="26"/>
      <c r="FA105" s="27">
        <v>2</v>
      </c>
      <c r="FB105" s="27">
        <v>2</v>
      </c>
      <c r="FC105" s="27">
        <v>2</v>
      </c>
      <c r="FD105" s="25">
        <v>2</v>
      </c>
      <c r="FE105" s="25">
        <v>3</v>
      </c>
      <c r="FF105" s="25"/>
      <c r="FG105" s="26">
        <v>2</v>
      </c>
      <c r="FH105" s="26">
        <v>2</v>
      </c>
      <c r="FI105" s="26"/>
      <c r="FJ105" s="27">
        <v>2</v>
      </c>
      <c r="FK105" s="27">
        <v>2</v>
      </c>
      <c r="FL105" s="27">
        <v>2</v>
      </c>
      <c r="FM105" s="25">
        <v>3</v>
      </c>
      <c r="FN105" s="25">
        <v>2</v>
      </c>
      <c r="FO105" s="25"/>
      <c r="FP105" s="26">
        <v>2</v>
      </c>
      <c r="FQ105" s="26">
        <v>2</v>
      </c>
      <c r="FR105" s="26"/>
      <c r="FS105" s="27">
        <v>2</v>
      </c>
      <c r="FT105" s="27">
        <v>2</v>
      </c>
      <c r="FU105" s="27">
        <v>2</v>
      </c>
      <c r="FV105" s="25">
        <v>2</v>
      </c>
      <c r="FW105" s="25">
        <v>3</v>
      </c>
      <c r="FX105" s="25"/>
      <c r="FY105" s="26">
        <v>2</v>
      </c>
      <c r="FZ105" s="26">
        <v>2</v>
      </c>
      <c r="GA105" s="26"/>
      <c r="GB105" s="27">
        <v>2</v>
      </c>
      <c r="GC105" s="27">
        <v>2</v>
      </c>
      <c r="GD105" s="27">
        <v>2</v>
      </c>
      <c r="GE105" s="25">
        <v>3</v>
      </c>
      <c r="GF105" s="25">
        <v>3</v>
      </c>
      <c r="GG105" s="25"/>
      <c r="GH105" s="26">
        <v>2</v>
      </c>
      <c r="GI105" s="26">
        <v>2</v>
      </c>
      <c r="GJ105" s="26"/>
      <c r="GK105" s="27">
        <v>2</v>
      </c>
      <c r="GL105" s="27">
        <v>2</v>
      </c>
      <c r="GM105" s="27">
        <v>2</v>
      </c>
      <c r="GN105" s="25">
        <v>3</v>
      </c>
      <c r="GO105" s="25">
        <v>3</v>
      </c>
      <c r="GP105" s="25"/>
      <c r="GQ105" s="26">
        <v>2</v>
      </c>
      <c r="GR105" s="26">
        <v>2</v>
      </c>
      <c r="GS105" s="26"/>
      <c r="GT105" s="27">
        <v>2</v>
      </c>
      <c r="GU105" s="27">
        <v>2</v>
      </c>
      <c r="GV105" s="27">
        <v>2</v>
      </c>
      <c r="GW105" s="25">
        <v>2</v>
      </c>
      <c r="GX105" s="25">
        <v>3</v>
      </c>
      <c r="GY105" s="25"/>
      <c r="GZ105" s="26">
        <v>2</v>
      </c>
      <c r="HA105" s="26">
        <v>2</v>
      </c>
      <c r="HB105" s="26"/>
      <c r="HC105" s="27">
        <v>2</v>
      </c>
      <c r="HD105" s="27">
        <v>2</v>
      </c>
      <c r="HE105" s="27">
        <v>2</v>
      </c>
      <c r="HF105" s="25">
        <v>3</v>
      </c>
      <c r="HG105" s="25">
        <v>3</v>
      </c>
      <c r="HH105" s="25"/>
      <c r="HI105" s="26">
        <v>2</v>
      </c>
      <c r="HJ105" s="26">
        <v>2</v>
      </c>
      <c r="HK105" s="26"/>
      <c r="HL105" s="30">
        <v>2</v>
      </c>
      <c r="HM105" s="30">
        <v>2</v>
      </c>
      <c r="HN105" s="30">
        <v>2</v>
      </c>
      <c r="HO105" s="31">
        <v>3</v>
      </c>
      <c r="HP105" s="31">
        <v>3</v>
      </c>
      <c r="HQ105" s="25"/>
      <c r="HR105" s="32">
        <v>2</v>
      </c>
      <c r="HS105" s="32">
        <v>2</v>
      </c>
      <c r="HT105" s="26"/>
      <c r="HU105" s="30">
        <v>2</v>
      </c>
      <c r="HV105" s="30">
        <v>2</v>
      </c>
      <c r="HW105" s="30">
        <v>2</v>
      </c>
      <c r="HX105" s="31">
        <v>3</v>
      </c>
      <c r="HY105" s="31">
        <v>3</v>
      </c>
      <c r="HZ105" s="31"/>
      <c r="IA105" s="32">
        <v>2</v>
      </c>
      <c r="IB105" s="32">
        <v>2</v>
      </c>
      <c r="IC105" s="26"/>
      <c r="ID105" s="30">
        <v>2</v>
      </c>
      <c r="IE105" s="30">
        <v>2</v>
      </c>
      <c r="IF105" s="30">
        <v>2</v>
      </c>
      <c r="IG105" s="31">
        <v>3</v>
      </c>
      <c r="IH105" s="31">
        <v>3</v>
      </c>
      <c r="II105" s="31"/>
      <c r="IJ105" s="32">
        <v>2</v>
      </c>
      <c r="IK105" s="32">
        <v>2</v>
      </c>
      <c r="IL105" s="26"/>
      <c r="IM105" s="30">
        <v>2</v>
      </c>
      <c r="IN105" s="30">
        <v>2</v>
      </c>
      <c r="IO105" s="30">
        <v>2</v>
      </c>
      <c r="IP105" s="31">
        <v>3</v>
      </c>
      <c r="IQ105" s="31">
        <v>3</v>
      </c>
      <c r="IR105" s="31"/>
      <c r="IS105" s="32">
        <v>2</v>
      </c>
      <c r="IT105" s="32">
        <v>2</v>
      </c>
      <c r="IU105" s="26"/>
      <c r="IV105" s="30">
        <v>2</v>
      </c>
      <c r="IW105" s="30">
        <v>2</v>
      </c>
      <c r="IX105" s="30">
        <v>2</v>
      </c>
      <c r="IY105" s="31">
        <v>2</v>
      </c>
      <c r="IZ105" s="31">
        <v>3</v>
      </c>
      <c r="JA105" s="31"/>
      <c r="JB105" s="32">
        <v>2</v>
      </c>
      <c r="JC105" s="32">
        <v>2</v>
      </c>
      <c r="JD105" s="26"/>
      <c r="JE105" s="30">
        <v>2</v>
      </c>
      <c r="JF105" s="30">
        <v>2</v>
      </c>
      <c r="JG105" s="30">
        <v>2</v>
      </c>
      <c r="JH105" s="31">
        <v>3</v>
      </c>
      <c r="JI105" s="31">
        <v>3</v>
      </c>
      <c r="JJ105" s="31"/>
      <c r="JK105" s="32">
        <v>2</v>
      </c>
      <c r="JL105" s="32">
        <v>2</v>
      </c>
      <c r="JM105" s="26"/>
      <c r="JN105" s="30">
        <v>2</v>
      </c>
      <c r="JO105" s="30">
        <v>1</v>
      </c>
      <c r="JP105" s="30">
        <v>2</v>
      </c>
      <c r="JQ105" s="33">
        <v>2.5882352941176472</v>
      </c>
      <c r="JR105" s="33">
        <v>2.5882352941176472</v>
      </c>
      <c r="JS105" s="31"/>
      <c r="JT105" s="32">
        <v>2</v>
      </c>
      <c r="JU105" s="32">
        <v>2</v>
      </c>
      <c r="JV105" s="26"/>
      <c r="JW105" s="30">
        <v>2</v>
      </c>
      <c r="JX105" s="30">
        <v>1</v>
      </c>
      <c r="JY105" s="30">
        <v>2</v>
      </c>
      <c r="JZ105" s="33">
        <v>2.5882352941176472</v>
      </c>
      <c r="KA105" s="33">
        <v>2.5882352941176472</v>
      </c>
      <c r="KB105" s="31"/>
      <c r="KC105" s="32">
        <v>2</v>
      </c>
      <c r="KD105" s="32">
        <v>2</v>
      </c>
      <c r="KE105" s="26"/>
      <c r="KF105" s="30">
        <v>2</v>
      </c>
      <c r="KG105" s="30">
        <v>1</v>
      </c>
      <c r="KH105" s="30">
        <v>2</v>
      </c>
      <c r="KI105" s="33">
        <v>2.5882352941176472</v>
      </c>
      <c r="KJ105" s="33">
        <v>2.5882352941176472</v>
      </c>
      <c r="KK105" s="31"/>
      <c r="KL105" s="32">
        <v>2</v>
      </c>
      <c r="KM105" s="32">
        <v>2</v>
      </c>
      <c r="KN105" s="26"/>
      <c r="KO105" s="30">
        <v>2</v>
      </c>
      <c r="KP105" s="30">
        <v>1</v>
      </c>
      <c r="KQ105" s="30">
        <v>2</v>
      </c>
      <c r="KR105" s="33">
        <v>2.5882352941176472</v>
      </c>
      <c r="KS105" s="33">
        <v>2.5882352941176472</v>
      </c>
      <c r="KT105" s="31"/>
      <c r="KU105" s="32">
        <v>2</v>
      </c>
      <c r="KV105" s="32">
        <v>2</v>
      </c>
      <c r="KW105" s="26"/>
      <c r="KX105" s="30">
        <v>2</v>
      </c>
      <c r="KY105" s="30">
        <v>1</v>
      </c>
      <c r="KZ105" s="30">
        <v>2</v>
      </c>
      <c r="LA105" s="33">
        <v>2.5882352941176472</v>
      </c>
      <c r="LB105" s="33">
        <v>2.5882352941176472</v>
      </c>
      <c r="LC105" s="31"/>
      <c r="LD105" s="32">
        <v>2</v>
      </c>
      <c r="LE105" s="32">
        <v>2</v>
      </c>
      <c r="LF105" s="26"/>
      <c r="LG105" s="30">
        <v>2</v>
      </c>
      <c r="LH105" s="30">
        <v>1</v>
      </c>
      <c r="LI105" s="30">
        <v>2</v>
      </c>
      <c r="LJ105" s="33">
        <v>2.5882352941176472</v>
      </c>
      <c r="LK105" s="33">
        <v>2.5882352941176472</v>
      </c>
      <c r="LL105" s="31"/>
      <c r="LM105" s="32">
        <v>2</v>
      </c>
      <c r="LN105" s="32">
        <v>2</v>
      </c>
      <c r="LO105" s="26"/>
      <c r="LP105" s="30">
        <v>2</v>
      </c>
      <c r="LQ105" s="30">
        <v>1</v>
      </c>
      <c r="LR105" s="30">
        <v>2</v>
      </c>
      <c r="LS105" s="33">
        <v>2.5882352941176472</v>
      </c>
      <c r="LT105" s="33">
        <v>2.5882352941176472</v>
      </c>
      <c r="LU105" s="31"/>
      <c r="LV105" s="32">
        <v>2</v>
      </c>
      <c r="LW105" s="32">
        <v>2</v>
      </c>
      <c r="LX105" s="26"/>
      <c r="LY105" s="30">
        <v>2</v>
      </c>
      <c r="LZ105" s="30"/>
      <c r="MA105" s="30">
        <v>2</v>
      </c>
      <c r="MB105" s="33">
        <v>3</v>
      </c>
      <c r="MC105" s="33">
        <v>3</v>
      </c>
      <c r="MD105" s="31"/>
      <c r="ME105" s="32">
        <v>2</v>
      </c>
      <c r="MF105" s="32">
        <v>2</v>
      </c>
      <c r="MG105" s="26"/>
      <c r="MH105" s="30">
        <v>2</v>
      </c>
      <c r="MI105" s="30">
        <v>2</v>
      </c>
      <c r="MJ105" s="30">
        <v>2</v>
      </c>
      <c r="MK105" s="33">
        <v>3</v>
      </c>
      <c r="ML105" s="33">
        <v>3</v>
      </c>
      <c r="MM105" s="31"/>
      <c r="MN105" s="32">
        <v>2</v>
      </c>
      <c r="MO105" s="32">
        <v>2</v>
      </c>
      <c r="MP105" s="26"/>
      <c r="MQ105" s="30">
        <v>2</v>
      </c>
      <c r="MR105" s="30">
        <v>1</v>
      </c>
      <c r="MS105" s="30">
        <v>2</v>
      </c>
      <c r="MT105" s="33">
        <v>2.5882352941176472</v>
      </c>
      <c r="MU105" s="33">
        <v>2.5882352941176472</v>
      </c>
      <c r="MV105" s="31"/>
      <c r="MW105" s="32">
        <v>2</v>
      </c>
      <c r="MX105" s="32"/>
      <c r="MY105" s="26"/>
      <c r="MZ105" s="30">
        <v>2</v>
      </c>
      <c r="NA105" s="30">
        <v>2</v>
      </c>
      <c r="NB105" s="30">
        <v>2</v>
      </c>
      <c r="NC105" s="33">
        <v>3.2647058823529411</v>
      </c>
      <c r="ND105" s="33">
        <v>3.2647058823529411</v>
      </c>
      <c r="NE105" s="31"/>
      <c r="NF105" s="32">
        <v>3</v>
      </c>
      <c r="NG105" s="32">
        <v>3</v>
      </c>
      <c r="NH105" s="26"/>
      <c r="NI105" s="30">
        <v>2</v>
      </c>
      <c r="NJ105" s="30">
        <v>2</v>
      </c>
      <c r="NK105" s="30">
        <v>2</v>
      </c>
      <c r="NL105" s="33">
        <v>3</v>
      </c>
      <c r="NM105" s="33">
        <v>3</v>
      </c>
      <c r="NN105" s="31"/>
      <c r="NO105" s="32">
        <v>2</v>
      </c>
      <c r="NP105" s="32">
        <v>2</v>
      </c>
      <c r="NQ105" s="26"/>
      <c r="NR105" s="30">
        <v>2</v>
      </c>
      <c r="NS105" s="30">
        <v>1</v>
      </c>
      <c r="NT105" s="30">
        <v>2</v>
      </c>
      <c r="NU105" s="33">
        <v>2.5882352941176472</v>
      </c>
      <c r="NV105" s="33">
        <v>2.5882352941176472</v>
      </c>
      <c r="NW105" s="31"/>
      <c r="NX105" s="32">
        <v>2</v>
      </c>
      <c r="NY105" s="32">
        <v>2</v>
      </c>
      <c r="NZ105" s="26"/>
      <c r="OA105" s="30">
        <v>2</v>
      </c>
      <c r="OB105" s="30">
        <v>1</v>
      </c>
      <c r="OC105" s="30"/>
      <c r="OD105" s="33">
        <v>2.25</v>
      </c>
      <c r="OE105" s="33">
        <v>2.25</v>
      </c>
      <c r="OF105" s="31"/>
      <c r="OG105" s="32">
        <v>2</v>
      </c>
      <c r="OH105" s="32">
        <v>1</v>
      </c>
      <c r="OI105" s="26"/>
      <c r="OJ105" s="30">
        <v>1</v>
      </c>
      <c r="OK105" s="30">
        <v>1</v>
      </c>
      <c r="OL105" s="30">
        <v>2</v>
      </c>
      <c r="OM105" s="33">
        <v>2.1764705882352939</v>
      </c>
      <c r="ON105" s="33">
        <v>2.1764705882352939</v>
      </c>
      <c r="OO105" s="31"/>
      <c r="OP105" s="32">
        <v>2</v>
      </c>
      <c r="OQ105" s="32">
        <v>2</v>
      </c>
      <c r="OR105" s="26"/>
      <c r="OS105" s="30">
        <v>2</v>
      </c>
      <c r="OT105" s="30">
        <v>1</v>
      </c>
      <c r="OU105" s="30">
        <v>2</v>
      </c>
      <c r="OV105" s="33">
        <v>2.5882352941176472</v>
      </c>
      <c r="OW105" s="33">
        <v>2.5882352941176472</v>
      </c>
      <c r="OX105" s="31"/>
      <c r="OY105" s="32">
        <v>2</v>
      </c>
      <c r="OZ105" s="32">
        <v>2</v>
      </c>
      <c r="PA105" s="26"/>
      <c r="PB105" s="30">
        <v>2</v>
      </c>
      <c r="PC105" s="30">
        <v>2</v>
      </c>
      <c r="PD105" s="30">
        <v>3</v>
      </c>
      <c r="PE105" s="33">
        <v>3.0915775401069516</v>
      </c>
      <c r="PF105" s="33">
        <v>3.0915775401069516</v>
      </c>
      <c r="PG105" s="31"/>
      <c r="PH105" s="32">
        <v>3</v>
      </c>
      <c r="PI105" s="32">
        <v>3</v>
      </c>
      <c r="PJ105" s="26"/>
      <c r="PK105" s="30">
        <v>3</v>
      </c>
      <c r="PL105" s="30"/>
      <c r="PM105" s="30">
        <v>3</v>
      </c>
      <c r="PN105" s="33">
        <v>3.7840909090909083</v>
      </c>
      <c r="PO105" s="33">
        <v>3.7840909090909083</v>
      </c>
      <c r="PP105" s="31"/>
      <c r="PQ105" s="32">
        <v>3</v>
      </c>
      <c r="PR105" s="32">
        <v>3</v>
      </c>
      <c r="PS105" s="26"/>
      <c r="PT105" s="30">
        <v>3</v>
      </c>
      <c r="PU105" s="30"/>
      <c r="PV105" s="30">
        <v>3</v>
      </c>
      <c r="PW105" s="33">
        <v>3.7840909090909083</v>
      </c>
      <c r="PX105" s="33">
        <v>3.7840909090909083</v>
      </c>
      <c r="PY105" s="31"/>
      <c r="PZ105" s="32">
        <v>3</v>
      </c>
      <c r="QA105" s="32">
        <v>3</v>
      </c>
      <c r="QB105" s="26"/>
      <c r="QC105" s="30">
        <v>3</v>
      </c>
      <c r="QD105" s="30">
        <v>33</v>
      </c>
      <c r="QE105" s="30">
        <v>3</v>
      </c>
      <c r="QF105" s="33">
        <v>14.283088235294114</v>
      </c>
      <c r="QG105" s="33">
        <v>14.283088235294114</v>
      </c>
      <c r="QH105" s="31"/>
      <c r="QI105" s="32">
        <v>4</v>
      </c>
      <c r="QJ105" s="32">
        <v>3</v>
      </c>
      <c r="QK105" s="26"/>
      <c r="QL105" s="30">
        <v>3</v>
      </c>
      <c r="QM105" s="30">
        <v>3</v>
      </c>
      <c r="QN105" s="30"/>
      <c r="QO105" s="33">
        <v>3.7840909090909083</v>
      </c>
      <c r="QP105" s="33">
        <v>3.7840909090909083</v>
      </c>
      <c r="QQ105" s="31"/>
      <c r="QR105" s="32">
        <v>3</v>
      </c>
      <c r="QS105" s="32">
        <v>3</v>
      </c>
      <c r="QT105" s="26"/>
      <c r="QU105" s="30">
        <v>3</v>
      </c>
      <c r="QV105" s="30">
        <v>3</v>
      </c>
      <c r="QW105" s="30"/>
      <c r="QX105" s="33">
        <v>3.7840909090909083</v>
      </c>
      <c r="QY105" s="33">
        <v>3.7840909090909083</v>
      </c>
      <c r="QZ105" s="31"/>
      <c r="RA105" s="32">
        <v>3</v>
      </c>
      <c r="RB105" s="32">
        <v>3</v>
      </c>
      <c r="RC105" s="26"/>
      <c r="RD105" s="30">
        <v>3</v>
      </c>
      <c r="RE105" s="30">
        <v>2</v>
      </c>
      <c r="RF105" s="30"/>
      <c r="RG105" s="33">
        <v>3.4872994652406408</v>
      </c>
      <c r="RH105" s="33">
        <v>3.4872994652406408</v>
      </c>
      <c r="RI105" s="31"/>
      <c r="RJ105" s="32">
        <v>4</v>
      </c>
      <c r="RK105" s="32">
        <v>4</v>
      </c>
      <c r="RL105" s="26"/>
      <c r="RM105" s="30">
        <v>3</v>
      </c>
      <c r="RN105" s="30">
        <v>4</v>
      </c>
      <c r="RO105" s="30">
        <v>4</v>
      </c>
      <c r="RP105" s="33">
        <v>4.4766042780748645</v>
      </c>
      <c r="RQ105" s="33">
        <v>4.4766042780748645</v>
      </c>
      <c r="RR105" s="31"/>
      <c r="RS105" s="32">
        <v>3</v>
      </c>
      <c r="RT105" s="32">
        <v>3</v>
      </c>
      <c r="RU105" s="26"/>
      <c r="RV105" s="30">
        <v>4</v>
      </c>
      <c r="RW105" s="30"/>
      <c r="RX105" s="30"/>
      <c r="RY105" s="33">
        <v>4.8228609625668426</v>
      </c>
      <c r="RZ105" s="33">
        <v>4.8228609625668426</v>
      </c>
      <c r="SA105" s="31"/>
      <c r="SB105" s="32">
        <v>3</v>
      </c>
      <c r="SC105" s="32">
        <v>3</v>
      </c>
      <c r="SD105" s="26"/>
      <c r="SE105" s="34">
        <v>3</v>
      </c>
      <c r="SF105" s="34">
        <v>5</v>
      </c>
      <c r="SG105" s="34">
        <v>5</v>
      </c>
      <c r="SH105" s="35">
        <v>5.3917112299465213</v>
      </c>
      <c r="SI105" s="35">
        <v>5.3917112299465213</v>
      </c>
      <c r="SJ105" s="36"/>
      <c r="SK105" s="37">
        <v>4</v>
      </c>
      <c r="SL105" s="37">
        <v>4</v>
      </c>
      <c r="SM105" s="26"/>
      <c r="SN105" s="34">
        <v>5</v>
      </c>
      <c r="SO105" s="34">
        <v>5</v>
      </c>
      <c r="SP105" s="34">
        <v>5</v>
      </c>
      <c r="SQ105" s="35">
        <v>6.1955213903743278</v>
      </c>
      <c r="SR105" s="35">
        <v>6.1955213903743278</v>
      </c>
      <c r="SS105" s="36"/>
      <c r="ST105" s="37">
        <v>4</v>
      </c>
      <c r="SU105" s="37">
        <v>5</v>
      </c>
      <c r="SV105" s="26"/>
      <c r="SW105" s="34">
        <v>5</v>
      </c>
      <c r="SX105" s="34">
        <v>5</v>
      </c>
      <c r="SY105" s="34">
        <v>5</v>
      </c>
      <c r="SZ105" s="35">
        <v>6.1955213903743278</v>
      </c>
      <c r="TA105" s="35">
        <v>6.1955213903743278</v>
      </c>
      <c r="TB105" s="36"/>
      <c r="TC105" s="37">
        <v>5</v>
      </c>
      <c r="TD105" s="37">
        <v>4</v>
      </c>
      <c r="TE105" s="26"/>
      <c r="TF105" s="34">
        <v>4</v>
      </c>
      <c r="TG105" s="34"/>
      <c r="TH105" s="34"/>
      <c r="TI105" s="35">
        <v>5.2680481283422438</v>
      </c>
      <c r="TJ105" s="35">
        <v>5.2680481283422438</v>
      </c>
      <c r="TK105" s="36"/>
      <c r="TL105" s="37">
        <v>5</v>
      </c>
      <c r="TM105" s="37">
        <v>5</v>
      </c>
      <c r="TN105" s="26"/>
      <c r="TO105" s="34">
        <v>5</v>
      </c>
      <c r="TP105" s="34">
        <v>5</v>
      </c>
      <c r="TQ105" s="34">
        <v>5</v>
      </c>
      <c r="TR105" s="35">
        <v>6.306818181818179</v>
      </c>
      <c r="TS105" s="35">
        <v>6.306818181818179</v>
      </c>
      <c r="TT105" s="36"/>
      <c r="TU105" s="37">
        <v>5</v>
      </c>
      <c r="TV105" s="37">
        <v>5</v>
      </c>
      <c r="TW105" s="26"/>
      <c r="TX105" s="34">
        <v>10</v>
      </c>
      <c r="TY105" s="34"/>
      <c r="TZ105" s="34">
        <v>15</v>
      </c>
      <c r="UA105" s="35">
        <v>15.210561497326196</v>
      </c>
      <c r="UB105" s="35">
        <v>15.210561497326196</v>
      </c>
      <c r="UC105" s="36"/>
      <c r="UD105" s="37">
        <v>10</v>
      </c>
      <c r="UE105" s="37">
        <v>10</v>
      </c>
      <c r="UF105" s="26"/>
      <c r="UG105" s="34">
        <v>5</v>
      </c>
      <c r="UH105" s="34">
        <v>15</v>
      </c>
      <c r="UI105" s="34">
        <v>15</v>
      </c>
      <c r="UJ105" s="35">
        <v>6.1786308203991105</v>
      </c>
      <c r="UK105" s="35">
        <v>6.1786308203991105</v>
      </c>
      <c r="UL105" s="36"/>
      <c r="UM105" s="37">
        <v>10</v>
      </c>
      <c r="UN105" s="37">
        <v>15</v>
      </c>
      <c r="UO105" s="26"/>
      <c r="UP105" s="34">
        <v>5</v>
      </c>
      <c r="UQ105" s="34"/>
      <c r="UR105" s="34"/>
      <c r="US105" s="35">
        <v>9.2778113697383855</v>
      </c>
      <c r="UT105" s="35">
        <v>9.2778113697383855</v>
      </c>
      <c r="UU105" s="36"/>
      <c r="UV105" s="37">
        <v>20</v>
      </c>
      <c r="UW105" s="37">
        <v>15</v>
      </c>
      <c r="UX105" s="26"/>
      <c r="UY105" s="34">
        <v>15</v>
      </c>
      <c r="UZ105" s="34">
        <v>15</v>
      </c>
      <c r="VA105" s="34">
        <v>15</v>
      </c>
      <c r="VB105" s="35">
        <v>18.176936561120105</v>
      </c>
      <c r="VC105" s="35">
        <v>18.176936561120105</v>
      </c>
      <c r="VD105" s="36"/>
      <c r="VE105" s="37">
        <v>10</v>
      </c>
      <c r="VF105" s="37">
        <v>10</v>
      </c>
      <c r="VG105" s="26"/>
      <c r="VH105" s="34">
        <v>15</v>
      </c>
      <c r="VI105" s="34">
        <v>15</v>
      </c>
      <c r="VJ105" s="34">
        <v>15</v>
      </c>
      <c r="VK105" s="35">
        <v>20.449053631260117</v>
      </c>
      <c r="VL105" s="35">
        <v>20.449053631260117</v>
      </c>
      <c r="VM105" s="36"/>
      <c r="VN105" s="37">
        <v>20</v>
      </c>
      <c r="VO105" s="37">
        <v>20</v>
      </c>
      <c r="VP105" s="26"/>
      <c r="VQ105" s="34">
        <v>20</v>
      </c>
      <c r="VR105" s="34">
        <v>20</v>
      </c>
      <c r="VS105" s="34">
        <v>20</v>
      </c>
      <c r="VT105" s="35">
        <v>25.750660128253482</v>
      </c>
      <c r="VU105" s="35">
        <v>25.750660128253482</v>
      </c>
      <c r="VV105" s="36"/>
      <c r="VW105" s="37">
        <v>20</v>
      </c>
      <c r="VX105" s="37">
        <v>20</v>
      </c>
      <c r="VY105" s="26"/>
      <c r="VZ105" s="34">
        <v>20</v>
      </c>
      <c r="WA105" s="34">
        <v>20</v>
      </c>
      <c r="WB105" s="34">
        <v>20</v>
      </c>
      <c r="WC105" s="35">
        <v>25.182630860718479</v>
      </c>
      <c r="WD105" s="35">
        <v>25.182630860718479</v>
      </c>
      <c r="WE105" s="36"/>
      <c r="WF105" s="37">
        <v>20</v>
      </c>
      <c r="WG105" s="37">
        <v>15</v>
      </c>
      <c r="WH105" s="26"/>
      <c r="WI105" s="38">
        <v>20.402394629107771</v>
      </c>
      <c r="WJ105" s="34">
        <v>25</v>
      </c>
      <c r="WK105" s="34">
        <v>25</v>
      </c>
      <c r="WL105" s="34">
        <v>20</v>
      </c>
      <c r="WM105" s="35">
        <v>29.28506445958239</v>
      </c>
      <c r="WN105" s="35">
        <v>29.28506445958239</v>
      </c>
      <c r="WO105" s="36"/>
      <c r="WP105" s="37">
        <v>20</v>
      </c>
      <c r="WQ105" s="37">
        <v>20</v>
      </c>
      <c r="WR105" s="34">
        <v>25</v>
      </c>
      <c r="WS105" s="34">
        <v>20</v>
      </c>
      <c r="WT105" s="34">
        <v>20</v>
      </c>
      <c r="WU105" s="35">
        <v>27.51786229391794</v>
      </c>
      <c r="WV105" s="35">
        <v>27.51786229391794</v>
      </c>
      <c r="WW105" s="36"/>
      <c r="WX105" s="37">
        <v>20</v>
      </c>
      <c r="WY105" s="37">
        <v>20</v>
      </c>
      <c r="WZ105" s="26"/>
      <c r="XA105" s="34">
        <v>25</v>
      </c>
      <c r="XB105" s="34">
        <v>30</v>
      </c>
      <c r="XC105" s="34">
        <v>20</v>
      </c>
      <c r="XD105" s="35">
        <v>31.052266625246848</v>
      </c>
      <c r="XE105" s="35">
        <v>31.052266625246848</v>
      </c>
      <c r="XF105" s="36"/>
      <c r="XG105" s="37">
        <v>20</v>
      </c>
      <c r="XH105" s="37">
        <v>20</v>
      </c>
      <c r="XI105" s="26"/>
      <c r="XJ105" s="34">
        <v>30</v>
      </c>
      <c r="XK105" s="34">
        <v>30</v>
      </c>
      <c r="XL105" s="34">
        <v>30</v>
      </c>
      <c r="XM105" s="35">
        <v>37.489931657310215</v>
      </c>
      <c r="XN105" s="35">
        <v>37.489931657310215</v>
      </c>
      <c r="XO105" s="36"/>
      <c r="XP105" s="37">
        <v>25</v>
      </c>
      <c r="XQ105" s="37">
        <v>25</v>
      </c>
      <c r="XR105" s="26"/>
      <c r="XS105" s="34">
        <v>20</v>
      </c>
      <c r="XT105" s="34">
        <v>30</v>
      </c>
      <c r="XU105" s="34">
        <v>30</v>
      </c>
      <c r="XV105" s="35">
        <v>33.387498058446305</v>
      </c>
      <c r="XW105" s="35">
        <v>33.387498058446305</v>
      </c>
      <c r="XX105" s="36"/>
      <c r="XY105" s="37">
        <v>20</v>
      </c>
      <c r="XZ105" s="37">
        <v>25</v>
      </c>
      <c r="YA105" s="26"/>
      <c r="YB105" s="34">
        <v>30</v>
      </c>
      <c r="YC105" s="34">
        <v>30</v>
      </c>
      <c r="YD105" s="34">
        <v>30</v>
      </c>
      <c r="YE105" s="35">
        <v>37.489931657310223</v>
      </c>
      <c r="YF105" s="35">
        <v>37.489931657310223</v>
      </c>
      <c r="YG105" s="36"/>
      <c r="YH105" s="37">
        <v>25</v>
      </c>
      <c r="YI105" s="37">
        <v>25</v>
      </c>
      <c r="YJ105" s="26"/>
      <c r="YK105" s="34">
        <v>40</v>
      </c>
      <c r="YL105" s="34">
        <v>40</v>
      </c>
      <c r="YM105" s="34">
        <v>40</v>
      </c>
      <c r="YN105" s="35">
        <v>49.229203186366959</v>
      </c>
      <c r="YO105" s="35">
        <v>49.229203186366959</v>
      </c>
      <c r="YP105" s="36"/>
      <c r="YQ105" s="37">
        <v>30</v>
      </c>
      <c r="YR105" s="37">
        <v>30</v>
      </c>
      <c r="YS105" s="26"/>
      <c r="YT105" s="34">
        <v>30</v>
      </c>
      <c r="YU105" s="34"/>
      <c r="YV105" s="34"/>
      <c r="YW105" s="35">
        <v>38.625990192380229</v>
      </c>
      <c r="YX105" s="35">
        <v>38.625990192380229</v>
      </c>
      <c r="YY105" s="36"/>
      <c r="YZ105" s="37">
        <v>30</v>
      </c>
      <c r="ZA105" s="37">
        <v>30</v>
      </c>
      <c r="ZB105" s="26"/>
      <c r="ZC105" s="34">
        <v>40</v>
      </c>
      <c r="ZD105" s="34">
        <v>40</v>
      </c>
      <c r="ZE105" s="34">
        <v>30</v>
      </c>
      <c r="ZF105" s="35">
        <v>45.694798855038037</v>
      </c>
      <c r="ZG105" s="35">
        <v>45.694798855038037</v>
      </c>
      <c r="ZH105" s="36"/>
      <c r="ZI105" s="37">
        <v>30</v>
      </c>
      <c r="ZJ105" s="37">
        <v>30</v>
      </c>
      <c r="ZK105" s="26"/>
      <c r="ZL105" s="34">
        <v>35</v>
      </c>
      <c r="ZM105" s="34">
        <v>40</v>
      </c>
      <c r="ZN105" s="34">
        <v>35</v>
      </c>
      <c r="ZO105" s="35">
        <v>45.694798855038037</v>
      </c>
      <c r="ZP105" s="35">
        <v>45.694798855038037</v>
      </c>
      <c r="ZQ105" s="36"/>
      <c r="ZR105" s="37">
        <v>30</v>
      </c>
      <c r="ZS105" s="37">
        <v>30</v>
      </c>
      <c r="ZT105" s="26"/>
      <c r="ZU105" s="34">
        <v>50</v>
      </c>
      <c r="ZV105" s="34">
        <v>50</v>
      </c>
      <c r="ZW105" s="34">
        <v>50</v>
      </c>
      <c r="ZX105" s="35">
        <v>60.968474715423689</v>
      </c>
      <c r="ZY105" s="35">
        <v>60.968474715423689</v>
      </c>
      <c r="ZZ105" s="36"/>
      <c r="AAA105" s="37">
        <v>30</v>
      </c>
      <c r="AAB105" s="37">
        <v>40</v>
      </c>
      <c r="AAC105" s="26"/>
      <c r="AAD105" s="34">
        <v>40</v>
      </c>
      <c r="AAE105" s="34">
        <v>40</v>
      </c>
      <c r="AAF105" s="34">
        <v>40</v>
      </c>
      <c r="AAG105" s="35">
        <v>51.501320256506972</v>
      </c>
      <c r="AAH105" s="35">
        <v>51.501320256506972</v>
      </c>
      <c r="AAI105" s="36"/>
      <c r="AAJ105" s="37">
        <v>40</v>
      </c>
      <c r="AAK105" s="37">
        <v>40</v>
      </c>
      <c r="AAL105" s="3"/>
      <c r="AAM105" s="34"/>
      <c r="AAN105" s="34">
        <v>50</v>
      </c>
      <c r="AAO105" s="34"/>
      <c r="AAP105" s="35">
        <v>62.104533250493702</v>
      </c>
      <c r="AAQ105" s="35">
        <v>62.104533250493702</v>
      </c>
      <c r="AAR105" s="36"/>
      <c r="AAS105" s="37">
        <v>40</v>
      </c>
      <c r="AAT105" s="37">
        <v>40</v>
      </c>
      <c r="AAU105" s="3"/>
      <c r="AAV105" s="34">
        <v>50</v>
      </c>
      <c r="AAW105" s="34">
        <v>50</v>
      </c>
      <c r="AAX105" s="34">
        <v>50</v>
      </c>
      <c r="AAY105" s="35">
        <v>76.260713623767998</v>
      </c>
      <c r="AAZ105" s="35">
        <v>76.260713623767998</v>
      </c>
      <c r="ABA105" s="36"/>
      <c r="ABB105" s="37">
        <v>50</v>
      </c>
      <c r="ABC105" s="37">
        <v>40</v>
      </c>
      <c r="ABD105" s="3"/>
      <c r="ABE105" s="34">
        <v>50</v>
      </c>
      <c r="ABF105" s="34">
        <v>50</v>
      </c>
      <c r="ABG105" s="34">
        <v>50</v>
      </c>
      <c r="ABH105" s="35">
        <v>77.630666563117131</v>
      </c>
      <c r="ABI105" s="35">
        <v>77.630666563117131</v>
      </c>
      <c r="ABJ105" s="36"/>
      <c r="ABK105" s="54">
        <v>50</v>
      </c>
      <c r="ABL105" s="54">
        <v>50</v>
      </c>
      <c r="ABM105" s="3"/>
      <c r="ABN105" s="34">
        <v>70</v>
      </c>
      <c r="ABO105" s="34">
        <v>70</v>
      </c>
      <c r="ABP105" s="34">
        <v>70</v>
      </c>
      <c r="ABQ105" s="35">
        <v>104.57307437031659</v>
      </c>
      <c r="ABR105" s="35">
        <v>104.57307437031659</v>
      </c>
      <c r="ABS105" s="36"/>
      <c r="ABT105" s="37">
        <v>50</v>
      </c>
      <c r="ABU105" s="37">
        <v>60</v>
      </c>
      <c r="ABV105" s="3"/>
      <c r="ABW105" s="34">
        <v>70</v>
      </c>
      <c r="ABX105" s="34">
        <v>70</v>
      </c>
      <c r="ABY105" s="34">
        <v>70</v>
      </c>
      <c r="ABZ105" s="35">
        <v>104.57307437031659</v>
      </c>
      <c r="ACA105" s="35">
        <v>104.57307437031659</v>
      </c>
      <c r="ACB105" s="36"/>
      <c r="ACC105" s="37">
        <v>50</v>
      </c>
      <c r="ACD105" s="37">
        <v>50</v>
      </c>
      <c r="ACE105" s="3"/>
      <c r="ACF105" s="34">
        <v>70</v>
      </c>
      <c r="ACG105" s="34">
        <v>60</v>
      </c>
      <c r="ACH105" s="34">
        <v>70</v>
      </c>
      <c r="ACI105" s="35">
        <v>103.03069864214085</v>
      </c>
      <c r="ACJ105" s="35">
        <v>103.03069864214085</v>
      </c>
      <c r="ACK105" s="36"/>
      <c r="ACL105" s="37">
        <v>50</v>
      </c>
      <c r="ACM105" s="37">
        <v>70</v>
      </c>
      <c r="ACN105" s="3"/>
      <c r="ACO105" s="34">
        <v>60</v>
      </c>
      <c r="ACP105" s="34">
        <v>60</v>
      </c>
      <c r="ACQ105" s="34">
        <v>60</v>
      </c>
      <c r="ACR105" s="35">
        <v>91.6171182536402</v>
      </c>
      <c r="ACS105" s="35">
        <v>91.6171182536402</v>
      </c>
      <c r="ACT105" s="36"/>
      <c r="ACU105" s="37">
        <v>50</v>
      </c>
      <c r="ACV105" s="37">
        <v>50</v>
      </c>
      <c r="ACW105" s="3"/>
      <c r="ACX105" s="34">
        <v>70</v>
      </c>
      <c r="ACY105" s="34">
        <v>70</v>
      </c>
      <c r="ACZ105" s="34">
        <v>60</v>
      </c>
      <c r="ADA105" s="35">
        <v>100.25442233142448</v>
      </c>
      <c r="ADB105" s="35">
        <v>100.25442233142448</v>
      </c>
      <c r="ADC105" s="36"/>
      <c r="ADD105" s="37">
        <v>50</v>
      </c>
      <c r="ADE105" s="37">
        <v>50</v>
      </c>
      <c r="ADF105" s="3"/>
      <c r="ADG105" s="34">
        <v>60</v>
      </c>
      <c r="ADH105" s="34">
        <v>70</v>
      </c>
      <c r="ADI105" s="34"/>
      <c r="ADJ105" s="35">
        <v>98.095096311978395</v>
      </c>
      <c r="ADK105" s="35">
        <v>98.095096311978395</v>
      </c>
      <c r="ADL105" s="36"/>
      <c r="ADM105" s="37">
        <v>50</v>
      </c>
      <c r="ADN105" s="37">
        <v>50</v>
      </c>
      <c r="ADO105" s="3"/>
      <c r="ADP105" s="34">
        <v>60</v>
      </c>
      <c r="ADQ105" s="34">
        <v>60</v>
      </c>
      <c r="ADR105" s="34">
        <v>60</v>
      </c>
      <c r="ADS105" s="35">
        <v>91.617118253640214</v>
      </c>
      <c r="ADT105" s="35">
        <v>91.617118253640214</v>
      </c>
      <c r="ADU105" s="36"/>
      <c r="ADV105" s="37">
        <v>50</v>
      </c>
      <c r="ADW105" s="37">
        <v>50</v>
      </c>
      <c r="ADX105" s="3"/>
      <c r="ADY105" s="34">
        <v>50</v>
      </c>
      <c r="ADZ105" s="34">
        <v>60</v>
      </c>
      <c r="AEA105" s="34">
        <v>50</v>
      </c>
      <c r="AEB105" s="35">
        <v>82.97981417585595</v>
      </c>
      <c r="AEC105" s="35">
        <v>82.97981417585595</v>
      </c>
      <c r="AED105" s="36"/>
      <c r="AEE105" s="37">
        <v>50</v>
      </c>
      <c r="AEF105" s="37">
        <v>50</v>
      </c>
      <c r="AEG105" s="3"/>
      <c r="AEH105" s="34">
        <v>60</v>
      </c>
      <c r="AEI105" s="34">
        <v>70</v>
      </c>
      <c r="AEJ105" s="34">
        <v>60</v>
      </c>
      <c r="AEK105" s="35">
        <v>95.935770292532339</v>
      </c>
      <c r="AEL105" s="35">
        <v>95.935770292532339</v>
      </c>
      <c r="AEM105" s="36"/>
      <c r="AEN105" s="37">
        <v>50</v>
      </c>
      <c r="AEO105" s="37">
        <v>50</v>
      </c>
      <c r="AEP105" s="26"/>
      <c r="AEQ105" s="34"/>
      <c r="AER105" s="34">
        <v>70</v>
      </c>
      <c r="AES105" s="34"/>
      <c r="AET105" s="35">
        <v>108.73748883639114</v>
      </c>
      <c r="AEU105" s="35">
        <v>108.73748883639114</v>
      </c>
      <c r="AEV105" s="36"/>
      <c r="AEW105" s="37">
        <v>70</v>
      </c>
      <c r="AEX105" s="37">
        <v>60</v>
      </c>
      <c r="AEY105" s="26"/>
      <c r="AEZ105" s="34">
        <v>70</v>
      </c>
      <c r="AFA105" s="34">
        <v>70</v>
      </c>
      <c r="AFB105" s="34">
        <v>70</v>
      </c>
      <c r="AFC105" s="35">
        <v>104.57307437031659</v>
      </c>
      <c r="AFD105" s="35">
        <v>104.57307437031659</v>
      </c>
      <c r="AFE105" s="36"/>
      <c r="AFF105" s="56">
        <v>70</v>
      </c>
      <c r="AFG105" s="56">
        <v>60</v>
      </c>
      <c r="AFH105" s="26"/>
      <c r="AFI105" s="87">
        <v>70</v>
      </c>
      <c r="AFJ105" s="34">
        <v>70</v>
      </c>
      <c r="AFK105" s="34">
        <v>70</v>
      </c>
      <c r="AFL105" s="35">
        <v>105.24056207906328</v>
      </c>
      <c r="AFM105" s="35">
        <v>105.24056207906328</v>
      </c>
      <c r="AFN105" s="36"/>
      <c r="AFO105" s="37">
        <v>75</v>
      </c>
      <c r="AFP105" s="37">
        <v>60</v>
      </c>
      <c r="AFQ105" s="36"/>
      <c r="AFR105" s="87">
        <v>70</v>
      </c>
      <c r="AFS105" s="34">
        <v>70</v>
      </c>
      <c r="AFT105" s="34">
        <v>70</v>
      </c>
      <c r="AFU105" s="35">
        <v>105.90804978781</v>
      </c>
      <c r="AFV105" s="35">
        <v>105.90804978781</v>
      </c>
      <c r="AFW105" s="36"/>
      <c r="AFX105" s="37">
        <v>70</v>
      </c>
      <c r="AFY105" s="37">
        <v>70</v>
      </c>
      <c r="AFZ105" s="36"/>
      <c r="AGA105" s="87">
        <v>70</v>
      </c>
      <c r="AGB105" s="34">
        <v>70</v>
      </c>
      <c r="AGC105" s="34">
        <v>70</v>
      </c>
      <c r="AGD105" s="35">
        <v>105.90804978781</v>
      </c>
      <c r="AGE105" s="36"/>
      <c r="AGF105" s="36"/>
      <c r="AGG105" s="37">
        <v>70</v>
      </c>
      <c r="AGH105" s="37">
        <v>70</v>
      </c>
      <c r="AGI105" s="36"/>
      <c r="AGJ105" s="87">
        <v>70</v>
      </c>
      <c r="AGK105" s="34">
        <v>70</v>
      </c>
      <c r="AGL105" s="34">
        <v>70</v>
      </c>
      <c r="AGM105" s="36">
        <v>100</v>
      </c>
      <c r="AGN105" s="36">
        <v>100</v>
      </c>
      <c r="AGO105" s="36"/>
      <c r="AGP105" s="37">
        <v>70</v>
      </c>
      <c r="AGQ105" s="37">
        <v>70</v>
      </c>
      <c r="AGR105" s="36"/>
      <c r="AGS105" s="87">
        <v>70</v>
      </c>
      <c r="AGT105" s="34">
        <v>70</v>
      </c>
      <c r="AGU105" s="34">
        <v>70</v>
      </c>
      <c r="AGV105" s="36">
        <v>100</v>
      </c>
      <c r="AGW105" s="36">
        <v>100</v>
      </c>
      <c r="AGX105" s="36"/>
      <c r="AGY105" s="26">
        <v>70</v>
      </c>
      <c r="AGZ105" s="37">
        <v>70</v>
      </c>
      <c r="AHA105" s="36"/>
      <c r="AHB105" s="87">
        <v>70</v>
      </c>
      <c r="AHC105" s="34">
        <v>70</v>
      </c>
      <c r="AHD105" s="34">
        <v>70</v>
      </c>
      <c r="AHE105" s="36">
        <v>100</v>
      </c>
      <c r="AHF105" s="36">
        <v>100</v>
      </c>
      <c r="AHG105" s="36"/>
      <c r="AHH105" s="26">
        <v>70</v>
      </c>
      <c r="AHI105" s="37">
        <v>70</v>
      </c>
      <c r="AHJ105" s="36"/>
      <c r="AHK105" s="87">
        <v>70</v>
      </c>
      <c r="AHL105" s="34">
        <v>70</v>
      </c>
      <c r="AHM105" s="34">
        <v>70</v>
      </c>
      <c r="AHN105" s="36">
        <v>100</v>
      </c>
      <c r="AHO105" s="36">
        <v>100</v>
      </c>
      <c r="AHP105" s="36"/>
      <c r="AHQ105" s="26">
        <v>70</v>
      </c>
      <c r="AHR105" s="37">
        <v>70</v>
      </c>
      <c r="AHS105" s="36"/>
      <c r="AHT105" s="34">
        <v>70</v>
      </c>
      <c r="AHU105" s="34">
        <v>70</v>
      </c>
      <c r="AHV105" s="34"/>
      <c r="AHW105" s="36">
        <v>60</v>
      </c>
      <c r="AHX105" s="36">
        <v>100</v>
      </c>
      <c r="AHY105" s="36"/>
      <c r="AHZ105" s="26">
        <v>70</v>
      </c>
      <c r="AIA105" s="37"/>
      <c r="AIB105" s="36"/>
      <c r="AIC105" s="34">
        <v>70</v>
      </c>
      <c r="AID105" s="34">
        <v>70</v>
      </c>
      <c r="AIE105" s="34">
        <v>80</v>
      </c>
      <c r="AIF105" s="36">
        <v>60</v>
      </c>
      <c r="AIG105" s="36">
        <v>100</v>
      </c>
      <c r="AIH105" s="36"/>
      <c r="AII105" s="26">
        <v>70</v>
      </c>
      <c r="AIJ105" s="37">
        <v>70</v>
      </c>
      <c r="AIL105" s="34">
        <v>70</v>
      </c>
      <c r="AIM105" s="34">
        <v>70</v>
      </c>
      <c r="AIN105" s="34">
        <v>70</v>
      </c>
      <c r="AIO105" s="36">
        <v>100</v>
      </c>
      <c r="AIP105" s="36">
        <v>100</v>
      </c>
      <c r="AIQ105" s="36"/>
      <c r="AIR105" s="26">
        <v>70</v>
      </c>
      <c r="AIS105" s="37">
        <v>70</v>
      </c>
      <c r="AIU105" s="34">
        <v>70</v>
      </c>
      <c r="AIV105" s="34">
        <v>70</v>
      </c>
      <c r="AIW105" s="34">
        <v>70</v>
      </c>
      <c r="AIX105" s="36">
        <v>60</v>
      </c>
      <c r="AIY105" s="36">
        <v>100</v>
      </c>
      <c r="AIZ105" s="36"/>
      <c r="AJA105" s="26">
        <v>70</v>
      </c>
      <c r="AJB105" s="37">
        <v>70</v>
      </c>
      <c r="AJD105" s="34">
        <v>70</v>
      </c>
      <c r="AJE105" s="34">
        <v>100</v>
      </c>
      <c r="AJF105" s="34">
        <v>70</v>
      </c>
      <c r="AJG105" s="36">
        <v>100</v>
      </c>
      <c r="AJH105" s="36">
        <v>100</v>
      </c>
      <c r="AJI105" s="36"/>
      <c r="AJJ105" s="26">
        <v>70</v>
      </c>
      <c r="AJK105" s="26">
        <v>70</v>
      </c>
      <c r="AJM105" s="34">
        <v>70</v>
      </c>
      <c r="AJN105" s="34">
        <v>100</v>
      </c>
      <c r="AJO105" s="34">
        <v>100</v>
      </c>
      <c r="AJP105" s="36">
        <v>100</v>
      </c>
      <c r="AJQ105" s="36">
        <v>100</v>
      </c>
      <c r="AJR105" s="36"/>
      <c r="AJS105" s="37">
        <v>70</v>
      </c>
      <c r="AJT105" s="37">
        <v>70</v>
      </c>
      <c r="AJV105" s="34">
        <v>60</v>
      </c>
      <c r="AJW105" s="34">
        <v>100</v>
      </c>
      <c r="AJX105" s="34">
        <v>100</v>
      </c>
      <c r="AJY105" s="36">
        <v>100</v>
      </c>
      <c r="AJZ105" s="36">
        <v>50</v>
      </c>
      <c r="AKA105" s="36"/>
      <c r="AKB105" s="37">
        <v>70</v>
      </c>
      <c r="AKC105" s="37">
        <v>70</v>
      </c>
      <c r="AKE105" s="34">
        <v>100</v>
      </c>
      <c r="AKF105" s="34">
        <v>100</v>
      </c>
      <c r="AKG105" s="34">
        <v>100</v>
      </c>
      <c r="AKH105" s="36">
        <v>60</v>
      </c>
      <c r="AKI105" s="36">
        <v>100</v>
      </c>
      <c r="AKJ105" s="36"/>
      <c r="AKK105" s="37">
        <v>70</v>
      </c>
      <c r="AKL105" s="37">
        <v>70</v>
      </c>
      <c r="AKN105" s="39">
        <v>100</v>
      </c>
      <c r="AKO105" s="34">
        <v>100</v>
      </c>
      <c r="AKP105" s="34"/>
      <c r="AKQ105" s="36"/>
      <c r="AKR105" s="36">
        <v>100</v>
      </c>
      <c r="AKS105" s="36"/>
      <c r="AKT105" s="37">
        <v>100</v>
      </c>
      <c r="AKU105" s="37">
        <v>100</v>
      </c>
      <c r="AKW105" s="34">
        <v>100</v>
      </c>
      <c r="AKX105" s="34">
        <v>100</v>
      </c>
      <c r="AKY105" s="34"/>
      <c r="AKZ105" s="36">
        <v>100</v>
      </c>
      <c r="ALA105" s="36">
        <v>150</v>
      </c>
      <c r="ALB105" s="36"/>
      <c r="ALC105" s="37">
        <v>100</v>
      </c>
      <c r="ALD105" s="37">
        <v>100</v>
      </c>
      <c r="ALF105" s="34">
        <v>100</v>
      </c>
      <c r="ALG105" s="34">
        <v>120</v>
      </c>
      <c r="ALH105" s="34">
        <v>150</v>
      </c>
      <c r="ALI105" s="36">
        <v>100</v>
      </c>
      <c r="ALJ105" s="36">
        <v>100</v>
      </c>
      <c r="ALK105" s="36"/>
      <c r="ALL105" s="37">
        <v>100</v>
      </c>
      <c r="ALM105" s="37">
        <v>100</v>
      </c>
      <c r="ALO105" s="34">
        <v>150</v>
      </c>
      <c r="ALP105" s="34">
        <v>200</v>
      </c>
      <c r="ALQ105" s="34">
        <v>150</v>
      </c>
      <c r="ALR105" s="111">
        <v>100</v>
      </c>
      <c r="ALS105" s="36">
        <v>150</v>
      </c>
      <c r="ALT105" s="36"/>
      <c r="ALU105" s="37">
        <v>150</v>
      </c>
      <c r="ALV105" s="37">
        <v>100</v>
      </c>
      <c r="ALX105" s="34">
        <v>150</v>
      </c>
      <c r="ALY105" s="34">
        <v>150</v>
      </c>
      <c r="ALZ105" s="34">
        <v>200</v>
      </c>
      <c r="AMA105" s="36">
        <v>150</v>
      </c>
      <c r="AMB105" s="36">
        <v>150</v>
      </c>
      <c r="AMC105" s="36"/>
      <c r="AMD105" s="37">
        <v>150</v>
      </c>
      <c r="AME105" s="37">
        <v>150</v>
      </c>
      <c r="AMG105" s="34">
        <v>150</v>
      </c>
      <c r="AMH105" s="34">
        <v>200</v>
      </c>
      <c r="AMI105" s="34">
        <v>150</v>
      </c>
      <c r="AMJ105" s="36">
        <v>150</v>
      </c>
      <c r="AMK105" s="36">
        <v>100</v>
      </c>
      <c r="AML105" s="36"/>
      <c r="AMM105" s="37">
        <v>150</v>
      </c>
      <c r="AMN105" s="37">
        <v>150</v>
      </c>
      <c r="AMP105" s="34">
        <v>150</v>
      </c>
      <c r="AMQ105" s="34">
        <v>150</v>
      </c>
      <c r="AMR105" s="34">
        <v>200</v>
      </c>
      <c r="AMS105" s="36">
        <v>100</v>
      </c>
      <c r="AMT105" s="36">
        <v>150</v>
      </c>
      <c r="AMU105" s="36"/>
      <c r="AMV105" s="37">
        <v>150</v>
      </c>
      <c r="AMW105" s="37">
        <v>150</v>
      </c>
      <c r="AMY105" s="34">
        <v>110</v>
      </c>
      <c r="AMZ105" s="34">
        <v>110</v>
      </c>
      <c r="ANA105" s="34">
        <v>135</v>
      </c>
      <c r="ANB105" s="36"/>
      <c r="ANC105" s="36">
        <v>2295.0773078672119</v>
      </c>
      <c r="AND105" s="36"/>
      <c r="ANE105" s="37">
        <v>110</v>
      </c>
      <c r="ANF105" s="37">
        <v>110</v>
      </c>
      <c r="ANH105" s="34">
        <v>200</v>
      </c>
      <c r="ANI105" s="34">
        <v>200</v>
      </c>
      <c r="ANJ105" s="34">
        <v>150</v>
      </c>
      <c r="ANK105" s="36">
        <v>200</v>
      </c>
      <c r="ANL105" s="36">
        <v>200</v>
      </c>
      <c r="ANM105" s="36"/>
      <c r="ANN105" s="37">
        <v>150</v>
      </c>
      <c r="ANO105" s="37">
        <v>150</v>
      </c>
      <c r="ANP105" s="36"/>
      <c r="ANQ105" s="34">
        <v>200</v>
      </c>
      <c r="ANR105" s="34">
        <v>200</v>
      </c>
      <c r="ANS105" s="34">
        <v>200</v>
      </c>
      <c r="ANT105" s="36">
        <v>150</v>
      </c>
      <c r="ANU105" s="36">
        <v>200</v>
      </c>
      <c r="ANV105" s="36"/>
      <c r="ANW105" s="37">
        <v>200</v>
      </c>
      <c r="ANX105" s="37">
        <v>150</v>
      </c>
      <c r="ANY105" s="36"/>
      <c r="ANZ105" s="34">
        <v>200</v>
      </c>
      <c r="AOA105" s="34">
        <v>250</v>
      </c>
      <c r="AOB105" s="34">
        <v>150</v>
      </c>
      <c r="AOC105" s="36">
        <v>200</v>
      </c>
      <c r="AOD105" s="36">
        <v>200</v>
      </c>
      <c r="AOE105" s="36"/>
      <c r="AOF105" s="37">
        <v>150</v>
      </c>
      <c r="AOG105" s="37">
        <v>150</v>
      </c>
      <c r="AOH105" s="36"/>
      <c r="AOI105" s="34">
        <v>200</v>
      </c>
      <c r="AOJ105" s="34">
        <v>100</v>
      </c>
      <c r="AOK105" s="34"/>
      <c r="AOL105" s="36">
        <v>200</v>
      </c>
      <c r="AOM105" s="36">
        <v>200</v>
      </c>
      <c r="AON105" s="36"/>
      <c r="AOO105" s="37">
        <v>150</v>
      </c>
      <c r="AOP105" s="37">
        <v>150</v>
      </c>
      <c r="AOQ105" s="36"/>
      <c r="AOR105" s="34">
        <v>200</v>
      </c>
      <c r="AOS105" s="34">
        <v>200</v>
      </c>
      <c r="AOT105" s="34">
        <v>200</v>
      </c>
      <c r="AOU105" s="36">
        <v>150</v>
      </c>
      <c r="AOV105" s="36">
        <v>200</v>
      </c>
      <c r="AOW105" s="36"/>
      <c r="AOX105" s="37">
        <v>150</v>
      </c>
      <c r="AOY105" s="37">
        <v>150</v>
      </c>
      <c r="AOZ105" s="36"/>
      <c r="APA105" s="34">
        <v>200</v>
      </c>
      <c r="APB105" s="34">
        <v>200</v>
      </c>
      <c r="APC105" s="34">
        <v>150</v>
      </c>
      <c r="APD105" s="36">
        <v>150</v>
      </c>
      <c r="APE105" s="36">
        <v>200</v>
      </c>
      <c r="APF105" s="36"/>
      <c r="APG105" s="37">
        <v>150</v>
      </c>
      <c r="APH105" s="37">
        <v>150</v>
      </c>
      <c r="API105" s="36"/>
      <c r="APJ105" s="34">
        <v>200</v>
      </c>
      <c r="APK105" s="34">
        <v>200</v>
      </c>
      <c r="APL105" s="34">
        <v>200</v>
      </c>
      <c r="APM105" s="36">
        <v>150</v>
      </c>
      <c r="APN105" s="36">
        <v>150</v>
      </c>
      <c r="APO105" s="36"/>
      <c r="APP105" s="37">
        <v>150</v>
      </c>
      <c r="APQ105" s="37">
        <v>200</v>
      </c>
      <c r="APR105" s="36"/>
      <c r="APS105" s="34">
        <v>200</v>
      </c>
      <c r="APT105" s="34">
        <v>200</v>
      </c>
      <c r="APU105" s="34"/>
      <c r="APV105" s="36">
        <v>200</v>
      </c>
      <c r="APW105" s="36">
        <v>200</v>
      </c>
      <c r="APX105" s="36"/>
      <c r="APY105" s="37">
        <v>150</v>
      </c>
      <c r="APZ105" s="37">
        <v>200</v>
      </c>
      <c r="AQA105" s="36"/>
      <c r="AQB105" s="34">
        <v>200</v>
      </c>
      <c r="AQC105" s="34">
        <v>250</v>
      </c>
      <c r="AQD105" s="34">
        <v>200</v>
      </c>
      <c r="AQE105" s="36">
        <v>200</v>
      </c>
      <c r="AQF105" s="36">
        <v>200</v>
      </c>
      <c r="AQG105" s="36"/>
      <c r="AQH105" s="37">
        <v>150</v>
      </c>
      <c r="AQI105" s="37">
        <v>200</v>
      </c>
      <c r="AQJ105" s="36"/>
      <c r="AQK105" s="34">
        <v>200</v>
      </c>
      <c r="AQL105" s="34">
        <v>200</v>
      </c>
      <c r="AQM105" s="34"/>
      <c r="AQN105" s="36">
        <v>200</v>
      </c>
      <c r="AQO105" s="36">
        <v>200</v>
      </c>
      <c r="AQP105" s="36"/>
      <c r="AQQ105" s="37">
        <v>200</v>
      </c>
      <c r="AQR105" s="37">
        <v>200</v>
      </c>
      <c r="AQS105" s="36"/>
      <c r="AQT105" s="34">
        <v>200</v>
      </c>
      <c r="AQU105" s="34">
        <v>200</v>
      </c>
      <c r="AQV105" s="34">
        <v>200</v>
      </c>
      <c r="AQW105" s="36">
        <v>191.17647058823528</v>
      </c>
      <c r="AQX105" s="36">
        <v>191.17647058823528</v>
      </c>
      <c r="AQY105" s="36"/>
      <c r="AQZ105" s="37">
        <v>150</v>
      </c>
      <c r="ARA105" s="37">
        <v>150</v>
      </c>
      <c r="ARC105" s="34">
        <v>200</v>
      </c>
      <c r="ARD105" s="34">
        <v>200</v>
      </c>
      <c r="ARE105" s="34"/>
      <c r="ARF105" s="36">
        <v>200</v>
      </c>
      <c r="ARG105" s="36">
        <v>200</v>
      </c>
      <c r="ARH105" s="36"/>
      <c r="ARI105" s="37">
        <v>200</v>
      </c>
      <c r="ARJ105" s="37">
        <v>150</v>
      </c>
      <c r="ARL105" s="34">
        <v>200</v>
      </c>
      <c r="ARM105" s="34">
        <v>200</v>
      </c>
      <c r="ARN105" s="34">
        <v>150</v>
      </c>
      <c r="ARO105" s="36">
        <v>200</v>
      </c>
      <c r="ARP105" s="36">
        <v>200</v>
      </c>
      <c r="ARQ105" s="36"/>
      <c r="ARR105" s="37">
        <v>200</v>
      </c>
      <c r="ARS105" s="37">
        <v>200</v>
      </c>
      <c r="ARU105" s="34">
        <v>200</v>
      </c>
      <c r="ARV105" s="34">
        <v>200</v>
      </c>
      <c r="ARW105" s="34"/>
      <c r="ARX105" s="36">
        <v>200</v>
      </c>
      <c r="ARY105" s="36">
        <v>200</v>
      </c>
      <c r="ARZ105" s="36"/>
      <c r="ASA105" s="37">
        <v>200</v>
      </c>
      <c r="ASB105" s="37">
        <v>200</v>
      </c>
      <c r="ASD105" s="34">
        <v>200</v>
      </c>
      <c r="ASE105" s="34">
        <v>200</v>
      </c>
      <c r="ASF105" s="34"/>
      <c r="ASG105" s="36">
        <v>200</v>
      </c>
      <c r="ASH105" s="36">
        <v>200</v>
      </c>
      <c r="ASI105" s="36"/>
      <c r="ASJ105" s="37">
        <v>200</v>
      </c>
      <c r="ASK105" s="37">
        <v>200</v>
      </c>
      <c r="ASM105" s="34">
        <v>200</v>
      </c>
      <c r="ASN105" s="34">
        <v>200</v>
      </c>
      <c r="ASO105" s="34">
        <v>200</v>
      </c>
      <c r="ASP105" s="36">
        <v>200</v>
      </c>
      <c r="ASQ105" s="36">
        <v>200</v>
      </c>
      <c r="ASR105" s="36"/>
      <c r="ASS105" s="37">
        <v>200</v>
      </c>
      <c r="AST105" s="37">
        <v>200</v>
      </c>
      <c r="ASV105" s="34">
        <v>200</v>
      </c>
      <c r="ASW105" s="34"/>
      <c r="ASX105" s="34">
        <v>200</v>
      </c>
      <c r="ASY105" s="36">
        <v>200</v>
      </c>
      <c r="ASZ105" s="36">
        <v>200</v>
      </c>
      <c r="ATA105" s="36"/>
      <c r="ATB105" s="37">
        <v>200</v>
      </c>
      <c r="ATC105" s="37">
        <v>300</v>
      </c>
      <c r="ATE105" s="34">
        <v>300</v>
      </c>
      <c r="ATF105" s="34">
        <v>250</v>
      </c>
      <c r="ATG105" s="34">
        <v>250</v>
      </c>
      <c r="ATH105" s="36">
        <v>200</v>
      </c>
      <c r="ATI105" s="36">
        <v>200</v>
      </c>
      <c r="ATJ105" s="36"/>
      <c r="ATK105" s="37">
        <v>300</v>
      </c>
      <c r="ATL105" s="37">
        <v>300</v>
      </c>
      <c r="ATN105" s="34">
        <v>300</v>
      </c>
      <c r="ATO105" s="34"/>
      <c r="ATP105" s="34">
        <v>250</v>
      </c>
      <c r="ATQ105" s="36">
        <v>300</v>
      </c>
      <c r="ATR105" s="36">
        <v>200</v>
      </c>
      <c r="ATS105" s="36"/>
      <c r="ATT105" s="37">
        <v>250</v>
      </c>
      <c r="ATU105" s="37">
        <v>250</v>
      </c>
      <c r="ATW105" s="34">
        <v>250</v>
      </c>
      <c r="ATX105" s="34">
        <v>300</v>
      </c>
      <c r="ATY105" s="34">
        <v>200</v>
      </c>
      <c r="ATZ105" s="36">
        <v>300</v>
      </c>
      <c r="AUA105" s="36">
        <v>200</v>
      </c>
      <c r="AUB105" s="36"/>
      <c r="AUC105" s="37">
        <v>250</v>
      </c>
      <c r="AUD105" s="37">
        <v>250</v>
      </c>
      <c r="AUF105" s="34">
        <v>250</v>
      </c>
      <c r="AUG105" s="34">
        <v>300</v>
      </c>
      <c r="AUH105" s="34">
        <v>200</v>
      </c>
      <c r="AUI105" s="36">
        <v>300</v>
      </c>
      <c r="AUJ105" s="36"/>
      <c r="AUK105" s="36"/>
      <c r="AUL105" s="37">
        <v>200</v>
      </c>
      <c r="AUM105" s="37">
        <v>200</v>
      </c>
      <c r="AUO105" s="34">
        <v>250</v>
      </c>
      <c r="AUP105" s="34">
        <v>200</v>
      </c>
      <c r="AUQ105" s="34">
        <v>250</v>
      </c>
      <c r="AUR105" s="36">
        <v>300</v>
      </c>
      <c r="AUS105" s="36">
        <v>300</v>
      </c>
      <c r="AUT105" s="36"/>
      <c r="AUU105" s="37">
        <v>200</v>
      </c>
      <c r="AUV105" s="37">
        <v>200</v>
      </c>
      <c r="AUX105" s="34">
        <v>300</v>
      </c>
      <c r="AUY105" s="34">
        <v>300</v>
      </c>
      <c r="AUZ105" s="34">
        <v>250</v>
      </c>
      <c r="AVA105" s="36">
        <v>300</v>
      </c>
      <c r="AVB105" s="36">
        <v>300</v>
      </c>
      <c r="AVC105" s="36"/>
      <c r="AVD105" s="37">
        <v>250</v>
      </c>
      <c r="AVE105" s="37">
        <v>250</v>
      </c>
      <c r="AVG105" s="34">
        <v>300</v>
      </c>
      <c r="AVH105" s="34">
        <v>300</v>
      </c>
      <c r="AVI105" s="34">
        <v>300</v>
      </c>
      <c r="AVJ105" s="36">
        <v>300</v>
      </c>
      <c r="AVK105" s="36">
        <v>300</v>
      </c>
      <c r="AVL105" s="36"/>
      <c r="AVM105" s="37">
        <v>250</v>
      </c>
      <c r="AVN105" s="37">
        <v>300</v>
      </c>
      <c r="AVP105" s="34">
        <v>300</v>
      </c>
      <c r="AVQ105" s="34">
        <v>300</v>
      </c>
      <c r="AVR105" s="34">
        <v>300</v>
      </c>
      <c r="AVS105" s="36">
        <v>300</v>
      </c>
      <c r="AVT105" s="36">
        <v>300</v>
      </c>
      <c r="AVU105" s="36"/>
      <c r="AVV105" s="37">
        <v>250</v>
      </c>
      <c r="AVW105" s="37">
        <v>300</v>
      </c>
      <c r="AVY105" s="34">
        <v>400</v>
      </c>
      <c r="AVZ105" s="34">
        <v>300</v>
      </c>
      <c r="AWA105" s="34">
        <v>300</v>
      </c>
      <c r="AWB105" s="36">
        <v>300</v>
      </c>
      <c r="AWC105" s="36">
        <v>300</v>
      </c>
      <c r="AWD105" s="36"/>
      <c r="AWE105" s="37">
        <v>250</v>
      </c>
      <c r="AWF105" s="37">
        <v>300</v>
      </c>
      <c r="AWH105" s="34">
        <v>250</v>
      </c>
      <c r="AWI105" s="34">
        <v>400</v>
      </c>
      <c r="AWJ105" s="34">
        <v>300</v>
      </c>
      <c r="AWK105" s="36">
        <v>400</v>
      </c>
      <c r="AWL105" s="36">
        <v>400</v>
      </c>
      <c r="AWM105" s="36"/>
      <c r="AWN105" s="37">
        <v>300</v>
      </c>
      <c r="AWO105" s="37">
        <v>250</v>
      </c>
      <c r="AWQ105" s="34">
        <v>300</v>
      </c>
      <c r="AWR105" s="34">
        <v>400</v>
      </c>
      <c r="AWS105" s="34">
        <v>400</v>
      </c>
      <c r="AWT105" s="36">
        <v>400</v>
      </c>
      <c r="AWU105" s="36">
        <v>400</v>
      </c>
      <c r="AWV105" s="36"/>
      <c r="AWW105" s="37">
        <v>300</v>
      </c>
      <c r="AWX105" s="37">
        <v>300</v>
      </c>
    </row>
    <row r="106" spans="1:1298" ht="15.5">
      <c r="A106" t="str">
        <f>'[1]enter market prices'!A106</f>
        <v>1111-02</v>
      </c>
      <c r="B106" t="str">
        <f>'[1]enter market prices'!B106</f>
        <v>Eggs Boiled, 1 piece</v>
      </c>
      <c r="C106" s="3">
        <f>'[1]item price series'!F106</f>
        <v>0.13</v>
      </c>
      <c r="D106" s="3"/>
      <c r="E106" s="3"/>
      <c r="F106" s="3"/>
      <c r="G106" s="3"/>
      <c r="H106" s="3"/>
      <c r="I106" s="3"/>
      <c r="J106" s="3"/>
      <c r="K106" s="3"/>
      <c r="L106" s="3"/>
      <c r="M106" s="24">
        <v>1</v>
      </c>
      <c r="N106" s="24">
        <v>1</v>
      </c>
      <c r="O106" s="24">
        <v>0.5</v>
      </c>
      <c r="P106" s="25">
        <v>1</v>
      </c>
      <c r="Q106" s="25">
        <v>2</v>
      </c>
      <c r="R106" s="25"/>
      <c r="S106" s="26">
        <v>1</v>
      </c>
      <c r="T106" s="26">
        <v>1.5</v>
      </c>
      <c r="U106" s="26"/>
      <c r="V106" s="27">
        <v>1</v>
      </c>
      <c r="W106" s="27">
        <v>1</v>
      </c>
      <c r="X106" s="27">
        <v>1</v>
      </c>
      <c r="Y106" s="25">
        <v>2</v>
      </c>
      <c r="Z106" s="25"/>
      <c r="AA106" s="25"/>
      <c r="AB106" s="26">
        <v>1.2</v>
      </c>
      <c r="AC106" s="26">
        <v>1.7999999999999998</v>
      </c>
      <c r="AD106" s="26"/>
      <c r="AE106" s="27">
        <v>1.5</v>
      </c>
      <c r="AF106" s="27">
        <v>1</v>
      </c>
      <c r="AG106" s="27">
        <v>1</v>
      </c>
      <c r="AH106" s="25">
        <v>1</v>
      </c>
      <c r="AI106" s="25">
        <v>2</v>
      </c>
      <c r="AJ106" s="25"/>
      <c r="AK106" s="62">
        <v>1.2500000000000002</v>
      </c>
      <c r="AL106" s="62">
        <v>1.8750000000000004</v>
      </c>
      <c r="AM106" s="26"/>
      <c r="AN106" s="27">
        <v>1.5</v>
      </c>
      <c r="AO106" s="27">
        <v>1</v>
      </c>
      <c r="AP106" s="27">
        <v>1</v>
      </c>
      <c r="AQ106" s="25">
        <v>5</v>
      </c>
      <c r="AR106" s="25"/>
      <c r="AS106" s="25"/>
      <c r="AT106" s="26">
        <v>1</v>
      </c>
      <c r="AU106" s="26"/>
      <c r="AV106" s="26"/>
      <c r="AW106" s="27">
        <v>0.5</v>
      </c>
      <c r="AX106" s="27">
        <v>0.5</v>
      </c>
      <c r="AY106" s="27">
        <v>1</v>
      </c>
      <c r="AZ106" s="25">
        <v>1.5</v>
      </c>
      <c r="BA106" s="25"/>
      <c r="BB106" s="25"/>
      <c r="BC106" s="26">
        <v>2</v>
      </c>
      <c r="BD106" s="26">
        <v>1</v>
      </c>
      <c r="BE106" s="26"/>
      <c r="BF106" s="27">
        <v>1</v>
      </c>
      <c r="BG106" s="27">
        <v>1</v>
      </c>
      <c r="BH106" s="27">
        <v>1</v>
      </c>
      <c r="BI106" s="25">
        <v>2</v>
      </c>
      <c r="BJ106" s="25">
        <v>2</v>
      </c>
      <c r="BK106" s="25"/>
      <c r="BL106" s="26">
        <v>2</v>
      </c>
      <c r="BM106" s="26">
        <v>2</v>
      </c>
      <c r="BN106" s="26"/>
      <c r="BO106" s="27"/>
      <c r="BP106" s="27">
        <v>1</v>
      </c>
      <c r="BQ106" s="27">
        <v>1</v>
      </c>
      <c r="BR106" s="25">
        <v>2</v>
      </c>
      <c r="BS106" s="25">
        <v>2</v>
      </c>
      <c r="BT106" s="25"/>
      <c r="BU106" s="26">
        <v>2</v>
      </c>
      <c r="BV106" s="26"/>
      <c r="BW106" s="26"/>
      <c r="BX106" s="27">
        <v>1</v>
      </c>
      <c r="BY106" s="27">
        <v>0.5</v>
      </c>
      <c r="BZ106" s="27">
        <v>1</v>
      </c>
      <c r="CA106" s="25">
        <v>2</v>
      </c>
      <c r="CB106" s="25">
        <v>2</v>
      </c>
      <c r="CC106" s="25"/>
      <c r="CD106" s="26">
        <v>2</v>
      </c>
      <c r="CE106" s="26">
        <v>2</v>
      </c>
      <c r="CF106" s="26"/>
      <c r="CG106" s="27">
        <v>1</v>
      </c>
      <c r="CH106" s="27">
        <v>1</v>
      </c>
      <c r="CI106" s="27">
        <v>2</v>
      </c>
      <c r="CJ106" s="25">
        <v>2</v>
      </c>
      <c r="CK106" s="25">
        <v>2</v>
      </c>
      <c r="CL106" s="25"/>
      <c r="CM106" s="26">
        <v>2</v>
      </c>
      <c r="CN106" s="26">
        <v>2</v>
      </c>
      <c r="CO106" s="26"/>
      <c r="CP106" s="27">
        <v>1</v>
      </c>
      <c r="CQ106" s="27">
        <v>1</v>
      </c>
      <c r="CR106" s="27">
        <v>1</v>
      </c>
      <c r="CS106" s="25">
        <v>2</v>
      </c>
      <c r="CT106" s="25">
        <v>2</v>
      </c>
      <c r="CU106" s="25"/>
      <c r="CV106" s="26">
        <v>2</v>
      </c>
      <c r="CW106" s="26">
        <v>2</v>
      </c>
      <c r="CX106" s="26"/>
      <c r="CY106" s="27">
        <v>1</v>
      </c>
      <c r="CZ106" s="27">
        <v>1</v>
      </c>
      <c r="DA106" s="27">
        <v>1</v>
      </c>
      <c r="DB106" s="25">
        <v>3</v>
      </c>
      <c r="DC106" s="25">
        <v>6</v>
      </c>
      <c r="DD106" s="25"/>
      <c r="DE106" s="26">
        <v>2</v>
      </c>
      <c r="DF106" s="26"/>
      <c r="DG106" s="26"/>
      <c r="DH106" s="27">
        <v>1</v>
      </c>
      <c r="DI106" s="27">
        <v>1</v>
      </c>
      <c r="DJ106" s="27">
        <v>1</v>
      </c>
      <c r="DK106" s="25">
        <v>2</v>
      </c>
      <c r="DL106" s="25">
        <v>2</v>
      </c>
      <c r="DM106" s="25"/>
      <c r="DN106" s="26">
        <v>2</v>
      </c>
      <c r="DO106" s="26"/>
      <c r="DP106" s="26"/>
      <c r="DQ106" s="27">
        <v>1</v>
      </c>
      <c r="DR106" s="27">
        <v>1</v>
      </c>
      <c r="DS106" s="27">
        <v>1</v>
      </c>
      <c r="DT106" s="25">
        <v>5</v>
      </c>
      <c r="DU106" s="25">
        <v>2</v>
      </c>
      <c r="DV106" s="25"/>
      <c r="DW106" s="26">
        <v>2</v>
      </c>
      <c r="DX106" s="26">
        <v>2</v>
      </c>
      <c r="DY106" s="26"/>
      <c r="DZ106" s="27">
        <v>1</v>
      </c>
      <c r="EA106" s="27">
        <v>1</v>
      </c>
      <c r="EB106" s="27">
        <v>1</v>
      </c>
      <c r="EC106" s="25">
        <v>3</v>
      </c>
      <c r="ED106" s="25">
        <v>3</v>
      </c>
      <c r="EE106" s="25"/>
      <c r="EF106" s="26">
        <v>2</v>
      </c>
      <c r="EG106" s="26">
        <v>2</v>
      </c>
      <c r="EH106" s="26"/>
      <c r="EI106" s="27">
        <v>1</v>
      </c>
      <c r="EJ106" s="27">
        <v>1</v>
      </c>
      <c r="EK106" s="27">
        <v>1</v>
      </c>
      <c r="EL106" s="25">
        <v>2</v>
      </c>
      <c r="EM106" s="25">
        <v>2</v>
      </c>
      <c r="EN106" s="25"/>
      <c r="EO106" s="26">
        <v>2</v>
      </c>
      <c r="EP106" s="26">
        <v>2</v>
      </c>
      <c r="EQ106" s="26"/>
      <c r="ER106" s="27">
        <v>2</v>
      </c>
      <c r="ES106" s="27">
        <v>2</v>
      </c>
      <c r="ET106" s="27">
        <v>1</v>
      </c>
      <c r="EU106" s="25">
        <v>3</v>
      </c>
      <c r="EV106" s="25">
        <v>2</v>
      </c>
      <c r="EW106" s="25"/>
      <c r="EX106" s="26">
        <v>2</v>
      </c>
      <c r="EY106" s="26">
        <v>2</v>
      </c>
      <c r="EZ106" s="26"/>
      <c r="FA106" s="27">
        <v>1</v>
      </c>
      <c r="FB106" s="27">
        <v>1</v>
      </c>
      <c r="FC106" s="27">
        <v>1</v>
      </c>
      <c r="FD106" s="25">
        <v>3</v>
      </c>
      <c r="FE106" s="25">
        <v>3</v>
      </c>
      <c r="FF106" s="25"/>
      <c r="FG106" s="26">
        <v>2</v>
      </c>
      <c r="FH106" s="26">
        <v>2</v>
      </c>
      <c r="FI106" s="26"/>
      <c r="FJ106" s="27">
        <v>1</v>
      </c>
      <c r="FK106" s="27">
        <v>1</v>
      </c>
      <c r="FL106" s="27">
        <v>1</v>
      </c>
      <c r="FM106" s="25">
        <v>2</v>
      </c>
      <c r="FN106" s="25">
        <v>2</v>
      </c>
      <c r="FO106" s="25"/>
      <c r="FP106" s="26">
        <v>2</v>
      </c>
      <c r="FQ106" s="26">
        <v>2</v>
      </c>
      <c r="FR106" s="26"/>
      <c r="FS106" s="27">
        <v>1</v>
      </c>
      <c r="FT106" s="27">
        <v>1</v>
      </c>
      <c r="FU106" s="27">
        <v>1</v>
      </c>
      <c r="FV106" s="25">
        <v>5</v>
      </c>
      <c r="FW106" s="25">
        <v>3</v>
      </c>
      <c r="FX106" s="25"/>
      <c r="FY106" s="26">
        <v>2</v>
      </c>
      <c r="FZ106" s="26">
        <v>2</v>
      </c>
      <c r="GA106" s="26"/>
      <c r="GB106" s="27">
        <v>1</v>
      </c>
      <c r="GC106" s="27">
        <v>1</v>
      </c>
      <c r="GD106" s="27">
        <v>1</v>
      </c>
      <c r="GE106" s="25">
        <v>5</v>
      </c>
      <c r="GF106" s="25">
        <v>2</v>
      </c>
      <c r="GG106" s="25"/>
      <c r="GH106" s="26">
        <v>2</v>
      </c>
      <c r="GI106" s="26">
        <v>2</v>
      </c>
      <c r="GJ106" s="26"/>
      <c r="GK106" s="27">
        <v>1</v>
      </c>
      <c r="GL106" s="27">
        <v>1</v>
      </c>
      <c r="GM106" s="27">
        <v>1</v>
      </c>
      <c r="GN106" s="25">
        <v>10</v>
      </c>
      <c r="GO106" s="25">
        <v>3</v>
      </c>
      <c r="GP106" s="25"/>
      <c r="GQ106" s="26">
        <v>2</v>
      </c>
      <c r="GR106" s="26">
        <v>2</v>
      </c>
      <c r="GS106" s="26"/>
      <c r="GT106" s="27">
        <v>1</v>
      </c>
      <c r="GU106" s="27">
        <v>1</v>
      </c>
      <c r="GV106" s="27">
        <v>1</v>
      </c>
      <c r="GW106" s="25">
        <v>3</v>
      </c>
      <c r="GX106" s="25">
        <v>3</v>
      </c>
      <c r="GY106" s="25"/>
      <c r="GZ106" s="26">
        <v>2</v>
      </c>
      <c r="HA106" s="26">
        <v>2</v>
      </c>
      <c r="HB106" s="26"/>
      <c r="HC106" s="27">
        <v>1</v>
      </c>
      <c r="HD106" s="27">
        <v>1</v>
      </c>
      <c r="HE106" s="27">
        <v>1</v>
      </c>
      <c r="HF106" s="25">
        <v>3</v>
      </c>
      <c r="HG106" s="25">
        <v>3</v>
      </c>
      <c r="HH106" s="25"/>
      <c r="HI106" s="26">
        <v>2</v>
      </c>
      <c r="HJ106" s="26">
        <v>2</v>
      </c>
      <c r="HK106" s="26"/>
      <c r="HL106" s="30">
        <v>1</v>
      </c>
      <c r="HM106" s="30">
        <v>1</v>
      </c>
      <c r="HN106" s="30">
        <v>1</v>
      </c>
      <c r="HO106" s="31">
        <v>3</v>
      </c>
      <c r="HP106" s="31">
        <v>3</v>
      </c>
      <c r="HQ106" s="25"/>
      <c r="HR106" s="32">
        <v>2</v>
      </c>
      <c r="HS106" s="32">
        <v>2</v>
      </c>
      <c r="HT106" s="26"/>
      <c r="HU106" s="30">
        <v>1</v>
      </c>
      <c r="HV106" s="30">
        <v>1</v>
      </c>
      <c r="HW106" s="30">
        <v>1</v>
      </c>
      <c r="HX106" s="31">
        <v>2</v>
      </c>
      <c r="HY106" s="31">
        <v>3</v>
      </c>
      <c r="HZ106" s="31"/>
      <c r="IA106" s="32">
        <v>2</v>
      </c>
      <c r="IB106" s="32">
        <v>2</v>
      </c>
      <c r="IC106" s="26"/>
      <c r="ID106" s="30">
        <v>1</v>
      </c>
      <c r="IE106" s="30">
        <v>1</v>
      </c>
      <c r="IF106" s="30">
        <v>1</v>
      </c>
      <c r="IG106" s="31">
        <v>3</v>
      </c>
      <c r="IH106" s="31">
        <v>3</v>
      </c>
      <c r="II106" s="31"/>
      <c r="IJ106" s="32">
        <v>2</v>
      </c>
      <c r="IK106" s="32">
        <v>2</v>
      </c>
      <c r="IL106" s="26"/>
      <c r="IM106" s="30">
        <v>1</v>
      </c>
      <c r="IN106" s="30">
        <v>1</v>
      </c>
      <c r="IO106" s="30">
        <v>1</v>
      </c>
      <c r="IP106" s="31">
        <v>3</v>
      </c>
      <c r="IQ106" s="31">
        <v>3</v>
      </c>
      <c r="IR106" s="31"/>
      <c r="IS106" s="32">
        <v>2</v>
      </c>
      <c r="IT106" s="32">
        <v>2</v>
      </c>
      <c r="IU106" s="26"/>
      <c r="IV106" s="30">
        <v>1</v>
      </c>
      <c r="IW106" s="30">
        <v>1</v>
      </c>
      <c r="IX106" s="30">
        <v>1</v>
      </c>
      <c r="IY106" s="31">
        <v>3</v>
      </c>
      <c r="IZ106" s="31">
        <v>3</v>
      </c>
      <c r="JA106" s="31"/>
      <c r="JB106" s="32">
        <v>2</v>
      </c>
      <c r="JC106" s="32">
        <v>2</v>
      </c>
      <c r="JD106" s="26"/>
      <c r="JE106" s="30">
        <v>1</v>
      </c>
      <c r="JF106" s="30">
        <v>1</v>
      </c>
      <c r="JG106" s="30">
        <v>1</v>
      </c>
      <c r="JH106" s="31">
        <v>3</v>
      </c>
      <c r="JI106" s="31">
        <v>3</v>
      </c>
      <c r="JJ106" s="31"/>
      <c r="JK106" s="32">
        <v>2</v>
      </c>
      <c r="JL106" s="32">
        <v>2</v>
      </c>
      <c r="JM106" s="26"/>
      <c r="JN106" s="30">
        <v>1</v>
      </c>
      <c r="JO106" s="30">
        <v>1</v>
      </c>
      <c r="JP106" s="30">
        <v>1</v>
      </c>
      <c r="JQ106" s="33">
        <v>3</v>
      </c>
      <c r="JR106" s="33">
        <v>3</v>
      </c>
      <c r="JS106" s="31"/>
      <c r="JT106" s="32">
        <v>2</v>
      </c>
      <c r="JU106" s="32">
        <v>2</v>
      </c>
      <c r="JV106" s="26"/>
      <c r="JW106" s="30">
        <v>1</v>
      </c>
      <c r="JX106" s="30">
        <v>1</v>
      </c>
      <c r="JY106" s="30">
        <v>1</v>
      </c>
      <c r="JZ106" s="33">
        <v>3</v>
      </c>
      <c r="KA106" s="33">
        <v>3</v>
      </c>
      <c r="KB106" s="31"/>
      <c r="KC106" s="32">
        <v>2</v>
      </c>
      <c r="KD106" s="32">
        <v>2</v>
      </c>
      <c r="KE106" s="26"/>
      <c r="KF106" s="30">
        <v>1</v>
      </c>
      <c r="KG106" s="30">
        <v>1</v>
      </c>
      <c r="KH106" s="30">
        <v>1</v>
      </c>
      <c r="KI106" s="33">
        <v>3</v>
      </c>
      <c r="KJ106" s="33">
        <v>3</v>
      </c>
      <c r="KK106" s="31"/>
      <c r="KL106" s="32">
        <v>2</v>
      </c>
      <c r="KM106" s="32">
        <v>2</v>
      </c>
      <c r="KN106" s="26"/>
      <c r="KO106" s="30">
        <v>1</v>
      </c>
      <c r="KP106" s="30">
        <v>1</v>
      </c>
      <c r="KQ106" s="30">
        <v>1</v>
      </c>
      <c r="KR106" s="33">
        <v>3</v>
      </c>
      <c r="KS106" s="33">
        <v>3</v>
      </c>
      <c r="KT106" s="31"/>
      <c r="KU106" s="32">
        <v>2</v>
      </c>
      <c r="KV106" s="32">
        <v>2</v>
      </c>
      <c r="KW106" s="26"/>
      <c r="KX106" s="30">
        <v>1</v>
      </c>
      <c r="KY106" s="30">
        <v>1</v>
      </c>
      <c r="KZ106" s="30">
        <v>1</v>
      </c>
      <c r="LA106" s="33">
        <v>3</v>
      </c>
      <c r="LB106" s="33">
        <v>3</v>
      </c>
      <c r="LC106" s="31"/>
      <c r="LD106" s="32">
        <v>2</v>
      </c>
      <c r="LE106" s="32">
        <v>2</v>
      </c>
      <c r="LF106" s="26"/>
      <c r="LG106" s="30">
        <v>1</v>
      </c>
      <c r="LH106" s="30">
        <v>1</v>
      </c>
      <c r="LI106" s="30">
        <v>1</v>
      </c>
      <c r="LJ106" s="33">
        <v>3</v>
      </c>
      <c r="LK106" s="33">
        <v>3</v>
      </c>
      <c r="LL106" s="31"/>
      <c r="LM106" s="32">
        <v>2</v>
      </c>
      <c r="LN106" s="32">
        <v>2</v>
      </c>
      <c r="LO106" s="26"/>
      <c r="LP106" s="30">
        <v>1</v>
      </c>
      <c r="LQ106" s="30">
        <v>1</v>
      </c>
      <c r="LR106" s="30">
        <v>1</v>
      </c>
      <c r="LS106" s="33">
        <v>3</v>
      </c>
      <c r="LT106" s="33">
        <v>3</v>
      </c>
      <c r="LU106" s="31"/>
      <c r="LV106" s="32">
        <v>2</v>
      </c>
      <c r="LW106" s="32">
        <v>2</v>
      </c>
      <c r="LX106" s="26"/>
      <c r="LY106" s="30">
        <v>1</v>
      </c>
      <c r="LZ106" s="30">
        <v>1</v>
      </c>
      <c r="MA106" s="30">
        <v>1</v>
      </c>
      <c r="MB106" s="33">
        <v>3</v>
      </c>
      <c r="MC106" s="33">
        <v>3</v>
      </c>
      <c r="MD106" s="31"/>
      <c r="ME106" s="32">
        <v>2</v>
      </c>
      <c r="MF106" s="32">
        <v>2</v>
      </c>
      <c r="MG106" s="26"/>
      <c r="MH106" s="30">
        <v>1</v>
      </c>
      <c r="MI106" s="30">
        <v>1</v>
      </c>
      <c r="MJ106" s="30">
        <v>1</v>
      </c>
      <c r="MK106" s="33">
        <v>3</v>
      </c>
      <c r="ML106" s="33">
        <v>3</v>
      </c>
      <c r="MM106" s="31"/>
      <c r="MN106" s="32">
        <v>2</v>
      </c>
      <c r="MO106" s="32">
        <v>2</v>
      </c>
      <c r="MP106" s="26"/>
      <c r="MQ106" s="30">
        <v>1</v>
      </c>
      <c r="MR106" s="30">
        <v>1</v>
      </c>
      <c r="MS106" s="30">
        <v>1</v>
      </c>
      <c r="MT106" s="33">
        <v>3</v>
      </c>
      <c r="MU106" s="33">
        <v>3</v>
      </c>
      <c r="MV106" s="31"/>
      <c r="MW106" s="32">
        <v>2</v>
      </c>
      <c r="MX106" s="32"/>
      <c r="MY106" s="26"/>
      <c r="MZ106" s="30">
        <v>1</v>
      </c>
      <c r="NA106" s="30">
        <v>1</v>
      </c>
      <c r="NB106" s="30">
        <v>1</v>
      </c>
      <c r="NC106" s="33">
        <v>3</v>
      </c>
      <c r="ND106" s="33">
        <v>3</v>
      </c>
      <c r="NE106" s="31"/>
      <c r="NF106" s="32">
        <v>2</v>
      </c>
      <c r="NG106" s="32">
        <v>2</v>
      </c>
      <c r="NH106" s="26"/>
      <c r="NI106" s="30">
        <v>1</v>
      </c>
      <c r="NJ106" s="30">
        <v>1</v>
      </c>
      <c r="NK106" s="30">
        <v>1</v>
      </c>
      <c r="NL106" s="33">
        <v>3</v>
      </c>
      <c r="NM106" s="33">
        <v>3</v>
      </c>
      <c r="NN106" s="31"/>
      <c r="NO106" s="32">
        <v>2</v>
      </c>
      <c r="NP106" s="32">
        <v>2</v>
      </c>
      <c r="NQ106" s="26"/>
      <c r="NR106" s="30">
        <v>1</v>
      </c>
      <c r="NS106" s="30">
        <v>1</v>
      </c>
      <c r="NT106" s="30">
        <v>1</v>
      </c>
      <c r="NU106" s="33">
        <v>3</v>
      </c>
      <c r="NV106" s="33">
        <v>3</v>
      </c>
      <c r="NW106" s="31"/>
      <c r="NX106" s="32">
        <v>2</v>
      </c>
      <c r="NY106" s="32">
        <v>2</v>
      </c>
      <c r="NZ106" s="26"/>
      <c r="OA106" s="30">
        <v>1</v>
      </c>
      <c r="OB106" s="30">
        <v>1</v>
      </c>
      <c r="OC106" s="30">
        <v>1</v>
      </c>
      <c r="OD106" s="33">
        <v>3</v>
      </c>
      <c r="OE106" s="33">
        <v>3</v>
      </c>
      <c r="OF106" s="31"/>
      <c r="OG106" s="32">
        <v>2</v>
      </c>
      <c r="OH106" s="32">
        <v>2</v>
      </c>
      <c r="OI106" s="26"/>
      <c r="OJ106" s="30">
        <v>1</v>
      </c>
      <c r="OK106" s="30">
        <v>1</v>
      </c>
      <c r="OL106" s="30">
        <v>1</v>
      </c>
      <c r="OM106" s="33">
        <v>3</v>
      </c>
      <c r="ON106" s="33">
        <v>3</v>
      </c>
      <c r="OO106" s="31"/>
      <c r="OP106" s="32">
        <v>2</v>
      </c>
      <c r="OQ106" s="32">
        <v>2</v>
      </c>
      <c r="OR106" s="26"/>
      <c r="OS106" s="30">
        <v>1</v>
      </c>
      <c r="OT106" s="30">
        <v>1</v>
      </c>
      <c r="OU106" s="30">
        <v>2</v>
      </c>
      <c r="OV106" s="33">
        <v>3.6999999999999997</v>
      </c>
      <c r="OW106" s="33">
        <v>3.6999999999999997</v>
      </c>
      <c r="OX106" s="31"/>
      <c r="OY106" s="32">
        <v>2</v>
      </c>
      <c r="OZ106" s="32">
        <v>2</v>
      </c>
      <c r="PA106" s="26"/>
      <c r="PB106" s="30">
        <v>1</v>
      </c>
      <c r="PC106" s="30">
        <v>1</v>
      </c>
      <c r="PD106" s="30">
        <v>2</v>
      </c>
      <c r="PE106" s="33">
        <v>3</v>
      </c>
      <c r="PF106" s="33">
        <v>3</v>
      </c>
      <c r="PG106" s="31"/>
      <c r="PH106" s="32">
        <v>2</v>
      </c>
      <c r="PI106" s="32">
        <v>2</v>
      </c>
      <c r="PJ106" s="26"/>
      <c r="PK106" s="30">
        <v>2</v>
      </c>
      <c r="PL106" s="30">
        <v>2</v>
      </c>
      <c r="PM106" s="30"/>
      <c r="PN106" s="33">
        <v>4.5</v>
      </c>
      <c r="PO106" s="33">
        <v>4.5</v>
      </c>
      <c r="PP106" s="31"/>
      <c r="PQ106" s="32">
        <v>3</v>
      </c>
      <c r="PR106" s="32">
        <v>3</v>
      </c>
      <c r="PS106" s="26"/>
      <c r="PT106" s="30">
        <v>2</v>
      </c>
      <c r="PU106" s="30">
        <v>2</v>
      </c>
      <c r="PV106" s="30">
        <v>1</v>
      </c>
      <c r="PW106" s="33">
        <v>4.0540540540540544</v>
      </c>
      <c r="PX106" s="33">
        <v>4.0540540540540544</v>
      </c>
      <c r="PY106" s="31"/>
      <c r="PZ106" s="32">
        <v>3.3333333333333335</v>
      </c>
      <c r="QA106" s="32">
        <v>3.3333333333333335</v>
      </c>
      <c r="QB106" s="26"/>
      <c r="QC106" s="30">
        <v>2</v>
      </c>
      <c r="QD106" s="30">
        <v>2</v>
      </c>
      <c r="QE106" s="30">
        <v>2</v>
      </c>
      <c r="QF106" s="33">
        <v>4.8648648648648649</v>
      </c>
      <c r="QG106" s="33">
        <v>4.8648648648648649</v>
      </c>
      <c r="QH106" s="31"/>
      <c r="QI106" s="32">
        <v>4</v>
      </c>
      <c r="QJ106" s="32">
        <v>4</v>
      </c>
      <c r="QK106" s="26"/>
      <c r="QL106" s="30">
        <v>2</v>
      </c>
      <c r="QM106" s="30">
        <v>2</v>
      </c>
      <c r="QN106" s="30"/>
      <c r="QO106" s="30"/>
      <c r="QP106" s="33">
        <v>4.8648648648648649</v>
      </c>
      <c r="QQ106" s="31"/>
      <c r="QR106" s="32"/>
      <c r="QS106" s="32">
        <v>4</v>
      </c>
      <c r="QT106" s="26"/>
      <c r="QU106" s="30">
        <v>2</v>
      </c>
      <c r="QV106" s="30">
        <v>2</v>
      </c>
      <c r="QW106" s="30"/>
      <c r="QX106" s="30"/>
      <c r="QY106" s="33">
        <v>5.2297297297297289</v>
      </c>
      <c r="QZ106" s="31"/>
      <c r="RA106" s="32">
        <v>5</v>
      </c>
      <c r="RB106" s="32">
        <v>5</v>
      </c>
      <c r="RC106" s="26"/>
      <c r="RD106" s="30">
        <v>3</v>
      </c>
      <c r="RE106" s="30">
        <v>3</v>
      </c>
      <c r="RF106" s="30">
        <v>2</v>
      </c>
      <c r="RG106" s="30"/>
      <c r="RH106" s="33">
        <v>6.972972972972971</v>
      </c>
      <c r="RI106" s="31"/>
      <c r="RJ106" s="32"/>
      <c r="RK106" s="63">
        <v>6.6666666666666661</v>
      </c>
      <c r="RL106" s="26"/>
      <c r="RM106" s="30">
        <v>3</v>
      </c>
      <c r="RN106" s="30">
        <v>3</v>
      </c>
      <c r="RO106" s="30">
        <v>3</v>
      </c>
      <c r="RP106" s="30"/>
      <c r="RQ106" s="33">
        <v>6.9324324324324316</v>
      </c>
      <c r="RR106" s="31"/>
      <c r="RS106" s="32">
        <v>5</v>
      </c>
      <c r="RT106" s="32">
        <v>5</v>
      </c>
      <c r="RU106" s="26"/>
      <c r="RV106" s="30">
        <v>4</v>
      </c>
      <c r="RW106" s="30"/>
      <c r="RX106" s="30">
        <v>4</v>
      </c>
      <c r="RY106" s="30"/>
      <c r="RZ106" s="33">
        <v>8.6351351351351351</v>
      </c>
      <c r="SA106" s="31"/>
      <c r="SB106" s="32">
        <v>5</v>
      </c>
      <c r="SC106" s="32">
        <v>5</v>
      </c>
      <c r="SD106" s="26"/>
      <c r="SE106" s="34"/>
      <c r="SF106" s="34">
        <v>5</v>
      </c>
      <c r="SG106" s="34">
        <v>5</v>
      </c>
      <c r="SH106" s="34"/>
      <c r="SI106" s="35">
        <v>10.337837837837837</v>
      </c>
      <c r="SJ106" s="36"/>
      <c r="SK106" s="37">
        <v>5</v>
      </c>
      <c r="SL106" s="37">
        <v>5</v>
      </c>
      <c r="SM106" s="26"/>
      <c r="SN106" s="34">
        <v>5</v>
      </c>
      <c r="SO106" s="34">
        <v>5</v>
      </c>
      <c r="SP106" s="34">
        <v>5</v>
      </c>
      <c r="SQ106" s="34"/>
      <c r="SR106" s="35">
        <v>10.337837837837837</v>
      </c>
      <c r="SS106" s="36"/>
      <c r="ST106" s="37">
        <v>5</v>
      </c>
      <c r="SU106" s="37">
        <v>5</v>
      </c>
      <c r="SV106" s="26"/>
      <c r="SW106" s="34">
        <v>5</v>
      </c>
      <c r="SX106" s="34">
        <v>5</v>
      </c>
      <c r="SY106" s="34">
        <v>5</v>
      </c>
      <c r="SZ106" s="34"/>
      <c r="TA106" s="35">
        <v>10.337837837837837</v>
      </c>
      <c r="TB106" s="36"/>
      <c r="TC106" s="35">
        <v>5</v>
      </c>
      <c r="TD106" s="35">
        <v>5</v>
      </c>
      <c r="TE106" s="26"/>
      <c r="TF106" s="41">
        <v>4.7097378277153563</v>
      </c>
      <c r="TG106" s="41">
        <v>4.7097378277153563</v>
      </c>
      <c r="TH106" s="41">
        <v>4.7097378277153563</v>
      </c>
      <c r="TI106" s="34" t="s">
        <v>132</v>
      </c>
      <c r="TJ106" s="35">
        <v>9.7377011843303993</v>
      </c>
      <c r="TK106" s="36" t="s">
        <v>132</v>
      </c>
      <c r="TL106" s="54">
        <v>4.7097378277153563</v>
      </c>
      <c r="TM106" s="54">
        <v>4.7097378277153563</v>
      </c>
      <c r="TN106" s="26"/>
      <c r="TO106" s="34">
        <v>5</v>
      </c>
      <c r="TP106" s="34">
        <v>5</v>
      </c>
      <c r="TQ106" s="34"/>
      <c r="TR106" s="34" t="s">
        <v>132</v>
      </c>
      <c r="TS106" s="35">
        <v>10.337837837837837</v>
      </c>
      <c r="TT106" s="36"/>
      <c r="TU106" s="54">
        <v>4.9999999999999982</v>
      </c>
      <c r="TV106" s="54">
        <v>4.9999999999999982</v>
      </c>
      <c r="TW106" s="26"/>
      <c r="TX106" s="34">
        <v>12.195813632863631</v>
      </c>
      <c r="TY106" s="34">
        <v>12.195813632863631</v>
      </c>
      <c r="TZ106" s="34" t="s">
        <v>132</v>
      </c>
      <c r="UA106" s="34" t="s">
        <v>132</v>
      </c>
      <c r="UB106" s="35">
        <v>25.215668727407234</v>
      </c>
      <c r="UC106" s="36"/>
      <c r="UD106" s="54">
        <v>12.195813632863626</v>
      </c>
      <c r="UE106" s="54">
        <v>12.195813632863626</v>
      </c>
      <c r="UF106" s="26"/>
      <c r="UG106" s="34">
        <v>8.5744639726650131</v>
      </c>
      <c r="UH106" s="34">
        <v>8.5744639726650131</v>
      </c>
      <c r="UI106" s="34" t="s">
        <v>132</v>
      </c>
      <c r="UJ106" s="34" t="s">
        <v>132</v>
      </c>
      <c r="UK106" s="35">
        <v>7.2681840477567476</v>
      </c>
      <c r="UL106" s="36"/>
      <c r="UM106" s="54">
        <v>8.5744639726650096</v>
      </c>
      <c r="UN106" s="54">
        <v>8.5744639726650096</v>
      </c>
      <c r="UO106" s="26"/>
      <c r="UP106" s="34"/>
      <c r="UQ106" s="34">
        <v>15</v>
      </c>
      <c r="UR106" s="34"/>
      <c r="US106" s="34" t="s">
        <v>132</v>
      </c>
      <c r="UT106" s="35">
        <v>44.11179895523545</v>
      </c>
      <c r="UU106" s="36"/>
      <c r="UV106" s="54">
        <v>14.999999999999995</v>
      </c>
      <c r="UW106" s="54">
        <v>14.999999999999995</v>
      </c>
      <c r="UX106" s="26"/>
      <c r="UY106" s="34">
        <v>15</v>
      </c>
      <c r="UZ106" s="34">
        <v>15</v>
      </c>
      <c r="VA106" s="34">
        <v>15</v>
      </c>
      <c r="VB106" s="34" t="s">
        <v>132</v>
      </c>
      <c r="VC106" s="35">
        <v>46.7066106584846</v>
      </c>
      <c r="VD106" s="36"/>
      <c r="VE106" s="54">
        <v>20</v>
      </c>
      <c r="VF106" s="54">
        <v>20</v>
      </c>
      <c r="VG106" s="26"/>
      <c r="VH106" s="34">
        <v>15</v>
      </c>
      <c r="VI106" s="34">
        <v>15</v>
      </c>
      <c r="VJ106" s="34">
        <v>15</v>
      </c>
      <c r="VK106" s="34" t="s">
        <v>132</v>
      </c>
      <c r="VL106" s="35">
        <v>46.7066106584846</v>
      </c>
      <c r="VM106" s="36"/>
      <c r="VN106" s="37">
        <v>20</v>
      </c>
      <c r="VO106" s="37">
        <v>20</v>
      </c>
      <c r="VP106" s="26"/>
      <c r="VQ106" s="34">
        <v>15</v>
      </c>
      <c r="VR106" s="34">
        <v>15</v>
      </c>
      <c r="VS106" s="34">
        <v>15</v>
      </c>
      <c r="VT106" s="34"/>
      <c r="VU106" s="35">
        <v>46.7066106584846</v>
      </c>
      <c r="VV106" s="36"/>
      <c r="VW106" s="37">
        <v>20</v>
      </c>
      <c r="VX106" s="37">
        <v>20</v>
      </c>
      <c r="VY106" s="26"/>
      <c r="VZ106" s="34">
        <v>15</v>
      </c>
      <c r="WA106" s="34">
        <v>15</v>
      </c>
      <c r="WB106" s="34">
        <v>15</v>
      </c>
      <c r="WC106" s="34"/>
      <c r="WD106" s="35">
        <v>46.7066106584846</v>
      </c>
      <c r="WE106" s="36"/>
      <c r="WF106" s="37">
        <v>20</v>
      </c>
      <c r="WG106" s="37">
        <v>20</v>
      </c>
      <c r="WH106" s="26"/>
      <c r="WI106" s="38">
        <v>20.505991598772688</v>
      </c>
      <c r="WJ106" s="34">
        <v>15</v>
      </c>
      <c r="WK106" s="34">
        <v>15</v>
      </c>
      <c r="WL106" s="34">
        <v>15</v>
      </c>
      <c r="WM106" s="34"/>
      <c r="WN106" s="35">
        <v>46.7066106584846</v>
      </c>
      <c r="WO106" s="36"/>
      <c r="WP106" s="37">
        <v>20</v>
      </c>
      <c r="WQ106" s="37"/>
      <c r="WR106" s="34">
        <v>20</v>
      </c>
      <c r="WS106" s="34">
        <v>15</v>
      </c>
      <c r="WT106" s="34">
        <v>15</v>
      </c>
      <c r="WU106" s="34"/>
      <c r="WV106" s="35">
        <v>53.337796122343534</v>
      </c>
      <c r="WW106" s="36"/>
      <c r="WX106" s="37">
        <v>25</v>
      </c>
      <c r="WY106" s="37">
        <v>25</v>
      </c>
      <c r="WZ106" s="26"/>
      <c r="XA106" s="34">
        <v>20</v>
      </c>
      <c r="XB106" s="34">
        <v>20</v>
      </c>
      <c r="XC106" s="34">
        <v>20</v>
      </c>
      <c r="XD106" s="34"/>
      <c r="XE106" s="35">
        <v>61.410543643563088</v>
      </c>
      <c r="XF106" s="36"/>
      <c r="XG106" s="37">
        <v>25</v>
      </c>
      <c r="XH106" s="37"/>
      <c r="XI106" s="26"/>
      <c r="XJ106" s="34">
        <v>30</v>
      </c>
      <c r="XK106" s="34">
        <v>30</v>
      </c>
      <c r="XL106" s="34">
        <v>30</v>
      </c>
      <c r="XM106" s="34"/>
      <c r="XN106" s="35">
        <v>96.008033020218335</v>
      </c>
      <c r="XO106" s="36"/>
      <c r="XP106" s="37">
        <v>45</v>
      </c>
      <c r="XQ106" s="37">
        <v>45</v>
      </c>
      <c r="XR106" s="26"/>
      <c r="XS106" s="34">
        <v>35</v>
      </c>
      <c r="XT106" s="34">
        <v>35</v>
      </c>
      <c r="XU106" s="34">
        <v>35</v>
      </c>
      <c r="XV106" s="34"/>
      <c r="XW106" s="35">
        <v>106.81974845042311</v>
      </c>
      <c r="XX106" s="36"/>
      <c r="XY106" s="37">
        <v>40</v>
      </c>
      <c r="XZ106" s="37">
        <v>45</v>
      </c>
      <c r="YA106" s="26"/>
      <c r="YB106" s="34">
        <v>30</v>
      </c>
      <c r="YC106" s="34">
        <v>30</v>
      </c>
      <c r="YD106" s="34">
        <v>30</v>
      </c>
      <c r="YE106" s="34"/>
      <c r="YF106" s="35">
        <v>97.30543887184291</v>
      </c>
      <c r="YG106" s="36"/>
      <c r="YH106" s="37">
        <v>45</v>
      </c>
      <c r="YI106" s="37">
        <v>50</v>
      </c>
      <c r="YJ106" s="26"/>
      <c r="YK106" s="34">
        <v>30</v>
      </c>
      <c r="YL106" s="34">
        <v>30</v>
      </c>
      <c r="YM106" s="34">
        <v>30</v>
      </c>
      <c r="YN106" s="34"/>
      <c r="YO106" s="35">
        <v>93.413221316969185</v>
      </c>
      <c r="YP106" s="36"/>
      <c r="YQ106" s="37">
        <v>40</v>
      </c>
      <c r="YR106" s="37"/>
      <c r="YS106" s="26"/>
      <c r="YT106" s="34">
        <v>35</v>
      </c>
      <c r="YU106" s="34">
        <v>35</v>
      </c>
      <c r="YV106" s="34">
        <v>35</v>
      </c>
      <c r="YW106" s="34"/>
      <c r="YX106" s="35">
        <v>108.98209153646404</v>
      </c>
      <c r="YY106" s="36" t="s">
        <v>132</v>
      </c>
      <c r="YZ106" s="54">
        <v>46.666666666666671</v>
      </c>
      <c r="ZA106" s="37"/>
      <c r="ZB106" s="26"/>
      <c r="ZC106" s="34"/>
      <c r="ZD106" s="34">
        <v>35</v>
      </c>
      <c r="ZE106" s="34">
        <v>35</v>
      </c>
      <c r="ZF106" s="34"/>
      <c r="ZG106" s="35">
        <v>110.7119660052968</v>
      </c>
      <c r="ZH106" s="36"/>
      <c r="ZI106" s="37">
        <v>50</v>
      </c>
      <c r="ZJ106" s="37">
        <v>50</v>
      </c>
      <c r="ZK106" s="26"/>
      <c r="ZL106" s="34">
        <v>35</v>
      </c>
      <c r="ZM106" s="34">
        <v>40</v>
      </c>
      <c r="ZN106" s="34">
        <v>35</v>
      </c>
      <c r="ZO106" s="34"/>
      <c r="ZP106" s="35">
        <v>114.74833976590658</v>
      </c>
      <c r="ZQ106" s="36"/>
      <c r="ZR106" s="37">
        <v>50</v>
      </c>
      <c r="ZS106" s="37"/>
      <c r="ZT106" s="26"/>
      <c r="ZU106" s="34">
        <v>50</v>
      </c>
      <c r="ZV106" s="34">
        <v>35</v>
      </c>
      <c r="ZW106" s="34">
        <v>35</v>
      </c>
      <c r="ZX106" s="34"/>
      <c r="ZY106" s="35">
        <v>122.82108728712616</v>
      </c>
      <c r="ZZ106" s="36"/>
      <c r="AAA106" s="37">
        <v>50</v>
      </c>
      <c r="AAB106" s="37">
        <v>50</v>
      </c>
      <c r="AAC106" s="26"/>
      <c r="AAD106" s="34">
        <v>35</v>
      </c>
      <c r="AAE106" s="34">
        <v>40</v>
      </c>
      <c r="AAF106" s="34">
        <v>40</v>
      </c>
      <c r="AAG106" s="34"/>
      <c r="AAH106" s="35">
        <v>118.78471352651637</v>
      </c>
      <c r="AAI106" s="36"/>
      <c r="AAJ106" s="37">
        <v>50</v>
      </c>
      <c r="AAK106" s="37">
        <v>50</v>
      </c>
      <c r="AAL106" s="3"/>
      <c r="AAM106" s="34"/>
      <c r="AAN106" s="34">
        <v>50</v>
      </c>
      <c r="AAO106" s="34"/>
      <c r="AAP106" s="34"/>
      <c r="AAQ106" s="35">
        <v>147.03932985078484</v>
      </c>
      <c r="AAR106" s="36"/>
      <c r="AAS106" s="37">
        <v>50</v>
      </c>
      <c r="AAT106" s="37">
        <v>50</v>
      </c>
      <c r="AAU106" s="3"/>
      <c r="AAV106" s="34">
        <v>50</v>
      </c>
      <c r="AAW106" s="34">
        <v>50</v>
      </c>
      <c r="AAX106" s="34">
        <v>50</v>
      </c>
      <c r="AAY106" s="34"/>
      <c r="AAZ106" s="35">
        <v>182.01470442694239</v>
      </c>
      <c r="ABA106" s="36"/>
      <c r="ABB106" s="37">
        <v>50</v>
      </c>
      <c r="ABC106" s="37">
        <v>50</v>
      </c>
      <c r="ABD106" s="3"/>
      <c r="ABE106" s="34">
        <v>50</v>
      </c>
      <c r="ABF106" s="34">
        <v>50</v>
      </c>
      <c r="ABG106" s="34">
        <v>35</v>
      </c>
      <c r="ABH106" s="34"/>
      <c r="ABI106" s="35">
        <v>182.01470442694239</v>
      </c>
      <c r="ABJ106" s="36"/>
      <c r="ABK106" s="37">
        <v>50</v>
      </c>
      <c r="ABL106" s="37">
        <v>50</v>
      </c>
      <c r="ABM106" s="3"/>
      <c r="ABN106" s="34">
        <v>70</v>
      </c>
      <c r="ABO106" s="34">
        <v>70</v>
      </c>
      <c r="ABP106" s="34">
        <v>40</v>
      </c>
      <c r="ABQ106" s="34"/>
      <c r="ABR106" s="35">
        <v>238.01922886600161</v>
      </c>
      <c r="ABS106" s="36"/>
      <c r="ABT106" s="37"/>
      <c r="ABU106" s="37">
        <v>60</v>
      </c>
      <c r="ABV106" s="3"/>
      <c r="ABW106" s="34">
        <v>40</v>
      </c>
      <c r="ABX106" s="34">
        <v>60</v>
      </c>
      <c r="ABY106" s="34">
        <v>60</v>
      </c>
      <c r="ABZ106" s="34"/>
      <c r="ACA106" s="35">
        <v>238.01922886600161</v>
      </c>
      <c r="ACB106" s="36"/>
      <c r="ACC106" s="37">
        <v>70</v>
      </c>
      <c r="ACD106" s="37">
        <v>80</v>
      </c>
      <c r="ACE106" s="3"/>
      <c r="ACF106" s="34">
        <v>60</v>
      </c>
      <c r="ACG106" s="34">
        <v>60</v>
      </c>
      <c r="ACH106" s="34">
        <v>60</v>
      </c>
      <c r="ACI106" s="34"/>
      <c r="ACJ106" s="35">
        <v>264.55653568639627</v>
      </c>
      <c r="ACK106" s="36"/>
      <c r="ACL106" s="37">
        <v>80</v>
      </c>
      <c r="ACM106" s="37">
        <v>80</v>
      </c>
      <c r="ACN106" s="3"/>
      <c r="ACO106" s="34">
        <v>60</v>
      </c>
      <c r="ACP106" s="34">
        <v>60</v>
      </c>
      <c r="ACQ106" s="34">
        <v>60</v>
      </c>
      <c r="ACR106" s="34"/>
      <c r="ACS106" s="35">
        <v>253.53334669946307</v>
      </c>
      <c r="ACT106" s="36"/>
      <c r="ACU106" s="37">
        <v>70</v>
      </c>
      <c r="ACV106" s="37">
        <v>60</v>
      </c>
      <c r="ACW106" s="3"/>
      <c r="ACX106" s="34">
        <v>60</v>
      </c>
      <c r="ACY106" s="34">
        <v>60</v>
      </c>
      <c r="ACZ106" s="34">
        <v>60</v>
      </c>
      <c r="ADA106" s="34"/>
      <c r="ADB106" s="35">
        <v>257.2077430284408</v>
      </c>
      <c r="ADC106" s="36"/>
      <c r="ADD106" s="37">
        <v>70</v>
      </c>
      <c r="ADE106" s="37">
        <v>70</v>
      </c>
      <c r="ADF106" s="3"/>
      <c r="ADG106" s="34">
        <v>60</v>
      </c>
      <c r="ADH106" s="34"/>
      <c r="ADI106" s="34">
        <v>60</v>
      </c>
      <c r="ADJ106" s="34"/>
      <c r="ADK106" s="35">
        <v>257.2077430284408</v>
      </c>
      <c r="ADL106" s="36"/>
      <c r="ADM106" s="37">
        <v>70</v>
      </c>
      <c r="ADN106" s="37">
        <v>70</v>
      </c>
      <c r="ADO106" s="3"/>
      <c r="ADP106" s="34">
        <v>60</v>
      </c>
      <c r="ADQ106" s="34">
        <v>50</v>
      </c>
      <c r="ADR106" s="34">
        <v>60</v>
      </c>
      <c r="ADS106" s="34"/>
      <c r="ADT106" s="35">
        <v>242.1018914537546</v>
      </c>
      <c r="ADU106" s="36"/>
      <c r="ADV106" s="37">
        <v>60</v>
      </c>
      <c r="ADW106" s="37">
        <v>70</v>
      </c>
      <c r="ADX106" s="3"/>
      <c r="ADY106" s="34">
        <v>50</v>
      </c>
      <c r="ADZ106" s="34">
        <v>50</v>
      </c>
      <c r="AEA106" s="34">
        <v>50</v>
      </c>
      <c r="AEB106" s="34"/>
      <c r="AEC106" s="35">
        <v>215.56458463335994</v>
      </c>
      <c r="AED106" s="36"/>
      <c r="AEE106" s="37">
        <v>60</v>
      </c>
      <c r="AEF106" s="37">
        <v>60</v>
      </c>
      <c r="AEG106" s="3"/>
      <c r="AEH106" s="34">
        <v>50</v>
      </c>
      <c r="AEI106" s="34">
        <v>50</v>
      </c>
      <c r="AEJ106" s="34">
        <v>50</v>
      </c>
      <c r="AEK106" s="34"/>
      <c r="AEL106" s="35">
        <v>215.56458463335994</v>
      </c>
      <c r="AEM106" s="36"/>
      <c r="AEN106" s="37">
        <v>60</v>
      </c>
      <c r="AEO106" s="37">
        <v>60</v>
      </c>
      <c r="AEP106" s="26"/>
      <c r="AEQ106" s="34"/>
      <c r="AER106" s="34">
        <v>50</v>
      </c>
      <c r="AES106" s="34">
        <v>50</v>
      </c>
      <c r="AET106" s="34"/>
      <c r="AEU106" s="35">
        <v>215.56458463335994</v>
      </c>
      <c r="AEV106" s="36"/>
      <c r="AEW106" s="37">
        <v>60</v>
      </c>
      <c r="AEX106" s="37">
        <v>60</v>
      </c>
      <c r="AEY106" s="26"/>
      <c r="AEZ106" s="34">
        <v>50</v>
      </c>
      <c r="AFA106" s="34">
        <v>50</v>
      </c>
      <c r="AFB106" s="34">
        <v>50</v>
      </c>
      <c r="AFC106" s="34"/>
      <c r="AFD106" s="35">
        <v>215.56458463335994</v>
      </c>
      <c r="AFE106" s="36"/>
      <c r="AFF106" s="37">
        <v>60</v>
      </c>
      <c r="AFG106" s="37">
        <v>60</v>
      </c>
      <c r="AFH106" s="26"/>
      <c r="AFI106" s="87">
        <v>50</v>
      </c>
      <c r="AFJ106" s="34">
        <v>60</v>
      </c>
      <c r="AFK106" s="34">
        <v>50</v>
      </c>
      <c r="AFL106" s="34"/>
      <c r="AFM106" s="35">
        <v>226.99603987906846</v>
      </c>
      <c r="AFN106" s="36"/>
      <c r="AFO106" s="37">
        <v>60</v>
      </c>
      <c r="AFP106" s="37">
        <v>60</v>
      </c>
      <c r="AFQ106" s="36"/>
      <c r="AFR106" s="87">
        <v>50</v>
      </c>
      <c r="AFS106" s="34">
        <v>60</v>
      </c>
      <c r="AFT106" s="34">
        <v>60</v>
      </c>
      <c r="AFU106" s="34"/>
      <c r="AFV106" s="35">
        <v>238.42749512477693</v>
      </c>
      <c r="AFW106" s="36"/>
      <c r="AFX106" s="37">
        <v>60</v>
      </c>
      <c r="AFY106" s="37">
        <v>60</v>
      </c>
      <c r="AFZ106" s="36"/>
      <c r="AGA106" s="87">
        <v>50</v>
      </c>
      <c r="AGB106" s="34">
        <v>150</v>
      </c>
      <c r="AGC106" s="34">
        <v>150</v>
      </c>
      <c r="AGD106" s="34"/>
      <c r="AGE106" s="35">
        <v>444.19368954752969</v>
      </c>
      <c r="AGF106" s="36"/>
      <c r="AGG106" s="37">
        <v>60</v>
      </c>
      <c r="AGH106" s="37">
        <v>60</v>
      </c>
      <c r="AGI106" s="36"/>
      <c r="AGJ106" s="87">
        <v>50</v>
      </c>
      <c r="AGK106" s="34">
        <v>150</v>
      </c>
      <c r="AGL106" s="34">
        <v>150</v>
      </c>
      <c r="AGM106" s="36">
        <v>450</v>
      </c>
      <c r="AGN106" s="36">
        <v>500</v>
      </c>
      <c r="AGO106" s="36"/>
      <c r="AGP106" s="37">
        <v>60</v>
      </c>
      <c r="AGQ106" s="37">
        <v>60</v>
      </c>
      <c r="AGR106" s="36"/>
      <c r="AGS106" s="87">
        <v>100</v>
      </c>
      <c r="AGT106" s="34">
        <v>150</v>
      </c>
      <c r="AGU106" s="34">
        <v>150</v>
      </c>
      <c r="AGV106" s="36">
        <v>500</v>
      </c>
      <c r="AGW106" s="36">
        <v>500</v>
      </c>
      <c r="AGX106" s="36"/>
      <c r="AGY106" s="26">
        <v>100</v>
      </c>
      <c r="AGZ106" s="37">
        <v>100</v>
      </c>
      <c r="AHA106" s="36"/>
      <c r="AHB106" s="87">
        <v>150</v>
      </c>
      <c r="AHC106" s="34">
        <v>150</v>
      </c>
      <c r="AHD106" s="34"/>
      <c r="AHE106" s="36"/>
      <c r="AHF106" s="36">
        <v>500</v>
      </c>
      <c r="AHG106" s="36"/>
      <c r="AHH106" s="26">
        <v>100</v>
      </c>
      <c r="AHI106" s="37">
        <v>100</v>
      </c>
      <c r="AHJ106" s="36"/>
      <c r="AHK106" s="87">
        <v>150</v>
      </c>
      <c r="AHL106" s="34">
        <v>160</v>
      </c>
      <c r="AHM106" s="34">
        <v>150</v>
      </c>
      <c r="AHN106" s="36"/>
      <c r="AHO106" s="35">
        <v>509.72222222222229</v>
      </c>
      <c r="AHP106" s="36"/>
      <c r="AHQ106" s="26">
        <v>100</v>
      </c>
      <c r="AHR106" s="37">
        <v>100</v>
      </c>
      <c r="AHS106" s="36"/>
      <c r="AHT106" s="34">
        <v>50</v>
      </c>
      <c r="AHU106" s="34"/>
      <c r="AHV106" s="34"/>
      <c r="AHW106" s="36"/>
      <c r="AHX106" s="36">
        <v>100</v>
      </c>
      <c r="AHY106" s="36"/>
      <c r="AHZ106" s="26">
        <v>100</v>
      </c>
      <c r="AIA106" s="26">
        <v>100</v>
      </c>
      <c r="AIB106" s="36"/>
      <c r="AIC106" s="34">
        <v>50</v>
      </c>
      <c r="AID106" s="34">
        <v>60</v>
      </c>
      <c r="AIE106" s="34">
        <v>150</v>
      </c>
      <c r="AIF106" s="36">
        <v>100</v>
      </c>
      <c r="AIG106" s="36">
        <v>100</v>
      </c>
      <c r="AIH106" s="36"/>
      <c r="AII106" s="26">
        <v>100</v>
      </c>
      <c r="AIJ106" s="26">
        <v>100</v>
      </c>
      <c r="AIL106" s="101">
        <v>100</v>
      </c>
      <c r="AIM106" s="101">
        <v>100</v>
      </c>
      <c r="AIN106" s="101">
        <v>100</v>
      </c>
      <c r="AIO106" s="36">
        <v>100</v>
      </c>
      <c r="AIP106" s="36">
        <v>100</v>
      </c>
      <c r="AIQ106" s="36"/>
      <c r="AIR106" s="26">
        <v>80</v>
      </c>
      <c r="AIS106" s="26">
        <v>80</v>
      </c>
      <c r="AIU106" s="34">
        <v>50</v>
      </c>
      <c r="AIV106" s="34">
        <v>60</v>
      </c>
      <c r="AIW106" s="34">
        <v>70</v>
      </c>
      <c r="AIX106" s="36">
        <v>100</v>
      </c>
      <c r="AIY106" s="36">
        <v>100</v>
      </c>
      <c r="AIZ106" s="36"/>
      <c r="AJA106" s="26">
        <v>80</v>
      </c>
      <c r="AJB106" s="26">
        <v>80</v>
      </c>
      <c r="AJD106" s="34">
        <v>70</v>
      </c>
      <c r="AJE106" s="39">
        <v>100</v>
      </c>
      <c r="AJF106" s="34"/>
      <c r="AJG106" s="92">
        <v>150</v>
      </c>
      <c r="AJH106" s="92">
        <v>150</v>
      </c>
      <c r="AJI106" s="36"/>
      <c r="AJJ106" s="67">
        <v>150</v>
      </c>
      <c r="AJK106" s="67">
        <v>150</v>
      </c>
      <c r="AJM106" s="34"/>
      <c r="AJN106" s="34">
        <v>70</v>
      </c>
      <c r="AJO106" s="34">
        <v>150</v>
      </c>
      <c r="AJP106" s="36">
        <v>100</v>
      </c>
      <c r="AJQ106" s="36">
        <v>100</v>
      </c>
      <c r="AJR106" s="34"/>
      <c r="AJS106" s="37">
        <v>100</v>
      </c>
      <c r="AJT106" s="37">
        <v>100</v>
      </c>
      <c r="AJV106" s="34"/>
      <c r="AJW106" s="34">
        <v>70</v>
      </c>
      <c r="AJX106" s="39">
        <v>150</v>
      </c>
      <c r="AJY106" s="36">
        <v>100</v>
      </c>
      <c r="AJZ106" s="36">
        <v>100</v>
      </c>
      <c r="AKA106" s="34"/>
      <c r="AKB106" s="37">
        <v>100</v>
      </c>
      <c r="AKC106" s="37">
        <v>100</v>
      </c>
      <c r="AKE106" s="34">
        <v>60</v>
      </c>
      <c r="AKF106" s="34">
        <v>70</v>
      </c>
      <c r="AKG106" s="34">
        <v>70</v>
      </c>
      <c r="AKH106" s="36">
        <v>100</v>
      </c>
      <c r="AKI106" s="36">
        <v>50</v>
      </c>
      <c r="AKJ106" s="34"/>
      <c r="AKK106" s="37">
        <v>100</v>
      </c>
      <c r="AKL106" s="37">
        <v>100</v>
      </c>
      <c r="AKN106" s="34">
        <v>70</v>
      </c>
      <c r="AKO106" s="34">
        <v>70</v>
      </c>
      <c r="AKP106" s="34"/>
      <c r="AKQ106" s="36">
        <v>100</v>
      </c>
      <c r="AKR106" s="36">
        <v>100</v>
      </c>
      <c r="AKS106" s="34"/>
      <c r="AKT106" s="37">
        <v>100</v>
      </c>
      <c r="AKU106" s="37">
        <v>100</v>
      </c>
      <c r="AKW106" s="34">
        <v>70</v>
      </c>
      <c r="AKX106" s="34">
        <v>100</v>
      </c>
      <c r="AKY106" s="34"/>
      <c r="AKZ106" s="36">
        <v>150</v>
      </c>
      <c r="ALA106" s="36">
        <v>130</v>
      </c>
      <c r="ALB106" s="34"/>
      <c r="ALC106" s="26">
        <v>100</v>
      </c>
      <c r="ALD106" s="26">
        <v>100</v>
      </c>
      <c r="ALF106" s="34">
        <v>100</v>
      </c>
      <c r="ALG106" s="34">
        <v>100</v>
      </c>
      <c r="ALH106" s="34">
        <v>100</v>
      </c>
      <c r="ALI106" s="36">
        <v>150</v>
      </c>
      <c r="ALJ106" s="36">
        <v>150</v>
      </c>
      <c r="ALK106" s="34"/>
      <c r="ALL106" s="26">
        <v>100</v>
      </c>
      <c r="ALM106" s="26">
        <v>100</v>
      </c>
      <c r="ALO106" s="34">
        <v>100</v>
      </c>
      <c r="ALP106" s="34">
        <v>100</v>
      </c>
      <c r="ALQ106" s="34"/>
      <c r="ALR106" s="111">
        <v>150</v>
      </c>
      <c r="ALS106" s="36">
        <v>100</v>
      </c>
      <c r="ALT106" s="34"/>
      <c r="ALU106" s="112">
        <v>100</v>
      </c>
      <c r="ALV106" s="112">
        <v>100</v>
      </c>
      <c r="ALX106" s="34">
        <v>100</v>
      </c>
      <c r="ALY106" s="34">
        <v>100</v>
      </c>
      <c r="ALZ106" s="34"/>
      <c r="AMA106" s="36">
        <v>150</v>
      </c>
      <c r="AMB106" s="36">
        <v>150</v>
      </c>
      <c r="AMC106" s="34"/>
      <c r="AMD106" s="112">
        <v>100</v>
      </c>
      <c r="AME106" s="112">
        <v>100</v>
      </c>
      <c r="AMG106" s="34">
        <v>100</v>
      </c>
      <c r="AMH106" s="34">
        <v>100</v>
      </c>
      <c r="AMI106" s="34">
        <v>150</v>
      </c>
      <c r="AMJ106" s="36">
        <v>150</v>
      </c>
      <c r="AMK106" s="36">
        <v>100</v>
      </c>
      <c r="AML106" s="34"/>
      <c r="AMM106" s="112">
        <v>100</v>
      </c>
      <c r="AMN106" s="112">
        <v>100</v>
      </c>
      <c r="AMP106" s="34">
        <v>100</v>
      </c>
      <c r="AMQ106" s="34">
        <v>100</v>
      </c>
      <c r="AMR106" s="34">
        <v>150</v>
      </c>
      <c r="AMS106" s="36">
        <v>150</v>
      </c>
      <c r="AMT106" s="36">
        <v>100</v>
      </c>
      <c r="AMU106" s="34"/>
      <c r="AMV106" s="112">
        <v>150</v>
      </c>
      <c r="AMW106" s="112">
        <v>150</v>
      </c>
      <c r="AMY106" s="34">
        <v>75</v>
      </c>
      <c r="AMZ106" s="34">
        <v>80</v>
      </c>
      <c r="ANA106" s="34">
        <v>110</v>
      </c>
      <c r="ANB106" s="36">
        <v>441.48148148148135</v>
      </c>
      <c r="ANC106" s="36">
        <v>662.22222222222217</v>
      </c>
      <c r="AND106" s="34"/>
      <c r="ANE106" s="112">
        <v>175</v>
      </c>
      <c r="ANF106" s="112">
        <v>175</v>
      </c>
      <c r="ANH106" s="34">
        <v>101</v>
      </c>
      <c r="ANI106" s="34">
        <v>150.5</v>
      </c>
      <c r="ANJ106" s="34">
        <v>101</v>
      </c>
      <c r="ANK106" s="36">
        <v>152</v>
      </c>
      <c r="ANL106" s="36">
        <v>202</v>
      </c>
      <c r="ANM106" s="34"/>
      <c r="ANN106" s="112">
        <v>152</v>
      </c>
      <c r="ANO106" s="112">
        <v>152</v>
      </c>
      <c r="ANP106" s="36"/>
      <c r="ANQ106" s="34">
        <v>200</v>
      </c>
      <c r="ANR106" s="34"/>
      <c r="ANS106" s="34">
        <v>120</v>
      </c>
      <c r="ANT106" s="36">
        <v>200</v>
      </c>
      <c r="ANU106" s="36">
        <v>100</v>
      </c>
      <c r="ANV106" s="34"/>
      <c r="ANW106" s="112">
        <v>100</v>
      </c>
      <c r="ANX106" s="112">
        <v>100</v>
      </c>
      <c r="ANY106" s="36"/>
      <c r="ANZ106" s="34">
        <v>100</v>
      </c>
      <c r="AOA106" s="34">
        <v>100</v>
      </c>
      <c r="AOB106" s="34">
        <v>100</v>
      </c>
      <c r="AOC106" s="36"/>
      <c r="AOD106" s="36">
        <v>100</v>
      </c>
      <c r="AOE106" s="34"/>
      <c r="AOF106" s="112">
        <v>100</v>
      </c>
      <c r="AOG106" s="112">
        <v>100</v>
      </c>
      <c r="AOH106" s="36"/>
      <c r="AOI106" s="34">
        <v>150</v>
      </c>
      <c r="AOJ106" s="34">
        <v>100</v>
      </c>
      <c r="AOK106" s="34"/>
      <c r="AOL106" s="36">
        <v>100</v>
      </c>
      <c r="AOM106" s="36">
        <v>100</v>
      </c>
      <c r="AON106" s="34"/>
      <c r="AOO106" s="112">
        <v>150</v>
      </c>
      <c r="AOP106" s="112">
        <v>150</v>
      </c>
      <c r="AOQ106" s="36"/>
      <c r="AOR106" s="34">
        <v>150</v>
      </c>
      <c r="AOS106" s="34"/>
      <c r="AOT106" s="34">
        <v>150</v>
      </c>
      <c r="AOU106" s="36">
        <v>200</v>
      </c>
      <c r="AOV106" s="36">
        <v>100</v>
      </c>
      <c r="AOW106" s="34"/>
      <c r="AOX106" s="112">
        <v>150</v>
      </c>
      <c r="AOY106" s="112">
        <v>150</v>
      </c>
      <c r="AOZ106" s="36"/>
      <c r="APA106" s="34">
        <v>150</v>
      </c>
      <c r="APB106" s="34">
        <v>100</v>
      </c>
      <c r="APC106" s="34"/>
      <c r="APD106" s="36">
        <v>200</v>
      </c>
      <c r="APE106" s="36">
        <v>150</v>
      </c>
      <c r="APF106" s="34"/>
      <c r="APG106" s="112">
        <v>150</v>
      </c>
      <c r="APH106" s="112">
        <v>100</v>
      </c>
      <c r="API106" s="36"/>
      <c r="APJ106" s="34">
        <v>100</v>
      </c>
      <c r="APK106" s="34">
        <v>100</v>
      </c>
      <c r="APL106" s="34">
        <v>100</v>
      </c>
      <c r="APM106" s="36">
        <v>200</v>
      </c>
      <c r="APN106" s="36">
        <v>200</v>
      </c>
      <c r="APO106" s="34"/>
      <c r="APP106" s="112">
        <v>120</v>
      </c>
      <c r="APQ106" s="112">
        <v>150</v>
      </c>
      <c r="APR106" s="36"/>
      <c r="APS106" s="34">
        <v>100</v>
      </c>
      <c r="APT106" s="34"/>
      <c r="APU106" s="34">
        <v>100</v>
      </c>
      <c r="APV106" s="36">
        <v>200</v>
      </c>
      <c r="APW106" s="36">
        <v>200</v>
      </c>
      <c r="APX106" s="34"/>
      <c r="APY106" s="112">
        <v>150</v>
      </c>
      <c r="APZ106" s="112">
        <v>150</v>
      </c>
      <c r="AQA106" s="36"/>
      <c r="AQB106" s="34">
        <v>100</v>
      </c>
      <c r="AQC106" s="34">
        <v>100</v>
      </c>
      <c r="AQD106" s="34">
        <v>100</v>
      </c>
      <c r="AQE106" s="36">
        <v>200</v>
      </c>
      <c r="AQF106" s="36">
        <v>200</v>
      </c>
      <c r="AQG106" s="34"/>
      <c r="AQH106" s="112">
        <v>150</v>
      </c>
      <c r="AQI106" s="112">
        <v>150</v>
      </c>
      <c r="AQJ106" s="36"/>
      <c r="AQK106" s="34">
        <v>100</v>
      </c>
      <c r="AQL106" s="34">
        <v>100</v>
      </c>
      <c r="AQM106" s="34"/>
      <c r="AQN106" s="36">
        <v>200</v>
      </c>
      <c r="AQO106" s="36">
        <v>200</v>
      </c>
      <c r="AQP106" s="34"/>
      <c r="AQQ106" s="112">
        <v>150</v>
      </c>
      <c r="AQR106" s="112">
        <v>150</v>
      </c>
      <c r="AQS106" s="36"/>
      <c r="AQT106" s="34">
        <v>100</v>
      </c>
      <c r="AQU106" s="34">
        <v>100</v>
      </c>
      <c r="AQV106" s="34"/>
      <c r="AQW106" s="36">
        <v>208.1081081081081</v>
      </c>
      <c r="AQX106" s="36">
        <v>208.1081081081081</v>
      </c>
      <c r="AQY106" s="34"/>
      <c r="AQZ106" s="112">
        <v>150</v>
      </c>
      <c r="ARA106" s="112">
        <v>200</v>
      </c>
      <c r="ARC106" s="34">
        <v>100</v>
      </c>
      <c r="ARD106" s="34"/>
      <c r="ARE106" s="34">
        <v>150</v>
      </c>
      <c r="ARF106" s="36">
        <v>300</v>
      </c>
      <c r="ARG106" s="36">
        <v>200</v>
      </c>
      <c r="ARH106" s="34"/>
      <c r="ARI106" s="112">
        <v>150</v>
      </c>
      <c r="ARJ106" s="112">
        <v>200</v>
      </c>
      <c r="ARL106" s="34">
        <v>100</v>
      </c>
      <c r="ARM106" s="34">
        <v>100</v>
      </c>
      <c r="ARN106" s="34">
        <v>150</v>
      </c>
      <c r="ARO106" s="36">
        <v>300</v>
      </c>
      <c r="ARP106" s="36">
        <v>200</v>
      </c>
      <c r="ARQ106" s="34"/>
      <c r="ARR106" s="112">
        <v>150</v>
      </c>
      <c r="ARS106" s="112">
        <v>150</v>
      </c>
      <c r="ARU106" s="34">
        <v>100</v>
      </c>
      <c r="ARV106" s="34">
        <v>150</v>
      </c>
      <c r="ARW106" s="34"/>
      <c r="ARX106" s="36">
        <v>300</v>
      </c>
      <c r="ARY106" s="36">
        <v>200</v>
      </c>
      <c r="ARZ106" s="36"/>
      <c r="ASA106" s="112">
        <v>150</v>
      </c>
      <c r="ASB106" s="112">
        <v>150</v>
      </c>
      <c r="ASD106" s="34">
        <v>100</v>
      </c>
      <c r="ASE106" s="34">
        <v>150</v>
      </c>
      <c r="ASF106" s="34"/>
      <c r="ASG106" s="36">
        <v>300</v>
      </c>
      <c r="ASH106" s="36">
        <v>200</v>
      </c>
      <c r="ASI106" s="36"/>
      <c r="ASJ106" s="112">
        <v>120</v>
      </c>
      <c r="ASK106" s="112">
        <v>150</v>
      </c>
      <c r="ASM106" s="34">
        <v>100</v>
      </c>
      <c r="ASN106" s="34">
        <v>150</v>
      </c>
      <c r="ASO106" s="34">
        <v>120</v>
      </c>
      <c r="ASP106" s="36">
        <v>300</v>
      </c>
      <c r="ASQ106" s="36">
        <v>300</v>
      </c>
      <c r="ASR106" s="36"/>
      <c r="ASS106" s="112">
        <v>130</v>
      </c>
      <c r="AST106" s="112">
        <v>150</v>
      </c>
      <c r="ASV106" s="34">
        <v>100</v>
      </c>
      <c r="ASW106" s="34"/>
      <c r="ASX106" s="34">
        <v>120</v>
      </c>
      <c r="ASY106" s="36">
        <v>300</v>
      </c>
      <c r="ASZ106" s="36">
        <v>300</v>
      </c>
      <c r="ATA106" s="36"/>
      <c r="ATB106" s="112">
        <v>150</v>
      </c>
      <c r="ATC106" s="112">
        <v>200</v>
      </c>
      <c r="ATE106" s="34">
        <v>150</v>
      </c>
      <c r="ATF106" s="34">
        <v>150</v>
      </c>
      <c r="ATG106" s="34">
        <v>150</v>
      </c>
      <c r="ATH106" s="36">
        <v>300</v>
      </c>
      <c r="ATI106" s="36">
        <v>300</v>
      </c>
      <c r="ATJ106" s="36"/>
      <c r="ATK106" s="112">
        <v>200</v>
      </c>
      <c r="ATL106" s="112">
        <v>200</v>
      </c>
      <c r="ATN106" s="34">
        <v>150</v>
      </c>
      <c r="ATO106" s="34">
        <v>150</v>
      </c>
      <c r="ATP106" s="34">
        <v>150</v>
      </c>
      <c r="ATQ106" s="36">
        <v>300</v>
      </c>
      <c r="ATR106" s="36">
        <v>300</v>
      </c>
      <c r="ATS106" s="36"/>
      <c r="ATT106" s="112">
        <v>200</v>
      </c>
      <c r="ATU106" s="112">
        <v>200</v>
      </c>
      <c r="ATW106" s="34">
        <v>150</v>
      </c>
      <c r="ATX106" s="34">
        <v>150</v>
      </c>
      <c r="ATY106" s="34">
        <v>150</v>
      </c>
      <c r="ATZ106" s="36">
        <v>300</v>
      </c>
      <c r="AUA106" s="36">
        <v>300</v>
      </c>
      <c r="AUB106" s="36"/>
      <c r="AUC106" s="112">
        <v>200</v>
      </c>
      <c r="AUD106" s="112">
        <v>200</v>
      </c>
      <c r="AUF106" s="34">
        <v>150</v>
      </c>
      <c r="AUG106" s="34">
        <v>150</v>
      </c>
      <c r="AUH106" s="34">
        <v>150</v>
      </c>
      <c r="AUI106" s="36">
        <v>300</v>
      </c>
      <c r="AUJ106" s="36">
        <v>300</v>
      </c>
      <c r="AUK106" s="36"/>
      <c r="AUL106" s="112">
        <v>150</v>
      </c>
      <c r="AUM106" s="112">
        <v>150</v>
      </c>
      <c r="AUO106" s="34">
        <v>150</v>
      </c>
      <c r="AUP106" s="34"/>
      <c r="AUQ106" s="34">
        <v>150</v>
      </c>
      <c r="AUR106" s="36">
        <v>300</v>
      </c>
      <c r="AUS106" s="36">
        <v>300</v>
      </c>
      <c r="AUT106" s="36"/>
      <c r="AUU106" s="112">
        <v>180</v>
      </c>
      <c r="AUV106" s="112">
        <v>200</v>
      </c>
      <c r="AUX106" s="34">
        <v>150</v>
      </c>
      <c r="AUY106" s="34">
        <v>100</v>
      </c>
      <c r="AUZ106" s="34">
        <v>150</v>
      </c>
      <c r="AVA106" s="36">
        <v>300</v>
      </c>
      <c r="AVB106" s="36">
        <v>300</v>
      </c>
      <c r="AVC106" s="36"/>
      <c r="AVD106" s="112">
        <v>180</v>
      </c>
      <c r="AVE106" s="112">
        <v>200</v>
      </c>
      <c r="AVG106" s="34">
        <v>150</v>
      </c>
      <c r="AVH106" s="34">
        <v>150</v>
      </c>
      <c r="AVI106" s="34">
        <v>200</v>
      </c>
      <c r="AVJ106" s="36">
        <v>300</v>
      </c>
      <c r="AVK106" s="36">
        <v>300</v>
      </c>
      <c r="AVL106" s="36"/>
      <c r="AVM106" s="112">
        <v>180</v>
      </c>
      <c r="AVN106" s="112">
        <v>200</v>
      </c>
      <c r="AVP106" s="34">
        <v>150</v>
      </c>
      <c r="AVQ106" s="34">
        <v>100</v>
      </c>
      <c r="AVR106" s="34">
        <v>150</v>
      </c>
      <c r="AVS106" s="36">
        <v>300</v>
      </c>
      <c r="AVT106" s="36">
        <v>300</v>
      </c>
      <c r="AVU106" s="36"/>
      <c r="AVV106" s="112">
        <v>180</v>
      </c>
      <c r="AVW106" s="112">
        <v>300</v>
      </c>
      <c r="AVY106" s="34">
        <v>150</v>
      </c>
      <c r="AVZ106" s="34">
        <v>150</v>
      </c>
      <c r="AWA106" s="34">
        <v>200</v>
      </c>
      <c r="AWB106" s="36">
        <v>300</v>
      </c>
      <c r="AWC106" s="36">
        <v>300</v>
      </c>
      <c r="AWD106" s="36"/>
      <c r="AWE106" s="112">
        <v>180</v>
      </c>
      <c r="AWF106" s="112">
        <v>200</v>
      </c>
      <c r="AWH106" s="34">
        <v>150</v>
      </c>
      <c r="AWI106" s="34">
        <v>150</v>
      </c>
      <c r="AWJ106" s="34">
        <v>200</v>
      </c>
      <c r="AWK106" s="36">
        <v>300</v>
      </c>
      <c r="AWL106" s="36">
        <v>350</v>
      </c>
      <c r="AWM106" s="36"/>
      <c r="AWN106" s="37">
        <v>180</v>
      </c>
      <c r="AWO106" s="37">
        <v>200</v>
      </c>
      <c r="AWQ106" s="34">
        <v>200</v>
      </c>
      <c r="AWR106" s="34">
        <v>250</v>
      </c>
      <c r="AWS106" s="34">
        <v>250</v>
      </c>
      <c r="AWT106" s="36">
        <v>400</v>
      </c>
      <c r="AWU106" s="36">
        <v>300</v>
      </c>
      <c r="AWV106" s="36"/>
      <c r="AWW106" s="37">
        <v>180</v>
      </c>
      <c r="AWX106" s="37">
        <v>250</v>
      </c>
    </row>
    <row r="107" spans="1:1298" ht="15.5">
      <c r="A107" t="str">
        <f>'[1]enter market prices'!A107</f>
        <v>1111-03</v>
      </c>
      <c r="B107" t="str">
        <f>'[1]enter market prices'!B107</f>
        <v>Cooked chicken(Sheya) , 1 plate</v>
      </c>
      <c r="C107" s="3">
        <f>'[1]item price series'!F107</f>
        <v>0.55000000000000004</v>
      </c>
      <c r="D107" s="3"/>
      <c r="E107" s="3"/>
      <c r="F107" s="3"/>
      <c r="G107" s="3"/>
      <c r="H107" s="3"/>
      <c r="I107" s="3"/>
      <c r="J107" s="3"/>
      <c r="K107" s="3"/>
      <c r="L107" s="3"/>
      <c r="M107" s="24">
        <v>10</v>
      </c>
      <c r="N107" s="24">
        <v>12</v>
      </c>
      <c r="O107" s="24">
        <v>15</v>
      </c>
      <c r="P107" s="25">
        <v>17</v>
      </c>
      <c r="Q107" s="25">
        <v>10</v>
      </c>
      <c r="R107" s="25"/>
      <c r="S107" s="26">
        <v>13</v>
      </c>
      <c r="T107" s="26">
        <v>10</v>
      </c>
      <c r="U107" s="26"/>
      <c r="V107" s="27">
        <v>15</v>
      </c>
      <c r="W107" s="27">
        <v>12</v>
      </c>
      <c r="X107" s="27"/>
      <c r="Y107" s="25">
        <v>20</v>
      </c>
      <c r="Z107" s="25">
        <v>10</v>
      </c>
      <c r="AA107" s="25"/>
      <c r="AB107" s="26">
        <v>13</v>
      </c>
      <c r="AC107" s="26">
        <v>12</v>
      </c>
      <c r="AD107" s="26"/>
      <c r="AE107" s="27">
        <v>15</v>
      </c>
      <c r="AF107" s="27">
        <v>12</v>
      </c>
      <c r="AG107" s="27"/>
      <c r="AH107" s="25">
        <v>25</v>
      </c>
      <c r="AI107" s="25">
        <v>15</v>
      </c>
      <c r="AJ107" s="25"/>
      <c r="AK107" s="62">
        <v>13.833333333333334</v>
      </c>
      <c r="AL107" s="62">
        <v>12.76923076923077</v>
      </c>
      <c r="AM107" s="26"/>
      <c r="AN107" s="27">
        <v>10</v>
      </c>
      <c r="AO107" s="27">
        <v>12</v>
      </c>
      <c r="AP107" s="27">
        <v>10</v>
      </c>
      <c r="AQ107" s="25">
        <v>20</v>
      </c>
      <c r="AR107" s="25"/>
      <c r="AS107" s="25"/>
      <c r="AT107" s="26">
        <v>15</v>
      </c>
      <c r="AU107" s="26">
        <v>15</v>
      </c>
      <c r="AV107" s="26"/>
      <c r="AW107" s="27"/>
      <c r="AX107" s="27">
        <v>15</v>
      </c>
      <c r="AY107" s="27"/>
      <c r="AZ107" s="25">
        <v>20</v>
      </c>
      <c r="BA107" s="25"/>
      <c r="BB107" s="25"/>
      <c r="BC107" s="26">
        <v>15</v>
      </c>
      <c r="BD107" s="26"/>
      <c r="BE107" s="26"/>
      <c r="BF107" s="27"/>
      <c r="BG107" s="27">
        <v>15</v>
      </c>
      <c r="BH107" s="27"/>
      <c r="BI107" s="25">
        <v>15</v>
      </c>
      <c r="BJ107" s="25"/>
      <c r="BK107" s="25"/>
      <c r="BL107" s="26">
        <v>15</v>
      </c>
      <c r="BM107" s="26">
        <v>15</v>
      </c>
      <c r="BN107" s="26"/>
      <c r="BO107" s="27">
        <v>15</v>
      </c>
      <c r="BP107" s="27"/>
      <c r="BQ107" s="27">
        <v>10</v>
      </c>
      <c r="BR107" s="25">
        <v>15</v>
      </c>
      <c r="BS107" s="25">
        <v>25</v>
      </c>
      <c r="BT107" s="25"/>
      <c r="BU107" s="26">
        <v>15</v>
      </c>
      <c r="BV107" s="26">
        <v>15</v>
      </c>
      <c r="BW107" s="26"/>
      <c r="BX107" s="27">
        <v>15</v>
      </c>
      <c r="BY107" s="27">
        <v>13</v>
      </c>
      <c r="BZ107" s="27">
        <v>17</v>
      </c>
      <c r="CA107" s="25">
        <v>15</v>
      </c>
      <c r="CB107" s="25">
        <v>15</v>
      </c>
      <c r="CC107" s="25"/>
      <c r="CD107" s="26">
        <v>7</v>
      </c>
      <c r="CE107" s="26">
        <v>8</v>
      </c>
      <c r="CF107" s="26"/>
      <c r="CG107" s="27">
        <v>12</v>
      </c>
      <c r="CH107" s="27">
        <v>10</v>
      </c>
      <c r="CI107" s="27">
        <v>8</v>
      </c>
      <c r="CJ107" s="25">
        <v>20</v>
      </c>
      <c r="CK107" s="25">
        <v>10</v>
      </c>
      <c r="CL107" s="25"/>
      <c r="CM107" s="26">
        <v>15</v>
      </c>
      <c r="CN107" s="26">
        <v>15</v>
      </c>
      <c r="CO107" s="26"/>
      <c r="CP107" s="27">
        <v>13</v>
      </c>
      <c r="CQ107" s="27">
        <v>15</v>
      </c>
      <c r="CR107" s="27">
        <v>10</v>
      </c>
      <c r="CS107" s="25"/>
      <c r="CT107" s="25">
        <v>14</v>
      </c>
      <c r="CU107" s="25"/>
      <c r="CV107" s="26">
        <v>16</v>
      </c>
      <c r="CW107" s="26">
        <v>15</v>
      </c>
      <c r="CX107" s="26"/>
      <c r="CY107" s="27">
        <v>15</v>
      </c>
      <c r="CZ107" s="27">
        <v>15</v>
      </c>
      <c r="DA107" s="27">
        <v>15</v>
      </c>
      <c r="DB107" s="25">
        <v>20</v>
      </c>
      <c r="DC107" s="25">
        <v>20</v>
      </c>
      <c r="DD107" s="25"/>
      <c r="DE107" s="26">
        <v>15</v>
      </c>
      <c r="DF107" s="26">
        <v>15</v>
      </c>
      <c r="DG107" s="26"/>
      <c r="DH107" s="27">
        <v>7</v>
      </c>
      <c r="DI107" s="27">
        <v>15</v>
      </c>
      <c r="DJ107" s="27">
        <v>15</v>
      </c>
      <c r="DK107" s="25"/>
      <c r="DL107" s="25">
        <v>10</v>
      </c>
      <c r="DM107" s="25"/>
      <c r="DN107" s="26">
        <v>15</v>
      </c>
      <c r="DO107" s="26"/>
      <c r="DP107" s="26"/>
      <c r="DQ107" s="27">
        <v>20</v>
      </c>
      <c r="DR107" s="27">
        <v>15</v>
      </c>
      <c r="DS107" s="27">
        <v>17</v>
      </c>
      <c r="DT107" s="25">
        <v>20</v>
      </c>
      <c r="DU107" s="25">
        <v>10</v>
      </c>
      <c r="DV107" s="25"/>
      <c r="DW107" s="26">
        <v>14</v>
      </c>
      <c r="DX107" s="26">
        <v>15</v>
      </c>
      <c r="DY107" s="26"/>
      <c r="DZ107" s="27">
        <v>15</v>
      </c>
      <c r="EA107" s="27">
        <v>15</v>
      </c>
      <c r="EB107" s="27">
        <v>10</v>
      </c>
      <c r="EC107" s="25">
        <v>20</v>
      </c>
      <c r="ED107" s="25">
        <v>10</v>
      </c>
      <c r="EE107" s="25"/>
      <c r="EF107" s="26">
        <v>12</v>
      </c>
      <c r="EG107" s="26">
        <v>12</v>
      </c>
      <c r="EH107" s="26"/>
      <c r="EI107" s="27">
        <v>15</v>
      </c>
      <c r="EJ107" s="27">
        <v>15</v>
      </c>
      <c r="EK107" s="27">
        <v>10</v>
      </c>
      <c r="EL107" s="25">
        <v>20</v>
      </c>
      <c r="EM107" s="25">
        <v>10</v>
      </c>
      <c r="EN107" s="25"/>
      <c r="EO107" s="26">
        <v>15</v>
      </c>
      <c r="EP107" s="26">
        <v>15</v>
      </c>
      <c r="EQ107" s="26"/>
      <c r="ER107" s="27">
        <v>15</v>
      </c>
      <c r="ES107" s="27">
        <v>15</v>
      </c>
      <c r="ET107" s="27">
        <v>17</v>
      </c>
      <c r="EU107" s="25">
        <v>20</v>
      </c>
      <c r="EV107" s="25">
        <v>10</v>
      </c>
      <c r="EW107" s="25"/>
      <c r="EX107" s="26">
        <v>15</v>
      </c>
      <c r="EY107" s="26">
        <v>15</v>
      </c>
      <c r="EZ107" s="26"/>
      <c r="FA107" s="27">
        <v>17</v>
      </c>
      <c r="FB107" s="27">
        <v>10</v>
      </c>
      <c r="FC107" s="27"/>
      <c r="FD107" s="25">
        <v>20</v>
      </c>
      <c r="FE107" s="25">
        <v>10</v>
      </c>
      <c r="FF107" s="25"/>
      <c r="FG107" s="26">
        <v>15</v>
      </c>
      <c r="FH107" s="26"/>
      <c r="FI107" s="26"/>
      <c r="FJ107" s="27">
        <v>17</v>
      </c>
      <c r="FK107" s="27">
        <v>10</v>
      </c>
      <c r="FL107" s="27">
        <v>10</v>
      </c>
      <c r="FM107" s="25">
        <v>25</v>
      </c>
      <c r="FN107" s="25">
        <v>10</v>
      </c>
      <c r="FO107" s="25"/>
      <c r="FP107" s="26">
        <v>12</v>
      </c>
      <c r="FQ107" s="26">
        <v>15</v>
      </c>
      <c r="FR107" s="26"/>
      <c r="FS107" s="27">
        <v>15</v>
      </c>
      <c r="FT107" s="27">
        <v>15</v>
      </c>
      <c r="FU107" s="27">
        <v>17</v>
      </c>
      <c r="FV107" s="25">
        <v>20</v>
      </c>
      <c r="FW107" s="25">
        <v>10</v>
      </c>
      <c r="FX107" s="25"/>
      <c r="FY107" s="26">
        <v>15</v>
      </c>
      <c r="FZ107" s="26">
        <v>15</v>
      </c>
      <c r="GA107" s="26"/>
      <c r="GB107" s="27">
        <v>10</v>
      </c>
      <c r="GC107" s="27"/>
      <c r="GD107" s="27">
        <v>18</v>
      </c>
      <c r="GE107" s="25">
        <v>20</v>
      </c>
      <c r="GF107" s="25">
        <v>10</v>
      </c>
      <c r="GG107" s="25"/>
      <c r="GH107" s="26">
        <v>15</v>
      </c>
      <c r="GI107" s="26">
        <v>15</v>
      </c>
      <c r="GJ107" s="26"/>
      <c r="GK107" s="27">
        <v>10</v>
      </c>
      <c r="GL107" s="27">
        <v>15</v>
      </c>
      <c r="GM107" s="27">
        <v>17</v>
      </c>
      <c r="GN107" s="25">
        <v>20</v>
      </c>
      <c r="GO107" s="25">
        <v>10</v>
      </c>
      <c r="GP107" s="25"/>
      <c r="GQ107" s="26">
        <v>15</v>
      </c>
      <c r="GR107" s="26"/>
      <c r="GS107" s="26"/>
      <c r="GT107" s="27">
        <v>18</v>
      </c>
      <c r="GU107" s="27">
        <v>15</v>
      </c>
      <c r="GV107" s="27">
        <v>17</v>
      </c>
      <c r="GW107" s="25">
        <v>15</v>
      </c>
      <c r="GX107" s="25">
        <v>10</v>
      </c>
      <c r="GY107" s="25"/>
      <c r="GZ107" s="26">
        <v>15</v>
      </c>
      <c r="HA107" s="26">
        <v>15</v>
      </c>
      <c r="HB107" s="26"/>
      <c r="HC107" s="27">
        <v>17</v>
      </c>
      <c r="HD107" s="27">
        <v>15</v>
      </c>
      <c r="HE107" s="27">
        <v>18</v>
      </c>
      <c r="HF107" s="25">
        <v>15</v>
      </c>
      <c r="HG107" s="25">
        <v>10</v>
      </c>
      <c r="HH107" s="25"/>
      <c r="HI107" s="26">
        <v>15</v>
      </c>
      <c r="HJ107" s="26">
        <v>15</v>
      </c>
      <c r="HK107" s="26"/>
      <c r="HL107" s="30">
        <v>18</v>
      </c>
      <c r="HM107" s="30">
        <v>15</v>
      </c>
      <c r="HN107" s="30">
        <v>20</v>
      </c>
      <c r="HO107" s="31">
        <v>20</v>
      </c>
      <c r="HP107" s="31">
        <v>10</v>
      </c>
      <c r="HQ107" s="25"/>
      <c r="HR107" s="32">
        <v>15</v>
      </c>
      <c r="HS107" s="32"/>
      <c r="HT107" s="26"/>
      <c r="HU107" s="30">
        <v>20</v>
      </c>
      <c r="HV107" s="30">
        <v>15</v>
      </c>
      <c r="HW107" s="30">
        <v>15</v>
      </c>
      <c r="HX107" s="31">
        <v>20</v>
      </c>
      <c r="HY107" s="31"/>
      <c r="HZ107" s="31"/>
      <c r="IA107" s="32">
        <v>15</v>
      </c>
      <c r="IB107" s="32"/>
      <c r="IC107" s="26"/>
      <c r="ID107" s="30">
        <v>15</v>
      </c>
      <c r="IE107" s="30">
        <v>18</v>
      </c>
      <c r="IF107" s="30">
        <v>18</v>
      </c>
      <c r="IG107" s="31">
        <v>25</v>
      </c>
      <c r="IH107" s="31">
        <v>20</v>
      </c>
      <c r="II107" s="31"/>
      <c r="IJ107" s="32">
        <v>15</v>
      </c>
      <c r="IK107" s="32"/>
      <c r="IL107" s="26"/>
      <c r="IM107" s="30">
        <v>15</v>
      </c>
      <c r="IN107" s="30">
        <v>15</v>
      </c>
      <c r="IO107" s="30">
        <v>12</v>
      </c>
      <c r="IP107" s="31"/>
      <c r="IQ107" s="31">
        <v>10</v>
      </c>
      <c r="IR107" s="31"/>
      <c r="IS107" s="32">
        <v>15</v>
      </c>
      <c r="IT107" s="32">
        <v>15</v>
      </c>
      <c r="IU107" s="26"/>
      <c r="IV107" s="30">
        <v>17</v>
      </c>
      <c r="IW107" s="30">
        <v>20</v>
      </c>
      <c r="IX107" s="30">
        <v>18</v>
      </c>
      <c r="IY107" s="31">
        <v>25</v>
      </c>
      <c r="IZ107" s="31">
        <v>10</v>
      </c>
      <c r="JA107" s="31"/>
      <c r="JB107" s="32">
        <v>15</v>
      </c>
      <c r="JC107" s="32"/>
      <c r="JD107" s="26"/>
      <c r="JE107" s="30">
        <v>10</v>
      </c>
      <c r="JF107" s="30">
        <v>20</v>
      </c>
      <c r="JG107" s="30">
        <v>20</v>
      </c>
      <c r="JH107" s="31">
        <v>20</v>
      </c>
      <c r="JI107" s="31"/>
      <c r="JJ107" s="31"/>
      <c r="JK107" s="32">
        <v>15</v>
      </c>
      <c r="JL107" s="32">
        <v>15</v>
      </c>
      <c r="JM107" s="26"/>
      <c r="JN107" s="30">
        <v>10</v>
      </c>
      <c r="JO107" s="30">
        <v>25</v>
      </c>
      <c r="JP107" s="30">
        <v>18</v>
      </c>
      <c r="JQ107" s="33">
        <v>21.005988023952089</v>
      </c>
      <c r="JR107" s="31"/>
      <c r="JS107" s="31"/>
      <c r="JT107" s="32">
        <v>15</v>
      </c>
      <c r="JU107" s="32">
        <v>15</v>
      </c>
      <c r="JV107" s="26"/>
      <c r="JW107" s="30">
        <v>10</v>
      </c>
      <c r="JX107" s="30">
        <v>25</v>
      </c>
      <c r="JY107" s="30">
        <v>15</v>
      </c>
      <c r="JZ107" s="33">
        <v>20</v>
      </c>
      <c r="KA107" s="31"/>
      <c r="KB107" s="31"/>
      <c r="KC107" s="32">
        <v>15</v>
      </c>
      <c r="KD107" s="32"/>
      <c r="KE107" s="26"/>
      <c r="KF107" s="30">
        <v>10</v>
      </c>
      <c r="KG107" s="30">
        <v>20</v>
      </c>
      <c r="KH107" s="30">
        <v>20</v>
      </c>
      <c r="KI107" s="33">
        <v>20</v>
      </c>
      <c r="KJ107" s="31"/>
      <c r="KK107" s="31"/>
      <c r="KL107" s="32">
        <v>15</v>
      </c>
      <c r="KM107" s="32"/>
      <c r="KN107" s="26"/>
      <c r="KO107" s="30">
        <v>10</v>
      </c>
      <c r="KP107" s="30">
        <v>20</v>
      </c>
      <c r="KQ107" s="30">
        <v>20</v>
      </c>
      <c r="KR107" s="33">
        <v>18.922155688622755</v>
      </c>
      <c r="KS107" s="31"/>
      <c r="KT107" s="31"/>
      <c r="KU107" s="32">
        <v>10</v>
      </c>
      <c r="KV107" s="32"/>
      <c r="KW107" s="26"/>
      <c r="KX107" s="30">
        <v>10</v>
      </c>
      <c r="KY107" s="30">
        <v>15</v>
      </c>
      <c r="KZ107" s="30">
        <v>18</v>
      </c>
      <c r="LA107" s="33">
        <v>17.652694610778443</v>
      </c>
      <c r="LB107" s="31"/>
      <c r="LC107" s="31"/>
      <c r="LD107" s="32">
        <v>15</v>
      </c>
      <c r="LE107" s="32"/>
      <c r="LF107" s="26"/>
      <c r="LG107" s="30">
        <v>10</v>
      </c>
      <c r="LH107" s="30">
        <v>15</v>
      </c>
      <c r="LI107" s="30">
        <v>18</v>
      </c>
      <c r="LJ107" s="33">
        <v>18.922155688622752</v>
      </c>
      <c r="LK107" s="31"/>
      <c r="LL107" s="31"/>
      <c r="LM107" s="32">
        <v>15</v>
      </c>
      <c r="LN107" s="32"/>
      <c r="LO107" s="26"/>
      <c r="LP107" s="30">
        <v>20</v>
      </c>
      <c r="LQ107" s="30">
        <v>15</v>
      </c>
      <c r="LR107" s="30">
        <v>15</v>
      </c>
      <c r="LS107" s="33">
        <v>21.438263229308003</v>
      </c>
      <c r="LT107" s="31"/>
      <c r="LU107" s="31"/>
      <c r="LV107" s="32">
        <v>15</v>
      </c>
      <c r="LW107" s="32"/>
      <c r="LX107" s="26"/>
      <c r="LY107" s="30">
        <v>20</v>
      </c>
      <c r="LZ107" s="30">
        <v>10</v>
      </c>
      <c r="MA107" s="30">
        <v>15</v>
      </c>
      <c r="MB107" s="33">
        <v>19.641043557389963</v>
      </c>
      <c r="MC107" s="31"/>
      <c r="MD107" s="31"/>
      <c r="ME107" s="32">
        <v>15</v>
      </c>
      <c r="MF107" s="32">
        <v>15</v>
      </c>
      <c r="MG107" s="26"/>
      <c r="MH107" s="30">
        <v>20</v>
      </c>
      <c r="MI107" s="30">
        <v>10</v>
      </c>
      <c r="MJ107" s="30">
        <v>18</v>
      </c>
      <c r="MK107" s="33">
        <v>19.564019857164904</v>
      </c>
      <c r="ML107" s="31"/>
      <c r="MM107" s="31"/>
      <c r="MN107" s="32">
        <v>10</v>
      </c>
      <c r="MO107" s="32"/>
      <c r="MP107" s="26"/>
      <c r="MQ107" s="30">
        <v>20</v>
      </c>
      <c r="MR107" s="30">
        <v>15</v>
      </c>
      <c r="MS107" s="30">
        <v>18</v>
      </c>
      <c r="MT107" s="33">
        <v>22.51659503245882</v>
      </c>
      <c r="MU107" s="31"/>
      <c r="MV107" s="31"/>
      <c r="MW107" s="32">
        <v>15</v>
      </c>
      <c r="MX107" s="32"/>
      <c r="MY107" s="26"/>
      <c r="MZ107" s="30">
        <v>20</v>
      </c>
      <c r="NA107" s="30"/>
      <c r="NB107" s="30">
        <v>20</v>
      </c>
      <c r="NC107" s="33">
        <v>25.032702573144071</v>
      </c>
      <c r="ND107" s="31"/>
      <c r="NE107" s="31"/>
      <c r="NF107" s="32">
        <v>15</v>
      </c>
      <c r="NG107" s="32"/>
      <c r="NH107" s="26"/>
      <c r="NI107" s="30">
        <v>20</v>
      </c>
      <c r="NJ107" s="30">
        <v>15</v>
      </c>
      <c r="NK107" s="30"/>
      <c r="NL107" s="33">
        <v>22.336873065267017</v>
      </c>
      <c r="NM107" s="31"/>
      <c r="NN107" s="31"/>
      <c r="NO107" s="32">
        <v>15</v>
      </c>
      <c r="NP107" s="32">
        <v>15</v>
      </c>
      <c r="NQ107" s="26"/>
      <c r="NR107" s="30">
        <v>25</v>
      </c>
      <c r="NS107" s="30"/>
      <c r="NT107" s="30">
        <v>20</v>
      </c>
      <c r="NU107" s="33">
        <v>27.728532081021125</v>
      </c>
      <c r="NV107" s="31"/>
      <c r="NW107" s="31"/>
      <c r="NX107" s="32">
        <v>15</v>
      </c>
      <c r="NY107" s="32"/>
      <c r="NZ107" s="26"/>
      <c r="OA107" s="30">
        <v>20</v>
      </c>
      <c r="OB107" s="30"/>
      <c r="OC107" s="30">
        <v>18</v>
      </c>
      <c r="OD107" s="33">
        <v>23.376693018305311</v>
      </c>
      <c r="OE107" s="31"/>
      <c r="OF107" s="31"/>
      <c r="OG107" s="32">
        <v>10</v>
      </c>
      <c r="OH107" s="32">
        <v>15</v>
      </c>
      <c r="OI107" s="26"/>
      <c r="OJ107" s="30">
        <v>20</v>
      </c>
      <c r="OK107" s="30">
        <v>15</v>
      </c>
      <c r="OL107" s="30">
        <v>20</v>
      </c>
      <c r="OM107" s="33">
        <v>22.080127397850156</v>
      </c>
      <c r="ON107" s="31"/>
      <c r="OO107" s="31"/>
      <c r="OP107" s="32">
        <v>10</v>
      </c>
      <c r="OQ107" s="32"/>
      <c r="OR107" s="26"/>
      <c r="OS107" s="30">
        <v>25</v>
      </c>
      <c r="OT107" s="30"/>
      <c r="OU107" s="30">
        <v>20</v>
      </c>
      <c r="OV107" s="33">
        <v>26.573176577645249</v>
      </c>
      <c r="OW107" s="31"/>
      <c r="OX107" s="31"/>
      <c r="OY107" s="32">
        <v>10</v>
      </c>
      <c r="OZ107" s="32"/>
      <c r="PA107" s="26"/>
      <c r="PB107" s="30">
        <v>30</v>
      </c>
      <c r="PC107" s="30">
        <v>15</v>
      </c>
      <c r="PD107" s="30">
        <v>25</v>
      </c>
      <c r="PE107" s="33">
        <v>22.634797264849293</v>
      </c>
      <c r="PF107" s="31"/>
      <c r="PG107" s="31"/>
      <c r="PH107" s="32">
        <v>10</v>
      </c>
      <c r="PI107" s="32">
        <v>8</v>
      </c>
      <c r="PJ107" s="26"/>
      <c r="PK107" s="30">
        <v>30</v>
      </c>
      <c r="PL107" s="30"/>
      <c r="PM107" s="30"/>
      <c r="PN107" s="33">
        <v>28.800166171108902</v>
      </c>
      <c r="PO107" s="31"/>
      <c r="PP107" s="31"/>
      <c r="PQ107" s="32">
        <v>10</v>
      </c>
      <c r="PR107" s="32">
        <v>10</v>
      </c>
      <c r="PS107" s="26"/>
      <c r="PT107" s="30">
        <v>15</v>
      </c>
      <c r="PU107" s="30"/>
      <c r="PV107" s="30"/>
      <c r="PW107" s="33">
        <v>16.320094163628379</v>
      </c>
      <c r="PX107" s="31"/>
      <c r="PY107" s="31"/>
      <c r="PZ107" s="32">
        <v>15</v>
      </c>
      <c r="QA107" s="32">
        <v>15</v>
      </c>
      <c r="QB107" s="26"/>
      <c r="QC107" s="30">
        <v>20</v>
      </c>
      <c r="QD107" s="30">
        <v>25</v>
      </c>
      <c r="QE107" s="30">
        <v>25</v>
      </c>
      <c r="QF107" s="33">
        <v>23.786803911693653</v>
      </c>
      <c r="QG107" s="31"/>
      <c r="QH107" s="31"/>
      <c r="QI107" s="32">
        <v>15</v>
      </c>
      <c r="QJ107" s="32">
        <v>15</v>
      </c>
      <c r="QK107" s="26"/>
      <c r="QL107" s="30">
        <v>20</v>
      </c>
      <c r="QM107" s="30">
        <v>35</v>
      </c>
      <c r="QN107" s="30"/>
      <c r="QO107" s="33">
        <v>27.520158785726284</v>
      </c>
      <c r="QP107" s="31"/>
      <c r="QQ107" s="31"/>
      <c r="QR107" s="32">
        <v>15</v>
      </c>
      <c r="QS107" s="32"/>
      <c r="QT107" s="26"/>
      <c r="QU107" s="64">
        <v>26.666666666666664</v>
      </c>
      <c r="QV107" s="64">
        <v>46.666666666666664</v>
      </c>
      <c r="QW107" s="30"/>
      <c r="QX107" s="33">
        <v>36.693545047635041</v>
      </c>
      <c r="QY107" s="31"/>
      <c r="QZ107" s="31"/>
      <c r="RA107" s="32">
        <v>20</v>
      </c>
      <c r="RB107" s="32">
        <v>20</v>
      </c>
      <c r="RC107" s="26"/>
      <c r="RD107" s="30">
        <v>40</v>
      </c>
      <c r="RE107" s="30"/>
      <c r="RF107" s="30">
        <v>45</v>
      </c>
      <c r="RG107" s="33">
        <v>41.920241871280744</v>
      </c>
      <c r="RH107" s="31"/>
      <c r="RI107" s="31"/>
      <c r="RJ107" s="32">
        <v>20</v>
      </c>
      <c r="RK107" s="32">
        <v>20</v>
      </c>
      <c r="RL107" s="26"/>
      <c r="RM107" s="30">
        <v>40</v>
      </c>
      <c r="RN107" s="30"/>
      <c r="RO107" s="30">
        <v>70</v>
      </c>
      <c r="RP107" s="33">
        <v>53.120306493378649</v>
      </c>
      <c r="RQ107" s="31"/>
      <c r="RR107" s="31"/>
      <c r="RS107" s="32">
        <v>20</v>
      </c>
      <c r="RT107" s="32">
        <v>20</v>
      </c>
      <c r="RU107" s="26"/>
      <c r="RV107" s="30">
        <v>50</v>
      </c>
      <c r="RW107" s="30"/>
      <c r="RX107" s="30"/>
      <c r="RY107" s="33">
        <v>49.600286183576451</v>
      </c>
      <c r="RZ107" s="31"/>
      <c r="SA107" s="31"/>
      <c r="SB107" s="32">
        <v>25</v>
      </c>
      <c r="SC107" s="32">
        <v>25</v>
      </c>
      <c r="SD107" s="26"/>
      <c r="SE107" s="34">
        <v>25</v>
      </c>
      <c r="SF107" s="34"/>
      <c r="SG107" s="34">
        <v>30</v>
      </c>
      <c r="SH107" s="35">
        <v>29.920172633318696</v>
      </c>
      <c r="SI107" s="36"/>
      <c r="SJ107" s="36"/>
      <c r="SK107" s="37">
        <v>30</v>
      </c>
      <c r="SL107" s="37">
        <v>25</v>
      </c>
      <c r="SM107" s="26"/>
      <c r="SN107" s="34">
        <v>70</v>
      </c>
      <c r="SO107" s="34">
        <v>70</v>
      </c>
      <c r="SP107" s="34"/>
      <c r="SQ107" s="35">
        <v>68.00039234845157</v>
      </c>
      <c r="SR107" s="36"/>
      <c r="SS107" s="36"/>
      <c r="ST107" s="37">
        <v>25</v>
      </c>
      <c r="SU107" s="37">
        <v>30</v>
      </c>
      <c r="SV107" s="26"/>
      <c r="SW107" s="34">
        <v>50</v>
      </c>
      <c r="SX107" s="34">
        <v>50</v>
      </c>
      <c r="SY107" s="34">
        <v>50</v>
      </c>
      <c r="SZ107" s="35">
        <v>50.560291722613407</v>
      </c>
      <c r="TA107" s="36"/>
      <c r="TB107" s="36"/>
      <c r="TC107" s="37">
        <v>30</v>
      </c>
      <c r="TD107" s="37">
        <v>30</v>
      </c>
      <c r="TE107" s="26"/>
      <c r="TF107" s="34">
        <v>140</v>
      </c>
      <c r="TG107" s="34"/>
      <c r="TH107" s="34"/>
      <c r="TI107" s="35">
        <v>131.20075700171833</v>
      </c>
      <c r="TJ107" s="36"/>
      <c r="TK107" s="36"/>
      <c r="TL107" s="37">
        <v>30</v>
      </c>
      <c r="TM107" s="37">
        <v>30</v>
      </c>
      <c r="TN107" s="26"/>
      <c r="TO107" s="34">
        <v>45</v>
      </c>
      <c r="TP107" s="34">
        <v>50</v>
      </c>
      <c r="TQ107" s="34"/>
      <c r="TR107" s="35">
        <v>48.320278798193826</v>
      </c>
      <c r="TS107" s="36" t="s">
        <v>132</v>
      </c>
      <c r="TT107" s="36"/>
      <c r="TU107" s="37">
        <v>30</v>
      </c>
      <c r="TV107" s="37">
        <v>30</v>
      </c>
      <c r="TW107" s="26"/>
      <c r="TX107" s="34">
        <v>71.25</v>
      </c>
      <c r="TY107" s="34">
        <v>79.166666666666657</v>
      </c>
      <c r="TZ107" s="34" t="s">
        <v>132</v>
      </c>
      <c r="UA107" s="35">
        <v>76.507108097140204</v>
      </c>
      <c r="UB107" s="36" t="s">
        <v>132</v>
      </c>
      <c r="UC107" s="36"/>
      <c r="UD107" s="37">
        <v>50</v>
      </c>
      <c r="UE107" s="37">
        <v>45</v>
      </c>
      <c r="UF107" s="26"/>
      <c r="UG107" s="34">
        <v>112.5</v>
      </c>
      <c r="UH107" s="34"/>
      <c r="UI107" s="34"/>
      <c r="UJ107" s="35">
        <v>72.758314537538283</v>
      </c>
      <c r="UK107" s="36" t="s">
        <v>132</v>
      </c>
      <c r="UL107" s="36"/>
      <c r="UM107" s="37">
        <v>75</v>
      </c>
      <c r="UN107" s="37"/>
      <c r="UO107" s="26"/>
      <c r="UP107" s="34">
        <v>112.5</v>
      </c>
      <c r="UQ107" s="34"/>
      <c r="UR107" s="34" t="s">
        <v>132</v>
      </c>
      <c r="US107" s="35">
        <v>76.507108097140204</v>
      </c>
      <c r="UT107" s="36" t="s">
        <v>132</v>
      </c>
      <c r="UU107" s="36"/>
      <c r="UV107" s="37">
        <v>75</v>
      </c>
      <c r="UW107" s="37">
        <v>75</v>
      </c>
      <c r="UX107" s="26"/>
      <c r="UY107" s="34">
        <v>112.5</v>
      </c>
      <c r="UZ107" s="34" t="s">
        <v>132</v>
      </c>
      <c r="VA107" s="34"/>
      <c r="VB107" s="35">
        <v>76.507108097140204</v>
      </c>
      <c r="VC107" s="36" t="s">
        <v>132</v>
      </c>
      <c r="VD107" s="36"/>
      <c r="VE107" s="37">
        <v>75</v>
      </c>
      <c r="VF107" s="37"/>
      <c r="VG107" s="26"/>
      <c r="VH107" s="41">
        <v>90</v>
      </c>
      <c r="VI107" s="34"/>
      <c r="VJ107" s="34"/>
      <c r="VK107" s="35">
        <v>61.21</v>
      </c>
      <c r="VL107" s="36" t="s">
        <v>132</v>
      </c>
      <c r="VM107" s="36"/>
      <c r="VN107" s="37">
        <v>70</v>
      </c>
      <c r="VO107" s="37">
        <v>50</v>
      </c>
      <c r="VP107" s="26"/>
      <c r="VQ107" s="34"/>
      <c r="VR107" s="34">
        <v>400</v>
      </c>
      <c r="VS107" s="34"/>
      <c r="VT107" s="35">
        <v>248.24055555555552</v>
      </c>
      <c r="VU107" s="36"/>
      <c r="VV107" s="36"/>
      <c r="VW107" s="37">
        <v>80</v>
      </c>
      <c r="VX107" s="37">
        <v>80</v>
      </c>
      <c r="VY107" s="26"/>
      <c r="VZ107" s="34"/>
      <c r="WA107" s="41">
        <v>485.80645161290334</v>
      </c>
      <c r="WB107" s="34" t="s">
        <v>132</v>
      </c>
      <c r="WC107" s="35">
        <v>301.49215860215054</v>
      </c>
      <c r="WD107" s="36"/>
      <c r="WE107" s="36" t="s">
        <v>132</v>
      </c>
      <c r="WF107" s="54">
        <v>97.161290322580669</v>
      </c>
      <c r="WG107" s="54">
        <v>97.161290322580669</v>
      </c>
      <c r="WH107" s="26"/>
      <c r="WI107" s="38">
        <v>399.86253346774197</v>
      </c>
      <c r="WJ107" s="34">
        <v>150</v>
      </c>
      <c r="WK107" s="34">
        <v>100</v>
      </c>
      <c r="WL107" s="34">
        <v>150</v>
      </c>
      <c r="WM107" s="35">
        <v>90.82317129629628</v>
      </c>
      <c r="WN107" s="36"/>
      <c r="WO107" s="36"/>
      <c r="WP107" s="37">
        <v>90</v>
      </c>
      <c r="WQ107" s="37">
        <v>90</v>
      </c>
      <c r="WR107" s="34"/>
      <c r="WS107" s="34"/>
      <c r="WT107" s="34">
        <v>250</v>
      </c>
      <c r="WU107" s="35">
        <v>161.52638888888885</v>
      </c>
      <c r="WV107" s="36"/>
      <c r="WW107" s="36"/>
      <c r="WX107" s="37">
        <v>100</v>
      </c>
      <c r="WY107" s="37">
        <v>100</v>
      </c>
      <c r="WZ107" s="26"/>
      <c r="XA107" s="34"/>
      <c r="XB107" s="34">
        <v>350</v>
      </c>
      <c r="XC107" s="34"/>
      <c r="XD107" s="35">
        <v>219.76090277777772</v>
      </c>
      <c r="XE107" s="36"/>
      <c r="XF107" s="36"/>
      <c r="XG107" s="37">
        <v>90</v>
      </c>
      <c r="XH107" s="37">
        <v>90</v>
      </c>
      <c r="XI107" s="26"/>
      <c r="XJ107" s="34"/>
      <c r="XK107" s="34">
        <v>305.4545454545455</v>
      </c>
      <c r="XL107" s="34" t="s">
        <v>132</v>
      </c>
      <c r="XM107" s="35">
        <v>191.79133333333328</v>
      </c>
      <c r="XN107" s="36"/>
      <c r="XO107" s="36"/>
      <c r="XP107" s="37">
        <v>150</v>
      </c>
      <c r="XQ107" s="37"/>
      <c r="XR107" s="26"/>
      <c r="XS107" s="34"/>
      <c r="XT107" s="35">
        <v>887.72727272727298</v>
      </c>
      <c r="XU107" s="34"/>
      <c r="XV107" s="35">
        <v>522.58434852856305</v>
      </c>
      <c r="XW107" s="36"/>
      <c r="XX107" s="36"/>
      <c r="XY107" s="37">
        <v>150</v>
      </c>
      <c r="XZ107" s="37">
        <v>150</v>
      </c>
      <c r="YA107" s="26"/>
      <c r="YB107" s="34"/>
      <c r="YC107" s="35">
        <v>890.11363636363649</v>
      </c>
      <c r="YD107" s="34"/>
      <c r="YE107" s="35">
        <v>523.94005760723201</v>
      </c>
      <c r="YF107" s="36"/>
      <c r="YG107" s="36"/>
      <c r="YH107" s="37">
        <v>150</v>
      </c>
      <c r="YI107" s="37"/>
      <c r="YJ107" s="26"/>
      <c r="YK107" s="34" t="s">
        <v>132</v>
      </c>
      <c r="YL107" s="35">
        <v>952.95454545454561</v>
      </c>
      <c r="YM107" s="34" t="s">
        <v>132</v>
      </c>
      <c r="YN107" s="35">
        <v>560.92957016395337</v>
      </c>
      <c r="YO107" s="36"/>
      <c r="YP107" s="36" t="s">
        <v>132</v>
      </c>
      <c r="YQ107" s="54">
        <v>160.58981233243966</v>
      </c>
      <c r="YR107" s="37"/>
      <c r="YS107" s="26"/>
      <c r="YT107" s="34"/>
      <c r="YU107" s="34"/>
      <c r="YV107" s="34">
        <v>650</v>
      </c>
      <c r="YW107" s="35">
        <v>382.60399968254387</v>
      </c>
      <c r="YX107" s="36"/>
      <c r="YY107" s="36"/>
      <c r="YZ107" s="54">
        <v>109.53657602451166</v>
      </c>
      <c r="ZA107" s="37"/>
      <c r="ZB107" s="26"/>
      <c r="ZC107" s="34"/>
      <c r="ZD107" s="34"/>
      <c r="ZE107" s="35">
        <v>1071.8064581463643</v>
      </c>
      <c r="ZF107" s="55">
        <v>630.8883658036616</v>
      </c>
      <c r="ZG107" s="36"/>
      <c r="ZH107" s="36" t="s">
        <v>132</v>
      </c>
      <c r="ZI107" s="54">
        <v>180.61847628663358</v>
      </c>
      <c r="ZJ107" s="37"/>
      <c r="ZK107" s="26"/>
      <c r="ZL107" s="34"/>
      <c r="ZM107" s="34"/>
      <c r="ZN107" s="35">
        <v>729.60100876286572</v>
      </c>
      <c r="ZO107" s="35">
        <v>429.45886788475565</v>
      </c>
      <c r="ZP107" s="36"/>
      <c r="ZQ107" s="36" t="s">
        <v>132</v>
      </c>
      <c r="ZR107" s="54">
        <v>122.95076363679084</v>
      </c>
      <c r="ZS107" s="37"/>
      <c r="ZT107" s="26"/>
      <c r="ZU107" s="34">
        <v>350</v>
      </c>
      <c r="ZV107" s="34">
        <v>600</v>
      </c>
      <c r="ZW107" s="34">
        <v>750</v>
      </c>
      <c r="ZX107" s="35">
        <v>358.44825073197813</v>
      </c>
      <c r="ZY107" s="36"/>
      <c r="ZZ107" s="36"/>
      <c r="AAA107" s="37">
        <v>300</v>
      </c>
      <c r="AAB107" s="37"/>
      <c r="AAC107" s="26"/>
      <c r="AAD107" s="34">
        <v>350</v>
      </c>
      <c r="AAE107" s="34"/>
      <c r="AAF107" s="34"/>
      <c r="AAG107" s="35">
        <v>245.74193615665141</v>
      </c>
      <c r="AAH107" s="36"/>
      <c r="AAI107" s="36"/>
      <c r="AAJ107" s="56">
        <v>385.29411764705901</v>
      </c>
      <c r="AAK107" s="37"/>
      <c r="AAL107" s="3"/>
      <c r="AAM107" s="34">
        <v>355.88470776621307</v>
      </c>
      <c r="AAN107" s="34" t="s">
        <v>132</v>
      </c>
      <c r="AAO107" s="34" t="s">
        <v>132</v>
      </c>
      <c r="AAP107" s="35">
        <v>249.87370610003794</v>
      </c>
      <c r="AAQ107" s="36" t="s">
        <v>132</v>
      </c>
      <c r="AAR107" s="36" t="s">
        <v>132</v>
      </c>
      <c r="AAS107" s="37">
        <v>391.77224132246999</v>
      </c>
      <c r="AAT107" s="37" t="s">
        <v>132</v>
      </c>
      <c r="AAU107" s="3"/>
      <c r="AAV107" s="34">
        <v>400</v>
      </c>
      <c r="AAW107" s="34">
        <v>450</v>
      </c>
      <c r="AAX107" s="34">
        <v>350</v>
      </c>
      <c r="AAY107" s="35">
        <v>280.84792703617302</v>
      </c>
      <c r="AAZ107" s="36"/>
      <c r="ABA107" s="36"/>
      <c r="ABB107" s="37">
        <v>440.33613445378165</v>
      </c>
      <c r="ABC107" s="37"/>
      <c r="ABD107" s="3"/>
      <c r="ABE107" s="34">
        <v>400</v>
      </c>
      <c r="ABF107" s="39">
        <v>400</v>
      </c>
      <c r="ABG107" s="39">
        <v>340</v>
      </c>
      <c r="ABH107" s="35">
        <v>376.09193947028393</v>
      </c>
      <c r="ABI107" s="36"/>
      <c r="ABJ107" s="36"/>
      <c r="ABK107" s="54">
        <v>290.60579664830982</v>
      </c>
      <c r="ABL107" s="37"/>
      <c r="ABM107" s="3"/>
      <c r="ABN107" s="34"/>
      <c r="ABO107" s="34">
        <v>500</v>
      </c>
      <c r="ABP107" s="34">
        <v>700</v>
      </c>
      <c r="ABQ107" s="35">
        <v>600.77624226668411</v>
      </c>
      <c r="ABR107" s="36"/>
      <c r="ABS107" s="36"/>
      <c r="ABT107" s="54">
        <v>1419.467571140985</v>
      </c>
      <c r="ABU107" s="37"/>
      <c r="ABV107" s="3"/>
      <c r="ABW107" s="34"/>
      <c r="ABX107" s="34"/>
      <c r="ABY107" s="35">
        <v>599.45799457994576</v>
      </c>
      <c r="ABZ107" s="35">
        <v>600.77624226668411</v>
      </c>
      <c r="ACA107" s="36"/>
      <c r="ACB107" s="36" t="s">
        <v>132</v>
      </c>
      <c r="ACC107" s="54">
        <v>1215.5874050963448</v>
      </c>
      <c r="ACD107" s="37"/>
      <c r="ACE107" s="3"/>
      <c r="ACF107" s="34">
        <v>2000</v>
      </c>
      <c r="ACG107" s="34">
        <v>3500</v>
      </c>
      <c r="ACH107" s="34">
        <v>2500</v>
      </c>
      <c r="ACI107" s="35">
        <v>2672.5308426329893</v>
      </c>
      <c r="ACJ107" s="36"/>
      <c r="ACK107" s="36"/>
      <c r="ACL107" s="54">
        <v>5407.4955091085139</v>
      </c>
      <c r="ACM107" s="37"/>
      <c r="ACN107" s="3"/>
      <c r="ACO107" s="34"/>
      <c r="ACP107" s="34">
        <v>1500</v>
      </c>
      <c r="ACQ107" s="34">
        <v>1000</v>
      </c>
      <c r="ACR107" s="35">
        <v>1252.7488324842134</v>
      </c>
      <c r="ACS107" s="36"/>
      <c r="ACT107" s="36"/>
      <c r="ACU107" s="54">
        <v>2534.7635198946159</v>
      </c>
      <c r="ACV107" s="37"/>
      <c r="ACW107" s="3"/>
      <c r="ACX107" s="34">
        <v>1200</v>
      </c>
      <c r="ACY107" s="34">
        <v>1000</v>
      </c>
      <c r="ACZ107" s="34">
        <v>1500</v>
      </c>
      <c r="ADA107" s="35">
        <v>1236.0455147177572</v>
      </c>
      <c r="ADB107" s="36"/>
      <c r="ADC107" s="36"/>
      <c r="ADD107" s="54">
        <v>2500.9666729626874</v>
      </c>
      <c r="ADE107" s="37"/>
      <c r="ADF107" s="3"/>
      <c r="ADG107" s="34">
        <v>1000</v>
      </c>
      <c r="ADH107" s="34">
        <v>1500</v>
      </c>
      <c r="ADI107" s="34">
        <v>1500</v>
      </c>
      <c r="ADJ107" s="35">
        <v>1336.2654213164944</v>
      </c>
      <c r="ADK107" s="36"/>
      <c r="ADL107" s="36"/>
      <c r="ADM107" s="54">
        <v>2703.747754554257</v>
      </c>
      <c r="ADN107" s="37"/>
      <c r="ADO107" s="3"/>
      <c r="ADP107" s="39">
        <v>1500</v>
      </c>
      <c r="ADQ107" s="34">
        <v>1200</v>
      </c>
      <c r="ADR107" s="34">
        <v>1200</v>
      </c>
      <c r="ADS107" s="35">
        <v>968.79243045445844</v>
      </c>
      <c r="ADT107" s="36"/>
      <c r="ADU107" s="36"/>
      <c r="ADV107" s="54">
        <v>1960.2171220518362</v>
      </c>
      <c r="ADW107" s="37"/>
      <c r="ADX107" s="3"/>
      <c r="ADY107" s="34"/>
      <c r="ADZ107" s="34"/>
      <c r="AEA107" s="34">
        <v>1750</v>
      </c>
      <c r="AEB107" s="35">
        <v>1753.8483654778988</v>
      </c>
      <c r="AEC107" s="36"/>
      <c r="AED107" s="36"/>
      <c r="AEE107" s="54">
        <v>3548.6689278524623</v>
      </c>
      <c r="AEF107" s="37"/>
      <c r="AEG107" s="3"/>
      <c r="AEH107" s="34"/>
      <c r="AEI107" s="34">
        <v>1500</v>
      </c>
      <c r="AEJ107" s="34"/>
      <c r="AEK107" s="35">
        <v>1272.495438674119</v>
      </c>
      <c r="AEL107" s="36"/>
      <c r="AEM107" s="36"/>
      <c r="AEN107" s="54">
        <v>3041.7162238735391</v>
      </c>
      <c r="AEO107" s="37"/>
      <c r="AEP107" s="34"/>
      <c r="AEQ107" s="34"/>
      <c r="AER107" s="34">
        <v>1500</v>
      </c>
      <c r="AES107" s="34">
        <v>750</v>
      </c>
      <c r="AET107" s="35">
        <v>954.37157900558941</v>
      </c>
      <c r="AEU107" s="36"/>
      <c r="AEV107" s="36" t="s">
        <v>132</v>
      </c>
      <c r="AEW107" s="54">
        <v>2281.2871679051541</v>
      </c>
      <c r="AEX107" s="37"/>
      <c r="AEY107" s="34"/>
      <c r="AEZ107" s="34"/>
      <c r="AFA107" s="34">
        <v>1700</v>
      </c>
      <c r="AFB107" s="34">
        <v>950</v>
      </c>
      <c r="AFC107" s="35">
        <v>1124.0376374954719</v>
      </c>
      <c r="AFD107" s="36" t="s">
        <v>132</v>
      </c>
      <c r="AFE107" s="36"/>
      <c r="AFF107" s="54">
        <v>2686.8493310882927</v>
      </c>
      <c r="AFG107" s="37"/>
      <c r="AFH107" s="34"/>
      <c r="AFI107" s="87">
        <v>1500</v>
      </c>
      <c r="AFJ107" s="34">
        <v>2000</v>
      </c>
      <c r="AFK107" s="34">
        <v>1500</v>
      </c>
      <c r="AFL107" s="35">
        <v>1413.8838207490217</v>
      </c>
      <c r="AFM107" s="36"/>
      <c r="AFN107" s="36" t="s">
        <v>132</v>
      </c>
      <c r="AFO107" s="54">
        <v>3379.6846931928217</v>
      </c>
      <c r="AFP107" s="37"/>
      <c r="AFQ107" s="36"/>
      <c r="AFR107" s="87">
        <v>1500</v>
      </c>
      <c r="AFS107" s="34">
        <v>2000</v>
      </c>
      <c r="AFT107" s="34">
        <v>1500</v>
      </c>
      <c r="AFU107" s="35">
        <v>1413.8838207490217</v>
      </c>
      <c r="AFV107" s="36" t="s">
        <v>132</v>
      </c>
      <c r="AFW107" s="36"/>
      <c r="AFX107" s="35">
        <v>3379.6846931928217</v>
      </c>
      <c r="AFY107" s="37"/>
      <c r="AFZ107" s="36"/>
      <c r="AGA107" s="87">
        <v>1500</v>
      </c>
      <c r="AGB107" s="34">
        <v>1500</v>
      </c>
      <c r="AGC107" s="34">
        <v>1500</v>
      </c>
      <c r="AGD107" s="35">
        <v>1324.2335311697423</v>
      </c>
      <c r="AGE107" s="36"/>
      <c r="AGF107" s="36"/>
      <c r="AGG107" s="37">
        <v>3500</v>
      </c>
      <c r="AGH107" s="37">
        <v>3400</v>
      </c>
      <c r="AGI107" s="36"/>
      <c r="AGJ107" s="87">
        <v>1500</v>
      </c>
      <c r="AGK107" s="34">
        <v>1500</v>
      </c>
      <c r="AGL107" s="34">
        <v>1500</v>
      </c>
      <c r="AGM107" s="36">
        <v>1200</v>
      </c>
      <c r="AGN107" s="36">
        <v>1600</v>
      </c>
      <c r="AGO107" s="36"/>
      <c r="AGP107" s="37">
        <v>3500</v>
      </c>
      <c r="AGQ107" s="37">
        <v>3400</v>
      </c>
      <c r="AGR107" s="36"/>
      <c r="AGS107" s="87">
        <v>1500</v>
      </c>
      <c r="AGT107" s="34">
        <v>1500</v>
      </c>
      <c r="AGU107" s="34">
        <v>1500</v>
      </c>
      <c r="AGV107" s="36">
        <v>1200</v>
      </c>
      <c r="AGW107" s="36">
        <v>1600</v>
      </c>
      <c r="AGX107" s="36"/>
      <c r="AGY107" s="26"/>
      <c r="AGZ107" s="37">
        <v>3500</v>
      </c>
      <c r="AHA107" s="36"/>
      <c r="AHB107" s="87">
        <v>1400</v>
      </c>
      <c r="AHC107" s="34">
        <v>1600</v>
      </c>
      <c r="AHD107" s="34">
        <v>1600</v>
      </c>
      <c r="AHE107" s="36">
        <v>1400</v>
      </c>
      <c r="AHF107" s="36"/>
      <c r="AHG107" s="36"/>
      <c r="AHH107" s="26"/>
      <c r="AHI107" s="37">
        <v>3500</v>
      </c>
      <c r="AHJ107" s="36"/>
      <c r="AHK107" s="87"/>
      <c r="AHL107" s="34">
        <v>1600</v>
      </c>
      <c r="AHM107" s="34">
        <v>1500</v>
      </c>
      <c r="AHN107" s="36">
        <v>1400</v>
      </c>
      <c r="AHO107" s="36"/>
      <c r="AHP107" s="36"/>
      <c r="AHQ107" s="26"/>
      <c r="AHR107" s="54">
        <v>3531.8181818181824</v>
      </c>
      <c r="AHS107" s="36"/>
      <c r="AHT107" s="34"/>
      <c r="AHU107" s="34">
        <v>1000</v>
      </c>
      <c r="AHV107" s="34"/>
      <c r="AHW107" s="36">
        <v>300</v>
      </c>
      <c r="AHX107" s="36">
        <v>350</v>
      </c>
      <c r="AHY107" s="36"/>
      <c r="AHZ107" s="26">
        <v>800</v>
      </c>
      <c r="AIA107" s="26">
        <v>750</v>
      </c>
      <c r="AIB107" s="36"/>
      <c r="AIC107" s="34">
        <v>1000</v>
      </c>
      <c r="AID107" s="34">
        <v>1500</v>
      </c>
      <c r="AIE107" s="34"/>
      <c r="AIF107" s="36">
        <v>350</v>
      </c>
      <c r="AIG107" s="36">
        <v>500</v>
      </c>
      <c r="AIH107" s="36"/>
      <c r="AII107" s="26">
        <v>750</v>
      </c>
      <c r="AIJ107" s="26">
        <v>750</v>
      </c>
      <c r="AIL107" s="34"/>
      <c r="AIM107" s="34">
        <v>1200</v>
      </c>
      <c r="AIN107" s="34"/>
      <c r="AIO107" s="36"/>
      <c r="AIP107" s="103">
        <v>750</v>
      </c>
      <c r="AIQ107" s="36"/>
      <c r="AIR107" s="104">
        <v>800</v>
      </c>
      <c r="AIS107" s="26">
        <v>800</v>
      </c>
      <c r="AIU107" s="34">
        <v>700</v>
      </c>
      <c r="AIV107" s="34">
        <v>2500</v>
      </c>
      <c r="AIW107" s="34">
        <v>700</v>
      </c>
      <c r="AIX107" s="36">
        <v>500</v>
      </c>
      <c r="AIY107" s="36">
        <v>500</v>
      </c>
      <c r="AIZ107" s="36"/>
      <c r="AJA107" s="26">
        <v>600</v>
      </c>
      <c r="AJB107" s="26">
        <v>700</v>
      </c>
      <c r="AJD107" s="34"/>
      <c r="AJE107" s="34">
        <v>1500</v>
      </c>
      <c r="AJF107" s="34"/>
      <c r="AJG107" s="36">
        <v>400</v>
      </c>
      <c r="AJH107" s="36">
        <v>500</v>
      </c>
      <c r="AJI107" s="36"/>
      <c r="AJJ107" s="26">
        <v>500</v>
      </c>
      <c r="AJK107" s="26">
        <v>750</v>
      </c>
      <c r="AJM107" s="34">
        <v>1500</v>
      </c>
      <c r="AJN107" s="34">
        <v>2000</v>
      </c>
      <c r="AJO107" s="34">
        <v>1000</v>
      </c>
      <c r="AJP107" s="36">
        <v>500</v>
      </c>
      <c r="AJQ107" s="36">
        <v>350</v>
      </c>
      <c r="AJR107" s="34"/>
      <c r="AJS107" s="37">
        <v>500</v>
      </c>
      <c r="AJT107" s="37">
        <v>600</v>
      </c>
      <c r="AJV107" s="34">
        <v>1500</v>
      </c>
      <c r="AJW107" s="34">
        <v>1500</v>
      </c>
      <c r="AJX107" s="34"/>
      <c r="AJY107" s="36">
        <v>350</v>
      </c>
      <c r="AJZ107" s="36">
        <v>500</v>
      </c>
      <c r="AKA107" s="34"/>
      <c r="AKB107" s="37">
        <v>500</v>
      </c>
      <c r="AKC107" s="37">
        <v>600</v>
      </c>
      <c r="AKE107" s="34">
        <v>2000</v>
      </c>
      <c r="AKF107" s="34"/>
      <c r="AKG107" s="34"/>
      <c r="AKH107" s="36">
        <v>350</v>
      </c>
      <c r="AKI107" s="36">
        <v>400</v>
      </c>
      <c r="AKJ107" s="34"/>
      <c r="AKK107" s="37">
        <v>800</v>
      </c>
      <c r="AKL107" s="37">
        <v>750</v>
      </c>
      <c r="AKN107" s="34">
        <v>2000</v>
      </c>
      <c r="AKO107" s="39">
        <v>1500</v>
      </c>
      <c r="AKP107" s="39">
        <v>1500</v>
      </c>
      <c r="AKQ107" s="92">
        <v>2500</v>
      </c>
      <c r="AKR107" s="92">
        <v>2000</v>
      </c>
      <c r="AKS107" s="34"/>
      <c r="AKT107" s="37">
        <v>750</v>
      </c>
      <c r="AKU107" s="37">
        <v>750</v>
      </c>
      <c r="AKW107" s="34"/>
      <c r="AKX107" s="34">
        <v>2000</v>
      </c>
      <c r="AKY107" s="34"/>
      <c r="AKZ107" s="36">
        <v>400</v>
      </c>
      <c r="ALA107" s="36"/>
      <c r="ALB107" s="34"/>
      <c r="ALC107" s="67">
        <v>1000</v>
      </c>
      <c r="ALD107" s="56">
        <v>1200</v>
      </c>
      <c r="ALF107" s="34">
        <v>2000</v>
      </c>
      <c r="ALG107" s="34"/>
      <c r="ALH107" s="34">
        <v>2000</v>
      </c>
      <c r="ALI107" s="36">
        <v>500</v>
      </c>
      <c r="ALJ107" s="36">
        <v>700</v>
      </c>
      <c r="ALK107" s="34"/>
      <c r="ALL107" s="26">
        <v>750</v>
      </c>
      <c r="ALM107" s="26">
        <v>750</v>
      </c>
      <c r="ALO107" s="34">
        <v>2300</v>
      </c>
      <c r="ALP107" s="34">
        <v>1000</v>
      </c>
      <c r="ALQ107" s="34"/>
      <c r="ALR107" s="3">
        <v>500</v>
      </c>
      <c r="ALS107" s="36">
        <v>700</v>
      </c>
      <c r="ALT107" s="34"/>
      <c r="ALU107" s="112">
        <v>800</v>
      </c>
      <c r="ALV107" s="112">
        <v>1000</v>
      </c>
      <c r="ALX107" s="34">
        <v>2500</v>
      </c>
      <c r="ALY107" s="34">
        <v>2000</v>
      </c>
      <c r="ALZ107" s="34">
        <v>2000</v>
      </c>
      <c r="AMA107" s="36">
        <v>800</v>
      </c>
      <c r="AMB107" s="36">
        <v>1000</v>
      </c>
      <c r="AMC107" s="34"/>
      <c r="AMD107" s="112">
        <v>800</v>
      </c>
      <c r="AME107" s="112">
        <v>1000</v>
      </c>
      <c r="AMG107" s="34">
        <v>2500</v>
      </c>
      <c r="AMH107" s="34">
        <v>1500</v>
      </c>
      <c r="AMI107" s="34"/>
      <c r="AMJ107" s="36">
        <v>600</v>
      </c>
      <c r="AMK107" s="36">
        <v>700</v>
      </c>
      <c r="AML107" s="34"/>
      <c r="AMM107" s="112">
        <v>1000</v>
      </c>
      <c r="AMN107" s="112">
        <v>750</v>
      </c>
      <c r="AMP107" s="34">
        <v>2500</v>
      </c>
      <c r="AMQ107" s="34">
        <v>2000</v>
      </c>
      <c r="AMR107" s="34">
        <v>2000</v>
      </c>
      <c r="AMS107" s="36">
        <v>1000</v>
      </c>
      <c r="AMT107" s="36">
        <v>1000</v>
      </c>
      <c r="AMU107" s="34"/>
      <c r="AMV107" s="112">
        <v>1000</v>
      </c>
      <c r="AMW107" s="112">
        <v>1000</v>
      </c>
      <c r="AMY107" s="34">
        <v>1600</v>
      </c>
      <c r="AMZ107" s="34">
        <v>2250</v>
      </c>
      <c r="ANA107" s="34">
        <v>1350</v>
      </c>
      <c r="ANB107" s="36">
        <v>587.22222222222217</v>
      </c>
      <c r="ANC107" s="36">
        <v>391.48148148148141</v>
      </c>
      <c r="AND107" s="34"/>
      <c r="ANE107" s="112">
        <v>800</v>
      </c>
      <c r="ANF107" s="112">
        <v>850</v>
      </c>
      <c r="ANH107" s="34">
        <v>2500</v>
      </c>
      <c r="ANI107" s="34">
        <v>2250</v>
      </c>
      <c r="ANJ107" s="34">
        <v>2200</v>
      </c>
      <c r="ANK107" s="36">
        <v>1150</v>
      </c>
      <c r="ANL107" s="36">
        <v>1200</v>
      </c>
      <c r="ANM107" s="34"/>
      <c r="ANN107" s="112">
        <v>1100</v>
      </c>
      <c r="ANO107" s="112">
        <v>1000</v>
      </c>
      <c r="ANP107" s="36"/>
      <c r="ANQ107" s="34">
        <v>1700</v>
      </c>
      <c r="ANR107" s="34"/>
      <c r="ANS107" s="34">
        <v>2000</v>
      </c>
      <c r="ANT107" s="36">
        <v>700</v>
      </c>
      <c r="ANU107" s="36">
        <v>1000</v>
      </c>
      <c r="ANV107" s="34"/>
      <c r="ANW107" s="112">
        <v>1000</v>
      </c>
      <c r="ANX107" s="112">
        <v>1000</v>
      </c>
      <c r="ANY107" s="36"/>
      <c r="ANZ107" s="34">
        <v>2000</v>
      </c>
      <c r="AOA107" s="34">
        <v>1800</v>
      </c>
      <c r="AOB107" s="34">
        <v>2000</v>
      </c>
      <c r="AOC107" s="36">
        <v>700</v>
      </c>
      <c r="AOD107" s="36">
        <v>1000</v>
      </c>
      <c r="AOE107" s="34"/>
      <c r="AOF107" s="112">
        <v>1500</v>
      </c>
      <c r="AOG107" s="112">
        <v>1500</v>
      </c>
      <c r="AOH107" s="36"/>
      <c r="AOI107" s="34">
        <v>2000</v>
      </c>
      <c r="AOJ107" s="34">
        <v>2000</v>
      </c>
      <c r="AOK107" s="34"/>
      <c r="AOL107" s="36">
        <v>700</v>
      </c>
      <c r="AOM107" s="36">
        <v>1000</v>
      </c>
      <c r="AON107" s="34"/>
      <c r="AOO107" s="112">
        <v>1000</v>
      </c>
      <c r="AOP107" s="112">
        <v>1000</v>
      </c>
      <c r="AOQ107" s="36"/>
      <c r="AOR107" s="34">
        <v>2500</v>
      </c>
      <c r="AOS107" s="34">
        <v>3000</v>
      </c>
      <c r="AOT107" s="34">
        <v>2000</v>
      </c>
      <c r="AOU107" s="36">
        <v>700</v>
      </c>
      <c r="AOV107" s="36">
        <v>700</v>
      </c>
      <c r="AOW107" s="34"/>
      <c r="AOX107" s="112">
        <v>1000</v>
      </c>
      <c r="AOY107" s="112">
        <v>1000</v>
      </c>
      <c r="AOZ107" s="36"/>
      <c r="APA107" s="34">
        <v>2500</v>
      </c>
      <c r="APB107" s="34">
        <v>2800</v>
      </c>
      <c r="APC107" s="34"/>
      <c r="APD107" s="36">
        <v>700</v>
      </c>
      <c r="APE107" s="36"/>
      <c r="APF107" s="34"/>
      <c r="APG107" s="112">
        <v>1000</v>
      </c>
      <c r="APH107" s="112">
        <v>1000</v>
      </c>
      <c r="API107" s="36"/>
      <c r="APJ107" s="34"/>
      <c r="APK107" s="34">
        <v>2500</v>
      </c>
      <c r="APL107" s="34">
        <v>2500</v>
      </c>
      <c r="APM107" s="36">
        <v>700</v>
      </c>
      <c r="APN107" s="36">
        <v>700</v>
      </c>
      <c r="APO107" s="34"/>
      <c r="APP107" s="112">
        <v>1000</v>
      </c>
      <c r="APQ107" s="112">
        <v>1000</v>
      </c>
      <c r="APR107" s="36"/>
      <c r="APS107" s="34">
        <v>1500</v>
      </c>
      <c r="APT107" s="34"/>
      <c r="APU107" s="34"/>
      <c r="APV107" s="36">
        <v>1000</v>
      </c>
      <c r="APW107" s="36">
        <v>1000</v>
      </c>
      <c r="APX107" s="34"/>
      <c r="APY107" s="112">
        <v>1000</v>
      </c>
      <c r="APZ107" s="112">
        <v>1000</v>
      </c>
      <c r="AQA107" s="36"/>
      <c r="AQB107" s="34"/>
      <c r="AQC107" s="34">
        <v>2500</v>
      </c>
      <c r="AQD107" s="34">
        <v>1500</v>
      </c>
      <c r="AQE107" s="36">
        <v>1000</v>
      </c>
      <c r="AQF107" s="36">
        <v>1000</v>
      </c>
      <c r="AQG107" s="34"/>
      <c r="AQH107" s="112">
        <v>1000</v>
      </c>
      <c r="AQI107" s="112">
        <v>1000</v>
      </c>
      <c r="AQJ107" s="36"/>
      <c r="AQK107" s="34">
        <v>2500</v>
      </c>
      <c r="AQL107" s="34">
        <v>2500</v>
      </c>
      <c r="AQM107" s="34"/>
      <c r="AQN107" s="36">
        <v>1000</v>
      </c>
      <c r="AQO107" s="36">
        <v>1000</v>
      </c>
      <c r="AQP107" s="34"/>
      <c r="AQQ107" s="112">
        <v>1000</v>
      </c>
      <c r="AQR107" s="112">
        <v>1000</v>
      </c>
      <c r="AQS107" s="36"/>
      <c r="AQT107" s="34">
        <v>3000</v>
      </c>
      <c r="AQU107" s="34">
        <v>2000</v>
      </c>
      <c r="AQV107" s="34"/>
      <c r="AQW107" s="36">
        <v>1059.2105263157896</v>
      </c>
      <c r="AQX107" s="36">
        <v>1059.2105263157896</v>
      </c>
      <c r="AQY107" s="34"/>
      <c r="AQZ107" s="112">
        <v>1500</v>
      </c>
      <c r="ARA107" s="112">
        <v>2000</v>
      </c>
      <c r="ARC107" s="34">
        <v>2500</v>
      </c>
      <c r="ARD107" s="34"/>
      <c r="ARE107" s="34"/>
      <c r="ARF107" s="36">
        <v>1000</v>
      </c>
      <c r="ARG107" s="36">
        <v>1000</v>
      </c>
      <c r="ARH107" s="34"/>
      <c r="ARI107" s="112">
        <v>1500</v>
      </c>
      <c r="ARJ107" s="112">
        <v>1500</v>
      </c>
      <c r="ARL107" s="34">
        <v>2500</v>
      </c>
      <c r="ARM107" s="34">
        <v>2000</v>
      </c>
      <c r="ARN107" s="34"/>
      <c r="ARO107" s="36">
        <v>1000</v>
      </c>
      <c r="ARP107" s="36">
        <v>1000</v>
      </c>
      <c r="ARQ107" s="34"/>
      <c r="ARR107" s="112">
        <v>1200</v>
      </c>
      <c r="ARS107" s="112">
        <v>1500</v>
      </c>
      <c r="ARU107" s="34">
        <v>2500</v>
      </c>
      <c r="ARV107" s="34">
        <v>2000</v>
      </c>
      <c r="ARW107" s="34"/>
      <c r="ARX107" s="36">
        <v>1000</v>
      </c>
      <c r="ARY107" s="36">
        <v>1000</v>
      </c>
      <c r="ARZ107" s="36"/>
      <c r="ASA107" s="112"/>
      <c r="ASB107" s="54">
        <v>1500</v>
      </c>
      <c r="ASD107" s="34">
        <v>2500</v>
      </c>
      <c r="ASE107" s="34">
        <v>2000</v>
      </c>
      <c r="ASF107" s="34"/>
      <c r="ASG107" s="36">
        <v>1000</v>
      </c>
      <c r="ASH107" s="36">
        <v>1000</v>
      </c>
      <c r="ASI107" s="36"/>
      <c r="ASJ107" s="112">
        <v>1200</v>
      </c>
      <c r="ASK107" s="112">
        <v>1000</v>
      </c>
      <c r="ASM107" s="34">
        <v>2500</v>
      </c>
      <c r="ASN107" s="34">
        <v>2000</v>
      </c>
      <c r="ASO107" s="34">
        <v>2500</v>
      </c>
      <c r="ASP107" s="36">
        <v>1000</v>
      </c>
      <c r="ASQ107" s="36">
        <v>1000</v>
      </c>
      <c r="ASR107" s="36"/>
      <c r="ASS107" s="112">
        <v>3000</v>
      </c>
      <c r="AST107" s="112">
        <v>1000</v>
      </c>
      <c r="ASV107" s="34">
        <v>2500</v>
      </c>
      <c r="ASW107" s="34"/>
      <c r="ASX107" s="34"/>
      <c r="ASY107" s="36">
        <v>1000</v>
      </c>
      <c r="ASZ107" s="36">
        <v>1000</v>
      </c>
      <c r="ATA107" s="36"/>
      <c r="ATB107" s="112">
        <v>1500</v>
      </c>
      <c r="ATC107" s="112">
        <v>1500</v>
      </c>
      <c r="ATE107" s="39">
        <v>1500</v>
      </c>
      <c r="ATF107" s="39">
        <v>1000</v>
      </c>
      <c r="ATG107" s="39">
        <v>1250</v>
      </c>
      <c r="ATH107" s="36">
        <v>1000</v>
      </c>
      <c r="ATI107" s="36">
        <v>1000</v>
      </c>
      <c r="ATJ107" s="36"/>
      <c r="ATK107" s="112">
        <v>1500</v>
      </c>
      <c r="ATL107" s="112">
        <v>1500</v>
      </c>
      <c r="ATN107" s="39">
        <v>2000</v>
      </c>
      <c r="ATO107" s="34">
        <v>1500</v>
      </c>
      <c r="ATP107" s="39">
        <v>2000</v>
      </c>
      <c r="ATQ107" s="36">
        <v>1200</v>
      </c>
      <c r="ATR107" s="36">
        <v>1000</v>
      </c>
      <c r="ATS107" s="36"/>
      <c r="ATT107" s="112">
        <v>1500</v>
      </c>
      <c r="ATU107" s="112">
        <v>1500</v>
      </c>
      <c r="ATW107" s="34">
        <v>3000</v>
      </c>
      <c r="ATX107" s="34">
        <v>1500</v>
      </c>
      <c r="ATY107" s="34">
        <v>1500</v>
      </c>
      <c r="ATZ107" s="36">
        <v>1200</v>
      </c>
      <c r="AUA107" s="36">
        <v>1000</v>
      </c>
      <c r="AUB107" s="36"/>
      <c r="AUC107" s="112">
        <v>1500</v>
      </c>
      <c r="AUD107" s="112">
        <v>1500</v>
      </c>
      <c r="AUF107" s="34">
        <v>2000</v>
      </c>
      <c r="AUG107" s="34">
        <v>1500</v>
      </c>
      <c r="AUH107" s="34">
        <v>1500</v>
      </c>
      <c r="AUI107" s="36">
        <v>1200</v>
      </c>
      <c r="AUJ107" s="36">
        <v>1000</v>
      </c>
      <c r="AUK107" s="36"/>
      <c r="AUL107" s="112">
        <v>1500</v>
      </c>
      <c r="AUM107" s="112">
        <v>1500</v>
      </c>
      <c r="AUO107" s="34">
        <v>2500</v>
      </c>
      <c r="AUP107" s="34"/>
      <c r="AUQ107" s="34">
        <v>2000</v>
      </c>
      <c r="AUR107" s="36">
        <v>1500</v>
      </c>
      <c r="AUS107" s="36">
        <v>1000</v>
      </c>
      <c r="AUT107" s="36"/>
      <c r="AUU107" s="112"/>
      <c r="AUV107" s="112">
        <v>1500</v>
      </c>
      <c r="AUX107" s="34">
        <v>2500</v>
      </c>
      <c r="AUY107" s="34">
        <v>2500</v>
      </c>
      <c r="AUZ107" s="34">
        <v>2000</v>
      </c>
      <c r="AVA107" s="36">
        <v>1500</v>
      </c>
      <c r="AVB107" s="36">
        <v>1000</v>
      </c>
      <c r="AVC107" s="36"/>
      <c r="AVD107" s="112">
        <v>1500</v>
      </c>
      <c r="AVE107" s="112">
        <v>1500</v>
      </c>
      <c r="AVG107" s="34">
        <v>2500</v>
      </c>
      <c r="AVH107" s="34">
        <v>2500</v>
      </c>
      <c r="AVI107" s="34">
        <v>2500</v>
      </c>
      <c r="AVJ107" s="36">
        <v>2000</v>
      </c>
      <c r="AVK107" s="36">
        <v>1500</v>
      </c>
      <c r="AVL107" s="36"/>
      <c r="AVM107" s="54">
        <v>1908.1466395112018</v>
      </c>
      <c r="AVN107" s="112">
        <v>1600</v>
      </c>
      <c r="AVP107" s="34">
        <v>2500</v>
      </c>
      <c r="AVQ107" s="34">
        <v>3000</v>
      </c>
      <c r="AVR107" s="34">
        <v>2500</v>
      </c>
      <c r="AVS107" s="36">
        <v>2000</v>
      </c>
      <c r="AVT107" s="36">
        <v>1600</v>
      </c>
      <c r="AVU107" s="36"/>
      <c r="AVV107" s="112">
        <v>1800</v>
      </c>
      <c r="AVW107" s="112">
        <v>1500</v>
      </c>
      <c r="AVY107" s="34">
        <v>2500</v>
      </c>
      <c r="AVZ107" s="34">
        <v>3500</v>
      </c>
      <c r="AWA107" s="34">
        <v>3000</v>
      </c>
      <c r="AWB107" s="36">
        <v>2500</v>
      </c>
      <c r="AWC107" s="36">
        <v>2500</v>
      </c>
      <c r="AWD107" s="36"/>
      <c r="AWE107" s="112">
        <v>2000</v>
      </c>
      <c r="AWF107" s="112">
        <v>2000</v>
      </c>
      <c r="AWH107" s="34">
        <v>3000</v>
      </c>
      <c r="AWI107" s="34">
        <v>4000</v>
      </c>
      <c r="AWJ107" s="34">
        <v>2200</v>
      </c>
      <c r="AWK107" s="36">
        <v>2500</v>
      </c>
      <c r="AWL107" s="36">
        <v>2500</v>
      </c>
      <c r="AWM107" s="36"/>
      <c r="AWN107" s="37">
        <v>2000</v>
      </c>
      <c r="AWO107" s="37">
        <v>2000</v>
      </c>
      <c r="AWQ107" s="34">
        <v>3000</v>
      </c>
      <c r="AWR107" s="34">
        <v>3000</v>
      </c>
      <c r="AWS107" s="34">
        <v>3000</v>
      </c>
      <c r="AWT107" s="36">
        <v>2500</v>
      </c>
      <c r="AWU107" s="36">
        <v>3000</v>
      </c>
      <c r="AWV107" s="36"/>
      <c r="AWW107" s="54">
        <v>2148.3446221182985</v>
      </c>
      <c r="AWX107" s="54">
        <v>2148.3446221182985</v>
      </c>
    </row>
    <row r="108" spans="1:1298" ht="15.5">
      <c r="A108" t="str">
        <f>'[1]enter market prices'!A108</f>
        <v>1111-04</v>
      </c>
      <c r="B108" t="str">
        <f>'[1]enter market prices'!B108</f>
        <v>Cooked meat(Sheya), 1 plate</v>
      </c>
      <c r="C108" s="3">
        <f>'[1]item price series'!F108</f>
        <v>1.74</v>
      </c>
      <c r="D108" s="3"/>
      <c r="E108" s="3"/>
      <c r="F108" s="3"/>
      <c r="G108" s="3"/>
      <c r="H108" s="3"/>
      <c r="I108" s="3"/>
      <c r="J108" s="3"/>
      <c r="K108" s="3"/>
      <c r="L108" s="3"/>
      <c r="M108" s="24">
        <v>5</v>
      </c>
      <c r="N108" s="24">
        <v>8</v>
      </c>
      <c r="O108" s="24">
        <v>6</v>
      </c>
      <c r="P108" s="25">
        <v>6</v>
      </c>
      <c r="Q108" s="25">
        <v>7</v>
      </c>
      <c r="R108" s="25"/>
      <c r="S108" s="26">
        <v>7</v>
      </c>
      <c r="T108" s="26">
        <v>5</v>
      </c>
      <c r="U108" s="26"/>
      <c r="V108" s="27">
        <v>5</v>
      </c>
      <c r="W108" s="27">
        <v>8</v>
      </c>
      <c r="X108" s="27">
        <v>5</v>
      </c>
      <c r="Y108" s="25">
        <v>7</v>
      </c>
      <c r="Z108" s="25">
        <v>7</v>
      </c>
      <c r="AA108" s="25"/>
      <c r="AB108" s="26">
        <v>7</v>
      </c>
      <c r="AC108" s="26">
        <v>6</v>
      </c>
      <c r="AD108" s="26"/>
      <c r="AE108" s="27">
        <v>5</v>
      </c>
      <c r="AF108" s="27">
        <v>8</v>
      </c>
      <c r="AG108" s="27">
        <v>6</v>
      </c>
      <c r="AH108" s="25">
        <v>8</v>
      </c>
      <c r="AI108" s="25">
        <v>7</v>
      </c>
      <c r="AJ108" s="25"/>
      <c r="AK108" s="26">
        <v>7</v>
      </c>
      <c r="AL108" s="26">
        <v>6</v>
      </c>
      <c r="AM108" s="26"/>
      <c r="AN108" s="27">
        <v>6</v>
      </c>
      <c r="AO108" s="27">
        <v>8</v>
      </c>
      <c r="AP108" s="27">
        <v>6</v>
      </c>
      <c r="AQ108" s="25">
        <v>7</v>
      </c>
      <c r="AR108" s="25">
        <v>7</v>
      </c>
      <c r="AS108" s="25"/>
      <c r="AT108" s="26">
        <v>6</v>
      </c>
      <c r="AU108" s="26">
        <v>6</v>
      </c>
      <c r="AV108" s="26"/>
      <c r="AW108" s="27">
        <v>6</v>
      </c>
      <c r="AX108" s="27">
        <v>7</v>
      </c>
      <c r="AY108" s="27">
        <v>6</v>
      </c>
      <c r="AZ108" s="25">
        <v>7</v>
      </c>
      <c r="BA108" s="25">
        <v>7</v>
      </c>
      <c r="BB108" s="25"/>
      <c r="BC108" s="26">
        <v>7</v>
      </c>
      <c r="BD108" s="26">
        <v>14</v>
      </c>
      <c r="BE108" s="26"/>
      <c r="BF108" s="27">
        <v>8</v>
      </c>
      <c r="BG108" s="27">
        <v>7</v>
      </c>
      <c r="BH108" s="27">
        <v>7</v>
      </c>
      <c r="BI108" s="25">
        <v>7</v>
      </c>
      <c r="BJ108" s="25">
        <v>6</v>
      </c>
      <c r="BK108" s="25"/>
      <c r="BL108" s="26">
        <v>6</v>
      </c>
      <c r="BM108" s="26">
        <v>6</v>
      </c>
      <c r="BN108" s="26"/>
      <c r="BO108" s="27">
        <v>6</v>
      </c>
      <c r="BP108" s="27"/>
      <c r="BQ108" s="27">
        <v>7</v>
      </c>
      <c r="BR108" s="25">
        <v>7</v>
      </c>
      <c r="BS108" s="25">
        <v>7</v>
      </c>
      <c r="BT108" s="25"/>
      <c r="BU108" s="26">
        <v>6</v>
      </c>
      <c r="BV108" s="26">
        <v>6</v>
      </c>
      <c r="BW108" s="26"/>
      <c r="BX108" s="27">
        <v>6</v>
      </c>
      <c r="BY108" s="27">
        <v>9</v>
      </c>
      <c r="BZ108" s="27">
        <v>7</v>
      </c>
      <c r="CA108" s="25">
        <v>7</v>
      </c>
      <c r="CB108" s="25">
        <v>7</v>
      </c>
      <c r="CC108" s="25"/>
      <c r="CD108" s="26">
        <v>6</v>
      </c>
      <c r="CE108" s="26">
        <v>6</v>
      </c>
      <c r="CF108" s="26"/>
      <c r="CG108" s="27">
        <v>5</v>
      </c>
      <c r="CH108" s="27">
        <v>6</v>
      </c>
      <c r="CI108" s="27">
        <v>7</v>
      </c>
      <c r="CJ108" s="25">
        <v>7</v>
      </c>
      <c r="CK108" s="25">
        <v>7</v>
      </c>
      <c r="CL108" s="25"/>
      <c r="CM108" s="26">
        <v>6</v>
      </c>
      <c r="CN108" s="26">
        <v>6</v>
      </c>
      <c r="CO108" s="26"/>
      <c r="CP108" s="27">
        <v>7</v>
      </c>
      <c r="CQ108" s="27">
        <v>10</v>
      </c>
      <c r="CR108" s="27">
        <v>8</v>
      </c>
      <c r="CS108" s="25">
        <v>8</v>
      </c>
      <c r="CT108" s="25">
        <v>7</v>
      </c>
      <c r="CU108" s="25"/>
      <c r="CV108" s="26">
        <v>8</v>
      </c>
      <c r="CW108" s="26">
        <v>8</v>
      </c>
      <c r="CX108" s="26"/>
      <c r="CY108" s="27">
        <v>7</v>
      </c>
      <c r="CZ108" s="27">
        <v>10</v>
      </c>
      <c r="DA108" s="27">
        <v>8</v>
      </c>
      <c r="DB108" s="25">
        <v>8</v>
      </c>
      <c r="DC108" s="25">
        <v>8</v>
      </c>
      <c r="DD108" s="25"/>
      <c r="DE108" s="26">
        <v>7</v>
      </c>
      <c r="DF108" s="26">
        <v>8</v>
      </c>
      <c r="DG108" s="26"/>
      <c r="DH108" s="27">
        <v>7</v>
      </c>
      <c r="DI108" s="27">
        <v>8</v>
      </c>
      <c r="DJ108" s="27">
        <v>8</v>
      </c>
      <c r="DK108" s="25">
        <v>8</v>
      </c>
      <c r="DL108" s="25">
        <v>8</v>
      </c>
      <c r="DM108" s="25"/>
      <c r="DN108" s="26">
        <v>8</v>
      </c>
      <c r="DO108" s="26">
        <v>9</v>
      </c>
      <c r="DP108" s="26"/>
      <c r="DQ108" s="27">
        <v>8</v>
      </c>
      <c r="DR108" s="27">
        <v>10</v>
      </c>
      <c r="DS108" s="27">
        <v>8</v>
      </c>
      <c r="DT108" s="25">
        <v>8</v>
      </c>
      <c r="DU108" s="25">
        <v>7</v>
      </c>
      <c r="DV108" s="25"/>
      <c r="DW108" s="26">
        <v>7</v>
      </c>
      <c r="DX108" s="26">
        <v>7</v>
      </c>
      <c r="DY108" s="26"/>
      <c r="DZ108" s="27">
        <v>7</v>
      </c>
      <c r="EA108" s="27">
        <v>10</v>
      </c>
      <c r="EB108" s="27">
        <v>8</v>
      </c>
      <c r="EC108" s="25">
        <v>8</v>
      </c>
      <c r="ED108" s="25">
        <v>8</v>
      </c>
      <c r="EE108" s="25"/>
      <c r="EF108" s="26">
        <v>7</v>
      </c>
      <c r="EG108" s="26">
        <v>7</v>
      </c>
      <c r="EH108" s="26"/>
      <c r="EI108" s="27">
        <v>7</v>
      </c>
      <c r="EJ108" s="27">
        <v>10</v>
      </c>
      <c r="EK108" s="27">
        <v>8</v>
      </c>
      <c r="EL108" s="25">
        <v>8</v>
      </c>
      <c r="EM108" s="25">
        <v>8</v>
      </c>
      <c r="EN108" s="25"/>
      <c r="EO108" s="26">
        <v>8</v>
      </c>
      <c r="EP108" s="26">
        <v>8</v>
      </c>
      <c r="EQ108" s="26"/>
      <c r="ER108" s="27">
        <v>8</v>
      </c>
      <c r="ES108" s="27">
        <v>10</v>
      </c>
      <c r="ET108" s="27">
        <v>8</v>
      </c>
      <c r="EU108" s="25">
        <v>10</v>
      </c>
      <c r="EV108" s="25">
        <v>8</v>
      </c>
      <c r="EW108" s="25"/>
      <c r="EX108" s="26">
        <v>8</v>
      </c>
      <c r="EY108" s="26">
        <v>10</v>
      </c>
      <c r="EZ108" s="26"/>
      <c r="FA108" s="27">
        <v>8</v>
      </c>
      <c r="FB108" s="27">
        <v>8</v>
      </c>
      <c r="FC108" s="27">
        <v>8</v>
      </c>
      <c r="FD108" s="25">
        <v>10</v>
      </c>
      <c r="FE108" s="25">
        <v>8</v>
      </c>
      <c r="FF108" s="25"/>
      <c r="FG108" s="26">
        <v>10</v>
      </c>
      <c r="FH108" s="26">
        <v>10</v>
      </c>
      <c r="FI108" s="26"/>
      <c r="FJ108" s="27">
        <v>8</v>
      </c>
      <c r="FK108" s="27">
        <v>10</v>
      </c>
      <c r="FL108" s="27">
        <v>8</v>
      </c>
      <c r="FM108" s="25">
        <v>10</v>
      </c>
      <c r="FN108" s="25">
        <v>9</v>
      </c>
      <c r="FO108" s="25"/>
      <c r="FP108" s="26">
        <v>8</v>
      </c>
      <c r="FQ108" s="26">
        <v>8</v>
      </c>
      <c r="FR108" s="26"/>
      <c r="FS108" s="27">
        <v>9</v>
      </c>
      <c r="FT108" s="27">
        <v>11</v>
      </c>
      <c r="FU108" s="27">
        <v>10</v>
      </c>
      <c r="FV108" s="25">
        <v>10</v>
      </c>
      <c r="FW108" s="25">
        <v>10</v>
      </c>
      <c r="FX108" s="25"/>
      <c r="FY108" s="26">
        <v>8</v>
      </c>
      <c r="FZ108" s="26">
        <v>8</v>
      </c>
      <c r="GA108" s="26"/>
      <c r="GB108" s="27">
        <v>10</v>
      </c>
      <c r="GC108" s="27">
        <v>10</v>
      </c>
      <c r="GD108" s="27">
        <v>10</v>
      </c>
      <c r="GE108" s="25">
        <v>12</v>
      </c>
      <c r="GF108" s="25">
        <v>8</v>
      </c>
      <c r="GG108" s="25"/>
      <c r="GH108" s="26">
        <v>8</v>
      </c>
      <c r="GI108" s="26">
        <v>8</v>
      </c>
      <c r="GJ108" s="26"/>
      <c r="GK108" s="27">
        <v>10</v>
      </c>
      <c r="GL108" s="27">
        <v>10</v>
      </c>
      <c r="GM108" s="27">
        <v>10</v>
      </c>
      <c r="GN108" s="25">
        <v>12</v>
      </c>
      <c r="GO108" s="25">
        <v>8</v>
      </c>
      <c r="GP108" s="25"/>
      <c r="GQ108" s="26">
        <v>8</v>
      </c>
      <c r="GR108" s="26">
        <v>10</v>
      </c>
      <c r="GS108" s="26"/>
      <c r="GT108" s="27">
        <v>10</v>
      </c>
      <c r="GU108" s="27">
        <v>10</v>
      </c>
      <c r="GV108" s="27">
        <v>10</v>
      </c>
      <c r="GW108" s="25">
        <v>10</v>
      </c>
      <c r="GX108" s="25">
        <v>8</v>
      </c>
      <c r="GY108" s="25"/>
      <c r="GZ108" s="26">
        <v>8</v>
      </c>
      <c r="HA108" s="26">
        <v>10</v>
      </c>
      <c r="HB108" s="26"/>
      <c r="HC108" s="27">
        <v>10</v>
      </c>
      <c r="HD108" s="27">
        <v>10</v>
      </c>
      <c r="HE108" s="27">
        <v>10</v>
      </c>
      <c r="HF108" s="25">
        <v>10</v>
      </c>
      <c r="HG108" s="25">
        <v>10</v>
      </c>
      <c r="HH108" s="25"/>
      <c r="HI108" s="26">
        <v>10</v>
      </c>
      <c r="HJ108" s="26">
        <v>10</v>
      </c>
      <c r="HK108" s="26"/>
      <c r="HL108" s="30">
        <v>10</v>
      </c>
      <c r="HM108" s="30">
        <v>10</v>
      </c>
      <c r="HN108" s="30">
        <v>15</v>
      </c>
      <c r="HO108" s="31">
        <v>10</v>
      </c>
      <c r="HP108" s="31">
        <v>10</v>
      </c>
      <c r="HQ108" s="25"/>
      <c r="HR108" s="32">
        <v>10</v>
      </c>
      <c r="HS108" s="32">
        <v>8</v>
      </c>
      <c r="HT108" s="26"/>
      <c r="HU108" s="30">
        <v>10</v>
      </c>
      <c r="HV108" s="30">
        <v>10</v>
      </c>
      <c r="HW108" s="30">
        <v>10</v>
      </c>
      <c r="HX108" s="31">
        <v>10</v>
      </c>
      <c r="HY108" s="31">
        <v>10</v>
      </c>
      <c r="HZ108" s="31"/>
      <c r="IA108" s="32">
        <v>10</v>
      </c>
      <c r="IB108" s="32">
        <v>8</v>
      </c>
      <c r="IC108" s="26"/>
      <c r="ID108" s="30">
        <v>10</v>
      </c>
      <c r="IE108" s="30">
        <v>10</v>
      </c>
      <c r="IF108" s="30">
        <v>10</v>
      </c>
      <c r="IG108" s="31">
        <v>10</v>
      </c>
      <c r="IH108" s="31">
        <v>10</v>
      </c>
      <c r="II108" s="31"/>
      <c r="IJ108" s="32">
        <v>10</v>
      </c>
      <c r="IK108" s="32">
        <v>7</v>
      </c>
      <c r="IL108" s="26"/>
      <c r="IM108" s="30">
        <v>10</v>
      </c>
      <c r="IN108" s="30">
        <v>10</v>
      </c>
      <c r="IO108" s="30">
        <v>10</v>
      </c>
      <c r="IP108" s="31">
        <v>10</v>
      </c>
      <c r="IQ108" s="31">
        <v>8</v>
      </c>
      <c r="IR108" s="31"/>
      <c r="IS108" s="32">
        <v>8</v>
      </c>
      <c r="IT108" s="32">
        <v>8</v>
      </c>
      <c r="IU108" s="26"/>
      <c r="IV108" s="30">
        <v>10</v>
      </c>
      <c r="IW108" s="30">
        <v>10</v>
      </c>
      <c r="IX108" s="30">
        <v>10</v>
      </c>
      <c r="IY108" s="31">
        <v>10</v>
      </c>
      <c r="IZ108" s="31">
        <v>10</v>
      </c>
      <c r="JA108" s="31"/>
      <c r="JB108" s="32">
        <v>10</v>
      </c>
      <c r="JC108" s="32">
        <v>8</v>
      </c>
      <c r="JD108" s="26"/>
      <c r="JE108" s="30">
        <v>10</v>
      </c>
      <c r="JF108" s="30">
        <v>10</v>
      </c>
      <c r="JG108" s="30">
        <v>10</v>
      </c>
      <c r="JH108" s="31">
        <v>10</v>
      </c>
      <c r="JI108" s="31">
        <v>8</v>
      </c>
      <c r="JJ108" s="31"/>
      <c r="JK108" s="32">
        <v>10</v>
      </c>
      <c r="JL108" s="32">
        <v>8</v>
      </c>
      <c r="JM108" s="26"/>
      <c r="JN108" s="30">
        <v>10</v>
      </c>
      <c r="JO108" s="30">
        <v>12</v>
      </c>
      <c r="JP108" s="30">
        <v>10</v>
      </c>
      <c r="JQ108" s="33">
        <v>10.738522954091817</v>
      </c>
      <c r="JR108" s="33">
        <v>8.5908183632734545</v>
      </c>
      <c r="JS108" s="31"/>
      <c r="JT108" s="32">
        <v>10</v>
      </c>
      <c r="JU108" s="32">
        <v>10</v>
      </c>
      <c r="JV108" s="26"/>
      <c r="JW108" s="30">
        <v>10</v>
      </c>
      <c r="JX108" s="30">
        <v>12</v>
      </c>
      <c r="JY108" s="30">
        <v>10</v>
      </c>
      <c r="JZ108" s="33">
        <v>10.469061876247505</v>
      </c>
      <c r="KA108" s="33">
        <v>8.3752495009980059</v>
      </c>
      <c r="KB108" s="31"/>
      <c r="KC108" s="32">
        <v>10</v>
      </c>
      <c r="KD108" s="32">
        <v>7</v>
      </c>
      <c r="KE108" s="26"/>
      <c r="KF108" s="30">
        <v>10</v>
      </c>
      <c r="KG108" s="30">
        <v>10</v>
      </c>
      <c r="KH108" s="30">
        <v>10</v>
      </c>
      <c r="KI108" s="33">
        <v>9.7305389221556897</v>
      </c>
      <c r="KJ108" s="33">
        <v>7.7844311377245532</v>
      </c>
      <c r="KK108" s="31"/>
      <c r="KL108" s="32">
        <v>8</v>
      </c>
      <c r="KM108" s="32">
        <v>7</v>
      </c>
      <c r="KN108" s="26"/>
      <c r="KO108" s="30">
        <v>10</v>
      </c>
      <c r="KP108" s="30">
        <v>10</v>
      </c>
      <c r="KQ108" s="30">
        <v>10</v>
      </c>
      <c r="KR108" s="33">
        <v>9.7305389221556897</v>
      </c>
      <c r="KS108" s="33">
        <v>7.7844311377245532</v>
      </c>
      <c r="KT108" s="31"/>
      <c r="KU108" s="32">
        <v>8</v>
      </c>
      <c r="KV108" s="32">
        <v>7</v>
      </c>
      <c r="KW108" s="26"/>
      <c r="KX108" s="30">
        <v>10</v>
      </c>
      <c r="KY108" s="30">
        <v>10</v>
      </c>
      <c r="KZ108" s="30">
        <v>10</v>
      </c>
      <c r="LA108" s="33">
        <v>9.7305389221556897</v>
      </c>
      <c r="LB108" s="33">
        <v>7.7844311377245532</v>
      </c>
      <c r="LC108" s="31"/>
      <c r="LD108" s="32">
        <v>8</v>
      </c>
      <c r="LE108" s="32">
        <v>7</v>
      </c>
      <c r="LF108" s="26"/>
      <c r="LG108" s="30">
        <v>10</v>
      </c>
      <c r="LH108" s="30">
        <v>10</v>
      </c>
      <c r="LI108" s="30">
        <v>10</v>
      </c>
      <c r="LJ108" s="33">
        <v>9.7305389221556897</v>
      </c>
      <c r="LK108" s="33">
        <v>7.7844311377245523</v>
      </c>
      <c r="LL108" s="31"/>
      <c r="LM108" s="32">
        <v>10</v>
      </c>
      <c r="LN108" s="32">
        <v>7</v>
      </c>
      <c r="LO108" s="26"/>
      <c r="LP108" s="30">
        <v>20</v>
      </c>
      <c r="LQ108" s="30">
        <v>10</v>
      </c>
      <c r="LR108" s="30">
        <v>10</v>
      </c>
      <c r="LS108" s="33">
        <v>12.562488316418525</v>
      </c>
      <c r="LT108" s="33">
        <v>10.04999065313482</v>
      </c>
      <c r="LU108" s="31"/>
      <c r="LV108" s="32">
        <v>10</v>
      </c>
      <c r="LW108" s="32">
        <v>8</v>
      </c>
      <c r="LX108" s="26"/>
      <c r="LY108" s="30">
        <v>10</v>
      </c>
      <c r="LZ108" s="30">
        <v>10</v>
      </c>
      <c r="MA108" s="30">
        <v>10</v>
      </c>
      <c r="MB108" s="33">
        <v>9.9951155091629449</v>
      </c>
      <c r="MC108" s="33">
        <v>7.9960924073303561</v>
      </c>
      <c r="MD108" s="31"/>
      <c r="ME108" s="32">
        <v>10</v>
      </c>
      <c r="MF108" s="32">
        <v>10</v>
      </c>
      <c r="MG108" s="26"/>
      <c r="MH108" s="30">
        <v>10</v>
      </c>
      <c r="MI108" s="30">
        <v>10</v>
      </c>
      <c r="MJ108" s="30">
        <v>10</v>
      </c>
      <c r="MK108" s="33">
        <v>9.5541545308175202</v>
      </c>
      <c r="ML108" s="33">
        <v>7.6433236246540162</v>
      </c>
      <c r="MM108" s="31"/>
      <c r="MN108" s="32">
        <v>8</v>
      </c>
      <c r="MO108" s="32">
        <v>7</v>
      </c>
      <c r="MP108" s="26"/>
      <c r="MQ108" s="30">
        <v>10</v>
      </c>
      <c r="MR108" s="30">
        <v>10</v>
      </c>
      <c r="MS108" s="30">
        <v>10</v>
      </c>
      <c r="MT108" s="33">
        <v>9.9951155091629449</v>
      </c>
      <c r="MU108" s="33">
        <v>7.9960924073303552</v>
      </c>
      <c r="MV108" s="31"/>
      <c r="MW108" s="32">
        <v>10</v>
      </c>
      <c r="MX108" s="32"/>
      <c r="MY108" s="26"/>
      <c r="MZ108" s="30">
        <v>12</v>
      </c>
      <c r="NA108" s="30">
        <v>10</v>
      </c>
      <c r="NB108" s="30">
        <v>10</v>
      </c>
      <c r="NC108" s="33">
        <v>10.543866948881695</v>
      </c>
      <c r="ND108" s="33">
        <v>8.435093559105356</v>
      </c>
      <c r="NE108" s="31"/>
      <c r="NF108" s="32">
        <v>10</v>
      </c>
      <c r="NG108" s="32">
        <v>10</v>
      </c>
      <c r="NH108" s="26"/>
      <c r="NI108" s="30">
        <v>10</v>
      </c>
      <c r="NJ108" s="30">
        <v>10</v>
      </c>
      <c r="NK108" s="30"/>
      <c r="NL108" s="33">
        <v>9.8187311178247736</v>
      </c>
      <c r="NM108" s="33">
        <v>7.8549848942598191</v>
      </c>
      <c r="NN108" s="31"/>
      <c r="NO108" s="32">
        <v>8</v>
      </c>
      <c r="NP108" s="32">
        <v>10</v>
      </c>
      <c r="NQ108" s="26"/>
      <c r="NR108" s="30">
        <v>12</v>
      </c>
      <c r="NS108" s="30"/>
      <c r="NT108" s="30">
        <v>10</v>
      </c>
      <c r="NU108" s="33">
        <v>10.641858277402898</v>
      </c>
      <c r="NV108" s="33">
        <v>8.5134866219223184</v>
      </c>
      <c r="NW108" s="31"/>
      <c r="NX108" s="32">
        <v>10</v>
      </c>
      <c r="NY108" s="32">
        <v>8</v>
      </c>
      <c r="NZ108" s="26"/>
      <c r="OA108" s="30">
        <v>12</v>
      </c>
      <c r="OB108" s="30">
        <v>10</v>
      </c>
      <c r="OC108" s="30">
        <v>10</v>
      </c>
      <c r="OD108" s="33">
        <v>10.191098166205352</v>
      </c>
      <c r="OE108" s="33">
        <v>8.1528785329642819</v>
      </c>
      <c r="OF108" s="31"/>
      <c r="OG108" s="32">
        <v>8</v>
      </c>
      <c r="OH108" s="32">
        <v>8</v>
      </c>
      <c r="OI108" s="26"/>
      <c r="OJ108" s="30">
        <v>10</v>
      </c>
      <c r="OK108" s="30">
        <v>10</v>
      </c>
      <c r="OL108" s="30">
        <v>10</v>
      </c>
      <c r="OM108" s="33">
        <v>9.6423467264866023</v>
      </c>
      <c r="ON108" s="33">
        <v>7.713877381189282</v>
      </c>
      <c r="OO108" s="31"/>
      <c r="OP108" s="32">
        <v>8</v>
      </c>
      <c r="OQ108" s="32">
        <v>8</v>
      </c>
      <c r="OR108" s="26"/>
      <c r="OS108" s="30">
        <v>13</v>
      </c>
      <c r="OT108" s="30"/>
      <c r="OU108" s="30">
        <v>10</v>
      </c>
      <c r="OV108" s="33">
        <v>11.053421857191958</v>
      </c>
      <c r="OW108" s="33">
        <v>8.8427374857535668</v>
      </c>
      <c r="OX108" s="31"/>
      <c r="OY108" s="32">
        <v>10</v>
      </c>
      <c r="OZ108" s="32">
        <v>8</v>
      </c>
      <c r="PA108" s="26"/>
      <c r="PB108" s="30">
        <v>15</v>
      </c>
      <c r="PC108" s="30">
        <v>15</v>
      </c>
      <c r="PD108" s="30">
        <v>15</v>
      </c>
      <c r="PE108" s="33">
        <v>12.155511564773004</v>
      </c>
      <c r="PF108" s="33">
        <v>9.7244092518184022</v>
      </c>
      <c r="PG108" s="31"/>
      <c r="PH108" s="32">
        <v>10</v>
      </c>
      <c r="PI108" s="32">
        <v>8</v>
      </c>
      <c r="PJ108" s="26"/>
      <c r="PK108" s="30">
        <v>15</v>
      </c>
      <c r="PL108" s="30">
        <v>20</v>
      </c>
      <c r="PM108" s="30">
        <v>17</v>
      </c>
      <c r="PN108" s="33">
        <v>13.984822025294399</v>
      </c>
      <c r="PO108" s="33">
        <v>11.187857620235519</v>
      </c>
      <c r="PP108" s="31"/>
      <c r="PQ108" s="32">
        <v>10</v>
      </c>
      <c r="PR108" s="32">
        <v>10</v>
      </c>
      <c r="PS108" s="26"/>
      <c r="PT108" s="30">
        <v>15</v>
      </c>
      <c r="PU108" s="30"/>
      <c r="PV108" s="30"/>
      <c r="PW108" s="33">
        <v>12.463246034767256</v>
      </c>
      <c r="PX108" s="33">
        <v>9.9705968278138055</v>
      </c>
      <c r="PY108" s="31"/>
      <c r="PZ108" s="32">
        <v>12</v>
      </c>
      <c r="QA108" s="32">
        <v>10</v>
      </c>
      <c r="QB108" s="26"/>
      <c r="QC108" s="30">
        <v>15</v>
      </c>
      <c r="QD108" s="30">
        <v>18</v>
      </c>
      <c r="QE108" s="30">
        <v>15</v>
      </c>
      <c r="QF108" s="33">
        <v>13.181293131420514</v>
      </c>
      <c r="QG108" s="33">
        <v>10.545034505136412</v>
      </c>
      <c r="QH108" s="31"/>
      <c r="QI108" s="32">
        <v>12</v>
      </c>
      <c r="QJ108" s="32">
        <v>10</v>
      </c>
      <c r="QK108" s="26"/>
      <c r="QL108" s="30">
        <v>15</v>
      </c>
      <c r="QM108" s="30">
        <v>15</v>
      </c>
      <c r="QN108" s="30"/>
      <c r="QO108" s="33">
        <v>12.463246034767256</v>
      </c>
      <c r="QP108" s="33">
        <v>9.9705968278138055</v>
      </c>
      <c r="QQ108" s="31"/>
      <c r="QR108" s="32">
        <v>12</v>
      </c>
      <c r="QS108" s="32">
        <v>10</v>
      </c>
      <c r="QT108" s="26"/>
      <c r="QU108" s="30">
        <v>15</v>
      </c>
      <c r="QV108" s="30">
        <v>22</v>
      </c>
      <c r="QW108" s="30"/>
      <c r="QX108" s="33">
        <v>15.130278108050785</v>
      </c>
      <c r="QY108" s="33">
        <v>12.104222486440628</v>
      </c>
      <c r="QZ108" s="31"/>
      <c r="RA108" s="32">
        <v>12</v>
      </c>
      <c r="RB108" s="32">
        <v>12</v>
      </c>
      <c r="RC108" s="26"/>
      <c r="RD108" s="30">
        <v>18</v>
      </c>
      <c r="RE108" s="30">
        <v>22</v>
      </c>
      <c r="RF108" s="30">
        <v>25</v>
      </c>
      <c r="RG108" s="33">
        <v>17.865695619110816</v>
      </c>
      <c r="RH108" s="33">
        <v>14.292556495288654</v>
      </c>
      <c r="RI108" s="31"/>
      <c r="RJ108" s="32">
        <v>15</v>
      </c>
      <c r="RK108" s="32">
        <v>15</v>
      </c>
      <c r="RL108" s="26"/>
      <c r="RM108" s="30">
        <v>20</v>
      </c>
      <c r="RN108" s="30">
        <v>20</v>
      </c>
      <c r="RO108" s="30">
        <v>25</v>
      </c>
      <c r="RP108" s="33">
        <v>17.865695619110816</v>
      </c>
      <c r="RQ108" s="33">
        <v>14.292556495288652</v>
      </c>
      <c r="RR108" s="31"/>
      <c r="RS108" s="32">
        <v>15</v>
      </c>
      <c r="RT108" s="32">
        <v>15</v>
      </c>
      <c r="RU108" s="26"/>
      <c r="RV108" s="30">
        <v>20</v>
      </c>
      <c r="RW108" s="30">
        <v>35</v>
      </c>
      <c r="RX108" s="30">
        <v>30</v>
      </c>
      <c r="RY108" s="33">
        <v>22.652676263465864</v>
      </c>
      <c r="RZ108" s="33">
        <v>18.12214101077269</v>
      </c>
      <c r="SA108" s="31"/>
      <c r="SB108" s="32">
        <v>15</v>
      </c>
      <c r="SC108" s="32">
        <v>15</v>
      </c>
      <c r="SD108" s="26"/>
      <c r="SE108" s="34">
        <v>20</v>
      </c>
      <c r="SF108" s="34">
        <v>50</v>
      </c>
      <c r="SG108" s="34">
        <v>25</v>
      </c>
      <c r="SH108" s="35">
        <v>25.046166585643391</v>
      </c>
      <c r="SI108" s="35">
        <v>20.036933268514712</v>
      </c>
      <c r="SJ108" s="36"/>
      <c r="SK108" s="37">
        <v>15</v>
      </c>
      <c r="SL108" s="37">
        <v>15</v>
      </c>
      <c r="SM108" s="26"/>
      <c r="SN108" s="34">
        <v>30</v>
      </c>
      <c r="SO108" s="34">
        <v>30</v>
      </c>
      <c r="SP108" s="34">
        <v>25</v>
      </c>
      <c r="SQ108" s="35">
        <v>23.4220124384515</v>
      </c>
      <c r="SR108" s="35">
        <v>18.737609950761197</v>
      </c>
      <c r="SS108" s="36"/>
      <c r="ST108" s="37">
        <v>20</v>
      </c>
      <c r="SU108" s="37">
        <v>20</v>
      </c>
      <c r="SV108" s="26"/>
      <c r="SW108" s="34">
        <v>30</v>
      </c>
      <c r="SX108" s="34">
        <v>30</v>
      </c>
      <c r="SY108" s="34">
        <v>35</v>
      </c>
      <c r="SZ108" s="35">
        <v>25.815502760629027</v>
      </c>
      <c r="TA108" s="35">
        <v>20.652402208503219</v>
      </c>
      <c r="TB108" s="36"/>
      <c r="TC108" s="37">
        <v>20</v>
      </c>
      <c r="TD108" s="37">
        <v>20</v>
      </c>
      <c r="TE108" s="26"/>
      <c r="TF108" s="34">
        <v>60</v>
      </c>
      <c r="TG108" s="34"/>
      <c r="TH108" s="34">
        <v>60</v>
      </c>
      <c r="TI108" s="35">
        <v>46.929506674123623</v>
      </c>
      <c r="TJ108" s="35">
        <v>37.543605339298892</v>
      </c>
      <c r="TK108" s="36"/>
      <c r="TL108" s="37">
        <v>25</v>
      </c>
      <c r="TM108" s="37">
        <v>25</v>
      </c>
      <c r="TN108" s="26"/>
      <c r="TO108" s="34">
        <v>35</v>
      </c>
      <c r="TP108" s="34">
        <v>35</v>
      </c>
      <c r="TQ108" s="34"/>
      <c r="TR108" s="35">
        <v>28.593661170299363</v>
      </c>
      <c r="TS108" s="35">
        <v>22.874928936239488</v>
      </c>
      <c r="TT108" s="36"/>
      <c r="TU108" s="37">
        <v>25</v>
      </c>
      <c r="TV108" s="37">
        <v>20</v>
      </c>
      <c r="TW108" s="26"/>
      <c r="TX108" s="34"/>
      <c r="TY108" s="34">
        <v>75</v>
      </c>
      <c r="TZ108" s="34"/>
      <c r="UA108" s="35">
        <v>60.008221648879378</v>
      </c>
      <c r="UB108" s="35">
        <v>48.006577319103499</v>
      </c>
      <c r="UC108" s="36"/>
      <c r="UD108" s="37">
        <v>40</v>
      </c>
      <c r="UE108" s="37">
        <v>40</v>
      </c>
      <c r="UF108" s="26"/>
      <c r="UG108" s="34"/>
      <c r="UH108" s="34">
        <v>75</v>
      </c>
      <c r="UI108" s="34"/>
      <c r="UJ108" s="35">
        <v>28.960246569918588</v>
      </c>
      <c r="UK108" s="35">
        <v>23.168197255934871</v>
      </c>
      <c r="UL108" s="36"/>
      <c r="UM108" s="37">
        <v>50</v>
      </c>
      <c r="UN108" s="37">
        <v>40</v>
      </c>
      <c r="UO108" s="26"/>
      <c r="UP108" s="34"/>
      <c r="UQ108" s="34">
        <v>112.5</v>
      </c>
      <c r="UR108" s="34" t="s">
        <v>132</v>
      </c>
      <c r="US108" s="35">
        <v>90.012332473319063</v>
      </c>
      <c r="UT108" s="35">
        <v>72.009865978655242</v>
      </c>
      <c r="UU108" s="36"/>
      <c r="UV108" s="37">
        <v>60</v>
      </c>
      <c r="UW108" s="37">
        <v>75</v>
      </c>
      <c r="UX108" s="26"/>
      <c r="UY108" s="34">
        <v>65</v>
      </c>
      <c r="UZ108" s="34">
        <v>100</v>
      </c>
      <c r="VA108" s="34">
        <v>100</v>
      </c>
      <c r="VB108" s="35">
        <v>70.220591296578959</v>
      </c>
      <c r="VC108" s="35">
        <v>56.176473037263165</v>
      </c>
      <c r="VD108" s="36"/>
      <c r="VE108" s="37">
        <v>50</v>
      </c>
      <c r="VF108" s="37">
        <v>50</v>
      </c>
      <c r="VG108" s="26"/>
      <c r="VH108" s="34">
        <v>65</v>
      </c>
      <c r="VI108" s="34">
        <v>80</v>
      </c>
      <c r="VJ108" s="34"/>
      <c r="VK108" s="35">
        <v>58.995424659024877</v>
      </c>
      <c r="VL108" s="35">
        <v>47.1963397272199</v>
      </c>
      <c r="VM108" s="36"/>
      <c r="VN108" s="37">
        <v>50</v>
      </c>
      <c r="VO108" s="37">
        <v>50</v>
      </c>
      <c r="VP108" s="26"/>
      <c r="VQ108" s="34"/>
      <c r="VR108" s="34">
        <v>90</v>
      </c>
      <c r="VS108" s="34">
        <v>100</v>
      </c>
      <c r="VT108" s="35">
        <v>75.706574991624194</v>
      </c>
      <c r="VU108" s="35">
        <v>60.56525999329935</v>
      </c>
      <c r="VV108" s="36"/>
      <c r="VW108" s="37">
        <v>50</v>
      </c>
      <c r="VX108" s="37">
        <v>60</v>
      </c>
      <c r="VY108" s="26"/>
      <c r="VZ108" s="34"/>
      <c r="WA108" s="34">
        <v>120</v>
      </c>
      <c r="WB108" s="34">
        <v>100</v>
      </c>
      <c r="WC108" s="35">
        <v>88.619736612269122</v>
      </c>
      <c r="WD108" s="35">
        <v>70.895789289815298</v>
      </c>
      <c r="WE108" s="36"/>
      <c r="WF108" s="37">
        <v>70</v>
      </c>
      <c r="WG108" s="37">
        <v>70</v>
      </c>
      <c r="WH108" s="26"/>
      <c r="WI108" s="38">
        <v>99.463664442656324</v>
      </c>
      <c r="WJ108" s="34">
        <v>120</v>
      </c>
      <c r="WK108" s="34">
        <v>100</v>
      </c>
      <c r="WL108" s="34">
        <v>120</v>
      </c>
      <c r="WM108" s="35">
        <v>92.502125073378068</v>
      </c>
      <c r="WN108" s="35">
        <v>74.001700058702454</v>
      </c>
      <c r="WO108" s="36"/>
      <c r="WP108" s="37">
        <v>80</v>
      </c>
      <c r="WQ108" s="37">
        <v>80</v>
      </c>
      <c r="WR108" s="34"/>
      <c r="WS108" s="34"/>
      <c r="WT108" s="34">
        <v>120</v>
      </c>
      <c r="WU108" s="35">
        <v>97.228511026032422</v>
      </c>
      <c r="WV108" s="35">
        <v>77.782808820825935</v>
      </c>
      <c r="WW108" s="36"/>
      <c r="WX108" s="37">
        <v>80</v>
      </c>
      <c r="WY108" s="37">
        <v>80</v>
      </c>
      <c r="WZ108" s="26"/>
      <c r="XA108" s="34"/>
      <c r="XB108" s="34">
        <v>200</v>
      </c>
      <c r="XC108" s="34">
        <v>150</v>
      </c>
      <c r="XD108" s="35">
        <v>138.49998836260349</v>
      </c>
      <c r="XE108" s="35">
        <v>110.79999069008278</v>
      </c>
      <c r="XF108" s="36"/>
      <c r="XG108" s="37">
        <v>100</v>
      </c>
      <c r="XH108" s="37">
        <v>90</v>
      </c>
      <c r="XI108" s="26"/>
      <c r="XJ108" s="34"/>
      <c r="XK108" s="34">
        <v>200</v>
      </c>
      <c r="XL108" s="34">
        <v>250</v>
      </c>
      <c r="XM108" s="35"/>
      <c r="XN108" s="35">
        <v>139.76598459992161</v>
      </c>
      <c r="XO108" s="36"/>
      <c r="XP108" s="37">
        <v>100</v>
      </c>
      <c r="XQ108" s="37">
        <v>100</v>
      </c>
      <c r="XR108" s="26"/>
      <c r="XS108" s="34">
        <v>250</v>
      </c>
      <c r="XT108" s="34">
        <v>200</v>
      </c>
      <c r="XU108" s="34">
        <v>200</v>
      </c>
      <c r="XV108" s="34"/>
      <c r="XW108" s="35">
        <v>135.64727684117994</v>
      </c>
      <c r="XX108" s="36"/>
      <c r="XY108" s="37">
        <v>100</v>
      </c>
      <c r="XZ108" s="37">
        <v>110</v>
      </c>
      <c r="YA108" s="26"/>
      <c r="YB108" s="34"/>
      <c r="YC108" s="34">
        <v>250</v>
      </c>
      <c r="YD108" s="34">
        <v>250</v>
      </c>
      <c r="YE108" s="34"/>
      <c r="YF108" s="35">
        <v>156.3758552335355</v>
      </c>
      <c r="YG108" s="36"/>
      <c r="YH108" s="37">
        <v>120</v>
      </c>
      <c r="YI108" s="37">
        <v>120</v>
      </c>
      <c r="YJ108" s="26"/>
      <c r="YK108" s="34"/>
      <c r="YL108" s="35">
        <v>310.7954545454545</v>
      </c>
      <c r="YM108" s="35">
        <v>310.7954545454545</v>
      </c>
      <c r="YN108" s="34"/>
      <c r="YO108" s="35">
        <v>167.60151967121863</v>
      </c>
      <c r="YP108" s="36"/>
      <c r="YQ108" s="37">
        <v>130</v>
      </c>
      <c r="YR108" s="37">
        <v>130</v>
      </c>
      <c r="YS108" s="26"/>
      <c r="YT108" s="34"/>
      <c r="YU108" s="34">
        <v>320</v>
      </c>
      <c r="YV108" s="34">
        <v>250</v>
      </c>
      <c r="YW108" s="34"/>
      <c r="YX108" s="35">
        <v>172.86392297809019</v>
      </c>
      <c r="YY108" s="36"/>
      <c r="YZ108" s="56">
        <v>300</v>
      </c>
      <c r="ZA108" s="56">
        <v>300</v>
      </c>
      <c r="ZB108" s="26"/>
      <c r="ZC108" s="34"/>
      <c r="ZD108" s="34"/>
      <c r="ZE108" s="34">
        <v>250</v>
      </c>
      <c r="ZF108" s="34"/>
      <c r="ZG108" s="35">
        <v>139.63445721134073</v>
      </c>
      <c r="ZH108" s="36"/>
      <c r="ZI108" s="37">
        <v>150</v>
      </c>
      <c r="ZJ108" s="37">
        <v>150</v>
      </c>
      <c r="ZK108" s="26"/>
      <c r="ZL108" s="34"/>
      <c r="ZM108" s="34">
        <v>400</v>
      </c>
      <c r="ZN108" s="34">
        <v>350</v>
      </c>
      <c r="ZO108" s="34"/>
      <c r="ZP108" s="35">
        <v>206.80039865477048</v>
      </c>
      <c r="ZQ108" s="36"/>
      <c r="ZR108" s="37">
        <v>200</v>
      </c>
      <c r="ZS108" s="37">
        <v>200</v>
      </c>
      <c r="ZT108" s="26"/>
      <c r="ZU108" s="34">
        <v>700</v>
      </c>
      <c r="ZV108" s="34">
        <v>300</v>
      </c>
      <c r="ZW108" s="34">
        <v>300</v>
      </c>
      <c r="ZX108" s="34"/>
      <c r="ZY108" s="35">
        <v>235.66996997694639</v>
      </c>
      <c r="ZZ108" s="36"/>
      <c r="AAA108" s="37">
        <v>200</v>
      </c>
      <c r="AAB108" s="37">
        <v>200</v>
      </c>
      <c r="AAC108" s="26"/>
      <c r="AAD108" s="34">
        <v>300</v>
      </c>
      <c r="AAE108" s="34"/>
      <c r="AAF108" s="34">
        <v>300</v>
      </c>
      <c r="AAG108" s="34"/>
      <c r="AAH108" s="35">
        <v>169.68237838340141</v>
      </c>
      <c r="AAI108" s="36"/>
      <c r="AAJ108" s="37">
        <v>200</v>
      </c>
      <c r="AAK108" s="37">
        <v>200</v>
      </c>
      <c r="AAL108" s="3"/>
      <c r="AAM108" s="34"/>
      <c r="AAN108" s="34">
        <v>300</v>
      </c>
      <c r="AAO108" s="34"/>
      <c r="AAP108" s="34"/>
      <c r="AAQ108" s="35">
        <v>174.98495270788271</v>
      </c>
      <c r="AAR108" s="36"/>
      <c r="AAS108" s="37">
        <v>250</v>
      </c>
      <c r="AAT108" s="37">
        <v>250</v>
      </c>
      <c r="AAU108" s="3"/>
      <c r="AAV108" s="34">
        <v>300</v>
      </c>
      <c r="AAW108" s="34">
        <v>300</v>
      </c>
      <c r="AAX108" s="34">
        <v>300</v>
      </c>
      <c r="AAY108" s="34"/>
      <c r="AAZ108" s="35">
        <v>174.98495270788271</v>
      </c>
      <c r="ABA108" s="36"/>
      <c r="ABB108" s="37">
        <v>200</v>
      </c>
      <c r="ABC108" s="37">
        <v>200</v>
      </c>
      <c r="ABD108" s="3"/>
      <c r="ABE108" s="34">
        <v>300</v>
      </c>
      <c r="ABF108" s="34">
        <v>300</v>
      </c>
      <c r="ABG108" s="34">
        <v>400</v>
      </c>
      <c r="ABH108" s="34"/>
      <c r="ABI108" s="35">
        <v>219.94262517283101</v>
      </c>
      <c r="ABJ108" s="36"/>
      <c r="ABK108" s="54">
        <v>250</v>
      </c>
      <c r="ABL108" s="54">
        <v>270</v>
      </c>
      <c r="ABM108" s="3"/>
      <c r="ABN108" s="34">
        <v>400</v>
      </c>
      <c r="ABO108" s="34">
        <v>400</v>
      </c>
      <c r="ABP108" s="34">
        <v>400</v>
      </c>
      <c r="ABQ108" s="34"/>
      <c r="ABR108" s="35">
        <v>260.66027762985755</v>
      </c>
      <c r="ABS108" s="36"/>
      <c r="ABT108" s="37">
        <v>270</v>
      </c>
      <c r="ABU108" s="37">
        <v>300</v>
      </c>
      <c r="ABV108" s="3"/>
      <c r="ABW108" s="34">
        <v>600</v>
      </c>
      <c r="ABX108" s="34">
        <v>350</v>
      </c>
      <c r="ABY108" s="34">
        <v>350</v>
      </c>
      <c r="ABZ108" s="34"/>
      <c r="ACA108" s="35">
        <v>260.66027762985755</v>
      </c>
      <c r="ACB108" s="36"/>
      <c r="ACC108" s="37">
        <v>300</v>
      </c>
      <c r="ACD108" s="37">
        <v>300</v>
      </c>
      <c r="ACE108" s="3"/>
      <c r="ACF108" s="34">
        <v>500</v>
      </c>
      <c r="ACG108" s="34">
        <v>500</v>
      </c>
      <c r="ACH108" s="34">
        <v>500</v>
      </c>
      <c r="ACI108" s="34"/>
      <c r="ACJ108" s="35">
        <v>302.31603491616016</v>
      </c>
      <c r="ACK108" s="36"/>
      <c r="ACL108" s="37">
        <v>350</v>
      </c>
      <c r="ACM108" s="37">
        <v>370</v>
      </c>
      <c r="ACN108" s="3"/>
      <c r="ACO108" s="34"/>
      <c r="ACP108" s="34">
        <v>500</v>
      </c>
      <c r="ACQ108" s="34">
        <v>350</v>
      </c>
      <c r="ACR108" s="34"/>
      <c r="ACS108" s="35">
        <v>256.29515336332889</v>
      </c>
      <c r="ACT108" s="36"/>
      <c r="ACU108" s="37">
        <v>300</v>
      </c>
      <c r="ACV108" s="37">
        <v>300</v>
      </c>
      <c r="ACW108" s="3"/>
      <c r="ACX108" s="34">
        <v>550</v>
      </c>
      <c r="ACY108" s="34">
        <v>500</v>
      </c>
      <c r="ACZ108" s="34">
        <v>600</v>
      </c>
      <c r="ADA108" s="34"/>
      <c r="ADB108" s="35">
        <v>316.15971473286555</v>
      </c>
      <c r="ADC108" s="36"/>
      <c r="ADD108" s="37">
        <v>250</v>
      </c>
      <c r="ADE108" s="37">
        <v>250</v>
      </c>
      <c r="ADF108" s="3"/>
      <c r="ADG108" s="34">
        <v>350</v>
      </c>
      <c r="ADH108" s="34">
        <v>600</v>
      </c>
      <c r="ADI108" s="34">
        <v>600</v>
      </c>
      <c r="ADJ108" s="34"/>
      <c r="ADK108" s="35">
        <v>295.8930663525536</v>
      </c>
      <c r="ADL108" s="36"/>
      <c r="ADM108" s="37">
        <v>200</v>
      </c>
      <c r="ADN108" s="37">
        <v>250</v>
      </c>
      <c r="ADO108" s="3"/>
      <c r="ADP108" s="34">
        <v>350</v>
      </c>
      <c r="ADQ108" s="34">
        <v>500</v>
      </c>
      <c r="ADR108" s="34">
        <v>500</v>
      </c>
      <c r="ADS108" s="34"/>
      <c r="ADT108" s="35">
        <v>269.39052616291497</v>
      </c>
      <c r="ADU108" s="36"/>
      <c r="ADV108" s="37">
        <v>300</v>
      </c>
      <c r="ADW108" s="37">
        <v>300</v>
      </c>
      <c r="ADX108" s="3"/>
      <c r="ADY108" s="34">
        <v>500</v>
      </c>
      <c r="ADZ108" s="34"/>
      <c r="AEA108" s="34">
        <v>600</v>
      </c>
      <c r="AEB108" s="34"/>
      <c r="AEC108" s="35">
        <v>324.5781686754566</v>
      </c>
      <c r="AED108" s="36"/>
      <c r="AEE108" s="37">
        <v>350</v>
      </c>
      <c r="AEF108" s="37">
        <v>300</v>
      </c>
      <c r="AEG108" s="3"/>
      <c r="AEH108" s="34">
        <v>500</v>
      </c>
      <c r="AEI108" s="34">
        <v>500</v>
      </c>
      <c r="AEJ108" s="34">
        <v>500</v>
      </c>
      <c r="AEK108" s="34"/>
      <c r="AEL108" s="35">
        <v>295.58127176208723</v>
      </c>
      <c r="AEM108" s="36"/>
      <c r="AEN108" s="37">
        <v>300</v>
      </c>
      <c r="AEO108" s="37">
        <v>300</v>
      </c>
      <c r="AEP108" s="34"/>
      <c r="AEQ108" s="34"/>
      <c r="AER108" s="34">
        <v>600</v>
      </c>
      <c r="AES108" s="34">
        <v>300</v>
      </c>
      <c r="AET108" s="34"/>
      <c r="AEU108" s="35">
        <v>272.19667747711196</v>
      </c>
      <c r="AEV108" s="36"/>
      <c r="AEW108" s="37">
        <v>300</v>
      </c>
      <c r="AEX108" s="37">
        <v>350</v>
      </c>
      <c r="AEY108" s="34"/>
      <c r="AEZ108" s="34">
        <v>500</v>
      </c>
      <c r="AFA108" s="34">
        <v>500</v>
      </c>
      <c r="AFB108" s="34">
        <v>750</v>
      </c>
      <c r="AFC108" s="34"/>
      <c r="AFD108" s="35">
        <v>347.65096836996543</v>
      </c>
      <c r="AFE108" s="36"/>
      <c r="AFF108" s="37">
        <v>400</v>
      </c>
      <c r="AFG108" s="37">
        <v>350</v>
      </c>
      <c r="AFH108" s="34"/>
      <c r="AFI108" s="87">
        <v>500</v>
      </c>
      <c r="AFJ108" s="34">
        <v>600</v>
      </c>
      <c r="AFK108" s="34">
        <v>700</v>
      </c>
      <c r="AFL108" s="34"/>
      <c r="AFM108" s="35">
        <v>359.1873682172199</v>
      </c>
      <c r="AFN108" s="36"/>
      <c r="AFO108" s="37">
        <v>400</v>
      </c>
      <c r="AFP108" s="37">
        <v>400</v>
      </c>
      <c r="AFQ108" s="36"/>
      <c r="AFR108" s="87">
        <v>500</v>
      </c>
      <c r="AFS108" s="34">
        <v>600</v>
      </c>
      <c r="AFT108" s="34">
        <v>700</v>
      </c>
      <c r="AFU108" s="34"/>
      <c r="AFV108" s="35">
        <v>359.1873682172199</v>
      </c>
      <c r="AFW108" s="36"/>
      <c r="AFX108" s="37">
        <v>400</v>
      </c>
      <c r="AFY108" s="37">
        <v>400</v>
      </c>
      <c r="AFZ108" s="36"/>
      <c r="AGA108" s="87">
        <v>500</v>
      </c>
      <c r="AGB108" s="34">
        <v>500</v>
      </c>
      <c r="AGC108" s="34">
        <v>500</v>
      </c>
      <c r="AGD108" s="34"/>
      <c r="AGE108" s="35">
        <v>306.80587701887538</v>
      </c>
      <c r="AGF108" s="36"/>
      <c r="AGG108" s="37">
        <v>400</v>
      </c>
      <c r="AGH108" s="37">
        <v>400</v>
      </c>
      <c r="AGI108" s="36"/>
      <c r="AGJ108" s="87">
        <v>500</v>
      </c>
      <c r="AGK108" s="34">
        <v>500</v>
      </c>
      <c r="AGL108" s="34">
        <v>500</v>
      </c>
      <c r="AGM108" s="36">
        <v>300</v>
      </c>
      <c r="AGN108" s="36">
        <v>350</v>
      </c>
      <c r="AGO108" s="36"/>
      <c r="AGP108" s="37">
        <v>400</v>
      </c>
      <c r="AGQ108" s="37">
        <v>400</v>
      </c>
      <c r="AGR108" s="36"/>
      <c r="AGS108" s="87">
        <v>500</v>
      </c>
      <c r="AGT108" s="34">
        <v>500</v>
      </c>
      <c r="AGU108" s="34">
        <v>500</v>
      </c>
      <c r="AGV108" s="36">
        <v>350</v>
      </c>
      <c r="AGW108" s="36">
        <v>350</v>
      </c>
      <c r="AGX108" s="36"/>
      <c r="AGY108" s="26">
        <v>400</v>
      </c>
      <c r="AGZ108" s="37">
        <v>420</v>
      </c>
      <c r="AHA108" s="36"/>
      <c r="AHB108" s="87">
        <v>500</v>
      </c>
      <c r="AHC108" s="34">
        <v>700</v>
      </c>
      <c r="AHD108" s="34">
        <v>500</v>
      </c>
      <c r="AHE108" s="36">
        <v>400</v>
      </c>
      <c r="AHF108" s="36">
        <v>300</v>
      </c>
      <c r="AHG108" s="36"/>
      <c r="AHH108" s="26">
        <v>450</v>
      </c>
      <c r="AHI108" s="37">
        <v>450</v>
      </c>
      <c r="AHJ108" s="36"/>
      <c r="AHK108" s="87">
        <v>500</v>
      </c>
      <c r="AHL108" s="34">
        <v>700</v>
      </c>
      <c r="AHM108" s="34">
        <v>500</v>
      </c>
      <c r="AHN108" s="36">
        <v>400</v>
      </c>
      <c r="AHO108" s="36">
        <v>300</v>
      </c>
      <c r="AHP108" s="36"/>
      <c r="AHQ108" s="26">
        <v>450</v>
      </c>
      <c r="AHR108" s="37">
        <v>500</v>
      </c>
      <c r="AHS108" s="36"/>
      <c r="AHT108" s="34"/>
      <c r="AHU108" s="34">
        <v>750</v>
      </c>
      <c r="AHV108" s="34"/>
      <c r="AHW108" s="36">
        <v>300</v>
      </c>
      <c r="AHX108" s="36">
        <v>350</v>
      </c>
      <c r="AHY108" s="36"/>
      <c r="AHZ108" s="26">
        <v>500</v>
      </c>
      <c r="AIA108" s="37">
        <v>500</v>
      </c>
      <c r="AIB108" s="36"/>
      <c r="AIC108" s="34">
        <v>500</v>
      </c>
      <c r="AID108" s="34">
        <v>600</v>
      </c>
      <c r="AIE108" s="34"/>
      <c r="AIF108" s="36">
        <v>350</v>
      </c>
      <c r="AIG108" s="36">
        <v>350</v>
      </c>
      <c r="AIH108" s="36"/>
      <c r="AII108" s="26">
        <v>500</v>
      </c>
      <c r="AIJ108" s="37">
        <v>500</v>
      </c>
      <c r="AIL108" s="34">
        <v>500</v>
      </c>
      <c r="AIM108" s="34">
        <v>500</v>
      </c>
      <c r="AIN108" s="34">
        <v>500</v>
      </c>
      <c r="AIO108" s="92">
        <v>600</v>
      </c>
      <c r="AIP108" s="92">
        <v>600</v>
      </c>
      <c r="AIQ108" s="36"/>
      <c r="AIR108" s="67">
        <v>500</v>
      </c>
      <c r="AIS108" s="56">
        <v>500</v>
      </c>
      <c r="AIU108" s="34">
        <v>500</v>
      </c>
      <c r="AIV108" s="34">
        <v>1000</v>
      </c>
      <c r="AIW108" s="34">
        <v>500</v>
      </c>
      <c r="AIX108" s="36">
        <v>350</v>
      </c>
      <c r="AIY108" s="36">
        <v>350</v>
      </c>
      <c r="AIZ108" s="36"/>
      <c r="AJA108" s="26">
        <v>400</v>
      </c>
      <c r="AJB108" s="26">
        <v>400</v>
      </c>
      <c r="AJD108" s="39">
        <v>700</v>
      </c>
      <c r="AJE108" s="39">
        <v>700</v>
      </c>
      <c r="AJF108" s="34"/>
      <c r="AJG108" s="36">
        <v>350</v>
      </c>
      <c r="AJH108" s="36">
        <v>350</v>
      </c>
      <c r="AJI108" s="36"/>
      <c r="AJJ108" s="26">
        <v>400</v>
      </c>
      <c r="AJK108" s="26">
        <v>400</v>
      </c>
      <c r="AJM108" s="34">
        <v>600</v>
      </c>
      <c r="AJN108" s="34">
        <v>1500</v>
      </c>
      <c r="AJO108" s="34">
        <v>700</v>
      </c>
      <c r="AJP108" s="36">
        <v>350</v>
      </c>
      <c r="AJQ108" s="36">
        <v>350</v>
      </c>
      <c r="AJR108" s="34"/>
      <c r="AJS108" s="37">
        <v>400</v>
      </c>
      <c r="AJT108" s="37">
        <v>500</v>
      </c>
      <c r="AJV108" s="34">
        <v>600</v>
      </c>
      <c r="AJW108" s="39">
        <v>1500</v>
      </c>
      <c r="AJX108" s="34"/>
      <c r="AJY108" s="36">
        <v>350</v>
      </c>
      <c r="AJZ108" s="36">
        <v>350</v>
      </c>
      <c r="AKA108" s="34"/>
      <c r="AKB108" s="37">
        <v>400</v>
      </c>
      <c r="AKC108" s="37">
        <v>500</v>
      </c>
      <c r="AKE108" s="34">
        <v>1000</v>
      </c>
      <c r="AKF108" s="34"/>
      <c r="AKG108" s="34"/>
      <c r="AKH108" s="36">
        <v>350</v>
      </c>
      <c r="AKI108" s="36">
        <v>350</v>
      </c>
      <c r="AKJ108" s="34"/>
      <c r="AKK108" s="37">
        <v>500</v>
      </c>
      <c r="AKL108" s="37">
        <v>500</v>
      </c>
      <c r="AKN108" s="34">
        <v>1000</v>
      </c>
      <c r="AKO108" s="34">
        <v>700</v>
      </c>
      <c r="AKP108" s="39">
        <v>1000</v>
      </c>
      <c r="AKQ108" s="92">
        <v>800</v>
      </c>
      <c r="AKR108" s="92">
        <v>1000</v>
      </c>
      <c r="AKS108" s="34"/>
      <c r="AKT108" s="56">
        <v>700</v>
      </c>
      <c r="AKU108" s="56">
        <v>800</v>
      </c>
      <c r="AKW108" s="34">
        <v>1000</v>
      </c>
      <c r="AKX108" s="34">
        <v>1000</v>
      </c>
      <c r="AKY108" s="39">
        <v>1000</v>
      </c>
      <c r="AKZ108" s="36">
        <v>400</v>
      </c>
      <c r="ALA108" s="36">
        <v>400</v>
      </c>
      <c r="ALB108" s="34"/>
      <c r="ALC108" s="67">
        <v>1000</v>
      </c>
      <c r="ALD108" s="56">
        <v>800</v>
      </c>
      <c r="ALF108" s="34">
        <v>1000</v>
      </c>
      <c r="ALG108" s="34"/>
      <c r="ALH108" s="34">
        <v>1000</v>
      </c>
      <c r="ALI108" s="36">
        <v>500</v>
      </c>
      <c r="ALJ108" s="36">
        <v>500</v>
      </c>
      <c r="ALK108" s="34"/>
      <c r="ALL108" s="26">
        <v>600</v>
      </c>
      <c r="ALM108" s="26">
        <v>600</v>
      </c>
      <c r="ALO108" s="34">
        <v>1200</v>
      </c>
      <c r="ALP108" s="34">
        <v>2000</v>
      </c>
      <c r="ALQ108" s="34"/>
      <c r="ALR108" s="3">
        <v>500</v>
      </c>
      <c r="ALS108" s="36">
        <v>500</v>
      </c>
      <c r="ALT108" s="34"/>
      <c r="ALU108" s="112">
        <v>600</v>
      </c>
      <c r="ALV108" s="112">
        <v>600</v>
      </c>
      <c r="ALX108" s="34">
        <v>1000</v>
      </c>
      <c r="ALY108" s="34">
        <v>1000</v>
      </c>
      <c r="ALZ108" s="34">
        <v>1500</v>
      </c>
      <c r="AMA108" s="36">
        <v>500</v>
      </c>
      <c r="AMB108" s="36">
        <v>500</v>
      </c>
      <c r="AMC108" s="34"/>
      <c r="AMD108" s="112">
        <v>600</v>
      </c>
      <c r="AME108" s="112">
        <v>700</v>
      </c>
      <c r="AMG108" s="34">
        <v>1000</v>
      </c>
      <c r="AMH108" s="34">
        <v>1000</v>
      </c>
      <c r="AMI108" s="34"/>
      <c r="AMJ108" s="36">
        <v>500</v>
      </c>
      <c r="AMK108" s="36">
        <v>500</v>
      </c>
      <c r="AML108" s="34"/>
      <c r="AMM108" s="112">
        <v>600</v>
      </c>
      <c r="AMN108" s="112">
        <v>600</v>
      </c>
      <c r="AMP108" s="34">
        <v>1000</v>
      </c>
      <c r="AMQ108" s="34">
        <v>1000</v>
      </c>
      <c r="AMR108" s="34">
        <v>1000</v>
      </c>
      <c r="AMS108" s="36">
        <v>600</v>
      </c>
      <c r="AMT108" s="36">
        <v>500</v>
      </c>
      <c r="AMU108" s="34"/>
      <c r="AMV108" s="112">
        <v>750</v>
      </c>
      <c r="AMW108" s="112">
        <v>750</v>
      </c>
      <c r="AMY108" s="34">
        <v>750</v>
      </c>
      <c r="AMZ108" s="34">
        <v>1000</v>
      </c>
      <c r="ANA108" s="34">
        <v>750</v>
      </c>
      <c r="ANB108" s="36">
        <v>8913.8888888888869</v>
      </c>
      <c r="ANC108" s="36">
        <v>8913.8888888888869</v>
      </c>
      <c r="AND108" s="34"/>
      <c r="ANE108" s="112">
        <v>575</v>
      </c>
      <c r="ANF108" s="112">
        <v>575</v>
      </c>
      <c r="ANH108" s="34">
        <v>1000</v>
      </c>
      <c r="ANI108" s="34">
        <v>1000</v>
      </c>
      <c r="ANJ108" s="34">
        <v>1000</v>
      </c>
      <c r="ANK108" s="36">
        <v>700</v>
      </c>
      <c r="ANL108" s="36">
        <v>750</v>
      </c>
      <c r="ANM108" s="34"/>
      <c r="ANN108" s="112">
        <v>750</v>
      </c>
      <c r="ANO108" s="112">
        <v>750</v>
      </c>
      <c r="ANP108" s="36"/>
      <c r="ANQ108" s="34">
        <v>1500</v>
      </c>
      <c r="ANR108" s="34"/>
      <c r="ANS108" s="34">
        <v>1000</v>
      </c>
      <c r="ANT108" s="36">
        <v>700</v>
      </c>
      <c r="ANU108" s="36">
        <v>700</v>
      </c>
      <c r="ANV108" s="34"/>
      <c r="ANW108" s="112">
        <v>800</v>
      </c>
      <c r="ANX108" s="112">
        <v>1000</v>
      </c>
      <c r="ANY108" s="36"/>
      <c r="ANZ108" s="34">
        <v>1200</v>
      </c>
      <c r="AOA108" s="34">
        <v>1400</v>
      </c>
      <c r="AOB108" s="34">
        <v>1500</v>
      </c>
      <c r="AOC108" s="36">
        <v>700</v>
      </c>
      <c r="AOD108" s="36">
        <v>1000</v>
      </c>
      <c r="AOE108" s="34"/>
      <c r="AOF108" s="112">
        <v>1000</v>
      </c>
      <c r="AOG108" s="112">
        <v>1000</v>
      </c>
      <c r="AOH108" s="36"/>
      <c r="AOI108" s="34">
        <v>1500</v>
      </c>
      <c r="AOJ108" s="34">
        <v>1500</v>
      </c>
      <c r="AOK108" s="34">
        <v>1500</v>
      </c>
      <c r="AOL108" s="36">
        <v>700</v>
      </c>
      <c r="AOM108" s="36">
        <v>700</v>
      </c>
      <c r="AON108" s="34"/>
      <c r="AOO108" s="112">
        <v>850</v>
      </c>
      <c r="AOP108" s="112">
        <v>850</v>
      </c>
      <c r="AOQ108" s="36"/>
      <c r="AOR108" s="34">
        <v>1400</v>
      </c>
      <c r="AOS108" s="34">
        <v>1000</v>
      </c>
      <c r="AOT108" s="34">
        <v>1000</v>
      </c>
      <c r="AOU108" s="36">
        <v>700</v>
      </c>
      <c r="AOV108" s="36">
        <v>700</v>
      </c>
      <c r="AOW108" s="34"/>
      <c r="AOX108" s="112">
        <v>800</v>
      </c>
      <c r="AOY108" s="112">
        <v>800</v>
      </c>
      <c r="AOZ108" s="36"/>
      <c r="APA108" s="34">
        <v>1400</v>
      </c>
      <c r="APB108" s="34">
        <v>1500</v>
      </c>
      <c r="APC108" s="34"/>
      <c r="APD108" s="36">
        <v>700</v>
      </c>
      <c r="APE108" s="36">
        <v>1000</v>
      </c>
      <c r="APF108" s="34"/>
      <c r="APG108" s="112">
        <v>830</v>
      </c>
      <c r="APH108" s="112">
        <v>850</v>
      </c>
      <c r="API108" s="36"/>
      <c r="APJ108" s="34">
        <v>1000</v>
      </c>
      <c r="APK108" s="34">
        <v>1500</v>
      </c>
      <c r="APL108" s="34">
        <v>600</v>
      </c>
      <c r="APM108" s="36">
        <v>700</v>
      </c>
      <c r="APN108" s="36">
        <v>700</v>
      </c>
      <c r="APO108" s="34"/>
      <c r="APP108" s="112">
        <v>800</v>
      </c>
      <c r="APQ108" s="112">
        <v>850</v>
      </c>
      <c r="APR108" s="36"/>
      <c r="APS108" s="34">
        <v>1400</v>
      </c>
      <c r="APT108" s="34"/>
      <c r="APU108" s="34"/>
      <c r="APV108" s="36">
        <v>1000</v>
      </c>
      <c r="APW108" s="36">
        <v>1000</v>
      </c>
      <c r="APX108" s="34"/>
      <c r="APY108" s="112">
        <v>800</v>
      </c>
      <c r="APZ108" s="112">
        <v>850</v>
      </c>
      <c r="AQA108" s="36"/>
      <c r="AQB108" s="34"/>
      <c r="AQC108" s="34">
        <v>1200</v>
      </c>
      <c r="AQD108" s="34">
        <v>1500</v>
      </c>
      <c r="AQE108" s="36">
        <v>1000</v>
      </c>
      <c r="AQF108" s="36">
        <v>1000</v>
      </c>
      <c r="AQG108" s="34"/>
      <c r="AQH108" s="112">
        <v>850</v>
      </c>
      <c r="AQI108" s="112">
        <v>850</v>
      </c>
      <c r="AQJ108" s="36"/>
      <c r="AQK108" s="34">
        <v>1500</v>
      </c>
      <c r="AQL108" s="34">
        <v>1500</v>
      </c>
      <c r="AQM108" s="34"/>
      <c r="AQN108" s="36">
        <v>1000</v>
      </c>
      <c r="AQO108" s="36">
        <v>1000</v>
      </c>
      <c r="AQP108" s="34"/>
      <c r="AQQ108" s="112">
        <v>800</v>
      </c>
      <c r="AQR108" s="112">
        <v>850</v>
      </c>
      <c r="AQS108" s="36"/>
      <c r="AQT108" s="34">
        <v>1000</v>
      </c>
      <c r="AQU108" s="34">
        <v>1000</v>
      </c>
      <c r="AQV108" s="34"/>
      <c r="AQW108" s="36">
        <v>724.174653887114</v>
      </c>
      <c r="AQX108" s="36">
        <v>724.174653887114</v>
      </c>
      <c r="AQY108" s="34"/>
      <c r="AQZ108" s="112">
        <v>1000</v>
      </c>
      <c r="ARA108" s="112">
        <v>1000</v>
      </c>
      <c r="ARC108" s="34">
        <v>1200</v>
      </c>
      <c r="ARD108" s="34"/>
      <c r="ARE108" s="34"/>
      <c r="ARF108" s="36">
        <v>1000</v>
      </c>
      <c r="ARG108" s="36">
        <v>1000</v>
      </c>
      <c r="ARH108" s="34"/>
      <c r="ARI108" s="112">
        <v>850</v>
      </c>
      <c r="ARJ108" s="112">
        <v>1000</v>
      </c>
      <c r="ARL108" s="34">
        <v>1000</v>
      </c>
      <c r="ARM108" s="34">
        <v>1200</v>
      </c>
      <c r="ARN108" s="34"/>
      <c r="ARO108" s="36">
        <v>1000</v>
      </c>
      <c r="ARP108" s="36">
        <v>1000</v>
      </c>
      <c r="ARQ108" s="34"/>
      <c r="ARR108" s="112">
        <v>8500</v>
      </c>
      <c r="ARS108" s="112">
        <v>800</v>
      </c>
      <c r="ARU108" s="34">
        <v>1000</v>
      </c>
      <c r="ARV108" s="34">
        <v>1000</v>
      </c>
      <c r="ARW108" s="34"/>
      <c r="ARX108" s="36">
        <v>1000</v>
      </c>
      <c r="ARY108" s="36">
        <v>1000</v>
      </c>
      <c r="ARZ108" s="36"/>
      <c r="ASA108" s="112">
        <v>850</v>
      </c>
      <c r="ASB108" s="112">
        <v>850</v>
      </c>
      <c r="ASD108" s="34">
        <v>1200</v>
      </c>
      <c r="ASE108" s="34">
        <v>1000</v>
      </c>
      <c r="ASF108" s="34"/>
      <c r="ASG108" s="36">
        <v>1000</v>
      </c>
      <c r="ASH108" s="36">
        <v>1000</v>
      </c>
      <c r="ASI108" s="36"/>
      <c r="ASJ108" s="112">
        <v>850</v>
      </c>
      <c r="ASK108" s="112">
        <v>800</v>
      </c>
      <c r="ASM108" s="34">
        <v>1500</v>
      </c>
      <c r="ASN108" s="34">
        <v>1000</v>
      </c>
      <c r="ASO108" s="34">
        <v>1000</v>
      </c>
      <c r="ASP108" s="36">
        <v>1000</v>
      </c>
      <c r="ASQ108" s="36">
        <v>1000</v>
      </c>
      <c r="ASR108" s="36"/>
      <c r="ASS108" s="112">
        <v>1200</v>
      </c>
      <c r="AST108" s="112">
        <v>850</v>
      </c>
      <c r="ASV108" s="34">
        <v>1500</v>
      </c>
      <c r="ASW108" s="34"/>
      <c r="ASX108" s="34"/>
      <c r="ASY108" s="36">
        <v>1000</v>
      </c>
      <c r="ASZ108" s="36">
        <v>1000</v>
      </c>
      <c r="ATA108" s="36"/>
      <c r="ATB108" s="112">
        <v>1000</v>
      </c>
      <c r="ATC108" s="112">
        <v>1000</v>
      </c>
      <c r="ATE108" s="34">
        <v>750</v>
      </c>
      <c r="ATF108" s="34">
        <v>750</v>
      </c>
      <c r="ATG108" s="34">
        <v>750</v>
      </c>
      <c r="ATH108" s="36">
        <v>1000</v>
      </c>
      <c r="ATI108" s="36">
        <v>1000</v>
      </c>
      <c r="ATJ108" s="36"/>
      <c r="ATK108" s="112">
        <v>1200</v>
      </c>
      <c r="ATL108" s="112">
        <v>1000</v>
      </c>
      <c r="ATN108" s="34">
        <v>1500</v>
      </c>
      <c r="ATO108" s="39">
        <v>1000</v>
      </c>
      <c r="ATP108" s="39">
        <v>1000</v>
      </c>
      <c r="ATQ108" s="36">
        <v>1500</v>
      </c>
      <c r="ATR108" s="36">
        <v>1000</v>
      </c>
      <c r="ATS108" s="36"/>
      <c r="ATT108" s="112">
        <v>1200</v>
      </c>
      <c r="ATU108" s="112">
        <v>1200</v>
      </c>
      <c r="ATW108" s="34">
        <v>1500</v>
      </c>
      <c r="ATX108" s="34">
        <v>1500</v>
      </c>
      <c r="ATY108" s="34">
        <v>1000</v>
      </c>
      <c r="ATZ108" s="36">
        <v>1500</v>
      </c>
      <c r="AUA108" s="36">
        <v>1000</v>
      </c>
      <c r="AUB108" s="36"/>
      <c r="AUC108" s="112">
        <v>1200</v>
      </c>
      <c r="AUD108" s="112">
        <v>1200</v>
      </c>
      <c r="AUF108" s="34">
        <v>1500</v>
      </c>
      <c r="AUG108" s="34">
        <v>1500</v>
      </c>
      <c r="AUH108" s="34">
        <v>1000</v>
      </c>
      <c r="AUI108" s="36">
        <v>1500</v>
      </c>
      <c r="AUJ108" s="36">
        <v>1000</v>
      </c>
      <c r="AUK108" s="36"/>
      <c r="AUL108" s="112">
        <v>1200</v>
      </c>
      <c r="AUM108" s="112">
        <v>1200</v>
      </c>
      <c r="AUO108" s="34">
        <v>1500</v>
      </c>
      <c r="AUP108" s="34"/>
      <c r="AUQ108" s="34">
        <v>1500</v>
      </c>
      <c r="AUR108" s="36">
        <v>1500</v>
      </c>
      <c r="AUS108" s="36">
        <v>1000</v>
      </c>
      <c r="AUT108" s="36"/>
      <c r="AUU108" s="112">
        <v>1200</v>
      </c>
      <c r="AUV108" s="112">
        <v>1200</v>
      </c>
      <c r="AUX108" s="34">
        <v>1700</v>
      </c>
      <c r="AUY108" s="34">
        <v>1200</v>
      </c>
      <c r="AUZ108" s="34">
        <v>2000</v>
      </c>
      <c r="AVA108" s="36">
        <v>1500</v>
      </c>
      <c r="AVB108" s="36">
        <v>1000</v>
      </c>
      <c r="AVC108" s="36"/>
      <c r="AVD108" s="112">
        <v>1300</v>
      </c>
      <c r="AVE108" s="112">
        <v>1200</v>
      </c>
      <c r="AVG108" s="34">
        <v>1700</v>
      </c>
      <c r="AVH108" s="34">
        <v>2000</v>
      </c>
      <c r="AVI108" s="34">
        <v>2000</v>
      </c>
      <c r="AVJ108" s="36">
        <v>1500</v>
      </c>
      <c r="AVK108" s="36">
        <v>1500</v>
      </c>
      <c r="AVL108" s="36"/>
      <c r="AVM108" s="112">
        <v>1300</v>
      </c>
      <c r="AVN108" s="112">
        <v>1200</v>
      </c>
      <c r="AVP108" s="34">
        <v>1500</v>
      </c>
      <c r="AVQ108" s="34">
        <v>1500</v>
      </c>
      <c r="AVR108" s="34">
        <v>2000</v>
      </c>
      <c r="AVS108" s="36">
        <v>1500</v>
      </c>
      <c r="AVT108" s="36">
        <v>1600</v>
      </c>
      <c r="AVU108" s="36"/>
      <c r="AVV108" s="112">
        <v>1500</v>
      </c>
      <c r="AVW108" s="112">
        <v>1200</v>
      </c>
      <c r="AVY108" s="34">
        <v>1500</v>
      </c>
      <c r="AVZ108" s="34">
        <v>2000</v>
      </c>
      <c r="AWA108" s="34">
        <v>2000</v>
      </c>
      <c r="AWB108" s="36">
        <v>1500</v>
      </c>
      <c r="AWC108" s="36">
        <v>1500</v>
      </c>
      <c r="AWD108" s="36"/>
      <c r="AWE108" s="112">
        <v>1500</v>
      </c>
      <c r="AWF108" s="112">
        <v>1500</v>
      </c>
      <c r="AWH108" s="34">
        <v>1500</v>
      </c>
      <c r="AWI108" s="34">
        <v>2000</v>
      </c>
      <c r="AWJ108" s="34">
        <v>2200</v>
      </c>
      <c r="AWK108" s="36">
        <v>1500</v>
      </c>
      <c r="AWL108" s="36">
        <v>1500</v>
      </c>
      <c r="AWM108" s="36"/>
      <c r="AWN108" s="37">
        <v>1500</v>
      </c>
      <c r="AWO108" s="37">
        <v>1300</v>
      </c>
      <c r="AWQ108" s="34">
        <v>2000</v>
      </c>
      <c r="AWR108" s="34">
        <v>2000</v>
      </c>
      <c r="AWS108" s="34">
        <v>2000</v>
      </c>
      <c r="AWT108" s="36">
        <v>1500</v>
      </c>
      <c r="AWU108" s="36">
        <v>2000</v>
      </c>
      <c r="AWV108" s="36"/>
      <c r="AWW108" s="37">
        <v>1500</v>
      </c>
      <c r="AWX108" s="37">
        <v>1500</v>
      </c>
    </row>
    <row r="109" spans="1:1298" ht="15.5">
      <c r="A109" t="str">
        <f>'[1]enter market prices'!A109</f>
        <v>1111-05</v>
      </c>
      <c r="B109" t="str">
        <f>'[1]enter market prices'!B109</f>
        <v>Cooked fish(Sheya), 1 plate</v>
      </c>
      <c r="C109" s="3">
        <f>'[1]item price series'!F109</f>
        <v>1.1100000000000001</v>
      </c>
      <c r="D109" s="3"/>
      <c r="E109" s="3"/>
      <c r="F109" s="3"/>
      <c r="G109" s="3"/>
      <c r="H109" s="3"/>
      <c r="I109" s="3"/>
      <c r="J109" s="3"/>
      <c r="K109" s="3"/>
      <c r="L109" s="3"/>
      <c r="M109" s="24"/>
      <c r="N109" s="24">
        <v>8</v>
      </c>
      <c r="O109" s="24">
        <v>10</v>
      </c>
      <c r="P109" s="25">
        <v>6</v>
      </c>
      <c r="Q109" s="25">
        <v>5</v>
      </c>
      <c r="R109" s="25"/>
      <c r="S109" s="62">
        <v>10.36</v>
      </c>
      <c r="T109" s="26"/>
      <c r="U109" s="26"/>
      <c r="V109" s="27">
        <v>7</v>
      </c>
      <c r="W109" s="27">
        <v>8</v>
      </c>
      <c r="X109" s="27">
        <v>7</v>
      </c>
      <c r="Y109" s="25">
        <v>7</v>
      </c>
      <c r="Z109" s="25">
        <v>7</v>
      </c>
      <c r="AA109" s="25"/>
      <c r="AB109" s="62">
        <v>8.6300000000000008</v>
      </c>
      <c r="AC109" s="26">
        <v>0.59459459459459463</v>
      </c>
      <c r="AD109" s="26"/>
      <c r="AE109" s="27">
        <v>7</v>
      </c>
      <c r="AF109" s="27">
        <v>10</v>
      </c>
      <c r="AG109" s="27">
        <v>10</v>
      </c>
      <c r="AH109" s="25">
        <v>8</v>
      </c>
      <c r="AI109" s="25">
        <v>7</v>
      </c>
      <c r="AJ109" s="25"/>
      <c r="AK109" s="62">
        <v>10.362978436657682</v>
      </c>
      <c r="AL109" s="62">
        <v>0.71399431776790268</v>
      </c>
      <c r="AM109" s="26"/>
      <c r="AN109" s="27"/>
      <c r="AO109" s="27">
        <v>15</v>
      </c>
      <c r="AP109" s="27"/>
      <c r="AQ109" s="25">
        <v>12</v>
      </c>
      <c r="AR109" s="25"/>
      <c r="AS109" s="25"/>
      <c r="AT109" s="26">
        <v>15</v>
      </c>
      <c r="AU109" s="26"/>
      <c r="AV109" s="26"/>
      <c r="AW109" s="27"/>
      <c r="AX109" s="27">
        <v>7</v>
      </c>
      <c r="AY109" s="27">
        <v>10</v>
      </c>
      <c r="AZ109" s="25">
        <v>10</v>
      </c>
      <c r="BA109" s="25"/>
      <c r="BB109" s="25"/>
      <c r="BC109" s="26">
        <v>15</v>
      </c>
      <c r="BD109" s="26"/>
      <c r="BE109" s="26"/>
      <c r="BF109" s="27"/>
      <c r="BG109" s="27">
        <v>10</v>
      </c>
      <c r="BH109" s="27">
        <v>15</v>
      </c>
      <c r="BI109" s="25"/>
      <c r="BJ109" s="25">
        <v>8</v>
      </c>
      <c r="BK109" s="25"/>
      <c r="BL109" s="26">
        <v>10</v>
      </c>
      <c r="BM109" s="26"/>
      <c r="BN109" s="26"/>
      <c r="BO109" s="27"/>
      <c r="BP109" s="27"/>
      <c r="BQ109" s="27">
        <v>10</v>
      </c>
      <c r="BR109" s="25">
        <v>10</v>
      </c>
      <c r="BS109" s="25">
        <v>7</v>
      </c>
      <c r="BT109" s="25"/>
      <c r="BU109" s="26">
        <v>15</v>
      </c>
      <c r="BV109" s="26">
        <v>10</v>
      </c>
      <c r="BW109" s="26"/>
      <c r="BX109" s="27">
        <v>10</v>
      </c>
      <c r="BY109" s="27">
        <v>10</v>
      </c>
      <c r="BZ109" s="27"/>
      <c r="CA109" s="25">
        <v>10</v>
      </c>
      <c r="CB109" s="25">
        <v>10</v>
      </c>
      <c r="CC109" s="25"/>
      <c r="CD109" s="26">
        <v>10</v>
      </c>
      <c r="CE109" s="26">
        <v>8</v>
      </c>
      <c r="CF109" s="26"/>
      <c r="CG109" s="27">
        <v>9</v>
      </c>
      <c r="CH109" s="27">
        <v>7</v>
      </c>
      <c r="CI109" s="27">
        <v>10</v>
      </c>
      <c r="CJ109" s="25">
        <v>12</v>
      </c>
      <c r="CK109" s="25">
        <v>7</v>
      </c>
      <c r="CL109" s="25"/>
      <c r="CM109" s="26">
        <v>15</v>
      </c>
      <c r="CN109" s="26">
        <v>15</v>
      </c>
      <c r="CO109" s="26"/>
      <c r="CP109" s="27"/>
      <c r="CQ109" s="27">
        <v>15</v>
      </c>
      <c r="CR109" s="27"/>
      <c r="CS109" s="25">
        <v>10</v>
      </c>
      <c r="CT109" s="25">
        <v>7</v>
      </c>
      <c r="CU109" s="25"/>
      <c r="CV109" s="26">
        <v>15</v>
      </c>
      <c r="CW109" s="26">
        <v>15</v>
      </c>
      <c r="CX109" s="26"/>
      <c r="CY109" s="27">
        <v>20</v>
      </c>
      <c r="CZ109" s="27">
        <v>15</v>
      </c>
      <c r="DA109" s="27"/>
      <c r="DB109" s="25">
        <v>10</v>
      </c>
      <c r="DC109" s="25">
        <v>12</v>
      </c>
      <c r="DD109" s="25"/>
      <c r="DE109" s="26">
        <v>15</v>
      </c>
      <c r="DF109" s="26">
        <v>15</v>
      </c>
      <c r="DG109" s="26"/>
      <c r="DH109" s="27">
        <v>15</v>
      </c>
      <c r="DI109" s="27">
        <v>15</v>
      </c>
      <c r="DJ109" s="27">
        <v>15</v>
      </c>
      <c r="DK109" s="25">
        <v>10</v>
      </c>
      <c r="DL109" s="25">
        <v>8</v>
      </c>
      <c r="DM109" s="25"/>
      <c r="DN109" s="62">
        <v>12.78776978417266</v>
      </c>
      <c r="DO109" s="62">
        <v>12.78776978417266</v>
      </c>
      <c r="DP109" s="26"/>
      <c r="DQ109" s="27">
        <v>20</v>
      </c>
      <c r="DR109" s="27">
        <v>15</v>
      </c>
      <c r="DS109" s="27"/>
      <c r="DT109" s="25">
        <v>10</v>
      </c>
      <c r="DU109" s="25">
        <v>10</v>
      </c>
      <c r="DV109" s="25"/>
      <c r="DW109" s="62">
        <v>15</v>
      </c>
      <c r="DX109" s="62">
        <v>15</v>
      </c>
      <c r="DY109" s="26"/>
      <c r="DZ109" s="27">
        <v>15</v>
      </c>
      <c r="EA109" s="27">
        <v>20</v>
      </c>
      <c r="EB109" s="27"/>
      <c r="EC109" s="25">
        <v>10</v>
      </c>
      <c r="ED109" s="25">
        <v>10</v>
      </c>
      <c r="EE109" s="25"/>
      <c r="EF109" s="26">
        <v>10</v>
      </c>
      <c r="EG109" s="26">
        <v>10</v>
      </c>
      <c r="EH109" s="26"/>
      <c r="EI109" s="27">
        <v>15</v>
      </c>
      <c r="EJ109" s="27">
        <v>20</v>
      </c>
      <c r="EK109" s="27">
        <v>16</v>
      </c>
      <c r="EL109" s="25">
        <v>10</v>
      </c>
      <c r="EM109" s="25">
        <v>8</v>
      </c>
      <c r="EN109" s="25"/>
      <c r="EO109" s="62">
        <v>9.6363636363636367</v>
      </c>
      <c r="EP109" s="62">
        <v>9.6363636363636367</v>
      </c>
      <c r="EQ109" s="26"/>
      <c r="ER109" s="27">
        <v>15</v>
      </c>
      <c r="ES109" s="27">
        <v>15</v>
      </c>
      <c r="ET109" s="27"/>
      <c r="EU109" s="25">
        <v>15</v>
      </c>
      <c r="EV109" s="25">
        <v>10</v>
      </c>
      <c r="EW109" s="25"/>
      <c r="EX109" s="26">
        <v>15</v>
      </c>
      <c r="EY109" s="26"/>
      <c r="EZ109" s="26"/>
      <c r="FA109" s="27">
        <v>15</v>
      </c>
      <c r="FB109" s="27">
        <v>10</v>
      </c>
      <c r="FC109" s="27"/>
      <c r="FD109" s="25">
        <v>15</v>
      </c>
      <c r="FE109" s="25">
        <v>8</v>
      </c>
      <c r="FF109" s="25"/>
      <c r="FG109" s="26">
        <v>15</v>
      </c>
      <c r="FH109" s="26"/>
      <c r="FI109" s="26"/>
      <c r="FJ109" s="27">
        <v>15</v>
      </c>
      <c r="FK109" s="27">
        <v>10</v>
      </c>
      <c r="FL109" s="27">
        <v>12</v>
      </c>
      <c r="FM109" s="25">
        <v>15</v>
      </c>
      <c r="FN109" s="25">
        <v>10</v>
      </c>
      <c r="FO109" s="25"/>
      <c r="FP109" s="26">
        <v>15</v>
      </c>
      <c r="FQ109" s="26"/>
      <c r="FR109" s="26"/>
      <c r="FS109" s="27">
        <v>15</v>
      </c>
      <c r="FT109" s="27">
        <v>20</v>
      </c>
      <c r="FU109" s="27">
        <v>15</v>
      </c>
      <c r="FV109" s="25">
        <v>10</v>
      </c>
      <c r="FW109" s="25">
        <v>10</v>
      </c>
      <c r="FX109" s="25"/>
      <c r="FY109" s="26">
        <v>15</v>
      </c>
      <c r="FZ109" s="26"/>
      <c r="GA109" s="26"/>
      <c r="GB109" s="27">
        <v>15</v>
      </c>
      <c r="GC109" s="27">
        <v>15</v>
      </c>
      <c r="GD109" s="27">
        <v>15</v>
      </c>
      <c r="GE109" s="25">
        <v>10</v>
      </c>
      <c r="GF109" s="25">
        <v>10</v>
      </c>
      <c r="GG109" s="25"/>
      <c r="GH109" s="26">
        <v>15</v>
      </c>
      <c r="GI109" s="26"/>
      <c r="GJ109" s="26"/>
      <c r="GK109" s="27">
        <v>16</v>
      </c>
      <c r="GL109" s="27">
        <v>20</v>
      </c>
      <c r="GM109" s="27">
        <v>15</v>
      </c>
      <c r="GN109" s="25">
        <v>10</v>
      </c>
      <c r="GO109" s="25">
        <v>8</v>
      </c>
      <c r="GP109" s="25"/>
      <c r="GQ109" s="26">
        <v>15</v>
      </c>
      <c r="GR109" s="26"/>
      <c r="GS109" s="26"/>
      <c r="GT109" s="27">
        <v>15</v>
      </c>
      <c r="GU109" s="27">
        <v>15</v>
      </c>
      <c r="GV109" s="27">
        <v>15</v>
      </c>
      <c r="GW109" s="25">
        <v>10</v>
      </c>
      <c r="GX109" s="25">
        <v>8</v>
      </c>
      <c r="GY109" s="25"/>
      <c r="GZ109" s="26">
        <v>15</v>
      </c>
      <c r="HA109" s="26">
        <v>15</v>
      </c>
      <c r="HB109" s="26"/>
      <c r="HC109" s="27">
        <v>15</v>
      </c>
      <c r="HD109" s="27">
        <v>20</v>
      </c>
      <c r="HE109" s="27">
        <v>15</v>
      </c>
      <c r="HF109" s="25">
        <v>15</v>
      </c>
      <c r="HG109" s="25">
        <v>10</v>
      </c>
      <c r="HH109" s="25"/>
      <c r="HI109" s="26">
        <v>15</v>
      </c>
      <c r="HJ109" s="26"/>
      <c r="HK109" s="26"/>
      <c r="HL109" s="30">
        <v>25</v>
      </c>
      <c r="HM109" s="30">
        <v>20</v>
      </c>
      <c r="HN109" s="30">
        <v>10</v>
      </c>
      <c r="HO109" s="31">
        <v>10</v>
      </c>
      <c r="HP109" s="31">
        <v>10</v>
      </c>
      <c r="HQ109" s="25"/>
      <c r="HR109" s="32">
        <v>10</v>
      </c>
      <c r="HS109" s="32">
        <v>10</v>
      </c>
      <c r="HT109" s="26"/>
      <c r="HU109" s="30">
        <v>17</v>
      </c>
      <c r="HV109" s="30"/>
      <c r="HW109" s="30">
        <v>15</v>
      </c>
      <c r="HX109" s="31">
        <v>10</v>
      </c>
      <c r="HY109" s="31">
        <v>10</v>
      </c>
      <c r="HZ109" s="31"/>
      <c r="IA109" s="32">
        <v>10</v>
      </c>
      <c r="IB109" s="32"/>
      <c r="IC109" s="26"/>
      <c r="ID109" s="30"/>
      <c r="IE109" s="30">
        <v>15</v>
      </c>
      <c r="IF109" s="30">
        <v>15</v>
      </c>
      <c r="IG109" s="31">
        <v>10</v>
      </c>
      <c r="IH109" s="31">
        <v>10</v>
      </c>
      <c r="II109" s="31"/>
      <c r="IJ109" s="32">
        <v>10</v>
      </c>
      <c r="IK109" s="32"/>
      <c r="IL109" s="26"/>
      <c r="IM109" s="30">
        <v>15</v>
      </c>
      <c r="IN109" s="30">
        <v>15</v>
      </c>
      <c r="IO109" s="30"/>
      <c r="IP109" s="31">
        <v>10</v>
      </c>
      <c r="IQ109" s="31">
        <v>8</v>
      </c>
      <c r="IR109" s="31"/>
      <c r="IS109" s="32">
        <v>10</v>
      </c>
      <c r="IT109" s="32">
        <v>10</v>
      </c>
      <c r="IU109" s="26"/>
      <c r="IV109" s="30">
        <v>20</v>
      </c>
      <c r="IW109" s="30">
        <v>15</v>
      </c>
      <c r="IX109" s="30">
        <v>15</v>
      </c>
      <c r="IY109" s="31">
        <v>10</v>
      </c>
      <c r="IZ109" s="31">
        <v>8</v>
      </c>
      <c r="JA109" s="31"/>
      <c r="JB109" s="32">
        <v>10</v>
      </c>
      <c r="JC109" s="32"/>
      <c r="JD109" s="26"/>
      <c r="JE109" s="30">
        <v>20</v>
      </c>
      <c r="JF109" s="30"/>
      <c r="JG109" s="30">
        <v>15</v>
      </c>
      <c r="JH109" s="31">
        <v>10</v>
      </c>
      <c r="JI109" s="31">
        <v>8</v>
      </c>
      <c r="JJ109" s="31"/>
      <c r="JK109" s="32">
        <v>10</v>
      </c>
      <c r="JL109" s="32"/>
      <c r="JM109" s="26"/>
      <c r="JN109" s="30">
        <v>20</v>
      </c>
      <c r="JO109" s="30">
        <v>12</v>
      </c>
      <c r="JP109" s="30">
        <v>15</v>
      </c>
      <c r="JQ109" s="33">
        <v>9.0666666666666664</v>
      </c>
      <c r="JR109" s="33">
        <v>7.253333333333333</v>
      </c>
      <c r="JS109" s="31"/>
      <c r="JT109" s="32">
        <v>10</v>
      </c>
      <c r="JU109" s="32">
        <v>10</v>
      </c>
      <c r="JV109" s="26"/>
      <c r="JW109" s="30">
        <v>20</v>
      </c>
      <c r="JX109" s="30">
        <v>12</v>
      </c>
      <c r="JY109" s="30">
        <v>15</v>
      </c>
      <c r="JZ109" s="33">
        <v>9.0666666666666664</v>
      </c>
      <c r="KA109" s="33">
        <v>7.253333333333333</v>
      </c>
      <c r="KB109" s="31"/>
      <c r="KC109" s="32">
        <v>10</v>
      </c>
      <c r="KD109" s="32">
        <v>10</v>
      </c>
      <c r="KE109" s="26"/>
      <c r="KF109" s="30">
        <v>20</v>
      </c>
      <c r="KG109" s="30">
        <v>15</v>
      </c>
      <c r="KH109" s="30">
        <v>15</v>
      </c>
      <c r="KI109" s="33">
        <v>9.5757575757575761</v>
      </c>
      <c r="KJ109" s="33">
        <v>7.660606060606062</v>
      </c>
      <c r="KK109" s="31"/>
      <c r="KL109" s="32">
        <v>10</v>
      </c>
      <c r="KM109" s="32">
        <v>10</v>
      </c>
      <c r="KN109" s="26"/>
      <c r="KO109" s="30">
        <v>20</v>
      </c>
      <c r="KP109" s="30">
        <v>15</v>
      </c>
      <c r="KQ109" s="30">
        <v>15</v>
      </c>
      <c r="KR109" s="33">
        <v>9.466666666666665</v>
      </c>
      <c r="KS109" s="33">
        <v>7.5733333333333341</v>
      </c>
      <c r="KT109" s="31"/>
      <c r="KU109" s="32">
        <v>8</v>
      </c>
      <c r="KV109" s="32">
        <v>10</v>
      </c>
      <c r="KW109" s="26"/>
      <c r="KX109" s="30">
        <v>20</v>
      </c>
      <c r="KY109" s="30">
        <v>15</v>
      </c>
      <c r="KZ109" s="30">
        <v>15</v>
      </c>
      <c r="LA109" s="33">
        <v>9.5757575757575761</v>
      </c>
      <c r="LB109" s="33">
        <v>7.660606060606062</v>
      </c>
      <c r="LC109" s="31"/>
      <c r="LD109" s="32">
        <v>10</v>
      </c>
      <c r="LE109" s="32">
        <v>10</v>
      </c>
      <c r="LF109" s="26"/>
      <c r="LG109" s="30">
        <v>20</v>
      </c>
      <c r="LH109" s="30"/>
      <c r="LI109" s="30">
        <v>15</v>
      </c>
      <c r="LJ109" s="33">
        <v>9.8927257062764387</v>
      </c>
      <c r="LK109" s="33">
        <v>7.9141805650211525</v>
      </c>
      <c r="LL109" s="31"/>
      <c r="LM109" s="32">
        <v>10</v>
      </c>
      <c r="LN109" s="32"/>
      <c r="LO109" s="26"/>
      <c r="LP109" s="30">
        <v>20</v>
      </c>
      <c r="LQ109" s="30">
        <v>15</v>
      </c>
      <c r="LR109" s="30">
        <v>15</v>
      </c>
      <c r="LS109" s="33">
        <v>9.4730343126768339</v>
      </c>
      <c r="LT109" s="33">
        <v>7.5784274501414686</v>
      </c>
      <c r="LU109" s="31"/>
      <c r="LV109" s="32">
        <v>10</v>
      </c>
      <c r="LW109" s="32">
        <v>10</v>
      </c>
      <c r="LX109" s="26"/>
      <c r="LY109" s="30">
        <v>20</v>
      </c>
      <c r="LZ109" s="30">
        <v>10</v>
      </c>
      <c r="MA109" s="30">
        <v>15</v>
      </c>
      <c r="MB109" s="33">
        <v>8.6336515254776192</v>
      </c>
      <c r="MC109" s="33">
        <v>6.9069212203820962</v>
      </c>
      <c r="MD109" s="31"/>
      <c r="ME109" s="32">
        <v>10</v>
      </c>
      <c r="MF109" s="32">
        <v>10</v>
      </c>
      <c r="MG109" s="26"/>
      <c r="MH109" s="30">
        <v>20</v>
      </c>
      <c r="MI109" s="30">
        <v>20</v>
      </c>
      <c r="MJ109" s="30">
        <v>15</v>
      </c>
      <c r="MK109" s="33">
        <v>10.312417099876043</v>
      </c>
      <c r="ML109" s="33">
        <v>8.2499336799008365</v>
      </c>
      <c r="MM109" s="31"/>
      <c r="MN109" s="32">
        <v>10</v>
      </c>
      <c r="MO109" s="32">
        <v>10</v>
      </c>
      <c r="MP109" s="26"/>
      <c r="MQ109" s="30">
        <v>20</v>
      </c>
      <c r="MR109" s="30">
        <v>20</v>
      </c>
      <c r="MS109" s="30">
        <v>15</v>
      </c>
      <c r="MT109" s="33">
        <v>10.312417099876043</v>
      </c>
      <c r="MU109" s="33">
        <v>8.2499336799008365</v>
      </c>
      <c r="MV109" s="31"/>
      <c r="MW109" s="32">
        <v>10</v>
      </c>
      <c r="MX109" s="32"/>
      <c r="MY109" s="26"/>
      <c r="MZ109" s="30">
        <v>25</v>
      </c>
      <c r="NA109" s="30">
        <v>15</v>
      </c>
      <c r="NB109" s="30">
        <v>15</v>
      </c>
      <c r="NC109" s="33">
        <v>10.312417099876043</v>
      </c>
      <c r="ND109" s="33">
        <v>8.2499336799008365</v>
      </c>
      <c r="NE109" s="31"/>
      <c r="NF109" s="32">
        <v>10</v>
      </c>
      <c r="NG109" s="32"/>
      <c r="NH109" s="26"/>
      <c r="NI109" s="30">
        <v>20</v>
      </c>
      <c r="NJ109" s="30">
        <v>25</v>
      </c>
      <c r="NK109" s="30"/>
      <c r="NL109" s="33">
        <v>12.410874067874078</v>
      </c>
      <c r="NM109" s="33">
        <v>9.9286992542992643</v>
      </c>
      <c r="NN109" s="31"/>
      <c r="NO109" s="32">
        <v>10</v>
      </c>
      <c r="NP109" s="32"/>
      <c r="NQ109" s="26"/>
      <c r="NR109" s="30">
        <v>20</v>
      </c>
      <c r="NS109" s="30"/>
      <c r="NT109" s="30">
        <v>15</v>
      </c>
      <c r="NU109" s="33">
        <v>9.8927257062764387</v>
      </c>
      <c r="NV109" s="33">
        <v>7.9141805650211525</v>
      </c>
      <c r="NW109" s="31"/>
      <c r="NX109" s="32">
        <v>10</v>
      </c>
      <c r="NY109" s="32"/>
      <c r="NZ109" s="26"/>
      <c r="OA109" s="30">
        <v>25</v>
      </c>
      <c r="OB109" s="30">
        <v>12</v>
      </c>
      <c r="OC109" s="30">
        <v>15</v>
      </c>
      <c r="OD109" s="33">
        <v>10.348390647898869</v>
      </c>
      <c r="OE109" s="33">
        <v>8.2787125183190984</v>
      </c>
      <c r="OF109" s="31"/>
      <c r="OG109" s="32">
        <v>10</v>
      </c>
      <c r="OH109" s="32">
        <v>20</v>
      </c>
      <c r="OI109" s="26"/>
      <c r="OJ109" s="30">
        <v>25</v>
      </c>
      <c r="OK109" s="30">
        <v>25</v>
      </c>
      <c r="OL109" s="30">
        <v>15</v>
      </c>
      <c r="OM109" s="33">
        <v>11.991182674274473</v>
      </c>
      <c r="ON109" s="33">
        <v>9.5929461394195812</v>
      </c>
      <c r="OO109" s="31"/>
      <c r="OP109" s="32">
        <v>10</v>
      </c>
      <c r="OQ109" s="32">
        <v>10</v>
      </c>
      <c r="OR109" s="26"/>
      <c r="OS109" s="30">
        <v>20</v>
      </c>
      <c r="OT109" s="30"/>
      <c r="OU109" s="30">
        <v>15</v>
      </c>
      <c r="OV109" s="33">
        <v>9.8927257062764387</v>
      </c>
      <c r="OW109" s="33">
        <v>7.9141805650211534</v>
      </c>
      <c r="OX109" s="31"/>
      <c r="OY109" s="32">
        <v>10</v>
      </c>
      <c r="OZ109" s="32">
        <v>10</v>
      </c>
      <c r="PA109" s="26"/>
      <c r="PB109" s="30">
        <v>25</v>
      </c>
      <c r="PC109" s="30">
        <v>15</v>
      </c>
      <c r="PD109" s="30"/>
      <c r="PE109" s="33">
        <v>13.517333196454862</v>
      </c>
      <c r="PF109" s="33">
        <v>10.813866557163891</v>
      </c>
      <c r="PG109" s="31"/>
      <c r="PH109" s="32">
        <v>10</v>
      </c>
      <c r="PI109" s="32">
        <v>10</v>
      </c>
      <c r="PJ109" s="26"/>
      <c r="PK109" s="64">
        <v>18.909903486536333</v>
      </c>
      <c r="PL109" s="64">
        <v>11.345942091921801</v>
      </c>
      <c r="PM109" s="30"/>
      <c r="PN109" s="33">
        <v>1.9621935285176417</v>
      </c>
      <c r="PO109" s="33">
        <v>1.5697548228141136</v>
      </c>
      <c r="PP109" s="31"/>
      <c r="PQ109" s="32">
        <v>15</v>
      </c>
      <c r="PR109" s="32"/>
      <c r="PS109" s="26"/>
      <c r="PT109" s="30">
        <v>25</v>
      </c>
      <c r="PU109" s="30"/>
      <c r="PV109" s="30"/>
      <c r="PW109" s="33">
        <v>3.0182782422144303</v>
      </c>
      <c r="PX109" s="33">
        <v>2.4146225937715449</v>
      </c>
      <c r="PY109" s="31"/>
      <c r="PZ109" s="32">
        <v>15</v>
      </c>
      <c r="QA109" s="32">
        <v>15</v>
      </c>
      <c r="QB109" s="26"/>
      <c r="QC109" s="30">
        <v>25</v>
      </c>
      <c r="QD109" s="30">
        <v>20</v>
      </c>
      <c r="QE109" s="30">
        <v>18</v>
      </c>
      <c r="QF109" s="33">
        <v>2.5903704407865615</v>
      </c>
      <c r="QG109" s="33">
        <v>2.0722963526292499</v>
      </c>
      <c r="QH109" s="31"/>
      <c r="QI109" s="32">
        <v>15</v>
      </c>
      <c r="QJ109" s="32"/>
      <c r="QK109" s="26"/>
      <c r="QL109" s="30">
        <v>25</v>
      </c>
      <c r="QM109" s="30">
        <v>20</v>
      </c>
      <c r="QN109" s="30"/>
      <c r="QO109" s="33">
        <v>2.8081449468703874</v>
      </c>
      <c r="QP109" s="33">
        <v>2.2465159574963107</v>
      </c>
      <c r="QQ109" s="31"/>
      <c r="QR109" s="32">
        <v>15</v>
      </c>
      <c r="QS109" s="32">
        <v>20</v>
      </c>
      <c r="QT109" s="26"/>
      <c r="QU109" s="30">
        <v>30</v>
      </c>
      <c r="QV109" s="30"/>
      <c r="QW109" s="30"/>
      <c r="QX109" s="33">
        <v>3.5531629939992655</v>
      </c>
      <c r="QY109" s="33">
        <v>2.8425303951994136</v>
      </c>
      <c r="QZ109" s="31"/>
      <c r="RA109" s="32">
        <v>15</v>
      </c>
      <c r="RB109" s="32"/>
      <c r="RC109" s="26"/>
      <c r="RD109" s="30">
        <v>50</v>
      </c>
      <c r="RE109" s="30">
        <v>25</v>
      </c>
      <c r="RF109" s="30">
        <v>40</v>
      </c>
      <c r="RG109" s="33">
        <v>4.4446375803073259</v>
      </c>
      <c r="RH109" s="33">
        <v>3.5557100642458619</v>
      </c>
      <c r="RI109" s="31"/>
      <c r="RJ109" s="32">
        <v>15</v>
      </c>
      <c r="RK109" s="32">
        <v>15</v>
      </c>
      <c r="RL109" s="26"/>
      <c r="RM109" s="30">
        <v>50</v>
      </c>
      <c r="RN109" s="30">
        <v>25</v>
      </c>
      <c r="RO109" s="30">
        <v>35</v>
      </c>
      <c r="RP109" s="33">
        <v>4.3809608241424636</v>
      </c>
      <c r="RQ109" s="33">
        <v>3.5047686593139717</v>
      </c>
      <c r="RR109" s="31"/>
      <c r="RS109" s="32">
        <v>20</v>
      </c>
      <c r="RT109" s="32">
        <v>20</v>
      </c>
      <c r="RU109" s="26"/>
      <c r="RV109" s="30">
        <v>60</v>
      </c>
      <c r="RW109" s="30">
        <v>45</v>
      </c>
      <c r="RX109" s="30"/>
      <c r="RY109" s="33">
        <v>6.1893806992245288</v>
      </c>
      <c r="RZ109" s="33">
        <v>4.9515045593796243</v>
      </c>
      <c r="SA109" s="31"/>
      <c r="SB109" s="32">
        <v>25</v>
      </c>
      <c r="SC109" s="32">
        <v>25</v>
      </c>
      <c r="SD109" s="26"/>
      <c r="SE109" s="34">
        <v>50</v>
      </c>
      <c r="SF109" s="34"/>
      <c r="SG109" s="34"/>
      <c r="SH109" s="35">
        <v>5.6927020011386089</v>
      </c>
      <c r="SI109" s="35">
        <v>4.5541616009108887</v>
      </c>
      <c r="SJ109" s="36"/>
      <c r="SK109" s="37">
        <v>15</v>
      </c>
      <c r="SL109" s="37">
        <v>15</v>
      </c>
      <c r="SM109" s="26"/>
      <c r="SN109" s="34">
        <v>80</v>
      </c>
      <c r="SO109" s="34">
        <v>50</v>
      </c>
      <c r="SP109" s="34">
        <v>30</v>
      </c>
      <c r="SQ109" s="35">
        <v>6.2785281578553347</v>
      </c>
      <c r="SR109" s="35">
        <v>5.0228225262842692</v>
      </c>
      <c r="SS109" s="36"/>
      <c r="ST109" s="37">
        <v>25</v>
      </c>
      <c r="SU109" s="37">
        <v>25</v>
      </c>
      <c r="SV109" s="26"/>
      <c r="SW109" s="34">
        <v>60</v>
      </c>
      <c r="SX109" s="34">
        <v>70</v>
      </c>
      <c r="SY109" s="34">
        <v>60</v>
      </c>
      <c r="SZ109" s="35">
        <v>7.4629158225217571</v>
      </c>
      <c r="TA109" s="35">
        <v>5.9703326580174076</v>
      </c>
      <c r="TB109" s="36"/>
      <c r="TC109" s="37">
        <v>30</v>
      </c>
      <c r="TD109" s="37">
        <v>30</v>
      </c>
      <c r="TE109" s="26"/>
      <c r="TF109" s="34">
        <v>90</v>
      </c>
      <c r="TG109" s="34"/>
      <c r="TH109" s="34"/>
      <c r="TI109" s="35">
        <v>10.258325418159172</v>
      </c>
      <c r="TJ109" s="35">
        <v>8.2066603345273403</v>
      </c>
      <c r="TK109" s="36"/>
      <c r="TL109" s="37">
        <v>25</v>
      </c>
      <c r="TM109" s="37">
        <v>30</v>
      </c>
      <c r="TN109" s="26"/>
      <c r="TO109" s="34">
        <v>60</v>
      </c>
      <c r="TP109" s="34"/>
      <c r="TQ109" s="34"/>
      <c r="TR109" s="35">
        <v>7.1063259879985328</v>
      </c>
      <c r="TS109" s="35">
        <v>5.6850607903988273</v>
      </c>
      <c r="TT109" s="36"/>
      <c r="TU109" s="37">
        <v>30</v>
      </c>
      <c r="TV109" s="37">
        <v>30</v>
      </c>
      <c r="TW109" s="26"/>
      <c r="TX109" s="34">
        <v>80</v>
      </c>
      <c r="TY109" s="34" t="s">
        <v>132</v>
      </c>
      <c r="TZ109" s="34" t="s">
        <v>132</v>
      </c>
      <c r="UA109" s="35">
        <v>9.4751013173313776</v>
      </c>
      <c r="UB109" s="35">
        <v>7.5800810538651033</v>
      </c>
      <c r="UC109" s="36"/>
      <c r="UD109" s="37">
        <v>40</v>
      </c>
      <c r="UE109" s="37">
        <v>40</v>
      </c>
      <c r="UF109" s="26"/>
      <c r="UG109" s="34">
        <v>125</v>
      </c>
      <c r="UH109" s="34"/>
      <c r="UI109" s="34"/>
      <c r="UJ109" s="35">
        <v>11.103634356247708</v>
      </c>
      <c r="UK109" s="35">
        <v>8.8829074849981673</v>
      </c>
      <c r="UL109" s="36"/>
      <c r="UM109" s="37">
        <v>75</v>
      </c>
      <c r="UN109" s="37">
        <v>50</v>
      </c>
      <c r="UO109" s="26"/>
      <c r="UP109" s="34">
        <v>150</v>
      </c>
      <c r="UQ109" s="34" t="s">
        <v>132</v>
      </c>
      <c r="UR109" s="34" t="s">
        <v>132</v>
      </c>
      <c r="US109" s="35">
        <v>11.370121580797653</v>
      </c>
      <c r="UT109" s="35">
        <v>9.0960972646381233</v>
      </c>
      <c r="UU109" s="36"/>
      <c r="UV109" s="37">
        <v>75</v>
      </c>
      <c r="UW109" s="37">
        <v>75</v>
      </c>
      <c r="UX109" s="26"/>
      <c r="UY109" s="34"/>
      <c r="UZ109" s="34">
        <v>100</v>
      </c>
      <c r="VA109" s="34">
        <v>150</v>
      </c>
      <c r="VB109" s="35">
        <v>9.2917122595765775</v>
      </c>
      <c r="VC109" s="35">
        <v>7.4333698076612631</v>
      </c>
      <c r="VD109" s="36"/>
      <c r="VE109" s="37">
        <v>50</v>
      </c>
      <c r="VF109" s="37">
        <v>50</v>
      </c>
      <c r="VG109" s="26"/>
      <c r="VH109" s="34" t="s">
        <v>132</v>
      </c>
      <c r="VI109" s="41">
        <v>100</v>
      </c>
      <c r="VJ109" s="34"/>
      <c r="VK109" s="34"/>
      <c r="VL109" s="35">
        <v>7.4333698076612631</v>
      </c>
      <c r="VM109" s="36"/>
      <c r="VN109" s="37">
        <v>50</v>
      </c>
      <c r="VO109" s="37">
        <v>50</v>
      </c>
      <c r="VP109" s="26"/>
      <c r="VQ109" s="34"/>
      <c r="VR109" s="41">
        <v>120</v>
      </c>
      <c r="VS109" s="34"/>
      <c r="VT109" s="34"/>
      <c r="VU109" s="35">
        <v>9.0279475244660166</v>
      </c>
      <c r="VV109" s="36"/>
      <c r="VW109" s="37">
        <v>60</v>
      </c>
      <c r="VX109" s="37">
        <v>75</v>
      </c>
      <c r="VY109" s="26"/>
      <c r="VZ109" s="34"/>
      <c r="WA109" s="41">
        <v>124.44444444444444</v>
      </c>
      <c r="WB109" s="34"/>
      <c r="WC109" s="34"/>
      <c r="WD109" s="35">
        <v>9.3623159512980934</v>
      </c>
      <c r="WE109" s="36"/>
      <c r="WF109" s="37">
        <v>70</v>
      </c>
      <c r="WG109" s="37">
        <v>70</v>
      </c>
      <c r="WH109" s="26"/>
      <c r="WI109" s="38">
        <v>99.015458503805817</v>
      </c>
      <c r="WJ109" s="34"/>
      <c r="WK109" s="34">
        <v>150</v>
      </c>
      <c r="WL109" s="34"/>
      <c r="WM109" s="34"/>
      <c r="WN109" s="35">
        <v>11.078118874643561</v>
      </c>
      <c r="WO109" s="36"/>
      <c r="WP109" s="37">
        <v>70</v>
      </c>
      <c r="WQ109" s="37">
        <v>70</v>
      </c>
      <c r="WR109" s="34">
        <v>120</v>
      </c>
      <c r="WS109" s="34">
        <v>150</v>
      </c>
      <c r="WT109" s="34">
        <v>150</v>
      </c>
      <c r="WU109" s="34"/>
      <c r="WV109" s="35">
        <v>10.550589404422439</v>
      </c>
      <c r="WW109" s="36"/>
      <c r="WX109" s="37">
        <v>80</v>
      </c>
      <c r="WY109" s="37">
        <v>80</v>
      </c>
      <c r="WZ109" s="26"/>
      <c r="XA109" s="41">
        <v>120</v>
      </c>
      <c r="XB109" s="34"/>
      <c r="XC109" s="34"/>
      <c r="XD109" s="34"/>
      <c r="XE109" s="35">
        <v>9.2077871165868572</v>
      </c>
      <c r="XF109" s="36"/>
      <c r="XG109" s="37">
        <v>80</v>
      </c>
      <c r="XH109" s="37">
        <v>80</v>
      </c>
      <c r="XI109" s="26"/>
      <c r="XJ109" s="34"/>
      <c r="XK109" s="34">
        <v>350</v>
      </c>
      <c r="XL109" s="34">
        <v>400</v>
      </c>
      <c r="XM109" s="34"/>
      <c r="XN109" s="35">
        <v>26.760131307580558</v>
      </c>
      <c r="XO109" s="36"/>
      <c r="XP109" s="37">
        <v>100</v>
      </c>
      <c r="XQ109" s="37">
        <v>120</v>
      </c>
      <c r="XR109" s="26"/>
      <c r="XS109" s="34"/>
      <c r="XT109" s="34">
        <v>400</v>
      </c>
      <c r="XU109" s="34">
        <v>350</v>
      </c>
      <c r="XV109" s="34"/>
      <c r="XW109" s="35">
        <v>26.832067144428891</v>
      </c>
      <c r="XX109" s="36"/>
      <c r="XY109" s="37">
        <v>120</v>
      </c>
      <c r="XZ109" s="37">
        <v>110</v>
      </c>
      <c r="YA109" s="26"/>
      <c r="YB109" s="34"/>
      <c r="YC109" s="34">
        <v>400</v>
      </c>
      <c r="YD109" s="34"/>
      <c r="YE109" s="34"/>
      <c r="YF109" s="35">
        <v>28.72637751476837</v>
      </c>
      <c r="YG109" s="36"/>
      <c r="YH109" s="37">
        <v>130</v>
      </c>
      <c r="YI109" s="37"/>
      <c r="YJ109" s="26"/>
      <c r="YK109" s="34"/>
      <c r="YL109" s="35">
        <v>401.03769589157139</v>
      </c>
      <c r="YM109" s="34"/>
      <c r="YN109" s="34"/>
      <c r="YO109" s="35">
        <v>29.083791883025697</v>
      </c>
      <c r="YP109" s="36"/>
      <c r="YQ109" s="37">
        <v>150</v>
      </c>
      <c r="YR109" s="37">
        <v>150</v>
      </c>
      <c r="YS109" s="26"/>
      <c r="YT109" s="34"/>
      <c r="YU109" s="34"/>
      <c r="YV109" s="39">
        <v>650</v>
      </c>
      <c r="YW109" s="34"/>
      <c r="YX109" s="35">
        <v>47.957224565556551</v>
      </c>
      <c r="YY109" s="36"/>
      <c r="YZ109" s="56">
        <v>300</v>
      </c>
      <c r="ZA109" s="56">
        <v>300</v>
      </c>
      <c r="ZB109" s="26"/>
      <c r="ZC109" s="34"/>
      <c r="ZD109" s="34"/>
      <c r="ZE109" s="39">
        <v>443.35797758168354</v>
      </c>
      <c r="ZF109" s="34" t="s">
        <v>132</v>
      </c>
      <c r="ZG109" s="35">
        <v>32.711104759716598</v>
      </c>
      <c r="ZH109" s="36"/>
      <c r="ZI109" s="37">
        <v>200</v>
      </c>
      <c r="ZJ109" s="37"/>
      <c r="ZK109" s="26"/>
      <c r="ZL109" s="34"/>
      <c r="ZM109" s="34">
        <v>750</v>
      </c>
      <c r="ZN109" s="35">
        <v>750</v>
      </c>
      <c r="ZO109" s="34"/>
      <c r="ZP109" s="35">
        <v>55.335259114103728</v>
      </c>
      <c r="ZQ109" s="36"/>
      <c r="ZR109" s="37">
        <v>338.32705755782695</v>
      </c>
      <c r="ZS109" s="37"/>
      <c r="ZT109" s="26"/>
      <c r="ZU109" s="34">
        <v>500</v>
      </c>
      <c r="ZV109" s="34">
        <v>700</v>
      </c>
      <c r="ZW109" s="34">
        <v>500</v>
      </c>
      <c r="ZX109" s="34"/>
      <c r="ZY109" s="35">
        <v>41.808862441767261</v>
      </c>
      <c r="ZZ109" s="36" t="s">
        <v>132</v>
      </c>
      <c r="AAA109" s="54">
        <v>255.62488793258035</v>
      </c>
      <c r="AAB109" s="37"/>
      <c r="AAC109" s="26"/>
      <c r="AAD109" s="34">
        <v>400</v>
      </c>
      <c r="AAE109" s="34"/>
      <c r="AAF109" s="34">
        <v>400</v>
      </c>
      <c r="AAG109" s="34"/>
      <c r="AAH109" s="35">
        <v>30.010356767899573</v>
      </c>
      <c r="AAI109" s="36"/>
      <c r="AAJ109" s="37">
        <v>250</v>
      </c>
      <c r="AAK109" s="37">
        <v>180</v>
      </c>
      <c r="AAL109" s="3"/>
      <c r="AAM109" s="34"/>
      <c r="AAN109" s="34">
        <v>400</v>
      </c>
      <c r="AAO109" s="34"/>
      <c r="AAP109" s="34"/>
      <c r="AAQ109" s="35">
        <v>30.514934423724949</v>
      </c>
      <c r="AAR109" s="36"/>
      <c r="AAS109" s="37">
        <v>250</v>
      </c>
      <c r="AAT109" s="37">
        <v>250</v>
      </c>
      <c r="AAU109" s="3"/>
      <c r="AAV109" s="34">
        <v>400</v>
      </c>
      <c r="AAW109" s="34">
        <v>400</v>
      </c>
      <c r="AAX109" s="34">
        <v>400</v>
      </c>
      <c r="AAY109" s="34"/>
      <c r="AAZ109" s="35">
        <v>30.514934423724949</v>
      </c>
      <c r="ABA109" s="36"/>
      <c r="ABB109" s="37">
        <v>250</v>
      </c>
      <c r="ABC109" s="37">
        <v>180</v>
      </c>
      <c r="ABD109" s="3"/>
      <c r="ABE109" s="34">
        <v>600</v>
      </c>
      <c r="ABF109" s="34">
        <v>400</v>
      </c>
      <c r="ABG109" s="34">
        <v>800</v>
      </c>
      <c r="ABH109" s="34"/>
      <c r="ABI109" s="35">
        <v>46.825661778574336</v>
      </c>
      <c r="ABJ109" s="36"/>
      <c r="ABK109" s="37">
        <v>270</v>
      </c>
      <c r="ABL109" s="37">
        <v>280</v>
      </c>
      <c r="ABM109" s="3"/>
      <c r="ABN109" s="34"/>
      <c r="ABO109" s="34"/>
      <c r="ABP109" s="34">
        <v>500</v>
      </c>
      <c r="ABQ109" s="34"/>
      <c r="ABR109" s="35">
        <v>40.100024720947125</v>
      </c>
      <c r="ABS109" s="36"/>
      <c r="ABT109" s="37">
        <v>300</v>
      </c>
      <c r="ABU109" s="37"/>
      <c r="ABV109" s="3"/>
      <c r="ABW109" s="34">
        <v>1500</v>
      </c>
      <c r="ABX109" s="34"/>
      <c r="ABY109" s="34">
        <v>700</v>
      </c>
      <c r="ABZ109" s="34"/>
      <c r="ACA109" s="35">
        <v>40.100024720947125</v>
      </c>
      <c r="ACB109" s="36"/>
      <c r="ACC109" s="37">
        <v>400</v>
      </c>
      <c r="ACD109" s="37">
        <v>110</v>
      </c>
      <c r="ACE109" s="3"/>
      <c r="ACF109" s="34">
        <v>1500</v>
      </c>
      <c r="ACG109" s="34">
        <v>1200</v>
      </c>
      <c r="ACH109" s="34"/>
      <c r="ACI109" s="34"/>
      <c r="ACJ109" s="35">
        <v>49.861459751997344</v>
      </c>
      <c r="ACK109" s="36"/>
      <c r="ACL109" s="37">
        <v>400</v>
      </c>
      <c r="ACM109" s="37"/>
      <c r="ACN109" s="3"/>
      <c r="ACO109" s="34"/>
      <c r="ACP109" s="34">
        <v>1500</v>
      </c>
      <c r="ACQ109" s="34">
        <v>1200</v>
      </c>
      <c r="ACR109" s="34"/>
      <c r="ACS109" s="35">
        <v>49.489359306086918</v>
      </c>
      <c r="ACT109" s="36"/>
      <c r="ACU109" s="37"/>
      <c r="ACV109" s="37">
        <v>350</v>
      </c>
      <c r="ACW109" s="3"/>
      <c r="ACX109" s="34">
        <v>1000</v>
      </c>
      <c r="ACY109" s="34">
        <v>1000</v>
      </c>
      <c r="ACZ109" s="34">
        <v>1200</v>
      </c>
      <c r="ADA109" s="34"/>
      <c r="ADB109" s="35">
        <v>39.649369736455604</v>
      </c>
      <c r="ADC109" s="36"/>
      <c r="ADD109" s="37">
        <v>350</v>
      </c>
      <c r="ADE109" s="37"/>
      <c r="ADF109" s="3"/>
      <c r="ADG109" s="34">
        <v>500</v>
      </c>
      <c r="ADH109" s="34">
        <v>1500</v>
      </c>
      <c r="ADI109" s="34">
        <v>400</v>
      </c>
      <c r="ADJ109" s="34"/>
      <c r="ADK109" s="35">
        <v>29.737027302341701</v>
      </c>
      <c r="ADL109" s="36"/>
      <c r="ADM109" s="54">
        <v>262.5</v>
      </c>
      <c r="ADN109" s="37"/>
      <c r="ADO109" s="3"/>
      <c r="ADP109" s="34">
        <v>400</v>
      </c>
      <c r="ADQ109" s="34">
        <v>1000</v>
      </c>
      <c r="ADR109" s="34">
        <v>1000</v>
      </c>
      <c r="ADS109" s="34"/>
      <c r="ADT109" s="35">
        <v>30.760303528595379</v>
      </c>
      <c r="ADU109" s="36"/>
      <c r="ADV109" s="37">
        <v>400</v>
      </c>
      <c r="ADW109" s="37"/>
      <c r="ADX109" s="3"/>
      <c r="ADY109" s="34"/>
      <c r="ADZ109" s="34"/>
      <c r="AEA109" s="34">
        <v>1200</v>
      </c>
      <c r="AEB109" s="34"/>
      <c r="AEC109" s="35">
        <v>44.65205350925136</v>
      </c>
      <c r="AED109" s="36"/>
      <c r="AEE109" s="37">
        <v>400</v>
      </c>
      <c r="AEF109" s="37"/>
      <c r="AEG109" s="3"/>
      <c r="AEH109" s="34"/>
      <c r="AEI109" s="34">
        <v>1500</v>
      </c>
      <c r="AEJ109" s="34"/>
      <c r="AEK109" s="34"/>
      <c r="AEL109" s="35">
        <v>55.815066886564203</v>
      </c>
      <c r="AEM109" s="36"/>
      <c r="AEN109" s="37">
        <v>500</v>
      </c>
      <c r="AEO109" s="37"/>
      <c r="AEP109" s="34"/>
      <c r="AEQ109" s="34"/>
      <c r="AER109" s="34">
        <v>1200</v>
      </c>
      <c r="AES109" s="39">
        <v>1500</v>
      </c>
      <c r="AET109" s="34"/>
      <c r="AEU109" s="35">
        <v>50.223748521968567</v>
      </c>
      <c r="AEV109" s="36" t="s">
        <v>132</v>
      </c>
      <c r="AEW109" s="54">
        <v>448.68158234596905</v>
      </c>
      <c r="AEX109" s="37"/>
      <c r="AEY109" s="34"/>
      <c r="AEZ109" s="34"/>
      <c r="AFA109" s="34">
        <v>1200</v>
      </c>
      <c r="AFB109" s="39">
        <v>1500</v>
      </c>
      <c r="AFC109" s="34"/>
      <c r="AFD109" s="35">
        <v>50.223748521968567</v>
      </c>
      <c r="AFE109" s="36"/>
      <c r="AFF109" s="54">
        <v>448.68158234596905</v>
      </c>
      <c r="AFG109" s="37"/>
      <c r="AFH109" s="34"/>
      <c r="AFI109" s="87">
        <v>1600</v>
      </c>
      <c r="AFJ109" s="34">
        <v>1500</v>
      </c>
      <c r="AFK109" s="34">
        <v>1200</v>
      </c>
      <c r="AFL109" s="34"/>
      <c r="AFM109" s="35">
        <v>53.127674777211112</v>
      </c>
      <c r="AFN109" s="36"/>
      <c r="AFO109" s="37">
        <v>450</v>
      </c>
      <c r="AFP109" s="37">
        <v>450</v>
      </c>
      <c r="AFQ109" s="36"/>
      <c r="AFR109" s="87">
        <v>1600</v>
      </c>
      <c r="AFS109" s="34">
        <v>1500</v>
      </c>
      <c r="AFT109" s="34">
        <v>1200</v>
      </c>
      <c r="AFU109" s="34"/>
      <c r="AFV109" s="35">
        <v>53.127674777211112</v>
      </c>
      <c r="AFW109" s="36" t="s">
        <v>132</v>
      </c>
      <c r="AFX109" s="35">
        <v>450</v>
      </c>
      <c r="AFY109" s="35">
        <v>450</v>
      </c>
      <c r="AFZ109" s="36"/>
      <c r="AGA109" s="87">
        <v>1500</v>
      </c>
      <c r="AGB109" s="34">
        <v>1500</v>
      </c>
      <c r="AGC109" s="34">
        <v>1500</v>
      </c>
      <c r="AGD109" s="36"/>
      <c r="AGE109" s="35">
        <v>55.442966440653777</v>
      </c>
      <c r="AGF109" s="36" t="s">
        <v>132</v>
      </c>
      <c r="AGG109" s="79">
        <v>400</v>
      </c>
      <c r="AGH109" s="79">
        <v>500</v>
      </c>
      <c r="AGI109" s="36"/>
      <c r="AGJ109" s="87">
        <v>1500</v>
      </c>
      <c r="AGK109" s="34">
        <v>1500</v>
      </c>
      <c r="AGL109" s="34">
        <v>1500</v>
      </c>
      <c r="AGM109" s="36">
        <v>1200</v>
      </c>
      <c r="AGN109" s="36">
        <v>1400</v>
      </c>
      <c r="AGO109" s="36" t="s">
        <v>132</v>
      </c>
      <c r="AGP109" s="37">
        <v>400</v>
      </c>
      <c r="AGQ109" s="37">
        <v>500</v>
      </c>
      <c r="AGR109" s="36"/>
      <c r="AGS109" s="87">
        <v>1200</v>
      </c>
      <c r="AGT109" s="34">
        <v>1750</v>
      </c>
      <c r="AGU109" s="34">
        <v>1550</v>
      </c>
      <c r="AGV109" s="36">
        <v>1200</v>
      </c>
      <c r="AGW109" s="36">
        <v>1400</v>
      </c>
      <c r="AGX109" s="36" t="s">
        <v>132</v>
      </c>
      <c r="AGY109" s="26">
        <v>500</v>
      </c>
      <c r="AGZ109" s="37">
        <v>500</v>
      </c>
      <c r="AHA109" s="36"/>
      <c r="AHB109" s="87">
        <v>1200</v>
      </c>
      <c r="AHC109" s="34">
        <v>1800</v>
      </c>
      <c r="AHD109" s="34">
        <v>1500</v>
      </c>
      <c r="AHE109" s="36">
        <v>1300</v>
      </c>
      <c r="AHF109" s="36">
        <v>1300</v>
      </c>
      <c r="AHG109" s="36"/>
      <c r="AHH109" s="26">
        <v>600</v>
      </c>
      <c r="AHI109" s="37">
        <v>500</v>
      </c>
      <c r="AHJ109" s="36"/>
      <c r="AHK109" s="87"/>
      <c r="AHL109" s="34">
        <v>1500</v>
      </c>
      <c r="AHM109" s="34">
        <v>1500</v>
      </c>
      <c r="AHN109" s="36">
        <v>1300</v>
      </c>
      <c r="AHO109" s="36">
        <v>1400</v>
      </c>
      <c r="AHP109" s="36"/>
      <c r="AHQ109" s="26">
        <v>600</v>
      </c>
      <c r="AHR109" s="37">
        <v>500</v>
      </c>
      <c r="AHS109" s="36"/>
      <c r="AHT109" s="34"/>
      <c r="AHU109" s="34">
        <v>1000</v>
      </c>
      <c r="AHV109" s="34"/>
      <c r="AHW109" s="36">
        <v>500</v>
      </c>
      <c r="AHX109" s="36">
        <v>500</v>
      </c>
      <c r="AHY109" s="36"/>
      <c r="AHZ109" s="26">
        <v>700</v>
      </c>
      <c r="AIA109" s="37"/>
      <c r="AIB109" s="36"/>
      <c r="AIC109" s="34">
        <v>750</v>
      </c>
      <c r="AID109" s="34">
        <v>1000</v>
      </c>
      <c r="AIE109" s="34"/>
      <c r="AIF109" s="36">
        <v>350</v>
      </c>
      <c r="AIG109" s="36">
        <v>350</v>
      </c>
      <c r="AIH109" s="36"/>
      <c r="AII109" s="26">
        <v>750</v>
      </c>
      <c r="AIJ109" s="37">
        <v>750</v>
      </c>
      <c r="AIL109" s="34">
        <v>1200</v>
      </c>
      <c r="AIM109" s="34">
        <v>1000</v>
      </c>
      <c r="AIN109" s="34">
        <v>600</v>
      </c>
      <c r="AIO109" s="36">
        <v>500</v>
      </c>
      <c r="AIP109" s="36">
        <v>500</v>
      </c>
      <c r="AIQ109" s="36"/>
      <c r="AIR109" s="26">
        <v>500</v>
      </c>
      <c r="AIS109" s="37">
        <v>700</v>
      </c>
      <c r="AIU109" s="34">
        <v>1200</v>
      </c>
      <c r="AIV109" s="34">
        <v>1500</v>
      </c>
      <c r="AIW109" s="34">
        <v>600</v>
      </c>
      <c r="AIX109" s="36">
        <v>350</v>
      </c>
      <c r="AIY109" s="36">
        <v>500</v>
      </c>
      <c r="AIZ109" s="36"/>
      <c r="AJA109" s="26">
        <v>500</v>
      </c>
      <c r="AJB109" s="26">
        <v>500</v>
      </c>
      <c r="AJD109" s="34"/>
      <c r="AJE109" s="34">
        <v>1000</v>
      </c>
      <c r="AJF109" s="34"/>
      <c r="AJG109" s="36">
        <v>500</v>
      </c>
      <c r="AJH109" s="36">
        <v>500</v>
      </c>
      <c r="AJI109" s="36"/>
      <c r="AJJ109" s="67">
        <v>1000</v>
      </c>
      <c r="AJK109" s="67">
        <v>800</v>
      </c>
      <c r="AJM109" s="34">
        <v>1500</v>
      </c>
      <c r="AJN109" s="34">
        <v>700</v>
      </c>
      <c r="AJO109" s="34">
        <v>1500</v>
      </c>
      <c r="AJP109" s="36">
        <v>350</v>
      </c>
      <c r="AJQ109" s="36">
        <v>500</v>
      </c>
      <c r="AJR109" s="34"/>
      <c r="AJS109" s="37">
        <v>500</v>
      </c>
      <c r="AJT109" s="37">
        <v>500</v>
      </c>
      <c r="AJV109" s="34">
        <v>1000</v>
      </c>
      <c r="AJW109" s="39">
        <v>1500</v>
      </c>
      <c r="AJX109" s="34"/>
      <c r="AJY109" s="36">
        <v>500</v>
      </c>
      <c r="AJZ109" s="36">
        <v>400</v>
      </c>
      <c r="AKA109" s="34"/>
      <c r="AKB109" s="37">
        <v>500</v>
      </c>
      <c r="AKC109" s="37">
        <v>500</v>
      </c>
      <c r="AKE109" s="34">
        <v>1500</v>
      </c>
      <c r="AKF109" s="34"/>
      <c r="AKG109" s="34"/>
      <c r="AKH109" s="36">
        <v>350</v>
      </c>
      <c r="AKI109" s="36">
        <v>600</v>
      </c>
      <c r="AKJ109" s="34"/>
      <c r="AKK109" s="37">
        <v>800</v>
      </c>
      <c r="AKL109" s="37">
        <v>750</v>
      </c>
      <c r="AKN109" s="34">
        <v>1500</v>
      </c>
      <c r="AKO109" s="34">
        <v>1500</v>
      </c>
      <c r="AKP109" s="34"/>
      <c r="AKQ109" s="92">
        <v>700</v>
      </c>
      <c r="AKR109" s="92">
        <v>700</v>
      </c>
      <c r="AKS109" s="34"/>
      <c r="AKT109" s="37">
        <v>750</v>
      </c>
      <c r="AKU109" s="37">
        <v>750</v>
      </c>
      <c r="AKW109" s="34">
        <v>1500</v>
      </c>
      <c r="AKX109" s="34">
        <v>1700</v>
      </c>
      <c r="AKY109" s="34"/>
      <c r="AKZ109" s="36">
        <v>400</v>
      </c>
      <c r="ALA109" s="36">
        <v>700</v>
      </c>
      <c r="ALB109" s="34"/>
      <c r="ALC109" s="37">
        <v>700</v>
      </c>
      <c r="ALD109" s="37">
        <v>750</v>
      </c>
      <c r="ALF109" s="34">
        <v>1500</v>
      </c>
      <c r="ALG109" s="34"/>
      <c r="ALH109" s="34">
        <v>2000</v>
      </c>
      <c r="ALI109" s="36">
        <v>400</v>
      </c>
      <c r="ALJ109" s="36">
        <v>700</v>
      </c>
      <c r="ALK109" s="34"/>
      <c r="ALL109" s="37">
        <v>700</v>
      </c>
      <c r="ALM109" s="37">
        <v>700</v>
      </c>
      <c r="ALO109" s="34">
        <v>1700</v>
      </c>
      <c r="ALP109" s="34">
        <v>1500</v>
      </c>
      <c r="ALQ109" s="34"/>
      <c r="ALR109" s="3">
        <v>1000</v>
      </c>
      <c r="ALS109" s="36">
        <v>1000</v>
      </c>
      <c r="ALT109" s="34"/>
      <c r="ALU109" s="37">
        <v>750</v>
      </c>
      <c r="ALV109" s="37">
        <v>700</v>
      </c>
      <c r="ALX109" s="34">
        <v>2500</v>
      </c>
      <c r="ALY109" s="34">
        <v>1500</v>
      </c>
      <c r="ALZ109" s="34">
        <v>2000</v>
      </c>
      <c r="AMA109" s="36">
        <v>500</v>
      </c>
      <c r="AMB109" s="36">
        <v>500</v>
      </c>
      <c r="AMC109" s="34"/>
      <c r="AMD109" s="37">
        <v>750</v>
      </c>
      <c r="AME109" s="37">
        <v>750</v>
      </c>
      <c r="AMG109" s="34">
        <v>1700</v>
      </c>
      <c r="AMH109" s="34">
        <v>1500</v>
      </c>
      <c r="AMI109" s="34"/>
      <c r="AMJ109" s="36">
        <v>1000</v>
      </c>
      <c r="AMK109" s="36">
        <v>1000</v>
      </c>
      <c r="AML109" s="34"/>
      <c r="AMM109" s="37">
        <v>700</v>
      </c>
      <c r="AMN109" s="37">
        <v>750</v>
      </c>
      <c r="AMP109" s="34">
        <v>1500</v>
      </c>
      <c r="AMQ109" s="34">
        <v>1500</v>
      </c>
      <c r="AMR109" s="34">
        <v>2000</v>
      </c>
      <c r="AMS109" s="36">
        <v>600</v>
      </c>
      <c r="AMT109" s="36">
        <v>500</v>
      </c>
      <c r="AMU109" s="34"/>
      <c r="AMV109" s="37">
        <v>750</v>
      </c>
      <c r="AMW109" s="37">
        <v>750</v>
      </c>
      <c r="AMY109" s="34">
        <v>1350</v>
      </c>
      <c r="AMZ109" s="34">
        <v>1500</v>
      </c>
      <c r="ANA109" s="34">
        <v>1300</v>
      </c>
      <c r="ANB109" s="36">
        <v>3571.1111111111104</v>
      </c>
      <c r="ANC109" s="36">
        <v>2975.9259259259252</v>
      </c>
      <c r="AND109" s="34"/>
      <c r="ANE109" s="37">
        <v>625</v>
      </c>
      <c r="ANF109" s="37">
        <v>625</v>
      </c>
      <c r="ANH109" s="34">
        <v>2500</v>
      </c>
      <c r="ANI109" s="34">
        <v>2750</v>
      </c>
      <c r="ANJ109" s="34"/>
      <c r="ANK109" s="36">
        <v>400</v>
      </c>
      <c r="ANL109" s="36">
        <v>500</v>
      </c>
      <c r="ANM109" s="34"/>
      <c r="ANN109" s="37">
        <v>484.3407911729845</v>
      </c>
      <c r="ANO109" s="37">
        <v>500</v>
      </c>
      <c r="ANP109" s="36"/>
      <c r="ANQ109" s="34">
        <v>2000</v>
      </c>
      <c r="ANR109" s="34"/>
      <c r="ANS109" s="34">
        <v>1500</v>
      </c>
      <c r="ANT109" s="36">
        <v>600</v>
      </c>
      <c r="ANU109" s="36">
        <v>700</v>
      </c>
      <c r="ANV109" s="34"/>
      <c r="ANW109" s="37">
        <v>750</v>
      </c>
      <c r="ANX109" s="37">
        <v>1500</v>
      </c>
      <c r="ANY109" s="36"/>
      <c r="ANZ109" s="34">
        <v>2500</v>
      </c>
      <c r="AOA109" s="34">
        <v>1500</v>
      </c>
      <c r="AOB109" s="34">
        <v>2000</v>
      </c>
      <c r="AOC109" s="36">
        <v>100</v>
      </c>
      <c r="AOD109" s="36">
        <v>1000</v>
      </c>
      <c r="AOE109" s="34"/>
      <c r="AOF109" s="37">
        <v>2000</v>
      </c>
      <c r="AOG109" s="37">
        <v>2000</v>
      </c>
      <c r="AOH109" s="36"/>
      <c r="AOI109" s="34">
        <v>2000</v>
      </c>
      <c r="AOJ109" s="34">
        <v>2000</v>
      </c>
      <c r="AOK109" s="34"/>
      <c r="AOL109" s="36">
        <v>800</v>
      </c>
      <c r="AOM109" s="36">
        <v>1000</v>
      </c>
      <c r="AON109" s="34"/>
      <c r="AOO109" s="37">
        <v>850</v>
      </c>
      <c r="AOP109" s="37">
        <v>850</v>
      </c>
      <c r="AOQ109" s="36"/>
      <c r="AOR109" s="34">
        <v>2000</v>
      </c>
      <c r="AOS109" s="34">
        <v>2000</v>
      </c>
      <c r="AOT109" s="34">
        <v>2000</v>
      </c>
      <c r="AOU109" s="36">
        <v>700</v>
      </c>
      <c r="AOV109" s="36">
        <v>1000</v>
      </c>
      <c r="AOW109" s="34"/>
      <c r="AOX109" s="37">
        <v>750</v>
      </c>
      <c r="AOY109" s="37">
        <v>750</v>
      </c>
      <c r="AOZ109" s="36"/>
      <c r="APA109" s="34">
        <v>2000</v>
      </c>
      <c r="APB109" s="34">
        <v>2000</v>
      </c>
      <c r="APC109" s="34"/>
      <c r="APD109" s="36">
        <v>700</v>
      </c>
      <c r="APE109" s="36">
        <v>800</v>
      </c>
      <c r="APF109" s="34"/>
      <c r="APG109" s="37">
        <v>750</v>
      </c>
      <c r="APH109" s="37">
        <v>750</v>
      </c>
      <c r="API109" s="36"/>
      <c r="APJ109" s="34"/>
      <c r="APK109" s="34">
        <v>1500</v>
      </c>
      <c r="APL109" s="34">
        <v>1500</v>
      </c>
      <c r="APM109" s="36">
        <v>700</v>
      </c>
      <c r="APN109" s="36">
        <v>700</v>
      </c>
      <c r="APO109" s="34"/>
      <c r="APP109" s="37">
        <v>1000</v>
      </c>
      <c r="APQ109" s="37">
        <v>1000</v>
      </c>
      <c r="APR109" s="36"/>
      <c r="APS109" s="34">
        <v>1800</v>
      </c>
      <c r="APT109" s="34"/>
      <c r="APU109" s="34"/>
      <c r="APV109" s="36">
        <v>1200</v>
      </c>
      <c r="APW109" s="36">
        <v>1500</v>
      </c>
      <c r="APX109" s="34"/>
      <c r="APY109" s="37">
        <v>800</v>
      </c>
      <c r="APZ109" s="37">
        <v>850</v>
      </c>
      <c r="AQA109" s="36"/>
      <c r="AQB109" s="34"/>
      <c r="AQC109" s="34">
        <v>1700</v>
      </c>
      <c r="AQD109" s="34"/>
      <c r="AQE109" s="36">
        <v>1200</v>
      </c>
      <c r="AQF109" s="36">
        <v>1500</v>
      </c>
      <c r="AQG109" s="34"/>
      <c r="AQH109" s="37">
        <v>850</v>
      </c>
      <c r="AQI109" s="37">
        <v>850</v>
      </c>
      <c r="AQJ109" s="36"/>
      <c r="AQK109" s="34">
        <v>700</v>
      </c>
      <c r="AQL109" s="34">
        <v>2000</v>
      </c>
      <c r="AQM109" s="34"/>
      <c r="AQN109" s="36">
        <v>1200</v>
      </c>
      <c r="AQO109" s="36">
        <v>1500</v>
      </c>
      <c r="AQP109" s="34"/>
      <c r="AQQ109" s="37">
        <v>800</v>
      </c>
      <c r="AQR109" s="37">
        <v>850</v>
      </c>
      <c r="AQS109" s="36"/>
      <c r="AQT109" s="34">
        <v>2500</v>
      </c>
      <c r="AQU109" s="34">
        <v>1500</v>
      </c>
      <c r="AQV109" s="34"/>
      <c r="AQW109" s="36">
        <v>2035.0877192982459</v>
      </c>
      <c r="AQX109" s="36">
        <v>2543.8596491228072</v>
      </c>
      <c r="AQY109" s="34"/>
      <c r="AQZ109" s="37">
        <v>2500</v>
      </c>
      <c r="ARA109" s="37">
        <v>3000</v>
      </c>
      <c r="ARC109" s="34">
        <v>3000</v>
      </c>
      <c r="ARD109" s="34"/>
      <c r="ARE109" s="34"/>
      <c r="ARF109" s="36">
        <v>1200</v>
      </c>
      <c r="ARG109" s="36">
        <v>1500</v>
      </c>
      <c r="ARH109" s="34"/>
      <c r="ARI109" s="37">
        <v>1500</v>
      </c>
      <c r="ARJ109" s="37">
        <v>1800</v>
      </c>
      <c r="ARL109" s="34">
        <v>2500</v>
      </c>
      <c r="ARM109" s="34">
        <v>1500</v>
      </c>
      <c r="ARN109" s="34"/>
      <c r="ARO109" s="36">
        <v>1200</v>
      </c>
      <c r="ARP109" s="36">
        <v>1500</v>
      </c>
      <c r="ARQ109" s="34"/>
      <c r="ARR109" s="37">
        <v>1000</v>
      </c>
      <c r="ARS109" s="37">
        <v>850</v>
      </c>
      <c r="ARU109" s="34">
        <v>2500</v>
      </c>
      <c r="ARV109" s="34">
        <v>2000</v>
      </c>
      <c r="ARW109" s="34"/>
      <c r="ARX109" s="36">
        <v>1000</v>
      </c>
      <c r="ARY109" s="36">
        <v>1500</v>
      </c>
      <c r="ARZ109" s="36"/>
      <c r="ASA109" s="37">
        <v>1000</v>
      </c>
      <c r="ASB109" s="37">
        <v>1000</v>
      </c>
      <c r="ASD109" s="34">
        <v>2500</v>
      </c>
      <c r="ASE109" s="34">
        <v>2000</v>
      </c>
      <c r="ASF109" s="34"/>
      <c r="ASG109" s="36">
        <v>1000</v>
      </c>
      <c r="ASH109" s="36">
        <v>1500</v>
      </c>
      <c r="ASI109" s="36"/>
      <c r="ASJ109" s="37">
        <v>1000</v>
      </c>
      <c r="ASK109" s="37">
        <v>850</v>
      </c>
      <c r="ASM109" s="34">
        <v>2500</v>
      </c>
      <c r="ASN109" s="34">
        <v>2000</v>
      </c>
      <c r="ASO109" s="34">
        <v>1500</v>
      </c>
      <c r="ASP109" s="36">
        <v>1000</v>
      </c>
      <c r="ASQ109" s="36">
        <v>1000</v>
      </c>
      <c r="ASR109" s="36"/>
      <c r="ASS109" s="37">
        <v>3000</v>
      </c>
      <c r="AST109" s="37">
        <v>850</v>
      </c>
      <c r="ASV109" s="34">
        <v>2500</v>
      </c>
      <c r="ASW109" s="34"/>
      <c r="ASX109" s="34"/>
      <c r="ASY109" s="36">
        <v>1000</v>
      </c>
      <c r="ASZ109" s="36">
        <v>1500</v>
      </c>
      <c r="ATA109" s="36"/>
      <c r="ATB109" s="37">
        <v>1000</v>
      </c>
      <c r="ATC109" s="37">
        <v>1500</v>
      </c>
      <c r="ATE109" s="34">
        <v>1500</v>
      </c>
      <c r="ATF109" s="34">
        <v>1000</v>
      </c>
      <c r="ATG109" s="34">
        <v>1250</v>
      </c>
      <c r="ATH109" s="36">
        <v>1000</v>
      </c>
      <c r="ATI109" s="36">
        <v>1500</v>
      </c>
      <c r="ATJ109" s="36"/>
      <c r="ATK109" s="37">
        <v>1500</v>
      </c>
      <c r="ATL109" s="37">
        <v>1600</v>
      </c>
      <c r="ATN109" s="39">
        <v>1500</v>
      </c>
      <c r="ATO109" s="34">
        <v>2000</v>
      </c>
      <c r="ATP109" s="39">
        <v>1500</v>
      </c>
      <c r="ATQ109" s="36">
        <v>600</v>
      </c>
      <c r="ATR109" s="36">
        <v>1500</v>
      </c>
      <c r="ATS109" s="36"/>
      <c r="ATT109" s="37">
        <v>1500</v>
      </c>
      <c r="ATU109" s="37">
        <v>1500</v>
      </c>
      <c r="ATW109" s="34">
        <v>3000</v>
      </c>
      <c r="ATX109" s="34">
        <v>2000</v>
      </c>
      <c r="ATY109" s="34">
        <v>1500</v>
      </c>
      <c r="ATZ109" s="36">
        <v>600</v>
      </c>
      <c r="AUA109" s="36">
        <v>1500</v>
      </c>
      <c r="AUB109" s="36"/>
      <c r="AUC109" s="37">
        <v>1000</v>
      </c>
      <c r="AUD109" s="37">
        <v>1000</v>
      </c>
      <c r="AUF109" s="34">
        <v>2000</v>
      </c>
      <c r="AUG109" s="34">
        <v>2000</v>
      </c>
      <c r="AUH109" s="34">
        <v>1500</v>
      </c>
      <c r="AUI109" s="36">
        <v>600</v>
      </c>
      <c r="AUJ109" s="36">
        <v>1500</v>
      </c>
      <c r="AUK109" s="36"/>
      <c r="AUL109" s="37">
        <v>1000</v>
      </c>
      <c r="AUM109" s="37">
        <v>1000</v>
      </c>
      <c r="AUO109" s="34"/>
      <c r="AUP109" s="34"/>
      <c r="AUQ109" s="34">
        <v>2000</v>
      </c>
      <c r="AUR109" s="36">
        <v>1500</v>
      </c>
      <c r="AUS109" s="36">
        <v>1500</v>
      </c>
      <c r="AUT109" s="36"/>
      <c r="AUU109" s="37">
        <v>1500</v>
      </c>
      <c r="AUV109" s="37">
        <v>1500</v>
      </c>
      <c r="AUX109" s="34">
        <v>2500</v>
      </c>
      <c r="AUY109" s="34">
        <v>2000</v>
      </c>
      <c r="AUZ109" s="34">
        <v>2500</v>
      </c>
      <c r="AVA109" s="36">
        <v>1500</v>
      </c>
      <c r="AVB109" s="36">
        <v>1500</v>
      </c>
      <c r="AVC109" s="36"/>
      <c r="AVD109" s="37">
        <v>1200</v>
      </c>
      <c r="AVE109" s="37">
        <v>1500</v>
      </c>
      <c r="AVG109" s="34">
        <v>2500</v>
      </c>
      <c r="AVH109" s="34">
        <v>2500</v>
      </c>
      <c r="AVI109" s="34">
        <v>2500</v>
      </c>
      <c r="AVJ109" s="36">
        <v>1500</v>
      </c>
      <c r="AVK109" s="36">
        <v>1500</v>
      </c>
      <c r="AVL109" s="36"/>
      <c r="AVM109" s="37">
        <v>1500</v>
      </c>
      <c r="AVN109" s="37">
        <v>1800</v>
      </c>
      <c r="AVP109" s="34">
        <v>2500</v>
      </c>
      <c r="AVQ109" s="34">
        <v>2500</v>
      </c>
      <c r="AVR109" s="34">
        <v>2500</v>
      </c>
      <c r="AVS109" s="36">
        <v>1500</v>
      </c>
      <c r="AVT109" s="36">
        <v>1500</v>
      </c>
      <c r="AVU109" s="36"/>
      <c r="AVV109" s="37">
        <v>1500</v>
      </c>
      <c r="AVW109" s="37">
        <v>1500</v>
      </c>
      <c r="AVY109" s="34">
        <v>2500</v>
      </c>
      <c r="AVZ109" s="34">
        <v>2500</v>
      </c>
      <c r="AWA109" s="34">
        <v>2500</v>
      </c>
      <c r="AWB109" s="36">
        <v>1500</v>
      </c>
      <c r="AWC109" s="36">
        <v>1500</v>
      </c>
      <c r="AWD109" s="36"/>
      <c r="AWE109" s="37">
        <v>1500</v>
      </c>
      <c r="AWF109" s="37">
        <v>1500</v>
      </c>
      <c r="AWH109" s="34">
        <v>3000</v>
      </c>
      <c r="AWI109" s="34">
        <v>3500</v>
      </c>
      <c r="AWJ109" s="34">
        <v>2500</v>
      </c>
      <c r="AWK109" s="36">
        <v>1500</v>
      </c>
      <c r="AWL109" s="36">
        <v>1500</v>
      </c>
      <c r="AWM109" s="36"/>
      <c r="AWN109" s="37">
        <v>2000</v>
      </c>
      <c r="AWO109" s="37">
        <v>2000</v>
      </c>
      <c r="AWQ109" s="34">
        <v>3000</v>
      </c>
      <c r="AWR109" s="34">
        <v>3500</v>
      </c>
      <c r="AWS109" s="34">
        <v>3000</v>
      </c>
      <c r="AWT109" s="36">
        <v>1500</v>
      </c>
      <c r="AWU109" s="36">
        <v>1800</v>
      </c>
      <c r="AWV109" s="36"/>
      <c r="AWW109" s="37">
        <v>2000</v>
      </c>
      <c r="AWX109" s="37">
        <v>1800</v>
      </c>
    </row>
    <row r="110" spans="1:1298" ht="15.5">
      <c r="A110" t="str">
        <f>'[1]enter market prices'!A110</f>
        <v>1111-06</v>
      </c>
      <c r="B110" t="str">
        <f>'[1]enter market prices'!B110</f>
        <v>Doughnut, 1 kg</v>
      </c>
      <c r="C110" s="3">
        <f>'[1]item price series'!F110</f>
        <v>0.05</v>
      </c>
      <c r="D110" s="3"/>
      <c r="E110" s="3"/>
      <c r="F110" s="3"/>
      <c r="G110" s="3"/>
      <c r="H110" s="3"/>
      <c r="I110" s="3"/>
      <c r="J110" s="3"/>
      <c r="K110" s="3"/>
      <c r="L110" s="3"/>
      <c r="M110" s="24">
        <v>13.888888888888888</v>
      </c>
      <c r="N110" s="24">
        <v>16.666666666666668</v>
      </c>
      <c r="O110" s="24">
        <v>12.048192771084338</v>
      </c>
      <c r="P110" s="25"/>
      <c r="Q110" s="25">
        <v>20</v>
      </c>
      <c r="R110" s="25"/>
      <c r="S110" s="62">
        <v>12.968540829986612</v>
      </c>
      <c r="T110" s="26"/>
      <c r="U110" s="26"/>
      <c r="V110" s="27">
        <v>13.698630136986301</v>
      </c>
      <c r="W110" s="27">
        <v>14.285714285714285</v>
      </c>
      <c r="X110" s="27">
        <v>11.363636363636363</v>
      </c>
      <c r="Y110" s="25">
        <v>5</v>
      </c>
      <c r="Z110" s="25">
        <v>30</v>
      </c>
      <c r="AA110" s="25"/>
      <c r="AB110" s="62">
        <v>11.977488259784419</v>
      </c>
      <c r="AC110" s="26"/>
      <c r="AD110" s="26"/>
      <c r="AE110" s="27">
        <v>12.345679012345679</v>
      </c>
      <c r="AF110" s="27">
        <v>14.285714285714285</v>
      </c>
      <c r="AG110" s="27">
        <v>13.513513513513514</v>
      </c>
      <c r="AH110" s="28">
        <v>5.8728253750133739</v>
      </c>
      <c r="AI110" s="25">
        <v>30</v>
      </c>
      <c r="AJ110" s="25"/>
      <c r="AK110" s="62">
        <v>14.068339396197343</v>
      </c>
      <c r="AL110" s="26"/>
      <c r="AM110" s="26"/>
      <c r="AN110" s="27">
        <v>13.888888888888888</v>
      </c>
      <c r="AO110" s="27">
        <v>17.543859649122805</v>
      </c>
      <c r="AP110" s="27">
        <v>12.820512820512819</v>
      </c>
      <c r="AQ110" s="28">
        <v>7.1469749955835775</v>
      </c>
      <c r="AR110" s="25">
        <v>28.985507246376812</v>
      </c>
      <c r="AS110" s="25"/>
      <c r="AT110" s="62">
        <v>17.120561820515022</v>
      </c>
      <c r="AU110" s="26"/>
      <c r="AV110" s="26"/>
      <c r="AW110" s="27">
        <v>11.76470588235294</v>
      </c>
      <c r="AX110" s="27">
        <v>6.3291139240506329</v>
      </c>
      <c r="AY110" s="27">
        <v>14.084507042253522</v>
      </c>
      <c r="AZ110" s="25">
        <v>27.777777777777775</v>
      </c>
      <c r="BA110" s="25">
        <v>28.985507246376812</v>
      </c>
      <c r="BB110" s="25"/>
      <c r="BC110" s="62">
        <v>15.452365561176236</v>
      </c>
      <c r="BD110" s="26"/>
      <c r="BE110" s="26"/>
      <c r="BF110" s="27"/>
      <c r="BG110" s="27">
        <v>14.925373134328359</v>
      </c>
      <c r="BH110" s="27">
        <v>14.705882352941176</v>
      </c>
      <c r="BI110" s="25">
        <v>32.786885245901644</v>
      </c>
      <c r="BJ110" s="25"/>
      <c r="BK110" s="25"/>
      <c r="BL110" s="62">
        <v>20.079922907171493</v>
      </c>
      <c r="BM110" s="26"/>
      <c r="BN110" s="26"/>
      <c r="BO110" s="27">
        <v>12.345679012345679</v>
      </c>
      <c r="BP110" s="57">
        <v>12.74657763006139</v>
      </c>
      <c r="BQ110" s="27"/>
      <c r="BR110" s="25">
        <v>26.666666666666668</v>
      </c>
      <c r="BS110" s="25">
        <v>25</v>
      </c>
      <c r="BT110" s="25"/>
      <c r="BU110" s="62">
        <v>17.148669841507932</v>
      </c>
      <c r="BV110" s="26"/>
      <c r="BW110" s="26"/>
      <c r="BX110" s="27">
        <v>13.888888888888888</v>
      </c>
      <c r="BY110" s="27">
        <v>11.363636363636363</v>
      </c>
      <c r="BZ110" s="27">
        <v>15.151515151515152</v>
      </c>
      <c r="CA110" s="25">
        <v>30.76923076923077</v>
      </c>
      <c r="CB110" s="25"/>
      <c r="CC110" s="25"/>
      <c r="CD110" s="62">
        <v>19.02608471182452</v>
      </c>
      <c r="CE110" s="26"/>
      <c r="CF110" s="26"/>
      <c r="CG110" s="27">
        <v>16.129032258064516</v>
      </c>
      <c r="CH110" s="27">
        <v>16.666666666666668</v>
      </c>
      <c r="CI110" s="27">
        <v>14.285714285714285</v>
      </c>
      <c r="CJ110" s="28">
        <v>35.869999999999997</v>
      </c>
      <c r="CK110" s="25"/>
      <c r="CL110" s="25"/>
      <c r="CM110" s="62">
        <v>22.18</v>
      </c>
      <c r="CN110" s="26"/>
      <c r="CO110" s="26"/>
      <c r="CP110" s="27">
        <v>13.333333333333334</v>
      </c>
      <c r="CQ110" s="27">
        <v>14.285714285714285</v>
      </c>
      <c r="CR110" s="27">
        <v>14.705882352941176</v>
      </c>
      <c r="CS110" s="28">
        <v>32.246169657422513</v>
      </c>
      <c r="CT110" s="25" t="s">
        <v>132</v>
      </c>
      <c r="CU110" s="25"/>
      <c r="CV110" s="62">
        <v>19.93922617790999</v>
      </c>
      <c r="CW110" s="26"/>
      <c r="CX110" s="26"/>
      <c r="CY110" s="27">
        <v>17.241379310344826</v>
      </c>
      <c r="CZ110" s="27">
        <v>15.625</v>
      </c>
      <c r="DA110" s="27">
        <v>15.873015873015872</v>
      </c>
      <c r="DB110" s="28">
        <v>37.133169673829478</v>
      </c>
      <c r="DC110" s="25"/>
      <c r="DD110" s="25"/>
      <c r="DE110" s="62">
        <v>22.961073414149368</v>
      </c>
      <c r="DF110" s="26"/>
      <c r="DG110" s="26"/>
      <c r="DH110" s="27">
        <v>17.241379310344826</v>
      </c>
      <c r="DI110" s="27">
        <v>14.492753623188406</v>
      </c>
      <c r="DJ110" s="27">
        <v>14.492753623188406</v>
      </c>
      <c r="DK110" s="28">
        <v>35.218960258859148</v>
      </c>
      <c r="DL110" s="25" t="s">
        <v>132</v>
      </c>
      <c r="DM110" s="25" t="s">
        <v>132</v>
      </c>
      <c r="DN110" s="62">
        <v>21.777433469236019</v>
      </c>
      <c r="DO110" s="26"/>
      <c r="DP110" s="26"/>
      <c r="DQ110" s="27">
        <v>17.241379310344826</v>
      </c>
      <c r="DR110" s="27">
        <v>14.492753623188406</v>
      </c>
      <c r="DS110" s="27">
        <v>16.949152542372882</v>
      </c>
      <c r="DT110" s="28">
        <v>54.614844857241224</v>
      </c>
      <c r="DU110" s="25" t="s">
        <v>132</v>
      </c>
      <c r="DV110" s="25" t="s">
        <v>132</v>
      </c>
      <c r="DW110" s="62">
        <v>33.770762724661566</v>
      </c>
      <c r="DX110" s="26"/>
      <c r="DY110" s="26"/>
      <c r="DZ110" s="27">
        <v>13.888888888888888</v>
      </c>
      <c r="EA110" s="27">
        <v>14.705882352941176</v>
      </c>
      <c r="EB110" s="27">
        <v>12.987012987012989</v>
      </c>
      <c r="EC110" s="28">
        <v>46.648098466350973</v>
      </c>
      <c r="ED110" s="25"/>
      <c r="EE110" s="25"/>
      <c r="EF110" s="62">
        <v>28.844572734420538</v>
      </c>
      <c r="EG110" s="26"/>
      <c r="EH110" s="26"/>
      <c r="EI110" s="27">
        <v>14.705882352941176</v>
      </c>
      <c r="EJ110" s="27">
        <v>12.5</v>
      </c>
      <c r="EK110" s="27">
        <v>13.888888888888888</v>
      </c>
      <c r="EL110" s="28">
        <v>46.101747938255663</v>
      </c>
      <c r="EM110" s="25" t="s">
        <v>132</v>
      </c>
      <c r="EN110" s="25" t="s">
        <v>132</v>
      </c>
      <c r="EO110" s="62">
        <v>28.506740152509359</v>
      </c>
      <c r="EP110" s="26"/>
      <c r="EQ110" s="26"/>
      <c r="ER110" s="27">
        <v>13.888888888888888</v>
      </c>
      <c r="ES110" s="27">
        <v>15.151515151515152</v>
      </c>
      <c r="ET110" s="27">
        <v>17.543859649122805</v>
      </c>
      <c r="EU110" s="28">
        <v>52.260078779018983</v>
      </c>
      <c r="EV110" s="25"/>
      <c r="EW110" s="25"/>
      <c r="EX110" s="62">
        <v>32.314707201523312</v>
      </c>
      <c r="EY110" s="26"/>
      <c r="EZ110" s="26"/>
      <c r="FA110" s="27">
        <v>13.888888888888888</v>
      </c>
      <c r="FB110" s="27">
        <v>15.384615384615385</v>
      </c>
      <c r="FC110" s="27">
        <v>14.492753623188406</v>
      </c>
      <c r="FD110" s="28">
        <v>49.098727862006314</v>
      </c>
      <c r="FE110" s="25" t="s">
        <v>132</v>
      </c>
      <c r="FF110" s="25" t="s">
        <v>132</v>
      </c>
      <c r="FG110" s="62">
        <v>30.359904766637865</v>
      </c>
      <c r="FH110" s="26"/>
      <c r="FI110" s="26"/>
      <c r="FJ110" s="27">
        <v>14.285714285714285</v>
      </c>
      <c r="FK110" s="27">
        <v>14.925373134328359</v>
      </c>
      <c r="FL110" s="27">
        <v>14.285714285714285</v>
      </c>
      <c r="FM110" s="28">
        <v>48.796441195855515</v>
      </c>
      <c r="FN110" s="25"/>
      <c r="FO110" s="25"/>
      <c r="FP110" s="62">
        <v>30.172987614275872</v>
      </c>
      <c r="FQ110" s="26"/>
      <c r="FR110" s="26"/>
      <c r="FS110" s="27">
        <v>1</v>
      </c>
      <c r="FT110" s="27">
        <v>13.333333333333334</v>
      </c>
      <c r="FU110" s="27">
        <v>15.151515151515152</v>
      </c>
      <c r="FV110" s="28">
        <v>33.07727508317457</v>
      </c>
      <c r="FW110" s="25" t="s">
        <v>132</v>
      </c>
      <c r="FX110" s="25"/>
      <c r="FY110" s="62">
        <v>20.453135247973574</v>
      </c>
      <c r="FZ110" s="26"/>
      <c r="GA110" s="26"/>
      <c r="GB110" s="27">
        <v>1</v>
      </c>
      <c r="GC110" s="27"/>
      <c r="GD110" s="27">
        <v>1</v>
      </c>
      <c r="GE110" s="28">
        <v>3.3655192530670939</v>
      </c>
      <c r="GF110" s="25"/>
      <c r="GG110" s="25" t="s">
        <v>132</v>
      </c>
      <c r="GH110" s="62">
        <v>2.0810487045728507</v>
      </c>
      <c r="GI110" s="26"/>
      <c r="GJ110" s="26"/>
      <c r="GK110" s="27">
        <v>1</v>
      </c>
      <c r="GL110" s="27">
        <v>13.888888888888888</v>
      </c>
      <c r="GM110" s="27">
        <v>13.888888888888888</v>
      </c>
      <c r="GN110" s="28">
        <v>32.284055057199154</v>
      </c>
      <c r="GO110" s="25" t="s">
        <v>132</v>
      </c>
      <c r="GP110" s="25"/>
      <c r="GQ110" s="62">
        <v>19.962652388309937</v>
      </c>
      <c r="GR110" s="26"/>
      <c r="GS110" s="26"/>
      <c r="GT110" s="27">
        <v>14.084507042253522</v>
      </c>
      <c r="GU110" s="27">
        <v>13.888888888888888</v>
      </c>
      <c r="GV110" s="27">
        <v>15.151515151515152</v>
      </c>
      <c r="GW110" s="28">
        <v>48.379239511830171</v>
      </c>
      <c r="GX110" s="25"/>
      <c r="GY110" s="25" t="s">
        <v>132</v>
      </c>
      <c r="GZ110" s="62">
        <v>29.915013447794632</v>
      </c>
      <c r="HA110" s="26"/>
      <c r="HB110" s="26"/>
      <c r="HC110" s="27">
        <v>1</v>
      </c>
      <c r="HD110" s="27">
        <v>13.888888888888888</v>
      </c>
      <c r="HE110" s="27">
        <v>14.925373134328359</v>
      </c>
      <c r="HF110" s="25">
        <v>10</v>
      </c>
      <c r="HG110" s="25"/>
      <c r="HH110" s="25"/>
      <c r="HI110" s="62">
        <v>14.61</v>
      </c>
      <c r="HJ110" s="26"/>
      <c r="HK110" s="26"/>
      <c r="HL110" s="30">
        <v>12.987012987012989</v>
      </c>
      <c r="HM110" s="30"/>
      <c r="HN110" s="30">
        <v>17.857142857142858</v>
      </c>
      <c r="HO110" s="33">
        <v>15.518154945510602</v>
      </c>
      <c r="HP110" s="31" t="s">
        <v>132</v>
      </c>
      <c r="HQ110" s="25"/>
      <c r="HR110" s="63">
        <v>22.67202437539099</v>
      </c>
      <c r="HS110" s="32"/>
      <c r="HT110" s="26"/>
      <c r="HU110" s="30">
        <v>12.658227848101266</v>
      </c>
      <c r="HV110" s="30"/>
      <c r="HW110" s="30">
        <v>10.638297872340425</v>
      </c>
      <c r="HX110" s="31">
        <v>11.720829632962237</v>
      </c>
      <c r="HY110" s="31"/>
      <c r="HZ110" s="31"/>
      <c r="IA110" s="32">
        <v>17.124132093757829</v>
      </c>
      <c r="IB110" s="32"/>
      <c r="IC110" s="26"/>
      <c r="ID110" s="30"/>
      <c r="IE110" s="30"/>
      <c r="IF110" s="30">
        <v>14.492753623188406</v>
      </c>
      <c r="IG110" s="33">
        <v>14.583041108214386</v>
      </c>
      <c r="IH110" s="31" t="s">
        <v>132</v>
      </c>
      <c r="II110" s="31" t="s">
        <v>132</v>
      </c>
      <c r="IJ110" s="63">
        <v>21.305823059101222</v>
      </c>
      <c r="IK110" s="32"/>
      <c r="IL110" s="26"/>
      <c r="IM110" s="30">
        <v>12.658227848101266</v>
      </c>
      <c r="IN110" s="30"/>
      <c r="IO110" s="30"/>
      <c r="IP110" s="33">
        <v>12.737086537554337</v>
      </c>
      <c r="IQ110" s="31"/>
      <c r="IR110" s="31"/>
      <c r="IS110" s="63">
        <v>18.608883431366891</v>
      </c>
      <c r="IT110" s="63">
        <v>18.608883431366891</v>
      </c>
      <c r="IU110" s="26"/>
      <c r="IV110" s="30">
        <v>18.518518518518519</v>
      </c>
      <c r="IW110" s="30"/>
      <c r="IX110" s="30"/>
      <c r="IY110" s="30">
        <v>24.691358024691358</v>
      </c>
      <c r="IZ110" s="31"/>
      <c r="JA110" s="31"/>
      <c r="JB110" s="63">
        <v>28.793869826971989</v>
      </c>
      <c r="JC110" s="63">
        <v>28.793869826971989</v>
      </c>
      <c r="JD110" s="26"/>
      <c r="JE110" s="30">
        <v>16.129032258064516</v>
      </c>
      <c r="JF110" s="30"/>
      <c r="JG110" s="30">
        <v>19.230769230769234</v>
      </c>
      <c r="JH110" s="64">
        <v>23.573200992555833</v>
      </c>
      <c r="JI110" s="31" t="s">
        <v>132</v>
      </c>
      <c r="JJ110" s="31"/>
      <c r="JK110" s="63">
        <v>27.489929071780331</v>
      </c>
      <c r="JL110" s="63">
        <v>27.489929071780331</v>
      </c>
      <c r="JM110" s="26"/>
      <c r="JN110" s="30">
        <v>14.285714285714285</v>
      </c>
      <c r="JO110" s="30"/>
      <c r="JP110" s="30"/>
      <c r="JQ110" s="33">
        <v>19.047619047619044</v>
      </c>
      <c r="JR110" s="31"/>
      <c r="JS110" s="31" t="s">
        <v>132</v>
      </c>
      <c r="JT110" s="63">
        <v>22.212413866521246</v>
      </c>
      <c r="JU110" s="63">
        <v>22.212413866521246</v>
      </c>
      <c r="JV110" s="26"/>
      <c r="JW110" s="30">
        <v>13.888888888888888</v>
      </c>
      <c r="JX110" s="30"/>
      <c r="JY110" s="30"/>
      <c r="JZ110" s="33">
        <v>18.518518518518512</v>
      </c>
      <c r="KA110" s="31"/>
      <c r="KB110" s="31"/>
      <c r="KC110" s="63">
        <v>21.595402370228989</v>
      </c>
      <c r="KD110" s="63">
        <v>21.595402370228989</v>
      </c>
      <c r="KE110" s="26"/>
      <c r="KF110" s="30">
        <v>18.18181818181818</v>
      </c>
      <c r="KG110" s="30"/>
      <c r="KH110" s="30">
        <v>18.18181818181818</v>
      </c>
      <c r="KI110" s="33">
        <v>24.242424242424239</v>
      </c>
      <c r="KJ110" s="31"/>
      <c r="KK110" s="31" t="s">
        <v>132</v>
      </c>
      <c r="KL110" s="63">
        <v>28.270344921027039</v>
      </c>
      <c r="KM110" s="63">
        <v>28.270344921027039</v>
      </c>
      <c r="KN110" s="26"/>
      <c r="KO110" s="30">
        <v>16.666666666666668</v>
      </c>
      <c r="KP110" s="30"/>
      <c r="KQ110" s="30">
        <v>14.285714285714285</v>
      </c>
      <c r="KR110" s="33">
        <v>20.634920634920633</v>
      </c>
      <c r="KS110" s="31"/>
      <c r="KT110" s="31"/>
      <c r="KU110" s="63">
        <v>24.06344835539802</v>
      </c>
      <c r="KV110" s="63">
        <v>24.06344835539802</v>
      </c>
      <c r="KW110" s="26"/>
      <c r="KX110" s="30">
        <v>16.666666666666668</v>
      </c>
      <c r="KY110" s="30"/>
      <c r="KZ110" s="30">
        <v>14.285714285714285</v>
      </c>
      <c r="LA110" s="33">
        <v>20.634920634920633</v>
      </c>
      <c r="LB110" s="31"/>
      <c r="LC110" s="31"/>
      <c r="LD110" s="63">
        <v>24.06344835539802</v>
      </c>
      <c r="LE110" s="63">
        <v>24.06344835539802</v>
      </c>
      <c r="LF110" s="26"/>
      <c r="LG110" s="30">
        <v>15.625</v>
      </c>
      <c r="LH110" s="30">
        <v>11.904761904761903</v>
      </c>
      <c r="LI110" s="30">
        <v>14.285714285714285</v>
      </c>
      <c r="LJ110" s="33">
        <v>18.83401258401258</v>
      </c>
      <c r="LK110" s="31"/>
      <c r="LL110" s="31"/>
      <c r="LM110" s="63">
        <v>21.672528807265525</v>
      </c>
      <c r="LN110" s="63">
        <v>21.672528807265525</v>
      </c>
      <c r="LO110" s="26"/>
      <c r="LP110" s="30">
        <v>14.925373134328359</v>
      </c>
      <c r="LQ110" s="30"/>
      <c r="LR110" s="30">
        <v>13.333333333333334</v>
      </c>
      <c r="LS110" s="33">
        <v>19.091908608029073</v>
      </c>
      <c r="LT110" s="31"/>
      <c r="LU110" s="31"/>
      <c r="LV110" s="63">
        <v>21.969292918728481</v>
      </c>
      <c r="LW110" s="63">
        <v>21.969292918728481</v>
      </c>
      <c r="LX110" s="26"/>
      <c r="LY110" s="30">
        <v>10.309278350515465</v>
      </c>
      <c r="LZ110" s="30"/>
      <c r="MA110" s="30"/>
      <c r="MB110" s="33">
        <v>13.930135146703368</v>
      </c>
      <c r="MC110" s="31" t="s">
        <v>132</v>
      </c>
      <c r="MD110" s="31" t="s">
        <v>132</v>
      </c>
      <c r="ME110" s="63">
        <v>16.029577017077191</v>
      </c>
      <c r="MF110" s="63">
        <v>16.029577017077191</v>
      </c>
      <c r="MG110" s="26"/>
      <c r="MH110" s="30"/>
      <c r="MI110" s="30"/>
      <c r="MJ110" s="30">
        <v>5.7471264367816088</v>
      </c>
      <c r="MK110" s="33">
        <v>7.7656500530472785</v>
      </c>
      <c r="ML110" s="31"/>
      <c r="MM110" s="31"/>
      <c r="MN110" s="63">
        <v>8.9360285669913058</v>
      </c>
      <c r="MO110" s="63">
        <v>8.9360285669913058</v>
      </c>
      <c r="MP110" s="26"/>
      <c r="MQ110" s="30">
        <v>14.925373134328359</v>
      </c>
      <c r="MR110" s="30"/>
      <c r="MS110" s="30">
        <v>15.384615384615385</v>
      </c>
      <c r="MT110" s="33">
        <v>20.477778463649816</v>
      </c>
      <c r="MU110" s="31" t="s">
        <v>132</v>
      </c>
      <c r="MV110" s="31" t="s">
        <v>132</v>
      </c>
      <c r="MW110" s="63">
        <v>23.564030324530002</v>
      </c>
      <c r="MX110" s="63">
        <v>23.564030324530002</v>
      </c>
      <c r="MY110" s="26"/>
      <c r="MZ110" s="30">
        <v>18.867924528301884</v>
      </c>
      <c r="NA110" s="30"/>
      <c r="NB110" s="30"/>
      <c r="NC110" s="33">
        <v>25.49477564585332</v>
      </c>
      <c r="ND110" s="31"/>
      <c r="NE110" s="31"/>
      <c r="NF110" s="63">
        <v>29.337150389745037</v>
      </c>
      <c r="NG110" s="63">
        <v>29.337150389745037</v>
      </c>
      <c r="NH110" s="26"/>
      <c r="NI110" s="30">
        <v>22.222222222222221</v>
      </c>
      <c r="NJ110" s="30"/>
      <c r="NK110" s="30"/>
      <c r="NL110" s="33">
        <v>30.027180205116132</v>
      </c>
      <c r="NM110" s="31" t="s">
        <v>132</v>
      </c>
      <c r="NN110" s="31" t="s">
        <v>132</v>
      </c>
      <c r="NO110" s="63">
        <v>34.552643792366375</v>
      </c>
      <c r="NP110" s="63">
        <v>34.552643792366375</v>
      </c>
      <c r="NQ110" s="26"/>
      <c r="NR110" s="30"/>
      <c r="NS110" s="30"/>
      <c r="NT110" s="30">
        <v>25</v>
      </c>
      <c r="NU110" s="33">
        <v>25</v>
      </c>
      <c r="NV110" s="31"/>
      <c r="NW110" s="31"/>
      <c r="NX110" s="32">
        <v>25</v>
      </c>
      <c r="NY110" s="32"/>
      <c r="NZ110" s="26"/>
      <c r="OA110" s="30">
        <v>20.833333333333332</v>
      </c>
      <c r="OB110" s="30"/>
      <c r="OC110" s="33">
        <v>20.833333333333332</v>
      </c>
      <c r="OD110" s="33">
        <v>20.833333333333332</v>
      </c>
      <c r="OE110" s="31" t="s">
        <v>132</v>
      </c>
      <c r="OF110" s="31" t="s">
        <v>132</v>
      </c>
      <c r="OG110" s="33">
        <v>20.833333333333332</v>
      </c>
      <c r="OH110" s="32"/>
      <c r="OI110" s="26"/>
      <c r="OJ110" s="30">
        <v>17.543859649122805</v>
      </c>
      <c r="OK110" s="30"/>
      <c r="OL110" s="30">
        <v>20.408163265306122</v>
      </c>
      <c r="OM110" s="33">
        <v>18.976011457214462</v>
      </c>
      <c r="ON110" s="31"/>
      <c r="OO110" s="31"/>
      <c r="OP110" s="33">
        <v>18.976011457214462</v>
      </c>
      <c r="OQ110" s="32"/>
      <c r="OR110" s="26"/>
      <c r="OS110" s="30">
        <v>18.867924528301884</v>
      </c>
      <c r="OT110" s="30"/>
      <c r="OU110" s="33">
        <v>20.291918832324672</v>
      </c>
      <c r="OV110" s="33">
        <v>18.867924528301884</v>
      </c>
      <c r="OW110" s="31"/>
      <c r="OX110" s="31"/>
      <c r="OY110" s="33">
        <v>18.867924528301884</v>
      </c>
      <c r="OZ110" s="32"/>
      <c r="PA110" s="26"/>
      <c r="PB110" s="30">
        <v>19.607843137254903</v>
      </c>
      <c r="PC110" s="30"/>
      <c r="PD110" s="33">
        <v>20.320855614973269</v>
      </c>
      <c r="PE110" s="33">
        <v>19.28944740031217</v>
      </c>
      <c r="PF110" s="31"/>
      <c r="PG110" s="31" t="s">
        <v>132</v>
      </c>
      <c r="PH110" s="33">
        <v>18.894830659536545</v>
      </c>
      <c r="PI110" s="32"/>
      <c r="PJ110" s="26"/>
      <c r="PK110" s="30">
        <v>1</v>
      </c>
      <c r="PL110" s="30"/>
      <c r="PM110" s="30"/>
      <c r="PN110" s="33">
        <v>0.80328377456018951</v>
      </c>
      <c r="PO110" s="31"/>
      <c r="PP110" s="31"/>
      <c r="PQ110" s="33">
        <v>0.91905642587255476</v>
      </c>
      <c r="PR110" s="32"/>
      <c r="PS110" s="26"/>
      <c r="PT110" s="30">
        <v>22.222222222222221</v>
      </c>
      <c r="PU110" s="30"/>
      <c r="PV110" s="30"/>
      <c r="PW110" s="33">
        <v>14.913647018816603</v>
      </c>
      <c r="PX110" s="31"/>
      <c r="PY110" s="31"/>
      <c r="PZ110" s="33">
        <v>18.677097340515846</v>
      </c>
      <c r="QA110" s="32"/>
      <c r="QB110" s="26"/>
      <c r="QC110" s="30">
        <v>20.833333333333332</v>
      </c>
      <c r="QD110" s="30"/>
      <c r="QE110" s="30">
        <v>41.666666666666664</v>
      </c>
      <c r="QF110" s="33">
        <v>20.972316120210849</v>
      </c>
      <c r="QG110" s="31" t="s">
        <v>132</v>
      </c>
      <c r="QH110" s="31" t="s">
        <v>132</v>
      </c>
      <c r="QI110" s="33">
        <v>26.264668135100408</v>
      </c>
      <c r="QJ110" s="32"/>
      <c r="QK110" s="26"/>
      <c r="QL110" s="30">
        <v>20.833333333333332</v>
      </c>
      <c r="QM110" s="30">
        <v>20.833333333333332</v>
      </c>
      <c r="QN110" s="30"/>
      <c r="QO110" s="33">
        <v>13.981544080140567</v>
      </c>
      <c r="QP110" s="31"/>
      <c r="QQ110" s="31"/>
      <c r="QR110" s="33">
        <v>17.509778756733603</v>
      </c>
      <c r="QS110" s="32"/>
      <c r="QT110" s="26"/>
      <c r="QU110" s="64">
        <v>20.833333333333336</v>
      </c>
      <c r="QV110" s="64">
        <v>20.833333333333336</v>
      </c>
      <c r="QW110" s="30" t="s">
        <v>132</v>
      </c>
      <c r="QX110" s="33">
        <v>13.981544080140567</v>
      </c>
      <c r="QY110" s="31" t="s">
        <v>132</v>
      </c>
      <c r="QZ110" s="31" t="s">
        <v>132</v>
      </c>
      <c r="RA110" s="33">
        <v>17.509778756733603</v>
      </c>
      <c r="RB110" s="32"/>
      <c r="RC110" s="26"/>
      <c r="RD110" s="64">
        <v>22.395833333333336</v>
      </c>
      <c r="RE110" s="64">
        <v>22.395833333333336</v>
      </c>
      <c r="RF110" s="30" t="s">
        <v>132</v>
      </c>
      <c r="RG110" s="33">
        <v>15.030159886151109</v>
      </c>
      <c r="RH110" s="31" t="s">
        <v>132</v>
      </c>
      <c r="RI110" s="31" t="s">
        <v>132</v>
      </c>
      <c r="RJ110" s="33">
        <v>18.823012163488624</v>
      </c>
      <c r="RK110" s="32"/>
      <c r="RL110" s="26"/>
      <c r="RM110" s="64">
        <v>29.861111111111114</v>
      </c>
      <c r="RN110" s="64">
        <v>29.861111111111114</v>
      </c>
      <c r="RO110" s="30" t="s">
        <v>132</v>
      </c>
      <c r="RP110" s="33">
        <v>20.040213181534813</v>
      </c>
      <c r="RQ110" s="31" t="s">
        <v>132</v>
      </c>
      <c r="RR110" s="31" t="s">
        <v>132</v>
      </c>
      <c r="RS110" s="33">
        <v>25.097349551318164</v>
      </c>
      <c r="RT110" s="32"/>
      <c r="RU110" s="26"/>
      <c r="RV110" s="64">
        <v>48.9796441165172</v>
      </c>
      <c r="RW110" s="64">
        <v>48.9796441165172</v>
      </c>
      <c r="RX110" s="30" t="s">
        <v>132</v>
      </c>
      <c r="RY110" s="33">
        <v>32.870930555744778</v>
      </c>
      <c r="RZ110" s="31" t="s">
        <v>132</v>
      </c>
      <c r="SA110" s="31" t="s">
        <v>132</v>
      </c>
      <c r="SB110" s="33">
        <v>41.165891139060712</v>
      </c>
      <c r="SC110" s="32" t="s">
        <v>132</v>
      </c>
      <c r="SD110" s="26"/>
      <c r="SE110" s="41">
        <v>57.542714016158882</v>
      </c>
      <c r="SF110" s="41">
        <v>57.542714016158882</v>
      </c>
      <c r="SG110" s="34" t="s">
        <v>132</v>
      </c>
      <c r="SH110" s="35">
        <v>38.6177276403767</v>
      </c>
      <c r="SI110" s="36" t="s">
        <v>132</v>
      </c>
      <c r="SJ110" s="36" t="s">
        <v>132</v>
      </c>
      <c r="SK110" s="35">
        <v>48.362889191276913</v>
      </c>
      <c r="SL110" s="37"/>
      <c r="SM110" s="26"/>
      <c r="SN110" s="41">
        <v>68.88916466723245</v>
      </c>
      <c r="SO110" s="41">
        <v>68.88916466723245</v>
      </c>
      <c r="SP110" s="34" t="s">
        <v>132</v>
      </c>
      <c r="SQ110" s="35">
        <v>46.232490837070692</v>
      </c>
      <c r="SR110" s="36" t="s">
        <v>132</v>
      </c>
      <c r="SS110" s="36" t="s">
        <v>132</v>
      </c>
      <c r="ST110" s="35">
        <v>57.899233538852634</v>
      </c>
      <c r="SU110" s="37"/>
      <c r="SV110" s="26"/>
      <c r="SW110" s="41">
        <v>68.88916466723245</v>
      </c>
      <c r="SX110" s="41">
        <v>68.88916466723245</v>
      </c>
      <c r="SY110" s="34" t="s">
        <v>132</v>
      </c>
      <c r="SZ110" s="35">
        <v>46.232490837070692</v>
      </c>
      <c r="TA110" s="36" t="s">
        <v>132</v>
      </c>
      <c r="TB110" s="36" t="s">
        <v>132</v>
      </c>
      <c r="TC110" s="35">
        <v>57.899233538852634</v>
      </c>
      <c r="TD110" s="37"/>
      <c r="TE110" s="26"/>
      <c r="TF110" s="41">
        <v>69.952728799590176</v>
      </c>
      <c r="TG110" s="41">
        <v>69.952728799590176</v>
      </c>
      <c r="TH110" s="34" t="s">
        <v>132</v>
      </c>
      <c r="TI110" s="35">
        <v>46.946263739404259</v>
      </c>
      <c r="TJ110" s="36" t="s">
        <v>132</v>
      </c>
      <c r="TK110" s="36" t="s">
        <v>132</v>
      </c>
      <c r="TL110" s="54">
        <v>58.793126626109327</v>
      </c>
      <c r="TM110" s="37" t="s">
        <v>132</v>
      </c>
      <c r="TN110" s="26"/>
      <c r="TO110" s="41">
        <v>71.305045715061155</v>
      </c>
      <c r="TP110" s="41">
        <v>71.305045715061155</v>
      </c>
      <c r="TQ110" s="34"/>
      <c r="TR110" s="35">
        <v>47.853822710475171</v>
      </c>
      <c r="TS110" s="36"/>
      <c r="TT110" s="36"/>
      <c r="TU110" s="54">
        <v>59.929707586055819</v>
      </c>
      <c r="TV110" s="37" t="s">
        <v>132</v>
      </c>
      <c r="TW110" s="26"/>
      <c r="TX110" s="41">
        <v>181.98133952565169</v>
      </c>
      <c r="TY110" s="41">
        <v>181.98133952565169</v>
      </c>
      <c r="TZ110" s="34" t="s">
        <v>132</v>
      </c>
      <c r="UA110" s="35">
        <v>122.13024577636448</v>
      </c>
      <c r="UB110" s="36" t="s">
        <v>132</v>
      </c>
      <c r="UC110" s="36"/>
      <c r="UD110" s="54">
        <v>152.94974366151268</v>
      </c>
      <c r="UE110" s="37" t="s">
        <v>132</v>
      </c>
      <c r="UF110" s="26"/>
      <c r="UG110" s="41">
        <v>142.05666540679641</v>
      </c>
      <c r="UH110" s="41">
        <v>142.05666540679641</v>
      </c>
      <c r="UI110" s="34" t="s">
        <v>132</v>
      </c>
      <c r="UJ110" s="35">
        <v>37.355228282952062</v>
      </c>
      <c r="UK110" s="36" t="s">
        <v>132</v>
      </c>
      <c r="UL110" s="36"/>
      <c r="UM110" s="54">
        <v>119.39427754523216</v>
      </c>
      <c r="UN110" s="37" t="s">
        <v>132</v>
      </c>
      <c r="UO110" s="26"/>
      <c r="UP110" s="41">
        <v>117.65514472531211</v>
      </c>
      <c r="UQ110" s="41">
        <v>117.65514472531211</v>
      </c>
      <c r="UR110" s="34" t="s">
        <v>132</v>
      </c>
      <c r="US110" s="35">
        <v>101.15154893301214</v>
      </c>
      <c r="UT110" s="36" t="s">
        <v>132</v>
      </c>
      <c r="UU110" s="36"/>
      <c r="UV110" s="54">
        <v>98.885546579120984</v>
      </c>
      <c r="UW110" s="37" t="s">
        <v>132</v>
      </c>
      <c r="UX110" s="26"/>
      <c r="UY110" s="41">
        <v>264.50354145884131</v>
      </c>
      <c r="UZ110" s="41">
        <v>264.50354145884131</v>
      </c>
      <c r="VA110" s="34" t="s">
        <v>132</v>
      </c>
      <c r="VB110" s="35">
        <v>227.4013854582679</v>
      </c>
      <c r="VC110" s="36" t="s">
        <v>132</v>
      </c>
      <c r="VD110" s="36"/>
      <c r="VE110" s="54">
        <v>222.30712758320763</v>
      </c>
      <c r="VF110" s="37" t="s">
        <v>132</v>
      </c>
      <c r="VG110" s="26"/>
      <c r="VH110" s="41">
        <v>162.5653115886183</v>
      </c>
      <c r="VI110" s="41">
        <v>162.5653115886183</v>
      </c>
      <c r="VJ110" s="34" t="s">
        <v>132</v>
      </c>
      <c r="VK110" s="35">
        <v>139.76212522076662</v>
      </c>
      <c r="VL110" s="36" t="s">
        <v>132</v>
      </c>
      <c r="VM110" s="36" t="s">
        <v>132</v>
      </c>
      <c r="VN110" s="35">
        <v>136.63116669293601</v>
      </c>
      <c r="VO110" s="37"/>
      <c r="VP110" s="26"/>
      <c r="VQ110" s="41">
        <v>179.65797621851868</v>
      </c>
      <c r="VR110" s="41">
        <v>179.65797621851868</v>
      </c>
      <c r="VS110" s="34" t="s">
        <v>132</v>
      </c>
      <c r="VT110" s="35">
        <v>154.45718599982126</v>
      </c>
      <c r="VU110" s="36"/>
      <c r="VV110" s="36" t="s">
        <v>132</v>
      </c>
      <c r="VW110" s="35">
        <v>150.99702794250089</v>
      </c>
      <c r="VX110" s="37"/>
      <c r="VY110" s="26"/>
      <c r="VZ110" s="41">
        <v>179.65797621851871</v>
      </c>
      <c r="WA110" s="41">
        <v>179.65797621851871</v>
      </c>
      <c r="WB110" s="34" t="s">
        <v>132</v>
      </c>
      <c r="WC110" s="35">
        <v>154.45718599982129</v>
      </c>
      <c r="WD110" s="36"/>
      <c r="WE110" s="36" t="s">
        <v>132</v>
      </c>
      <c r="WF110" s="54">
        <v>150.99702794250089</v>
      </c>
      <c r="WG110" s="37"/>
      <c r="WH110" s="26"/>
      <c r="WI110" s="38">
        <v>171.57871544431143</v>
      </c>
      <c r="WJ110" s="41">
        <v>230.82013124332022</v>
      </c>
      <c r="WK110" s="41">
        <v>230.82013124332022</v>
      </c>
      <c r="WL110" s="34" t="s">
        <v>132</v>
      </c>
      <c r="WM110" s="35">
        <v>198.44277829662968</v>
      </c>
      <c r="WN110" s="36" t="s">
        <v>132</v>
      </c>
      <c r="WO110" s="36" t="s">
        <v>132</v>
      </c>
      <c r="WP110" s="54">
        <v>193.99725267219597</v>
      </c>
      <c r="WQ110" s="37"/>
      <c r="WR110" s="41">
        <v>351.18709415325782</v>
      </c>
      <c r="WS110" s="41">
        <v>351.18709415325782</v>
      </c>
      <c r="WT110" s="34" t="s">
        <v>132</v>
      </c>
      <c r="WU110" s="35">
        <v>301.92575617344193</v>
      </c>
      <c r="WV110" s="36"/>
      <c r="WW110" s="36" t="s">
        <v>132</v>
      </c>
      <c r="WX110" s="54">
        <v>295.16199940049836</v>
      </c>
      <c r="WY110" s="37"/>
      <c r="WZ110" s="26"/>
      <c r="XA110" s="41">
        <v>87.5</v>
      </c>
      <c r="XB110" s="41">
        <v>227.25307606341599</v>
      </c>
      <c r="XC110" s="34" t="s">
        <v>132</v>
      </c>
      <c r="XD110" s="35">
        <v>144.46949142873544</v>
      </c>
      <c r="XE110" s="36"/>
      <c r="XF110" s="36" t="s">
        <v>132</v>
      </c>
      <c r="XG110" s="54">
        <v>190.99925201556314</v>
      </c>
      <c r="XH110" s="37"/>
      <c r="XI110" s="26"/>
      <c r="XJ110" s="41">
        <v>119.9074074074074</v>
      </c>
      <c r="XK110" s="41">
        <v>311.42088201282934</v>
      </c>
      <c r="XL110" s="34" t="s">
        <v>132</v>
      </c>
      <c r="XM110" s="35">
        <v>197.97671047641521</v>
      </c>
      <c r="XN110" s="36"/>
      <c r="XO110" s="36" t="s">
        <v>132</v>
      </c>
      <c r="XP110" s="54">
        <v>261.73971572503098</v>
      </c>
      <c r="XQ110" s="37"/>
      <c r="XR110" s="26"/>
      <c r="XS110" s="41">
        <v>119.9074074074074</v>
      </c>
      <c r="XT110" s="41">
        <v>311.42088201282934</v>
      </c>
      <c r="XU110" s="34" t="s">
        <v>132</v>
      </c>
      <c r="XV110" s="35">
        <v>197.97671047641521</v>
      </c>
      <c r="XW110" s="36"/>
      <c r="XX110" s="36" t="s">
        <v>132</v>
      </c>
      <c r="XY110" s="54">
        <v>261.73971572503098</v>
      </c>
      <c r="XZ110" s="37"/>
      <c r="YA110" s="26"/>
      <c r="YB110" s="41">
        <v>119.9074074074074</v>
      </c>
      <c r="YC110" s="41">
        <v>311.42088201282934</v>
      </c>
      <c r="YD110" s="34" t="s">
        <v>132</v>
      </c>
      <c r="YE110" s="35">
        <v>197.97671047641521</v>
      </c>
      <c r="YF110" s="36"/>
      <c r="YG110" s="36" t="s">
        <v>132</v>
      </c>
      <c r="YH110" s="54">
        <v>261.73971572503098</v>
      </c>
      <c r="YI110" s="37"/>
      <c r="YJ110" s="26"/>
      <c r="YK110" s="41">
        <v>165.27777777777777</v>
      </c>
      <c r="YL110" s="41">
        <v>429.25581034200798</v>
      </c>
      <c r="YM110" s="34" t="s">
        <v>132</v>
      </c>
      <c r="YN110" s="35">
        <v>272.88681714316692</v>
      </c>
      <c r="YO110" s="36"/>
      <c r="YP110" s="36" t="s">
        <v>132</v>
      </c>
      <c r="YQ110" s="54">
        <v>360.77636491828594</v>
      </c>
      <c r="YR110" s="37"/>
      <c r="YS110" s="26"/>
      <c r="YT110" s="41">
        <v>181.92446043165467</v>
      </c>
      <c r="YU110" s="41">
        <v>472.49020850595122</v>
      </c>
      <c r="YV110" s="34" t="s">
        <v>132</v>
      </c>
      <c r="YW110" s="35">
        <v>300.37182030866575</v>
      </c>
      <c r="YX110" s="36"/>
      <c r="YY110" s="36" t="s">
        <v>132</v>
      </c>
      <c r="YZ110" s="54">
        <v>397.11355275178232</v>
      </c>
      <c r="ZA110" s="37" t="s">
        <v>132</v>
      </c>
      <c r="ZB110" s="26"/>
      <c r="ZC110" s="41">
        <v>132.91025204910787</v>
      </c>
      <c r="ZD110" s="41">
        <v>345.19158421169942</v>
      </c>
      <c r="ZE110" s="34" t="s">
        <v>132</v>
      </c>
      <c r="ZF110" s="55">
        <v>219.44544593371037</v>
      </c>
      <c r="ZG110" s="36"/>
      <c r="ZH110" s="36" t="s">
        <v>132</v>
      </c>
      <c r="ZI110" s="54">
        <v>290.12295687519509</v>
      </c>
      <c r="ZJ110" s="37"/>
      <c r="ZK110" s="26"/>
      <c r="ZL110" s="41">
        <v>140.18487026821276</v>
      </c>
      <c r="ZM110" s="41">
        <v>364.08506269716861</v>
      </c>
      <c r="ZN110" s="34" t="s">
        <v>132</v>
      </c>
      <c r="ZO110" s="35">
        <v>231.45642187030802</v>
      </c>
      <c r="ZP110" s="36"/>
      <c r="ZQ110" s="36" t="s">
        <v>132</v>
      </c>
      <c r="ZR110" s="54">
        <v>306.00234703002735</v>
      </c>
      <c r="ZS110" s="37"/>
      <c r="ZT110" s="26"/>
      <c r="ZU110" s="41">
        <v>105.27278790668261</v>
      </c>
      <c r="ZV110" s="41">
        <v>273.41217002931654</v>
      </c>
      <c r="ZW110" s="34" t="s">
        <v>132</v>
      </c>
      <c r="ZX110" s="35">
        <v>173.81378434472646</v>
      </c>
      <c r="ZY110" s="36"/>
      <c r="ZZ110" s="36" t="s">
        <v>132</v>
      </c>
      <c r="AAA110" s="54">
        <v>229.79455711736455</v>
      </c>
      <c r="AAB110" s="37"/>
      <c r="AAC110" s="26"/>
      <c r="AAD110" s="41">
        <v>103.48518165503957</v>
      </c>
      <c r="AAE110" s="41">
        <v>268.7694383781614</v>
      </c>
      <c r="AAF110" s="34" t="s">
        <v>132</v>
      </c>
      <c r="AAG110" s="35">
        <v>170.86230358987277</v>
      </c>
      <c r="AAH110" s="36"/>
      <c r="AAI110" s="36" t="s">
        <v>132</v>
      </c>
      <c r="AAJ110" s="54">
        <v>225.89248332351121</v>
      </c>
      <c r="AAK110" s="37" t="s">
        <v>132</v>
      </c>
      <c r="AAL110" s="3"/>
      <c r="AAM110" s="41">
        <v>99.226407522621599</v>
      </c>
      <c r="AAN110" s="41">
        <v>257.70864384271812</v>
      </c>
      <c r="AAO110" s="34" t="s">
        <v>132</v>
      </c>
      <c r="AAP110" s="35">
        <v>163.83072721249818</v>
      </c>
      <c r="AAQ110" s="36" t="s">
        <v>132</v>
      </c>
      <c r="AAR110" s="36" t="s">
        <v>132</v>
      </c>
      <c r="AAS110" s="37">
        <v>216.59622419442482</v>
      </c>
      <c r="AAT110" s="37"/>
      <c r="AAU110" s="3"/>
      <c r="AAV110" s="41">
        <v>95.142896716033349</v>
      </c>
      <c r="AAW110" s="41">
        <v>247.10303936345662</v>
      </c>
      <c r="AAX110" s="34" t="s">
        <v>132</v>
      </c>
      <c r="AAY110" s="35">
        <v>157.08852458996614</v>
      </c>
      <c r="AAZ110" s="36" t="s">
        <v>132</v>
      </c>
      <c r="ABA110" s="36" t="s">
        <v>132</v>
      </c>
      <c r="ABB110" s="37">
        <v>207.68253836978681</v>
      </c>
      <c r="ABC110" s="37"/>
      <c r="ABD110" s="3"/>
      <c r="ABE110" s="34"/>
      <c r="ABF110" s="34"/>
      <c r="ABG110" s="34">
        <v>307.69230769230774</v>
      </c>
      <c r="ABH110" s="35">
        <v>266.79270952143889</v>
      </c>
      <c r="ABI110" s="36"/>
      <c r="ABJ110" s="36" t="s">
        <v>132</v>
      </c>
      <c r="ABK110" s="54">
        <v>290.60579664830982</v>
      </c>
      <c r="ABL110" s="37"/>
      <c r="ABM110" s="3"/>
      <c r="ABN110" s="34"/>
      <c r="ABO110" s="34"/>
      <c r="ABP110" s="35">
        <v>502.06298029747893</v>
      </c>
      <c r="ABQ110" s="35">
        <v>455.00961245868569</v>
      </c>
      <c r="ABR110" s="36" t="s">
        <v>132</v>
      </c>
      <c r="ABS110" s="36" t="s">
        <v>132</v>
      </c>
      <c r="ABT110" s="54">
        <v>601.55604328661923</v>
      </c>
      <c r="ABU110" s="37"/>
      <c r="ABV110" s="3"/>
      <c r="ABW110" s="34"/>
      <c r="ABX110" s="34"/>
      <c r="ABY110" s="35">
        <v>97.126387002328542</v>
      </c>
      <c r="ABZ110" s="35">
        <v>455.00961245868569</v>
      </c>
      <c r="ACA110" s="36"/>
      <c r="ACB110" s="36" t="s">
        <v>132</v>
      </c>
      <c r="ACC110" s="54">
        <v>116.3737765115184</v>
      </c>
      <c r="ACD110" s="37"/>
      <c r="ACE110" s="3"/>
      <c r="ACF110" s="34"/>
      <c r="ACG110" s="34"/>
      <c r="ACH110" s="41">
        <v>81.32400913432086</v>
      </c>
      <c r="ACI110" s="35">
        <v>380.97994810521283</v>
      </c>
      <c r="ACJ110" s="36"/>
      <c r="ACK110" s="36" t="s">
        <v>132</v>
      </c>
      <c r="ACL110" s="54">
        <v>97.439865273596993</v>
      </c>
      <c r="ACM110" s="37"/>
      <c r="ACN110" s="3"/>
      <c r="ACO110" s="34"/>
      <c r="ACP110" s="34"/>
      <c r="ACQ110" s="41">
        <v>193.01624324238875</v>
      </c>
      <c r="ACR110" s="35">
        <v>904.22642853836612</v>
      </c>
      <c r="ACS110" s="36"/>
      <c r="ACT110" s="36" t="s">
        <v>132</v>
      </c>
      <c r="ACU110" s="54">
        <v>231.26598082603553</v>
      </c>
      <c r="ACV110" s="37"/>
      <c r="ACW110" s="3"/>
      <c r="ACX110" s="34"/>
      <c r="ACY110" s="34"/>
      <c r="ACZ110" s="41">
        <v>106.73927708010768</v>
      </c>
      <c r="ADA110" s="35">
        <v>500.04327966174321</v>
      </c>
      <c r="ADB110" s="36" t="s">
        <v>132</v>
      </c>
      <c r="ADC110" s="36" t="s">
        <v>132</v>
      </c>
      <c r="ADD110" s="54">
        <v>127.89163850626593</v>
      </c>
      <c r="ADE110" s="37"/>
      <c r="ADF110" s="3"/>
      <c r="ADG110" s="34">
        <v>400</v>
      </c>
      <c r="ADH110" s="34"/>
      <c r="ADI110" s="34"/>
      <c r="ADJ110" s="35">
        <v>1873.8867016551421</v>
      </c>
      <c r="ADK110" s="36"/>
      <c r="ADL110" s="36"/>
      <c r="ADM110" s="54">
        <v>479.26739623796936</v>
      </c>
      <c r="ADN110" s="37"/>
      <c r="ADO110" s="3"/>
      <c r="ADP110" s="41">
        <v>484.67468985918362</v>
      </c>
      <c r="ADQ110" s="34" t="s">
        <v>132</v>
      </c>
      <c r="ADR110" s="34" t="s">
        <v>132</v>
      </c>
      <c r="ADS110" s="35">
        <v>2270.5636398898864</v>
      </c>
      <c r="ADT110" s="36"/>
      <c r="ADU110" s="36" t="s">
        <v>132</v>
      </c>
      <c r="ADV110" s="54">
        <v>580.72194157814067</v>
      </c>
      <c r="ADW110" s="37"/>
      <c r="ADX110" s="3"/>
      <c r="ADY110" s="41">
        <v>518.75242649391203</v>
      </c>
      <c r="ADZ110" s="34" t="s">
        <v>132</v>
      </c>
      <c r="AEA110" s="34" t="s">
        <v>132</v>
      </c>
      <c r="AEB110" s="35">
        <v>2430.208183645696</v>
      </c>
      <c r="AEC110" s="36" t="s">
        <v>132</v>
      </c>
      <c r="AED110" s="36" t="s">
        <v>132</v>
      </c>
      <c r="AEE110" s="54">
        <v>621.55281184466457</v>
      </c>
      <c r="AEF110" s="37"/>
      <c r="AEG110" s="3"/>
      <c r="AEH110" s="41"/>
      <c r="AEI110" s="34">
        <v>1136.3636363636365</v>
      </c>
      <c r="AEJ110" s="34"/>
      <c r="AEK110" s="35">
        <v>5323.5417660657458</v>
      </c>
      <c r="AEL110" s="36"/>
      <c r="AEM110" s="36"/>
      <c r="AEN110" s="54">
        <v>1361.5551029487767</v>
      </c>
      <c r="AEO110" s="37"/>
      <c r="AEP110" s="34"/>
      <c r="AEQ110" s="34"/>
      <c r="AER110" s="41">
        <v>1626.0254660724299</v>
      </c>
      <c r="AES110" s="34" t="s">
        <v>132</v>
      </c>
      <c r="AET110" s="35">
        <v>7617.4687435643273</v>
      </c>
      <c r="AEU110" s="36"/>
      <c r="AEV110" s="36" t="s">
        <v>132</v>
      </c>
      <c r="AEW110" s="54">
        <v>1948.25247835291</v>
      </c>
      <c r="AEX110" s="37"/>
      <c r="AEY110" s="34"/>
      <c r="AEZ110" s="34"/>
      <c r="AFA110" s="41">
        <v>2068.2774518469814</v>
      </c>
      <c r="AFB110" s="34" t="s">
        <v>132</v>
      </c>
      <c r="AFC110" s="35">
        <v>9689.2940308731031</v>
      </c>
      <c r="AFD110" s="36" t="s">
        <v>132</v>
      </c>
      <c r="AFE110" s="36" t="s">
        <v>132</v>
      </c>
      <c r="AFF110" s="54">
        <v>2478.1448726110111</v>
      </c>
      <c r="AFG110" s="37"/>
      <c r="AFH110" s="34"/>
      <c r="AFI110" s="87" t="s">
        <v>132</v>
      </c>
      <c r="AFJ110" s="41">
        <v>2164.3686828584573</v>
      </c>
      <c r="AFK110" s="34" t="s">
        <v>132</v>
      </c>
      <c r="AFL110" s="35">
        <v>10139.454230718296</v>
      </c>
      <c r="AFM110" s="36"/>
      <c r="AFN110" s="36" t="s">
        <v>132</v>
      </c>
      <c r="AFO110" s="54">
        <v>2593.2783578314393</v>
      </c>
      <c r="AFP110" s="37" t="s">
        <v>132</v>
      </c>
      <c r="AFQ110" s="36"/>
      <c r="AFR110" s="87"/>
      <c r="AFS110" s="35">
        <v>2214.8517929795207</v>
      </c>
      <c r="AFT110" s="34" t="s">
        <v>132</v>
      </c>
      <c r="AFU110" s="35">
        <v>10375.953302503431</v>
      </c>
      <c r="AFV110" s="36" t="s">
        <v>132</v>
      </c>
      <c r="AFW110" s="36" t="s">
        <v>132</v>
      </c>
      <c r="AFX110" s="35">
        <v>2653.7656296857317</v>
      </c>
      <c r="AFY110" s="37"/>
      <c r="AFZ110" s="36"/>
      <c r="AGA110" s="87"/>
      <c r="AGB110" s="35">
        <v>2219.8132847726597</v>
      </c>
      <c r="AGC110" s="34" t="s">
        <v>132</v>
      </c>
      <c r="AGD110" s="35">
        <v>10399.196486232266</v>
      </c>
      <c r="AGE110" s="36"/>
      <c r="AGF110" s="36" t="s">
        <v>132</v>
      </c>
      <c r="AGG110" s="79">
        <v>2659.7103328186163</v>
      </c>
      <c r="AGH110" s="96"/>
      <c r="AGI110" s="36"/>
      <c r="AGJ110" s="87"/>
      <c r="AGK110" s="41">
        <v>2266.2085467992119</v>
      </c>
      <c r="AGL110" s="34" t="s">
        <v>132</v>
      </c>
      <c r="AGM110" s="35">
        <v>10616.545147560671</v>
      </c>
      <c r="AGN110" s="36" t="s">
        <v>132</v>
      </c>
      <c r="AGO110" s="36" t="s">
        <v>132</v>
      </c>
      <c r="AGP110" s="54">
        <v>2715.2996738917268</v>
      </c>
      <c r="AGQ110" s="37"/>
      <c r="AGR110" s="36"/>
      <c r="AGS110" s="87"/>
      <c r="AGT110" s="41">
        <v>2277.5917764372762</v>
      </c>
      <c r="AGU110" s="34" t="s">
        <v>132</v>
      </c>
      <c r="AGV110" s="35">
        <v>10669.872354162311</v>
      </c>
      <c r="AGW110" s="36" t="s">
        <v>132</v>
      </c>
      <c r="AGX110" s="36" t="s">
        <v>132</v>
      </c>
      <c r="AGY110" s="62">
        <v>2728.9387009652619</v>
      </c>
      <c r="AGZ110" s="37"/>
      <c r="AHA110" s="36"/>
      <c r="AHB110" s="87"/>
      <c r="AHC110" s="41">
        <v>2283.075724494769</v>
      </c>
      <c r="AHD110" s="34" t="s">
        <v>132</v>
      </c>
      <c r="AHE110" s="35">
        <v>10695.563097506069</v>
      </c>
      <c r="AHF110" s="36" t="s">
        <v>132</v>
      </c>
      <c r="AHG110" s="36" t="s">
        <v>132</v>
      </c>
      <c r="AHH110" s="62">
        <v>2735.5093947318087</v>
      </c>
      <c r="AHI110" s="37"/>
      <c r="AHJ110" s="36"/>
      <c r="AHK110" s="87"/>
      <c r="AHL110" s="41">
        <v>2286.2515618661178</v>
      </c>
      <c r="AHM110" s="34" t="s">
        <v>132</v>
      </c>
      <c r="AHN110" s="35">
        <v>10710.440996048043</v>
      </c>
      <c r="AHO110" s="36" t="s">
        <v>132</v>
      </c>
      <c r="AHP110" s="36" t="s">
        <v>132</v>
      </c>
      <c r="AHQ110" s="62">
        <v>2739.3145830014128</v>
      </c>
      <c r="AHR110" s="37"/>
      <c r="AHS110" s="36"/>
      <c r="AHT110" s="34"/>
      <c r="AHU110" s="41">
        <v>2288.9961615802426</v>
      </c>
      <c r="AHV110" s="34" t="s">
        <v>132</v>
      </c>
      <c r="AHW110" s="35">
        <v>10723.298668312205</v>
      </c>
      <c r="AHX110" s="36" t="s">
        <v>132</v>
      </c>
      <c r="AHY110" s="36" t="s">
        <v>132</v>
      </c>
      <c r="AHZ110" s="62">
        <v>2742.6030758981733</v>
      </c>
      <c r="AIA110" s="37"/>
      <c r="AIB110" s="36"/>
      <c r="AIC110" s="34">
        <v>50</v>
      </c>
      <c r="AID110" s="34"/>
      <c r="AIE110" s="34"/>
      <c r="AIF110" s="36">
        <v>50</v>
      </c>
      <c r="AIG110" s="36">
        <v>50</v>
      </c>
      <c r="AIH110" s="36"/>
      <c r="AII110" s="62">
        <v>36.302764741735075</v>
      </c>
      <c r="AIJ110" s="37"/>
      <c r="AIL110" s="39">
        <v>50</v>
      </c>
      <c r="AIM110" s="34" t="s">
        <v>132</v>
      </c>
      <c r="AIN110" s="34" t="s">
        <v>132</v>
      </c>
      <c r="AIO110" s="36">
        <v>20</v>
      </c>
      <c r="AIP110" s="36">
        <v>20</v>
      </c>
      <c r="AIQ110" s="36"/>
      <c r="AIR110" s="67">
        <v>70</v>
      </c>
      <c r="AIS110" s="37"/>
      <c r="AIU110" s="41">
        <v>50</v>
      </c>
      <c r="AIV110" s="34"/>
      <c r="AIW110" s="34"/>
      <c r="AIX110" s="36">
        <v>10</v>
      </c>
      <c r="AIY110" s="36">
        <v>30</v>
      </c>
      <c r="AIZ110" s="36"/>
      <c r="AJA110" s="62">
        <v>70</v>
      </c>
      <c r="AJB110" s="26"/>
      <c r="AJD110" s="41">
        <v>75</v>
      </c>
      <c r="AJE110" s="34"/>
      <c r="AJF110" s="34"/>
      <c r="AJG110" s="36">
        <v>30</v>
      </c>
      <c r="AJH110" s="36">
        <v>30</v>
      </c>
      <c r="AJI110" s="36"/>
      <c r="AJJ110" s="62">
        <v>105</v>
      </c>
      <c r="AJK110" s="26"/>
      <c r="AJM110" s="34"/>
      <c r="AJN110" s="34">
        <v>70</v>
      </c>
      <c r="AJO110" s="34"/>
      <c r="AJP110" s="36"/>
      <c r="AJQ110" s="92">
        <v>100</v>
      </c>
      <c r="AJR110" s="34"/>
      <c r="AJS110" s="56">
        <v>100</v>
      </c>
      <c r="AJT110" s="37"/>
      <c r="AJV110" s="34"/>
      <c r="AJW110" s="34">
        <v>75</v>
      </c>
      <c r="AJX110" s="34"/>
      <c r="AJY110" s="36">
        <v>10</v>
      </c>
      <c r="AJZ110" s="36">
        <v>20</v>
      </c>
      <c r="AKA110" s="34"/>
      <c r="AKB110" s="54">
        <v>105.28846153846155</v>
      </c>
      <c r="AKC110" s="37"/>
      <c r="AKE110" s="34">
        <v>60</v>
      </c>
      <c r="AKF110" s="34"/>
      <c r="AKG110" s="34"/>
      <c r="AKH110" s="36">
        <v>20</v>
      </c>
      <c r="AKI110" s="36">
        <v>20</v>
      </c>
      <c r="AKJ110" s="34"/>
      <c r="AKK110" s="54">
        <v>86.538461538461547</v>
      </c>
      <c r="AKL110" s="37"/>
      <c r="AKN110" s="34">
        <v>60</v>
      </c>
      <c r="AKO110" s="34">
        <v>50</v>
      </c>
      <c r="AKP110" s="34"/>
      <c r="AKQ110" s="92">
        <v>100</v>
      </c>
      <c r="AKR110" s="92">
        <v>200</v>
      </c>
      <c r="AKS110" s="34"/>
      <c r="AKT110" s="54">
        <v>78.365384615384627</v>
      </c>
      <c r="AKU110" s="37"/>
      <c r="AKW110" s="34">
        <v>100</v>
      </c>
      <c r="AKX110" s="34">
        <v>100</v>
      </c>
      <c r="AKY110" s="34"/>
      <c r="AKZ110" s="36">
        <v>20</v>
      </c>
      <c r="ALA110" s="36">
        <v>20</v>
      </c>
      <c r="ALB110" s="34"/>
      <c r="ALC110" s="54">
        <v>93.781525851198012</v>
      </c>
      <c r="ALD110" s="37"/>
      <c r="ALF110" s="34"/>
      <c r="ALG110" s="34">
        <v>100</v>
      </c>
      <c r="ALH110" s="34"/>
      <c r="ALI110" s="36">
        <v>20</v>
      </c>
      <c r="ALJ110" s="36">
        <v>25</v>
      </c>
      <c r="ALK110" s="34"/>
      <c r="ALL110" s="54">
        <v>94.263280264817169</v>
      </c>
      <c r="ALM110" s="37"/>
      <c r="ALO110" s="34">
        <v>100</v>
      </c>
      <c r="ALP110" s="34">
        <v>100</v>
      </c>
      <c r="ALQ110" s="34"/>
      <c r="ALR110" s="3">
        <v>25</v>
      </c>
      <c r="ALS110" s="36">
        <v>12.5</v>
      </c>
      <c r="ALT110" s="34"/>
      <c r="ALU110" s="54">
        <v>93.540648644388426</v>
      </c>
      <c r="ALV110" s="37"/>
      <c r="ALX110" s="41">
        <v>100</v>
      </c>
      <c r="ALY110" s="41">
        <v>100</v>
      </c>
      <c r="ALZ110" s="34" t="s">
        <v>132</v>
      </c>
      <c r="AMA110" s="36">
        <v>25</v>
      </c>
      <c r="AMB110" s="36">
        <v>12.5</v>
      </c>
      <c r="AMC110" s="34"/>
      <c r="AMD110" s="54">
        <v>93.540648644388426</v>
      </c>
      <c r="AME110" s="37"/>
      <c r="AMG110" s="41">
        <v>86.666666666666671</v>
      </c>
      <c r="AMH110" s="41">
        <v>86.666666666666671</v>
      </c>
      <c r="AMI110" s="34"/>
      <c r="AMJ110" s="36">
        <v>20</v>
      </c>
      <c r="AMK110" s="36">
        <v>12.5</v>
      </c>
      <c r="AML110" s="34" t="s">
        <v>132</v>
      </c>
      <c r="AMM110" s="54">
        <v>81.068562158469973</v>
      </c>
      <c r="AMN110" s="37"/>
      <c r="AMP110" s="41">
        <v>333.33333333333337</v>
      </c>
      <c r="AMQ110" s="41">
        <v>333.33333333333337</v>
      </c>
      <c r="AMR110" s="34" t="s">
        <v>132</v>
      </c>
      <c r="AMS110" s="36">
        <v>100</v>
      </c>
      <c r="AMT110" s="36">
        <v>25</v>
      </c>
      <c r="AMU110" s="34"/>
      <c r="AMV110" s="54">
        <v>311.80216214796144</v>
      </c>
      <c r="AMW110" s="37"/>
      <c r="AMY110" s="41">
        <v>191.66666666666669</v>
      </c>
      <c r="AMZ110" s="41">
        <v>333.33333333333337</v>
      </c>
      <c r="ANA110" s="34"/>
      <c r="ANB110" s="36">
        <v>5664.4444444444425</v>
      </c>
      <c r="ANC110" s="36">
        <v>4720.3703703703686</v>
      </c>
      <c r="AND110" s="34"/>
      <c r="ANE110" s="54">
        <v>190.90108107398072</v>
      </c>
      <c r="ANF110" s="37"/>
      <c r="ANH110" s="41">
        <v>213.88888888888889</v>
      </c>
      <c r="ANI110" s="34"/>
      <c r="ANJ110" s="34"/>
      <c r="ANK110" s="36">
        <v>40</v>
      </c>
      <c r="ANL110" s="36">
        <v>30</v>
      </c>
      <c r="ANM110" s="34"/>
      <c r="ANN110" s="54">
        <v>1028.1523238882794</v>
      </c>
      <c r="ANO110" s="37"/>
      <c r="ANP110" s="36"/>
      <c r="ANQ110" s="34">
        <v>200</v>
      </c>
      <c r="ANR110" s="34"/>
      <c r="ANS110" s="34">
        <v>100</v>
      </c>
      <c r="ANT110" s="36">
        <v>50</v>
      </c>
      <c r="ANU110" s="36">
        <v>50</v>
      </c>
      <c r="ANV110" s="34"/>
      <c r="ANW110" s="54">
        <v>746.37334858353313</v>
      </c>
      <c r="ANX110" s="37"/>
      <c r="ANY110" s="36"/>
      <c r="ANZ110" s="34">
        <v>240</v>
      </c>
      <c r="AOA110" s="34"/>
      <c r="AOB110" s="34"/>
      <c r="AOC110" s="36">
        <v>60</v>
      </c>
      <c r="AOD110" s="36"/>
      <c r="AOE110" s="34"/>
      <c r="AOF110" s="54">
        <v>895.64801830023976</v>
      </c>
      <c r="AOG110" s="37"/>
      <c r="AOH110" s="36"/>
      <c r="AOI110" s="34">
        <v>200.083333333333</v>
      </c>
      <c r="AOJ110" s="34"/>
      <c r="AOK110" s="34"/>
      <c r="AOL110" s="36">
        <v>200</v>
      </c>
      <c r="AOM110" s="36"/>
      <c r="AON110" s="34"/>
      <c r="AOO110" s="54">
        <v>133.59714377711401</v>
      </c>
      <c r="AOP110" s="37"/>
      <c r="AOQ110" s="36"/>
      <c r="AOR110" s="34">
        <v>150</v>
      </c>
      <c r="AOS110" s="34"/>
      <c r="AOT110" s="34"/>
      <c r="AOU110" s="36">
        <v>30</v>
      </c>
      <c r="AOV110" s="36">
        <v>30</v>
      </c>
      <c r="AOW110" s="34"/>
      <c r="AOX110" s="54">
        <v>86.02276028966925</v>
      </c>
      <c r="AOY110" s="37"/>
      <c r="AOZ110" s="36"/>
      <c r="APA110" s="34">
        <v>150</v>
      </c>
      <c r="APB110" s="34">
        <v>100</v>
      </c>
      <c r="APC110" s="34"/>
      <c r="APD110" s="36">
        <v>50</v>
      </c>
      <c r="APE110" s="36">
        <v>50</v>
      </c>
      <c r="APF110" s="34"/>
      <c r="APG110" s="54">
        <v>74.631618516151406</v>
      </c>
      <c r="APH110" s="37"/>
      <c r="API110" s="36"/>
      <c r="APJ110" s="34">
        <v>100</v>
      </c>
      <c r="APK110" s="34">
        <v>150</v>
      </c>
      <c r="APL110" s="34">
        <v>100</v>
      </c>
      <c r="APM110" s="36">
        <v>50</v>
      </c>
      <c r="APN110" s="36">
        <v>50</v>
      </c>
      <c r="APO110" s="34"/>
      <c r="APP110" s="54">
        <v>70.048975273931589</v>
      </c>
      <c r="APQ110" s="37"/>
      <c r="APR110" s="36"/>
      <c r="APS110" s="34">
        <v>100</v>
      </c>
      <c r="APT110" s="34">
        <v>100</v>
      </c>
      <c r="APU110" s="34"/>
      <c r="APV110" s="36">
        <v>50</v>
      </c>
      <c r="APW110" s="36">
        <v>50</v>
      </c>
      <c r="APX110" s="34"/>
      <c r="APY110" s="37">
        <v>100</v>
      </c>
      <c r="APZ110" s="37">
        <v>100</v>
      </c>
      <c r="AQA110" s="36"/>
      <c r="AQB110" s="34">
        <v>100</v>
      </c>
      <c r="AQC110" s="34">
        <v>100</v>
      </c>
      <c r="AQD110" s="34"/>
      <c r="AQE110" s="36">
        <v>50</v>
      </c>
      <c r="AQF110" s="36">
        <v>50</v>
      </c>
      <c r="AQG110" s="34"/>
      <c r="AQH110" s="54">
        <v>100</v>
      </c>
      <c r="AQI110" s="54">
        <v>100</v>
      </c>
      <c r="AQJ110" s="36"/>
      <c r="AQK110" s="34">
        <v>150</v>
      </c>
      <c r="AQL110" s="34"/>
      <c r="AQM110" s="34"/>
      <c r="AQN110" s="36">
        <v>50</v>
      </c>
      <c r="AQO110" s="36">
        <v>50</v>
      </c>
      <c r="AQP110" s="34"/>
      <c r="AQQ110" s="54">
        <v>145.16129032258064</v>
      </c>
      <c r="AQR110" s="54">
        <v>145.16129032258064</v>
      </c>
      <c r="AQS110" s="36"/>
      <c r="AQT110" s="34">
        <v>150</v>
      </c>
      <c r="AQU110" s="34">
        <v>150</v>
      </c>
      <c r="AQV110" s="34"/>
      <c r="AQW110" s="36">
        <v>50</v>
      </c>
      <c r="AQX110" s="36">
        <v>50</v>
      </c>
      <c r="AQY110" s="34"/>
      <c r="AQZ110" s="37"/>
      <c r="ARA110" s="54">
        <v>145.16129032258064</v>
      </c>
      <c r="ARC110" s="34">
        <v>150</v>
      </c>
      <c r="ARD110" s="34">
        <v>100</v>
      </c>
      <c r="ARE110" s="34"/>
      <c r="ARF110" s="36">
        <v>50</v>
      </c>
      <c r="ARG110" s="36">
        <v>50</v>
      </c>
      <c r="ARH110" s="34"/>
      <c r="ARI110" s="37"/>
      <c r="ARJ110" s="54">
        <v>122.58064516129033</v>
      </c>
      <c r="ARL110" s="34">
        <v>150</v>
      </c>
      <c r="ARM110" s="34">
        <v>100</v>
      </c>
      <c r="ARN110" s="34"/>
      <c r="ARO110" s="36">
        <v>50</v>
      </c>
      <c r="ARP110" s="36">
        <v>50</v>
      </c>
      <c r="ARQ110" s="34"/>
      <c r="ARR110" s="37"/>
      <c r="ARS110" s="54">
        <v>122.58064516129033</v>
      </c>
      <c r="ARU110" s="34">
        <v>100</v>
      </c>
      <c r="ARV110" s="34">
        <v>100</v>
      </c>
      <c r="ARW110" s="34">
        <v>100</v>
      </c>
      <c r="ARX110" s="36">
        <v>50</v>
      </c>
      <c r="ARY110" s="36">
        <v>50</v>
      </c>
      <c r="ARZ110" s="36"/>
      <c r="ASA110" s="37"/>
      <c r="ASB110" s="54">
        <v>100</v>
      </c>
      <c r="ASD110" s="34">
        <v>100</v>
      </c>
      <c r="ASE110" s="34">
        <v>100</v>
      </c>
      <c r="ASF110" s="34"/>
      <c r="ASG110" s="36">
        <v>50</v>
      </c>
      <c r="ASH110" s="36">
        <v>50</v>
      </c>
      <c r="ASI110" s="36"/>
      <c r="ASJ110" s="37"/>
      <c r="ASK110" s="54">
        <v>100</v>
      </c>
      <c r="ASM110" s="34">
        <v>100</v>
      </c>
      <c r="ASN110" s="34">
        <v>100</v>
      </c>
      <c r="ASO110" s="34">
        <v>100</v>
      </c>
      <c r="ASP110" s="36">
        <v>50</v>
      </c>
      <c r="ASQ110" s="36">
        <v>50</v>
      </c>
      <c r="ASR110" s="36"/>
      <c r="ASS110" s="37"/>
      <c r="AST110" s="54">
        <v>100</v>
      </c>
      <c r="ASV110" s="34">
        <v>100</v>
      </c>
      <c r="ASW110" s="34">
        <v>100</v>
      </c>
      <c r="ASX110" s="34"/>
      <c r="ASY110" s="36">
        <v>50</v>
      </c>
      <c r="ASZ110" s="36">
        <v>50</v>
      </c>
      <c r="ATA110" s="36"/>
      <c r="ATB110" s="37"/>
      <c r="ATC110" s="37">
        <v>50</v>
      </c>
      <c r="ATE110" s="34">
        <v>100</v>
      </c>
      <c r="ATF110" s="34">
        <v>150</v>
      </c>
      <c r="ATG110" s="34">
        <v>150</v>
      </c>
      <c r="ATH110" s="36">
        <v>100</v>
      </c>
      <c r="ATI110" s="36">
        <v>50</v>
      </c>
      <c r="ATJ110" s="36"/>
      <c r="ATK110" s="37"/>
      <c r="ATL110" s="54">
        <v>67.473118279569903</v>
      </c>
      <c r="ATN110" s="34">
        <v>100</v>
      </c>
      <c r="ATO110" s="34">
        <v>150</v>
      </c>
      <c r="ATP110" s="34">
        <v>150</v>
      </c>
      <c r="ATQ110" s="36"/>
      <c r="ATR110" s="36">
        <v>50</v>
      </c>
      <c r="ATS110" s="36"/>
      <c r="ATT110" s="37" t="s">
        <v>132</v>
      </c>
      <c r="ATU110" s="54">
        <v>65.053763440860223</v>
      </c>
      <c r="ATW110" s="34">
        <v>100</v>
      </c>
      <c r="ATX110" s="34">
        <v>150</v>
      </c>
      <c r="ATY110" s="34">
        <v>100</v>
      </c>
      <c r="ATZ110" s="36"/>
      <c r="AUA110" s="36">
        <v>50</v>
      </c>
      <c r="AUB110" s="36"/>
      <c r="AUC110" s="37"/>
      <c r="AUD110" s="54">
        <v>57.526881720430111</v>
      </c>
      <c r="AUF110" s="34">
        <v>100</v>
      </c>
      <c r="AUG110" s="34">
        <v>150</v>
      </c>
      <c r="AUH110" s="34">
        <v>100</v>
      </c>
      <c r="AUI110" s="36"/>
      <c r="AUJ110" s="36">
        <v>50</v>
      </c>
      <c r="AUK110" s="36"/>
      <c r="AUL110" s="37"/>
      <c r="AUM110" s="37">
        <v>50</v>
      </c>
      <c r="AUO110" s="34">
        <v>100</v>
      </c>
      <c r="AUP110" s="34"/>
      <c r="AUQ110" s="34">
        <v>100</v>
      </c>
      <c r="AUR110" s="36">
        <v>100</v>
      </c>
      <c r="AUS110" s="36">
        <v>100</v>
      </c>
      <c r="AUT110" s="36"/>
      <c r="AUU110" s="37">
        <v>100</v>
      </c>
      <c r="AUV110" s="37">
        <v>150</v>
      </c>
      <c r="AUX110" s="34">
        <v>150</v>
      </c>
      <c r="AUY110" s="34">
        <v>100</v>
      </c>
      <c r="AUZ110" s="34">
        <v>150</v>
      </c>
      <c r="AVA110" s="36">
        <v>100</v>
      </c>
      <c r="AVB110" s="36">
        <v>200</v>
      </c>
      <c r="AVC110" s="36"/>
      <c r="AVD110" s="37">
        <v>200</v>
      </c>
      <c r="AVE110" s="37">
        <v>200</v>
      </c>
      <c r="AVG110" s="34">
        <v>150</v>
      </c>
      <c r="AVH110" s="34">
        <v>100</v>
      </c>
      <c r="AVI110" s="34">
        <v>150</v>
      </c>
      <c r="AVJ110" s="36">
        <v>100</v>
      </c>
      <c r="AVK110" s="36">
        <v>200</v>
      </c>
      <c r="AVL110" s="36"/>
      <c r="AVM110" s="54">
        <v>200</v>
      </c>
      <c r="AVN110" s="54">
        <v>200</v>
      </c>
      <c r="AVP110" s="34">
        <v>100</v>
      </c>
      <c r="AVQ110" s="34">
        <v>200</v>
      </c>
      <c r="AVR110" s="34">
        <v>150</v>
      </c>
      <c r="AVS110" s="36">
        <v>100</v>
      </c>
      <c r="AVT110" s="36">
        <v>200</v>
      </c>
      <c r="AVU110" s="36"/>
      <c r="AVV110" s="54">
        <v>220.14388489208633</v>
      </c>
      <c r="AVW110" s="54">
        <v>220.14388489208633</v>
      </c>
      <c r="AVY110" s="34">
        <v>150</v>
      </c>
      <c r="AVZ110" s="34">
        <v>200</v>
      </c>
      <c r="AWA110" s="34">
        <v>100</v>
      </c>
      <c r="AWB110" s="36">
        <v>300</v>
      </c>
      <c r="AWC110" s="36">
        <v>300</v>
      </c>
      <c r="AWD110" s="36"/>
      <c r="AWE110" s="54">
        <v>258.99280575539564</v>
      </c>
      <c r="AWF110" s="54">
        <v>258.99280575539564</v>
      </c>
      <c r="AWH110" s="34">
        <v>150</v>
      </c>
      <c r="AWI110" s="34">
        <v>200</v>
      </c>
      <c r="AWJ110" s="34">
        <v>200</v>
      </c>
      <c r="AWK110" s="36">
        <v>300</v>
      </c>
      <c r="AWL110" s="36">
        <v>300</v>
      </c>
      <c r="AWM110" s="36"/>
      <c r="AWN110" s="54">
        <v>299.2805755395683</v>
      </c>
      <c r="AWO110" s="54">
        <v>299.2805755395683</v>
      </c>
      <c r="AWQ110" s="34">
        <v>150</v>
      </c>
      <c r="AWR110" s="34">
        <v>150</v>
      </c>
      <c r="AWS110" s="34">
        <v>200</v>
      </c>
      <c r="AWT110" s="36">
        <v>400</v>
      </c>
      <c r="AWU110" s="36">
        <v>300</v>
      </c>
      <c r="AWV110" s="36"/>
      <c r="AWW110" s="54">
        <v>448.92086330935246</v>
      </c>
      <c r="AWX110" s="54">
        <v>448.92086330935246</v>
      </c>
    </row>
    <row r="111" spans="1:1298" ht="15.5">
      <c r="A111" t="str">
        <f>'[1]enter market prices'!A111</f>
        <v>1111-07</v>
      </c>
      <c r="B111" t="str">
        <f>'[1]enter market prices'!B111</f>
        <v>Meal eaten at Restourant(Egyptian beans), 1 plate</v>
      </c>
      <c r="C111" s="3">
        <f>'[1]item price series'!F111</f>
        <v>0.35</v>
      </c>
      <c r="D111" s="3"/>
      <c r="E111" s="3"/>
      <c r="F111" s="3"/>
      <c r="G111" s="3"/>
      <c r="H111" s="3"/>
      <c r="I111" s="3"/>
      <c r="J111" s="3"/>
      <c r="K111" s="3"/>
      <c r="L111" s="3"/>
      <c r="M111" s="24"/>
      <c r="N111" s="24">
        <v>7</v>
      </c>
      <c r="O111" s="24">
        <v>6</v>
      </c>
      <c r="P111" s="25">
        <v>5</v>
      </c>
      <c r="Q111" s="25">
        <v>5</v>
      </c>
      <c r="R111" s="25"/>
      <c r="S111" s="26">
        <v>4</v>
      </c>
      <c r="T111" s="26">
        <v>3</v>
      </c>
      <c r="U111" s="26"/>
      <c r="V111" s="27">
        <v>4</v>
      </c>
      <c r="W111" s="27">
        <v>6</v>
      </c>
      <c r="X111" s="27">
        <v>5</v>
      </c>
      <c r="Y111" s="25">
        <v>7</v>
      </c>
      <c r="Z111" s="25">
        <v>5</v>
      </c>
      <c r="AA111" s="25"/>
      <c r="AB111" s="26">
        <v>4</v>
      </c>
      <c r="AC111" s="26">
        <v>4</v>
      </c>
      <c r="AD111" s="26"/>
      <c r="AE111" s="27">
        <v>4</v>
      </c>
      <c r="AF111" s="27">
        <v>6</v>
      </c>
      <c r="AG111" s="27">
        <v>5</v>
      </c>
      <c r="AH111" s="25">
        <v>8</v>
      </c>
      <c r="AI111" s="25">
        <v>6</v>
      </c>
      <c r="AJ111" s="25"/>
      <c r="AK111" s="26">
        <v>5</v>
      </c>
      <c r="AL111" s="26">
        <v>4</v>
      </c>
      <c r="AM111" s="26"/>
      <c r="AN111" s="27">
        <v>6</v>
      </c>
      <c r="AO111" s="27">
        <v>6</v>
      </c>
      <c r="AP111" s="27">
        <v>6</v>
      </c>
      <c r="AQ111" s="25">
        <v>4</v>
      </c>
      <c r="AR111" s="25">
        <v>5</v>
      </c>
      <c r="AS111" s="25"/>
      <c r="AT111" s="26">
        <v>5</v>
      </c>
      <c r="AU111" s="26">
        <v>6</v>
      </c>
      <c r="AV111" s="26"/>
      <c r="AW111" s="27">
        <v>6</v>
      </c>
      <c r="AX111" s="27">
        <v>7</v>
      </c>
      <c r="AY111" s="27">
        <v>6</v>
      </c>
      <c r="AZ111" s="25">
        <v>5</v>
      </c>
      <c r="BA111" s="25">
        <v>5</v>
      </c>
      <c r="BB111" s="25"/>
      <c r="BC111" s="26">
        <v>4</v>
      </c>
      <c r="BD111" s="26">
        <v>5</v>
      </c>
      <c r="BE111" s="26"/>
      <c r="BF111" s="27">
        <v>7</v>
      </c>
      <c r="BG111" s="27">
        <v>6</v>
      </c>
      <c r="BH111" s="27">
        <v>6</v>
      </c>
      <c r="BI111" s="25">
        <v>5</v>
      </c>
      <c r="BJ111" s="25"/>
      <c r="BK111" s="25"/>
      <c r="BL111" s="26">
        <v>4</v>
      </c>
      <c r="BM111" s="26">
        <v>3</v>
      </c>
      <c r="BN111" s="26"/>
      <c r="BO111" s="27">
        <v>6</v>
      </c>
      <c r="BP111" s="27"/>
      <c r="BQ111" s="27">
        <v>6</v>
      </c>
      <c r="BR111" s="25">
        <v>5</v>
      </c>
      <c r="BS111" s="25">
        <v>5</v>
      </c>
      <c r="BT111" s="25"/>
      <c r="BU111" s="26">
        <v>4</v>
      </c>
      <c r="BV111" s="26">
        <v>6</v>
      </c>
      <c r="BW111" s="26"/>
      <c r="BX111" s="27">
        <v>5</v>
      </c>
      <c r="BY111" s="27">
        <v>7</v>
      </c>
      <c r="BZ111" s="27">
        <v>6</v>
      </c>
      <c r="CA111" s="25">
        <v>5</v>
      </c>
      <c r="CB111" s="25">
        <v>5</v>
      </c>
      <c r="CC111" s="25"/>
      <c r="CD111" s="26">
        <v>4</v>
      </c>
      <c r="CE111" s="26">
        <v>4</v>
      </c>
      <c r="CF111" s="26"/>
      <c r="CG111" s="27">
        <v>5</v>
      </c>
      <c r="CH111" s="27">
        <v>5</v>
      </c>
      <c r="CI111" s="27">
        <v>7</v>
      </c>
      <c r="CJ111" s="25">
        <v>5</v>
      </c>
      <c r="CK111" s="25">
        <v>5</v>
      </c>
      <c r="CL111" s="25"/>
      <c r="CM111" s="26">
        <v>4</v>
      </c>
      <c r="CN111" s="26">
        <v>6</v>
      </c>
      <c r="CO111" s="26"/>
      <c r="CP111" s="27">
        <v>6</v>
      </c>
      <c r="CQ111" s="27">
        <v>7</v>
      </c>
      <c r="CR111" s="27">
        <v>7</v>
      </c>
      <c r="CS111" s="25">
        <v>5</v>
      </c>
      <c r="CT111" s="25">
        <v>7</v>
      </c>
      <c r="CU111" s="25"/>
      <c r="CV111" s="26">
        <v>5</v>
      </c>
      <c r="CW111" s="26">
        <v>5</v>
      </c>
      <c r="CX111" s="26"/>
      <c r="CY111" s="27">
        <v>6</v>
      </c>
      <c r="CZ111" s="27">
        <v>8</v>
      </c>
      <c r="DA111" s="27">
        <v>7</v>
      </c>
      <c r="DB111" s="25">
        <v>5</v>
      </c>
      <c r="DC111" s="25">
        <v>4</v>
      </c>
      <c r="DD111" s="25"/>
      <c r="DE111" s="26">
        <v>5</v>
      </c>
      <c r="DF111" s="26">
        <v>5</v>
      </c>
      <c r="DG111" s="26"/>
      <c r="DH111" s="27">
        <v>6</v>
      </c>
      <c r="DI111" s="27">
        <v>8</v>
      </c>
      <c r="DJ111" s="27">
        <v>8</v>
      </c>
      <c r="DK111" s="25">
        <v>5</v>
      </c>
      <c r="DL111" s="25">
        <v>5</v>
      </c>
      <c r="DM111" s="25"/>
      <c r="DN111" s="26">
        <v>5</v>
      </c>
      <c r="DO111" s="26">
        <v>5</v>
      </c>
      <c r="DP111" s="26"/>
      <c r="DQ111" s="27">
        <v>7</v>
      </c>
      <c r="DR111" s="27">
        <v>8</v>
      </c>
      <c r="DS111" s="27">
        <v>7</v>
      </c>
      <c r="DT111" s="25">
        <v>5</v>
      </c>
      <c r="DU111" s="25">
        <v>5</v>
      </c>
      <c r="DV111" s="25"/>
      <c r="DW111" s="26">
        <v>5</v>
      </c>
      <c r="DX111" s="26">
        <v>5</v>
      </c>
      <c r="DY111" s="26"/>
      <c r="DZ111" s="27">
        <v>7</v>
      </c>
      <c r="EA111" s="27">
        <v>8</v>
      </c>
      <c r="EB111" s="27">
        <v>8</v>
      </c>
      <c r="EC111" s="25">
        <v>5</v>
      </c>
      <c r="ED111" s="25">
        <v>5</v>
      </c>
      <c r="EE111" s="25"/>
      <c r="EF111" s="26">
        <v>6</v>
      </c>
      <c r="EG111" s="26">
        <v>5</v>
      </c>
      <c r="EH111" s="26"/>
      <c r="EI111" s="27">
        <v>6</v>
      </c>
      <c r="EJ111" s="27">
        <v>8</v>
      </c>
      <c r="EK111" s="27">
        <v>7</v>
      </c>
      <c r="EL111" s="25">
        <v>7</v>
      </c>
      <c r="EM111" s="25">
        <v>5</v>
      </c>
      <c r="EN111" s="25"/>
      <c r="EO111" s="26">
        <v>6</v>
      </c>
      <c r="EP111" s="26">
        <v>5</v>
      </c>
      <c r="EQ111" s="26"/>
      <c r="ER111" s="27">
        <v>7</v>
      </c>
      <c r="ES111" s="27">
        <v>6</v>
      </c>
      <c r="ET111" s="27">
        <v>7</v>
      </c>
      <c r="EU111" s="25">
        <v>6</v>
      </c>
      <c r="EV111" s="25">
        <v>5</v>
      </c>
      <c r="EW111" s="25"/>
      <c r="EX111" s="26">
        <v>5</v>
      </c>
      <c r="EY111" s="26">
        <v>6</v>
      </c>
      <c r="EZ111" s="26"/>
      <c r="FA111" s="27">
        <v>7</v>
      </c>
      <c r="FB111" s="27">
        <v>7</v>
      </c>
      <c r="FC111" s="27">
        <v>7</v>
      </c>
      <c r="FD111" s="25">
        <v>7</v>
      </c>
      <c r="FE111" s="25">
        <v>5</v>
      </c>
      <c r="FF111" s="25"/>
      <c r="FG111" s="26">
        <v>6</v>
      </c>
      <c r="FH111" s="26">
        <v>5</v>
      </c>
      <c r="FI111" s="26"/>
      <c r="FJ111" s="27">
        <v>7</v>
      </c>
      <c r="FK111" s="27">
        <v>8</v>
      </c>
      <c r="FL111" s="27">
        <v>7</v>
      </c>
      <c r="FM111" s="25">
        <v>7</v>
      </c>
      <c r="FN111" s="25">
        <v>5</v>
      </c>
      <c r="FO111" s="25"/>
      <c r="FP111" s="26">
        <v>5</v>
      </c>
      <c r="FQ111" s="26">
        <v>6</v>
      </c>
      <c r="FR111" s="26"/>
      <c r="FS111" s="27">
        <v>7</v>
      </c>
      <c r="FT111" s="27">
        <v>7</v>
      </c>
      <c r="FU111" s="27">
        <v>7</v>
      </c>
      <c r="FV111" s="25">
        <v>5</v>
      </c>
      <c r="FW111" s="25">
        <v>6</v>
      </c>
      <c r="FX111" s="25"/>
      <c r="FY111" s="26">
        <v>6</v>
      </c>
      <c r="FZ111" s="26">
        <v>6</v>
      </c>
      <c r="GA111" s="26"/>
      <c r="GB111" s="27">
        <v>8</v>
      </c>
      <c r="GC111" s="27">
        <v>8</v>
      </c>
      <c r="GD111" s="27">
        <v>8</v>
      </c>
      <c r="GE111" s="25">
        <v>5</v>
      </c>
      <c r="GF111" s="25">
        <v>6</v>
      </c>
      <c r="GG111" s="25"/>
      <c r="GH111" s="26">
        <v>5</v>
      </c>
      <c r="GI111" s="26">
        <v>6</v>
      </c>
      <c r="GJ111" s="26"/>
      <c r="GK111" s="27">
        <v>8</v>
      </c>
      <c r="GL111" s="27">
        <v>8</v>
      </c>
      <c r="GM111" s="27">
        <v>5</v>
      </c>
      <c r="GN111" s="25">
        <v>5</v>
      </c>
      <c r="GO111" s="25">
        <v>6</v>
      </c>
      <c r="GP111" s="25"/>
      <c r="GQ111" s="26">
        <v>5</v>
      </c>
      <c r="GR111" s="26">
        <v>5</v>
      </c>
      <c r="GS111" s="26"/>
      <c r="GT111" s="27">
        <v>8</v>
      </c>
      <c r="GU111" s="27">
        <v>7</v>
      </c>
      <c r="GV111" s="27">
        <v>5</v>
      </c>
      <c r="GW111" s="25">
        <v>10</v>
      </c>
      <c r="GX111" s="25">
        <v>6</v>
      </c>
      <c r="GY111" s="25"/>
      <c r="GZ111" s="26">
        <v>5</v>
      </c>
      <c r="HA111" s="26">
        <v>5</v>
      </c>
      <c r="HB111" s="26"/>
      <c r="HC111" s="27">
        <v>8</v>
      </c>
      <c r="HD111" s="27">
        <v>10</v>
      </c>
      <c r="HE111" s="27">
        <v>8</v>
      </c>
      <c r="HF111" s="25">
        <v>6</v>
      </c>
      <c r="HG111" s="25">
        <v>7</v>
      </c>
      <c r="HH111" s="25"/>
      <c r="HI111" s="26">
        <v>7</v>
      </c>
      <c r="HJ111" s="26">
        <v>8</v>
      </c>
      <c r="HK111" s="26"/>
      <c r="HL111" s="30">
        <v>8</v>
      </c>
      <c r="HM111" s="30">
        <v>10</v>
      </c>
      <c r="HN111" s="30">
        <v>8</v>
      </c>
      <c r="HO111" s="31">
        <v>7</v>
      </c>
      <c r="HP111" s="31">
        <v>7</v>
      </c>
      <c r="HQ111" s="25"/>
      <c r="HR111" s="32">
        <v>6</v>
      </c>
      <c r="HS111" s="32">
        <v>5</v>
      </c>
      <c r="HT111" s="26"/>
      <c r="HU111" s="30">
        <v>8</v>
      </c>
      <c r="HV111" s="30">
        <v>8</v>
      </c>
      <c r="HW111" s="30">
        <v>8</v>
      </c>
      <c r="HX111" s="31">
        <v>10</v>
      </c>
      <c r="HY111" s="31">
        <v>5</v>
      </c>
      <c r="HZ111" s="31"/>
      <c r="IA111" s="32">
        <v>6</v>
      </c>
      <c r="IB111" s="32">
        <v>5</v>
      </c>
      <c r="IC111" s="26"/>
      <c r="ID111" s="30">
        <v>10</v>
      </c>
      <c r="IE111" s="30">
        <v>8</v>
      </c>
      <c r="IF111" s="30">
        <v>8</v>
      </c>
      <c r="IG111" s="31">
        <v>7</v>
      </c>
      <c r="IH111" s="31">
        <v>7</v>
      </c>
      <c r="II111" s="31"/>
      <c r="IJ111" s="32">
        <v>5</v>
      </c>
      <c r="IK111" s="32">
        <v>7</v>
      </c>
      <c r="IL111" s="26"/>
      <c r="IM111" s="30">
        <v>10</v>
      </c>
      <c r="IN111" s="30">
        <v>8</v>
      </c>
      <c r="IO111" s="30">
        <v>10</v>
      </c>
      <c r="IP111" s="31">
        <v>10</v>
      </c>
      <c r="IQ111" s="31">
        <v>6</v>
      </c>
      <c r="IR111" s="31"/>
      <c r="IS111" s="32">
        <v>5</v>
      </c>
      <c r="IT111" s="32">
        <v>5</v>
      </c>
      <c r="IU111" s="26"/>
      <c r="IV111" s="30">
        <v>8</v>
      </c>
      <c r="IW111" s="30">
        <v>10</v>
      </c>
      <c r="IX111" s="30">
        <v>8</v>
      </c>
      <c r="IY111" s="31">
        <v>7</v>
      </c>
      <c r="IZ111" s="31">
        <v>5</v>
      </c>
      <c r="JA111" s="31"/>
      <c r="JB111" s="32">
        <v>7</v>
      </c>
      <c r="JC111" s="32">
        <v>5</v>
      </c>
      <c r="JD111" s="26"/>
      <c r="JE111" s="30">
        <v>8</v>
      </c>
      <c r="JF111" s="30">
        <v>8</v>
      </c>
      <c r="JG111" s="30">
        <v>10</v>
      </c>
      <c r="JH111" s="31"/>
      <c r="JI111" s="31">
        <v>5</v>
      </c>
      <c r="JJ111" s="31"/>
      <c r="JK111" s="32">
        <v>5</v>
      </c>
      <c r="JL111" s="32">
        <v>6</v>
      </c>
      <c r="JM111" s="26"/>
      <c r="JN111" s="30">
        <v>8</v>
      </c>
      <c r="JO111" s="30">
        <v>8</v>
      </c>
      <c r="JP111" s="30">
        <v>10</v>
      </c>
      <c r="JQ111" s="31"/>
      <c r="JR111" s="33">
        <v>5.163240628778718</v>
      </c>
      <c r="JS111" s="31"/>
      <c r="JT111" s="32">
        <v>7</v>
      </c>
      <c r="JU111" s="32">
        <v>7</v>
      </c>
      <c r="JV111" s="26"/>
      <c r="JW111" s="30">
        <v>8</v>
      </c>
      <c r="JX111" s="30">
        <v>8</v>
      </c>
      <c r="JY111" s="30">
        <v>8</v>
      </c>
      <c r="JZ111" s="31"/>
      <c r="KA111" s="33">
        <v>4.7702539298669899</v>
      </c>
      <c r="KB111" s="31"/>
      <c r="KC111" s="32">
        <v>6</v>
      </c>
      <c r="KD111" s="32">
        <v>7</v>
      </c>
      <c r="KE111" s="26"/>
      <c r="KF111" s="30">
        <v>8</v>
      </c>
      <c r="KG111" s="30">
        <v>10</v>
      </c>
      <c r="KH111" s="30">
        <v>8</v>
      </c>
      <c r="KI111" s="31"/>
      <c r="KJ111" s="33">
        <v>5.1088270858524796</v>
      </c>
      <c r="KK111" s="31"/>
      <c r="KL111" s="32">
        <v>6</v>
      </c>
      <c r="KM111" s="32">
        <v>7</v>
      </c>
      <c r="KN111" s="26"/>
      <c r="KO111" s="30">
        <v>8</v>
      </c>
      <c r="KP111" s="30">
        <v>8</v>
      </c>
      <c r="KQ111" s="30">
        <v>10</v>
      </c>
      <c r="KR111" s="31"/>
      <c r="KS111" s="33">
        <v>5.1088270858524796</v>
      </c>
      <c r="KT111" s="31"/>
      <c r="KU111" s="32">
        <v>6</v>
      </c>
      <c r="KV111" s="32">
        <v>7</v>
      </c>
      <c r="KW111" s="26"/>
      <c r="KX111" s="30">
        <v>8</v>
      </c>
      <c r="KY111" s="30">
        <v>8</v>
      </c>
      <c r="KZ111" s="30">
        <v>10</v>
      </c>
      <c r="LA111" s="31"/>
      <c r="LB111" s="33">
        <v>5.1088270858524796</v>
      </c>
      <c r="LC111" s="31"/>
      <c r="LD111" s="32">
        <v>6</v>
      </c>
      <c r="LE111" s="32">
        <v>7</v>
      </c>
      <c r="LF111" s="26"/>
      <c r="LG111" s="30">
        <v>8</v>
      </c>
      <c r="LH111" s="30">
        <v>8</v>
      </c>
      <c r="LI111" s="30">
        <v>10</v>
      </c>
      <c r="LJ111" s="31"/>
      <c r="LK111" s="33">
        <v>5.1088270858524796</v>
      </c>
      <c r="LL111" s="31"/>
      <c r="LM111" s="32">
        <v>6</v>
      </c>
      <c r="LN111" s="32">
        <v>7</v>
      </c>
      <c r="LO111" s="26"/>
      <c r="LP111" s="30">
        <v>8</v>
      </c>
      <c r="LQ111" s="30">
        <v>10</v>
      </c>
      <c r="LR111" s="30">
        <v>10</v>
      </c>
      <c r="LS111" s="31"/>
      <c r="LT111" s="33">
        <v>5.5018137847642095</v>
      </c>
      <c r="LU111" s="31"/>
      <c r="LV111" s="32">
        <v>7</v>
      </c>
      <c r="LW111" s="32">
        <v>7</v>
      </c>
      <c r="LX111" s="26"/>
      <c r="LY111" s="30">
        <v>8</v>
      </c>
      <c r="LZ111" s="30">
        <v>10</v>
      </c>
      <c r="MA111" s="30">
        <v>10</v>
      </c>
      <c r="MB111" s="31"/>
      <c r="MC111" s="33">
        <v>5.4474002418379701</v>
      </c>
      <c r="MD111" s="31"/>
      <c r="ME111" s="32">
        <v>6</v>
      </c>
      <c r="MF111" s="32">
        <v>7</v>
      </c>
      <c r="MG111" s="26"/>
      <c r="MH111" s="30">
        <v>10</v>
      </c>
      <c r="MI111" s="30">
        <v>10</v>
      </c>
      <c r="MJ111" s="30">
        <v>10</v>
      </c>
      <c r="MK111" s="31"/>
      <c r="ML111" s="33">
        <v>5.7859733978234589</v>
      </c>
      <c r="MM111" s="31"/>
      <c r="MN111" s="32">
        <v>6</v>
      </c>
      <c r="MO111" s="32">
        <v>7</v>
      </c>
      <c r="MP111" s="26"/>
      <c r="MQ111" s="30">
        <v>10</v>
      </c>
      <c r="MR111" s="30">
        <v>10</v>
      </c>
      <c r="MS111" s="30">
        <v>10</v>
      </c>
      <c r="MT111" s="31"/>
      <c r="MU111" s="33">
        <v>5.7315598548972195</v>
      </c>
      <c r="MV111" s="31"/>
      <c r="MW111" s="32">
        <v>6</v>
      </c>
      <c r="MX111" s="32"/>
      <c r="MY111" s="26"/>
      <c r="MZ111" s="30">
        <v>10</v>
      </c>
      <c r="NA111" s="30">
        <v>10</v>
      </c>
      <c r="NB111" s="30">
        <v>10</v>
      </c>
      <c r="NC111" s="31"/>
      <c r="ND111" s="33">
        <v>5.7859733978234589</v>
      </c>
      <c r="NE111" s="31"/>
      <c r="NF111" s="32">
        <v>6</v>
      </c>
      <c r="NG111" s="32">
        <v>7</v>
      </c>
      <c r="NH111" s="26"/>
      <c r="NI111" s="30">
        <v>10</v>
      </c>
      <c r="NJ111" s="30">
        <v>10</v>
      </c>
      <c r="NK111" s="30"/>
      <c r="NL111" s="31"/>
      <c r="NM111" s="33">
        <v>5.8403869407496982</v>
      </c>
      <c r="NN111" s="31"/>
      <c r="NO111" s="32">
        <v>7</v>
      </c>
      <c r="NP111" s="32">
        <v>7</v>
      </c>
      <c r="NQ111" s="26"/>
      <c r="NR111" s="30">
        <v>10</v>
      </c>
      <c r="NS111" s="30"/>
      <c r="NT111" s="30">
        <v>10</v>
      </c>
      <c r="NU111" s="31"/>
      <c r="NV111" s="33">
        <v>5.7859733978234598</v>
      </c>
      <c r="NW111" s="31"/>
      <c r="NX111" s="32">
        <v>6</v>
      </c>
      <c r="NY111" s="32">
        <v>7</v>
      </c>
      <c r="NZ111" s="26"/>
      <c r="OA111" s="30">
        <v>10</v>
      </c>
      <c r="OB111" s="30">
        <v>10</v>
      </c>
      <c r="OC111" s="30">
        <v>10</v>
      </c>
      <c r="OD111" s="31"/>
      <c r="OE111" s="33">
        <v>5.8403869407496991</v>
      </c>
      <c r="OF111" s="31"/>
      <c r="OG111" s="32">
        <v>7</v>
      </c>
      <c r="OH111" s="32">
        <v>7</v>
      </c>
      <c r="OI111" s="26"/>
      <c r="OJ111" s="30">
        <v>10</v>
      </c>
      <c r="OK111" s="30">
        <v>10</v>
      </c>
      <c r="OL111" s="30">
        <v>10</v>
      </c>
      <c r="OM111" s="31"/>
      <c r="ON111" s="33">
        <v>5.7859733978234598</v>
      </c>
      <c r="OO111" s="31"/>
      <c r="OP111" s="32">
        <v>6</v>
      </c>
      <c r="OQ111" s="32">
        <v>7</v>
      </c>
      <c r="OR111" s="26"/>
      <c r="OS111" s="30">
        <v>10</v>
      </c>
      <c r="OT111" s="30"/>
      <c r="OU111" s="30">
        <v>10</v>
      </c>
      <c r="OV111" s="31"/>
      <c r="OW111" s="33">
        <v>5.8403869407496991</v>
      </c>
      <c r="OX111" s="31"/>
      <c r="OY111" s="32">
        <v>7</v>
      </c>
      <c r="OZ111" s="32">
        <v>7</v>
      </c>
      <c r="PA111" s="26"/>
      <c r="PB111" s="30">
        <v>12</v>
      </c>
      <c r="PC111" s="30"/>
      <c r="PD111" s="30">
        <v>12</v>
      </c>
      <c r="PE111" s="31"/>
      <c r="PF111" s="33">
        <v>6.7922296409231926</v>
      </c>
      <c r="PG111" s="31"/>
      <c r="PH111" s="32">
        <v>7</v>
      </c>
      <c r="PI111" s="32">
        <v>7</v>
      </c>
      <c r="PJ111" s="26"/>
      <c r="PK111" s="30">
        <v>13</v>
      </c>
      <c r="PL111" s="30"/>
      <c r="PM111" s="30">
        <v>10</v>
      </c>
      <c r="PN111" s="31"/>
      <c r="PO111" s="33">
        <v>6.6484787490518027</v>
      </c>
      <c r="PP111" s="31"/>
      <c r="PQ111" s="32">
        <v>8</v>
      </c>
      <c r="PR111" s="32">
        <v>8</v>
      </c>
      <c r="PS111" s="26"/>
      <c r="PT111" s="30">
        <v>13</v>
      </c>
      <c r="PU111" s="30"/>
      <c r="PV111" s="30"/>
      <c r="PW111" s="31"/>
      <c r="PX111" s="33">
        <v>7.3492643469248309</v>
      </c>
      <c r="PY111" s="31"/>
      <c r="PZ111" s="32">
        <v>8</v>
      </c>
      <c r="QA111" s="32">
        <v>7</v>
      </c>
      <c r="QB111" s="26"/>
      <c r="QC111" s="30">
        <v>13</v>
      </c>
      <c r="QD111" s="30">
        <v>15</v>
      </c>
      <c r="QE111" s="30">
        <v>15</v>
      </c>
      <c r="QF111" s="31"/>
      <c r="QG111" s="33">
        <v>8.0740084267764249</v>
      </c>
      <c r="QH111" s="31"/>
      <c r="QI111" s="32">
        <v>8</v>
      </c>
      <c r="QJ111" s="32">
        <v>8</v>
      </c>
      <c r="QK111" s="26"/>
      <c r="QL111" s="30">
        <v>13</v>
      </c>
      <c r="QM111" s="30">
        <v>15</v>
      </c>
      <c r="QN111" s="30"/>
      <c r="QO111" s="31"/>
      <c r="QP111" s="33">
        <v>8.0141122218300112</v>
      </c>
      <c r="QQ111" s="31"/>
      <c r="QR111" s="32">
        <v>8</v>
      </c>
      <c r="QS111" s="32">
        <v>10</v>
      </c>
      <c r="QT111" s="26"/>
      <c r="QU111" s="64">
        <v>14.444444444444445</v>
      </c>
      <c r="QV111" s="64">
        <v>16.666666666666668</v>
      </c>
      <c r="QW111" s="30" t="s">
        <v>132</v>
      </c>
      <c r="QX111" s="31"/>
      <c r="QY111" s="33">
        <v>8.90456913536668</v>
      </c>
      <c r="QZ111" s="31"/>
      <c r="RA111" s="63">
        <v>8.8888888888888893</v>
      </c>
      <c r="RB111" s="32">
        <v>10</v>
      </c>
      <c r="RC111" s="26"/>
      <c r="RD111" s="30">
        <v>15</v>
      </c>
      <c r="RE111" s="30">
        <v>17</v>
      </c>
      <c r="RF111" s="30">
        <v>15</v>
      </c>
      <c r="RG111" s="31"/>
      <c r="RH111" s="33">
        <v>9.2382392203488166</v>
      </c>
      <c r="RI111" s="31"/>
      <c r="RJ111" s="32">
        <v>12</v>
      </c>
      <c r="RK111" s="32">
        <v>12</v>
      </c>
      <c r="RL111" s="26"/>
      <c r="RM111" s="30">
        <v>17</v>
      </c>
      <c r="RN111" s="30">
        <v>18</v>
      </c>
      <c r="RO111" s="30">
        <v>20</v>
      </c>
      <c r="RP111" s="31"/>
      <c r="RQ111" s="33">
        <v>10.589000046300603</v>
      </c>
      <c r="RR111" s="31"/>
      <c r="RS111" s="32">
        <v>12</v>
      </c>
      <c r="RT111" s="32">
        <v>12</v>
      </c>
      <c r="RU111" s="26"/>
      <c r="RV111" s="30">
        <v>20</v>
      </c>
      <c r="RW111" s="30">
        <v>25</v>
      </c>
      <c r="RX111" s="30">
        <v>20</v>
      </c>
      <c r="RY111" s="31"/>
      <c r="RZ111" s="33">
        <v>12.440265999725597</v>
      </c>
      <c r="SA111" s="31"/>
      <c r="SB111" s="32">
        <v>12</v>
      </c>
      <c r="SC111" s="32">
        <v>15</v>
      </c>
      <c r="SD111" s="26"/>
      <c r="SE111" s="34">
        <v>20</v>
      </c>
      <c r="SF111" s="34">
        <v>30</v>
      </c>
      <c r="SG111" s="34">
        <v>20</v>
      </c>
      <c r="SH111" s="36"/>
      <c r="SI111" s="35">
        <v>13.121676594960201</v>
      </c>
      <c r="SJ111" s="36"/>
      <c r="SK111" s="37">
        <v>12</v>
      </c>
      <c r="SL111" s="37">
        <v>12</v>
      </c>
      <c r="SM111" s="26"/>
      <c r="SN111" s="34">
        <v>25</v>
      </c>
      <c r="SO111" s="34">
        <v>25</v>
      </c>
      <c r="SP111" s="34">
        <v>20</v>
      </c>
      <c r="SQ111" s="36"/>
      <c r="SR111" s="35">
        <v>13.44730643693072</v>
      </c>
      <c r="SS111" s="36"/>
      <c r="ST111" s="37">
        <v>15</v>
      </c>
      <c r="SU111" s="37">
        <v>15</v>
      </c>
      <c r="SV111" s="26"/>
      <c r="SW111" s="34">
        <v>25</v>
      </c>
      <c r="SX111" s="34">
        <v>30</v>
      </c>
      <c r="SY111" s="34"/>
      <c r="SZ111" s="36"/>
      <c r="TA111" s="35">
        <v>15.829228429122484</v>
      </c>
      <c r="TB111" s="36"/>
      <c r="TC111" s="37">
        <v>20</v>
      </c>
      <c r="TD111" s="37">
        <v>15</v>
      </c>
      <c r="TE111" s="26"/>
      <c r="TF111" s="34">
        <v>30</v>
      </c>
      <c r="TG111" s="34"/>
      <c r="TH111" s="34">
        <v>30</v>
      </c>
      <c r="TI111" s="36"/>
      <c r="TJ111" s="35">
        <v>17.149838343780701</v>
      </c>
      <c r="TK111" s="36"/>
      <c r="TL111" s="37">
        <v>18</v>
      </c>
      <c r="TM111" s="37">
        <v>18</v>
      </c>
      <c r="TN111" s="26"/>
      <c r="TO111" s="34">
        <v>30</v>
      </c>
      <c r="TP111" s="34">
        <v>30</v>
      </c>
      <c r="TQ111" s="34"/>
      <c r="TR111" s="36" t="s">
        <v>132</v>
      </c>
      <c r="TS111" s="35">
        <v>16.987023422795442</v>
      </c>
      <c r="TT111" s="36"/>
      <c r="TU111" s="37">
        <v>18</v>
      </c>
      <c r="TV111" s="37">
        <v>15</v>
      </c>
      <c r="TW111" s="26"/>
      <c r="TX111" s="34"/>
      <c r="TY111" s="34">
        <v>50</v>
      </c>
      <c r="TZ111" s="34"/>
      <c r="UA111" s="36" t="s">
        <v>132</v>
      </c>
      <c r="UB111" s="35">
        <v>27.768989301374869</v>
      </c>
      <c r="UC111" s="36"/>
      <c r="UD111" s="37">
        <v>25</v>
      </c>
      <c r="UE111" s="37">
        <v>20</v>
      </c>
      <c r="UF111" s="26"/>
      <c r="UG111" s="34"/>
      <c r="UH111" s="34">
        <v>50</v>
      </c>
      <c r="UI111" s="34">
        <v>40</v>
      </c>
      <c r="UJ111" s="36" t="s">
        <v>132</v>
      </c>
      <c r="UK111" s="35">
        <v>16.433700184267902</v>
      </c>
      <c r="UL111" s="36"/>
      <c r="UM111" s="37">
        <v>35</v>
      </c>
      <c r="UN111" s="37">
        <v>40</v>
      </c>
      <c r="UO111" s="26"/>
      <c r="UP111" s="34"/>
      <c r="UQ111" s="34">
        <v>53.333333333333336</v>
      </c>
      <c r="UR111" s="34">
        <v>42.666666666666664</v>
      </c>
      <c r="US111" s="36" t="s">
        <v>132</v>
      </c>
      <c r="UT111" s="35">
        <v>29.620255254799869</v>
      </c>
      <c r="UU111" s="36"/>
      <c r="UV111" s="37">
        <v>40</v>
      </c>
      <c r="UW111" s="37">
        <v>40</v>
      </c>
      <c r="UX111" s="26"/>
      <c r="UY111" s="34">
        <v>55</v>
      </c>
      <c r="UZ111" s="34">
        <v>50</v>
      </c>
      <c r="VA111" s="34">
        <v>70</v>
      </c>
      <c r="VB111" s="36" t="s">
        <v>132</v>
      </c>
      <c r="VC111" s="35">
        <v>35.030689085011623</v>
      </c>
      <c r="VD111" s="36"/>
      <c r="VE111" s="37">
        <v>40</v>
      </c>
      <c r="VF111" s="37">
        <v>40</v>
      </c>
      <c r="VG111" s="26"/>
      <c r="VH111" s="34">
        <v>55</v>
      </c>
      <c r="VI111" s="34">
        <v>50</v>
      </c>
      <c r="VJ111" s="34">
        <v>50</v>
      </c>
      <c r="VK111" s="36" t="s">
        <v>132</v>
      </c>
      <c r="VL111" s="35">
        <v>31.259591772479233</v>
      </c>
      <c r="VM111" s="36"/>
      <c r="VN111" s="37">
        <v>35</v>
      </c>
      <c r="VO111" s="37">
        <v>40</v>
      </c>
      <c r="VP111" s="26"/>
      <c r="VQ111" s="34"/>
      <c r="VR111" s="34">
        <v>60</v>
      </c>
      <c r="VS111" s="34">
        <v>80</v>
      </c>
      <c r="VT111" s="36"/>
      <c r="VU111" s="35">
        <v>43.383202140868484</v>
      </c>
      <c r="VV111" s="36"/>
      <c r="VW111" s="37">
        <v>60</v>
      </c>
      <c r="VX111" s="37">
        <v>60</v>
      </c>
      <c r="VY111" s="26"/>
      <c r="VZ111" s="34"/>
      <c r="WA111" s="34">
        <v>90</v>
      </c>
      <c r="WB111" s="34">
        <v>90</v>
      </c>
      <c r="WC111" s="36"/>
      <c r="WD111" s="35">
        <v>53.855009554181564</v>
      </c>
      <c r="WE111" s="36"/>
      <c r="WF111" s="37">
        <v>60</v>
      </c>
      <c r="WG111" s="37">
        <v>60</v>
      </c>
      <c r="WH111" s="26"/>
      <c r="WI111" s="38">
        <v>80.078251433127221</v>
      </c>
      <c r="WJ111" s="34">
        <v>90</v>
      </c>
      <c r="WK111" s="34">
        <v>90</v>
      </c>
      <c r="WL111" s="34">
        <v>80</v>
      </c>
      <c r="WM111" s="36"/>
      <c r="WN111" s="35">
        <v>52.109708318629387</v>
      </c>
      <c r="WO111" s="36"/>
      <c r="WP111" s="37">
        <v>60</v>
      </c>
      <c r="WQ111" s="37">
        <v>60</v>
      </c>
      <c r="WR111" s="41">
        <v>108.75</v>
      </c>
      <c r="WS111" s="34"/>
      <c r="WT111" s="34"/>
      <c r="WU111" s="36"/>
      <c r="WV111" s="35">
        <v>65.074803211302722</v>
      </c>
      <c r="WW111" s="36"/>
      <c r="WX111" s="37">
        <v>70</v>
      </c>
      <c r="WY111" s="37">
        <v>75</v>
      </c>
      <c r="WZ111" s="26"/>
      <c r="XA111" s="34"/>
      <c r="XB111" s="34">
        <v>100</v>
      </c>
      <c r="XC111" s="34">
        <v>100</v>
      </c>
      <c r="XD111" s="36"/>
      <c r="XE111" s="35">
        <v>60.212892626550222</v>
      </c>
      <c r="XF111" s="36"/>
      <c r="XG111" s="37">
        <v>70</v>
      </c>
      <c r="XH111" s="37">
        <v>70</v>
      </c>
      <c r="XI111" s="26"/>
      <c r="XJ111" s="34">
        <v>180</v>
      </c>
      <c r="XK111" s="34">
        <v>150</v>
      </c>
      <c r="XL111" s="34">
        <v>160</v>
      </c>
      <c r="XM111" s="36"/>
      <c r="XN111" s="35">
        <v>93.934605784897698</v>
      </c>
      <c r="XO111" s="36"/>
      <c r="XP111" s="37">
        <v>80</v>
      </c>
      <c r="XQ111" s="37">
        <v>70</v>
      </c>
      <c r="XR111" s="26"/>
      <c r="XS111" s="34">
        <v>150</v>
      </c>
      <c r="XT111" s="34">
        <v>150</v>
      </c>
      <c r="XU111" s="34">
        <v>120</v>
      </c>
      <c r="XV111" s="36"/>
      <c r="XW111" s="35">
        <v>82.278486818888481</v>
      </c>
      <c r="XX111" s="36"/>
      <c r="XY111" s="37">
        <v>80</v>
      </c>
      <c r="XZ111" s="37">
        <v>80</v>
      </c>
      <c r="YA111" s="26"/>
      <c r="YB111" s="34"/>
      <c r="YC111" s="34">
        <v>170</v>
      </c>
      <c r="YD111" s="34">
        <v>180</v>
      </c>
      <c r="YE111" s="36"/>
      <c r="YF111" s="35">
        <v>102.28711884075454</v>
      </c>
      <c r="YG111" s="36"/>
      <c r="YH111" s="37">
        <v>90</v>
      </c>
      <c r="YI111" s="37">
        <v>100</v>
      </c>
      <c r="YJ111" s="26"/>
      <c r="YK111" s="34"/>
      <c r="YL111" s="41">
        <v>195.97809855649575</v>
      </c>
      <c r="YM111" s="41">
        <v>207.50622200099551</v>
      </c>
      <c r="YN111" s="36"/>
      <c r="YO111" s="35">
        <v>113.83203892266684</v>
      </c>
      <c r="YP111" s="36"/>
      <c r="YQ111" s="37">
        <v>100</v>
      </c>
      <c r="YR111" s="37">
        <v>100</v>
      </c>
      <c r="YS111" s="26"/>
      <c r="YT111" s="34">
        <v>200</v>
      </c>
      <c r="YU111" s="34">
        <v>200</v>
      </c>
      <c r="YV111" s="34">
        <v>200</v>
      </c>
      <c r="YW111" s="36"/>
      <c r="YX111" s="35">
        <v>115.12942203607116</v>
      </c>
      <c r="YY111" s="36"/>
      <c r="YZ111" s="37">
        <v>120</v>
      </c>
      <c r="ZA111" s="37">
        <v>120</v>
      </c>
      <c r="ZB111" s="26"/>
      <c r="ZC111" s="34">
        <v>200</v>
      </c>
      <c r="ZD111" s="34"/>
      <c r="ZE111" s="34">
        <v>170</v>
      </c>
      <c r="ZF111" s="36"/>
      <c r="ZG111" s="35">
        <v>109.11791740444086</v>
      </c>
      <c r="ZH111" s="36"/>
      <c r="ZI111" s="37">
        <v>130</v>
      </c>
      <c r="ZJ111" s="37">
        <v>140</v>
      </c>
      <c r="ZK111" s="26"/>
      <c r="ZL111" s="34">
        <v>180</v>
      </c>
      <c r="ZM111" s="34">
        <v>250</v>
      </c>
      <c r="ZN111" s="34">
        <v>200</v>
      </c>
      <c r="ZO111" s="36"/>
      <c r="ZP111" s="35">
        <v>121.86959389577787</v>
      </c>
      <c r="ZQ111" s="36"/>
      <c r="ZR111" s="37">
        <v>140</v>
      </c>
      <c r="ZS111" s="37">
        <v>130</v>
      </c>
      <c r="ZT111" s="26"/>
      <c r="ZU111" s="34">
        <v>300</v>
      </c>
      <c r="ZV111" s="34">
        <v>200</v>
      </c>
      <c r="ZW111" s="34">
        <v>200</v>
      </c>
      <c r="ZX111" s="36"/>
      <c r="ZY111" s="35">
        <v>132.67815777891116</v>
      </c>
      <c r="ZZ111" s="36"/>
      <c r="AAA111" s="37">
        <v>130</v>
      </c>
      <c r="AAB111" s="37">
        <v>120</v>
      </c>
      <c r="AAC111" s="26"/>
      <c r="AAD111" s="39">
        <v>350</v>
      </c>
      <c r="AAE111" s="34">
        <v>200</v>
      </c>
      <c r="AAF111" s="39">
        <v>250</v>
      </c>
      <c r="AAG111" s="36"/>
      <c r="AAH111" s="35">
        <v>150.22689352175112</v>
      </c>
      <c r="AAI111" s="36"/>
      <c r="AAJ111" s="37">
        <v>130</v>
      </c>
      <c r="AAK111" s="37">
        <v>130</v>
      </c>
      <c r="AAL111" s="3"/>
      <c r="AAM111" s="34"/>
      <c r="AAN111" s="34">
        <v>200</v>
      </c>
      <c r="AAO111" s="34"/>
      <c r="AAP111" s="36"/>
      <c r="AAQ111" s="35">
        <v>116.76892329924307</v>
      </c>
      <c r="AAR111" s="36"/>
      <c r="AAS111" s="37">
        <v>130</v>
      </c>
      <c r="AAT111" s="37">
        <v>140</v>
      </c>
      <c r="AAU111" s="3"/>
      <c r="AAV111" s="34">
        <v>200</v>
      </c>
      <c r="AAW111" s="34">
        <v>200</v>
      </c>
      <c r="AAX111" s="34">
        <v>200</v>
      </c>
      <c r="AAY111" s="36"/>
      <c r="AAZ111" s="35">
        <v>90.337800806285856</v>
      </c>
      <c r="ABA111" s="36"/>
      <c r="ABB111" s="37">
        <v>130</v>
      </c>
      <c r="ABC111" s="37">
        <v>130</v>
      </c>
      <c r="ABD111" s="3"/>
      <c r="ABE111" s="34">
        <v>200</v>
      </c>
      <c r="ABF111" s="34">
        <v>200</v>
      </c>
      <c r="ABG111" s="34">
        <v>190</v>
      </c>
      <c r="ABH111" s="36"/>
      <c r="ABI111" s="35">
        <v>106.75782947181027</v>
      </c>
      <c r="ABJ111" s="36"/>
      <c r="ABK111" s="54">
        <v>130</v>
      </c>
      <c r="ABL111" s="54">
        <v>180</v>
      </c>
      <c r="ABM111" s="3"/>
      <c r="ABN111" s="34">
        <v>300</v>
      </c>
      <c r="ABO111" s="34">
        <v>300</v>
      </c>
      <c r="ABP111" s="34">
        <v>300</v>
      </c>
      <c r="ABQ111" s="36"/>
      <c r="ABR111" s="35">
        <v>159.22452039296405</v>
      </c>
      <c r="ABS111" s="36"/>
      <c r="ABT111" s="37">
        <v>200</v>
      </c>
      <c r="ABU111" s="37">
        <v>200</v>
      </c>
      <c r="ABV111" s="3"/>
      <c r="ABW111" s="34">
        <v>300</v>
      </c>
      <c r="ABX111" s="34">
        <v>250</v>
      </c>
      <c r="ABY111" s="34">
        <v>300</v>
      </c>
      <c r="ABZ111" s="36"/>
      <c r="ACA111" s="35">
        <v>159.22452039296405</v>
      </c>
      <c r="ACB111" s="36"/>
      <c r="ACC111" s="37">
        <v>250</v>
      </c>
      <c r="ACD111" s="37">
        <v>250</v>
      </c>
      <c r="ACE111" s="3"/>
      <c r="ACF111" s="34">
        <v>250</v>
      </c>
      <c r="ACG111" s="34">
        <v>300</v>
      </c>
      <c r="ACH111" s="34">
        <v>250</v>
      </c>
      <c r="ACI111" s="36"/>
      <c r="ACJ111" s="35">
        <v>152.36042446082922</v>
      </c>
      <c r="ACK111" s="36"/>
      <c r="ACL111" s="37">
        <v>250</v>
      </c>
      <c r="ACM111" s="37">
        <v>270</v>
      </c>
      <c r="ACN111" s="3"/>
      <c r="ACO111" s="34"/>
      <c r="ACP111" s="34">
        <v>250</v>
      </c>
      <c r="ACQ111" s="34">
        <v>250</v>
      </c>
      <c r="ACR111" s="36"/>
      <c r="ACS111" s="35">
        <v>143.4708575979005</v>
      </c>
      <c r="ACT111" s="36"/>
      <c r="ACU111" s="37">
        <v>250</v>
      </c>
      <c r="ACV111" s="37">
        <v>250</v>
      </c>
      <c r="ACW111" s="3"/>
      <c r="ACX111" s="34">
        <v>300</v>
      </c>
      <c r="ACY111" s="34">
        <v>350</v>
      </c>
      <c r="ACZ111" s="34">
        <v>300</v>
      </c>
      <c r="ADA111" s="36"/>
      <c r="ADB111" s="35">
        <v>169.91450586104298</v>
      </c>
      <c r="ADC111" s="36"/>
      <c r="ADD111" s="37">
        <v>200</v>
      </c>
      <c r="ADE111" s="37">
        <v>200</v>
      </c>
      <c r="ADF111" s="3"/>
      <c r="ADG111" s="34">
        <v>300</v>
      </c>
      <c r="ADH111" s="34"/>
      <c r="ADI111" s="34">
        <v>300</v>
      </c>
      <c r="ADJ111" s="36"/>
      <c r="ADK111" s="35">
        <v>162.03767446351114</v>
      </c>
      <c r="ADL111" s="36"/>
      <c r="ADM111" s="37">
        <v>200</v>
      </c>
      <c r="ADN111" s="37">
        <v>200</v>
      </c>
      <c r="ADO111" s="3"/>
      <c r="ADP111" s="34">
        <v>250</v>
      </c>
      <c r="ADQ111" s="34">
        <v>300</v>
      </c>
      <c r="ADR111" s="34">
        <v>250</v>
      </c>
      <c r="ADS111" s="36"/>
      <c r="ADT111" s="35">
        <v>146.28401166844759</v>
      </c>
      <c r="ADU111" s="36"/>
      <c r="ADV111" s="37">
        <v>200</v>
      </c>
      <c r="ADW111" s="37">
        <v>200</v>
      </c>
      <c r="ADX111" s="3"/>
      <c r="ADY111" s="34">
        <v>300</v>
      </c>
      <c r="ADZ111" s="34"/>
      <c r="AEA111" s="34">
        <v>400</v>
      </c>
      <c r="AEB111" s="36"/>
      <c r="AEC111" s="35">
        <v>188.20000731959888</v>
      </c>
      <c r="AED111" s="36"/>
      <c r="AEE111" s="37">
        <v>250</v>
      </c>
      <c r="AEF111" s="37">
        <v>200</v>
      </c>
      <c r="AEG111" s="3"/>
      <c r="AEH111" s="34">
        <v>300</v>
      </c>
      <c r="AEI111" s="34">
        <v>400</v>
      </c>
      <c r="AEJ111" s="34">
        <v>400</v>
      </c>
      <c r="AEK111" s="36"/>
      <c r="AEL111" s="35">
        <v>196.07683871713064</v>
      </c>
      <c r="AEM111" s="36"/>
      <c r="AEN111" s="37">
        <v>250</v>
      </c>
      <c r="AEO111" s="37">
        <v>200</v>
      </c>
      <c r="AEP111" s="37"/>
      <c r="AEQ111" s="34"/>
      <c r="AER111" s="34">
        <v>400</v>
      </c>
      <c r="AES111" s="34">
        <v>250</v>
      </c>
      <c r="AET111" s="36"/>
      <c r="AEU111" s="35">
        <v>171.32108289631645</v>
      </c>
      <c r="AEV111" s="36"/>
      <c r="AEW111" s="37">
        <v>200</v>
      </c>
      <c r="AEX111" s="37">
        <v>150</v>
      </c>
      <c r="AEY111" s="37"/>
      <c r="AEZ111" s="34">
        <v>300</v>
      </c>
      <c r="AFA111" s="34">
        <v>350</v>
      </c>
      <c r="AFB111" s="34">
        <v>400</v>
      </c>
      <c r="AFC111" s="36"/>
      <c r="AFD111" s="35">
        <v>190.73184598309126</v>
      </c>
      <c r="AFE111" s="36"/>
      <c r="AFF111" s="37">
        <v>250</v>
      </c>
      <c r="AFG111" s="37">
        <v>250</v>
      </c>
      <c r="AFH111" s="37"/>
      <c r="AFI111" s="87">
        <v>300</v>
      </c>
      <c r="AFJ111" s="34">
        <v>400</v>
      </c>
      <c r="AFK111" s="34">
        <v>500</v>
      </c>
      <c r="AFL111" s="36"/>
      <c r="AFM111" s="35">
        <v>214.36234017568663</v>
      </c>
      <c r="AFN111" s="36"/>
      <c r="AFO111" s="37">
        <v>250</v>
      </c>
      <c r="AFP111" s="37">
        <v>250</v>
      </c>
      <c r="AFQ111" s="36"/>
      <c r="AFR111" s="87">
        <v>300</v>
      </c>
      <c r="AFS111" s="34">
        <v>400</v>
      </c>
      <c r="AFT111" s="34">
        <v>500</v>
      </c>
      <c r="AFU111" s="36"/>
      <c r="AFV111" s="35">
        <v>214.36234017568665</v>
      </c>
      <c r="AFW111" s="36"/>
      <c r="AFX111" s="37">
        <v>250</v>
      </c>
      <c r="AFY111" s="37">
        <v>250</v>
      </c>
      <c r="AFZ111" s="36"/>
      <c r="AGA111" s="87">
        <v>500</v>
      </c>
      <c r="AGB111" s="34">
        <v>500</v>
      </c>
      <c r="AGC111" s="34">
        <v>500</v>
      </c>
      <c r="AGD111" s="36"/>
      <c r="AGE111" s="35">
        <v>261.62332856087744</v>
      </c>
      <c r="AGF111" s="36"/>
      <c r="AGG111" s="37">
        <v>250</v>
      </c>
      <c r="AGH111" s="37">
        <v>250</v>
      </c>
      <c r="AGI111" s="36"/>
      <c r="AGJ111" s="87">
        <v>500</v>
      </c>
      <c r="AGK111" s="34">
        <v>500</v>
      </c>
      <c r="AGL111" s="34">
        <v>500</v>
      </c>
      <c r="AGM111" s="36">
        <v>250</v>
      </c>
      <c r="AGN111" s="36">
        <v>350</v>
      </c>
      <c r="AGO111" s="36"/>
      <c r="AGP111" s="37">
        <v>250</v>
      </c>
      <c r="AGQ111" s="37">
        <v>250</v>
      </c>
      <c r="AGR111" s="36"/>
      <c r="AGS111" s="87">
        <v>500</v>
      </c>
      <c r="AGT111" s="34">
        <v>500</v>
      </c>
      <c r="AGU111" s="34">
        <v>500</v>
      </c>
      <c r="AGV111" s="36">
        <v>300</v>
      </c>
      <c r="AGW111" s="36">
        <v>350</v>
      </c>
      <c r="AGX111" s="36"/>
      <c r="AGY111" s="26">
        <v>320</v>
      </c>
      <c r="AGZ111" s="37">
        <v>350</v>
      </c>
      <c r="AHA111" s="36"/>
      <c r="AHB111" s="87">
        <v>500</v>
      </c>
      <c r="AHC111" s="34">
        <v>600</v>
      </c>
      <c r="AHD111" s="34">
        <v>500</v>
      </c>
      <c r="AHE111" s="36">
        <v>400</v>
      </c>
      <c r="AHF111" s="36">
        <v>300</v>
      </c>
      <c r="AHG111" s="36"/>
      <c r="AHH111" s="26">
        <v>350</v>
      </c>
      <c r="AHI111" s="37">
        <v>350</v>
      </c>
      <c r="AHJ111" s="36"/>
      <c r="AHK111" s="87">
        <v>500</v>
      </c>
      <c r="AHL111" s="34">
        <v>600</v>
      </c>
      <c r="AHM111" s="34">
        <v>500</v>
      </c>
      <c r="AHN111" s="36">
        <v>400</v>
      </c>
      <c r="AHO111" s="36">
        <v>300</v>
      </c>
      <c r="AHP111" s="36"/>
      <c r="AHQ111" s="26">
        <v>350</v>
      </c>
      <c r="AHR111" s="37">
        <v>350</v>
      </c>
      <c r="AHS111" s="36"/>
      <c r="AHT111" s="34"/>
      <c r="AHU111" s="34">
        <v>450</v>
      </c>
      <c r="AHV111" s="34"/>
      <c r="AHW111" s="36">
        <v>250</v>
      </c>
      <c r="AHX111" s="36">
        <v>350</v>
      </c>
      <c r="AHY111" s="36"/>
      <c r="AHZ111" s="26">
        <v>350</v>
      </c>
      <c r="AIA111" s="26">
        <v>350</v>
      </c>
      <c r="AIB111" s="36"/>
      <c r="AIC111" s="34">
        <v>300</v>
      </c>
      <c r="AID111" s="34">
        <v>500</v>
      </c>
      <c r="AIE111" s="34"/>
      <c r="AIF111" s="36">
        <v>300</v>
      </c>
      <c r="AIG111" s="36">
        <v>350</v>
      </c>
      <c r="AIH111" s="36"/>
      <c r="AII111" s="26">
        <v>350</v>
      </c>
      <c r="AIJ111" s="26">
        <v>350</v>
      </c>
      <c r="AIL111" s="34">
        <v>300</v>
      </c>
      <c r="AIM111" s="34">
        <v>400</v>
      </c>
      <c r="AIN111" s="34">
        <v>400</v>
      </c>
      <c r="AIO111" s="92">
        <v>500</v>
      </c>
      <c r="AIP111" s="92">
        <v>500</v>
      </c>
      <c r="AIQ111" s="36"/>
      <c r="AIR111" s="67">
        <v>350</v>
      </c>
      <c r="AIS111" s="56">
        <v>350</v>
      </c>
      <c r="AIU111" s="34">
        <v>300</v>
      </c>
      <c r="AIV111" s="34">
        <v>750</v>
      </c>
      <c r="AIW111" s="34">
        <v>400</v>
      </c>
      <c r="AIX111" s="36">
        <v>350</v>
      </c>
      <c r="AIY111" s="36">
        <v>350</v>
      </c>
      <c r="AIZ111" s="36"/>
      <c r="AJA111" s="26">
        <v>300</v>
      </c>
      <c r="AJB111" s="26">
        <v>300</v>
      </c>
      <c r="AJD111" s="34"/>
      <c r="AJE111" s="39">
        <v>500</v>
      </c>
      <c r="AJF111" s="34"/>
      <c r="AJG111" s="92">
        <v>500</v>
      </c>
      <c r="AJH111" s="92">
        <v>500</v>
      </c>
      <c r="AJI111" s="36"/>
      <c r="AJJ111" s="67">
        <v>500</v>
      </c>
      <c r="AJK111" s="67">
        <v>500</v>
      </c>
      <c r="AJM111" s="39">
        <v>500</v>
      </c>
      <c r="AJN111" s="39">
        <v>500</v>
      </c>
      <c r="AJO111" s="39">
        <v>500</v>
      </c>
      <c r="AJP111" s="92">
        <v>500</v>
      </c>
      <c r="AJQ111" s="92">
        <v>500</v>
      </c>
      <c r="AJR111" s="34"/>
      <c r="AJS111" s="56">
        <v>500</v>
      </c>
      <c r="AJT111" s="56">
        <v>500</v>
      </c>
      <c r="AJV111" s="34">
        <v>400</v>
      </c>
      <c r="AJW111" s="39">
        <v>500</v>
      </c>
      <c r="AJX111" s="34"/>
      <c r="AJY111" s="36">
        <v>500</v>
      </c>
      <c r="AJZ111" s="36">
        <v>500</v>
      </c>
      <c r="AKA111" s="34"/>
      <c r="AKB111" s="56">
        <v>750</v>
      </c>
      <c r="AKC111" s="56">
        <v>750</v>
      </c>
      <c r="AKE111" s="34">
        <v>500</v>
      </c>
      <c r="AKF111" s="39">
        <v>600</v>
      </c>
      <c r="AKG111" s="39">
        <v>600</v>
      </c>
      <c r="AKH111" s="36"/>
      <c r="AKI111" s="36">
        <v>350</v>
      </c>
      <c r="AKJ111" s="34"/>
      <c r="AKK111" s="37">
        <v>400</v>
      </c>
      <c r="AKL111" s="37">
        <v>400</v>
      </c>
      <c r="AKN111" s="34">
        <v>500</v>
      </c>
      <c r="AKO111" s="34">
        <v>500</v>
      </c>
      <c r="AKP111" s="34"/>
      <c r="AKQ111" s="92">
        <v>600</v>
      </c>
      <c r="AKR111" s="92">
        <v>700</v>
      </c>
      <c r="AKS111" s="34"/>
      <c r="AKT111" s="56">
        <v>500</v>
      </c>
      <c r="AKU111" s="37">
        <v>400</v>
      </c>
      <c r="AKW111" s="34">
        <v>500</v>
      </c>
      <c r="AKX111" s="34">
        <v>500</v>
      </c>
      <c r="AKY111" s="34"/>
      <c r="AKZ111" s="36">
        <v>350</v>
      </c>
      <c r="ALA111" s="36">
        <v>400</v>
      </c>
      <c r="ALB111" s="34"/>
      <c r="ALC111" s="67">
        <v>700</v>
      </c>
      <c r="ALD111" s="67">
        <v>1000</v>
      </c>
      <c r="ALF111" s="34">
        <v>500</v>
      </c>
      <c r="ALG111" s="34"/>
      <c r="ALH111" s="34">
        <v>700</v>
      </c>
      <c r="ALI111" s="36">
        <v>400</v>
      </c>
      <c r="ALJ111" s="36">
        <v>500</v>
      </c>
      <c r="ALK111" s="34"/>
      <c r="ALL111" s="37">
        <v>400</v>
      </c>
      <c r="ALM111" s="37">
        <v>400</v>
      </c>
      <c r="ALO111" s="34">
        <v>500</v>
      </c>
      <c r="ALP111" s="34">
        <v>500</v>
      </c>
      <c r="ALQ111" s="34"/>
      <c r="ALR111" s="3">
        <v>500</v>
      </c>
      <c r="ALS111" s="36">
        <v>500</v>
      </c>
      <c r="ALT111" s="34"/>
      <c r="ALU111" s="37">
        <v>400</v>
      </c>
      <c r="ALV111" s="37">
        <v>400</v>
      </c>
      <c r="ALX111" s="34">
        <v>500</v>
      </c>
      <c r="ALY111" s="34">
        <v>500</v>
      </c>
      <c r="ALZ111" s="34">
        <v>500</v>
      </c>
      <c r="AMA111" s="36">
        <v>500</v>
      </c>
      <c r="AMB111" s="36">
        <v>500</v>
      </c>
      <c r="AMC111" s="34"/>
      <c r="AMD111" s="37">
        <v>400</v>
      </c>
      <c r="AME111" s="37">
        <v>500</v>
      </c>
      <c r="AMG111" s="34">
        <v>500</v>
      </c>
      <c r="AMH111" s="34">
        <v>400</v>
      </c>
      <c r="AMI111" s="34"/>
      <c r="AMJ111" s="36">
        <v>500</v>
      </c>
      <c r="AMK111" s="36">
        <v>500</v>
      </c>
      <c r="AML111" s="34"/>
      <c r="AMM111" s="37">
        <v>400</v>
      </c>
      <c r="AMN111" s="37">
        <v>450</v>
      </c>
      <c r="AMP111" s="34">
        <v>500</v>
      </c>
      <c r="AMQ111" s="34">
        <v>500</v>
      </c>
      <c r="AMR111" s="34">
        <v>500</v>
      </c>
      <c r="AMS111" s="36">
        <v>600</v>
      </c>
      <c r="AMT111" s="36">
        <v>500</v>
      </c>
      <c r="AMU111" s="34"/>
      <c r="AMV111" s="37">
        <v>500</v>
      </c>
      <c r="AMW111" s="37">
        <v>500</v>
      </c>
      <c r="AMY111" s="34">
        <v>400</v>
      </c>
      <c r="AMZ111" s="34">
        <v>625</v>
      </c>
      <c r="ANA111" s="34">
        <v>450</v>
      </c>
      <c r="ANB111" s="36">
        <v>454.10239342794682</v>
      </c>
      <c r="ANC111" s="36">
        <v>113.52559835698671</v>
      </c>
      <c r="AND111" s="34"/>
      <c r="ANE111" s="37">
        <v>400</v>
      </c>
      <c r="ANF111" s="37">
        <v>400</v>
      </c>
      <c r="ANH111" s="34">
        <v>500</v>
      </c>
      <c r="ANI111" s="34">
        <v>500</v>
      </c>
      <c r="ANJ111" s="34">
        <v>500</v>
      </c>
      <c r="ANK111" s="36">
        <v>700</v>
      </c>
      <c r="ANL111" s="36">
        <v>600</v>
      </c>
      <c r="ANM111" s="34"/>
      <c r="ANN111" s="37">
        <v>500</v>
      </c>
      <c r="ANO111" s="37">
        <v>500</v>
      </c>
      <c r="ANP111" s="36"/>
      <c r="ANQ111" s="34">
        <v>700</v>
      </c>
      <c r="ANR111" s="34"/>
      <c r="ANS111" s="34">
        <v>700</v>
      </c>
      <c r="ANT111" s="36">
        <v>500</v>
      </c>
      <c r="ANU111" s="36">
        <v>600</v>
      </c>
      <c r="ANV111" s="34"/>
      <c r="ANW111" s="37">
        <v>530</v>
      </c>
      <c r="ANX111" s="37">
        <v>700</v>
      </c>
      <c r="ANY111" s="36"/>
      <c r="ANZ111" s="34">
        <v>700</v>
      </c>
      <c r="AOA111" s="34">
        <v>1000</v>
      </c>
      <c r="AOB111" s="34">
        <v>700</v>
      </c>
      <c r="AOC111" s="36">
        <v>700</v>
      </c>
      <c r="AOD111" s="36">
        <v>700</v>
      </c>
      <c r="AOE111" s="34"/>
      <c r="AOF111" s="37">
        <v>700</v>
      </c>
      <c r="AOG111" s="37">
        <v>700</v>
      </c>
      <c r="AOH111" s="36"/>
      <c r="AOI111" s="34">
        <v>700</v>
      </c>
      <c r="AOJ111" s="34">
        <v>700</v>
      </c>
      <c r="AOK111" s="34"/>
      <c r="AOL111" s="36">
        <v>700</v>
      </c>
      <c r="AOM111" s="36">
        <v>700</v>
      </c>
      <c r="AON111" s="34"/>
      <c r="AOO111" s="37">
        <v>550</v>
      </c>
      <c r="AOP111" s="37">
        <v>550</v>
      </c>
      <c r="AOQ111" s="36"/>
      <c r="AOR111" s="34">
        <v>700</v>
      </c>
      <c r="AOS111" s="34"/>
      <c r="AOT111" s="34">
        <v>700</v>
      </c>
      <c r="AOU111" s="36">
        <v>700</v>
      </c>
      <c r="AOV111" s="36">
        <v>700</v>
      </c>
      <c r="AOW111" s="34"/>
      <c r="AOX111" s="37">
        <v>530</v>
      </c>
      <c r="AOY111" s="37">
        <v>530</v>
      </c>
      <c r="AOZ111" s="36"/>
      <c r="APA111" s="34">
        <v>700</v>
      </c>
      <c r="APB111" s="34">
        <v>700</v>
      </c>
      <c r="APC111" s="34"/>
      <c r="APD111" s="36">
        <v>700</v>
      </c>
      <c r="APE111" s="36">
        <v>800</v>
      </c>
      <c r="APF111" s="34"/>
      <c r="APG111" s="37">
        <v>530</v>
      </c>
      <c r="APH111" s="37">
        <v>550</v>
      </c>
      <c r="API111" s="36"/>
      <c r="APJ111" s="34">
        <v>400</v>
      </c>
      <c r="APK111" s="34">
        <v>450</v>
      </c>
      <c r="APL111" s="34">
        <v>400</v>
      </c>
      <c r="APM111" s="36">
        <v>700</v>
      </c>
      <c r="APN111" s="36">
        <v>700</v>
      </c>
      <c r="APO111" s="34"/>
      <c r="APP111" s="37">
        <v>500</v>
      </c>
      <c r="APQ111" s="37">
        <v>550</v>
      </c>
      <c r="APR111" s="36"/>
      <c r="APS111" s="34">
        <v>700</v>
      </c>
      <c r="APT111" s="34"/>
      <c r="APU111" s="34"/>
      <c r="APV111" s="36">
        <v>900</v>
      </c>
      <c r="APW111" s="36">
        <v>300</v>
      </c>
      <c r="APX111" s="34"/>
      <c r="APY111" s="37">
        <v>530</v>
      </c>
      <c r="APZ111" s="37">
        <v>500</v>
      </c>
      <c r="AQA111" s="36"/>
      <c r="AQB111" s="34"/>
      <c r="AQC111" s="34">
        <v>700</v>
      </c>
      <c r="AQD111" s="34">
        <v>800</v>
      </c>
      <c r="AQE111" s="36">
        <v>900</v>
      </c>
      <c r="AQF111" s="36">
        <v>900</v>
      </c>
      <c r="AQG111" s="34"/>
      <c r="AQH111" s="37">
        <v>550</v>
      </c>
      <c r="AQI111" s="37">
        <v>550</v>
      </c>
      <c r="AQJ111" s="36"/>
      <c r="AQK111" s="34">
        <v>700</v>
      </c>
      <c r="AQL111" s="34">
        <v>700</v>
      </c>
      <c r="AQM111" s="34"/>
      <c r="AQN111" s="36">
        <v>900</v>
      </c>
      <c r="AQO111" s="36">
        <v>900</v>
      </c>
      <c r="AQP111" s="34"/>
      <c r="AQQ111" s="37">
        <v>550</v>
      </c>
      <c r="AQR111" s="37">
        <v>500</v>
      </c>
      <c r="AQS111" s="36"/>
      <c r="AQT111" s="34">
        <v>800</v>
      </c>
      <c r="AQU111" s="34">
        <v>750</v>
      </c>
      <c r="AQV111" s="34"/>
      <c r="AQW111" s="36">
        <v>1048.3516483516485</v>
      </c>
      <c r="AQX111" s="36">
        <v>1048.3516483516485</v>
      </c>
      <c r="AQY111" s="34"/>
      <c r="AQZ111" s="37">
        <v>800</v>
      </c>
      <c r="ARA111" s="37">
        <v>800</v>
      </c>
      <c r="ARC111" s="34">
        <v>800</v>
      </c>
      <c r="ARD111" s="34"/>
      <c r="ARE111" s="34"/>
      <c r="ARF111" s="36">
        <v>900</v>
      </c>
      <c r="ARG111" s="36">
        <v>900</v>
      </c>
      <c r="ARH111" s="34"/>
      <c r="ARI111" s="37">
        <v>550</v>
      </c>
      <c r="ARJ111" s="37">
        <v>800</v>
      </c>
      <c r="ARL111" s="34">
        <v>800</v>
      </c>
      <c r="ARM111" s="34">
        <v>850</v>
      </c>
      <c r="ARN111" s="34"/>
      <c r="ARO111" s="36">
        <v>900</v>
      </c>
      <c r="ARP111" s="36">
        <v>900</v>
      </c>
      <c r="ARQ111" s="34"/>
      <c r="ARR111" s="37">
        <v>550</v>
      </c>
      <c r="ARS111" s="37">
        <v>550</v>
      </c>
      <c r="ARU111" s="34">
        <v>800</v>
      </c>
      <c r="ARV111" s="34">
        <v>750</v>
      </c>
      <c r="ARW111" s="34"/>
      <c r="ARX111" s="36">
        <v>900</v>
      </c>
      <c r="ARY111" s="36">
        <v>900</v>
      </c>
      <c r="ARZ111" s="36"/>
      <c r="ASA111" s="37">
        <v>500</v>
      </c>
      <c r="ASB111" s="37">
        <v>500</v>
      </c>
      <c r="ASD111" s="34">
        <v>800</v>
      </c>
      <c r="ASE111" s="34">
        <v>750</v>
      </c>
      <c r="ASF111" s="34"/>
      <c r="ASG111" s="36">
        <v>900</v>
      </c>
      <c r="ASH111" s="36">
        <v>900</v>
      </c>
      <c r="ASI111" s="36"/>
      <c r="ASJ111" s="37">
        <v>550</v>
      </c>
      <c r="ASK111" s="37">
        <v>550</v>
      </c>
      <c r="ASM111" s="34">
        <v>900</v>
      </c>
      <c r="ASN111" s="34">
        <v>700</v>
      </c>
      <c r="ASO111" s="34">
        <v>700</v>
      </c>
      <c r="ASP111" s="36">
        <v>900</v>
      </c>
      <c r="ASQ111" s="36">
        <v>900</v>
      </c>
      <c r="ASR111" s="36"/>
      <c r="ASS111" s="37">
        <v>700</v>
      </c>
      <c r="AST111" s="37">
        <v>550</v>
      </c>
      <c r="ASV111" s="34">
        <v>1000</v>
      </c>
      <c r="ASW111" s="34"/>
      <c r="ASX111" s="34"/>
      <c r="ASY111" s="36">
        <v>1000</v>
      </c>
      <c r="ASZ111" s="36">
        <v>1000</v>
      </c>
      <c r="ATA111" s="36"/>
      <c r="ATB111" s="37">
        <v>700</v>
      </c>
      <c r="ATC111" s="37">
        <v>700</v>
      </c>
      <c r="ATE111" s="34">
        <v>1000</v>
      </c>
      <c r="ATF111" s="34">
        <v>1000</v>
      </c>
      <c r="ATG111" s="34">
        <v>1000</v>
      </c>
      <c r="ATH111" s="36">
        <v>1000</v>
      </c>
      <c r="ATI111" s="36">
        <v>1000</v>
      </c>
      <c r="ATJ111" s="36"/>
      <c r="ATK111" s="37">
        <v>900</v>
      </c>
      <c r="ATL111" s="37">
        <v>850</v>
      </c>
      <c r="ATN111" s="34">
        <v>1000</v>
      </c>
      <c r="ATO111" s="34">
        <v>1500</v>
      </c>
      <c r="ATP111" s="34">
        <v>1000</v>
      </c>
      <c r="ATQ111" s="36">
        <v>1200</v>
      </c>
      <c r="ATR111" s="36">
        <v>1000</v>
      </c>
      <c r="ATS111" s="36"/>
      <c r="ATT111" s="37">
        <v>900</v>
      </c>
      <c r="ATU111" s="37">
        <v>900</v>
      </c>
      <c r="ATW111" s="34">
        <v>1000</v>
      </c>
      <c r="ATX111" s="34"/>
      <c r="ATY111" s="34">
        <v>600</v>
      </c>
      <c r="ATZ111" s="36">
        <v>1200</v>
      </c>
      <c r="AUA111" s="36">
        <v>1000</v>
      </c>
      <c r="AUB111" s="36"/>
      <c r="AUC111" s="37">
        <v>900</v>
      </c>
      <c r="AUD111" s="37">
        <v>1000</v>
      </c>
      <c r="AUF111" s="34">
        <v>1000</v>
      </c>
      <c r="AUG111" s="34">
        <v>1200</v>
      </c>
      <c r="AUH111" s="34">
        <v>600</v>
      </c>
      <c r="AUI111" s="36">
        <v>1200</v>
      </c>
      <c r="AUJ111" s="36">
        <v>1300</v>
      </c>
      <c r="AUK111" s="36"/>
      <c r="AUL111" s="37">
        <v>1000</v>
      </c>
      <c r="AUM111" s="37">
        <v>1000</v>
      </c>
      <c r="AUO111" s="34">
        <v>1000</v>
      </c>
      <c r="AUP111" s="34"/>
      <c r="AUQ111" s="34">
        <v>1000</v>
      </c>
      <c r="AUR111" s="36">
        <v>1200</v>
      </c>
      <c r="AUS111" s="36">
        <v>1300</v>
      </c>
      <c r="AUT111" s="36"/>
      <c r="AUU111" s="37">
        <v>1000</v>
      </c>
      <c r="AUV111" s="37">
        <v>1000</v>
      </c>
      <c r="AUX111" s="34">
        <v>1200</v>
      </c>
      <c r="AUY111" s="34">
        <v>800</v>
      </c>
      <c r="AUZ111" s="34">
        <v>1000</v>
      </c>
      <c r="AVA111" s="36">
        <v>1200</v>
      </c>
      <c r="AVB111" s="36">
        <v>1300</v>
      </c>
      <c r="AVC111" s="36"/>
      <c r="AVD111" s="37">
        <v>1000</v>
      </c>
      <c r="AVE111" s="37">
        <v>1000</v>
      </c>
      <c r="AVG111" s="34">
        <v>1200</v>
      </c>
      <c r="AVH111" s="34">
        <v>1000</v>
      </c>
      <c r="AVI111" s="34">
        <v>1000</v>
      </c>
      <c r="AVJ111" s="36">
        <v>1500</v>
      </c>
      <c r="AVK111" s="36">
        <v>1300</v>
      </c>
      <c r="AVL111" s="36"/>
      <c r="AVM111" s="37">
        <v>1000</v>
      </c>
      <c r="AVN111" s="37">
        <v>900</v>
      </c>
      <c r="AVP111" s="34">
        <v>1200</v>
      </c>
      <c r="AVQ111" s="34">
        <v>1000</v>
      </c>
      <c r="AVR111" s="34">
        <v>1000</v>
      </c>
      <c r="AVS111" s="36">
        <v>1500</v>
      </c>
      <c r="AVT111" s="36">
        <v>1300</v>
      </c>
      <c r="AVU111" s="36"/>
      <c r="AVV111" s="37">
        <v>1200</v>
      </c>
      <c r="AVW111" s="37">
        <v>1000</v>
      </c>
      <c r="AVY111" s="34">
        <v>1500</v>
      </c>
      <c r="AVZ111" s="34">
        <v>1500</v>
      </c>
      <c r="AWA111" s="34">
        <v>1000</v>
      </c>
      <c r="AWB111" s="36">
        <v>1600</v>
      </c>
      <c r="AWC111" s="36">
        <v>1600</v>
      </c>
      <c r="AWD111" s="36"/>
      <c r="AWE111" s="37">
        <v>1200</v>
      </c>
      <c r="AWF111" s="37">
        <v>1000</v>
      </c>
      <c r="AWH111" s="34">
        <v>1500</v>
      </c>
      <c r="AWI111" s="34">
        <v>1000</v>
      </c>
      <c r="AWJ111" s="34">
        <v>1000</v>
      </c>
      <c r="AWK111" s="36">
        <v>1500</v>
      </c>
      <c r="AWL111" s="36">
        <v>1500</v>
      </c>
      <c r="AWM111" s="36"/>
      <c r="AWN111" s="37">
        <v>1000</v>
      </c>
      <c r="AWO111" s="37">
        <v>1000</v>
      </c>
      <c r="AWQ111" s="34">
        <v>1500</v>
      </c>
      <c r="AWR111" s="34">
        <v>1500</v>
      </c>
      <c r="AWS111" s="34">
        <v>1500</v>
      </c>
      <c r="AWT111" s="36">
        <v>1600</v>
      </c>
      <c r="AWU111" s="36">
        <v>1500</v>
      </c>
      <c r="AWV111" s="36"/>
      <c r="AWW111" s="37">
        <v>1500</v>
      </c>
      <c r="AWX111" s="37">
        <v>1500</v>
      </c>
    </row>
    <row r="112" spans="1:1298" ht="15.5">
      <c r="A112" t="str">
        <f>'[1]enter market prices'!A112</f>
        <v>1211-01</v>
      </c>
      <c r="B112" t="str">
        <f>'[1]enter market prices'!B112</f>
        <v>Hair cut for men, one</v>
      </c>
      <c r="C112" s="3">
        <f>'[1]item price series'!F112</f>
        <v>1.05</v>
      </c>
      <c r="D112" s="3"/>
      <c r="E112" s="3"/>
      <c r="F112" s="3"/>
      <c r="G112" s="3"/>
      <c r="H112" s="3"/>
      <c r="I112" s="3"/>
      <c r="J112" s="3"/>
      <c r="K112" s="3"/>
      <c r="L112" s="3"/>
      <c r="M112" s="24">
        <v>5</v>
      </c>
      <c r="N112" s="24"/>
      <c r="O112" s="24">
        <v>5</v>
      </c>
      <c r="P112" s="25">
        <v>5</v>
      </c>
      <c r="Q112" s="25">
        <v>5</v>
      </c>
      <c r="R112" s="25"/>
      <c r="S112" s="26">
        <v>5</v>
      </c>
      <c r="T112" s="26">
        <v>5</v>
      </c>
      <c r="U112" s="26"/>
      <c r="V112" s="27">
        <v>5</v>
      </c>
      <c r="W112" s="27">
        <v>5</v>
      </c>
      <c r="X112" s="27">
        <v>5</v>
      </c>
      <c r="Y112" s="25"/>
      <c r="Z112" s="25">
        <v>5</v>
      </c>
      <c r="AA112" s="25"/>
      <c r="AB112" s="26">
        <v>5</v>
      </c>
      <c r="AC112" s="26">
        <v>7</v>
      </c>
      <c r="AD112" s="26"/>
      <c r="AE112" s="27">
        <v>5</v>
      </c>
      <c r="AF112" s="27">
        <v>5</v>
      </c>
      <c r="AG112" s="27">
        <v>5</v>
      </c>
      <c r="AH112" s="25">
        <v>10</v>
      </c>
      <c r="AI112" s="25">
        <v>5</v>
      </c>
      <c r="AJ112" s="25"/>
      <c r="AK112" s="26">
        <v>5</v>
      </c>
      <c r="AL112" s="26">
        <v>5</v>
      </c>
      <c r="AM112" s="26"/>
      <c r="AN112" s="27">
        <v>5</v>
      </c>
      <c r="AO112" s="27">
        <v>5</v>
      </c>
      <c r="AP112" s="27">
        <v>5</v>
      </c>
      <c r="AQ112" s="25">
        <v>7</v>
      </c>
      <c r="AR112" s="25"/>
      <c r="AS112" s="25"/>
      <c r="AT112" s="26">
        <v>6</v>
      </c>
      <c r="AU112" s="26">
        <v>5</v>
      </c>
      <c r="AV112" s="26"/>
      <c r="AW112" s="27">
        <v>7</v>
      </c>
      <c r="AX112" s="27">
        <v>7</v>
      </c>
      <c r="AY112" s="27">
        <v>7</v>
      </c>
      <c r="AZ112" s="25">
        <v>8</v>
      </c>
      <c r="BA112" s="25"/>
      <c r="BB112" s="25"/>
      <c r="BC112" s="26">
        <v>6</v>
      </c>
      <c r="BD112" s="26">
        <v>7</v>
      </c>
      <c r="BE112" s="26"/>
      <c r="BF112" s="27">
        <v>7</v>
      </c>
      <c r="BG112" s="27">
        <v>10</v>
      </c>
      <c r="BH112" s="27">
        <v>7</v>
      </c>
      <c r="BI112" s="25">
        <v>5</v>
      </c>
      <c r="BJ112" s="25">
        <v>8</v>
      </c>
      <c r="BK112" s="25"/>
      <c r="BL112" s="26">
        <v>6</v>
      </c>
      <c r="BM112" s="26">
        <v>5</v>
      </c>
      <c r="BN112" s="26"/>
      <c r="BO112" s="27">
        <v>7</v>
      </c>
      <c r="BP112" s="27"/>
      <c r="BQ112" s="27">
        <v>7</v>
      </c>
      <c r="BR112" s="25">
        <v>8</v>
      </c>
      <c r="BS112" s="25"/>
      <c r="BT112" s="25"/>
      <c r="BU112" s="26">
        <v>6</v>
      </c>
      <c r="BV112" s="26">
        <v>7</v>
      </c>
      <c r="BW112" s="26"/>
      <c r="BX112" s="27">
        <v>5</v>
      </c>
      <c r="BY112" s="27">
        <v>5</v>
      </c>
      <c r="BZ112" s="27">
        <v>5</v>
      </c>
      <c r="CA112" s="25">
        <v>5</v>
      </c>
      <c r="CB112" s="25">
        <v>7</v>
      </c>
      <c r="CC112" s="25"/>
      <c r="CD112" s="26">
        <v>5</v>
      </c>
      <c r="CE112" s="26">
        <v>5</v>
      </c>
      <c r="CF112" s="26"/>
      <c r="CG112" s="27">
        <v>5</v>
      </c>
      <c r="CH112" s="27">
        <v>5</v>
      </c>
      <c r="CI112" s="27">
        <v>6</v>
      </c>
      <c r="CJ112" s="25">
        <v>7</v>
      </c>
      <c r="CK112" s="25">
        <v>5</v>
      </c>
      <c r="CL112" s="25"/>
      <c r="CM112" s="26">
        <v>6</v>
      </c>
      <c r="CN112" s="26">
        <v>6</v>
      </c>
      <c r="CO112" s="26"/>
      <c r="CP112" s="27">
        <v>5</v>
      </c>
      <c r="CQ112" s="27">
        <v>5</v>
      </c>
      <c r="CR112" s="27">
        <v>5</v>
      </c>
      <c r="CS112" s="25">
        <v>10</v>
      </c>
      <c r="CT112" s="25">
        <v>10</v>
      </c>
      <c r="CU112" s="25"/>
      <c r="CV112" s="26">
        <v>7</v>
      </c>
      <c r="CW112" s="26">
        <v>7</v>
      </c>
      <c r="CX112" s="26"/>
      <c r="CY112" s="27">
        <v>7</v>
      </c>
      <c r="CZ112" s="27">
        <v>6</v>
      </c>
      <c r="DA112" s="27">
        <v>5</v>
      </c>
      <c r="DB112" s="25">
        <v>7</v>
      </c>
      <c r="DC112" s="25">
        <v>7</v>
      </c>
      <c r="DD112" s="25"/>
      <c r="DE112" s="26">
        <v>6</v>
      </c>
      <c r="DF112" s="26"/>
      <c r="DG112" s="26"/>
      <c r="DH112" s="27">
        <v>7</v>
      </c>
      <c r="DI112" s="27">
        <v>7</v>
      </c>
      <c r="DJ112" s="27">
        <v>7</v>
      </c>
      <c r="DK112" s="25">
        <v>8</v>
      </c>
      <c r="DL112" s="25">
        <v>7</v>
      </c>
      <c r="DM112" s="25"/>
      <c r="DN112" s="26">
        <v>7</v>
      </c>
      <c r="DO112" s="26"/>
      <c r="DP112" s="26"/>
      <c r="DQ112" s="27">
        <v>7</v>
      </c>
      <c r="DR112" s="27">
        <v>6</v>
      </c>
      <c r="DS112" s="27">
        <v>7</v>
      </c>
      <c r="DT112" s="25">
        <v>8</v>
      </c>
      <c r="DU112" s="25">
        <v>7</v>
      </c>
      <c r="DV112" s="25"/>
      <c r="DW112" s="26">
        <v>7</v>
      </c>
      <c r="DX112" s="26">
        <v>7</v>
      </c>
      <c r="DY112" s="26"/>
      <c r="DZ112" s="27">
        <v>7</v>
      </c>
      <c r="EA112" s="27">
        <v>7</v>
      </c>
      <c r="EB112" s="27">
        <v>7</v>
      </c>
      <c r="EC112" s="25">
        <v>8</v>
      </c>
      <c r="ED112" s="25">
        <v>7</v>
      </c>
      <c r="EE112" s="25"/>
      <c r="EF112" s="26">
        <v>7</v>
      </c>
      <c r="EG112" s="26"/>
      <c r="EH112" s="26"/>
      <c r="EI112" s="27">
        <v>7</v>
      </c>
      <c r="EJ112" s="27">
        <v>7</v>
      </c>
      <c r="EK112" s="27">
        <v>7</v>
      </c>
      <c r="EL112" s="25">
        <v>10</v>
      </c>
      <c r="EM112" s="25">
        <v>7</v>
      </c>
      <c r="EN112" s="25"/>
      <c r="EO112" s="26">
        <v>7</v>
      </c>
      <c r="EP112" s="26">
        <v>7</v>
      </c>
      <c r="EQ112" s="26"/>
      <c r="ER112" s="27">
        <v>6</v>
      </c>
      <c r="ES112" s="27">
        <v>6</v>
      </c>
      <c r="ET112" s="27">
        <v>7</v>
      </c>
      <c r="EU112" s="25">
        <v>10</v>
      </c>
      <c r="EV112" s="25">
        <v>7</v>
      </c>
      <c r="EW112" s="25"/>
      <c r="EX112" s="26">
        <v>8</v>
      </c>
      <c r="EY112" s="26">
        <v>7</v>
      </c>
      <c r="EZ112" s="26"/>
      <c r="FA112" s="27">
        <v>7</v>
      </c>
      <c r="FB112" s="27">
        <v>6</v>
      </c>
      <c r="FC112" s="27">
        <v>6</v>
      </c>
      <c r="FD112" s="25">
        <v>10</v>
      </c>
      <c r="FE112" s="25">
        <v>7</v>
      </c>
      <c r="FF112" s="25"/>
      <c r="FG112" s="26">
        <v>7</v>
      </c>
      <c r="FH112" s="26">
        <v>7</v>
      </c>
      <c r="FI112" s="26"/>
      <c r="FJ112" s="27">
        <v>7</v>
      </c>
      <c r="FK112" s="27">
        <v>7</v>
      </c>
      <c r="FL112" s="27">
        <v>7</v>
      </c>
      <c r="FM112" s="25">
        <v>10</v>
      </c>
      <c r="FN112" s="25">
        <v>10</v>
      </c>
      <c r="FO112" s="25"/>
      <c r="FP112" s="26">
        <v>7</v>
      </c>
      <c r="FQ112" s="26"/>
      <c r="FR112" s="26"/>
      <c r="FS112" s="27">
        <v>6</v>
      </c>
      <c r="FT112" s="27">
        <v>6</v>
      </c>
      <c r="FU112" s="27">
        <v>6</v>
      </c>
      <c r="FV112" s="25">
        <v>8</v>
      </c>
      <c r="FW112" s="25">
        <v>10</v>
      </c>
      <c r="FX112" s="25"/>
      <c r="FY112" s="26">
        <v>7</v>
      </c>
      <c r="FZ112" s="26">
        <v>7</v>
      </c>
      <c r="GA112" s="26"/>
      <c r="GB112" s="27">
        <v>7</v>
      </c>
      <c r="GC112" s="27">
        <v>7</v>
      </c>
      <c r="GD112" s="27">
        <v>7</v>
      </c>
      <c r="GE112" s="25">
        <v>8</v>
      </c>
      <c r="GF112" s="25">
        <v>10</v>
      </c>
      <c r="GG112" s="25"/>
      <c r="GH112" s="26">
        <v>7</v>
      </c>
      <c r="GI112" s="26">
        <v>7</v>
      </c>
      <c r="GJ112" s="26"/>
      <c r="GK112" s="27">
        <v>7</v>
      </c>
      <c r="GL112" s="27">
        <v>7</v>
      </c>
      <c r="GM112" s="27">
        <v>7</v>
      </c>
      <c r="GN112" s="25">
        <v>8</v>
      </c>
      <c r="GO112" s="25">
        <v>10</v>
      </c>
      <c r="GP112" s="25"/>
      <c r="GQ112" s="26">
        <v>7</v>
      </c>
      <c r="GR112" s="26">
        <v>7</v>
      </c>
      <c r="GS112" s="26"/>
      <c r="GT112" s="27">
        <v>7</v>
      </c>
      <c r="GU112" s="27">
        <v>7</v>
      </c>
      <c r="GV112" s="27">
        <v>7</v>
      </c>
      <c r="GW112" s="25">
        <v>10</v>
      </c>
      <c r="GX112" s="25">
        <v>10</v>
      </c>
      <c r="GY112" s="25"/>
      <c r="GZ112" s="26">
        <v>7</v>
      </c>
      <c r="HA112" s="26">
        <v>7</v>
      </c>
      <c r="HB112" s="26"/>
      <c r="HC112" s="27">
        <v>7</v>
      </c>
      <c r="HD112" s="27">
        <v>7</v>
      </c>
      <c r="HE112" s="27">
        <v>8</v>
      </c>
      <c r="HF112" s="25">
        <v>10</v>
      </c>
      <c r="HG112" s="25">
        <v>7</v>
      </c>
      <c r="HH112" s="25"/>
      <c r="HI112" s="26">
        <v>7</v>
      </c>
      <c r="HJ112" s="26">
        <v>7</v>
      </c>
      <c r="HK112" s="26"/>
      <c r="HL112" s="30">
        <v>7</v>
      </c>
      <c r="HM112" s="30">
        <v>7</v>
      </c>
      <c r="HN112" s="30">
        <v>7</v>
      </c>
      <c r="HO112" s="31">
        <v>10</v>
      </c>
      <c r="HP112" s="31">
        <v>10</v>
      </c>
      <c r="HQ112" s="25"/>
      <c r="HR112" s="32">
        <v>7</v>
      </c>
      <c r="HS112" s="32">
        <v>7</v>
      </c>
      <c r="HT112" s="26"/>
      <c r="HU112" s="30">
        <v>8</v>
      </c>
      <c r="HV112" s="30"/>
      <c r="HW112" s="30">
        <v>7</v>
      </c>
      <c r="HX112" s="31">
        <v>10</v>
      </c>
      <c r="HY112" s="31">
        <v>10</v>
      </c>
      <c r="HZ112" s="31"/>
      <c r="IA112" s="32">
        <v>7</v>
      </c>
      <c r="IB112" s="32">
        <v>7</v>
      </c>
      <c r="IC112" s="26"/>
      <c r="ID112" s="30">
        <v>8</v>
      </c>
      <c r="IE112" s="30">
        <v>7</v>
      </c>
      <c r="IF112" s="30">
        <v>7</v>
      </c>
      <c r="IG112" s="31">
        <v>10</v>
      </c>
      <c r="IH112" s="31">
        <v>10</v>
      </c>
      <c r="II112" s="31"/>
      <c r="IJ112" s="32">
        <v>7</v>
      </c>
      <c r="IK112" s="32">
        <v>5</v>
      </c>
      <c r="IL112" s="26"/>
      <c r="IM112" s="30">
        <v>8</v>
      </c>
      <c r="IN112" s="30">
        <v>8</v>
      </c>
      <c r="IO112" s="30">
        <v>8</v>
      </c>
      <c r="IP112" s="31">
        <v>10</v>
      </c>
      <c r="IQ112" s="31">
        <v>10</v>
      </c>
      <c r="IR112" s="31"/>
      <c r="IS112" s="32">
        <v>7</v>
      </c>
      <c r="IT112" s="32">
        <v>7</v>
      </c>
      <c r="IU112" s="26"/>
      <c r="IV112" s="30">
        <v>7</v>
      </c>
      <c r="IW112" s="30">
        <v>8</v>
      </c>
      <c r="IX112" s="30">
        <v>7</v>
      </c>
      <c r="IY112" s="31">
        <v>10</v>
      </c>
      <c r="IZ112" s="31">
        <v>10</v>
      </c>
      <c r="JA112" s="31"/>
      <c r="JB112" s="32">
        <v>7</v>
      </c>
      <c r="JC112" s="32">
        <v>7</v>
      </c>
      <c r="JD112" s="26"/>
      <c r="JE112" s="30">
        <v>7</v>
      </c>
      <c r="JF112" s="30">
        <v>5</v>
      </c>
      <c r="JG112" s="30">
        <v>7</v>
      </c>
      <c r="JH112" s="31">
        <v>10</v>
      </c>
      <c r="JI112" s="31">
        <v>15</v>
      </c>
      <c r="JJ112" s="31"/>
      <c r="JK112" s="32">
        <v>7</v>
      </c>
      <c r="JL112" s="32">
        <v>7</v>
      </c>
      <c r="JM112" s="26"/>
      <c r="JN112" s="30">
        <v>7</v>
      </c>
      <c r="JO112" s="30">
        <v>5</v>
      </c>
      <c r="JP112" s="30">
        <v>7</v>
      </c>
      <c r="JQ112" s="33">
        <v>10</v>
      </c>
      <c r="JR112" s="33">
        <v>15</v>
      </c>
      <c r="JS112" s="31"/>
      <c r="JT112" s="32">
        <v>7</v>
      </c>
      <c r="JU112" s="32">
        <v>7</v>
      </c>
      <c r="JV112" s="26"/>
      <c r="JW112" s="30">
        <v>7</v>
      </c>
      <c r="JX112" s="30">
        <v>5</v>
      </c>
      <c r="JY112" s="30">
        <v>7</v>
      </c>
      <c r="JZ112" s="33">
        <v>10</v>
      </c>
      <c r="KA112" s="33">
        <v>15</v>
      </c>
      <c r="KB112" s="31"/>
      <c r="KC112" s="32">
        <v>7</v>
      </c>
      <c r="KD112" s="32">
        <v>7</v>
      </c>
      <c r="KE112" s="26"/>
      <c r="KF112" s="30">
        <v>7</v>
      </c>
      <c r="KG112" s="30">
        <v>5</v>
      </c>
      <c r="KH112" s="30">
        <v>7</v>
      </c>
      <c r="KI112" s="33">
        <v>9.8632218844984809</v>
      </c>
      <c r="KJ112" s="33">
        <v>14.794832826747722</v>
      </c>
      <c r="KK112" s="31"/>
      <c r="KL112" s="32">
        <v>7</v>
      </c>
      <c r="KM112" s="32">
        <v>6</v>
      </c>
      <c r="KN112" s="26"/>
      <c r="KO112" s="30">
        <v>7</v>
      </c>
      <c r="KP112" s="30">
        <v>5</v>
      </c>
      <c r="KQ112" s="30">
        <v>7</v>
      </c>
      <c r="KR112" s="33">
        <v>10</v>
      </c>
      <c r="KS112" s="33">
        <v>15</v>
      </c>
      <c r="KT112" s="31"/>
      <c r="KU112" s="32">
        <v>7</v>
      </c>
      <c r="KV112" s="32">
        <v>7</v>
      </c>
      <c r="KW112" s="26"/>
      <c r="KX112" s="30">
        <v>7</v>
      </c>
      <c r="KY112" s="30">
        <v>5</v>
      </c>
      <c r="KZ112" s="30">
        <v>7</v>
      </c>
      <c r="LA112" s="33">
        <v>10</v>
      </c>
      <c r="LB112" s="33">
        <v>15</v>
      </c>
      <c r="LC112" s="31"/>
      <c r="LD112" s="32">
        <v>7</v>
      </c>
      <c r="LE112" s="32">
        <v>7</v>
      </c>
      <c r="LF112" s="26"/>
      <c r="LG112" s="30">
        <v>7</v>
      </c>
      <c r="LH112" s="30">
        <v>5</v>
      </c>
      <c r="LI112" s="30">
        <v>7</v>
      </c>
      <c r="LJ112" s="33">
        <v>10</v>
      </c>
      <c r="LK112" s="33">
        <v>15</v>
      </c>
      <c r="LL112" s="31"/>
      <c r="LM112" s="32">
        <v>7</v>
      </c>
      <c r="LN112" s="32">
        <v>7</v>
      </c>
      <c r="LO112" s="26"/>
      <c r="LP112" s="30">
        <v>7</v>
      </c>
      <c r="LQ112" s="30">
        <v>5</v>
      </c>
      <c r="LR112" s="30">
        <v>7</v>
      </c>
      <c r="LS112" s="33">
        <v>10</v>
      </c>
      <c r="LT112" s="33">
        <v>15</v>
      </c>
      <c r="LU112" s="31"/>
      <c r="LV112" s="32">
        <v>7</v>
      </c>
      <c r="LW112" s="32">
        <v>7</v>
      </c>
      <c r="LX112" s="26"/>
      <c r="LY112" s="30">
        <v>7</v>
      </c>
      <c r="LZ112" s="30"/>
      <c r="MA112" s="30">
        <v>7</v>
      </c>
      <c r="MB112" s="33">
        <v>10.851063829787234</v>
      </c>
      <c r="MC112" s="33">
        <v>16.276595744680854</v>
      </c>
      <c r="MD112" s="31"/>
      <c r="ME112" s="32">
        <v>7</v>
      </c>
      <c r="MF112" s="32">
        <v>7</v>
      </c>
      <c r="MG112" s="26"/>
      <c r="MH112" s="30">
        <v>7</v>
      </c>
      <c r="MI112" s="30"/>
      <c r="MJ112" s="30">
        <v>7</v>
      </c>
      <c r="MK112" s="33">
        <v>10.851063829787234</v>
      </c>
      <c r="ML112" s="33">
        <v>16.276595744680854</v>
      </c>
      <c r="MM112" s="31"/>
      <c r="MN112" s="32">
        <v>7</v>
      </c>
      <c r="MO112" s="32">
        <v>7</v>
      </c>
      <c r="MP112" s="26"/>
      <c r="MQ112" s="30">
        <v>7</v>
      </c>
      <c r="MR112" s="30"/>
      <c r="MS112" s="30">
        <v>7</v>
      </c>
      <c r="MT112" s="33">
        <v>10.851063829787234</v>
      </c>
      <c r="MU112" s="33">
        <v>16.276595744680854</v>
      </c>
      <c r="MV112" s="31"/>
      <c r="MW112" s="32">
        <v>7</v>
      </c>
      <c r="MX112" s="32"/>
      <c r="MY112" s="26"/>
      <c r="MZ112" s="30">
        <v>7</v>
      </c>
      <c r="NA112" s="30">
        <v>8</v>
      </c>
      <c r="NB112" s="30">
        <v>7</v>
      </c>
      <c r="NC112" s="33">
        <v>11.276595744680851</v>
      </c>
      <c r="ND112" s="33">
        <v>16.914893617021281</v>
      </c>
      <c r="NE112" s="31"/>
      <c r="NF112" s="32">
        <v>7</v>
      </c>
      <c r="NG112" s="32">
        <v>7</v>
      </c>
      <c r="NH112" s="26"/>
      <c r="NI112" s="30">
        <v>7</v>
      </c>
      <c r="NJ112" s="30">
        <v>7</v>
      </c>
      <c r="NK112" s="30">
        <v>7</v>
      </c>
      <c r="NL112" s="33">
        <v>10.851063829787234</v>
      </c>
      <c r="NM112" s="33">
        <v>16.276595744680858</v>
      </c>
      <c r="NN112" s="31"/>
      <c r="NO112" s="32">
        <v>7</v>
      </c>
      <c r="NP112" s="32">
        <v>7</v>
      </c>
      <c r="NQ112" s="26"/>
      <c r="NR112" s="30">
        <v>7</v>
      </c>
      <c r="NS112" s="30"/>
      <c r="NT112" s="30">
        <v>7</v>
      </c>
      <c r="NU112" s="33">
        <v>10.851063829787234</v>
      </c>
      <c r="NV112" s="33">
        <v>16.276595744680858</v>
      </c>
      <c r="NW112" s="31"/>
      <c r="NX112" s="32">
        <v>7</v>
      </c>
      <c r="NY112" s="32">
        <v>7</v>
      </c>
      <c r="NZ112" s="26"/>
      <c r="OA112" s="30">
        <v>7</v>
      </c>
      <c r="OB112" s="30"/>
      <c r="OC112" s="30">
        <v>7</v>
      </c>
      <c r="OD112" s="33">
        <v>10.851063829787234</v>
      </c>
      <c r="OE112" s="33">
        <v>16.276595744680858</v>
      </c>
      <c r="OF112" s="31"/>
      <c r="OG112" s="32">
        <v>7</v>
      </c>
      <c r="OH112" s="32">
        <v>7</v>
      </c>
      <c r="OI112" s="26"/>
      <c r="OJ112" s="30">
        <v>7</v>
      </c>
      <c r="OK112" s="30"/>
      <c r="OL112" s="30">
        <v>7</v>
      </c>
      <c r="OM112" s="33">
        <v>10.851063829787234</v>
      </c>
      <c r="ON112" s="33">
        <v>16.276595744680858</v>
      </c>
      <c r="OO112" s="31"/>
      <c r="OP112" s="32">
        <v>7</v>
      </c>
      <c r="OQ112" s="32">
        <v>7</v>
      </c>
      <c r="OR112" s="26"/>
      <c r="OS112" s="30">
        <v>7</v>
      </c>
      <c r="OT112" s="30"/>
      <c r="OU112" s="30">
        <v>7</v>
      </c>
      <c r="OV112" s="33">
        <v>10.851063829787234</v>
      </c>
      <c r="OW112" s="33">
        <v>16.276595744680858</v>
      </c>
      <c r="OX112" s="31"/>
      <c r="OY112" s="32">
        <v>7</v>
      </c>
      <c r="OZ112" s="32">
        <v>7</v>
      </c>
      <c r="PA112" s="26"/>
      <c r="PB112" s="30">
        <v>10</v>
      </c>
      <c r="PC112" s="30"/>
      <c r="PD112" s="30">
        <v>10</v>
      </c>
      <c r="PE112" s="33">
        <v>15.091185410334345</v>
      </c>
      <c r="PF112" s="33">
        <v>22.636778115501528</v>
      </c>
      <c r="PG112" s="31"/>
      <c r="PH112" s="32">
        <v>10</v>
      </c>
      <c r="PI112" s="32">
        <v>7</v>
      </c>
      <c r="PJ112" s="26"/>
      <c r="PK112" s="30">
        <v>10</v>
      </c>
      <c r="PL112" s="30"/>
      <c r="PM112" s="30">
        <v>10</v>
      </c>
      <c r="PN112" s="33">
        <v>15.501519756838904</v>
      </c>
      <c r="PO112" s="33">
        <v>23.252279635258368</v>
      </c>
      <c r="PP112" s="31"/>
      <c r="PQ112" s="32">
        <v>10</v>
      </c>
      <c r="PR112" s="32">
        <v>10</v>
      </c>
      <c r="PS112" s="26"/>
      <c r="PT112" s="30">
        <v>10</v>
      </c>
      <c r="PU112" s="30"/>
      <c r="PV112" s="30"/>
      <c r="PW112" s="33">
        <v>15.501519756838906</v>
      </c>
      <c r="PX112" s="33">
        <v>23.252279635258368</v>
      </c>
      <c r="PY112" s="31"/>
      <c r="PZ112" s="32">
        <v>10</v>
      </c>
      <c r="QA112" s="32">
        <v>10</v>
      </c>
      <c r="QB112" s="26"/>
      <c r="QC112" s="30">
        <v>10</v>
      </c>
      <c r="QD112" s="30">
        <v>10</v>
      </c>
      <c r="QE112" s="30">
        <v>7</v>
      </c>
      <c r="QF112" s="33">
        <v>14.224924012158056</v>
      </c>
      <c r="QG112" s="33">
        <v>21.33738601823709</v>
      </c>
      <c r="QH112" s="31"/>
      <c r="QI112" s="32">
        <v>10</v>
      </c>
      <c r="QJ112" s="32">
        <v>10</v>
      </c>
      <c r="QK112" s="26"/>
      <c r="QL112" s="30">
        <v>10</v>
      </c>
      <c r="QM112" s="30">
        <v>10</v>
      </c>
      <c r="QN112" s="30"/>
      <c r="QO112" s="33">
        <v>15.501519756838908</v>
      </c>
      <c r="QP112" s="33">
        <v>23.252279635258368</v>
      </c>
      <c r="QQ112" s="31"/>
      <c r="QR112" s="32">
        <v>10</v>
      </c>
      <c r="QS112" s="32">
        <v>10</v>
      </c>
      <c r="QT112" s="26"/>
      <c r="QU112" s="30">
        <v>10</v>
      </c>
      <c r="QV112" s="30">
        <v>10</v>
      </c>
      <c r="QW112" s="30">
        <v>10</v>
      </c>
      <c r="QX112" s="33">
        <v>16.185410334346507</v>
      </c>
      <c r="QY112" s="33">
        <v>24.278115501519768</v>
      </c>
      <c r="QZ112" s="31"/>
      <c r="RA112" s="32">
        <v>10</v>
      </c>
      <c r="RB112" s="32">
        <v>15</v>
      </c>
      <c r="RC112" s="26"/>
      <c r="RD112" s="30">
        <v>15</v>
      </c>
      <c r="RE112" s="30">
        <v>15</v>
      </c>
      <c r="RF112" s="30">
        <v>15</v>
      </c>
      <c r="RG112" s="33">
        <v>23.252279635258361</v>
      </c>
      <c r="RH112" s="33">
        <v>34.878419452887549</v>
      </c>
      <c r="RI112" s="31"/>
      <c r="RJ112" s="32">
        <v>15</v>
      </c>
      <c r="RK112" s="32">
        <v>15</v>
      </c>
      <c r="RL112" s="26"/>
      <c r="RM112" s="30">
        <v>15</v>
      </c>
      <c r="RN112" s="30">
        <v>15</v>
      </c>
      <c r="RO112" s="30">
        <v>15</v>
      </c>
      <c r="RP112" s="33">
        <v>22.568389057750764</v>
      </c>
      <c r="RQ112" s="33">
        <v>33.852583586626146</v>
      </c>
      <c r="RR112" s="31"/>
      <c r="RS112" s="32">
        <v>15</v>
      </c>
      <c r="RT112" s="32">
        <v>10</v>
      </c>
      <c r="RU112" s="26"/>
      <c r="RV112" s="30">
        <v>20</v>
      </c>
      <c r="RW112" s="30"/>
      <c r="RX112" s="30">
        <v>15</v>
      </c>
      <c r="RY112" s="33">
        <v>26.44376899696049</v>
      </c>
      <c r="RZ112" s="33">
        <v>39.665653495440736</v>
      </c>
      <c r="SA112" s="31"/>
      <c r="SB112" s="32">
        <v>15</v>
      </c>
      <c r="SC112" s="32">
        <v>15</v>
      </c>
      <c r="SD112" s="26"/>
      <c r="SE112" s="34">
        <v>15</v>
      </c>
      <c r="SF112" s="34">
        <v>25</v>
      </c>
      <c r="SG112" s="34">
        <v>20</v>
      </c>
      <c r="SH112" s="35">
        <v>30.319148936170215</v>
      </c>
      <c r="SI112" s="35">
        <v>45.478723404255327</v>
      </c>
      <c r="SJ112" s="36"/>
      <c r="SK112" s="37">
        <v>15</v>
      </c>
      <c r="SL112" s="37">
        <v>20</v>
      </c>
      <c r="SM112" s="26"/>
      <c r="SN112" s="34">
        <v>20</v>
      </c>
      <c r="SO112" s="34">
        <v>25</v>
      </c>
      <c r="SP112" s="34">
        <v>20</v>
      </c>
      <c r="SQ112" s="35">
        <v>31.762917933130709</v>
      </c>
      <c r="SR112" s="35">
        <v>47.644376899696063</v>
      </c>
      <c r="SS112" s="36"/>
      <c r="ST112" s="37">
        <v>15</v>
      </c>
      <c r="SU112" s="37">
        <v>15</v>
      </c>
      <c r="SV112" s="26"/>
      <c r="SW112" s="34">
        <v>25</v>
      </c>
      <c r="SX112" s="34">
        <v>25</v>
      </c>
      <c r="SY112" s="34"/>
      <c r="SZ112" s="35">
        <v>36.702127659574479</v>
      </c>
      <c r="TA112" s="35">
        <v>55.053191489361716</v>
      </c>
      <c r="TB112" s="36"/>
      <c r="TC112" s="37">
        <v>20</v>
      </c>
      <c r="TD112" s="37">
        <v>15</v>
      </c>
      <c r="TE112" s="26"/>
      <c r="TF112" s="34">
        <v>25</v>
      </c>
      <c r="TG112" s="34">
        <v>20</v>
      </c>
      <c r="TH112" s="34">
        <v>25</v>
      </c>
      <c r="TI112" s="35">
        <v>33.890577507598799</v>
      </c>
      <c r="TJ112" s="35">
        <v>50.835866261398188</v>
      </c>
      <c r="TK112" s="36"/>
      <c r="TL112" s="37">
        <v>15</v>
      </c>
      <c r="TM112" s="37">
        <v>15</v>
      </c>
      <c r="TN112" s="26"/>
      <c r="TO112" s="34">
        <v>25</v>
      </c>
      <c r="TP112" s="34">
        <v>30</v>
      </c>
      <c r="TQ112" s="34">
        <v>25</v>
      </c>
      <c r="TR112" s="35">
        <v>40.881458966565368</v>
      </c>
      <c r="TS112" s="35">
        <v>61.322188449848049</v>
      </c>
      <c r="TT112" s="36"/>
      <c r="TU112" s="37">
        <v>20</v>
      </c>
      <c r="TV112" s="37">
        <v>30</v>
      </c>
      <c r="TW112" s="26"/>
      <c r="TX112" s="34"/>
      <c r="TY112" s="34">
        <v>35</v>
      </c>
      <c r="TZ112" s="34"/>
      <c r="UA112" s="35">
        <v>52.203647416413389</v>
      </c>
      <c r="UB112" s="35">
        <v>78.30547112462007</v>
      </c>
      <c r="UC112" s="36"/>
      <c r="UD112" s="37">
        <v>30</v>
      </c>
      <c r="UE112" s="37">
        <v>25</v>
      </c>
      <c r="UF112" s="26"/>
      <c r="UG112" s="34">
        <v>50</v>
      </c>
      <c r="UH112" s="34">
        <v>30</v>
      </c>
      <c r="UI112" s="34">
        <v>30</v>
      </c>
      <c r="UJ112" s="35">
        <v>43.083226043367283</v>
      </c>
      <c r="UK112" s="35">
        <v>64.624839065050921</v>
      </c>
      <c r="UL112" s="36"/>
      <c r="UM112" s="37">
        <v>30</v>
      </c>
      <c r="UN112" s="37">
        <v>30</v>
      </c>
      <c r="UO112" s="26"/>
      <c r="UP112" s="34">
        <v>50</v>
      </c>
      <c r="UQ112" s="34"/>
      <c r="UR112" s="34"/>
      <c r="US112" s="35">
        <v>68.355052141933555</v>
      </c>
      <c r="UT112" s="35">
        <v>102.53257821290033</v>
      </c>
      <c r="UU112" s="36"/>
      <c r="UV112" s="37">
        <v>30</v>
      </c>
      <c r="UW112" s="37">
        <v>30</v>
      </c>
      <c r="UX112" s="26"/>
      <c r="UY112" s="34">
        <v>30</v>
      </c>
      <c r="UZ112" s="34">
        <v>50</v>
      </c>
      <c r="VA112" s="34">
        <v>40</v>
      </c>
      <c r="VB112" s="35">
        <v>56.241498597793431</v>
      </c>
      <c r="VC112" s="35">
        <v>84.36224789669015</v>
      </c>
      <c r="VD112" s="36"/>
      <c r="VE112" s="37">
        <v>30</v>
      </c>
      <c r="VF112" s="37">
        <v>30</v>
      </c>
      <c r="VG112" s="26"/>
      <c r="VH112" s="34">
        <v>45</v>
      </c>
      <c r="VI112" s="34">
        <v>50</v>
      </c>
      <c r="VJ112" s="34">
        <v>50</v>
      </c>
      <c r="VK112" s="35">
        <v>66.336126551243538</v>
      </c>
      <c r="VL112" s="35">
        <v>99.504189826865314</v>
      </c>
      <c r="VM112" s="36"/>
      <c r="VN112" s="37">
        <v>30</v>
      </c>
      <c r="VO112" s="37">
        <v>30</v>
      </c>
      <c r="VP112" s="26"/>
      <c r="VQ112" s="34">
        <v>50</v>
      </c>
      <c r="VR112" s="34">
        <v>50</v>
      </c>
      <c r="VS112" s="34">
        <v>50</v>
      </c>
      <c r="VT112" s="35">
        <v>68.355052141933555</v>
      </c>
      <c r="VU112" s="35">
        <v>102.53257821290033</v>
      </c>
      <c r="VV112" s="36"/>
      <c r="VW112" s="37">
        <v>30</v>
      </c>
      <c r="VX112" s="37">
        <v>30</v>
      </c>
      <c r="VY112" s="26"/>
      <c r="VZ112" s="34">
        <v>50</v>
      </c>
      <c r="WA112" s="34">
        <v>50</v>
      </c>
      <c r="WB112" s="34">
        <v>100</v>
      </c>
      <c r="WC112" s="35">
        <v>89.842188785705929</v>
      </c>
      <c r="WD112" s="35">
        <v>134.76328317855891</v>
      </c>
      <c r="WE112" s="36"/>
      <c r="WF112" s="37">
        <v>30</v>
      </c>
      <c r="WG112" s="37">
        <v>40</v>
      </c>
      <c r="WH112" s="26"/>
      <c r="WI112" s="38">
        <v>68.762077063986524</v>
      </c>
      <c r="WJ112" s="34">
        <v>100</v>
      </c>
      <c r="WK112" s="34">
        <v>100</v>
      </c>
      <c r="WL112" s="34">
        <v>100</v>
      </c>
      <c r="WM112" s="35">
        <v>130.86964096794242</v>
      </c>
      <c r="WN112" s="35">
        <v>196.30446145191362</v>
      </c>
      <c r="WO112" s="36"/>
      <c r="WP112" s="37">
        <v>40</v>
      </c>
      <c r="WQ112" s="37">
        <v>35</v>
      </c>
      <c r="WR112" s="34">
        <v>100</v>
      </c>
      <c r="WS112" s="34">
        <v>120</v>
      </c>
      <c r="WT112" s="34"/>
      <c r="WU112" s="35">
        <v>143.63213488051861</v>
      </c>
      <c r="WV112" s="35">
        <v>215.44820232077794</v>
      </c>
      <c r="WW112" s="36"/>
      <c r="WX112" s="37">
        <v>40</v>
      </c>
      <c r="WY112" s="37">
        <v>40</v>
      </c>
      <c r="WZ112" s="26"/>
      <c r="XA112" s="34">
        <v>100</v>
      </c>
      <c r="XB112" s="34">
        <v>100</v>
      </c>
      <c r="XC112" s="34">
        <v>100</v>
      </c>
      <c r="XD112" s="35">
        <v>136.71010428386711</v>
      </c>
      <c r="XE112" s="35">
        <v>205.06515642580069</v>
      </c>
      <c r="XF112" s="36"/>
      <c r="XG112" s="37">
        <v>60</v>
      </c>
      <c r="XH112" s="37">
        <v>60</v>
      </c>
      <c r="XI112" s="26"/>
      <c r="XJ112" s="34">
        <v>100</v>
      </c>
      <c r="XK112" s="34">
        <v>100</v>
      </c>
      <c r="XL112" s="34">
        <v>100</v>
      </c>
      <c r="XM112" s="35">
        <v>139.95480612604749</v>
      </c>
      <c r="XN112" s="35">
        <v>209.93220918907127</v>
      </c>
      <c r="XO112" s="36"/>
      <c r="XP112" s="37">
        <v>70</v>
      </c>
      <c r="XQ112" s="37">
        <v>75</v>
      </c>
      <c r="XR112" s="26"/>
      <c r="XS112" s="34">
        <v>100</v>
      </c>
      <c r="XT112" s="34">
        <v>100</v>
      </c>
      <c r="XU112" s="34">
        <v>100</v>
      </c>
      <c r="XV112" s="35">
        <v>139.95480612604749</v>
      </c>
      <c r="XW112" s="35">
        <v>209.93220918907127</v>
      </c>
      <c r="XX112" s="36"/>
      <c r="XY112" s="37">
        <v>75</v>
      </c>
      <c r="XZ112" s="37">
        <v>70</v>
      </c>
      <c r="YA112" s="26"/>
      <c r="YB112" s="34">
        <v>100</v>
      </c>
      <c r="YC112" s="34">
        <v>100</v>
      </c>
      <c r="YD112" s="34">
        <v>100</v>
      </c>
      <c r="YE112" s="35">
        <v>140.60374649448354</v>
      </c>
      <c r="YF112" s="35">
        <v>210.90561974172536</v>
      </c>
      <c r="YG112" s="36"/>
      <c r="YH112" s="37">
        <v>70</v>
      </c>
      <c r="YI112" s="37">
        <v>80</v>
      </c>
      <c r="YJ112" s="26"/>
      <c r="YK112" s="34"/>
      <c r="YL112" s="34"/>
      <c r="YM112" s="34">
        <v>150</v>
      </c>
      <c r="YN112" s="35">
        <v>199.873633478312</v>
      </c>
      <c r="YO112" s="35">
        <v>299.81045021746809</v>
      </c>
      <c r="YP112" s="36"/>
      <c r="YQ112" s="37">
        <v>70</v>
      </c>
      <c r="YR112" s="37">
        <v>70</v>
      </c>
      <c r="YS112" s="26"/>
      <c r="YT112" s="34">
        <v>150</v>
      </c>
      <c r="YU112" s="34">
        <v>150</v>
      </c>
      <c r="YV112" s="34">
        <v>150</v>
      </c>
      <c r="YW112" s="35">
        <v>201.82045458362023</v>
      </c>
      <c r="YX112" s="35">
        <v>302.73068187543043</v>
      </c>
      <c r="YY112" s="36"/>
      <c r="YZ112" s="37">
        <v>75</v>
      </c>
      <c r="ZA112" s="37">
        <v>80</v>
      </c>
      <c r="ZB112" s="26"/>
      <c r="ZC112" s="34"/>
      <c r="ZD112" s="34">
        <v>150</v>
      </c>
      <c r="ZE112" s="34"/>
      <c r="ZF112" s="35">
        <v>202.46939495205629</v>
      </c>
      <c r="ZG112" s="35">
        <v>303.70409242808455</v>
      </c>
      <c r="ZH112" s="36"/>
      <c r="ZI112" s="37">
        <v>80</v>
      </c>
      <c r="ZJ112" s="37">
        <v>80</v>
      </c>
      <c r="ZK112" s="26"/>
      <c r="ZL112" s="34">
        <v>200</v>
      </c>
      <c r="ZM112" s="34">
        <v>200</v>
      </c>
      <c r="ZN112" s="34">
        <v>200</v>
      </c>
      <c r="ZO112" s="35">
        <v>268.22868562024553</v>
      </c>
      <c r="ZP112" s="35">
        <v>402.34302843036846</v>
      </c>
      <c r="ZQ112" s="36"/>
      <c r="ZR112" s="37">
        <v>100</v>
      </c>
      <c r="ZS112" s="37">
        <v>100</v>
      </c>
      <c r="ZT112" s="26"/>
      <c r="ZU112" s="34">
        <v>250</v>
      </c>
      <c r="ZV112" s="34">
        <v>250</v>
      </c>
      <c r="ZW112" s="34">
        <v>250</v>
      </c>
      <c r="ZX112" s="35">
        <v>328.79645334094613</v>
      </c>
      <c r="ZY112" s="35">
        <v>493.19468001141939</v>
      </c>
      <c r="ZZ112" s="36"/>
      <c r="AAA112" s="37">
        <v>100</v>
      </c>
      <c r="AAB112" s="37">
        <v>100</v>
      </c>
      <c r="AAC112" s="26"/>
      <c r="AAD112" s="39">
        <v>250</v>
      </c>
      <c r="AAE112" s="39">
        <v>255</v>
      </c>
      <c r="AAF112" s="39">
        <v>260</v>
      </c>
      <c r="AAG112" s="35">
        <v>334.85323011301625</v>
      </c>
      <c r="AAH112" s="35">
        <v>502.27984516952449</v>
      </c>
      <c r="AAI112" s="36"/>
      <c r="AAJ112" s="37">
        <v>100</v>
      </c>
      <c r="AAK112" s="37">
        <v>100</v>
      </c>
      <c r="AAL112" s="3"/>
      <c r="AAM112" s="34"/>
      <c r="AAN112" s="34">
        <v>200</v>
      </c>
      <c r="AAO112" s="34"/>
      <c r="AAP112" s="35">
        <v>268.22868562024553</v>
      </c>
      <c r="AAQ112" s="35">
        <v>402.34302843036841</v>
      </c>
      <c r="AAR112" s="36"/>
      <c r="AAS112" s="37">
        <v>100</v>
      </c>
      <c r="AAT112" s="37">
        <v>100</v>
      </c>
      <c r="AAU112" s="3"/>
      <c r="AAV112" s="34">
        <v>200</v>
      </c>
      <c r="AAW112" s="34">
        <v>200</v>
      </c>
      <c r="AAX112" s="34">
        <v>200</v>
      </c>
      <c r="AAY112" s="35">
        <v>214.86018744774188</v>
      </c>
      <c r="AAZ112" s="35">
        <v>322.29028117161289</v>
      </c>
      <c r="ABA112" s="36"/>
      <c r="ABB112" s="37">
        <v>100</v>
      </c>
      <c r="ABC112" s="37">
        <v>100</v>
      </c>
      <c r="ABD112" s="3"/>
      <c r="ABE112" s="34">
        <v>300</v>
      </c>
      <c r="ABF112" s="34">
        <v>300</v>
      </c>
      <c r="ABG112" s="34">
        <v>300</v>
      </c>
      <c r="ABH112" s="35">
        <v>242.10820798836829</v>
      </c>
      <c r="ABI112" s="35">
        <v>363.16231198255252</v>
      </c>
      <c r="ABJ112" s="36"/>
      <c r="ABK112" s="37">
        <v>150</v>
      </c>
      <c r="ABL112" s="37">
        <v>150</v>
      </c>
      <c r="ABM112" s="3"/>
      <c r="ABN112" s="34">
        <v>300</v>
      </c>
      <c r="ABO112" s="34">
        <v>300</v>
      </c>
      <c r="ABP112" s="34">
        <v>300</v>
      </c>
      <c r="ABQ112" s="35">
        <v>249.91815018154148</v>
      </c>
      <c r="ABR112" s="35">
        <v>374.87722527231227</v>
      </c>
      <c r="ABS112" s="36"/>
      <c r="ABT112" s="37">
        <v>200</v>
      </c>
      <c r="ABU112" s="37">
        <v>200</v>
      </c>
      <c r="ABV112" s="3"/>
      <c r="ABW112" s="34">
        <v>300</v>
      </c>
      <c r="ABX112" s="34">
        <v>300</v>
      </c>
      <c r="ABY112" s="34">
        <v>300</v>
      </c>
      <c r="ABZ112" s="35">
        <v>249.91815018154145</v>
      </c>
      <c r="ACA112" s="35">
        <v>374.87722527231227</v>
      </c>
      <c r="ACB112" s="36"/>
      <c r="ACC112" s="37">
        <v>200</v>
      </c>
      <c r="ACD112" s="37">
        <v>200</v>
      </c>
      <c r="ACE112" s="3"/>
      <c r="ACF112" s="34">
        <v>350</v>
      </c>
      <c r="ACG112" s="34">
        <v>400</v>
      </c>
      <c r="ACH112" s="34">
        <v>350</v>
      </c>
      <c r="ACI112" s="35">
        <v>294.60837495358794</v>
      </c>
      <c r="ACJ112" s="35">
        <v>441.91256243038202</v>
      </c>
      <c r="ACK112" s="36"/>
      <c r="ACL112" s="37">
        <v>150</v>
      </c>
      <c r="ACM112" s="37">
        <v>200</v>
      </c>
      <c r="ACN112" s="3"/>
      <c r="ACO112" s="34">
        <v>500</v>
      </c>
      <c r="ACP112" s="34">
        <v>500</v>
      </c>
      <c r="ACQ112" s="34">
        <v>500</v>
      </c>
      <c r="ACR112" s="35">
        <v>391.79876669085405</v>
      </c>
      <c r="ACS112" s="35">
        <v>587.69815003628128</v>
      </c>
      <c r="ACT112" s="36"/>
      <c r="ACU112" s="37">
        <v>200</v>
      </c>
      <c r="ACV112" s="37">
        <v>150</v>
      </c>
      <c r="ACW112" s="3"/>
      <c r="ACX112" s="34">
        <v>500</v>
      </c>
      <c r="ACY112" s="34">
        <v>500</v>
      </c>
      <c r="ACZ112" s="34">
        <v>500</v>
      </c>
      <c r="ADA112" s="35">
        <v>391.79876669085405</v>
      </c>
      <c r="ADB112" s="35">
        <v>587.69815003628128</v>
      </c>
      <c r="ADC112" s="36"/>
      <c r="ADD112" s="37">
        <v>150</v>
      </c>
      <c r="ADE112" s="37">
        <v>200</v>
      </c>
      <c r="ADF112" s="3"/>
      <c r="ADG112" s="34">
        <v>250</v>
      </c>
      <c r="ADH112" s="34"/>
      <c r="ADI112" s="34">
        <v>350</v>
      </c>
      <c r="ADJ112" s="35">
        <v>246.01317908495488</v>
      </c>
      <c r="ADK112" s="35">
        <v>369.01976862743243</v>
      </c>
      <c r="ADL112" s="36"/>
      <c r="ADM112" s="37">
        <v>150</v>
      </c>
      <c r="ADN112" s="37">
        <v>200</v>
      </c>
      <c r="ADO112" s="3"/>
      <c r="ADP112" s="34">
        <v>500</v>
      </c>
      <c r="ADQ112" s="34">
        <v>350</v>
      </c>
      <c r="ADR112" s="34">
        <v>400</v>
      </c>
      <c r="ADS112" s="35">
        <v>334.95974295164933</v>
      </c>
      <c r="ADT112" s="35">
        <v>502.43961442747417</v>
      </c>
      <c r="ADU112" s="36"/>
      <c r="ADV112" s="37">
        <v>200</v>
      </c>
      <c r="ADW112" s="37">
        <v>200</v>
      </c>
      <c r="ADX112" s="3"/>
      <c r="ADY112" s="34">
        <v>500</v>
      </c>
      <c r="ADZ112" s="34"/>
      <c r="AEA112" s="34">
        <v>400</v>
      </c>
      <c r="AEB112" s="35">
        <v>359.25734088596585</v>
      </c>
      <c r="AEC112" s="35">
        <v>538.88601132894894</v>
      </c>
      <c r="AED112" s="36"/>
      <c r="AEE112" s="37">
        <v>200</v>
      </c>
      <c r="AEF112" s="37">
        <v>200</v>
      </c>
      <c r="AEG112" s="3"/>
      <c r="AEH112" s="34">
        <v>400</v>
      </c>
      <c r="AEI112" s="34">
        <v>400</v>
      </c>
      <c r="AEJ112" s="34">
        <v>500</v>
      </c>
      <c r="AEK112" s="35">
        <v>347.10854191880753</v>
      </c>
      <c r="AEL112" s="35">
        <v>520.66281287821153</v>
      </c>
      <c r="AEM112" s="36"/>
      <c r="AEN112" s="37">
        <v>200</v>
      </c>
      <c r="AEO112" s="37">
        <v>200</v>
      </c>
      <c r="AEP112" s="34"/>
      <c r="AEQ112" s="34"/>
      <c r="AER112" s="34">
        <v>500</v>
      </c>
      <c r="AES112" s="34">
        <v>450</v>
      </c>
      <c r="AET112" s="35">
        <v>377.4805393367032</v>
      </c>
      <c r="AEU112" s="35">
        <v>566.220809005055</v>
      </c>
      <c r="AEV112" s="36"/>
      <c r="AEW112" s="37">
        <v>200</v>
      </c>
      <c r="AEX112" s="37">
        <v>200</v>
      </c>
      <c r="AEY112" s="34"/>
      <c r="AEZ112" s="34">
        <v>400</v>
      </c>
      <c r="AFA112" s="34">
        <v>500</v>
      </c>
      <c r="AFB112" s="34">
        <v>300</v>
      </c>
      <c r="AFC112" s="35">
        <v>322.81094398449102</v>
      </c>
      <c r="AFD112" s="35">
        <v>484.2164159767367</v>
      </c>
      <c r="AFE112" s="36"/>
      <c r="AFF112" s="37">
        <v>200</v>
      </c>
      <c r="AFG112" s="37">
        <v>200</v>
      </c>
      <c r="AFH112" s="34"/>
      <c r="AFI112" s="87">
        <v>500</v>
      </c>
      <c r="AFJ112" s="34">
        <v>500</v>
      </c>
      <c r="AFK112" s="34">
        <v>400</v>
      </c>
      <c r="AFL112" s="35">
        <v>375.31111094971067</v>
      </c>
      <c r="AFM112" s="35">
        <v>562.96666642456626</v>
      </c>
      <c r="AFN112" s="36"/>
      <c r="AFO112" s="37">
        <v>200</v>
      </c>
      <c r="AFP112" s="37">
        <v>250</v>
      </c>
      <c r="AFQ112" s="36"/>
      <c r="AFR112" s="87">
        <v>500</v>
      </c>
      <c r="AFS112" s="34">
        <v>500</v>
      </c>
      <c r="AFT112" s="34">
        <v>500</v>
      </c>
      <c r="AFU112" s="35">
        <v>415.22859327037355</v>
      </c>
      <c r="AFV112" s="35">
        <v>622.84288990556058</v>
      </c>
      <c r="AFW112" s="36"/>
      <c r="AFX112" s="37">
        <v>300</v>
      </c>
      <c r="AFY112" s="37">
        <v>350</v>
      </c>
      <c r="AFZ112" s="36"/>
      <c r="AGA112" s="87">
        <v>400</v>
      </c>
      <c r="AGB112" s="34">
        <v>400</v>
      </c>
      <c r="AGC112" s="34">
        <v>400</v>
      </c>
      <c r="AGD112" s="35">
        <v>346.24077056401052</v>
      </c>
      <c r="AGE112" s="35">
        <v>519.361155846016</v>
      </c>
      <c r="AGF112" s="36"/>
      <c r="AGG112" s="37">
        <v>300</v>
      </c>
      <c r="AGH112" s="37">
        <v>400</v>
      </c>
      <c r="AGI112" s="36"/>
      <c r="AGJ112" s="87">
        <v>400</v>
      </c>
      <c r="AGK112" s="34">
        <v>400</v>
      </c>
      <c r="AGL112" s="34">
        <v>400</v>
      </c>
      <c r="AGM112" s="36">
        <v>400</v>
      </c>
      <c r="AGN112" s="36">
        <v>500</v>
      </c>
      <c r="AGO112" s="36"/>
      <c r="AGP112" s="37">
        <v>300</v>
      </c>
      <c r="AGQ112" s="37">
        <v>400</v>
      </c>
      <c r="AGR112" s="36"/>
      <c r="AGS112" s="87">
        <v>500</v>
      </c>
      <c r="AGT112" s="34">
        <v>350</v>
      </c>
      <c r="AGU112" s="34">
        <v>400</v>
      </c>
      <c r="AGV112" s="36">
        <v>400</v>
      </c>
      <c r="AGW112" s="36">
        <v>500</v>
      </c>
      <c r="AGX112" s="36"/>
      <c r="AGY112" s="26">
        <v>300</v>
      </c>
      <c r="AGZ112" s="37">
        <v>400</v>
      </c>
      <c r="AHA112" s="36"/>
      <c r="AHB112" s="87">
        <v>500</v>
      </c>
      <c r="AHC112" s="34">
        <v>350</v>
      </c>
      <c r="AHD112" s="34">
        <v>400</v>
      </c>
      <c r="AHE112" s="36">
        <v>400</v>
      </c>
      <c r="AHF112" s="36">
        <v>500</v>
      </c>
      <c r="AHG112" s="36"/>
      <c r="AHH112" s="26">
        <v>400</v>
      </c>
      <c r="AHI112" s="37">
        <v>400</v>
      </c>
      <c r="AHJ112" s="36"/>
      <c r="AHK112" s="87">
        <v>500</v>
      </c>
      <c r="AHL112" s="34">
        <v>400</v>
      </c>
      <c r="AHM112" s="34">
        <v>500</v>
      </c>
      <c r="AHN112" s="36">
        <v>450</v>
      </c>
      <c r="AHO112" s="36">
        <v>500</v>
      </c>
      <c r="AHP112" s="36"/>
      <c r="AHQ112" s="26">
        <v>400</v>
      </c>
      <c r="AHR112" s="37">
        <v>400</v>
      </c>
      <c r="AHS112" s="36"/>
      <c r="AHT112" s="34">
        <v>500</v>
      </c>
      <c r="AHU112" s="34">
        <v>400</v>
      </c>
      <c r="AHV112" s="34"/>
      <c r="AHW112" s="36">
        <v>400</v>
      </c>
      <c r="AHX112" s="36">
        <v>300</v>
      </c>
      <c r="AHY112" s="36"/>
      <c r="AHZ112" s="26">
        <v>300</v>
      </c>
      <c r="AIA112" s="37">
        <v>400</v>
      </c>
      <c r="AIB112" s="36"/>
      <c r="AIC112" s="34">
        <v>350</v>
      </c>
      <c r="AID112" s="34">
        <v>600</v>
      </c>
      <c r="AIE112" s="34">
        <v>500</v>
      </c>
      <c r="AIF112" s="36">
        <v>300</v>
      </c>
      <c r="AIG112" s="36">
        <v>400</v>
      </c>
      <c r="AIH112" s="36"/>
      <c r="AII112" s="26">
        <v>400</v>
      </c>
      <c r="AIJ112" s="37">
        <v>400</v>
      </c>
      <c r="AIL112" s="34">
        <v>500</v>
      </c>
      <c r="AIM112" s="34">
        <v>500</v>
      </c>
      <c r="AIN112" s="34">
        <v>600</v>
      </c>
      <c r="AIO112" s="36">
        <v>400</v>
      </c>
      <c r="AIP112" s="36">
        <v>400</v>
      </c>
      <c r="AIQ112" s="36"/>
      <c r="AIR112" s="26">
        <v>400</v>
      </c>
      <c r="AIS112" s="37">
        <v>400</v>
      </c>
      <c r="AIU112" s="34">
        <v>500</v>
      </c>
      <c r="AIV112" s="34">
        <v>700</v>
      </c>
      <c r="AIW112" s="34">
        <v>500</v>
      </c>
      <c r="AIX112" s="36">
        <v>400</v>
      </c>
      <c r="AIY112" s="36">
        <v>400</v>
      </c>
      <c r="AIZ112" s="36"/>
      <c r="AJA112" s="26">
        <v>400</v>
      </c>
      <c r="AJB112" s="26">
        <v>400</v>
      </c>
      <c r="AJD112" s="34">
        <v>500</v>
      </c>
      <c r="AJE112" s="34">
        <v>500</v>
      </c>
      <c r="AJF112" s="34"/>
      <c r="AJG112" s="92">
        <v>750</v>
      </c>
      <c r="AJH112" s="92">
        <v>500</v>
      </c>
      <c r="AJI112" s="36"/>
      <c r="AJJ112" s="67">
        <v>500</v>
      </c>
      <c r="AJK112" s="67">
        <v>500</v>
      </c>
      <c r="AJM112" s="34">
        <v>500</v>
      </c>
      <c r="AJN112" s="34">
        <v>500</v>
      </c>
      <c r="AJO112" s="34">
        <v>500</v>
      </c>
      <c r="AJP112" s="36">
        <v>500</v>
      </c>
      <c r="AJQ112" s="36">
        <v>500</v>
      </c>
      <c r="AJR112" s="34"/>
      <c r="AJS112" s="56">
        <v>700</v>
      </c>
      <c r="AJT112" s="56">
        <v>600</v>
      </c>
      <c r="AJV112" s="34">
        <v>500</v>
      </c>
      <c r="AJW112" s="34">
        <v>600</v>
      </c>
      <c r="AJX112" s="34">
        <v>500</v>
      </c>
      <c r="AJY112" s="36">
        <v>450</v>
      </c>
      <c r="AJZ112" s="36">
        <v>500</v>
      </c>
      <c r="AKA112" s="34"/>
      <c r="AKB112" s="56">
        <v>700</v>
      </c>
      <c r="AKC112" s="56">
        <v>500</v>
      </c>
      <c r="AKE112" s="34">
        <v>500</v>
      </c>
      <c r="AKF112" s="34">
        <v>600</v>
      </c>
      <c r="AKG112" s="34">
        <v>700</v>
      </c>
      <c r="AKH112" s="36"/>
      <c r="AKI112" s="36">
        <v>500</v>
      </c>
      <c r="AKJ112" s="34"/>
      <c r="AKK112" s="26">
        <v>500</v>
      </c>
      <c r="AKL112" s="26">
        <v>500</v>
      </c>
      <c r="AKN112" s="34">
        <v>500</v>
      </c>
      <c r="AKO112" s="34">
        <v>700</v>
      </c>
      <c r="AKP112" s="34"/>
      <c r="AKQ112" s="92">
        <v>600</v>
      </c>
      <c r="AKR112" s="36">
        <v>500</v>
      </c>
      <c r="AKS112" s="34"/>
      <c r="AKT112" s="26">
        <v>500</v>
      </c>
      <c r="AKU112" s="26">
        <v>500</v>
      </c>
      <c r="AKW112" s="34">
        <v>500</v>
      </c>
      <c r="AKX112" s="39">
        <v>700</v>
      </c>
      <c r="AKY112" s="34"/>
      <c r="AKZ112" s="36">
        <v>500</v>
      </c>
      <c r="ALA112" s="36">
        <v>500</v>
      </c>
      <c r="ALB112" s="34"/>
      <c r="ALC112" s="26">
        <v>500</v>
      </c>
      <c r="ALD112" s="26">
        <v>700</v>
      </c>
      <c r="ALF112" s="34">
        <v>500</v>
      </c>
      <c r="ALG112" s="34">
        <v>700</v>
      </c>
      <c r="ALH112" s="34">
        <v>700</v>
      </c>
      <c r="ALI112" s="36">
        <v>500</v>
      </c>
      <c r="ALJ112" s="36">
        <v>500</v>
      </c>
      <c r="ALK112" s="34"/>
      <c r="ALL112" s="26">
        <v>500</v>
      </c>
      <c r="ALM112" s="26">
        <v>400</v>
      </c>
      <c r="ALO112" s="34">
        <v>700</v>
      </c>
      <c r="ALP112" s="34">
        <v>1000</v>
      </c>
      <c r="ALQ112" s="34">
        <v>500</v>
      </c>
      <c r="ALR112" s="3">
        <v>500</v>
      </c>
      <c r="ALS112" s="36">
        <v>500</v>
      </c>
      <c r="ALT112" s="34"/>
      <c r="ALU112" s="112">
        <v>600</v>
      </c>
      <c r="ALV112" s="112">
        <v>700</v>
      </c>
      <c r="ALX112" s="34">
        <v>500</v>
      </c>
      <c r="ALY112" s="34">
        <v>1000</v>
      </c>
      <c r="ALZ112" s="34">
        <v>800</v>
      </c>
      <c r="AMA112" s="36">
        <v>500</v>
      </c>
      <c r="AMB112" s="36">
        <v>500</v>
      </c>
      <c r="AMC112" s="34"/>
      <c r="AMD112" s="112">
        <v>600</v>
      </c>
      <c r="AME112" s="112">
        <v>700</v>
      </c>
      <c r="AMG112" s="34">
        <v>1000</v>
      </c>
      <c r="AMH112" s="34">
        <v>1000</v>
      </c>
      <c r="AMI112" s="34"/>
      <c r="AMJ112" s="36">
        <v>500</v>
      </c>
      <c r="AMK112" s="36">
        <v>500</v>
      </c>
      <c r="AML112" s="34"/>
      <c r="AMM112" s="112">
        <v>750</v>
      </c>
      <c r="AMN112" s="112">
        <v>750</v>
      </c>
      <c r="AMP112" s="34">
        <v>1000</v>
      </c>
      <c r="AMQ112" s="34">
        <v>700</v>
      </c>
      <c r="AMR112" s="34">
        <v>800</v>
      </c>
      <c r="AMS112" s="36">
        <v>500</v>
      </c>
      <c r="AMT112" s="36">
        <v>500</v>
      </c>
      <c r="AMU112" s="34"/>
      <c r="AMV112" s="112">
        <v>700</v>
      </c>
      <c r="AMW112" s="112">
        <v>700</v>
      </c>
      <c r="AMY112" s="34">
        <v>750</v>
      </c>
      <c r="AMZ112" s="34">
        <v>700</v>
      </c>
      <c r="ANA112" s="34">
        <v>650</v>
      </c>
      <c r="ANB112" s="36">
        <v>3233.3333333333339</v>
      </c>
      <c r="ANC112" s="36">
        <v>2694.4444444444443</v>
      </c>
      <c r="AND112" s="34"/>
      <c r="ANE112" s="112">
        <v>550</v>
      </c>
      <c r="ANF112" s="112">
        <v>550</v>
      </c>
      <c r="ANH112" s="34">
        <v>1000</v>
      </c>
      <c r="ANI112" s="34">
        <v>750</v>
      </c>
      <c r="ANJ112" s="34">
        <v>800</v>
      </c>
      <c r="ANK112" s="36">
        <v>500</v>
      </c>
      <c r="ANL112" s="36">
        <v>600</v>
      </c>
      <c r="ANM112" s="34"/>
      <c r="ANN112" s="112">
        <v>350</v>
      </c>
      <c r="ANO112" s="112">
        <v>350</v>
      </c>
      <c r="ANP112" s="36"/>
      <c r="ANQ112" s="34">
        <v>1500</v>
      </c>
      <c r="ANR112" s="34">
        <v>1500</v>
      </c>
      <c r="ANS112" s="34">
        <v>2000</v>
      </c>
      <c r="ANT112" s="36">
        <v>500</v>
      </c>
      <c r="ANU112" s="36">
        <v>500</v>
      </c>
      <c r="ANV112" s="34"/>
      <c r="ANW112" s="112">
        <v>700</v>
      </c>
      <c r="ANX112" s="112">
        <v>1000</v>
      </c>
      <c r="ANY112" s="36"/>
      <c r="ANZ112" s="34">
        <v>1000</v>
      </c>
      <c r="AOA112" s="34">
        <v>1700</v>
      </c>
      <c r="AOB112" s="34">
        <v>1000</v>
      </c>
      <c r="AOC112" s="36">
        <v>500</v>
      </c>
      <c r="AOD112" s="36">
        <v>500</v>
      </c>
      <c r="AOE112" s="34"/>
      <c r="AOF112" s="112">
        <v>1000</v>
      </c>
      <c r="AOG112" s="112">
        <v>1000</v>
      </c>
      <c r="AOH112" s="36"/>
      <c r="AOI112" s="34">
        <v>1500</v>
      </c>
      <c r="AOJ112" s="34">
        <v>1000</v>
      </c>
      <c r="AOK112" s="34">
        <v>1500</v>
      </c>
      <c r="AOL112" s="36">
        <v>500</v>
      </c>
      <c r="AOM112" s="36">
        <v>500</v>
      </c>
      <c r="AON112" s="34"/>
      <c r="AOO112" s="112">
        <v>500</v>
      </c>
      <c r="AOP112" s="112">
        <v>500</v>
      </c>
      <c r="AOQ112" s="36"/>
      <c r="AOR112" s="34">
        <v>1500</v>
      </c>
      <c r="AOS112" s="34"/>
      <c r="AOT112" s="34">
        <v>1000</v>
      </c>
      <c r="AOU112" s="36">
        <v>1000</v>
      </c>
      <c r="AOV112" s="36">
        <v>700</v>
      </c>
      <c r="AOW112" s="34"/>
      <c r="AOX112" s="112">
        <v>500</v>
      </c>
      <c r="AOY112" s="112">
        <v>500</v>
      </c>
      <c r="AOZ112" s="36"/>
      <c r="APA112" s="34">
        <v>1500</v>
      </c>
      <c r="APB112" s="34">
        <v>2000</v>
      </c>
      <c r="APC112" s="34"/>
      <c r="APD112" s="36">
        <v>1000</v>
      </c>
      <c r="APE112" s="36">
        <v>500</v>
      </c>
      <c r="APF112" s="34"/>
      <c r="APG112" s="112">
        <v>500</v>
      </c>
      <c r="APH112" s="112">
        <v>750</v>
      </c>
      <c r="API112" s="36"/>
      <c r="APJ112" s="34">
        <v>1500</v>
      </c>
      <c r="APK112" s="34">
        <v>1500</v>
      </c>
      <c r="APL112" s="34">
        <v>1500</v>
      </c>
      <c r="APM112" s="36">
        <v>1000</v>
      </c>
      <c r="APN112" s="36">
        <v>1000</v>
      </c>
      <c r="APO112" s="34"/>
      <c r="APP112" s="112">
        <v>750</v>
      </c>
      <c r="APQ112" s="112">
        <v>750</v>
      </c>
      <c r="APR112" s="36"/>
      <c r="APS112" s="34">
        <v>1500</v>
      </c>
      <c r="APT112" s="34">
        <v>1500</v>
      </c>
      <c r="APU112" s="34"/>
      <c r="APV112" s="36">
        <v>700</v>
      </c>
      <c r="APW112" s="36">
        <v>700</v>
      </c>
      <c r="APX112" s="34"/>
      <c r="APY112" s="112">
        <v>750</v>
      </c>
      <c r="APZ112" s="112">
        <v>700</v>
      </c>
      <c r="AQA112" s="36"/>
      <c r="AQB112" s="34">
        <v>1500</v>
      </c>
      <c r="AQC112" s="34">
        <v>2000</v>
      </c>
      <c r="AQD112" s="34">
        <v>1000</v>
      </c>
      <c r="AQE112" s="36">
        <v>700</v>
      </c>
      <c r="AQF112" s="36">
        <v>700</v>
      </c>
      <c r="AQG112" s="34"/>
      <c r="AQH112" s="112">
        <v>750</v>
      </c>
      <c r="AQI112" s="112">
        <v>800</v>
      </c>
      <c r="AQJ112" s="36"/>
      <c r="AQK112" s="34">
        <v>1500</v>
      </c>
      <c r="AQL112" s="34">
        <v>1500</v>
      </c>
      <c r="AQM112" s="34"/>
      <c r="AQN112" s="36">
        <v>700</v>
      </c>
      <c r="AQO112" s="36">
        <v>700</v>
      </c>
      <c r="AQP112" s="34"/>
      <c r="AQQ112" s="112">
        <v>700</v>
      </c>
      <c r="AQR112" s="112">
        <v>800</v>
      </c>
      <c r="AQS112" s="36"/>
      <c r="AQT112" s="34">
        <v>1200</v>
      </c>
      <c r="AQU112" s="34">
        <v>2000</v>
      </c>
      <c r="AQV112" s="34"/>
      <c r="AQW112" s="36">
        <v>751.18279569892468</v>
      </c>
      <c r="AQX112" s="36">
        <v>751.18279569892468</v>
      </c>
      <c r="AQY112" s="34"/>
      <c r="AQZ112" s="112">
        <v>700</v>
      </c>
      <c r="ARA112" s="112">
        <v>1000</v>
      </c>
      <c r="ARC112" s="34">
        <v>1500</v>
      </c>
      <c r="ARD112" s="34">
        <v>2000</v>
      </c>
      <c r="ARE112" s="34">
        <v>1500</v>
      </c>
      <c r="ARF112" s="36">
        <v>700</v>
      </c>
      <c r="ARG112" s="36">
        <v>700</v>
      </c>
      <c r="ARH112" s="34"/>
      <c r="ARI112" s="112">
        <v>750</v>
      </c>
      <c r="ARJ112" s="112">
        <v>1000</v>
      </c>
      <c r="ARL112" s="34">
        <v>1500</v>
      </c>
      <c r="ARM112" s="34">
        <v>1500</v>
      </c>
      <c r="ARN112" s="34">
        <v>1500</v>
      </c>
      <c r="ARO112" s="36">
        <v>700</v>
      </c>
      <c r="ARP112" s="36">
        <v>700</v>
      </c>
      <c r="ARQ112" s="34"/>
      <c r="ARR112" s="112">
        <v>700</v>
      </c>
      <c r="ARS112" s="112">
        <v>750</v>
      </c>
      <c r="ARU112" s="34">
        <v>1500</v>
      </c>
      <c r="ARV112" s="34">
        <v>1500</v>
      </c>
      <c r="ARW112" s="34"/>
      <c r="ARX112" s="36">
        <v>1000</v>
      </c>
      <c r="ARY112" s="36">
        <v>700</v>
      </c>
      <c r="ARZ112" s="36"/>
      <c r="ASA112" s="112">
        <v>750</v>
      </c>
      <c r="ASB112" s="112">
        <v>750</v>
      </c>
      <c r="ASD112" s="34">
        <v>1500</v>
      </c>
      <c r="ASE112" s="34">
        <v>1500</v>
      </c>
      <c r="ASF112" s="34"/>
      <c r="ASG112" s="36">
        <v>1000</v>
      </c>
      <c r="ASH112" s="36">
        <v>700</v>
      </c>
      <c r="ASI112" s="36"/>
      <c r="ASJ112" s="112">
        <v>1000</v>
      </c>
      <c r="ASK112" s="112">
        <v>800</v>
      </c>
      <c r="ASM112" s="34">
        <v>1500</v>
      </c>
      <c r="ASN112" s="34">
        <v>1500</v>
      </c>
      <c r="ASO112" s="34"/>
      <c r="ASP112" s="36">
        <v>1000</v>
      </c>
      <c r="ASQ112" s="36">
        <v>1000</v>
      </c>
      <c r="ASR112" s="36"/>
      <c r="ASS112" s="112">
        <v>1000</v>
      </c>
      <c r="AST112" s="112">
        <v>1000</v>
      </c>
      <c r="ASV112" s="34">
        <v>1500</v>
      </c>
      <c r="ASW112" s="34">
        <v>1500</v>
      </c>
      <c r="ASX112" s="34">
        <v>2000</v>
      </c>
      <c r="ASY112" s="36">
        <v>1000</v>
      </c>
      <c r="ASZ112" s="36">
        <v>1000</v>
      </c>
      <c r="ATA112" s="36"/>
      <c r="ATB112" s="112">
        <v>1000</v>
      </c>
      <c r="ATC112" s="112">
        <v>800</v>
      </c>
      <c r="ATE112" s="34">
        <v>750</v>
      </c>
      <c r="ATF112" s="34">
        <v>1000</v>
      </c>
      <c r="ATG112" s="34">
        <v>1000</v>
      </c>
      <c r="ATH112" s="36">
        <v>1000</v>
      </c>
      <c r="ATI112" s="36">
        <v>1000</v>
      </c>
      <c r="ATJ112" s="36"/>
      <c r="ATK112" s="112">
        <v>700</v>
      </c>
      <c r="ATL112" s="112">
        <v>700</v>
      </c>
      <c r="ATN112" s="34">
        <v>1500</v>
      </c>
      <c r="ATO112" s="34">
        <v>1000</v>
      </c>
      <c r="ATP112" s="34"/>
      <c r="ATQ112" s="36">
        <v>1000</v>
      </c>
      <c r="ATR112" s="36">
        <v>1000</v>
      </c>
      <c r="ATS112" s="36"/>
      <c r="ATT112" s="112">
        <v>700</v>
      </c>
      <c r="ATU112" s="112">
        <v>700</v>
      </c>
      <c r="ATW112" s="34">
        <v>1500</v>
      </c>
      <c r="ATX112" s="34">
        <v>1000</v>
      </c>
      <c r="ATY112" s="34">
        <v>1250</v>
      </c>
      <c r="ATZ112" s="36">
        <v>1000</v>
      </c>
      <c r="AUA112" s="36">
        <v>1000</v>
      </c>
      <c r="AUB112" s="36"/>
      <c r="AUC112" s="112">
        <v>1000</v>
      </c>
      <c r="AUD112" s="112">
        <v>1000</v>
      </c>
      <c r="AUF112" s="34">
        <v>1500</v>
      </c>
      <c r="AUG112" s="34">
        <v>1000</v>
      </c>
      <c r="AUH112" s="34"/>
      <c r="AUI112" s="36">
        <v>1000</v>
      </c>
      <c r="AUJ112" s="36">
        <v>1000</v>
      </c>
      <c r="AUK112" s="36"/>
      <c r="AUL112" s="112">
        <v>800</v>
      </c>
      <c r="AUM112" s="112">
        <v>1000</v>
      </c>
      <c r="AUO112" s="34">
        <v>1500</v>
      </c>
      <c r="AUP112" s="34">
        <v>1500</v>
      </c>
      <c r="AUQ112" s="34">
        <v>1000</v>
      </c>
      <c r="AUR112" s="36">
        <v>1000</v>
      </c>
      <c r="AUS112" s="36">
        <v>1000</v>
      </c>
      <c r="AUT112" s="36"/>
      <c r="AUU112" s="112">
        <v>800</v>
      </c>
      <c r="AUV112" s="112">
        <v>1000</v>
      </c>
      <c r="AUX112" s="34">
        <v>1500</v>
      </c>
      <c r="AUY112" s="34">
        <v>1500</v>
      </c>
      <c r="AUZ112" s="34">
        <v>2500</v>
      </c>
      <c r="AVA112" s="36">
        <v>1000</v>
      </c>
      <c r="AVB112" s="36">
        <v>1000</v>
      </c>
      <c r="AVC112" s="36"/>
      <c r="AVD112" s="112">
        <v>700</v>
      </c>
      <c r="AVE112" s="112">
        <v>700</v>
      </c>
      <c r="AVG112" s="34">
        <v>1500</v>
      </c>
      <c r="AVH112" s="34">
        <v>2000</v>
      </c>
      <c r="AVI112" s="34">
        <v>1500</v>
      </c>
      <c r="AVJ112" s="36">
        <v>1500</v>
      </c>
      <c r="AVK112" s="36">
        <v>1000</v>
      </c>
      <c r="AVL112" s="36"/>
      <c r="AVM112" s="112">
        <v>1000</v>
      </c>
      <c r="AVN112" s="112">
        <v>1500</v>
      </c>
      <c r="AVP112" s="34">
        <v>1500</v>
      </c>
      <c r="AVQ112" s="34">
        <v>1500</v>
      </c>
      <c r="AVR112" s="34">
        <v>2500</v>
      </c>
      <c r="AVS112" s="36">
        <v>1500</v>
      </c>
      <c r="AVT112" s="36">
        <v>1500</v>
      </c>
      <c r="AVU112" s="36"/>
      <c r="AVV112" s="112">
        <v>1000</v>
      </c>
      <c r="AVW112" s="112">
        <v>1500</v>
      </c>
      <c r="AVY112" s="34">
        <v>1500</v>
      </c>
      <c r="AVZ112" s="34">
        <v>1700</v>
      </c>
      <c r="AWA112" s="34">
        <v>2000</v>
      </c>
      <c r="AWB112" s="36">
        <v>1500</v>
      </c>
      <c r="AWC112" s="36">
        <v>1500</v>
      </c>
      <c r="AWD112" s="36"/>
      <c r="AWE112" s="112">
        <v>1000</v>
      </c>
      <c r="AWF112" s="112">
        <v>1500</v>
      </c>
      <c r="AWH112" s="34">
        <v>1500</v>
      </c>
      <c r="AWI112" s="34">
        <v>1500</v>
      </c>
      <c r="AWJ112" s="34">
        <v>1700</v>
      </c>
      <c r="AWK112" s="36">
        <v>1500</v>
      </c>
      <c r="AWL112" s="36">
        <v>1500</v>
      </c>
      <c r="AWM112" s="36"/>
      <c r="AWN112" s="112">
        <v>1000</v>
      </c>
      <c r="AWO112" s="112">
        <v>1500</v>
      </c>
      <c r="AWQ112" s="34">
        <v>1500</v>
      </c>
      <c r="AWR112" s="34">
        <v>1500</v>
      </c>
      <c r="AWS112" s="34">
        <v>1500</v>
      </c>
      <c r="AWT112" s="36">
        <v>1500</v>
      </c>
      <c r="AWU112" s="36">
        <v>1500</v>
      </c>
      <c r="AWV112" s="36"/>
      <c r="AWW112" s="112">
        <v>1000</v>
      </c>
      <c r="AWX112" s="112">
        <v>1500</v>
      </c>
    </row>
    <row r="113" spans="1:1298" ht="15.5">
      <c r="A113" t="str">
        <f>'[1]enter market prices'!A113</f>
        <v>1213-01</v>
      </c>
      <c r="B113" t="str">
        <f>'[1]enter market prices'!B113</f>
        <v>Body soap(Life boy) , 150g</v>
      </c>
      <c r="C113" s="3">
        <f>'[1]item price series'!F113</f>
        <v>0.44</v>
      </c>
      <c r="D113" s="3"/>
      <c r="E113" s="3"/>
      <c r="F113" s="3"/>
      <c r="G113" s="3"/>
      <c r="H113" s="3"/>
      <c r="I113" s="3"/>
      <c r="J113" s="3"/>
      <c r="K113" s="3"/>
      <c r="L113" s="3"/>
      <c r="M113" s="24">
        <v>2</v>
      </c>
      <c r="N113" s="24">
        <v>2</v>
      </c>
      <c r="O113" s="24">
        <v>2</v>
      </c>
      <c r="P113" s="25">
        <v>4</v>
      </c>
      <c r="Q113" s="25">
        <v>3</v>
      </c>
      <c r="R113" s="25"/>
      <c r="S113" s="26">
        <v>2</v>
      </c>
      <c r="T113" s="26">
        <v>2</v>
      </c>
      <c r="U113" s="26"/>
      <c r="V113" s="27">
        <v>2</v>
      </c>
      <c r="W113" s="27">
        <v>2</v>
      </c>
      <c r="X113" s="27">
        <v>2</v>
      </c>
      <c r="Y113" s="25">
        <v>4</v>
      </c>
      <c r="Z113" s="25">
        <v>3</v>
      </c>
      <c r="AA113" s="25"/>
      <c r="AB113" s="26">
        <v>2</v>
      </c>
      <c r="AC113" s="26">
        <v>2</v>
      </c>
      <c r="AD113" s="26"/>
      <c r="AE113" s="27">
        <v>2</v>
      </c>
      <c r="AF113" s="27">
        <v>2</v>
      </c>
      <c r="AG113" s="27">
        <v>2</v>
      </c>
      <c r="AH113" s="25">
        <v>2</v>
      </c>
      <c r="AI113" s="25">
        <v>3</v>
      </c>
      <c r="AJ113" s="25"/>
      <c r="AK113" s="26">
        <v>2</v>
      </c>
      <c r="AL113" s="26"/>
      <c r="AM113" s="26"/>
      <c r="AN113" s="27">
        <v>2</v>
      </c>
      <c r="AO113" s="27">
        <v>2</v>
      </c>
      <c r="AP113" s="27">
        <v>2</v>
      </c>
      <c r="AQ113" s="25">
        <v>2</v>
      </c>
      <c r="AR113" s="25">
        <v>2</v>
      </c>
      <c r="AS113" s="25"/>
      <c r="AT113" s="26">
        <v>2</v>
      </c>
      <c r="AU113" s="26"/>
      <c r="AV113" s="26"/>
      <c r="AW113" s="27">
        <v>2</v>
      </c>
      <c r="AX113" s="27">
        <v>2</v>
      </c>
      <c r="AY113" s="27"/>
      <c r="AZ113" s="25">
        <v>2</v>
      </c>
      <c r="BA113" s="25">
        <v>2</v>
      </c>
      <c r="BB113" s="25"/>
      <c r="BC113" s="26">
        <v>2</v>
      </c>
      <c r="BD113" s="26"/>
      <c r="BE113" s="26"/>
      <c r="BF113" s="27">
        <v>2</v>
      </c>
      <c r="BG113" s="27">
        <v>2</v>
      </c>
      <c r="BH113" s="27"/>
      <c r="BI113" s="25">
        <v>3</v>
      </c>
      <c r="BJ113" s="25">
        <v>2</v>
      </c>
      <c r="BK113" s="25"/>
      <c r="BL113" s="26">
        <v>2</v>
      </c>
      <c r="BM113" s="26">
        <v>2</v>
      </c>
      <c r="BN113" s="26"/>
      <c r="BO113" s="27">
        <v>2</v>
      </c>
      <c r="BP113" s="27"/>
      <c r="BQ113" s="27">
        <v>2</v>
      </c>
      <c r="BR113" s="25">
        <v>4</v>
      </c>
      <c r="BS113" s="25">
        <v>2</v>
      </c>
      <c r="BT113" s="25"/>
      <c r="BU113" s="26">
        <v>3</v>
      </c>
      <c r="BV113" s="26">
        <v>2</v>
      </c>
      <c r="BW113" s="26"/>
      <c r="BX113" s="27">
        <v>2</v>
      </c>
      <c r="BY113" s="27">
        <v>2</v>
      </c>
      <c r="BZ113" s="27">
        <v>2</v>
      </c>
      <c r="CA113" s="25">
        <v>3</v>
      </c>
      <c r="CB113" s="25">
        <v>2</v>
      </c>
      <c r="CC113" s="25"/>
      <c r="CD113" s="26">
        <v>2</v>
      </c>
      <c r="CE113" s="26">
        <v>2</v>
      </c>
      <c r="CF113" s="26"/>
      <c r="CG113" s="27">
        <v>2</v>
      </c>
      <c r="CH113" s="27">
        <v>2</v>
      </c>
      <c r="CI113" s="27">
        <v>2</v>
      </c>
      <c r="CJ113" s="25">
        <v>2</v>
      </c>
      <c r="CK113" s="25">
        <v>2</v>
      </c>
      <c r="CL113" s="25"/>
      <c r="CM113" s="26">
        <v>3</v>
      </c>
      <c r="CN113" s="26">
        <v>3</v>
      </c>
      <c r="CO113" s="26"/>
      <c r="CP113" s="27">
        <v>2</v>
      </c>
      <c r="CQ113" s="27">
        <v>1</v>
      </c>
      <c r="CR113" s="27">
        <v>2</v>
      </c>
      <c r="CS113" s="25">
        <v>3</v>
      </c>
      <c r="CT113" s="25">
        <v>3</v>
      </c>
      <c r="CU113" s="25"/>
      <c r="CV113" s="26">
        <v>3</v>
      </c>
      <c r="CW113" s="26">
        <v>3</v>
      </c>
      <c r="CX113" s="26"/>
      <c r="CY113" s="27">
        <v>2</v>
      </c>
      <c r="CZ113" s="27">
        <v>2</v>
      </c>
      <c r="DA113" s="27">
        <v>4</v>
      </c>
      <c r="DB113" s="25">
        <v>4</v>
      </c>
      <c r="DC113" s="25">
        <v>2</v>
      </c>
      <c r="DD113" s="25"/>
      <c r="DE113" s="26">
        <v>3</v>
      </c>
      <c r="DF113" s="26">
        <v>3</v>
      </c>
      <c r="DG113" s="26"/>
      <c r="DH113" s="27">
        <v>2</v>
      </c>
      <c r="DI113" s="27">
        <v>2</v>
      </c>
      <c r="DJ113" s="27">
        <v>2</v>
      </c>
      <c r="DK113" s="25">
        <v>5</v>
      </c>
      <c r="DL113" s="25">
        <v>2</v>
      </c>
      <c r="DM113" s="25"/>
      <c r="DN113" s="26">
        <v>3</v>
      </c>
      <c r="DO113" s="26">
        <v>3</v>
      </c>
      <c r="DP113" s="26"/>
      <c r="DQ113" s="27">
        <v>2</v>
      </c>
      <c r="DR113" s="27">
        <v>2</v>
      </c>
      <c r="DS113" s="27">
        <v>2</v>
      </c>
      <c r="DT113" s="25">
        <v>7</v>
      </c>
      <c r="DU113" s="25">
        <v>3</v>
      </c>
      <c r="DV113" s="25"/>
      <c r="DW113" s="26">
        <v>3</v>
      </c>
      <c r="DX113" s="26">
        <v>3</v>
      </c>
      <c r="DY113" s="26"/>
      <c r="DZ113" s="27">
        <v>2</v>
      </c>
      <c r="EA113" s="27">
        <v>2</v>
      </c>
      <c r="EB113" s="27">
        <v>2</v>
      </c>
      <c r="EC113" s="25">
        <v>4</v>
      </c>
      <c r="ED113" s="25">
        <v>3</v>
      </c>
      <c r="EE113" s="25"/>
      <c r="EF113" s="26">
        <v>3</v>
      </c>
      <c r="EG113" s="26">
        <v>3</v>
      </c>
      <c r="EH113" s="26"/>
      <c r="EI113" s="27">
        <v>2</v>
      </c>
      <c r="EJ113" s="27">
        <v>2</v>
      </c>
      <c r="EK113" s="27">
        <v>2</v>
      </c>
      <c r="EL113" s="25">
        <v>7</v>
      </c>
      <c r="EM113" s="25">
        <v>3</v>
      </c>
      <c r="EN113" s="25"/>
      <c r="EO113" s="26">
        <v>2</v>
      </c>
      <c r="EP113" s="26">
        <v>3</v>
      </c>
      <c r="EQ113" s="26"/>
      <c r="ER113" s="27">
        <v>2</v>
      </c>
      <c r="ES113" s="27">
        <v>3</v>
      </c>
      <c r="ET113" s="27">
        <v>2</v>
      </c>
      <c r="EU113" s="25">
        <v>5</v>
      </c>
      <c r="EV113" s="25">
        <v>5</v>
      </c>
      <c r="EW113" s="25"/>
      <c r="EX113" s="26">
        <v>3</v>
      </c>
      <c r="EY113" s="26">
        <v>3</v>
      </c>
      <c r="EZ113" s="26"/>
      <c r="FA113" s="27">
        <v>2</v>
      </c>
      <c r="FB113" s="27">
        <v>2</v>
      </c>
      <c r="FC113" s="27">
        <v>1</v>
      </c>
      <c r="FD113" s="25">
        <v>5</v>
      </c>
      <c r="FE113" s="25">
        <v>3</v>
      </c>
      <c r="FF113" s="25"/>
      <c r="FG113" s="26">
        <v>3</v>
      </c>
      <c r="FH113" s="26">
        <v>3</v>
      </c>
      <c r="FI113" s="26"/>
      <c r="FJ113" s="27">
        <v>4</v>
      </c>
      <c r="FK113" s="27">
        <v>2</v>
      </c>
      <c r="FL113" s="27">
        <v>3</v>
      </c>
      <c r="FM113" s="25">
        <v>5</v>
      </c>
      <c r="FN113" s="25">
        <v>3</v>
      </c>
      <c r="FO113" s="25"/>
      <c r="FP113" s="26">
        <v>3</v>
      </c>
      <c r="FQ113" s="26">
        <v>3</v>
      </c>
      <c r="FR113" s="26"/>
      <c r="FS113" s="27">
        <v>2</v>
      </c>
      <c r="FT113" s="27">
        <v>2</v>
      </c>
      <c r="FU113" s="27">
        <v>2</v>
      </c>
      <c r="FV113" s="25">
        <v>5</v>
      </c>
      <c r="FW113" s="25">
        <v>4</v>
      </c>
      <c r="FX113" s="25"/>
      <c r="FY113" s="26">
        <v>3</v>
      </c>
      <c r="FZ113" s="26">
        <v>3</v>
      </c>
      <c r="GA113" s="26"/>
      <c r="GB113" s="27">
        <v>3</v>
      </c>
      <c r="GC113" s="27">
        <v>2</v>
      </c>
      <c r="GD113" s="27">
        <v>2</v>
      </c>
      <c r="GE113" s="25">
        <v>5</v>
      </c>
      <c r="GF113" s="25">
        <v>3</v>
      </c>
      <c r="GG113" s="25"/>
      <c r="GH113" s="26">
        <v>3</v>
      </c>
      <c r="GI113" s="26">
        <v>3</v>
      </c>
      <c r="GJ113" s="26"/>
      <c r="GK113" s="27">
        <v>2</v>
      </c>
      <c r="GL113" s="27">
        <v>4</v>
      </c>
      <c r="GM113" s="27">
        <v>2</v>
      </c>
      <c r="GN113" s="25">
        <v>5</v>
      </c>
      <c r="GO113" s="25">
        <v>3</v>
      </c>
      <c r="GP113" s="25"/>
      <c r="GQ113" s="26">
        <v>3</v>
      </c>
      <c r="GR113" s="26">
        <v>5</v>
      </c>
      <c r="GS113" s="26"/>
      <c r="GT113" s="27">
        <v>2</v>
      </c>
      <c r="GU113" s="27">
        <v>2</v>
      </c>
      <c r="GV113" s="27"/>
      <c r="GW113" s="25">
        <v>4</v>
      </c>
      <c r="GX113" s="25">
        <v>3</v>
      </c>
      <c r="GY113" s="25"/>
      <c r="GZ113" s="26">
        <v>3</v>
      </c>
      <c r="HA113" s="26">
        <v>5</v>
      </c>
      <c r="HB113" s="26"/>
      <c r="HC113" s="27">
        <v>3</v>
      </c>
      <c r="HD113" s="27">
        <v>2</v>
      </c>
      <c r="HE113" s="27">
        <v>2</v>
      </c>
      <c r="HF113" s="25">
        <v>4</v>
      </c>
      <c r="HG113" s="25">
        <v>6.4285714285714288</v>
      </c>
      <c r="HH113" s="25"/>
      <c r="HI113" s="26">
        <v>3</v>
      </c>
      <c r="HJ113" s="26">
        <v>5</v>
      </c>
      <c r="HK113" s="26"/>
      <c r="HL113" s="30">
        <v>2</v>
      </c>
      <c r="HM113" s="30">
        <v>3</v>
      </c>
      <c r="HN113" s="30">
        <v>2</v>
      </c>
      <c r="HO113" s="31">
        <v>5</v>
      </c>
      <c r="HP113" s="31">
        <v>3</v>
      </c>
      <c r="HQ113" s="25"/>
      <c r="HR113" s="32">
        <v>5</v>
      </c>
      <c r="HS113" s="32">
        <v>3</v>
      </c>
      <c r="HT113" s="26"/>
      <c r="HU113" s="30">
        <v>2</v>
      </c>
      <c r="HV113" s="30">
        <v>3</v>
      </c>
      <c r="HW113" s="30">
        <v>2</v>
      </c>
      <c r="HX113" s="31">
        <v>5</v>
      </c>
      <c r="HY113" s="31">
        <v>3</v>
      </c>
      <c r="HZ113" s="31"/>
      <c r="IA113" s="32">
        <v>4</v>
      </c>
      <c r="IB113" s="32">
        <v>5</v>
      </c>
      <c r="IC113" s="26"/>
      <c r="ID113" s="30">
        <v>2</v>
      </c>
      <c r="IE113" s="30">
        <v>2</v>
      </c>
      <c r="IF113" s="30">
        <v>3</v>
      </c>
      <c r="IG113" s="31">
        <v>3</v>
      </c>
      <c r="IH113" s="31">
        <v>6.4285714285714288</v>
      </c>
      <c r="II113" s="31"/>
      <c r="IJ113" s="32">
        <v>3</v>
      </c>
      <c r="IK113" s="32">
        <v>2</v>
      </c>
      <c r="IL113" s="26"/>
      <c r="IM113" s="30">
        <v>2</v>
      </c>
      <c r="IN113" s="30">
        <v>2</v>
      </c>
      <c r="IO113" s="30">
        <v>2</v>
      </c>
      <c r="IP113" s="31">
        <v>5</v>
      </c>
      <c r="IQ113" s="31">
        <v>3</v>
      </c>
      <c r="IR113" s="31"/>
      <c r="IS113" s="32">
        <v>3</v>
      </c>
      <c r="IT113" s="32">
        <v>3</v>
      </c>
      <c r="IU113" s="26"/>
      <c r="IV113" s="30">
        <v>2</v>
      </c>
      <c r="IW113" s="30">
        <v>2</v>
      </c>
      <c r="IX113" s="30">
        <v>2</v>
      </c>
      <c r="IY113" s="31">
        <v>5</v>
      </c>
      <c r="IZ113" s="31">
        <v>3</v>
      </c>
      <c r="JA113" s="31"/>
      <c r="JB113" s="32">
        <v>3</v>
      </c>
      <c r="JC113" s="32">
        <v>5</v>
      </c>
      <c r="JD113" s="26"/>
      <c r="JE113" s="30">
        <v>2</v>
      </c>
      <c r="JF113" s="30">
        <v>2</v>
      </c>
      <c r="JG113" s="30">
        <v>2</v>
      </c>
      <c r="JH113" s="31">
        <v>5</v>
      </c>
      <c r="JI113" s="31">
        <v>3</v>
      </c>
      <c r="JJ113" s="31"/>
      <c r="JK113" s="32">
        <v>3</v>
      </c>
      <c r="JL113" s="32">
        <v>5</v>
      </c>
      <c r="JM113" s="26"/>
      <c r="JN113" s="30">
        <v>2</v>
      </c>
      <c r="JO113" s="30">
        <v>2</v>
      </c>
      <c r="JP113" s="30">
        <v>2</v>
      </c>
      <c r="JQ113" s="33">
        <v>4.6249999999999991</v>
      </c>
      <c r="JR113" s="33">
        <v>2.7749999999999999</v>
      </c>
      <c r="JS113" s="31"/>
      <c r="JT113" s="32">
        <v>3</v>
      </c>
      <c r="JU113" s="32">
        <v>3</v>
      </c>
      <c r="JV113" s="26"/>
      <c r="JW113" s="30">
        <v>2</v>
      </c>
      <c r="JX113" s="30">
        <v>2</v>
      </c>
      <c r="JY113" s="30">
        <v>2</v>
      </c>
      <c r="JZ113" s="33">
        <v>5</v>
      </c>
      <c r="KA113" s="33">
        <v>3</v>
      </c>
      <c r="KB113" s="31"/>
      <c r="KC113" s="32">
        <v>3</v>
      </c>
      <c r="KD113" s="32">
        <v>5</v>
      </c>
      <c r="KE113" s="26"/>
      <c r="KF113" s="30">
        <v>3</v>
      </c>
      <c r="KG113" s="30">
        <v>2</v>
      </c>
      <c r="KH113" s="30">
        <v>2</v>
      </c>
      <c r="KI113" s="33">
        <v>5.583333333333333</v>
      </c>
      <c r="KJ113" s="33">
        <v>3.35</v>
      </c>
      <c r="KK113" s="31"/>
      <c r="KL113" s="32">
        <v>3</v>
      </c>
      <c r="KM113" s="32">
        <v>5</v>
      </c>
      <c r="KN113" s="26"/>
      <c r="KO113" s="30">
        <v>3</v>
      </c>
      <c r="KP113" s="30">
        <v>2</v>
      </c>
      <c r="KQ113" s="30">
        <v>2</v>
      </c>
      <c r="KR113" s="33">
        <v>5.208333333333333</v>
      </c>
      <c r="KS113" s="33">
        <v>3.125</v>
      </c>
      <c r="KT113" s="31"/>
      <c r="KU113" s="32">
        <v>3</v>
      </c>
      <c r="KV113" s="32">
        <v>3</v>
      </c>
      <c r="KW113" s="26"/>
      <c r="KX113" s="30">
        <v>3</v>
      </c>
      <c r="KY113" s="30">
        <v>2</v>
      </c>
      <c r="KZ113" s="30">
        <v>2</v>
      </c>
      <c r="LA113" s="33">
        <v>5.208333333333333</v>
      </c>
      <c r="LB113" s="33">
        <v>3.125</v>
      </c>
      <c r="LC113" s="31"/>
      <c r="LD113" s="32">
        <v>3</v>
      </c>
      <c r="LE113" s="32">
        <v>3</v>
      </c>
      <c r="LF113" s="26"/>
      <c r="LG113" s="30">
        <v>2</v>
      </c>
      <c r="LH113" s="30">
        <v>2</v>
      </c>
      <c r="LI113" s="30">
        <v>2</v>
      </c>
      <c r="LJ113" s="33">
        <v>4.6249999999999991</v>
      </c>
      <c r="LK113" s="33">
        <v>2.7749999999999995</v>
      </c>
      <c r="LL113" s="31"/>
      <c r="LM113" s="32">
        <v>3</v>
      </c>
      <c r="LN113" s="32">
        <v>5</v>
      </c>
      <c r="LO113" s="26"/>
      <c r="LP113" s="30">
        <v>3</v>
      </c>
      <c r="LQ113" s="30">
        <v>2</v>
      </c>
      <c r="LR113" s="30">
        <v>2</v>
      </c>
      <c r="LS113" s="33">
        <v>5.164583333333332</v>
      </c>
      <c r="LT113" s="33">
        <v>3.0987499999999994</v>
      </c>
      <c r="LU113" s="31"/>
      <c r="LV113" s="32">
        <v>3</v>
      </c>
      <c r="LW113" s="32">
        <v>5</v>
      </c>
      <c r="LX113" s="26"/>
      <c r="LY113" s="30">
        <v>3</v>
      </c>
      <c r="LZ113" s="30">
        <v>3</v>
      </c>
      <c r="MA113" s="30">
        <v>2</v>
      </c>
      <c r="MB113" s="33">
        <v>5.3572916666666641</v>
      </c>
      <c r="MC113" s="33">
        <v>3.2143749999999991</v>
      </c>
      <c r="MD113" s="31"/>
      <c r="ME113" s="32">
        <v>3</v>
      </c>
      <c r="MF113" s="32">
        <v>3</v>
      </c>
      <c r="MG113" s="26"/>
      <c r="MH113" s="30">
        <v>2</v>
      </c>
      <c r="MI113" s="30">
        <v>3</v>
      </c>
      <c r="MJ113" s="30">
        <v>2</v>
      </c>
      <c r="MK113" s="33">
        <v>4.8177083333333321</v>
      </c>
      <c r="ML113" s="33">
        <v>2.890625</v>
      </c>
      <c r="MM113" s="31"/>
      <c r="MN113" s="32">
        <v>3</v>
      </c>
      <c r="MO113" s="32">
        <v>3</v>
      </c>
      <c r="MP113" s="26"/>
      <c r="MQ113" s="30">
        <v>3</v>
      </c>
      <c r="MR113" s="30">
        <v>2</v>
      </c>
      <c r="MS113" s="30">
        <v>2</v>
      </c>
      <c r="MT113" s="33">
        <v>4.8177083333333321</v>
      </c>
      <c r="MU113" s="33">
        <v>2.890625</v>
      </c>
      <c r="MV113" s="31"/>
      <c r="MW113" s="32">
        <v>3</v>
      </c>
      <c r="MX113" s="32"/>
      <c r="MY113" s="26"/>
      <c r="MZ113" s="30">
        <v>3</v>
      </c>
      <c r="NA113" s="30">
        <v>2</v>
      </c>
      <c r="NB113" s="30">
        <v>2</v>
      </c>
      <c r="NC113" s="33">
        <v>5.164583333333332</v>
      </c>
      <c r="ND113" s="33">
        <v>3.0987499999999999</v>
      </c>
      <c r="NE113" s="31"/>
      <c r="NF113" s="32">
        <v>4</v>
      </c>
      <c r="NG113" s="32">
        <v>4</v>
      </c>
      <c r="NH113" s="26"/>
      <c r="NI113" s="30">
        <v>3</v>
      </c>
      <c r="NJ113" s="30">
        <v>3</v>
      </c>
      <c r="NK113" s="30">
        <v>3</v>
      </c>
      <c r="NL113" s="33">
        <v>5.8968749999999979</v>
      </c>
      <c r="NM113" s="33">
        <v>3.5381250000000004</v>
      </c>
      <c r="NN113" s="31"/>
      <c r="NO113" s="32">
        <v>3</v>
      </c>
      <c r="NP113" s="32">
        <v>3</v>
      </c>
      <c r="NQ113" s="26"/>
      <c r="NR113" s="30">
        <v>3</v>
      </c>
      <c r="NS113" s="30">
        <v>2</v>
      </c>
      <c r="NT113" s="30">
        <v>2</v>
      </c>
      <c r="NU113" s="33">
        <v>4.8177083333333321</v>
      </c>
      <c r="NV113" s="33">
        <v>2.8906250000000004</v>
      </c>
      <c r="NW113" s="31"/>
      <c r="NX113" s="32">
        <v>3</v>
      </c>
      <c r="NY113" s="32">
        <v>3</v>
      </c>
      <c r="NZ113" s="26"/>
      <c r="OA113" s="30">
        <v>3</v>
      </c>
      <c r="OB113" s="30">
        <v>3</v>
      </c>
      <c r="OC113" s="30">
        <v>2</v>
      </c>
      <c r="OD113" s="33">
        <v>5.3572916666666641</v>
      </c>
      <c r="OE113" s="33">
        <v>3.214375</v>
      </c>
      <c r="OF113" s="31"/>
      <c r="OG113" s="32">
        <v>3</v>
      </c>
      <c r="OH113" s="32">
        <v>3</v>
      </c>
      <c r="OI113" s="26"/>
      <c r="OJ113" s="30">
        <v>3</v>
      </c>
      <c r="OK113" s="30">
        <v>2</v>
      </c>
      <c r="OL113" s="30">
        <v>2</v>
      </c>
      <c r="OM113" s="33">
        <v>5.164583333333332</v>
      </c>
      <c r="ON113" s="33">
        <v>3.0987500000000003</v>
      </c>
      <c r="OO113" s="31"/>
      <c r="OP113" s="32">
        <v>3</v>
      </c>
      <c r="OQ113" s="32">
        <v>5</v>
      </c>
      <c r="OR113" s="26"/>
      <c r="OS113" s="30">
        <v>3</v>
      </c>
      <c r="OT113" s="30">
        <v>2</v>
      </c>
      <c r="OU113" s="30">
        <v>2</v>
      </c>
      <c r="OV113" s="33">
        <v>5.164583333333332</v>
      </c>
      <c r="OW113" s="33">
        <v>3.0987500000000003</v>
      </c>
      <c r="OX113" s="31"/>
      <c r="OY113" s="32">
        <v>4</v>
      </c>
      <c r="OZ113" s="32">
        <v>4</v>
      </c>
      <c r="PA113" s="26"/>
      <c r="PB113" s="30">
        <v>4</v>
      </c>
      <c r="PC113" s="30">
        <v>3</v>
      </c>
      <c r="PD113" s="30">
        <v>3</v>
      </c>
      <c r="PE113" s="33">
        <v>6.9567708333333309</v>
      </c>
      <c r="PF113" s="33">
        <v>4.1740625000000007</v>
      </c>
      <c r="PG113" s="31"/>
      <c r="PH113" s="32">
        <v>4</v>
      </c>
      <c r="PI113" s="32">
        <v>5</v>
      </c>
      <c r="PJ113" s="26"/>
      <c r="PK113" s="30">
        <v>5</v>
      </c>
      <c r="PL113" s="30"/>
      <c r="PM113" s="30"/>
      <c r="PN113" s="33">
        <v>10.174999999999995</v>
      </c>
      <c r="PO113" s="33">
        <v>6.1050000000000013</v>
      </c>
      <c r="PP113" s="31"/>
      <c r="PQ113" s="32">
        <v>5</v>
      </c>
      <c r="PR113" s="32">
        <v>7</v>
      </c>
      <c r="PS113" s="26"/>
      <c r="PT113" s="30">
        <v>5</v>
      </c>
      <c r="PU113" s="30">
        <v>5</v>
      </c>
      <c r="PV113" s="30"/>
      <c r="PW113" s="33">
        <v>9.8281249999999964</v>
      </c>
      <c r="PX113" s="33">
        <v>5.8968750000000014</v>
      </c>
      <c r="PY113" s="31"/>
      <c r="PZ113" s="32">
        <v>5</v>
      </c>
      <c r="QA113" s="32">
        <v>5</v>
      </c>
      <c r="QB113" s="26"/>
      <c r="QC113" s="30">
        <v>5</v>
      </c>
      <c r="QD113" s="30">
        <v>4</v>
      </c>
      <c r="QE113" s="30">
        <v>4</v>
      </c>
      <c r="QF113" s="33">
        <v>9.6161458333333307</v>
      </c>
      <c r="QG113" s="33">
        <v>5.7696875000000016</v>
      </c>
      <c r="QH113" s="31"/>
      <c r="QI113" s="32">
        <v>8</v>
      </c>
      <c r="QJ113" s="32">
        <v>7</v>
      </c>
      <c r="QK113" s="26"/>
      <c r="QL113" s="30">
        <v>5</v>
      </c>
      <c r="QM113" s="30">
        <v>3</v>
      </c>
      <c r="QN113" s="30"/>
      <c r="QO113" s="33">
        <v>9.423437499999995</v>
      </c>
      <c r="QP113" s="33">
        <v>5.6540625000000011</v>
      </c>
      <c r="QQ113" s="31"/>
      <c r="QR113" s="32">
        <v>8</v>
      </c>
      <c r="QS113" s="32">
        <v>9</v>
      </c>
      <c r="QT113" s="26"/>
      <c r="QU113" s="30">
        <v>7</v>
      </c>
      <c r="QV113" s="30">
        <v>7</v>
      </c>
      <c r="QW113" s="30"/>
      <c r="QX113" s="33">
        <v>14.799999999999992</v>
      </c>
      <c r="QY113" s="33">
        <v>8.8800000000000008</v>
      </c>
      <c r="QZ113" s="31"/>
      <c r="RA113" s="32">
        <v>10</v>
      </c>
      <c r="RB113" s="32">
        <v>10</v>
      </c>
      <c r="RC113" s="26"/>
      <c r="RD113" s="30">
        <v>7</v>
      </c>
      <c r="RE113" s="30">
        <v>10</v>
      </c>
      <c r="RF113" s="30">
        <v>5</v>
      </c>
      <c r="RG113" s="33">
        <v>15.339583333333325</v>
      </c>
      <c r="RH113" s="33">
        <v>9.2037499999999994</v>
      </c>
      <c r="RI113" s="31"/>
      <c r="RJ113" s="32">
        <v>10</v>
      </c>
      <c r="RK113" s="32">
        <v>10</v>
      </c>
      <c r="RL113" s="26"/>
      <c r="RM113" s="30">
        <v>8</v>
      </c>
      <c r="RN113" s="30"/>
      <c r="RO113" s="30">
        <v>5</v>
      </c>
      <c r="RP113" s="33">
        <v>13.990624999999993</v>
      </c>
      <c r="RQ113" s="33">
        <v>8.3943749999999984</v>
      </c>
      <c r="RR113" s="31"/>
      <c r="RS113" s="32">
        <v>10</v>
      </c>
      <c r="RT113" s="32">
        <v>10</v>
      </c>
      <c r="RU113" s="26"/>
      <c r="RV113" s="30">
        <v>5</v>
      </c>
      <c r="RW113" s="30"/>
      <c r="RX113" s="30">
        <v>6</v>
      </c>
      <c r="RY113" s="33">
        <v>12.371874999999994</v>
      </c>
      <c r="RZ113" s="33">
        <v>7.4231249999999989</v>
      </c>
      <c r="SA113" s="31"/>
      <c r="SB113" s="32">
        <v>10</v>
      </c>
      <c r="SC113" s="32">
        <v>10</v>
      </c>
      <c r="SD113" s="26"/>
      <c r="SE113" s="34">
        <v>12</v>
      </c>
      <c r="SF113" s="34">
        <v>10</v>
      </c>
      <c r="SG113" s="34">
        <v>12</v>
      </c>
      <c r="SH113" s="35">
        <v>23.202083333333324</v>
      </c>
      <c r="SI113" s="35">
        <v>13.921249999999999</v>
      </c>
      <c r="SJ113" s="36"/>
      <c r="SK113" s="37">
        <v>13</v>
      </c>
      <c r="SL113" s="37">
        <v>15</v>
      </c>
      <c r="SM113" s="26"/>
      <c r="SN113" s="34">
        <v>15</v>
      </c>
      <c r="SO113" s="34">
        <v>20</v>
      </c>
      <c r="SP113" s="34">
        <v>10</v>
      </c>
      <c r="SQ113" s="35">
        <v>29.484374999999982</v>
      </c>
      <c r="SR113" s="35">
        <v>17.690624999999997</v>
      </c>
      <c r="SS113" s="36"/>
      <c r="ST113" s="37">
        <v>15</v>
      </c>
      <c r="SU113" s="37">
        <v>15</v>
      </c>
      <c r="SV113" s="26"/>
      <c r="SW113" s="34">
        <v>15</v>
      </c>
      <c r="SX113" s="34">
        <v>15</v>
      </c>
      <c r="SY113" s="34">
        <v>20</v>
      </c>
      <c r="SZ113" s="35">
        <v>33.91666666666665</v>
      </c>
      <c r="TA113" s="35">
        <v>20.350000000000001</v>
      </c>
      <c r="TB113" s="36"/>
      <c r="TC113" s="37">
        <v>20</v>
      </c>
      <c r="TD113" s="37">
        <v>20</v>
      </c>
      <c r="TE113" s="26"/>
      <c r="TF113" s="34">
        <v>20</v>
      </c>
      <c r="TG113" s="34"/>
      <c r="TH113" s="34">
        <v>15</v>
      </c>
      <c r="TI113" s="35">
        <v>35.265624999999972</v>
      </c>
      <c r="TJ113" s="35">
        <v>21.159374999999997</v>
      </c>
      <c r="TK113" s="36"/>
      <c r="TL113" s="37">
        <v>20</v>
      </c>
      <c r="TM113" s="37">
        <v>20</v>
      </c>
      <c r="TN113" s="26"/>
      <c r="TO113" s="34">
        <v>15</v>
      </c>
      <c r="TP113" s="34">
        <v>25</v>
      </c>
      <c r="TQ113" s="34">
        <v>25</v>
      </c>
      <c r="TR113" s="35">
        <v>42.877604166666629</v>
      </c>
      <c r="TS113" s="35">
        <v>25.726562499999996</v>
      </c>
      <c r="TT113" s="36"/>
      <c r="TU113" s="37">
        <v>20</v>
      </c>
      <c r="TV113" s="37">
        <v>25</v>
      </c>
      <c r="TW113" s="26"/>
      <c r="TX113" s="34"/>
      <c r="TY113" s="34">
        <v>30</v>
      </c>
      <c r="TZ113" s="34">
        <v>25</v>
      </c>
      <c r="UA113" s="35">
        <v>54.054687499999957</v>
      </c>
      <c r="UB113" s="35">
        <v>32.432812499999997</v>
      </c>
      <c r="UC113" s="36"/>
      <c r="UD113" s="37">
        <v>25</v>
      </c>
      <c r="UE113" s="37">
        <v>30</v>
      </c>
      <c r="UF113" s="26"/>
      <c r="UG113" s="34">
        <v>15</v>
      </c>
      <c r="UH113" s="34"/>
      <c r="UI113" s="34">
        <v>20</v>
      </c>
      <c r="UJ113" s="35">
        <v>32.100880124777156</v>
      </c>
      <c r="UK113" s="35">
        <v>19.260528074866308</v>
      </c>
      <c r="UL113" s="36"/>
      <c r="UM113" s="37">
        <v>35</v>
      </c>
      <c r="UN113" s="37">
        <v>35</v>
      </c>
      <c r="UO113" s="26"/>
      <c r="UP113" s="34"/>
      <c r="UQ113" s="34">
        <v>50</v>
      </c>
      <c r="UR113" s="34"/>
      <c r="US113" s="35">
        <v>124.32578124999991</v>
      </c>
      <c r="UT113" s="35">
        <v>74.595468749999995</v>
      </c>
      <c r="UU113" s="36"/>
      <c r="UV113" s="37">
        <v>35</v>
      </c>
      <c r="UW113" s="37">
        <v>35</v>
      </c>
      <c r="UX113" s="26"/>
      <c r="UY113" s="34">
        <v>15</v>
      </c>
      <c r="UZ113" s="34">
        <v>30</v>
      </c>
      <c r="VA113" s="34">
        <v>30</v>
      </c>
      <c r="VB113" s="35">
        <v>70.271093749999949</v>
      </c>
      <c r="VC113" s="35">
        <v>42.162656249999998</v>
      </c>
      <c r="VD113" s="36"/>
      <c r="VE113" s="37">
        <v>35</v>
      </c>
      <c r="VF113" s="37">
        <v>35</v>
      </c>
      <c r="VG113" s="26"/>
      <c r="VH113" s="34">
        <v>35</v>
      </c>
      <c r="VI113" s="34">
        <v>40</v>
      </c>
      <c r="VJ113" s="34">
        <v>35</v>
      </c>
      <c r="VK113" s="35">
        <v>101.28818824404755</v>
      </c>
      <c r="VL113" s="35"/>
      <c r="VM113" s="36"/>
      <c r="VN113" s="37">
        <v>45</v>
      </c>
      <c r="VO113" s="37">
        <v>50</v>
      </c>
      <c r="VP113" s="26"/>
      <c r="VQ113" s="34">
        <v>35</v>
      </c>
      <c r="VR113" s="34">
        <v>50</v>
      </c>
      <c r="VS113" s="34">
        <v>25</v>
      </c>
      <c r="VT113" s="35">
        <v>101.28818824404755</v>
      </c>
      <c r="VU113" s="35"/>
      <c r="VV113" s="36"/>
      <c r="VW113" s="37">
        <v>50</v>
      </c>
      <c r="VX113" s="37">
        <v>45</v>
      </c>
      <c r="VY113" s="26"/>
      <c r="VZ113" s="34">
        <v>40</v>
      </c>
      <c r="WA113" s="34">
        <v>60</v>
      </c>
      <c r="WB113" s="34">
        <v>30</v>
      </c>
      <c r="WC113" s="35">
        <v>116.86108630952374</v>
      </c>
      <c r="WD113" s="35">
        <v>0</v>
      </c>
      <c r="WE113" s="36"/>
      <c r="WF113" s="37">
        <v>50</v>
      </c>
      <c r="WG113" s="37">
        <v>50</v>
      </c>
      <c r="WH113" s="26"/>
      <c r="WI113" s="38">
        <v>46.597914806547614</v>
      </c>
      <c r="WJ113" s="34">
        <v>75</v>
      </c>
      <c r="WK113" s="34">
        <v>50</v>
      </c>
      <c r="WL113" s="34">
        <v>54.999999999999993</v>
      </c>
      <c r="WM113" s="35">
        <v>162.16406249999989</v>
      </c>
      <c r="WN113" s="35">
        <v>0</v>
      </c>
      <c r="WO113" s="36"/>
      <c r="WP113" s="37">
        <v>70</v>
      </c>
      <c r="WQ113" s="37">
        <v>70</v>
      </c>
      <c r="WR113" s="34">
        <v>60</v>
      </c>
      <c r="WS113" s="34">
        <v>40</v>
      </c>
      <c r="WT113" s="34">
        <v>50</v>
      </c>
      <c r="WU113" s="35">
        <v>140.5421874999999</v>
      </c>
      <c r="WV113" s="36"/>
      <c r="WW113" s="36"/>
      <c r="WX113" s="37">
        <v>70</v>
      </c>
      <c r="WY113" s="37">
        <v>70</v>
      </c>
      <c r="WZ113" s="26"/>
      <c r="XA113" s="34">
        <v>50</v>
      </c>
      <c r="XB113" s="34">
        <v>70</v>
      </c>
      <c r="XC113" s="34">
        <v>60</v>
      </c>
      <c r="XD113" s="35">
        <v>163.32237723214274</v>
      </c>
      <c r="XE113" s="36"/>
      <c r="XF113" s="36"/>
      <c r="XG113" s="37">
        <v>70</v>
      </c>
      <c r="XH113" s="37">
        <v>75</v>
      </c>
      <c r="XI113" s="26"/>
      <c r="XJ113" s="34">
        <v>50</v>
      </c>
      <c r="XK113" s="34">
        <v>50</v>
      </c>
      <c r="XL113" s="34">
        <v>50</v>
      </c>
      <c r="XM113" s="35">
        <v>142.85881696428561</v>
      </c>
      <c r="XN113" s="36"/>
      <c r="XO113" s="36"/>
      <c r="XP113" s="37">
        <v>75</v>
      </c>
      <c r="XQ113" s="37">
        <v>75</v>
      </c>
      <c r="XR113" s="26"/>
      <c r="XS113" s="34">
        <v>65</v>
      </c>
      <c r="XT113" s="34">
        <v>90</v>
      </c>
      <c r="XU113" s="34">
        <v>80</v>
      </c>
      <c r="XV113" s="35">
        <v>206.43742559523795</v>
      </c>
      <c r="XW113" s="36"/>
      <c r="XX113" s="36"/>
      <c r="XY113" s="37">
        <v>80</v>
      </c>
      <c r="XZ113" s="37">
        <v>80</v>
      </c>
      <c r="YA113" s="26"/>
      <c r="YB113" s="34">
        <v>70</v>
      </c>
      <c r="YC113" s="34">
        <v>80</v>
      </c>
      <c r="YD113" s="34"/>
      <c r="YE113" s="35">
        <v>196.91350446428558</v>
      </c>
      <c r="YF113" s="36"/>
      <c r="YG113" s="36"/>
      <c r="YH113" s="37">
        <v>75</v>
      </c>
      <c r="YI113" s="37">
        <v>75</v>
      </c>
      <c r="YJ113" s="26"/>
      <c r="YK113" s="41">
        <v>70</v>
      </c>
      <c r="YL113" s="34"/>
      <c r="YM113" s="34"/>
      <c r="YN113" s="35">
        <v>186.10256696428559</v>
      </c>
      <c r="YO113" s="36"/>
      <c r="YP113" s="36"/>
      <c r="YQ113" s="37">
        <v>80</v>
      </c>
      <c r="YR113" s="37">
        <v>70</v>
      </c>
      <c r="YS113" s="26"/>
      <c r="YT113" s="34">
        <v>70</v>
      </c>
      <c r="YU113" s="34">
        <v>75</v>
      </c>
      <c r="YV113" s="34">
        <v>70</v>
      </c>
      <c r="YW113" s="35">
        <v>192.02284226190466</v>
      </c>
      <c r="YX113" s="36"/>
      <c r="YY113" s="36"/>
      <c r="YZ113" s="37">
        <v>80</v>
      </c>
      <c r="ZA113" s="37">
        <v>80</v>
      </c>
      <c r="ZB113" s="26"/>
      <c r="ZC113" s="34">
        <v>120</v>
      </c>
      <c r="ZD113" s="34">
        <v>70</v>
      </c>
      <c r="ZE113" s="34">
        <v>100</v>
      </c>
      <c r="ZF113" s="35">
        <v>246.07752976190463</v>
      </c>
      <c r="ZG113" s="36"/>
      <c r="ZH113" s="36"/>
      <c r="ZI113" s="37">
        <v>80</v>
      </c>
      <c r="ZJ113" s="37">
        <v>80</v>
      </c>
      <c r="ZK113" s="26"/>
      <c r="ZL113" s="34">
        <v>120</v>
      </c>
      <c r="ZM113" s="34">
        <v>70</v>
      </c>
      <c r="ZN113" s="34">
        <v>100</v>
      </c>
      <c r="ZO113" s="35">
        <v>246.07752976190463</v>
      </c>
      <c r="ZP113" s="36"/>
      <c r="ZQ113" s="36"/>
      <c r="ZR113" s="37">
        <v>80</v>
      </c>
      <c r="ZS113" s="37">
        <v>80</v>
      </c>
      <c r="ZT113" s="26"/>
      <c r="ZU113" s="34">
        <v>150</v>
      </c>
      <c r="ZV113" s="34">
        <v>150</v>
      </c>
      <c r="ZW113" s="34">
        <v>150</v>
      </c>
      <c r="ZX113" s="35">
        <v>370.66071428571405</v>
      </c>
      <c r="ZY113" s="36"/>
      <c r="ZZ113" s="36"/>
      <c r="AAA113" s="37">
        <v>100</v>
      </c>
      <c r="AAB113" s="37">
        <v>100</v>
      </c>
      <c r="AAC113" s="26"/>
      <c r="AAD113" s="39">
        <v>180</v>
      </c>
      <c r="AAE113" s="39">
        <v>180</v>
      </c>
      <c r="AAF113" s="39">
        <v>160</v>
      </c>
      <c r="AAG113" s="35">
        <v>425.74501488095217</v>
      </c>
      <c r="AAH113" s="36"/>
      <c r="AAI113" s="36"/>
      <c r="AAJ113" s="37">
        <v>100</v>
      </c>
      <c r="AAK113" s="37">
        <v>120</v>
      </c>
      <c r="AAL113" s="3"/>
      <c r="AAM113" s="34"/>
      <c r="AAN113" s="34">
        <v>100</v>
      </c>
      <c r="AAO113" s="34"/>
      <c r="AAP113" s="35">
        <v>278.76774553571414</v>
      </c>
      <c r="AAQ113" s="36"/>
      <c r="AAR113" s="36"/>
      <c r="AAS113" s="37">
        <v>150</v>
      </c>
      <c r="AAT113" s="37">
        <v>120</v>
      </c>
      <c r="AAU113" s="3"/>
      <c r="AAV113" s="34">
        <v>100</v>
      </c>
      <c r="AAW113" s="34">
        <v>100</v>
      </c>
      <c r="AAX113" s="34">
        <v>100</v>
      </c>
      <c r="AAY113" s="35">
        <v>174.94614260342883</v>
      </c>
      <c r="AAZ113" s="36"/>
      <c r="ABA113" s="36"/>
      <c r="ABB113" s="37">
        <v>100</v>
      </c>
      <c r="ABC113" s="37">
        <v>120</v>
      </c>
      <c r="ABD113" s="3"/>
      <c r="ABE113" s="34">
        <v>180</v>
      </c>
      <c r="ABF113" s="34">
        <v>170</v>
      </c>
      <c r="ABG113" s="34">
        <v>100</v>
      </c>
      <c r="ABH113" s="35">
        <v>155.75241113075046</v>
      </c>
      <c r="ABI113" s="36"/>
      <c r="ABJ113" s="36"/>
      <c r="ABK113" s="37">
        <v>120</v>
      </c>
      <c r="ABL113" s="37">
        <v>130</v>
      </c>
      <c r="ABM113" s="3"/>
      <c r="ABN113" s="34">
        <v>300</v>
      </c>
      <c r="ABO113" s="34">
        <v>170</v>
      </c>
      <c r="ABP113" s="34">
        <v>120</v>
      </c>
      <c r="ABQ113" s="35">
        <v>201.5866223523922</v>
      </c>
      <c r="ABR113" s="36"/>
      <c r="ABS113" s="36"/>
      <c r="ABT113" s="37">
        <v>150</v>
      </c>
      <c r="ABU113" s="37">
        <v>150</v>
      </c>
      <c r="ABV113" s="3"/>
      <c r="ABW113" s="34">
        <v>100</v>
      </c>
      <c r="ABX113" s="34">
        <v>200</v>
      </c>
      <c r="ABY113" s="34">
        <v>150</v>
      </c>
      <c r="ABZ113" s="35">
        <v>201.5866223523922</v>
      </c>
      <c r="ACA113" s="36"/>
      <c r="ACB113" s="36"/>
      <c r="ACC113" s="37">
        <v>130</v>
      </c>
      <c r="ACD113" s="37">
        <v>130</v>
      </c>
      <c r="ACE113" s="3"/>
      <c r="ACF113" s="34">
        <v>70</v>
      </c>
      <c r="ACG113" s="34">
        <v>70</v>
      </c>
      <c r="ACH113" s="34">
        <v>100</v>
      </c>
      <c r="ACI113" s="35">
        <v>124.67606362356786</v>
      </c>
      <c r="ACJ113" s="36"/>
      <c r="ACK113" s="36"/>
      <c r="ACL113" s="37">
        <v>130</v>
      </c>
      <c r="ACM113" s="37">
        <v>150</v>
      </c>
      <c r="ACN113" s="3"/>
      <c r="ACO113" s="34">
        <v>70</v>
      </c>
      <c r="ACP113" s="34">
        <v>70</v>
      </c>
      <c r="ACQ113" s="34">
        <v>100</v>
      </c>
      <c r="ACR113" s="35">
        <v>121.03293189430775</v>
      </c>
      <c r="ACS113" s="36"/>
      <c r="ACT113" s="36"/>
      <c r="ACU113" s="37">
        <v>130</v>
      </c>
      <c r="ACV113" s="37">
        <v>120</v>
      </c>
      <c r="ACW113" s="3"/>
      <c r="ACX113" s="34">
        <v>150</v>
      </c>
      <c r="ACY113" s="34">
        <v>150</v>
      </c>
      <c r="ACZ113" s="34">
        <v>180</v>
      </c>
      <c r="ADA113" s="35">
        <v>208.06330098218788</v>
      </c>
      <c r="ADB113" s="36"/>
      <c r="ADC113" s="36"/>
      <c r="ADD113" s="37">
        <v>100</v>
      </c>
      <c r="ADE113" s="37">
        <v>120</v>
      </c>
      <c r="ADF113" s="3"/>
      <c r="ADG113" s="34">
        <v>70</v>
      </c>
      <c r="ADH113" s="34"/>
      <c r="ADI113" s="34">
        <v>70</v>
      </c>
      <c r="ADJ113" s="35">
        <v>103.62685807673171</v>
      </c>
      <c r="ADK113" s="36"/>
      <c r="ADL113" s="36"/>
      <c r="ADM113" s="37">
        <v>100</v>
      </c>
      <c r="ADN113" s="37">
        <v>100</v>
      </c>
      <c r="ADO113" s="3"/>
      <c r="ADP113" s="34">
        <v>150</v>
      </c>
      <c r="ADQ113" s="34">
        <v>200</v>
      </c>
      <c r="ADR113" s="34">
        <v>100</v>
      </c>
      <c r="ADS113" s="35">
        <v>196.72911338004536</v>
      </c>
      <c r="ADT113" s="36"/>
      <c r="ADU113" s="36"/>
      <c r="ADV113" s="37">
        <v>100</v>
      </c>
      <c r="ADW113" s="37">
        <v>120</v>
      </c>
      <c r="ADX113" s="3"/>
      <c r="ADY113" s="34">
        <v>200</v>
      </c>
      <c r="ADZ113" s="34">
        <v>250</v>
      </c>
      <c r="AEA113" s="34">
        <v>100</v>
      </c>
      <c r="AEB113" s="35">
        <v>222.6358278992283</v>
      </c>
      <c r="AEC113" s="36"/>
      <c r="AED113" s="36"/>
      <c r="AEE113" s="37">
        <v>100</v>
      </c>
      <c r="AEF113" s="37">
        <v>100</v>
      </c>
      <c r="AEG113" s="3"/>
      <c r="AEH113" s="34">
        <v>150</v>
      </c>
      <c r="AEI113" s="34">
        <v>150</v>
      </c>
      <c r="AEJ113" s="34">
        <v>150</v>
      </c>
      <c r="AEK113" s="35">
        <v>186.39278614819113</v>
      </c>
      <c r="AEL113" s="36"/>
      <c r="AEM113" s="36"/>
      <c r="AEN113" s="37">
        <v>100</v>
      </c>
      <c r="AEO113" s="37">
        <v>100</v>
      </c>
      <c r="AEP113" s="34"/>
      <c r="AEQ113" s="34">
        <v>150</v>
      </c>
      <c r="AER113" s="34">
        <v>100</v>
      </c>
      <c r="AES113" s="34">
        <v>150</v>
      </c>
      <c r="AET113" s="35">
        <v>168.27126527267259</v>
      </c>
      <c r="AEU113" s="36"/>
      <c r="AEV113" s="36"/>
      <c r="AEW113" s="37">
        <v>100</v>
      </c>
      <c r="AEX113" s="37">
        <v>100</v>
      </c>
      <c r="AEY113" s="34"/>
      <c r="AEZ113" s="34">
        <v>150</v>
      </c>
      <c r="AFA113" s="34">
        <v>150</v>
      </c>
      <c r="AFB113" s="34">
        <v>150</v>
      </c>
      <c r="AFC113" s="35">
        <v>186.39278614819113</v>
      </c>
      <c r="AFD113" s="36"/>
      <c r="AFE113" s="36"/>
      <c r="AFF113" s="37">
        <v>100</v>
      </c>
      <c r="AFG113" s="37">
        <v>100</v>
      </c>
      <c r="AFH113" s="34"/>
      <c r="AFI113" s="87">
        <v>200</v>
      </c>
      <c r="AFJ113" s="34">
        <v>150</v>
      </c>
      <c r="AFK113" s="34">
        <v>150</v>
      </c>
      <c r="AFL113" s="35">
        <v>204.51430702370973</v>
      </c>
      <c r="AFM113" s="36"/>
      <c r="AFN113" s="36"/>
      <c r="AFO113" s="37">
        <v>100</v>
      </c>
      <c r="AFP113" s="37">
        <v>100</v>
      </c>
      <c r="AFQ113" s="36"/>
      <c r="AFR113" s="87">
        <v>200</v>
      </c>
      <c r="AFS113" s="34">
        <v>150</v>
      </c>
      <c r="AFT113" s="34">
        <v>150</v>
      </c>
      <c r="AFU113" s="35">
        <v>212.66899141769309</v>
      </c>
      <c r="AFV113" s="36"/>
      <c r="AFW113" s="36"/>
      <c r="AFX113" s="37">
        <v>120</v>
      </c>
      <c r="AFY113" s="37">
        <v>150</v>
      </c>
      <c r="AFZ113" s="36"/>
      <c r="AGA113" s="87">
        <v>200</v>
      </c>
      <c r="AGB113" s="34">
        <v>150</v>
      </c>
      <c r="AGC113" s="34">
        <v>150</v>
      </c>
      <c r="AGD113" s="35">
        <v>216.16385615797168</v>
      </c>
      <c r="AGE113" s="36"/>
      <c r="AGF113" s="36"/>
      <c r="AGG113" s="37">
        <v>150</v>
      </c>
      <c r="AGH113" s="37">
        <v>150</v>
      </c>
      <c r="AGI113" s="36"/>
      <c r="AGJ113" s="87">
        <v>200</v>
      </c>
      <c r="AGK113" s="34">
        <v>150</v>
      </c>
      <c r="AGL113" s="34">
        <v>150</v>
      </c>
      <c r="AGM113" s="36">
        <v>300</v>
      </c>
      <c r="AGN113" s="36">
        <v>300</v>
      </c>
      <c r="AGO113" s="36"/>
      <c r="AGP113" s="37">
        <v>150</v>
      </c>
      <c r="AGQ113" s="37">
        <v>150</v>
      </c>
      <c r="AGR113" s="36"/>
      <c r="AGS113" s="87">
        <v>150</v>
      </c>
      <c r="AGT113" s="34"/>
      <c r="AGU113" s="34">
        <v>250</v>
      </c>
      <c r="AGV113" s="36">
        <v>300</v>
      </c>
      <c r="AGW113" s="36">
        <v>300</v>
      </c>
      <c r="AGX113" s="36"/>
      <c r="AGY113" s="26">
        <v>150</v>
      </c>
      <c r="AGZ113" s="37">
        <v>150</v>
      </c>
      <c r="AHA113" s="36"/>
      <c r="AHB113" s="87">
        <v>150</v>
      </c>
      <c r="AHC113" s="34"/>
      <c r="AHD113" s="34">
        <v>250</v>
      </c>
      <c r="AHE113" s="36">
        <v>300</v>
      </c>
      <c r="AHF113" s="36">
        <v>350</v>
      </c>
      <c r="AHG113" s="36"/>
      <c r="AHH113" s="26">
        <v>150</v>
      </c>
      <c r="AHI113" s="37">
        <v>200</v>
      </c>
      <c r="AHJ113" s="36"/>
      <c r="AHK113" s="87">
        <v>150</v>
      </c>
      <c r="AHL113" s="34">
        <v>270</v>
      </c>
      <c r="AHM113" s="34">
        <v>200</v>
      </c>
      <c r="AHN113" s="36">
        <v>300</v>
      </c>
      <c r="AHO113" s="36">
        <v>350</v>
      </c>
      <c r="AHP113" s="36"/>
      <c r="AHQ113" s="26">
        <v>150</v>
      </c>
      <c r="AHR113" s="37">
        <v>200</v>
      </c>
      <c r="AHS113" s="36"/>
      <c r="AHT113" s="34">
        <v>100</v>
      </c>
      <c r="AHU113" s="34">
        <v>500</v>
      </c>
      <c r="AHV113" s="34"/>
      <c r="AHW113" s="36">
        <v>300</v>
      </c>
      <c r="AHX113" s="36"/>
      <c r="AHY113" s="36"/>
      <c r="AHZ113" s="26">
        <v>120</v>
      </c>
      <c r="AIA113" s="37">
        <v>120</v>
      </c>
      <c r="AIB113" s="36"/>
      <c r="AIC113" s="34"/>
      <c r="AID113" s="34">
        <v>500</v>
      </c>
      <c r="AIE113" s="34"/>
      <c r="AIF113" s="36">
        <v>150</v>
      </c>
      <c r="AIG113" s="36">
        <v>200</v>
      </c>
      <c r="AIH113" s="36"/>
      <c r="AII113" s="26">
        <v>120</v>
      </c>
      <c r="AIJ113" s="37">
        <v>120</v>
      </c>
      <c r="AIL113" s="101">
        <v>500</v>
      </c>
      <c r="AIM113" s="34"/>
      <c r="AIN113" s="34"/>
      <c r="AIO113" s="36">
        <v>250</v>
      </c>
      <c r="AIP113" s="36">
        <v>250</v>
      </c>
      <c r="AIQ113" s="36"/>
      <c r="AIR113" s="26">
        <v>100</v>
      </c>
      <c r="AIS113" s="37">
        <v>120</v>
      </c>
      <c r="AIU113" s="34">
        <v>150</v>
      </c>
      <c r="AIV113" s="34">
        <v>500</v>
      </c>
      <c r="AIW113" s="34">
        <v>250</v>
      </c>
      <c r="AIX113" s="36">
        <v>300</v>
      </c>
      <c r="AIY113" s="36">
        <v>250</v>
      </c>
      <c r="AIZ113" s="36"/>
      <c r="AJA113" s="26">
        <v>100</v>
      </c>
      <c r="AJB113" s="26">
        <v>120</v>
      </c>
      <c r="AJD113" s="39">
        <v>250</v>
      </c>
      <c r="AJE113" s="39">
        <v>500</v>
      </c>
      <c r="AJF113" s="34"/>
      <c r="AJG113" s="92">
        <v>500</v>
      </c>
      <c r="AJH113" s="92">
        <v>500</v>
      </c>
      <c r="AJI113" s="36"/>
      <c r="AJJ113" s="67">
        <v>500</v>
      </c>
      <c r="AJK113" s="67">
        <v>500</v>
      </c>
      <c r="AJM113" s="34"/>
      <c r="AJN113" s="39">
        <v>500</v>
      </c>
      <c r="AJO113" s="34"/>
      <c r="AJP113" s="36">
        <v>250</v>
      </c>
      <c r="AJQ113" s="36">
        <v>300</v>
      </c>
      <c r="AJR113" s="34"/>
      <c r="AJS113" s="56">
        <v>150</v>
      </c>
      <c r="AJT113" s="56">
        <v>200</v>
      </c>
      <c r="AJV113" s="34">
        <v>150</v>
      </c>
      <c r="AJW113" s="34">
        <v>500</v>
      </c>
      <c r="AJX113" s="34"/>
      <c r="AJY113" s="92">
        <v>750</v>
      </c>
      <c r="AJZ113" s="92">
        <v>650</v>
      </c>
      <c r="AKA113" s="34"/>
      <c r="AKB113" s="56">
        <v>700</v>
      </c>
      <c r="AKC113" s="56">
        <v>500</v>
      </c>
      <c r="AKE113" s="34"/>
      <c r="AKF113" s="34">
        <v>500</v>
      </c>
      <c r="AKG113" s="34"/>
      <c r="AKH113" s="92">
        <v>400</v>
      </c>
      <c r="AKI113" s="92">
        <v>500</v>
      </c>
      <c r="AKJ113" s="34"/>
      <c r="AKK113" s="26">
        <v>100</v>
      </c>
      <c r="AKL113" s="26">
        <v>100</v>
      </c>
      <c r="AKN113" s="34"/>
      <c r="AKO113" s="39">
        <v>500</v>
      </c>
      <c r="AKP113" s="34"/>
      <c r="AKQ113" s="92">
        <v>500</v>
      </c>
      <c r="AKR113" s="92">
        <v>500</v>
      </c>
      <c r="AKS113" s="34"/>
      <c r="AKT113" s="26">
        <v>120</v>
      </c>
      <c r="AKU113" s="26">
        <v>120</v>
      </c>
      <c r="AKW113" s="34"/>
      <c r="AKX113" s="34">
        <v>600</v>
      </c>
      <c r="AKY113" s="34"/>
      <c r="AKZ113" s="36">
        <v>250</v>
      </c>
      <c r="ALA113" s="36">
        <v>300</v>
      </c>
      <c r="ALB113" s="34"/>
      <c r="ALC113" s="26">
        <v>150</v>
      </c>
      <c r="ALD113" s="26">
        <v>150</v>
      </c>
      <c r="ALF113" s="34">
        <v>300</v>
      </c>
      <c r="ALG113" s="34">
        <v>250</v>
      </c>
      <c r="ALH113" s="34">
        <v>300</v>
      </c>
      <c r="ALI113" s="36">
        <v>400</v>
      </c>
      <c r="ALJ113" s="36">
        <v>300</v>
      </c>
      <c r="ALK113" s="34"/>
      <c r="ALL113" s="26">
        <v>150</v>
      </c>
      <c r="ALM113" s="26">
        <v>150</v>
      </c>
      <c r="ALO113" s="34">
        <v>400</v>
      </c>
      <c r="ALP113" s="34">
        <v>500</v>
      </c>
      <c r="ALQ113" s="34">
        <v>300</v>
      </c>
      <c r="ALR113" s="36">
        <v>300</v>
      </c>
      <c r="ALS113" s="36">
        <v>300</v>
      </c>
      <c r="ALT113" s="34"/>
      <c r="ALU113" s="112">
        <v>180</v>
      </c>
      <c r="ALV113" s="112">
        <v>200</v>
      </c>
      <c r="ALX113" s="34">
        <v>250</v>
      </c>
      <c r="ALY113" s="34">
        <v>700</v>
      </c>
      <c r="ALZ113" s="34">
        <v>250</v>
      </c>
      <c r="AMA113" s="36">
        <v>400</v>
      </c>
      <c r="AMB113" s="36">
        <v>400</v>
      </c>
      <c r="AMC113" s="34"/>
      <c r="AMD113" s="112">
        <v>180</v>
      </c>
      <c r="AME113" s="112">
        <v>200</v>
      </c>
      <c r="AMG113" s="34">
        <v>300</v>
      </c>
      <c r="AMH113" s="34">
        <v>600</v>
      </c>
      <c r="AMI113" s="34">
        <v>400</v>
      </c>
      <c r="AMJ113" s="36">
        <v>300</v>
      </c>
      <c r="AMK113" s="36">
        <v>350</v>
      </c>
      <c r="AML113" s="34"/>
      <c r="AMM113" s="112">
        <v>150</v>
      </c>
      <c r="AMN113" s="112">
        <v>150</v>
      </c>
      <c r="AMP113" s="34">
        <v>250</v>
      </c>
      <c r="AMQ113" s="34">
        <v>500</v>
      </c>
      <c r="AMR113" s="34">
        <v>300</v>
      </c>
      <c r="AMS113" s="36">
        <v>450</v>
      </c>
      <c r="AMT113" s="36">
        <v>300</v>
      </c>
      <c r="AMU113" s="34"/>
      <c r="AMV113" s="112">
        <v>200</v>
      </c>
      <c r="AMW113" s="112">
        <v>200</v>
      </c>
      <c r="AMY113" s="34">
        <v>225</v>
      </c>
      <c r="AMZ113" s="34">
        <v>500</v>
      </c>
      <c r="ANA113" s="34">
        <v>275</v>
      </c>
      <c r="ANB113" s="76">
        <v>2726.1904761904761</v>
      </c>
      <c r="ANC113" s="76">
        <v>2726.1904761904761</v>
      </c>
      <c r="AND113" s="34"/>
      <c r="ANE113" s="112">
        <v>350</v>
      </c>
      <c r="ANF113" s="112">
        <v>400</v>
      </c>
      <c r="ANH113" s="34">
        <v>250</v>
      </c>
      <c r="ANI113" s="34">
        <v>300</v>
      </c>
      <c r="ANJ113" s="34">
        <v>250</v>
      </c>
      <c r="ANK113" s="76">
        <v>450</v>
      </c>
      <c r="ANL113" s="76">
        <v>350</v>
      </c>
      <c r="ANM113" s="34"/>
      <c r="ANN113" s="112">
        <v>200</v>
      </c>
      <c r="ANO113" s="112">
        <v>250</v>
      </c>
      <c r="ANP113" s="36"/>
      <c r="ANQ113" s="34">
        <v>500</v>
      </c>
      <c r="ANR113" s="34">
        <v>600</v>
      </c>
      <c r="ANS113" s="34">
        <v>200</v>
      </c>
      <c r="ANT113" s="36">
        <v>300</v>
      </c>
      <c r="ANU113" s="36">
        <v>500</v>
      </c>
      <c r="ANV113" s="34"/>
      <c r="ANW113" s="112">
        <v>200</v>
      </c>
      <c r="ANX113" s="112">
        <v>300</v>
      </c>
      <c r="ANY113" s="36"/>
      <c r="ANZ113" s="34">
        <v>250</v>
      </c>
      <c r="AOA113" s="34">
        <v>500</v>
      </c>
      <c r="AOB113" s="34">
        <v>300</v>
      </c>
      <c r="AOC113" s="36">
        <v>300</v>
      </c>
      <c r="AOD113" s="36">
        <v>350</v>
      </c>
      <c r="AOE113" s="34"/>
      <c r="AOF113" s="112">
        <v>400</v>
      </c>
      <c r="AOG113" s="112">
        <v>300</v>
      </c>
      <c r="AOH113" s="36"/>
      <c r="AOI113" s="34">
        <v>300</v>
      </c>
      <c r="AOJ113" s="34">
        <v>300</v>
      </c>
      <c r="AOK113" s="34">
        <v>350</v>
      </c>
      <c r="AOL113" s="36">
        <v>300</v>
      </c>
      <c r="AOM113" s="36">
        <v>350</v>
      </c>
      <c r="AON113" s="34"/>
      <c r="AOO113" s="112">
        <v>250</v>
      </c>
      <c r="AOP113" s="112">
        <v>250</v>
      </c>
      <c r="AOQ113" s="36"/>
      <c r="AOR113" s="34">
        <v>300</v>
      </c>
      <c r="AOS113" s="34"/>
      <c r="AOT113" s="34">
        <v>300</v>
      </c>
      <c r="AOU113" s="36">
        <v>400</v>
      </c>
      <c r="AOV113" s="36">
        <v>350</v>
      </c>
      <c r="AOW113" s="34"/>
      <c r="AOX113" s="112">
        <v>200</v>
      </c>
      <c r="AOY113" s="112">
        <v>200</v>
      </c>
      <c r="AOZ113" s="36"/>
      <c r="APA113" s="34">
        <v>300</v>
      </c>
      <c r="APB113" s="34">
        <v>500</v>
      </c>
      <c r="APC113" s="34">
        <v>350</v>
      </c>
      <c r="APD113" s="36">
        <v>400</v>
      </c>
      <c r="APE113" s="36">
        <v>500</v>
      </c>
      <c r="APF113" s="34"/>
      <c r="APG113" s="112">
        <v>200</v>
      </c>
      <c r="APH113" s="112">
        <v>200</v>
      </c>
      <c r="API113" s="36"/>
      <c r="APJ113" s="34">
        <v>150</v>
      </c>
      <c r="APK113" s="34">
        <v>180</v>
      </c>
      <c r="APL113" s="34">
        <v>300</v>
      </c>
      <c r="APM113" s="36">
        <v>400</v>
      </c>
      <c r="APN113" s="36">
        <v>400</v>
      </c>
      <c r="APO113" s="34"/>
      <c r="APP113" s="112">
        <v>200</v>
      </c>
      <c r="APQ113" s="112">
        <v>200</v>
      </c>
      <c r="APR113" s="36"/>
      <c r="APS113" s="34">
        <v>200</v>
      </c>
      <c r="APT113" s="34">
        <v>500</v>
      </c>
      <c r="APU113" s="34"/>
      <c r="APV113" s="36">
        <v>500</v>
      </c>
      <c r="APW113" s="36">
        <v>500</v>
      </c>
      <c r="APX113" s="34"/>
      <c r="APY113" s="112">
        <v>200</v>
      </c>
      <c r="APZ113" s="112">
        <v>200</v>
      </c>
      <c r="AQA113" s="36"/>
      <c r="AQB113" s="34">
        <v>200</v>
      </c>
      <c r="AQC113" s="34">
        <v>500</v>
      </c>
      <c r="AQD113" s="34">
        <v>500</v>
      </c>
      <c r="AQE113" s="36">
        <v>500</v>
      </c>
      <c r="AQF113" s="36">
        <v>500</v>
      </c>
      <c r="AQG113" s="34"/>
      <c r="AQH113" s="112">
        <v>200</v>
      </c>
      <c r="AQI113" s="112">
        <v>200</v>
      </c>
      <c r="AQJ113" s="36"/>
      <c r="AQK113" s="34">
        <v>200</v>
      </c>
      <c r="AQL113" s="34">
        <v>500</v>
      </c>
      <c r="AQM113" s="34"/>
      <c r="AQN113" s="36">
        <v>500</v>
      </c>
      <c r="AQO113" s="36">
        <v>500</v>
      </c>
      <c r="AQP113" s="34"/>
      <c r="AQQ113" s="112">
        <v>200</v>
      </c>
      <c r="AQR113" s="112">
        <v>200</v>
      </c>
      <c r="AQS113" s="36"/>
      <c r="AQT113" s="34">
        <v>200</v>
      </c>
      <c r="AQU113" s="34">
        <v>500</v>
      </c>
      <c r="AQV113" s="34"/>
      <c r="AQW113" s="36">
        <v>520.45454545454538</v>
      </c>
      <c r="AQX113" s="36">
        <v>520.45454545454538</v>
      </c>
      <c r="AQY113" s="34"/>
      <c r="AQZ113" s="112">
        <v>250</v>
      </c>
      <c r="ARA113" s="112">
        <v>300</v>
      </c>
      <c r="ARC113" s="34">
        <v>300</v>
      </c>
      <c r="ARD113" s="34">
        <v>500</v>
      </c>
      <c r="ARE113" s="34"/>
      <c r="ARF113" s="36">
        <v>500</v>
      </c>
      <c r="ARG113" s="36">
        <v>500</v>
      </c>
      <c r="ARH113" s="34"/>
      <c r="ARI113" s="112">
        <v>250</v>
      </c>
      <c r="ARJ113" s="112">
        <v>300</v>
      </c>
      <c r="ARL113" s="34">
        <v>200</v>
      </c>
      <c r="ARM113" s="34"/>
      <c r="ARN113" s="34"/>
      <c r="ARO113" s="36">
        <v>500</v>
      </c>
      <c r="ARP113" s="36">
        <v>500</v>
      </c>
      <c r="ARQ113" s="34"/>
      <c r="ARR113" s="112">
        <v>250</v>
      </c>
      <c r="ARS113" s="112">
        <v>250</v>
      </c>
      <c r="ARU113" s="34">
        <v>250</v>
      </c>
      <c r="ARV113" s="34">
        <v>350</v>
      </c>
      <c r="ARW113" s="34"/>
      <c r="ARX113" s="36">
        <v>500</v>
      </c>
      <c r="ARY113" s="36">
        <v>500</v>
      </c>
      <c r="ARZ113" s="36"/>
      <c r="ASA113" s="112">
        <v>250</v>
      </c>
      <c r="ASB113" s="112">
        <v>250</v>
      </c>
      <c r="ASD113" s="34">
        <v>250</v>
      </c>
      <c r="ASE113" s="34">
        <v>350</v>
      </c>
      <c r="ASF113" s="34"/>
      <c r="ASG113" s="36">
        <v>500</v>
      </c>
      <c r="ASH113" s="36">
        <v>500</v>
      </c>
      <c r="ASI113" s="36"/>
      <c r="ASJ113" s="112">
        <v>250</v>
      </c>
      <c r="ASK113" s="112">
        <v>250</v>
      </c>
      <c r="ASM113" s="34">
        <v>300</v>
      </c>
      <c r="ASN113" s="34">
        <v>350</v>
      </c>
      <c r="ASO113" s="34"/>
      <c r="ASP113" s="36">
        <v>500</v>
      </c>
      <c r="ASQ113" s="36">
        <v>500</v>
      </c>
      <c r="ASR113" s="36"/>
      <c r="ASS113" s="112">
        <v>300</v>
      </c>
      <c r="AST113" s="112">
        <v>300</v>
      </c>
      <c r="ASV113" s="34">
        <v>300</v>
      </c>
      <c r="ASW113" s="34"/>
      <c r="ASX113" s="34">
        <v>300</v>
      </c>
      <c r="ASY113" s="36">
        <v>500</v>
      </c>
      <c r="ASZ113" s="36">
        <v>500</v>
      </c>
      <c r="ATA113" s="36"/>
      <c r="ATB113" s="112">
        <v>300</v>
      </c>
      <c r="ATC113" s="112">
        <v>400</v>
      </c>
      <c r="ATE113" s="34">
        <v>300</v>
      </c>
      <c r="ATF113" s="34">
        <v>350</v>
      </c>
      <c r="ATG113" s="34">
        <v>350</v>
      </c>
      <c r="ATH113" s="36">
        <v>500</v>
      </c>
      <c r="ATI113" s="36">
        <v>500</v>
      </c>
      <c r="ATJ113" s="36"/>
      <c r="ATK113" s="112">
        <v>300</v>
      </c>
      <c r="ATL113" s="112">
        <v>400</v>
      </c>
      <c r="ATN113" s="34">
        <v>300</v>
      </c>
      <c r="ATO113" s="34">
        <v>350</v>
      </c>
      <c r="ATP113" s="34">
        <v>250</v>
      </c>
      <c r="ATQ113" s="36">
        <v>500</v>
      </c>
      <c r="ATR113" s="36">
        <v>500</v>
      </c>
      <c r="ATS113" s="36"/>
      <c r="ATT113" s="112">
        <v>300</v>
      </c>
      <c r="ATU113" s="112">
        <v>300</v>
      </c>
      <c r="ATW113" s="34">
        <v>400</v>
      </c>
      <c r="ATX113" s="34">
        <v>350</v>
      </c>
      <c r="ATY113" s="34">
        <v>400</v>
      </c>
      <c r="ATZ113" s="36">
        <v>500</v>
      </c>
      <c r="AUA113" s="36">
        <v>500</v>
      </c>
      <c r="AUB113" s="36"/>
      <c r="AUC113" s="112">
        <v>300</v>
      </c>
      <c r="AUD113" s="112">
        <v>350</v>
      </c>
      <c r="AUF113" s="34">
        <v>400</v>
      </c>
      <c r="AUG113" s="34">
        <v>350</v>
      </c>
      <c r="AUH113" s="34">
        <v>400</v>
      </c>
      <c r="AUI113" s="36">
        <v>500</v>
      </c>
      <c r="AUJ113" s="36">
        <v>400</v>
      </c>
      <c r="AUK113" s="36"/>
      <c r="AUL113" s="112">
        <v>300</v>
      </c>
      <c r="AUM113" s="112">
        <v>300</v>
      </c>
      <c r="AUO113" s="34">
        <v>350</v>
      </c>
      <c r="AUP113" s="34">
        <v>500</v>
      </c>
      <c r="AUQ113" s="34"/>
      <c r="AUR113" s="36">
        <v>500</v>
      </c>
      <c r="AUS113" s="36">
        <v>500</v>
      </c>
      <c r="AUT113" s="36"/>
      <c r="AUU113" s="112">
        <v>400</v>
      </c>
      <c r="AUV113" s="112">
        <v>400</v>
      </c>
      <c r="AUX113" s="34">
        <v>300</v>
      </c>
      <c r="AUY113" s="34">
        <v>350</v>
      </c>
      <c r="AUZ113" s="34">
        <v>250</v>
      </c>
      <c r="AVA113" s="36">
        <v>500</v>
      </c>
      <c r="AVB113" s="36">
        <v>500</v>
      </c>
      <c r="AVC113" s="36"/>
      <c r="AVD113" s="112">
        <v>400</v>
      </c>
      <c r="AVE113" s="112">
        <v>400</v>
      </c>
      <c r="AVG113" s="34">
        <v>300</v>
      </c>
      <c r="AVH113" s="34">
        <v>300</v>
      </c>
      <c r="AVI113" s="34">
        <v>350</v>
      </c>
      <c r="AVJ113" s="36">
        <v>700</v>
      </c>
      <c r="AVK113" s="36">
        <v>600</v>
      </c>
      <c r="AVL113" s="36"/>
      <c r="AVM113" s="112">
        <v>400</v>
      </c>
      <c r="AVN113" s="112">
        <v>400</v>
      </c>
      <c r="AVP113" s="34">
        <v>300</v>
      </c>
      <c r="AVQ113" s="34">
        <v>400</v>
      </c>
      <c r="AVR113" s="34">
        <v>300</v>
      </c>
      <c r="AVS113" s="36">
        <v>400</v>
      </c>
      <c r="AVT113" s="36">
        <v>600</v>
      </c>
      <c r="AVU113" s="36"/>
      <c r="AVV113" s="112">
        <v>400</v>
      </c>
      <c r="AVW113" s="112">
        <v>400</v>
      </c>
      <c r="AVY113" s="34">
        <v>350</v>
      </c>
      <c r="AVZ113" s="34">
        <v>400</v>
      </c>
      <c r="AWA113" s="34">
        <v>500</v>
      </c>
      <c r="AWB113" s="36">
        <v>700</v>
      </c>
      <c r="AWC113" s="36">
        <v>700</v>
      </c>
      <c r="AWD113" s="36"/>
      <c r="AWE113" s="112">
        <v>400</v>
      </c>
      <c r="AWF113" s="112">
        <v>500</v>
      </c>
      <c r="AWH113" s="34">
        <v>350</v>
      </c>
      <c r="AWI113" s="34">
        <v>200</v>
      </c>
      <c r="AWJ113" s="34">
        <v>500</v>
      </c>
      <c r="AWK113" s="36">
        <v>500</v>
      </c>
      <c r="AWL113" s="36">
        <v>700</v>
      </c>
      <c r="AWM113" s="36"/>
      <c r="AWN113" s="112">
        <v>400</v>
      </c>
      <c r="AWO113" s="112">
        <v>400</v>
      </c>
      <c r="AWQ113" s="34">
        <v>400</v>
      </c>
      <c r="AWR113" s="41">
        <v>331.23146848432998</v>
      </c>
      <c r="AWS113" s="34">
        <v>300</v>
      </c>
      <c r="AWT113" s="36">
        <v>700</v>
      </c>
      <c r="AWU113" s="36">
        <v>700</v>
      </c>
      <c r="AWV113" s="36"/>
      <c r="AWW113" s="112">
        <v>500</v>
      </c>
      <c r="AWX113" s="112">
        <v>500</v>
      </c>
    </row>
    <row r="114" spans="1:1298" ht="15.5">
      <c r="A114" t="str">
        <f>'[1]enter market prices'!A114</f>
        <v>1213-02</v>
      </c>
      <c r="B114" t="str">
        <f>'[1]enter market prices'!B114</f>
        <v>Tooth paste (signal), 50g</v>
      </c>
      <c r="C114" s="3">
        <f>'[1]item price series'!F114</f>
        <v>0.26</v>
      </c>
      <c r="D114" s="3"/>
      <c r="E114" s="3"/>
      <c r="F114" s="3"/>
      <c r="G114" s="3"/>
      <c r="H114" s="3"/>
      <c r="I114" s="3"/>
      <c r="J114" s="3"/>
      <c r="K114" s="3"/>
      <c r="L114" s="3"/>
      <c r="M114" s="24">
        <v>6</v>
      </c>
      <c r="N114" s="24">
        <v>1</v>
      </c>
      <c r="O114" s="24">
        <v>1</v>
      </c>
      <c r="P114" s="25">
        <v>1</v>
      </c>
      <c r="Q114" s="25">
        <v>3</v>
      </c>
      <c r="R114" s="25"/>
      <c r="S114" s="26">
        <v>4</v>
      </c>
      <c r="T114" s="26">
        <v>3</v>
      </c>
      <c r="U114" s="26"/>
      <c r="V114" s="27">
        <v>1</v>
      </c>
      <c r="W114" s="27">
        <v>5</v>
      </c>
      <c r="X114" s="27">
        <v>2</v>
      </c>
      <c r="Y114" s="25">
        <v>1</v>
      </c>
      <c r="Z114" s="25">
        <v>3</v>
      </c>
      <c r="AA114" s="25"/>
      <c r="AB114" s="26">
        <v>4</v>
      </c>
      <c r="AC114" s="26"/>
      <c r="AD114" s="26"/>
      <c r="AE114" s="27">
        <v>1</v>
      </c>
      <c r="AF114" s="27">
        <v>2</v>
      </c>
      <c r="AG114" s="27">
        <v>4</v>
      </c>
      <c r="AH114" s="25">
        <v>2</v>
      </c>
      <c r="AI114" s="25">
        <v>4</v>
      </c>
      <c r="AJ114" s="25"/>
      <c r="AK114" s="26">
        <v>3</v>
      </c>
      <c r="AL114" s="26"/>
      <c r="AM114" s="26"/>
      <c r="AN114" s="27"/>
      <c r="AO114" s="27">
        <v>4</v>
      </c>
      <c r="AP114" s="27">
        <v>3</v>
      </c>
      <c r="AQ114" s="25">
        <v>4</v>
      </c>
      <c r="AR114" s="25">
        <v>2</v>
      </c>
      <c r="AS114" s="25"/>
      <c r="AT114" s="26">
        <v>2</v>
      </c>
      <c r="AU114" s="26"/>
      <c r="AV114" s="26"/>
      <c r="AW114" s="27"/>
      <c r="AX114" s="27">
        <v>3</v>
      </c>
      <c r="AY114" s="27">
        <v>2</v>
      </c>
      <c r="AZ114" s="25">
        <v>5</v>
      </c>
      <c r="BA114" s="25">
        <v>2</v>
      </c>
      <c r="BB114" s="25"/>
      <c r="BC114" s="26">
        <v>5</v>
      </c>
      <c r="BD114" s="26">
        <v>10</v>
      </c>
      <c r="BE114" s="26"/>
      <c r="BF114" s="27">
        <v>2</v>
      </c>
      <c r="BG114" s="27">
        <v>3</v>
      </c>
      <c r="BH114" s="27">
        <v>5</v>
      </c>
      <c r="BI114" s="25">
        <v>5</v>
      </c>
      <c r="BJ114" s="25">
        <v>1</v>
      </c>
      <c r="BK114" s="25"/>
      <c r="BL114" s="26">
        <v>3</v>
      </c>
      <c r="BM114" s="26">
        <v>3</v>
      </c>
      <c r="BN114" s="26"/>
      <c r="BO114" s="27"/>
      <c r="BP114" s="27">
        <v>2</v>
      </c>
      <c r="BQ114" s="27">
        <v>2</v>
      </c>
      <c r="BR114" s="25">
        <v>6</v>
      </c>
      <c r="BS114" s="25"/>
      <c r="BT114" s="25"/>
      <c r="BU114" s="26">
        <v>3</v>
      </c>
      <c r="BV114" s="26">
        <v>5</v>
      </c>
      <c r="BW114" s="26"/>
      <c r="BX114" s="27">
        <v>2</v>
      </c>
      <c r="BY114" s="27">
        <v>3</v>
      </c>
      <c r="BZ114" s="27">
        <v>3</v>
      </c>
      <c r="CA114" s="25">
        <v>6</v>
      </c>
      <c r="CB114" s="25">
        <v>3</v>
      </c>
      <c r="CC114" s="25"/>
      <c r="CD114" s="26">
        <v>3</v>
      </c>
      <c r="CE114" s="26">
        <v>3</v>
      </c>
      <c r="CF114" s="26"/>
      <c r="CG114" s="27">
        <v>2</v>
      </c>
      <c r="CH114" s="27">
        <v>2</v>
      </c>
      <c r="CI114" s="27">
        <v>5</v>
      </c>
      <c r="CJ114" s="25">
        <v>2</v>
      </c>
      <c r="CK114" s="25">
        <v>5.384615384615385</v>
      </c>
      <c r="CL114" s="25"/>
      <c r="CM114" s="26">
        <v>3</v>
      </c>
      <c r="CN114" s="26">
        <v>3</v>
      </c>
      <c r="CO114" s="26"/>
      <c r="CP114" s="27">
        <v>5</v>
      </c>
      <c r="CQ114" s="27">
        <v>2</v>
      </c>
      <c r="CR114" s="27">
        <v>2</v>
      </c>
      <c r="CS114" s="25">
        <v>5</v>
      </c>
      <c r="CT114" s="25">
        <v>5</v>
      </c>
      <c r="CU114" s="25"/>
      <c r="CV114" s="26">
        <v>5</v>
      </c>
      <c r="CW114" s="26">
        <v>5</v>
      </c>
      <c r="CX114" s="26"/>
      <c r="CY114" s="27">
        <v>3</v>
      </c>
      <c r="CZ114" s="27"/>
      <c r="DA114" s="27">
        <v>5</v>
      </c>
      <c r="DB114" s="25">
        <v>6</v>
      </c>
      <c r="DC114" s="25">
        <v>3</v>
      </c>
      <c r="DD114" s="25"/>
      <c r="DE114" s="26">
        <v>3</v>
      </c>
      <c r="DF114" s="26">
        <v>3</v>
      </c>
      <c r="DG114" s="26"/>
      <c r="DH114" s="27">
        <v>3</v>
      </c>
      <c r="DI114" s="27"/>
      <c r="DJ114" s="27"/>
      <c r="DK114" s="25">
        <v>5</v>
      </c>
      <c r="DL114" s="25">
        <v>8</v>
      </c>
      <c r="DM114" s="25"/>
      <c r="DN114" s="26">
        <v>3</v>
      </c>
      <c r="DO114" s="26">
        <v>3</v>
      </c>
      <c r="DP114" s="26"/>
      <c r="DQ114" s="27">
        <v>3</v>
      </c>
      <c r="DR114" s="27">
        <v>3</v>
      </c>
      <c r="DS114" s="27">
        <v>5</v>
      </c>
      <c r="DT114" s="25">
        <v>2</v>
      </c>
      <c r="DU114" s="25">
        <v>5</v>
      </c>
      <c r="DV114" s="25"/>
      <c r="DW114" s="26">
        <v>3</v>
      </c>
      <c r="DX114" s="26">
        <v>3</v>
      </c>
      <c r="DY114" s="26"/>
      <c r="DZ114" s="27">
        <v>5</v>
      </c>
      <c r="EA114" s="27">
        <v>3</v>
      </c>
      <c r="EB114" s="27">
        <v>5</v>
      </c>
      <c r="EC114" s="25">
        <v>3</v>
      </c>
      <c r="ED114" s="25">
        <v>6</v>
      </c>
      <c r="EE114" s="25"/>
      <c r="EF114" s="26">
        <v>3</v>
      </c>
      <c r="EG114" s="26">
        <v>3</v>
      </c>
      <c r="EH114" s="26"/>
      <c r="EI114" s="27">
        <v>5</v>
      </c>
      <c r="EJ114" s="27">
        <v>5</v>
      </c>
      <c r="EK114" s="27">
        <v>5</v>
      </c>
      <c r="EL114" s="25">
        <v>2</v>
      </c>
      <c r="EM114" s="25">
        <v>7.0000000000000009</v>
      </c>
      <c r="EN114" s="25"/>
      <c r="EO114" s="26">
        <v>3</v>
      </c>
      <c r="EP114" s="26">
        <v>3</v>
      </c>
      <c r="EQ114" s="26"/>
      <c r="ER114" s="27">
        <v>5</v>
      </c>
      <c r="ES114" s="27">
        <v>3</v>
      </c>
      <c r="ET114" s="27">
        <v>3</v>
      </c>
      <c r="EU114" s="25">
        <v>3</v>
      </c>
      <c r="EV114" s="25">
        <v>10</v>
      </c>
      <c r="EW114" s="25"/>
      <c r="EX114" s="26">
        <v>3</v>
      </c>
      <c r="EY114" s="26">
        <v>3</v>
      </c>
      <c r="EZ114" s="26"/>
      <c r="FA114" s="27">
        <v>3</v>
      </c>
      <c r="FB114" s="27">
        <v>3</v>
      </c>
      <c r="FC114" s="27">
        <v>3</v>
      </c>
      <c r="FD114" s="25">
        <v>3</v>
      </c>
      <c r="FE114" s="25">
        <v>11</v>
      </c>
      <c r="FF114" s="25"/>
      <c r="FG114" s="26">
        <v>4</v>
      </c>
      <c r="FH114" s="26">
        <v>4</v>
      </c>
      <c r="FI114" s="26"/>
      <c r="FJ114" s="27">
        <v>5</v>
      </c>
      <c r="FK114" s="27">
        <v>5</v>
      </c>
      <c r="FL114" s="27">
        <v>3</v>
      </c>
      <c r="FM114" s="25">
        <v>3</v>
      </c>
      <c r="FN114" s="25">
        <v>4</v>
      </c>
      <c r="FO114" s="25"/>
      <c r="FP114" s="26">
        <v>5</v>
      </c>
      <c r="FQ114" s="26">
        <v>5</v>
      </c>
      <c r="FR114" s="26"/>
      <c r="FS114" s="27">
        <v>5</v>
      </c>
      <c r="FT114" s="27">
        <v>2</v>
      </c>
      <c r="FU114" s="27">
        <v>3</v>
      </c>
      <c r="FV114" s="25">
        <v>3</v>
      </c>
      <c r="FW114" s="25">
        <v>10</v>
      </c>
      <c r="FX114" s="25"/>
      <c r="FY114" s="26">
        <v>5</v>
      </c>
      <c r="FZ114" s="26">
        <v>5</v>
      </c>
      <c r="GA114" s="26"/>
      <c r="GB114" s="27">
        <v>5</v>
      </c>
      <c r="GC114" s="27">
        <v>5</v>
      </c>
      <c r="GD114" s="27">
        <v>5</v>
      </c>
      <c r="GE114" s="25">
        <v>3</v>
      </c>
      <c r="GF114" s="25">
        <v>10</v>
      </c>
      <c r="GG114" s="25"/>
      <c r="GH114" s="26">
        <v>3</v>
      </c>
      <c r="GI114" s="26">
        <v>3</v>
      </c>
      <c r="GJ114" s="26"/>
      <c r="GK114" s="27">
        <v>2</v>
      </c>
      <c r="GL114" s="27"/>
      <c r="GM114" s="27">
        <v>3</v>
      </c>
      <c r="GN114" s="25">
        <v>2</v>
      </c>
      <c r="GO114" s="25">
        <v>7.0000000000000009</v>
      </c>
      <c r="GP114" s="25"/>
      <c r="GQ114" s="26">
        <v>5</v>
      </c>
      <c r="GR114" s="26"/>
      <c r="GS114" s="26"/>
      <c r="GT114" s="27">
        <v>3</v>
      </c>
      <c r="GU114" s="27">
        <v>3</v>
      </c>
      <c r="GV114" s="27">
        <v>3</v>
      </c>
      <c r="GW114" s="25">
        <v>3</v>
      </c>
      <c r="GX114" s="25">
        <v>10</v>
      </c>
      <c r="GY114" s="25"/>
      <c r="GZ114" s="26">
        <v>5</v>
      </c>
      <c r="HA114" s="26">
        <v>5</v>
      </c>
      <c r="HB114" s="26"/>
      <c r="HC114" s="27">
        <v>5</v>
      </c>
      <c r="HD114" s="27"/>
      <c r="HE114" s="27">
        <v>5</v>
      </c>
      <c r="HF114" s="25">
        <v>3</v>
      </c>
      <c r="HG114" s="25">
        <v>6</v>
      </c>
      <c r="HH114" s="25"/>
      <c r="HI114" s="26">
        <v>6</v>
      </c>
      <c r="HJ114" s="26">
        <v>7.0000000000000009</v>
      </c>
      <c r="HK114" s="26"/>
      <c r="HL114" s="30">
        <v>5</v>
      </c>
      <c r="HM114" s="30">
        <v>10</v>
      </c>
      <c r="HN114" s="30">
        <v>3</v>
      </c>
      <c r="HO114" s="31">
        <v>3</v>
      </c>
      <c r="HP114" s="31">
        <v>4</v>
      </c>
      <c r="HQ114" s="25"/>
      <c r="HR114" s="32">
        <v>5</v>
      </c>
      <c r="HS114" s="32">
        <v>5</v>
      </c>
      <c r="HT114" s="26"/>
      <c r="HU114" s="30">
        <v>3</v>
      </c>
      <c r="HV114" s="30">
        <v>4</v>
      </c>
      <c r="HW114" s="30">
        <v>5</v>
      </c>
      <c r="HX114" s="31">
        <v>10</v>
      </c>
      <c r="HY114" s="31">
        <v>6</v>
      </c>
      <c r="HZ114" s="31"/>
      <c r="IA114" s="32">
        <v>5</v>
      </c>
      <c r="IB114" s="32">
        <v>5</v>
      </c>
      <c r="IC114" s="26"/>
      <c r="ID114" s="30">
        <v>3</v>
      </c>
      <c r="IE114" s="30"/>
      <c r="IF114" s="30">
        <v>3</v>
      </c>
      <c r="IG114" s="31">
        <v>5</v>
      </c>
      <c r="IH114" s="31">
        <v>3</v>
      </c>
      <c r="II114" s="31"/>
      <c r="IJ114" s="32">
        <v>3</v>
      </c>
      <c r="IK114" s="32">
        <v>3</v>
      </c>
      <c r="IL114" s="26"/>
      <c r="IM114" s="30">
        <v>3</v>
      </c>
      <c r="IN114" s="30">
        <v>3</v>
      </c>
      <c r="IO114" s="30">
        <v>3</v>
      </c>
      <c r="IP114" s="31">
        <v>3</v>
      </c>
      <c r="IQ114" s="31">
        <v>3</v>
      </c>
      <c r="IR114" s="31"/>
      <c r="IS114" s="32">
        <v>5</v>
      </c>
      <c r="IT114" s="32">
        <v>5</v>
      </c>
      <c r="IU114" s="26"/>
      <c r="IV114" s="30">
        <v>3</v>
      </c>
      <c r="IW114" s="30">
        <v>3</v>
      </c>
      <c r="IX114" s="30">
        <v>3</v>
      </c>
      <c r="IY114" s="31">
        <v>5</v>
      </c>
      <c r="IZ114" s="31">
        <v>1</v>
      </c>
      <c r="JA114" s="31"/>
      <c r="JB114" s="32">
        <v>5</v>
      </c>
      <c r="JC114" s="32">
        <v>5</v>
      </c>
      <c r="JD114" s="26"/>
      <c r="JE114" s="30">
        <v>5</v>
      </c>
      <c r="JF114" s="30"/>
      <c r="JG114" s="30">
        <v>3</v>
      </c>
      <c r="JH114" s="31">
        <v>3</v>
      </c>
      <c r="JI114" s="31">
        <v>5</v>
      </c>
      <c r="JJ114" s="31"/>
      <c r="JK114" s="32">
        <v>5</v>
      </c>
      <c r="JL114" s="32">
        <v>5</v>
      </c>
      <c r="JM114" s="26"/>
      <c r="JN114" s="30">
        <v>3</v>
      </c>
      <c r="JO114" s="30">
        <v>3</v>
      </c>
      <c r="JP114" s="30">
        <v>5</v>
      </c>
      <c r="JQ114" s="33">
        <v>2.7394366197183095</v>
      </c>
      <c r="JR114" s="33">
        <v>4.565727699530516</v>
      </c>
      <c r="JS114" s="31"/>
      <c r="JT114" s="32">
        <v>6</v>
      </c>
      <c r="JU114" s="32">
        <v>3</v>
      </c>
      <c r="JV114" s="26"/>
      <c r="JW114" s="30">
        <v>5</v>
      </c>
      <c r="JX114" s="30">
        <v>3</v>
      </c>
      <c r="JY114" s="30">
        <v>4</v>
      </c>
      <c r="JZ114" s="33">
        <v>3.0000000000000004</v>
      </c>
      <c r="KA114" s="33">
        <v>5</v>
      </c>
      <c r="KB114" s="31"/>
      <c r="KC114" s="32">
        <v>5</v>
      </c>
      <c r="KD114" s="32">
        <v>5</v>
      </c>
      <c r="KE114" s="26"/>
      <c r="KF114" s="30">
        <v>5</v>
      </c>
      <c r="KG114" s="30">
        <v>3</v>
      </c>
      <c r="KH114" s="30">
        <v>5</v>
      </c>
      <c r="KI114" s="33">
        <v>3.1971830985915495</v>
      </c>
      <c r="KJ114" s="33">
        <v>5.328638497652582</v>
      </c>
      <c r="KK114" s="31"/>
      <c r="KL114" s="32">
        <v>5</v>
      </c>
      <c r="KM114" s="32">
        <v>5</v>
      </c>
      <c r="KN114" s="26"/>
      <c r="KO114" s="30">
        <v>5</v>
      </c>
      <c r="KP114" s="30">
        <v>3</v>
      </c>
      <c r="KQ114" s="30">
        <v>3</v>
      </c>
      <c r="KR114" s="33">
        <v>2.676056338028169</v>
      </c>
      <c r="KS114" s="33">
        <v>4.460093896713615</v>
      </c>
      <c r="KT114" s="31"/>
      <c r="KU114" s="32">
        <v>3</v>
      </c>
      <c r="KV114" s="32">
        <v>5</v>
      </c>
      <c r="KW114" s="26"/>
      <c r="KX114" s="30">
        <v>5</v>
      </c>
      <c r="KY114" s="30">
        <v>3</v>
      </c>
      <c r="KZ114" s="30">
        <v>3</v>
      </c>
      <c r="LA114" s="33">
        <v>3.436619718309859</v>
      </c>
      <c r="LB114" s="33">
        <v>5.727699530516432</v>
      </c>
      <c r="LC114" s="31"/>
      <c r="LD114" s="32">
        <v>5</v>
      </c>
      <c r="LE114" s="32">
        <v>15</v>
      </c>
      <c r="LF114" s="26"/>
      <c r="LG114" s="30">
        <v>5</v>
      </c>
      <c r="LH114" s="30">
        <v>3</v>
      </c>
      <c r="LI114" s="30">
        <v>3</v>
      </c>
      <c r="LJ114" s="33">
        <v>2.676056338028169</v>
      </c>
      <c r="LK114" s="33">
        <v>4.460093896713615</v>
      </c>
      <c r="LL114" s="31"/>
      <c r="LM114" s="32">
        <v>5</v>
      </c>
      <c r="LN114" s="32">
        <v>10</v>
      </c>
      <c r="LO114" s="26"/>
      <c r="LP114" s="30">
        <v>5</v>
      </c>
      <c r="LQ114" s="30">
        <v>3</v>
      </c>
      <c r="LR114" s="30">
        <v>3</v>
      </c>
      <c r="LS114" s="33">
        <v>2.947890503290624</v>
      </c>
      <c r="LT114" s="33">
        <v>4.9131508388177059</v>
      </c>
      <c r="LU114" s="31"/>
      <c r="LV114" s="32">
        <v>10</v>
      </c>
      <c r="LW114" s="32">
        <v>10</v>
      </c>
      <c r="LX114" s="26"/>
      <c r="LY114" s="30">
        <v>5</v>
      </c>
      <c r="LZ114" s="30">
        <v>3</v>
      </c>
      <c r="MA114" s="30">
        <v>3</v>
      </c>
      <c r="MB114" s="33">
        <v>2.676056338028169</v>
      </c>
      <c r="MC114" s="33">
        <v>4.460093896713615</v>
      </c>
      <c r="MD114" s="31"/>
      <c r="ME114" s="32">
        <v>5</v>
      </c>
      <c r="MF114" s="32">
        <v>10</v>
      </c>
      <c r="MG114" s="26"/>
      <c r="MH114" s="30"/>
      <c r="MI114" s="30">
        <v>3</v>
      </c>
      <c r="MJ114" s="30">
        <v>3</v>
      </c>
      <c r="MK114" s="33">
        <v>2.0659396559946583</v>
      </c>
      <c r="ML114" s="33">
        <v>3.4432327599910972</v>
      </c>
      <c r="MM114" s="31"/>
      <c r="MN114" s="32">
        <v>5</v>
      </c>
      <c r="MO114" s="32">
        <v>5</v>
      </c>
      <c r="MP114" s="26"/>
      <c r="MQ114" s="30"/>
      <c r="MR114" s="30">
        <v>3</v>
      </c>
      <c r="MS114" s="30">
        <v>3</v>
      </c>
      <c r="MT114" s="33">
        <v>1.8484723237846945</v>
      </c>
      <c r="MU114" s="33">
        <v>3.0807872063078237</v>
      </c>
      <c r="MV114" s="31"/>
      <c r="MW114" s="32">
        <v>3</v>
      </c>
      <c r="MX114" s="32"/>
      <c r="MY114" s="26"/>
      <c r="MZ114" s="30">
        <v>4</v>
      </c>
      <c r="NA114" s="30">
        <v>3</v>
      </c>
      <c r="NB114" s="30">
        <v>3</v>
      </c>
      <c r="NC114" s="33">
        <v>2.1263472482752044</v>
      </c>
      <c r="ND114" s="33">
        <v>3.5439120804586732</v>
      </c>
      <c r="NE114" s="31"/>
      <c r="NF114" s="32">
        <v>3</v>
      </c>
      <c r="NG114" s="32">
        <v>5</v>
      </c>
      <c r="NH114" s="26"/>
      <c r="NI114" s="30">
        <v>4</v>
      </c>
      <c r="NJ114" s="30">
        <v>5</v>
      </c>
      <c r="NK114" s="30">
        <v>3</v>
      </c>
      <c r="NL114" s="33">
        <v>2.3558960989412774</v>
      </c>
      <c r="NM114" s="33">
        <v>3.9264934982354616</v>
      </c>
      <c r="NN114" s="31"/>
      <c r="NO114" s="32">
        <v>3</v>
      </c>
      <c r="NP114" s="32">
        <v>3</v>
      </c>
      <c r="NQ114" s="26"/>
      <c r="NR114" s="30">
        <v>5</v>
      </c>
      <c r="NS114" s="30"/>
      <c r="NT114" s="30">
        <v>3</v>
      </c>
      <c r="NU114" s="33">
        <v>2.3558960989412774</v>
      </c>
      <c r="NV114" s="33">
        <v>3.9264934982354616</v>
      </c>
      <c r="NW114" s="31"/>
      <c r="NX114" s="32">
        <v>3</v>
      </c>
      <c r="NY114" s="32">
        <v>3</v>
      </c>
      <c r="NZ114" s="26"/>
      <c r="OA114" s="30">
        <v>4</v>
      </c>
      <c r="OB114" s="30"/>
      <c r="OC114" s="30"/>
      <c r="OD114" s="33">
        <v>2.3558960989412774</v>
      </c>
      <c r="OE114" s="33">
        <v>3.9264934982354616</v>
      </c>
      <c r="OF114" s="31"/>
      <c r="OG114" s="32">
        <v>3</v>
      </c>
      <c r="OH114" s="32">
        <v>3</v>
      </c>
      <c r="OI114" s="26"/>
      <c r="OJ114" s="30">
        <v>7.0000000000000009</v>
      </c>
      <c r="OK114" s="30"/>
      <c r="OL114" s="30">
        <v>2</v>
      </c>
      <c r="OM114" s="33">
        <v>2.6096079865195687</v>
      </c>
      <c r="ON114" s="33">
        <v>4.3493466441992812</v>
      </c>
      <c r="OO114" s="31"/>
      <c r="OP114" s="32">
        <v>3</v>
      </c>
      <c r="OQ114" s="32">
        <v>3</v>
      </c>
      <c r="OR114" s="26"/>
      <c r="OS114" s="30">
        <v>5</v>
      </c>
      <c r="OT114" s="30"/>
      <c r="OU114" s="30">
        <v>3</v>
      </c>
      <c r="OV114" s="33">
        <v>2.5733634311512414</v>
      </c>
      <c r="OW114" s="33">
        <v>4.288939051918736</v>
      </c>
      <c r="OX114" s="31"/>
      <c r="OY114" s="32">
        <v>5</v>
      </c>
      <c r="OZ114" s="32">
        <v>5</v>
      </c>
      <c r="PA114" s="26"/>
      <c r="PB114" s="30">
        <v>5</v>
      </c>
      <c r="PC114" s="30"/>
      <c r="PD114" s="30">
        <v>3</v>
      </c>
      <c r="PE114" s="33">
        <v>3.1609336174744067</v>
      </c>
      <c r="PF114" s="33">
        <v>5.2682226957906781</v>
      </c>
      <c r="PG114" s="31"/>
      <c r="PH114" s="32">
        <v>5</v>
      </c>
      <c r="PI114" s="32">
        <v>15</v>
      </c>
      <c r="PJ114" s="26"/>
      <c r="PK114" s="30">
        <v>10</v>
      </c>
      <c r="PL114" s="30"/>
      <c r="PM114" s="30"/>
      <c r="PN114" s="33">
        <v>5.6970315198666635</v>
      </c>
      <c r="PO114" s="33">
        <v>9.4950525331111066</v>
      </c>
      <c r="PP114" s="31"/>
      <c r="PQ114" s="32">
        <v>5</v>
      </c>
      <c r="PR114" s="32">
        <v>5</v>
      </c>
      <c r="PS114" s="26"/>
      <c r="PT114" s="30">
        <v>5</v>
      </c>
      <c r="PU114" s="30"/>
      <c r="PV114" s="30">
        <v>5</v>
      </c>
      <c r="PW114" s="33">
        <v>4.2268298373204276</v>
      </c>
      <c r="PX114" s="33">
        <v>7.0447163955340466</v>
      </c>
      <c r="PY114" s="31"/>
      <c r="PZ114" s="32">
        <v>15</v>
      </c>
      <c r="QA114" s="32">
        <v>15</v>
      </c>
      <c r="QB114" s="26"/>
      <c r="QC114" s="30">
        <v>5</v>
      </c>
      <c r="QD114" s="30">
        <v>4</v>
      </c>
      <c r="QE114" s="30">
        <v>4</v>
      </c>
      <c r="QF114" s="33">
        <v>3.3324571471048006</v>
      </c>
      <c r="QG114" s="33">
        <v>5.5540952451746683</v>
      </c>
      <c r="QH114" s="31"/>
      <c r="QI114" s="32">
        <v>10</v>
      </c>
      <c r="QJ114" s="32">
        <v>10</v>
      </c>
      <c r="QK114" s="26"/>
      <c r="QL114" s="30">
        <v>5</v>
      </c>
      <c r="QM114" s="30">
        <v>4</v>
      </c>
      <c r="QN114" s="30">
        <v>5</v>
      </c>
      <c r="QO114" s="33">
        <v>4.7046453841479545</v>
      </c>
      <c r="QP114" s="33">
        <v>7.84107564024659</v>
      </c>
      <c r="QQ114" s="31"/>
      <c r="QR114" s="32">
        <v>10</v>
      </c>
      <c r="QS114" s="32">
        <v>10</v>
      </c>
      <c r="QT114" s="26"/>
      <c r="QU114" s="30">
        <v>8</v>
      </c>
      <c r="QV114" s="30"/>
      <c r="QW114" s="30">
        <v>4</v>
      </c>
      <c r="QX114" s="33">
        <v>6.736196800030025</v>
      </c>
      <c r="QY114" s="33">
        <v>11.226994666716706</v>
      </c>
      <c r="QZ114" s="31"/>
      <c r="RA114" s="32">
        <v>15</v>
      </c>
      <c r="RB114" s="32">
        <v>20</v>
      </c>
      <c r="RC114" s="26"/>
      <c r="RD114" s="30">
        <v>10</v>
      </c>
      <c r="RE114" s="30">
        <v>10</v>
      </c>
      <c r="RF114" s="30">
        <v>8</v>
      </c>
      <c r="RG114" s="33">
        <v>8.6690493616992015</v>
      </c>
      <c r="RH114" s="33">
        <v>14.448415602832</v>
      </c>
      <c r="RI114" s="31"/>
      <c r="RJ114" s="32">
        <v>15</v>
      </c>
      <c r="RK114" s="32">
        <v>15</v>
      </c>
      <c r="RL114" s="26"/>
      <c r="RM114" s="30">
        <v>10</v>
      </c>
      <c r="RN114" s="30"/>
      <c r="RO114" s="30">
        <v>10</v>
      </c>
      <c r="RP114" s="33">
        <v>9.8698854212894123</v>
      </c>
      <c r="RQ114" s="33">
        <v>16.44980903548235</v>
      </c>
      <c r="RR114" s="31"/>
      <c r="RS114" s="32">
        <v>20</v>
      </c>
      <c r="RT114" s="32">
        <v>20</v>
      </c>
      <c r="RU114" s="26"/>
      <c r="RV114" s="30">
        <v>15</v>
      </c>
      <c r="RW114" s="30"/>
      <c r="RX114" s="30">
        <v>7.0000000000000009</v>
      </c>
      <c r="RY114" s="33">
        <v>9.8205359941829666</v>
      </c>
      <c r="RZ114" s="33">
        <v>16.36755999030494</v>
      </c>
      <c r="SA114" s="31"/>
      <c r="SB114" s="32">
        <v>15</v>
      </c>
      <c r="SC114" s="32">
        <v>15</v>
      </c>
      <c r="SD114" s="26"/>
      <c r="SE114" s="34">
        <v>12</v>
      </c>
      <c r="SF114" s="34">
        <v>10</v>
      </c>
      <c r="SG114" s="34">
        <v>7.0000000000000009</v>
      </c>
      <c r="SH114" s="35">
        <v>10.379829501389365</v>
      </c>
      <c r="SI114" s="35">
        <v>17.299715835648936</v>
      </c>
      <c r="SJ114" s="36"/>
      <c r="SK114" s="37">
        <v>25</v>
      </c>
      <c r="SL114" s="37">
        <v>25</v>
      </c>
      <c r="SM114" s="26"/>
      <c r="SN114" s="34">
        <v>13</v>
      </c>
      <c r="SO114" s="34">
        <v>15</v>
      </c>
      <c r="SP114" s="34">
        <v>15</v>
      </c>
      <c r="SQ114" s="35">
        <v>12.567654103108518</v>
      </c>
      <c r="SR114" s="35">
        <v>20.946090171847526</v>
      </c>
      <c r="SS114" s="36"/>
      <c r="ST114" s="37">
        <v>16</v>
      </c>
      <c r="SU114" s="37">
        <v>20</v>
      </c>
      <c r="SV114" s="26"/>
      <c r="SW114" s="34">
        <v>15</v>
      </c>
      <c r="SX114" s="34">
        <v>15</v>
      </c>
      <c r="SY114" s="34">
        <v>15</v>
      </c>
      <c r="SZ114" s="35">
        <v>14.434707428635763</v>
      </c>
      <c r="TA114" s="35">
        <v>24.057845714392936</v>
      </c>
      <c r="TB114" s="36"/>
      <c r="TC114" s="37">
        <v>30</v>
      </c>
      <c r="TD114" s="37">
        <v>25</v>
      </c>
      <c r="TE114" s="26"/>
      <c r="TF114" s="34">
        <v>15</v>
      </c>
      <c r="TG114" s="34">
        <v>15</v>
      </c>
      <c r="TH114" s="34">
        <v>25</v>
      </c>
      <c r="TI114" s="35">
        <v>17.477922100200001</v>
      </c>
      <c r="TJ114" s="35">
        <v>29.129870166999996</v>
      </c>
      <c r="TK114" s="36"/>
      <c r="TL114" s="37">
        <v>30</v>
      </c>
      <c r="TM114" s="37">
        <v>35</v>
      </c>
      <c r="TN114" s="26"/>
      <c r="TO114" s="34">
        <v>20</v>
      </c>
      <c r="TP114" s="34">
        <v>10</v>
      </c>
      <c r="TQ114" s="34"/>
      <c r="TR114" s="35">
        <v>13.324345318740704</v>
      </c>
      <c r="TS114" s="35">
        <v>22.207242197901174</v>
      </c>
      <c r="TT114" s="36"/>
      <c r="TU114" s="37">
        <v>20</v>
      </c>
      <c r="TV114" s="37">
        <v>20</v>
      </c>
      <c r="TW114" s="26"/>
      <c r="TX114" s="34"/>
      <c r="TY114" s="34">
        <v>30</v>
      </c>
      <c r="TZ114" s="34">
        <v>25</v>
      </c>
      <c r="UA114" s="35">
        <v>26.031822798650822</v>
      </c>
      <c r="UB114" s="35">
        <v>43.386371331084703</v>
      </c>
      <c r="UC114" s="36"/>
      <c r="UD114" s="37">
        <v>50</v>
      </c>
      <c r="UE114" s="37">
        <v>45</v>
      </c>
      <c r="UF114" s="26"/>
      <c r="UG114" s="34"/>
      <c r="UH114" s="34"/>
      <c r="UI114" s="34">
        <v>30</v>
      </c>
      <c r="UJ114" s="35">
        <v>14.018979434883583</v>
      </c>
      <c r="UK114" s="35">
        <v>23.36496572480597</v>
      </c>
      <c r="UL114" s="36"/>
      <c r="UM114" s="37">
        <v>50</v>
      </c>
      <c r="UN114" s="37">
        <v>40</v>
      </c>
      <c r="UO114" s="26"/>
      <c r="UP114" s="34"/>
      <c r="UQ114" s="34">
        <v>48.333333333333336</v>
      </c>
      <c r="UR114" s="34">
        <v>44.126612737681405</v>
      </c>
      <c r="US114" s="35">
        <v>40.558969339388874</v>
      </c>
      <c r="UT114" s="35">
        <v>67.598282232314801</v>
      </c>
      <c r="UU114" s="36"/>
      <c r="UV114" s="37">
        <v>70</v>
      </c>
      <c r="UW114" s="37">
        <v>75</v>
      </c>
      <c r="UX114" s="26"/>
      <c r="UY114" s="34">
        <v>8</v>
      </c>
      <c r="UZ114" s="34">
        <v>30</v>
      </c>
      <c r="VA114" s="34">
        <v>25</v>
      </c>
      <c r="VB114" s="35">
        <v>23.639709352288317</v>
      </c>
      <c r="VC114" s="35">
        <v>39.399515587147199</v>
      </c>
      <c r="VD114" s="36"/>
      <c r="VE114" s="37">
        <v>70</v>
      </c>
      <c r="VF114" s="37">
        <v>70</v>
      </c>
      <c r="VG114" s="26"/>
      <c r="VH114" s="34">
        <v>50</v>
      </c>
      <c r="VI114" s="34">
        <v>55.000000000000007</v>
      </c>
      <c r="VJ114" s="34">
        <v>50</v>
      </c>
      <c r="VK114" s="35">
        <v>42.370113984590837</v>
      </c>
      <c r="VL114" s="35">
        <v>70.616856640984736</v>
      </c>
      <c r="VM114" s="36"/>
      <c r="VN114" s="37">
        <v>60</v>
      </c>
      <c r="VO114" s="37">
        <v>60</v>
      </c>
      <c r="VP114" s="26"/>
      <c r="VQ114" s="34">
        <v>50</v>
      </c>
      <c r="VR114" s="34">
        <v>30</v>
      </c>
      <c r="VS114" s="34">
        <v>30</v>
      </c>
      <c r="VT114" s="35">
        <v>33.223797866145951</v>
      </c>
      <c r="VU114" s="35">
        <v>55.372996443576589</v>
      </c>
      <c r="VV114" s="36"/>
      <c r="VW114" s="37">
        <v>70</v>
      </c>
      <c r="VX114" s="37">
        <v>60</v>
      </c>
      <c r="VY114" s="26"/>
      <c r="VZ114" s="34">
        <v>50</v>
      </c>
      <c r="WA114" s="34">
        <v>35</v>
      </c>
      <c r="WB114" s="34">
        <v>50</v>
      </c>
      <c r="WC114" s="35">
        <v>38.695952808805281</v>
      </c>
      <c r="WD114" s="35">
        <v>64.493254681342151</v>
      </c>
      <c r="WE114" s="36"/>
      <c r="WF114" s="37">
        <v>65</v>
      </c>
      <c r="WG114" s="37">
        <v>65</v>
      </c>
      <c r="WH114" s="26"/>
      <c r="WI114" s="38">
        <v>48.989190561761049</v>
      </c>
      <c r="WJ114" s="34">
        <v>60</v>
      </c>
      <c r="WK114" s="34">
        <v>50</v>
      </c>
      <c r="WL114" s="34">
        <v>50</v>
      </c>
      <c r="WM114" s="35">
        <v>45.223451918977489</v>
      </c>
      <c r="WN114" s="35">
        <v>75.372419864962509</v>
      </c>
      <c r="WO114" s="36"/>
      <c r="WP114" s="37">
        <v>75</v>
      </c>
      <c r="WQ114" s="37">
        <v>70</v>
      </c>
      <c r="WR114" s="34">
        <v>60</v>
      </c>
      <c r="WS114" s="34">
        <v>50</v>
      </c>
      <c r="WT114" s="34">
        <v>60</v>
      </c>
      <c r="WU114" s="35">
        <v>48.819439452725049</v>
      </c>
      <c r="WV114" s="35">
        <v>81.365732421208449</v>
      </c>
      <c r="WW114" s="36"/>
      <c r="WX114" s="37">
        <v>75</v>
      </c>
      <c r="WY114" s="37">
        <v>90</v>
      </c>
      <c r="WZ114" s="26"/>
      <c r="XA114" s="34">
        <v>50</v>
      </c>
      <c r="XB114" s="34">
        <v>50</v>
      </c>
      <c r="XC114" s="34">
        <v>50</v>
      </c>
      <c r="XD114" s="35">
        <v>42.682808552742799</v>
      </c>
      <c r="XE114" s="35">
        <v>71.138014254571345</v>
      </c>
      <c r="XF114" s="36"/>
      <c r="XG114" s="37">
        <v>70</v>
      </c>
      <c r="XH114" s="37">
        <v>70</v>
      </c>
      <c r="XI114" s="26"/>
      <c r="XJ114" s="34"/>
      <c r="XK114" s="34"/>
      <c r="XL114" s="34">
        <v>60</v>
      </c>
      <c r="XM114" s="35">
        <v>53.470771153985496</v>
      </c>
      <c r="XN114" s="35">
        <v>89.117951923309178</v>
      </c>
      <c r="XO114" s="36"/>
      <c r="XP114" s="37">
        <v>100</v>
      </c>
      <c r="XQ114" s="37">
        <v>100</v>
      </c>
      <c r="XR114" s="26"/>
      <c r="XS114" s="34">
        <v>70</v>
      </c>
      <c r="XT114" s="34">
        <v>75</v>
      </c>
      <c r="XU114" s="34">
        <v>60</v>
      </c>
      <c r="XV114" s="35">
        <v>68.089242215089712</v>
      </c>
      <c r="XW114" s="35">
        <v>113.48207035848287</v>
      </c>
      <c r="XX114" s="36"/>
      <c r="XY114" s="37">
        <v>160</v>
      </c>
      <c r="XZ114" s="37">
        <v>170</v>
      </c>
      <c r="YA114" s="26"/>
      <c r="YB114" s="34">
        <v>50</v>
      </c>
      <c r="YC114" s="34">
        <v>80</v>
      </c>
      <c r="YD114" s="34">
        <v>50</v>
      </c>
      <c r="YE114" s="35">
        <v>66.134901164139947</v>
      </c>
      <c r="YF114" s="35">
        <v>110.2248352735666</v>
      </c>
      <c r="YG114" s="36"/>
      <c r="YH114" s="37">
        <v>200</v>
      </c>
      <c r="YI114" s="37">
        <v>180</v>
      </c>
      <c r="YJ114" s="26"/>
      <c r="YK114" s="34"/>
      <c r="YL114" s="34">
        <v>360</v>
      </c>
      <c r="YM114" s="34">
        <v>150</v>
      </c>
      <c r="YN114" s="35">
        <v>194.18332682236834</v>
      </c>
      <c r="YO114" s="35">
        <v>323.63887803728068</v>
      </c>
      <c r="YP114" s="36"/>
      <c r="YQ114" s="37">
        <v>200</v>
      </c>
      <c r="YR114" s="37">
        <v>180</v>
      </c>
      <c r="YS114" s="26"/>
      <c r="YT114" s="34">
        <v>150</v>
      </c>
      <c r="YU114" s="34">
        <v>150</v>
      </c>
      <c r="YV114" s="34">
        <v>150</v>
      </c>
      <c r="YW114" s="35">
        <v>130.15911399325412</v>
      </c>
      <c r="YX114" s="35">
        <v>216.93185665542362</v>
      </c>
      <c r="YY114" s="36"/>
      <c r="YZ114" s="37">
        <v>250</v>
      </c>
      <c r="ZA114" s="37">
        <v>200</v>
      </c>
      <c r="ZB114" s="26"/>
      <c r="ZC114" s="34">
        <v>150</v>
      </c>
      <c r="ZD114" s="34">
        <v>100</v>
      </c>
      <c r="ZE114" s="34"/>
      <c r="ZF114" s="35">
        <v>110.22483527356658</v>
      </c>
      <c r="ZG114" s="35">
        <v>183.70805878927769</v>
      </c>
      <c r="ZH114" s="36"/>
      <c r="ZI114" s="37">
        <v>200</v>
      </c>
      <c r="ZJ114" s="37">
        <v>200</v>
      </c>
      <c r="ZK114" s="26"/>
      <c r="ZL114" s="34">
        <v>150</v>
      </c>
      <c r="ZM114" s="34">
        <v>130</v>
      </c>
      <c r="ZN114" s="34">
        <v>120</v>
      </c>
      <c r="ZO114" s="35">
        <v>114.28986465954208</v>
      </c>
      <c r="ZP114" s="35">
        <v>190.48310776590353</v>
      </c>
      <c r="ZQ114" s="36"/>
      <c r="ZR114" s="37">
        <v>200</v>
      </c>
      <c r="ZS114" s="37">
        <v>180</v>
      </c>
      <c r="ZT114" s="26"/>
      <c r="ZU114" s="34"/>
      <c r="ZV114" s="34">
        <v>150</v>
      </c>
      <c r="ZW114" s="34">
        <v>150</v>
      </c>
      <c r="ZX114" s="35">
        <v>130.15911399325412</v>
      </c>
      <c r="ZY114" s="35">
        <v>216.93185665542362</v>
      </c>
      <c r="ZZ114" s="36"/>
      <c r="AAA114" s="37">
        <v>200</v>
      </c>
      <c r="AAB114" s="37">
        <v>250</v>
      </c>
      <c r="AAC114" s="26"/>
      <c r="AAD114" s="39">
        <v>160</v>
      </c>
      <c r="AAE114" s="34">
        <v>150</v>
      </c>
      <c r="AAF114" s="34">
        <v>150</v>
      </c>
      <c r="AAG114" s="35">
        <v>135.86578986202744</v>
      </c>
      <c r="AAH114" s="35">
        <v>226.44298310337916</v>
      </c>
      <c r="AAI114" s="36"/>
      <c r="AAJ114" s="37">
        <v>250</v>
      </c>
      <c r="AAK114" s="37">
        <v>250</v>
      </c>
      <c r="AAL114" s="3"/>
      <c r="AAM114" s="34"/>
      <c r="AAN114" s="34">
        <v>200</v>
      </c>
      <c r="AAO114" s="34"/>
      <c r="AAP114" s="35">
        <v>162.9920436492101</v>
      </c>
      <c r="AAQ114" s="35">
        <v>271.653406082017</v>
      </c>
      <c r="AAR114" s="36"/>
      <c r="AAS114" s="37">
        <v>250</v>
      </c>
      <c r="AAT114" s="37">
        <v>200</v>
      </c>
      <c r="AAU114" s="3"/>
      <c r="AAV114" s="34">
        <v>150</v>
      </c>
      <c r="AAW114" s="34">
        <v>200</v>
      </c>
      <c r="AAX114" s="34">
        <v>150</v>
      </c>
      <c r="AAY114" s="35">
        <v>173.4955585449014</v>
      </c>
      <c r="AAZ114" s="35">
        <v>289.15926424150251</v>
      </c>
      <c r="ABA114" s="36"/>
      <c r="ABB114" s="37">
        <v>250</v>
      </c>
      <c r="ABC114" s="37">
        <v>250</v>
      </c>
      <c r="ABD114" s="3"/>
      <c r="ABE114" s="34">
        <v>200</v>
      </c>
      <c r="ABF114" s="34">
        <v>150</v>
      </c>
      <c r="ABG114" s="34">
        <v>150</v>
      </c>
      <c r="ABH114" s="35">
        <v>226.96024630397091</v>
      </c>
      <c r="ABI114" s="35">
        <v>378.26707717328514</v>
      </c>
      <c r="ABJ114" s="36"/>
      <c r="ABK114" s="37">
        <v>150</v>
      </c>
      <c r="ABL114" s="37">
        <v>200</v>
      </c>
      <c r="ABM114" s="3"/>
      <c r="ABN114" s="34">
        <v>200</v>
      </c>
      <c r="ABO114" s="34">
        <v>150</v>
      </c>
      <c r="ABP114" s="34">
        <v>70</v>
      </c>
      <c r="ABQ114" s="35">
        <v>233.04780976168672</v>
      </c>
      <c r="ABR114" s="35">
        <v>388.41301626947819</v>
      </c>
      <c r="ABS114" s="36"/>
      <c r="ABT114" s="37">
        <v>300</v>
      </c>
      <c r="ABU114" s="37">
        <v>350</v>
      </c>
      <c r="ABV114" s="3"/>
      <c r="ABW114" s="34">
        <v>150</v>
      </c>
      <c r="ABX114" s="34">
        <v>150</v>
      </c>
      <c r="ABY114" s="34">
        <v>150</v>
      </c>
      <c r="ABZ114" s="35">
        <v>233.04780976168672</v>
      </c>
      <c r="ACA114" s="35">
        <v>388.41301626947819</v>
      </c>
      <c r="ACB114" s="36"/>
      <c r="ACC114" s="37">
        <v>350</v>
      </c>
      <c r="ACD114" s="37">
        <v>370</v>
      </c>
      <c r="ACE114" s="3"/>
      <c r="ACF114" s="34">
        <v>150</v>
      </c>
      <c r="ACG114" s="34">
        <v>120</v>
      </c>
      <c r="ACH114" s="34">
        <v>150</v>
      </c>
      <c r="ACI114" s="35">
        <v>204.10004722839545</v>
      </c>
      <c r="ACJ114" s="35">
        <v>340.16674538065934</v>
      </c>
      <c r="ACK114" s="36"/>
      <c r="ACL114" s="37">
        <v>250</v>
      </c>
      <c r="ACM114" s="37">
        <v>300</v>
      </c>
      <c r="ACN114" s="3"/>
      <c r="ACO114" s="34">
        <v>150</v>
      </c>
      <c r="ACP114" s="34">
        <v>150</v>
      </c>
      <c r="ACQ114" s="34">
        <v>150</v>
      </c>
      <c r="ACR114" s="35">
        <v>214.36001369589113</v>
      </c>
      <c r="ACS114" s="35">
        <v>357.26668949315211</v>
      </c>
      <c r="ACT114" s="36"/>
      <c r="ACU114" s="37">
        <v>300</v>
      </c>
      <c r="ACV114" s="37">
        <v>250</v>
      </c>
      <c r="ACW114" s="3"/>
      <c r="ACX114" s="34">
        <v>150</v>
      </c>
      <c r="ACY114" s="34">
        <v>150</v>
      </c>
      <c r="ACZ114" s="34"/>
      <c r="ADA114" s="35">
        <v>225.35283491106503</v>
      </c>
      <c r="ADB114" s="35">
        <v>375.58805818510859</v>
      </c>
      <c r="ADC114" s="36"/>
      <c r="ADD114" s="37">
        <v>300</v>
      </c>
      <c r="ADE114" s="37">
        <v>350</v>
      </c>
      <c r="ADF114" s="3"/>
      <c r="ADG114" s="34">
        <v>150</v>
      </c>
      <c r="ADH114" s="34"/>
      <c r="ADI114" s="34">
        <v>150</v>
      </c>
      <c r="ADJ114" s="35">
        <v>197.87078187313026</v>
      </c>
      <c r="ADK114" s="35">
        <v>329.78463645521725</v>
      </c>
      <c r="ADL114" s="36"/>
      <c r="ADM114" s="37">
        <v>150</v>
      </c>
      <c r="ADN114" s="37">
        <v>250</v>
      </c>
      <c r="ADO114" s="3"/>
      <c r="ADP114" s="34">
        <v>100</v>
      </c>
      <c r="ADQ114" s="34">
        <v>120</v>
      </c>
      <c r="ADR114" s="34">
        <v>100</v>
      </c>
      <c r="ADS114" s="35">
        <v>169.90015900341001</v>
      </c>
      <c r="ADT114" s="35">
        <v>283.16693167235013</v>
      </c>
      <c r="ADU114" s="36"/>
      <c r="ADV114" s="37">
        <v>250</v>
      </c>
      <c r="ADW114" s="37">
        <v>300</v>
      </c>
      <c r="ADX114" s="3"/>
      <c r="ADY114" s="34">
        <v>150</v>
      </c>
      <c r="ADZ114" s="34">
        <v>150</v>
      </c>
      <c r="AEA114" s="34">
        <v>100</v>
      </c>
      <c r="AEB114" s="35">
        <v>179.54941318117378</v>
      </c>
      <c r="AEC114" s="35">
        <v>299.24902196862308</v>
      </c>
      <c r="AED114" s="36"/>
      <c r="AEE114" s="37">
        <v>350</v>
      </c>
      <c r="AEF114" s="37">
        <v>350</v>
      </c>
      <c r="AEG114" s="3"/>
      <c r="AEH114" s="34">
        <v>100</v>
      </c>
      <c r="AEI114" s="34">
        <v>125</v>
      </c>
      <c r="AEJ114" s="34">
        <v>150</v>
      </c>
      <c r="AEK114" s="35">
        <v>149.28251210206165</v>
      </c>
      <c r="AEL114" s="35">
        <v>248.8041868367695</v>
      </c>
      <c r="AEM114" s="36"/>
      <c r="AEN114" s="37">
        <v>200</v>
      </c>
      <c r="AEO114" s="37">
        <v>250</v>
      </c>
      <c r="AEP114" s="34"/>
      <c r="AEQ114" s="34"/>
      <c r="AER114" s="34">
        <v>100</v>
      </c>
      <c r="AES114" s="34">
        <v>200</v>
      </c>
      <c r="AET114" s="35">
        <v>180.06241150454858</v>
      </c>
      <c r="AEU114" s="35">
        <v>300.10401917424775</v>
      </c>
      <c r="AEV114" s="36"/>
      <c r="AEW114" s="37">
        <v>300</v>
      </c>
      <c r="AEX114" s="37">
        <v>250</v>
      </c>
      <c r="AEY114" s="34"/>
      <c r="AEZ114" s="34">
        <v>200</v>
      </c>
      <c r="AFA114" s="34">
        <v>150</v>
      </c>
      <c r="AFB114" s="34">
        <v>150</v>
      </c>
      <c r="AFC114" s="35">
        <v>199.04334946941549</v>
      </c>
      <c r="AFD114" s="35">
        <v>331.73891578235936</v>
      </c>
      <c r="AFE114" s="36"/>
      <c r="AFF114" s="37">
        <v>300</v>
      </c>
      <c r="AFG114" s="37">
        <v>300</v>
      </c>
      <c r="AFH114" s="34"/>
      <c r="AFI114" s="87">
        <v>200</v>
      </c>
      <c r="AFJ114" s="34">
        <v>150</v>
      </c>
      <c r="AFK114" s="34">
        <v>170</v>
      </c>
      <c r="AFL114" s="35">
        <v>209.40591560158612</v>
      </c>
      <c r="AFM114" s="35">
        <v>349.00985933597707</v>
      </c>
      <c r="AFN114" s="36"/>
      <c r="AFO114" s="37">
        <v>300</v>
      </c>
      <c r="AFP114" s="37">
        <v>350</v>
      </c>
      <c r="AFQ114" s="36"/>
      <c r="AFR114" s="87">
        <v>200</v>
      </c>
      <c r="AFS114" s="34">
        <v>150</v>
      </c>
      <c r="AFT114" s="34">
        <v>170</v>
      </c>
      <c r="AFU114" s="35">
        <v>209.40591560158612</v>
      </c>
      <c r="AFV114" s="35">
        <v>349.00985933597707</v>
      </c>
      <c r="AFW114" s="36"/>
      <c r="AFX114" s="37">
        <v>350</v>
      </c>
      <c r="AFY114" s="37">
        <v>300</v>
      </c>
      <c r="AFZ114" s="36"/>
      <c r="AGA114" s="87">
        <v>200</v>
      </c>
      <c r="AGB114" s="34">
        <v>200</v>
      </c>
      <c r="AGC114" s="34">
        <v>200</v>
      </c>
      <c r="AGD114" s="35">
        <v>237.00522539914934</v>
      </c>
      <c r="AGE114" s="35">
        <v>395.00870899858245</v>
      </c>
      <c r="AGF114" s="36"/>
      <c r="AGG114" s="37">
        <v>350</v>
      </c>
      <c r="AGH114" s="37">
        <v>350</v>
      </c>
      <c r="AGI114" s="36"/>
      <c r="AGJ114" s="87">
        <v>200</v>
      </c>
      <c r="AGK114" s="34">
        <v>200</v>
      </c>
      <c r="AGL114" s="34">
        <v>200</v>
      </c>
      <c r="AGM114" s="36">
        <v>300</v>
      </c>
      <c r="AGN114" s="36">
        <v>350</v>
      </c>
      <c r="AGO114" s="36"/>
      <c r="AGP114" s="37">
        <v>350</v>
      </c>
      <c r="AGQ114" s="37">
        <v>350</v>
      </c>
      <c r="AGR114" s="36"/>
      <c r="AGS114" s="87">
        <v>200</v>
      </c>
      <c r="AGT114" s="34">
        <v>200</v>
      </c>
      <c r="AGU114" s="34">
        <v>200</v>
      </c>
      <c r="AGV114" s="36">
        <v>200</v>
      </c>
      <c r="AGW114" s="36">
        <v>600</v>
      </c>
      <c r="AGX114" s="36"/>
      <c r="AGY114" s="26">
        <v>350</v>
      </c>
      <c r="AGZ114" s="37">
        <v>350</v>
      </c>
      <c r="AHA114" s="36"/>
      <c r="AHB114" s="87"/>
      <c r="AHC114" s="34">
        <v>150</v>
      </c>
      <c r="AHD114" s="34">
        <v>250</v>
      </c>
      <c r="AHE114" s="36">
        <v>400</v>
      </c>
      <c r="AHF114" s="36">
        <v>450</v>
      </c>
      <c r="AHG114" s="36"/>
      <c r="AHH114" s="26">
        <v>350</v>
      </c>
      <c r="AHI114" s="37">
        <v>350</v>
      </c>
      <c r="AHJ114" s="36"/>
      <c r="AHK114" s="87">
        <v>150</v>
      </c>
      <c r="AHL114" s="34">
        <v>200</v>
      </c>
      <c r="AHM114" s="34">
        <v>250</v>
      </c>
      <c r="AHN114" s="36">
        <v>400</v>
      </c>
      <c r="AHO114" s="36">
        <v>450</v>
      </c>
      <c r="AHP114" s="36"/>
      <c r="AHQ114" s="26">
        <v>350</v>
      </c>
      <c r="AHR114" s="37">
        <v>350</v>
      </c>
      <c r="AHS114" s="36"/>
      <c r="AHT114" s="34">
        <v>250</v>
      </c>
      <c r="AHU114" s="34">
        <v>150</v>
      </c>
      <c r="AHV114" s="34">
        <v>300</v>
      </c>
      <c r="AHW114" s="36">
        <v>250</v>
      </c>
      <c r="AHX114" s="36">
        <v>158.73015873015873</v>
      </c>
      <c r="AHY114" s="36"/>
      <c r="AHZ114" s="26">
        <v>300</v>
      </c>
      <c r="AIA114" s="37">
        <v>300</v>
      </c>
      <c r="AIB114" s="36"/>
      <c r="AIC114" s="34">
        <v>200</v>
      </c>
      <c r="AID114" s="34">
        <v>150</v>
      </c>
      <c r="AIE114" s="34">
        <v>150</v>
      </c>
      <c r="AIF114" s="36">
        <v>200</v>
      </c>
      <c r="AIG114" s="36">
        <v>1000</v>
      </c>
      <c r="AIH114" s="36"/>
      <c r="AII114" s="26">
        <v>350</v>
      </c>
      <c r="AIJ114" s="37">
        <v>350</v>
      </c>
      <c r="AIL114" s="34">
        <v>200</v>
      </c>
      <c r="AIM114" s="34">
        <v>150</v>
      </c>
      <c r="AIN114" s="34">
        <v>200</v>
      </c>
      <c r="AIO114" s="36"/>
      <c r="AIP114" s="92">
        <v>600</v>
      </c>
      <c r="AIQ114" s="36"/>
      <c r="AIR114" s="26">
        <v>350</v>
      </c>
      <c r="AIS114" s="37">
        <v>300</v>
      </c>
      <c r="AIU114" s="34">
        <v>200</v>
      </c>
      <c r="AIV114" s="34">
        <v>200</v>
      </c>
      <c r="AIW114" s="34">
        <v>200</v>
      </c>
      <c r="AIX114" s="36">
        <v>250</v>
      </c>
      <c r="AIY114" s="36">
        <v>500</v>
      </c>
      <c r="AIZ114" s="36"/>
      <c r="AJA114" s="26">
        <v>300</v>
      </c>
      <c r="AJB114" s="26">
        <v>300</v>
      </c>
      <c r="AJD114" s="34">
        <v>200</v>
      </c>
      <c r="AJE114" s="34"/>
      <c r="AJF114" s="34"/>
      <c r="AJG114" s="36">
        <v>500</v>
      </c>
      <c r="AJH114" s="36">
        <v>500</v>
      </c>
      <c r="AJI114" s="36"/>
      <c r="AJJ114" s="67">
        <v>400</v>
      </c>
      <c r="AJK114" s="67">
        <v>450</v>
      </c>
      <c r="AJM114" s="34">
        <v>150</v>
      </c>
      <c r="AJN114" s="34">
        <v>170</v>
      </c>
      <c r="AJO114" s="39">
        <v>250</v>
      </c>
      <c r="AJP114" s="36"/>
      <c r="AJQ114" s="36">
        <v>500</v>
      </c>
      <c r="AJR114" s="34"/>
      <c r="AJS114" s="56">
        <v>500</v>
      </c>
      <c r="AJT114" s="56">
        <v>500</v>
      </c>
      <c r="AJV114" s="34">
        <v>200</v>
      </c>
      <c r="AJW114" s="34">
        <v>250</v>
      </c>
      <c r="AJX114" s="34"/>
      <c r="AJY114" s="36">
        <v>700</v>
      </c>
      <c r="AJZ114" s="36">
        <v>500</v>
      </c>
      <c r="AKA114" s="34"/>
      <c r="AKB114" s="56">
        <v>500</v>
      </c>
      <c r="AKC114" s="56">
        <v>500</v>
      </c>
      <c r="AKE114" s="34">
        <v>200</v>
      </c>
      <c r="AKF114" s="34">
        <v>200</v>
      </c>
      <c r="AKG114" s="34"/>
      <c r="AKH114" s="36"/>
      <c r="AKI114" s="36">
        <v>500</v>
      </c>
      <c r="AKJ114" s="34"/>
      <c r="AKK114" s="26">
        <v>250</v>
      </c>
      <c r="AKL114" s="26">
        <v>300</v>
      </c>
      <c r="AKN114" s="34">
        <v>250</v>
      </c>
      <c r="AKO114" s="34">
        <v>250</v>
      </c>
      <c r="AKP114" s="34">
        <v>200</v>
      </c>
      <c r="AKQ114" s="36"/>
      <c r="AKR114" s="36">
        <v>500</v>
      </c>
      <c r="AKS114" s="34"/>
      <c r="AKT114" s="26">
        <v>300</v>
      </c>
      <c r="AKU114" s="26">
        <v>250</v>
      </c>
      <c r="AKW114" s="34">
        <v>300</v>
      </c>
      <c r="AKX114" s="34">
        <v>200</v>
      </c>
      <c r="AKY114" s="34"/>
      <c r="AKZ114" s="36">
        <v>500</v>
      </c>
      <c r="ALA114" s="36">
        <v>500</v>
      </c>
      <c r="ALB114" s="34"/>
      <c r="ALC114" s="26">
        <v>300</v>
      </c>
      <c r="ALD114" s="26">
        <v>350</v>
      </c>
      <c r="ALF114" s="34">
        <v>250</v>
      </c>
      <c r="ALG114" s="34">
        <v>250</v>
      </c>
      <c r="ALH114" s="34">
        <v>500</v>
      </c>
      <c r="ALI114" s="36">
        <v>300</v>
      </c>
      <c r="ALJ114" s="36">
        <v>700</v>
      </c>
      <c r="ALK114" s="34"/>
      <c r="ALL114" s="26">
        <v>350</v>
      </c>
      <c r="ALM114" s="26">
        <v>750</v>
      </c>
      <c r="ALO114" s="34">
        <v>350</v>
      </c>
      <c r="ALP114" s="34">
        <v>300</v>
      </c>
      <c r="ALQ114" s="34">
        <v>250</v>
      </c>
      <c r="ALR114" s="3">
        <v>700</v>
      </c>
      <c r="ALS114" s="36">
        <v>700</v>
      </c>
      <c r="ALT114" s="34"/>
      <c r="ALU114" s="112">
        <v>300</v>
      </c>
      <c r="ALV114" s="112">
        <v>400</v>
      </c>
      <c r="ALX114" s="34">
        <v>300</v>
      </c>
      <c r="ALY114" s="34">
        <v>500</v>
      </c>
      <c r="ALZ114" s="34"/>
      <c r="AMA114" s="36">
        <v>700</v>
      </c>
      <c r="AMB114" s="36">
        <v>700</v>
      </c>
      <c r="AMC114" s="34"/>
      <c r="AMD114" s="112">
        <v>300</v>
      </c>
      <c r="AME114" s="112">
        <v>350</v>
      </c>
      <c r="AMG114" s="34">
        <v>300</v>
      </c>
      <c r="AMH114" s="34">
        <v>500</v>
      </c>
      <c r="AMI114" s="34"/>
      <c r="AMJ114" s="36">
        <v>1000</v>
      </c>
      <c r="AMK114" s="36">
        <v>1000</v>
      </c>
      <c r="AML114" s="34"/>
      <c r="AMM114" s="112">
        <v>300</v>
      </c>
      <c r="AMN114" s="112">
        <v>300</v>
      </c>
      <c r="AMP114" s="34">
        <v>350</v>
      </c>
      <c r="AMQ114" s="34">
        <v>500</v>
      </c>
      <c r="AMR114" s="34"/>
      <c r="AMS114" s="36">
        <v>700</v>
      </c>
      <c r="AMT114" s="36">
        <v>1000</v>
      </c>
      <c r="AMU114" s="34"/>
      <c r="AMV114" s="112">
        <v>350</v>
      </c>
      <c r="AMW114" s="112">
        <v>350</v>
      </c>
      <c r="AMY114" s="34">
        <v>275</v>
      </c>
      <c r="AMZ114" s="34">
        <v>350</v>
      </c>
      <c r="ANA114" s="34">
        <v>200</v>
      </c>
      <c r="ANB114" s="76">
        <v>4343.75</v>
      </c>
      <c r="ANC114" s="3">
        <v>2895.833333333333</v>
      </c>
      <c r="AND114" s="34"/>
      <c r="ANE114" s="112">
        <v>425</v>
      </c>
      <c r="ANF114" s="112">
        <v>325</v>
      </c>
      <c r="ANH114" s="34">
        <v>250</v>
      </c>
      <c r="ANI114" s="34">
        <v>200</v>
      </c>
      <c r="ANJ114" s="34">
        <v>250</v>
      </c>
      <c r="ANK114" s="76">
        <v>200</v>
      </c>
      <c r="ANL114" s="3">
        <v>450</v>
      </c>
      <c r="ANM114" s="34"/>
      <c r="ANN114" s="112">
        <v>330</v>
      </c>
      <c r="ANO114" s="112">
        <v>300</v>
      </c>
      <c r="ANP114" s="36"/>
      <c r="ANQ114" s="34">
        <v>300</v>
      </c>
      <c r="ANR114" s="34">
        <v>300</v>
      </c>
      <c r="ANS114" s="34">
        <v>500</v>
      </c>
      <c r="ANT114" s="36">
        <v>800</v>
      </c>
      <c r="ANU114" s="36">
        <v>700</v>
      </c>
      <c r="ANV114" s="34"/>
      <c r="ANW114" s="112">
        <v>300</v>
      </c>
      <c r="ANX114" s="112">
        <v>1000</v>
      </c>
      <c r="ANY114" s="36"/>
      <c r="ANZ114" s="34">
        <v>250</v>
      </c>
      <c r="AOA114" s="34">
        <v>600</v>
      </c>
      <c r="AOB114" s="34">
        <v>200</v>
      </c>
      <c r="AOC114" s="36">
        <v>700</v>
      </c>
      <c r="AOD114" s="36">
        <v>200</v>
      </c>
      <c r="AOE114" s="34"/>
      <c r="AOF114" s="112">
        <v>1000</v>
      </c>
      <c r="AOG114" s="112">
        <v>1000</v>
      </c>
      <c r="AOH114" s="36"/>
      <c r="AOI114" s="34">
        <v>400</v>
      </c>
      <c r="AOJ114" s="34"/>
      <c r="AOK114" s="34">
        <v>1000</v>
      </c>
      <c r="AOL114" s="36">
        <v>700</v>
      </c>
      <c r="AOM114" s="36">
        <v>500</v>
      </c>
      <c r="AON114" s="34"/>
      <c r="AOO114" s="112">
        <v>300</v>
      </c>
      <c r="AOP114" s="112">
        <v>300</v>
      </c>
      <c r="AOQ114" s="36"/>
      <c r="AOR114" s="34">
        <v>300</v>
      </c>
      <c r="AOS114" s="34"/>
      <c r="AOT114" s="34">
        <v>400</v>
      </c>
      <c r="AOU114" s="36">
        <v>400</v>
      </c>
      <c r="AOV114" s="36">
        <v>500</v>
      </c>
      <c r="AOW114" s="34"/>
      <c r="AOX114" s="112">
        <v>200</v>
      </c>
      <c r="AOY114" s="112">
        <v>200</v>
      </c>
      <c r="AOZ114" s="36"/>
      <c r="APA114" s="34">
        <v>300</v>
      </c>
      <c r="APB114" s="34">
        <v>200</v>
      </c>
      <c r="APC114" s="34">
        <v>300</v>
      </c>
      <c r="APD114" s="36">
        <v>400</v>
      </c>
      <c r="APE114" s="36">
        <v>700</v>
      </c>
      <c r="APF114" s="34"/>
      <c r="APG114" s="112">
        <v>300</v>
      </c>
      <c r="APH114" s="112">
        <v>350</v>
      </c>
      <c r="API114" s="36"/>
      <c r="APJ114" s="34">
        <v>500</v>
      </c>
      <c r="APK114" s="34">
        <v>500</v>
      </c>
      <c r="APL114" s="34">
        <v>500</v>
      </c>
      <c r="APM114" s="36">
        <v>400</v>
      </c>
      <c r="APN114" s="36">
        <v>400</v>
      </c>
      <c r="APO114" s="34"/>
      <c r="APP114" s="112">
        <v>300</v>
      </c>
      <c r="APQ114" s="112">
        <v>350</v>
      </c>
      <c r="APR114" s="36"/>
      <c r="APS114" s="34">
        <v>400</v>
      </c>
      <c r="APT114" s="34">
        <v>200</v>
      </c>
      <c r="APU114" s="34"/>
      <c r="APV114" s="36">
        <v>1500</v>
      </c>
      <c r="APW114" s="36">
        <v>1500</v>
      </c>
      <c r="APX114" s="34"/>
      <c r="APY114" s="112">
        <v>300</v>
      </c>
      <c r="APZ114" s="112">
        <v>300</v>
      </c>
      <c r="AQA114" s="36"/>
      <c r="AQB114" s="34">
        <v>400</v>
      </c>
      <c r="AQC114" s="34">
        <v>200</v>
      </c>
      <c r="AQD114" s="34">
        <v>800</v>
      </c>
      <c r="AQE114" s="36">
        <v>1500</v>
      </c>
      <c r="AQF114" s="36">
        <v>1500</v>
      </c>
      <c r="AQG114" s="34"/>
      <c r="AQH114" s="112">
        <v>300</v>
      </c>
      <c r="AQI114" s="112">
        <v>300</v>
      </c>
      <c r="AQJ114" s="36"/>
      <c r="AQK114" s="34">
        <v>350</v>
      </c>
      <c r="AQL114" s="34">
        <v>350</v>
      </c>
      <c r="AQM114" s="34"/>
      <c r="AQN114" s="36">
        <v>1500</v>
      </c>
      <c r="AQO114" s="36">
        <v>1500</v>
      </c>
      <c r="AQP114" s="34"/>
      <c r="AQQ114" s="112">
        <v>250</v>
      </c>
      <c r="AQR114" s="112">
        <v>300</v>
      </c>
      <c r="AQS114" s="36"/>
      <c r="AQT114" s="34">
        <v>350</v>
      </c>
      <c r="AQU114" s="34">
        <v>500</v>
      </c>
      <c r="AQV114" s="34"/>
      <c r="AQW114" s="36">
        <v>250</v>
      </c>
      <c r="AQX114" s="36">
        <v>250</v>
      </c>
      <c r="AQY114" s="34"/>
      <c r="AQZ114" s="112">
        <v>250</v>
      </c>
      <c r="ARA114" s="112"/>
      <c r="ARC114" s="34">
        <v>500</v>
      </c>
      <c r="ARD114" s="34">
        <v>200</v>
      </c>
      <c r="ARE114" s="34">
        <v>500</v>
      </c>
      <c r="ARF114" s="36">
        <v>1500</v>
      </c>
      <c r="ARG114" s="36">
        <v>1500</v>
      </c>
      <c r="ARH114" s="34"/>
      <c r="ARI114" s="112">
        <v>350</v>
      </c>
      <c r="ARJ114" s="112">
        <v>400</v>
      </c>
      <c r="ARL114" s="34">
        <v>500</v>
      </c>
      <c r="ARM114" s="34">
        <v>200</v>
      </c>
      <c r="ARN114" s="34">
        <v>600</v>
      </c>
      <c r="ARO114" s="36">
        <v>1500</v>
      </c>
      <c r="ARP114" s="36">
        <v>1500</v>
      </c>
      <c r="ARQ114" s="34"/>
      <c r="ARR114" s="112">
        <v>300</v>
      </c>
      <c r="ARS114" s="112">
        <v>350</v>
      </c>
      <c r="ARU114" s="34">
        <v>500</v>
      </c>
      <c r="ARV114" s="34">
        <v>500</v>
      </c>
      <c r="ARW114" s="34"/>
      <c r="ARX114" s="36">
        <v>1500</v>
      </c>
      <c r="ARY114" s="36">
        <v>1500</v>
      </c>
      <c r="ARZ114" s="36"/>
      <c r="ASA114" s="112">
        <v>300</v>
      </c>
      <c r="ASB114" s="112">
        <v>300</v>
      </c>
      <c r="ASD114" s="34">
        <v>300</v>
      </c>
      <c r="ASE114" s="34">
        <v>500</v>
      </c>
      <c r="ASF114" s="34"/>
      <c r="ASG114" s="36">
        <v>1500</v>
      </c>
      <c r="ASH114" s="36">
        <v>1500</v>
      </c>
      <c r="ASI114" s="36"/>
      <c r="ASJ114" s="112">
        <v>350</v>
      </c>
      <c r="ASK114" s="112">
        <v>300</v>
      </c>
      <c r="ASM114" s="34">
        <v>250</v>
      </c>
      <c r="ASN114" s="34">
        <v>500</v>
      </c>
      <c r="ASO114" s="34"/>
      <c r="ASP114" s="36">
        <v>1500</v>
      </c>
      <c r="ASQ114" s="36">
        <v>1500</v>
      </c>
      <c r="ASR114" s="36"/>
      <c r="ASS114" s="112">
        <v>500</v>
      </c>
      <c r="AST114" s="112">
        <v>500</v>
      </c>
      <c r="ASV114" s="34">
        <v>250</v>
      </c>
      <c r="ASW114" s="34"/>
      <c r="ASX114" s="34"/>
      <c r="ASY114" s="36">
        <v>1500</v>
      </c>
      <c r="ASZ114" s="36">
        <v>1500</v>
      </c>
      <c r="ATA114" s="36"/>
      <c r="ATB114" s="112">
        <v>250</v>
      </c>
      <c r="ATC114" s="112">
        <v>300</v>
      </c>
      <c r="ATE114" s="34">
        <v>300</v>
      </c>
      <c r="ATF114" s="34">
        <v>250</v>
      </c>
      <c r="ATG114" s="34">
        <v>300</v>
      </c>
      <c r="ATH114" s="36">
        <v>500</v>
      </c>
      <c r="ATI114" s="36">
        <v>500</v>
      </c>
      <c r="ATJ114" s="36"/>
      <c r="ATK114" s="112">
        <v>300</v>
      </c>
      <c r="ATL114" s="112">
        <v>400</v>
      </c>
      <c r="ATN114" s="34">
        <v>300</v>
      </c>
      <c r="ATO114" s="34"/>
      <c r="ATP114" s="39">
        <v>300</v>
      </c>
      <c r="ATQ114" s="92">
        <v>500</v>
      </c>
      <c r="ATR114" s="92">
        <v>500</v>
      </c>
      <c r="ATS114" s="36"/>
      <c r="ATT114" s="112">
        <v>300</v>
      </c>
      <c r="ATU114" s="112">
        <v>300</v>
      </c>
      <c r="ATW114" s="34">
        <v>300</v>
      </c>
      <c r="ATX114" s="34">
        <v>350</v>
      </c>
      <c r="ATY114" s="34">
        <v>350</v>
      </c>
      <c r="ATZ114" s="36">
        <v>750</v>
      </c>
      <c r="AUA114" s="36">
        <v>700</v>
      </c>
      <c r="AUB114" s="36"/>
      <c r="AUC114" s="112">
        <v>400</v>
      </c>
      <c r="AUD114" s="112">
        <v>400</v>
      </c>
      <c r="AUF114" s="34">
        <v>500</v>
      </c>
      <c r="AUG114" s="34">
        <v>350</v>
      </c>
      <c r="AUH114" s="34"/>
      <c r="AUI114" s="36">
        <v>500</v>
      </c>
      <c r="AUJ114" s="36">
        <v>600</v>
      </c>
      <c r="AUK114" s="36"/>
      <c r="AUL114" s="112">
        <v>300</v>
      </c>
      <c r="AUM114" s="112">
        <v>300</v>
      </c>
      <c r="AUO114" s="34">
        <v>400</v>
      </c>
      <c r="AUP114" s="34">
        <v>350</v>
      </c>
      <c r="AUQ114" s="34">
        <v>300</v>
      </c>
      <c r="AUR114" s="36">
        <v>1500</v>
      </c>
      <c r="AUS114" s="36">
        <v>1500</v>
      </c>
      <c r="AUT114" s="36"/>
      <c r="AUU114" s="112">
        <v>300</v>
      </c>
      <c r="AUV114" s="112">
        <v>1000</v>
      </c>
      <c r="AUX114" s="34">
        <v>400</v>
      </c>
      <c r="AUY114" s="34">
        <v>350</v>
      </c>
      <c r="AUZ114" s="34">
        <v>350</v>
      </c>
      <c r="AVA114" s="36">
        <v>1500</v>
      </c>
      <c r="AVB114" s="36">
        <v>1500</v>
      </c>
      <c r="AVC114" s="36"/>
      <c r="AVD114" s="112">
        <v>400</v>
      </c>
      <c r="AVE114" s="112">
        <v>350</v>
      </c>
      <c r="AVG114" s="34">
        <v>400</v>
      </c>
      <c r="AVH114" s="34">
        <v>350</v>
      </c>
      <c r="AVI114" s="34">
        <v>350</v>
      </c>
      <c r="AVJ114" s="36">
        <v>500</v>
      </c>
      <c r="AVK114" s="36">
        <v>500</v>
      </c>
      <c r="AVL114" s="36"/>
      <c r="AVM114" s="112">
        <v>400</v>
      </c>
      <c r="AVN114" s="112">
        <v>1000</v>
      </c>
      <c r="AVP114" s="34">
        <v>300</v>
      </c>
      <c r="AVQ114" s="34">
        <v>350</v>
      </c>
      <c r="AVR114" s="34">
        <v>350</v>
      </c>
      <c r="AVS114" s="36">
        <v>500</v>
      </c>
      <c r="AVT114" s="36">
        <v>600</v>
      </c>
      <c r="AVU114" s="36"/>
      <c r="AVV114" s="112">
        <v>500</v>
      </c>
      <c r="AVW114" s="112">
        <v>1000</v>
      </c>
      <c r="AVY114" s="34">
        <v>350</v>
      </c>
      <c r="AVZ114" s="34">
        <v>500</v>
      </c>
      <c r="AWA114" s="34">
        <v>400</v>
      </c>
      <c r="AWB114" s="36">
        <v>500</v>
      </c>
      <c r="AWC114" s="36">
        <v>500</v>
      </c>
      <c r="AWD114" s="36"/>
      <c r="AWE114" s="112">
        <v>500</v>
      </c>
      <c r="AWF114" s="112">
        <v>600</v>
      </c>
      <c r="AWH114" s="34">
        <v>350</v>
      </c>
      <c r="AWI114" s="34">
        <v>500</v>
      </c>
      <c r="AWJ114" s="34">
        <v>700</v>
      </c>
      <c r="AWK114" s="36">
        <v>500</v>
      </c>
      <c r="AWL114" s="36">
        <v>600</v>
      </c>
      <c r="AWM114" s="36"/>
      <c r="AWN114" s="112">
        <v>400</v>
      </c>
      <c r="AWO114" s="112">
        <v>400</v>
      </c>
      <c r="AWQ114" s="34">
        <v>400</v>
      </c>
      <c r="AWR114" s="34">
        <v>500</v>
      </c>
      <c r="AWS114" s="34">
        <v>350</v>
      </c>
      <c r="AWT114" s="36">
        <v>500</v>
      </c>
      <c r="AWU114" s="36">
        <v>700</v>
      </c>
      <c r="AWV114" s="36"/>
      <c r="AWW114" s="112">
        <v>500</v>
      </c>
      <c r="AWX114" s="112">
        <v>500</v>
      </c>
    </row>
    <row r="115" spans="1:1298" ht="15.5">
      <c r="A115" t="str">
        <f>'[1]enter market prices'!A115</f>
        <v>1213-03</v>
      </c>
      <c r="B115" t="str">
        <f>'[1]enter market prices'!B115</f>
        <v>Toilet paper(small), one roll</v>
      </c>
      <c r="C115" s="3">
        <f>'[1]item price series'!F115</f>
        <v>0.06</v>
      </c>
      <c r="D115" s="3"/>
      <c r="E115" s="3"/>
      <c r="F115" s="3"/>
      <c r="G115" s="3"/>
      <c r="H115" s="3"/>
      <c r="I115" s="3"/>
      <c r="J115" s="3"/>
      <c r="K115" s="3"/>
      <c r="L115" s="3"/>
      <c r="M115" s="24">
        <v>2</v>
      </c>
      <c r="N115" s="24">
        <v>2</v>
      </c>
      <c r="O115" s="24">
        <v>2</v>
      </c>
      <c r="P115" s="25">
        <v>5</v>
      </c>
      <c r="Q115" s="25"/>
      <c r="R115" s="25"/>
      <c r="S115" s="26">
        <v>4</v>
      </c>
      <c r="T115" s="26">
        <v>3</v>
      </c>
      <c r="U115" s="26"/>
      <c r="V115" s="27">
        <v>2</v>
      </c>
      <c r="W115" s="27">
        <v>2</v>
      </c>
      <c r="X115" s="27">
        <v>2</v>
      </c>
      <c r="Y115" s="25">
        <v>4</v>
      </c>
      <c r="Z115" s="25"/>
      <c r="AA115" s="25"/>
      <c r="AB115" s="26">
        <v>6</v>
      </c>
      <c r="AC115" s="26"/>
      <c r="AD115" s="26"/>
      <c r="AE115" s="27">
        <v>2</v>
      </c>
      <c r="AF115" s="27">
        <v>2</v>
      </c>
      <c r="AG115" s="27">
        <v>2</v>
      </c>
      <c r="AH115" s="25">
        <v>2</v>
      </c>
      <c r="AI115" s="25"/>
      <c r="AJ115" s="25"/>
      <c r="AK115" s="26">
        <v>4</v>
      </c>
      <c r="AL115" s="26"/>
      <c r="AM115" s="26"/>
      <c r="AN115" s="27">
        <v>2</v>
      </c>
      <c r="AO115" s="27">
        <v>2</v>
      </c>
      <c r="AP115" s="27">
        <v>2</v>
      </c>
      <c r="AQ115" s="25">
        <v>10</v>
      </c>
      <c r="AR115" s="25"/>
      <c r="AS115" s="25"/>
      <c r="AT115" s="26">
        <v>5</v>
      </c>
      <c r="AU115" s="26"/>
      <c r="AV115" s="26"/>
      <c r="AW115" s="27">
        <v>2</v>
      </c>
      <c r="AX115" s="27">
        <v>2</v>
      </c>
      <c r="AY115" s="27">
        <v>2</v>
      </c>
      <c r="AZ115" s="25">
        <v>8</v>
      </c>
      <c r="BA115" s="25"/>
      <c r="BB115" s="25"/>
      <c r="BC115" s="26">
        <v>5</v>
      </c>
      <c r="BD115" s="26">
        <v>3</v>
      </c>
      <c r="BE115" s="26"/>
      <c r="BF115" s="27">
        <v>2</v>
      </c>
      <c r="BG115" s="27">
        <v>2</v>
      </c>
      <c r="BH115" s="27">
        <v>2</v>
      </c>
      <c r="BI115" s="25">
        <v>6</v>
      </c>
      <c r="BJ115" s="25"/>
      <c r="BK115" s="25"/>
      <c r="BL115" s="26">
        <v>5</v>
      </c>
      <c r="BM115" s="26">
        <v>5</v>
      </c>
      <c r="BN115" s="26"/>
      <c r="BO115" s="27"/>
      <c r="BP115" s="27">
        <v>2</v>
      </c>
      <c r="BQ115" s="27">
        <v>2</v>
      </c>
      <c r="BR115" s="25">
        <v>8</v>
      </c>
      <c r="BS115" s="25"/>
      <c r="BT115" s="25"/>
      <c r="BU115" s="26">
        <v>7</v>
      </c>
      <c r="BV115" s="26"/>
      <c r="BW115" s="26"/>
      <c r="BX115" s="27"/>
      <c r="BY115" s="27">
        <v>2</v>
      </c>
      <c r="BZ115" s="27">
        <v>2</v>
      </c>
      <c r="CA115" s="25">
        <v>8</v>
      </c>
      <c r="CB115" s="25"/>
      <c r="CC115" s="25"/>
      <c r="CD115" s="26">
        <v>5</v>
      </c>
      <c r="CE115" s="26">
        <v>5</v>
      </c>
      <c r="CF115" s="26"/>
      <c r="CG115" s="27">
        <v>2</v>
      </c>
      <c r="CH115" s="27">
        <v>4</v>
      </c>
      <c r="CI115" s="27">
        <v>2</v>
      </c>
      <c r="CJ115" s="25">
        <v>7</v>
      </c>
      <c r="CK115" s="25"/>
      <c r="CL115" s="25"/>
      <c r="CM115" s="26">
        <v>8</v>
      </c>
      <c r="CN115" s="26">
        <v>8</v>
      </c>
      <c r="CO115" s="26"/>
      <c r="CP115" s="27"/>
      <c r="CQ115" s="27">
        <v>3</v>
      </c>
      <c r="CR115" s="27">
        <v>2</v>
      </c>
      <c r="CS115" s="25">
        <v>8</v>
      </c>
      <c r="CT115" s="25"/>
      <c r="CU115" s="25"/>
      <c r="CV115" s="26">
        <v>3</v>
      </c>
      <c r="CW115" s="26">
        <v>3</v>
      </c>
      <c r="CX115" s="26"/>
      <c r="CY115" s="27">
        <v>2</v>
      </c>
      <c r="CZ115" s="27">
        <v>2</v>
      </c>
      <c r="DA115" s="27">
        <v>2</v>
      </c>
      <c r="DB115" s="25">
        <v>10</v>
      </c>
      <c r="DC115" s="25">
        <v>8</v>
      </c>
      <c r="DD115" s="25"/>
      <c r="DE115" s="26">
        <v>7</v>
      </c>
      <c r="DF115" s="26">
        <v>7</v>
      </c>
      <c r="DG115" s="26"/>
      <c r="DH115" s="27">
        <v>2.5</v>
      </c>
      <c r="DI115" s="57">
        <v>2.1020408163265309</v>
      </c>
      <c r="DJ115" s="27">
        <v>1</v>
      </c>
      <c r="DK115" s="28">
        <v>10.510204081632654</v>
      </c>
      <c r="DL115" s="28">
        <v>8.4081632653061238</v>
      </c>
      <c r="DM115" s="25" t="s">
        <v>132</v>
      </c>
      <c r="DN115" s="26">
        <v>9</v>
      </c>
      <c r="DO115" s="62">
        <v>7.3571428571428585</v>
      </c>
      <c r="DP115" s="26"/>
      <c r="DQ115" s="27">
        <v>3</v>
      </c>
      <c r="DR115" s="57"/>
      <c r="DS115" s="27">
        <v>2</v>
      </c>
      <c r="DT115" s="28">
        <v>10</v>
      </c>
      <c r="DU115" s="28"/>
      <c r="DV115" s="25"/>
      <c r="DW115" s="26">
        <v>7</v>
      </c>
      <c r="DX115" s="62">
        <v>7</v>
      </c>
      <c r="DY115" s="26"/>
      <c r="DZ115" s="27">
        <v>2</v>
      </c>
      <c r="EA115" s="27">
        <v>3</v>
      </c>
      <c r="EB115" s="27">
        <v>2</v>
      </c>
      <c r="EC115" s="25">
        <v>6</v>
      </c>
      <c r="ED115" s="25"/>
      <c r="EE115" s="25"/>
      <c r="EF115" s="26">
        <v>7</v>
      </c>
      <c r="EG115" s="26">
        <v>8</v>
      </c>
      <c r="EH115" s="26"/>
      <c r="EI115" s="27">
        <v>2.5</v>
      </c>
      <c r="EJ115" s="27">
        <v>2</v>
      </c>
      <c r="EK115" s="27">
        <v>2</v>
      </c>
      <c r="EL115" s="25">
        <v>5</v>
      </c>
      <c r="EM115" s="25"/>
      <c r="EN115" s="25"/>
      <c r="EO115" s="26">
        <v>5</v>
      </c>
      <c r="EP115" s="26">
        <v>7</v>
      </c>
      <c r="EQ115" s="26"/>
      <c r="ER115" s="27">
        <v>3</v>
      </c>
      <c r="ES115" s="27">
        <v>2</v>
      </c>
      <c r="ET115" s="27">
        <v>2</v>
      </c>
      <c r="EU115" s="25">
        <v>5</v>
      </c>
      <c r="EV115" s="25"/>
      <c r="EW115" s="25"/>
      <c r="EX115" s="26">
        <v>10</v>
      </c>
      <c r="EY115" s="26">
        <v>10</v>
      </c>
      <c r="EZ115" s="26"/>
      <c r="FA115" s="27">
        <v>3</v>
      </c>
      <c r="FB115" s="27">
        <v>3</v>
      </c>
      <c r="FC115" s="27">
        <v>3</v>
      </c>
      <c r="FD115" s="25">
        <v>5</v>
      </c>
      <c r="FE115" s="25"/>
      <c r="FF115" s="25"/>
      <c r="FG115" s="26">
        <v>5</v>
      </c>
      <c r="FH115" s="26">
        <v>7</v>
      </c>
      <c r="FI115" s="26"/>
      <c r="FJ115" s="27">
        <v>2</v>
      </c>
      <c r="FK115" s="27">
        <v>3</v>
      </c>
      <c r="FL115" s="27">
        <v>2</v>
      </c>
      <c r="FM115" s="25">
        <v>5</v>
      </c>
      <c r="FN115" s="25"/>
      <c r="FO115" s="25"/>
      <c r="FP115" s="26">
        <v>4</v>
      </c>
      <c r="FQ115" s="26">
        <v>4</v>
      </c>
      <c r="FR115" s="26"/>
      <c r="FS115" s="27">
        <v>2</v>
      </c>
      <c r="FT115" s="27">
        <v>5</v>
      </c>
      <c r="FU115" s="27">
        <v>2</v>
      </c>
      <c r="FV115" s="25">
        <v>8</v>
      </c>
      <c r="FW115" s="25"/>
      <c r="FX115" s="25"/>
      <c r="FY115" s="26">
        <v>5</v>
      </c>
      <c r="FZ115" s="26">
        <v>4</v>
      </c>
      <c r="GA115" s="26"/>
      <c r="GB115" s="27">
        <v>2</v>
      </c>
      <c r="GC115" s="27">
        <v>3</v>
      </c>
      <c r="GD115" s="27">
        <v>2</v>
      </c>
      <c r="GE115" s="25">
        <v>8</v>
      </c>
      <c r="GF115" s="25"/>
      <c r="GG115" s="25"/>
      <c r="GH115" s="26">
        <v>5</v>
      </c>
      <c r="GI115" s="26">
        <v>5</v>
      </c>
      <c r="GJ115" s="26"/>
      <c r="GK115" s="27">
        <v>3</v>
      </c>
      <c r="GL115" s="27">
        <v>2</v>
      </c>
      <c r="GM115" s="27">
        <v>3</v>
      </c>
      <c r="GN115" s="25">
        <v>5</v>
      </c>
      <c r="GO115" s="25"/>
      <c r="GP115" s="25"/>
      <c r="GQ115" s="26">
        <v>6</v>
      </c>
      <c r="GR115" s="26"/>
      <c r="GS115" s="26"/>
      <c r="GT115" s="27">
        <v>3</v>
      </c>
      <c r="GU115" s="27">
        <v>2</v>
      </c>
      <c r="GV115" s="27">
        <v>3</v>
      </c>
      <c r="GW115" s="25">
        <v>5</v>
      </c>
      <c r="GX115" s="25"/>
      <c r="GY115" s="25"/>
      <c r="GZ115" s="26">
        <v>6</v>
      </c>
      <c r="HA115" s="26">
        <v>7</v>
      </c>
      <c r="HB115" s="26"/>
      <c r="HC115" s="27">
        <v>2</v>
      </c>
      <c r="HD115" s="27">
        <v>2</v>
      </c>
      <c r="HE115" s="27">
        <v>3</v>
      </c>
      <c r="HF115" s="25">
        <v>5</v>
      </c>
      <c r="HG115" s="25"/>
      <c r="HH115" s="25"/>
      <c r="HI115" s="26">
        <v>5</v>
      </c>
      <c r="HJ115" s="26">
        <v>5</v>
      </c>
      <c r="HK115" s="26"/>
      <c r="HL115" s="30">
        <v>2</v>
      </c>
      <c r="HM115" s="30">
        <v>2</v>
      </c>
      <c r="HN115" s="30">
        <v>2</v>
      </c>
      <c r="HO115" s="31">
        <v>6</v>
      </c>
      <c r="HP115" s="31"/>
      <c r="HQ115" s="25"/>
      <c r="HR115" s="32">
        <v>5</v>
      </c>
      <c r="HS115" s="32">
        <v>5</v>
      </c>
      <c r="HT115" s="26"/>
      <c r="HU115" s="30">
        <v>2</v>
      </c>
      <c r="HV115" s="30">
        <v>2</v>
      </c>
      <c r="HW115" s="30">
        <v>2</v>
      </c>
      <c r="HX115" s="31">
        <v>5</v>
      </c>
      <c r="HY115" s="31"/>
      <c r="HZ115" s="31"/>
      <c r="IA115" s="32">
        <v>5</v>
      </c>
      <c r="IB115" s="32">
        <v>5</v>
      </c>
      <c r="IC115" s="26"/>
      <c r="ID115" s="30">
        <v>3</v>
      </c>
      <c r="IE115" s="30"/>
      <c r="IF115" s="30">
        <v>3</v>
      </c>
      <c r="IG115" s="31">
        <v>6</v>
      </c>
      <c r="IH115" s="31">
        <v>5</v>
      </c>
      <c r="II115" s="31"/>
      <c r="IJ115" s="32">
        <v>5</v>
      </c>
      <c r="IK115" s="32"/>
      <c r="IL115" s="26"/>
      <c r="IM115" s="30">
        <v>3</v>
      </c>
      <c r="IN115" s="30">
        <v>3</v>
      </c>
      <c r="IO115" s="30">
        <v>2</v>
      </c>
      <c r="IP115" s="31">
        <v>5</v>
      </c>
      <c r="IQ115" s="31"/>
      <c r="IR115" s="31"/>
      <c r="IS115" s="32">
        <v>5</v>
      </c>
      <c r="IT115" s="32">
        <v>5</v>
      </c>
      <c r="IU115" s="26"/>
      <c r="IV115" s="30">
        <v>3</v>
      </c>
      <c r="IW115" s="30">
        <v>2</v>
      </c>
      <c r="IX115" s="30">
        <v>2</v>
      </c>
      <c r="IY115" s="31">
        <v>5</v>
      </c>
      <c r="IZ115" s="31"/>
      <c r="JA115" s="31"/>
      <c r="JB115" s="32">
        <v>5</v>
      </c>
      <c r="JC115" s="32">
        <v>5</v>
      </c>
      <c r="JD115" s="26"/>
      <c r="JE115" s="30">
        <v>3</v>
      </c>
      <c r="JF115" s="30"/>
      <c r="JG115" s="30">
        <v>2</v>
      </c>
      <c r="JH115" s="31">
        <v>5</v>
      </c>
      <c r="JI115" s="31"/>
      <c r="JJ115" s="31"/>
      <c r="JK115" s="32">
        <v>5</v>
      </c>
      <c r="JL115" s="32">
        <v>5</v>
      </c>
      <c r="JM115" s="26"/>
      <c r="JN115" s="30">
        <v>3</v>
      </c>
      <c r="JO115" s="30">
        <v>3</v>
      </c>
      <c r="JP115" s="30">
        <v>3</v>
      </c>
      <c r="JQ115" s="33">
        <v>5.7000000000000011</v>
      </c>
      <c r="JR115" s="31"/>
      <c r="JS115" s="31"/>
      <c r="JT115" s="32">
        <v>5</v>
      </c>
      <c r="JU115" s="32">
        <v>5</v>
      </c>
      <c r="JV115" s="26"/>
      <c r="JW115" s="30">
        <v>3</v>
      </c>
      <c r="JX115" s="30">
        <v>2</v>
      </c>
      <c r="JY115" s="30">
        <v>2</v>
      </c>
      <c r="JZ115" s="33">
        <v>4.7666666666666675</v>
      </c>
      <c r="KA115" s="31"/>
      <c r="KB115" s="31"/>
      <c r="KC115" s="32">
        <v>5</v>
      </c>
      <c r="KD115" s="32">
        <v>5</v>
      </c>
      <c r="KE115" s="26"/>
      <c r="KF115" s="30">
        <v>3</v>
      </c>
      <c r="KG115" s="30">
        <v>3</v>
      </c>
      <c r="KH115" s="30">
        <v>2</v>
      </c>
      <c r="KI115" s="33">
        <v>5.2333333333333334</v>
      </c>
      <c r="KJ115" s="31"/>
      <c r="KK115" s="31"/>
      <c r="KL115" s="32">
        <v>5</v>
      </c>
      <c r="KM115" s="32">
        <v>5</v>
      </c>
      <c r="KN115" s="26"/>
      <c r="KO115" s="30">
        <v>3</v>
      </c>
      <c r="KP115" s="30">
        <v>3</v>
      </c>
      <c r="KQ115" s="30">
        <v>3</v>
      </c>
      <c r="KR115" s="33">
        <v>5.7</v>
      </c>
      <c r="KS115" s="31"/>
      <c r="KT115" s="31"/>
      <c r="KU115" s="32">
        <v>5</v>
      </c>
      <c r="KV115" s="32">
        <v>5</v>
      </c>
      <c r="KW115" s="26"/>
      <c r="KX115" s="30">
        <v>2</v>
      </c>
      <c r="KY115" s="30">
        <v>3</v>
      </c>
      <c r="KZ115" s="30">
        <v>3</v>
      </c>
      <c r="LA115" s="33">
        <v>5.2333333333333334</v>
      </c>
      <c r="LB115" s="31"/>
      <c r="LC115" s="31"/>
      <c r="LD115" s="32">
        <v>5</v>
      </c>
      <c r="LE115" s="32">
        <v>5</v>
      </c>
      <c r="LF115" s="26"/>
      <c r="LG115" s="30">
        <v>3</v>
      </c>
      <c r="LH115" s="30">
        <v>3</v>
      </c>
      <c r="LI115" s="30">
        <v>3</v>
      </c>
      <c r="LJ115" s="33">
        <v>6.2475128644939986</v>
      </c>
      <c r="LK115" s="31"/>
      <c r="LL115" s="31"/>
      <c r="LM115" s="32">
        <v>5</v>
      </c>
      <c r="LN115" s="32">
        <v>5</v>
      </c>
      <c r="LO115" s="26"/>
      <c r="LP115" s="30">
        <v>2</v>
      </c>
      <c r="LQ115" s="30">
        <v>3</v>
      </c>
      <c r="LR115" s="30">
        <v>3</v>
      </c>
      <c r="LS115" s="33">
        <v>5.7360205831903954</v>
      </c>
      <c r="LT115" s="31"/>
      <c r="LU115" s="31"/>
      <c r="LV115" s="32">
        <v>5</v>
      </c>
      <c r="LW115" s="32">
        <v>5</v>
      </c>
      <c r="LX115" s="26"/>
      <c r="LY115" s="30">
        <v>3</v>
      </c>
      <c r="LZ115" s="30">
        <v>3</v>
      </c>
      <c r="MA115" s="30">
        <v>2</v>
      </c>
      <c r="MB115" s="33">
        <v>5.7360205831903954</v>
      </c>
      <c r="MC115" s="31"/>
      <c r="MD115" s="31"/>
      <c r="ME115" s="32">
        <v>5</v>
      </c>
      <c r="MF115" s="32">
        <v>5</v>
      </c>
      <c r="MG115" s="26"/>
      <c r="MH115" s="30"/>
      <c r="MI115" s="30">
        <v>3</v>
      </c>
      <c r="MJ115" s="30">
        <v>3</v>
      </c>
      <c r="MK115" s="33">
        <v>6.2475128644939986</v>
      </c>
      <c r="ML115" s="31"/>
      <c r="MM115" s="31"/>
      <c r="MN115" s="32">
        <v>5</v>
      </c>
      <c r="MO115" s="32">
        <v>5</v>
      </c>
      <c r="MP115" s="26"/>
      <c r="MQ115" s="30">
        <v>3</v>
      </c>
      <c r="MR115" s="30">
        <v>3</v>
      </c>
      <c r="MS115" s="30">
        <v>3</v>
      </c>
      <c r="MT115" s="33">
        <v>5.9186963979416829</v>
      </c>
      <c r="MU115" s="31"/>
      <c r="MV115" s="31"/>
      <c r="MW115" s="32">
        <v>4</v>
      </c>
      <c r="MX115" s="32"/>
      <c r="MY115" s="26"/>
      <c r="MZ115" s="30">
        <v>3</v>
      </c>
      <c r="NA115" s="30">
        <v>3</v>
      </c>
      <c r="NB115" s="30">
        <v>3</v>
      </c>
      <c r="NC115" s="33">
        <v>5.8364922813036042</v>
      </c>
      <c r="ND115" s="31"/>
      <c r="NE115" s="31"/>
      <c r="NF115" s="32">
        <v>2.5</v>
      </c>
      <c r="NG115" s="32">
        <v>5</v>
      </c>
      <c r="NH115" s="26"/>
      <c r="NI115" s="30">
        <v>3</v>
      </c>
      <c r="NJ115" s="30">
        <v>2</v>
      </c>
      <c r="NK115" s="30">
        <v>3</v>
      </c>
      <c r="NL115" s="33">
        <v>4.9139794168096067</v>
      </c>
      <c r="NM115" s="31"/>
      <c r="NN115" s="31"/>
      <c r="NO115" s="32">
        <v>2.5</v>
      </c>
      <c r="NP115" s="32">
        <v>2.5</v>
      </c>
      <c r="NQ115" s="26"/>
      <c r="NR115" s="30">
        <v>3</v>
      </c>
      <c r="NS115" s="30">
        <v>3</v>
      </c>
      <c r="NT115" s="30">
        <v>2</v>
      </c>
      <c r="NU115" s="33">
        <v>4.9139794168096067</v>
      </c>
      <c r="NV115" s="31"/>
      <c r="NW115" s="31"/>
      <c r="NX115" s="32">
        <v>2.5</v>
      </c>
      <c r="NY115" s="32">
        <v>2.5</v>
      </c>
      <c r="NZ115" s="26"/>
      <c r="OA115" s="30">
        <v>3</v>
      </c>
      <c r="OB115" s="30">
        <v>3</v>
      </c>
      <c r="OC115" s="30"/>
      <c r="OD115" s="33">
        <v>6.2475128644939986</v>
      </c>
      <c r="OE115" s="31"/>
      <c r="OF115" s="31"/>
      <c r="OG115" s="32">
        <v>5</v>
      </c>
      <c r="OH115" s="32">
        <v>5</v>
      </c>
      <c r="OI115" s="26"/>
      <c r="OJ115" s="30">
        <v>3</v>
      </c>
      <c r="OK115" s="30"/>
      <c r="OL115" s="30">
        <v>3</v>
      </c>
      <c r="OM115" s="33">
        <v>6.2475128644939986</v>
      </c>
      <c r="ON115" s="31"/>
      <c r="OO115" s="31"/>
      <c r="OP115" s="32">
        <v>5</v>
      </c>
      <c r="OQ115" s="32">
        <v>5</v>
      </c>
      <c r="OR115" s="26"/>
      <c r="OS115" s="30">
        <v>3</v>
      </c>
      <c r="OT115" s="30"/>
      <c r="OU115" s="30">
        <v>2</v>
      </c>
      <c r="OV115" s="33">
        <v>5.8090909090909095</v>
      </c>
      <c r="OW115" s="31"/>
      <c r="OX115" s="31"/>
      <c r="OY115" s="32">
        <v>6</v>
      </c>
      <c r="OZ115" s="32"/>
      <c r="PA115" s="26"/>
      <c r="PB115" s="30">
        <v>4</v>
      </c>
      <c r="PC115" s="30"/>
      <c r="PD115" s="30">
        <v>3</v>
      </c>
      <c r="PE115" s="33">
        <v>7.5441664778795463</v>
      </c>
      <c r="PF115" s="31"/>
      <c r="PG115" s="31"/>
      <c r="PH115" s="32">
        <v>5</v>
      </c>
      <c r="PI115" s="32">
        <v>5</v>
      </c>
      <c r="PJ115" s="26"/>
      <c r="PK115" s="30">
        <v>5</v>
      </c>
      <c r="PL115" s="30"/>
      <c r="PM115" s="30">
        <v>4</v>
      </c>
      <c r="PN115" s="33">
        <v>9.1944528949156972</v>
      </c>
      <c r="PO115" s="31"/>
      <c r="PP115" s="31"/>
      <c r="PQ115" s="32">
        <v>5</v>
      </c>
      <c r="PR115" s="32">
        <v>5</v>
      </c>
      <c r="PS115" s="26"/>
      <c r="PT115" s="30">
        <v>4</v>
      </c>
      <c r="PU115" s="30"/>
      <c r="PV115" s="30">
        <v>3</v>
      </c>
      <c r="PW115" s="33">
        <v>7.5441664778795463</v>
      </c>
      <c r="PX115" s="31"/>
      <c r="PY115" s="31"/>
      <c r="PZ115" s="32">
        <v>5</v>
      </c>
      <c r="QA115" s="32">
        <v>5</v>
      </c>
      <c r="QB115" s="26"/>
      <c r="QC115" s="30">
        <v>1</v>
      </c>
      <c r="QD115" s="30">
        <v>4</v>
      </c>
      <c r="QE115" s="30">
        <v>4</v>
      </c>
      <c r="QF115" s="33">
        <v>6.7190232693614709</v>
      </c>
      <c r="QG115" s="31"/>
      <c r="QH115" s="31"/>
      <c r="QI115" s="32">
        <v>5</v>
      </c>
      <c r="QJ115" s="32">
        <v>5</v>
      </c>
      <c r="QK115" s="26"/>
      <c r="QL115" s="30">
        <v>1.2</v>
      </c>
      <c r="QM115" s="30">
        <v>4</v>
      </c>
      <c r="QN115" s="30">
        <v>4</v>
      </c>
      <c r="QO115" s="33">
        <v>32.133434091718193</v>
      </c>
      <c r="QP115" s="31"/>
      <c r="QQ115" s="31"/>
      <c r="QR115" s="32">
        <v>5</v>
      </c>
      <c r="QS115" s="32">
        <v>5</v>
      </c>
      <c r="QT115" s="26"/>
      <c r="QU115" s="30">
        <v>1</v>
      </c>
      <c r="QV115" s="30"/>
      <c r="QW115" s="30">
        <v>4</v>
      </c>
      <c r="QX115" s="33">
        <v>27.73311342783504</v>
      </c>
      <c r="QY115" s="31"/>
      <c r="QZ115" s="31"/>
      <c r="RA115" s="32">
        <v>5</v>
      </c>
      <c r="RB115" s="32">
        <v>5</v>
      </c>
      <c r="RC115" s="26"/>
      <c r="RD115" s="30">
        <v>0.8</v>
      </c>
      <c r="RE115" s="30">
        <v>5</v>
      </c>
      <c r="RF115" s="30">
        <v>4</v>
      </c>
      <c r="RG115" s="33">
        <v>42.006422472027481</v>
      </c>
      <c r="RH115" s="31"/>
      <c r="RI115" s="31"/>
      <c r="RJ115" s="32">
        <v>10</v>
      </c>
      <c r="RK115" s="32">
        <v>10</v>
      </c>
      <c r="RL115" s="26"/>
      <c r="RM115" s="30">
        <v>5</v>
      </c>
      <c r="RN115" s="30"/>
      <c r="RO115" s="30">
        <v>5</v>
      </c>
      <c r="RP115" s="33">
        <v>55.466226855670079</v>
      </c>
      <c r="RQ115" s="31"/>
      <c r="RR115" s="31"/>
      <c r="RS115" s="32">
        <v>10</v>
      </c>
      <c r="RT115" s="32">
        <v>10</v>
      </c>
      <c r="RU115" s="26"/>
      <c r="RV115" s="30">
        <v>5</v>
      </c>
      <c r="RW115" s="30"/>
      <c r="RX115" s="30">
        <v>5</v>
      </c>
      <c r="RY115" s="33">
        <v>55.466226855670079</v>
      </c>
      <c r="RZ115" s="31"/>
      <c r="SA115" s="31"/>
      <c r="SB115" s="32">
        <v>10</v>
      </c>
      <c r="SC115" s="32">
        <v>10</v>
      </c>
      <c r="SD115" s="26"/>
      <c r="SE115" s="34">
        <v>10</v>
      </c>
      <c r="SF115" s="34">
        <v>10</v>
      </c>
      <c r="SG115" s="34">
        <v>10</v>
      </c>
      <c r="SH115" s="35">
        <v>94.292585654639154</v>
      </c>
      <c r="SI115" s="36"/>
      <c r="SJ115" s="36"/>
      <c r="SK115" s="37">
        <v>10</v>
      </c>
      <c r="SL115" s="37">
        <v>10</v>
      </c>
      <c r="SM115" s="26"/>
      <c r="SN115" s="34">
        <v>10</v>
      </c>
      <c r="SO115" s="34">
        <v>10</v>
      </c>
      <c r="SP115" s="34">
        <v>10</v>
      </c>
      <c r="SQ115" s="35">
        <v>98.45255266881442</v>
      </c>
      <c r="SR115" s="36"/>
      <c r="SS115" s="36"/>
      <c r="ST115" s="37">
        <v>10</v>
      </c>
      <c r="SU115" s="37">
        <v>15</v>
      </c>
      <c r="SV115" s="26"/>
      <c r="SW115" s="34">
        <v>10</v>
      </c>
      <c r="SX115" s="34">
        <v>10</v>
      </c>
      <c r="SY115" s="34">
        <v>14</v>
      </c>
      <c r="SZ115" s="35">
        <v>121.28614939106528</v>
      </c>
      <c r="TA115" s="36"/>
      <c r="TB115" s="36"/>
      <c r="TC115" s="37">
        <v>20</v>
      </c>
      <c r="TD115" s="37">
        <v>20</v>
      </c>
      <c r="TE115" s="26"/>
      <c r="TF115" s="34">
        <v>15</v>
      </c>
      <c r="TG115" s="34"/>
      <c r="TH115" s="34">
        <v>8</v>
      </c>
      <c r="TI115" s="35">
        <v>110.10046030850513</v>
      </c>
      <c r="TJ115" s="36"/>
      <c r="TK115" s="36"/>
      <c r="TL115" s="37">
        <v>10</v>
      </c>
      <c r="TM115" s="37">
        <v>15</v>
      </c>
      <c r="TN115" s="26"/>
      <c r="TO115" s="34">
        <v>10</v>
      </c>
      <c r="TP115" s="34">
        <v>10</v>
      </c>
      <c r="TQ115" s="34">
        <v>15</v>
      </c>
      <c r="TR115" s="35">
        <v>119.71460629682129</v>
      </c>
      <c r="TS115" s="36" t="s">
        <v>132</v>
      </c>
      <c r="TT115" s="36"/>
      <c r="TU115" s="37">
        <v>15</v>
      </c>
      <c r="TV115" s="37">
        <v>20</v>
      </c>
      <c r="TW115" s="26"/>
      <c r="TX115" s="34"/>
      <c r="TY115" s="34">
        <v>25</v>
      </c>
      <c r="TZ115" s="34">
        <v>20</v>
      </c>
      <c r="UA115" s="35">
        <v>207.99835070876287</v>
      </c>
      <c r="UB115" s="36" t="s">
        <v>132</v>
      </c>
      <c r="UC115" s="36"/>
      <c r="UD115" s="37">
        <v>20</v>
      </c>
      <c r="UE115" s="37">
        <v>20</v>
      </c>
      <c r="UF115" s="26"/>
      <c r="UG115" s="34">
        <v>25</v>
      </c>
      <c r="UH115" s="34"/>
      <c r="UI115" s="34">
        <v>20</v>
      </c>
      <c r="UJ115" s="35">
        <v>124.50319054869412</v>
      </c>
      <c r="UK115" s="36" t="s">
        <v>132</v>
      </c>
      <c r="UL115" s="36"/>
      <c r="UM115" s="37">
        <v>25</v>
      </c>
      <c r="UN115" s="37">
        <v>25</v>
      </c>
      <c r="UO115" s="26"/>
      <c r="UP115" s="34"/>
      <c r="UQ115" s="34">
        <v>25</v>
      </c>
      <c r="UR115" s="34">
        <v>60</v>
      </c>
      <c r="US115" s="35">
        <v>361.33046821842788</v>
      </c>
      <c r="UT115" s="36" t="s">
        <v>132</v>
      </c>
      <c r="UU115" s="36"/>
      <c r="UV115" s="37">
        <v>30</v>
      </c>
      <c r="UW115" s="37">
        <v>25</v>
      </c>
      <c r="UX115" s="26"/>
      <c r="UY115" s="34">
        <v>1</v>
      </c>
      <c r="UZ115" s="34"/>
      <c r="VA115" s="34">
        <v>30</v>
      </c>
      <c r="VB115" s="35">
        <v>171.73197161082476</v>
      </c>
      <c r="VC115" s="36" t="s">
        <v>132</v>
      </c>
      <c r="VD115" s="36"/>
      <c r="VE115" s="37">
        <v>30</v>
      </c>
      <c r="VF115" s="37">
        <v>40</v>
      </c>
      <c r="VG115" s="26"/>
      <c r="VH115" s="34">
        <v>30</v>
      </c>
      <c r="VI115" s="34">
        <v>30</v>
      </c>
      <c r="VJ115" s="34">
        <v>30</v>
      </c>
      <c r="VK115" s="35">
        <v>319.997462628866</v>
      </c>
      <c r="VL115" s="36" t="s">
        <v>132</v>
      </c>
      <c r="VM115" s="36"/>
      <c r="VN115" s="37">
        <v>60</v>
      </c>
      <c r="VO115" s="37">
        <v>60</v>
      </c>
      <c r="VP115" s="26"/>
      <c r="VQ115" s="34">
        <v>40</v>
      </c>
      <c r="VR115" s="34">
        <v>40</v>
      </c>
      <c r="VS115" s="34">
        <v>40</v>
      </c>
      <c r="VT115" s="35">
        <v>386.66360067654637</v>
      </c>
      <c r="VU115" s="36"/>
      <c r="VV115" s="36"/>
      <c r="VW115" s="37">
        <v>50</v>
      </c>
      <c r="VX115" s="37">
        <v>60</v>
      </c>
      <c r="VY115" s="26"/>
      <c r="VZ115" s="34">
        <v>35</v>
      </c>
      <c r="WA115" s="34">
        <v>40</v>
      </c>
      <c r="WB115" s="34">
        <v>30</v>
      </c>
      <c r="WC115" s="35">
        <v>357.33049993556699</v>
      </c>
      <c r="WD115" s="36"/>
      <c r="WE115" s="36"/>
      <c r="WF115" s="37">
        <v>60</v>
      </c>
      <c r="WG115" s="37">
        <v>60</v>
      </c>
      <c r="WH115" s="26"/>
      <c r="WI115" s="38">
        <v>87.099574990335043</v>
      </c>
      <c r="WJ115" s="34">
        <v>80</v>
      </c>
      <c r="WK115" s="34">
        <v>80</v>
      </c>
      <c r="WL115" s="34">
        <v>70</v>
      </c>
      <c r="WM115" s="35">
        <v>684.43901728951903</v>
      </c>
      <c r="WN115" s="36"/>
      <c r="WO115" s="36"/>
      <c r="WP115" s="37">
        <v>70</v>
      </c>
      <c r="WQ115" s="37">
        <v>70</v>
      </c>
      <c r="WR115" s="34">
        <v>60</v>
      </c>
      <c r="WS115" s="34">
        <v>50</v>
      </c>
      <c r="WT115" s="34">
        <v>50</v>
      </c>
      <c r="WU115" s="35">
        <v>518.21811309063571</v>
      </c>
      <c r="WV115" s="36"/>
      <c r="WW115" s="36"/>
      <c r="WX115" s="37">
        <v>80</v>
      </c>
      <c r="WY115" s="37">
        <v>70</v>
      </c>
      <c r="WZ115" s="26"/>
      <c r="XA115" s="34">
        <v>55</v>
      </c>
      <c r="XB115" s="34">
        <v>60</v>
      </c>
      <c r="XC115" s="34">
        <v>60</v>
      </c>
      <c r="XD115" s="35">
        <v>563.55108696305842</v>
      </c>
      <c r="XE115" s="36"/>
      <c r="XF115" s="36"/>
      <c r="XG115" s="37">
        <v>80</v>
      </c>
      <c r="XH115" s="37">
        <v>80</v>
      </c>
      <c r="XI115" s="26"/>
      <c r="XJ115" s="34">
        <v>70</v>
      </c>
      <c r="XK115" s="34"/>
      <c r="XL115" s="34">
        <v>60</v>
      </c>
      <c r="XM115" s="35">
        <v>637.32827973582471</v>
      </c>
      <c r="XN115" s="36"/>
      <c r="XO115" s="36"/>
      <c r="XP115" s="37">
        <v>100</v>
      </c>
      <c r="XQ115" s="37">
        <v>90</v>
      </c>
      <c r="XR115" s="26"/>
      <c r="XS115" s="34">
        <v>60</v>
      </c>
      <c r="XT115" s="34">
        <v>50</v>
      </c>
      <c r="XU115" s="34">
        <v>60</v>
      </c>
      <c r="XV115" s="35">
        <v>583.10648745704464</v>
      </c>
      <c r="XW115" s="36"/>
      <c r="XX115" s="36"/>
      <c r="XY115" s="37">
        <v>100</v>
      </c>
      <c r="XZ115" s="37">
        <v>100</v>
      </c>
      <c r="YA115" s="26"/>
      <c r="YB115" s="34">
        <v>60</v>
      </c>
      <c r="YC115" s="34">
        <v>60</v>
      </c>
      <c r="YD115" s="34">
        <v>60</v>
      </c>
      <c r="YE115" s="35">
        <v>607.99517899484533</v>
      </c>
      <c r="YF115" s="36"/>
      <c r="YG115" s="36"/>
      <c r="YH115" s="37">
        <v>100</v>
      </c>
      <c r="YI115" s="37">
        <v>100</v>
      </c>
      <c r="YJ115" s="26"/>
      <c r="YK115" s="34">
        <v>60</v>
      </c>
      <c r="YL115" s="34">
        <v>3000</v>
      </c>
      <c r="YM115" s="34">
        <v>60</v>
      </c>
      <c r="YN115" s="35">
        <v>8013.2697933311847</v>
      </c>
      <c r="YO115" s="36"/>
      <c r="YP115" s="36"/>
      <c r="YQ115" s="37">
        <v>150</v>
      </c>
      <c r="YR115" s="37">
        <v>160</v>
      </c>
      <c r="YS115" s="26"/>
      <c r="YT115" s="34">
        <v>100</v>
      </c>
      <c r="YU115" s="34">
        <v>80</v>
      </c>
      <c r="YV115" s="34">
        <v>80</v>
      </c>
      <c r="YW115" s="35">
        <v>903.1039500859107</v>
      </c>
      <c r="YX115" s="36"/>
      <c r="YY115" s="36"/>
      <c r="YZ115" s="37">
        <v>170</v>
      </c>
      <c r="ZA115" s="37">
        <v>150</v>
      </c>
      <c r="ZB115" s="26"/>
      <c r="ZC115" s="34">
        <v>70</v>
      </c>
      <c r="ZD115" s="34">
        <v>90</v>
      </c>
      <c r="ZE115" s="34">
        <v>70</v>
      </c>
      <c r="ZF115" s="35">
        <v>892.43736799828184</v>
      </c>
      <c r="ZG115" s="36"/>
      <c r="ZH115" s="36"/>
      <c r="ZI115" s="37">
        <v>200</v>
      </c>
      <c r="ZJ115" s="37">
        <v>200</v>
      </c>
      <c r="ZK115" s="26"/>
      <c r="ZL115" s="34">
        <v>80</v>
      </c>
      <c r="ZM115" s="34">
        <v>90</v>
      </c>
      <c r="ZN115" s="34">
        <v>70</v>
      </c>
      <c r="ZO115" s="35">
        <v>917.32605953608243</v>
      </c>
      <c r="ZP115" s="36"/>
      <c r="ZQ115" s="36"/>
      <c r="ZR115" s="37">
        <v>200</v>
      </c>
      <c r="ZS115" s="37">
        <v>200</v>
      </c>
      <c r="ZT115" s="26"/>
      <c r="ZU115" s="34">
        <v>100</v>
      </c>
      <c r="ZV115" s="34">
        <v>100</v>
      </c>
      <c r="ZW115" s="34">
        <v>1000</v>
      </c>
      <c r="ZX115" s="35">
        <v>3306.6404471649485</v>
      </c>
      <c r="ZY115" s="36"/>
      <c r="ZZ115" s="36"/>
      <c r="AAA115" s="37">
        <v>200</v>
      </c>
      <c r="AAB115" s="37"/>
      <c r="AAC115" s="26"/>
      <c r="AAD115" s="39">
        <v>100</v>
      </c>
      <c r="AAE115" s="39">
        <v>100</v>
      </c>
      <c r="AAF115" s="39">
        <v>100</v>
      </c>
      <c r="AAG115" s="35">
        <v>1146.6575744201032</v>
      </c>
      <c r="AAH115" s="36"/>
      <c r="AAI115" s="36"/>
      <c r="AAJ115" s="37">
        <v>250</v>
      </c>
      <c r="AAK115" s="37"/>
      <c r="AAL115" s="3"/>
      <c r="AAM115" s="34"/>
      <c r="AAN115" s="34">
        <v>120</v>
      </c>
      <c r="AAO115" s="34">
        <v>70</v>
      </c>
      <c r="AAP115" s="35">
        <v>989.32548862757744</v>
      </c>
      <c r="AAQ115" s="36"/>
      <c r="AAR115" s="36"/>
      <c r="AAS115" s="37">
        <v>150</v>
      </c>
      <c r="AAT115" s="37">
        <v>200</v>
      </c>
      <c r="AAU115" s="3"/>
      <c r="AAV115" s="34">
        <v>70</v>
      </c>
      <c r="AAW115" s="34">
        <v>120</v>
      </c>
      <c r="AAX115" s="34">
        <v>70</v>
      </c>
      <c r="AAY115" s="35">
        <v>903.43056248316771</v>
      </c>
      <c r="AAZ115" s="36"/>
      <c r="ABA115" s="36"/>
      <c r="ABB115" s="37">
        <v>250</v>
      </c>
      <c r="ABC115" s="37"/>
      <c r="ABD115" s="3"/>
      <c r="ABE115" s="34">
        <v>90</v>
      </c>
      <c r="ABF115" s="34">
        <v>80</v>
      </c>
      <c r="ABG115" s="34">
        <v>80</v>
      </c>
      <c r="ABH115" s="35">
        <v>1043.1176173249428</v>
      </c>
      <c r="ABI115" s="36"/>
      <c r="ABJ115" s="36"/>
      <c r="ABK115" s="37">
        <v>250</v>
      </c>
      <c r="ABL115" s="37">
        <v>250</v>
      </c>
      <c r="ABM115" s="3"/>
      <c r="ABN115" s="34">
        <v>100</v>
      </c>
      <c r="ABO115" s="34">
        <v>80</v>
      </c>
      <c r="ABP115" s="34">
        <v>100</v>
      </c>
      <c r="ABQ115" s="35">
        <v>1119.3105563295471</v>
      </c>
      <c r="ABR115" s="36"/>
      <c r="ABS115" s="36"/>
      <c r="ABT115" s="37">
        <v>250</v>
      </c>
      <c r="ABU115" s="37">
        <v>250</v>
      </c>
      <c r="ABV115" s="3"/>
      <c r="ABW115" s="34">
        <v>150</v>
      </c>
      <c r="ABX115" s="34">
        <v>130</v>
      </c>
      <c r="ABY115" s="34">
        <v>150</v>
      </c>
      <c r="ABZ115" s="35">
        <v>1119.3105563295474</v>
      </c>
      <c r="ACA115" s="36"/>
      <c r="ACB115" s="36"/>
      <c r="ACC115" s="37">
        <v>300</v>
      </c>
      <c r="ACD115" s="37">
        <v>300</v>
      </c>
      <c r="ACE115" s="3"/>
      <c r="ACF115" s="34">
        <v>100</v>
      </c>
      <c r="ACG115" s="34">
        <v>200</v>
      </c>
      <c r="ACH115" s="34">
        <v>100</v>
      </c>
      <c r="ACI115" s="35">
        <v>1019.1887405110785</v>
      </c>
      <c r="ACJ115" s="36"/>
      <c r="ACK115" s="36"/>
      <c r="ACL115" s="37">
        <v>250</v>
      </c>
      <c r="ACM115" s="37">
        <v>270</v>
      </c>
      <c r="ACN115" s="3"/>
      <c r="ACO115" s="34">
        <v>100</v>
      </c>
      <c r="ACP115" s="34">
        <v>60</v>
      </c>
      <c r="ACQ115" s="34">
        <v>70</v>
      </c>
      <c r="ACR115" s="35">
        <v>632.82122049365455</v>
      </c>
      <c r="ACS115" s="36"/>
      <c r="ACT115" s="36"/>
      <c r="ACU115" s="37">
        <v>200</v>
      </c>
      <c r="ACV115" s="37">
        <v>180</v>
      </c>
      <c r="ACW115" s="3"/>
      <c r="ACX115" s="34">
        <v>60</v>
      </c>
      <c r="ACY115" s="34">
        <v>100</v>
      </c>
      <c r="ACZ115" s="34">
        <v>80</v>
      </c>
      <c r="ADA115" s="35">
        <v>691.22561305442798</v>
      </c>
      <c r="ADB115" s="36"/>
      <c r="ADC115" s="36"/>
      <c r="ADD115" s="37">
        <v>200</v>
      </c>
      <c r="ADE115" s="37">
        <v>250</v>
      </c>
      <c r="ADF115" s="3"/>
      <c r="ADG115" s="34">
        <v>90</v>
      </c>
      <c r="ADH115" s="34"/>
      <c r="ADI115" s="34">
        <v>80</v>
      </c>
      <c r="ADJ115" s="35">
        <v>689.30019351945737</v>
      </c>
      <c r="ADK115" s="36"/>
      <c r="ADL115" s="36"/>
      <c r="ADM115" s="37">
        <v>200</v>
      </c>
      <c r="ADN115" s="37">
        <v>200</v>
      </c>
      <c r="ADO115" s="3"/>
      <c r="ADP115" s="34">
        <v>100</v>
      </c>
      <c r="ADQ115" s="34">
        <v>120</v>
      </c>
      <c r="ADR115" s="34">
        <v>120</v>
      </c>
      <c r="ADS115" s="35">
        <v>870.93143631834596</v>
      </c>
      <c r="ADT115" s="36"/>
      <c r="ADU115" s="36"/>
      <c r="ADV115" s="37">
        <v>200</v>
      </c>
      <c r="ADW115" s="37">
        <v>250</v>
      </c>
      <c r="ADX115" s="3"/>
      <c r="ADY115" s="34">
        <v>80</v>
      </c>
      <c r="ADZ115" s="34">
        <v>90</v>
      </c>
      <c r="AEA115" s="34">
        <v>70</v>
      </c>
      <c r="AEB115" s="35">
        <v>662.34432002986955</v>
      </c>
      <c r="AEC115" s="36"/>
      <c r="AED115" s="36"/>
      <c r="AEE115" s="37">
        <v>200</v>
      </c>
      <c r="AEF115" s="37">
        <v>200</v>
      </c>
      <c r="AEG115" s="3"/>
      <c r="AEH115" s="34">
        <v>80</v>
      </c>
      <c r="AEI115" s="34">
        <v>90</v>
      </c>
      <c r="AEJ115" s="34">
        <v>80</v>
      </c>
      <c r="AEK115" s="35">
        <v>680.31490235626131</v>
      </c>
      <c r="AEL115" s="36"/>
      <c r="AEM115" s="36"/>
      <c r="AEN115" s="37">
        <v>200</v>
      </c>
      <c r="AEO115" s="37">
        <v>200</v>
      </c>
      <c r="AEP115" s="26"/>
      <c r="AEQ115" s="34">
        <v>90</v>
      </c>
      <c r="AER115" s="34">
        <v>120</v>
      </c>
      <c r="AES115" s="34">
        <v>100</v>
      </c>
      <c r="AET115" s="35">
        <v>817.01968933917044</v>
      </c>
      <c r="AEU115" s="36"/>
      <c r="AEV115" s="36"/>
      <c r="AEW115" s="37">
        <v>250</v>
      </c>
      <c r="AEX115" s="37">
        <v>200</v>
      </c>
      <c r="AEY115" s="26"/>
      <c r="AEZ115" s="34">
        <v>90</v>
      </c>
      <c r="AFA115" s="34">
        <v>130</v>
      </c>
      <c r="AFB115" s="34">
        <v>100</v>
      </c>
      <c r="AFC115" s="35">
        <v>892.75285771467873</v>
      </c>
      <c r="AFD115" s="36"/>
      <c r="AFE115" s="36"/>
      <c r="AFF115" s="37">
        <v>300</v>
      </c>
      <c r="AFG115" s="37">
        <v>250</v>
      </c>
      <c r="AFH115" s="26"/>
      <c r="AFI115" s="87">
        <v>90</v>
      </c>
      <c r="AFJ115" s="34">
        <v>140</v>
      </c>
      <c r="AFK115" s="34">
        <v>100</v>
      </c>
      <c r="AFL115" s="35">
        <v>922.27595725089373</v>
      </c>
      <c r="AFM115" s="36"/>
      <c r="AFN115" s="36"/>
      <c r="AFO115" s="37">
        <v>320</v>
      </c>
      <c r="AFP115" s="37">
        <v>250</v>
      </c>
      <c r="AFQ115" s="36"/>
      <c r="AFR115" s="87">
        <v>120</v>
      </c>
      <c r="AFS115" s="34">
        <v>140</v>
      </c>
      <c r="AFT115" s="34">
        <v>100</v>
      </c>
      <c r="AFU115" s="35">
        <v>976.18770423006913</v>
      </c>
      <c r="AFV115" s="36"/>
      <c r="AFW115" s="36"/>
      <c r="AFX115" s="37">
        <v>320</v>
      </c>
      <c r="AFY115" s="37">
        <v>250</v>
      </c>
      <c r="AFZ115" s="36"/>
      <c r="AGA115" s="87">
        <v>120</v>
      </c>
      <c r="AGB115" s="34">
        <v>150</v>
      </c>
      <c r="AGC115" s="34">
        <v>100</v>
      </c>
      <c r="AGD115" s="35">
        <v>1011.4870623711957</v>
      </c>
      <c r="AGE115" s="36"/>
      <c r="AGF115" s="36"/>
      <c r="AGG115" s="37">
        <v>350</v>
      </c>
      <c r="AGH115" s="37">
        <v>250</v>
      </c>
      <c r="AGI115" s="36"/>
      <c r="AGJ115" s="87">
        <v>150</v>
      </c>
      <c r="AGK115" s="34">
        <v>150</v>
      </c>
      <c r="AGL115" s="34">
        <v>100</v>
      </c>
      <c r="AGM115" s="35">
        <v>1094.2801023749294</v>
      </c>
      <c r="AGN115" s="36"/>
      <c r="AGO115" s="36"/>
      <c r="AGP115" s="37">
        <v>350</v>
      </c>
      <c r="AGQ115" s="37">
        <v>300</v>
      </c>
      <c r="AGR115" s="36"/>
      <c r="AGS115" s="87">
        <v>110</v>
      </c>
      <c r="AGT115" s="34">
        <v>100</v>
      </c>
      <c r="AGU115" s="34">
        <v>200</v>
      </c>
      <c r="AGV115" s="36">
        <v>1100</v>
      </c>
      <c r="AGW115" s="36"/>
      <c r="AGX115" s="36"/>
      <c r="AGY115" s="26">
        <v>350</v>
      </c>
      <c r="AGZ115" s="37">
        <v>300</v>
      </c>
      <c r="AHA115" s="36"/>
      <c r="AHB115" s="87">
        <v>150</v>
      </c>
      <c r="AHC115" s="34">
        <v>120</v>
      </c>
      <c r="AHD115" s="34">
        <v>150</v>
      </c>
      <c r="AHE115" s="35">
        <v>1117.7726485862665</v>
      </c>
      <c r="AHF115" s="36"/>
      <c r="AHG115" s="36"/>
      <c r="AHH115" s="26">
        <v>350</v>
      </c>
      <c r="AHI115" s="37">
        <v>300</v>
      </c>
      <c r="AHJ115" s="36"/>
      <c r="AHK115" s="87">
        <v>150</v>
      </c>
      <c r="AHL115" s="34">
        <v>130</v>
      </c>
      <c r="AHM115" s="34">
        <v>150</v>
      </c>
      <c r="AHN115" s="35">
        <v>1146.9705712637046</v>
      </c>
      <c r="AHO115" s="36"/>
      <c r="AHP115" s="36"/>
      <c r="AHQ115" s="26">
        <v>370</v>
      </c>
      <c r="AHR115" s="37">
        <v>300</v>
      </c>
      <c r="AHS115" s="36"/>
      <c r="AHT115" s="34">
        <v>100</v>
      </c>
      <c r="AHU115" s="34">
        <v>100</v>
      </c>
      <c r="AHV115" s="34">
        <v>130</v>
      </c>
      <c r="AHW115" s="36">
        <v>400</v>
      </c>
      <c r="AHX115" s="36"/>
      <c r="AHY115" s="36"/>
      <c r="AHZ115" s="26">
        <v>250</v>
      </c>
      <c r="AIA115" s="37">
        <v>300</v>
      </c>
      <c r="AIB115" s="36"/>
      <c r="AIC115" s="34">
        <v>80</v>
      </c>
      <c r="AID115" s="34">
        <v>100</v>
      </c>
      <c r="AIE115" s="34">
        <v>150</v>
      </c>
      <c r="AIF115" s="36">
        <v>400</v>
      </c>
      <c r="AIG115" s="36">
        <v>400</v>
      </c>
      <c r="AIH115" s="36"/>
      <c r="AII115" s="26">
        <v>300</v>
      </c>
      <c r="AIJ115" s="37">
        <v>300</v>
      </c>
      <c r="AIL115" s="34">
        <v>100</v>
      </c>
      <c r="AIM115" s="34">
        <v>100</v>
      </c>
      <c r="AIN115" s="34">
        <v>100</v>
      </c>
      <c r="AIO115" s="92">
        <v>500</v>
      </c>
      <c r="AIP115" s="92">
        <v>500</v>
      </c>
      <c r="AIQ115" s="36"/>
      <c r="AIR115" s="67">
        <v>250</v>
      </c>
      <c r="AIS115" s="56">
        <v>250</v>
      </c>
      <c r="AIU115" s="34">
        <v>100</v>
      </c>
      <c r="AIV115" s="34">
        <v>100</v>
      </c>
      <c r="AIW115" s="34">
        <v>100</v>
      </c>
      <c r="AIX115" s="36">
        <v>400</v>
      </c>
      <c r="AIY115" s="36">
        <v>400</v>
      </c>
      <c r="AIZ115" s="36"/>
      <c r="AJA115" s="26">
        <v>200</v>
      </c>
      <c r="AJB115" s="26">
        <v>250</v>
      </c>
      <c r="AJD115" s="34">
        <v>100</v>
      </c>
      <c r="AJE115" s="34">
        <v>100</v>
      </c>
      <c r="AJF115" s="34"/>
      <c r="AJG115" s="36">
        <v>400</v>
      </c>
      <c r="AJH115" s="92">
        <v>500</v>
      </c>
      <c r="AJI115" s="36"/>
      <c r="AJJ115" s="67">
        <v>350</v>
      </c>
      <c r="AJK115" s="26"/>
      <c r="AJM115" s="34">
        <v>150</v>
      </c>
      <c r="AJN115" s="34">
        <v>120</v>
      </c>
      <c r="AJO115" s="34">
        <v>200</v>
      </c>
      <c r="AJP115" s="36">
        <v>300</v>
      </c>
      <c r="AJQ115" s="36">
        <v>400</v>
      </c>
      <c r="AJR115" s="34"/>
      <c r="AJS115" s="37">
        <v>250</v>
      </c>
      <c r="AJT115" s="37">
        <v>300</v>
      </c>
      <c r="AJV115" s="34">
        <v>100</v>
      </c>
      <c r="AJW115" s="34">
        <v>120</v>
      </c>
      <c r="AJX115" s="34">
        <v>120</v>
      </c>
      <c r="AJY115" s="36">
        <v>400</v>
      </c>
      <c r="AJZ115" s="36">
        <v>400</v>
      </c>
      <c r="AKA115" s="34"/>
      <c r="AKB115" s="37"/>
      <c r="AKC115" s="56">
        <v>500</v>
      </c>
      <c r="AKE115" s="34">
        <v>100</v>
      </c>
      <c r="AKF115" s="34">
        <v>100</v>
      </c>
      <c r="AKG115" s="34">
        <v>200</v>
      </c>
      <c r="AKH115" s="36"/>
      <c r="AKI115" s="36">
        <v>500</v>
      </c>
      <c r="AKJ115" s="34"/>
      <c r="AKK115" s="26">
        <v>300</v>
      </c>
      <c r="AKL115" s="26">
        <v>300</v>
      </c>
      <c r="AKN115" s="34"/>
      <c r="AKO115" s="34">
        <v>120</v>
      </c>
      <c r="AKP115" s="39">
        <v>150</v>
      </c>
      <c r="AKQ115" s="36">
        <v>500</v>
      </c>
      <c r="AKR115" s="36"/>
      <c r="AKS115" s="34"/>
      <c r="AKT115" s="26">
        <v>300</v>
      </c>
      <c r="AKU115" s="26">
        <v>300</v>
      </c>
      <c r="AKW115" s="34">
        <v>100</v>
      </c>
      <c r="AKX115" s="34">
        <v>200</v>
      </c>
      <c r="AKY115" s="34"/>
      <c r="AKZ115" s="36">
        <v>500</v>
      </c>
      <c r="ALA115" s="36">
        <v>400</v>
      </c>
      <c r="ALB115" s="34"/>
      <c r="ALC115" s="26">
        <v>300</v>
      </c>
      <c r="ALD115" s="26">
        <v>350</v>
      </c>
      <c r="ALF115" s="34">
        <v>150</v>
      </c>
      <c r="ALG115" s="34">
        <v>200</v>
      </c>
      <c r="ALH115" s="34">
        <v>500</v>
      </c>
      <c r="ALI115" s="36">
        <v>500</v>
      </c>
      <c r="ALJ115" s="36">
        <v>500</v>
      </c>
      <c r="ALK115" s="34"/>
      <c r="ALL115" s="26">
        <v>400</v>
      </c>
      <c r="ALM115" s="26">
        <v>500</v>
      </c>
      <c r="ALO115" s="34">
        <v>200</v>
      </c>
      <c r="ALP115" s="34">
        <v>200</v>
      </c>
      <c r="ALQ115" s="34">
        <v>200</v>
      </c>
      <c r="ALR115" s="3">
        <v>500</v>
      </c>
      <c r="ALS115" s="36">
        <v>500</v>
      </c>
      <c r="ALT115" s="34"/>
      <c r="ALU115" s="112">
        <v>400</v>
      </c>
      <c r="ALV115" s="112">
        <v>400</v>
      </c>
      <c r="ALX115" s="34">
        <v>200</v>
      </c>
      <c r="ALY115" s="34">
        <v>180</v>
      </c>
      <c r="ALZ115" s="34"/>
      <c r="AMA115" s="36">
        <v>500</v>
      </c>
      <c r="AMB115" s="36">
        <v>500</v>
      </c>
      <c r="AMC115" s="34"/>
      <c r="AMD115" s="112">
        <v>400</v>
      </c>
      <c r="AME115" s="112">
        <v>350</v>
      </c>
      <c r="AMG115" s="34">
        <v>200</v>
      </c>
      <c r="AMH115" s="34">
        <v>200</v>
      </c>
      <c r="AMI115" s="34"/>
      <c r="AMJ115" s="36">
        <v>400</v>
      </c>
      <c r="AMK115" s="36">
        <v>500</v>
      </c>
      <c r="AML115" s="34"/>
      <c r="AMM115" s="112">
        <v>400</v>
      </c>
      <c r="AMN115" s="112">
        <v>400</v>
      </c>
      <c r="AMP115" s="34">
        <v>200</v>
      </c>
      <c r="AMQ115" s="34">
        <v>200</v>
      </c>
      <c r="AMR115" s="34">
        <v>200</v>
      </c>
      <c r="AMS115" s="36">
        <v>500</v>
      </c>
      <c r="AMT115" s="36">
        <v>500</v>
      </c>
      <c r="AMU115" s="34"/>
      <c r="AMV115" s="112">
        <v>300</v>
      </c>
      <c r="AMW115" s="112">
        <v>300</v>
      </c>
      <c r="AMY115" s="34">
        <v>150</v>
      </c>
      <c r="AMZ115" s="34">
        <v>150</v>
      </c>
      <c r="ANA115" s="34">
        <v>150</v>
      </c>
      <c r="ANB115" s="76">
        <v>3316.6666666666665</v>
      </c>
      <c r="ANC115" s="3">
        <v>4738.0952380952376</v>
      </c>
      <c r="AND115" s="34"/>
      <c r="ANE115" s="112">
        <v>350</v>
      </c>
      <c r="ANF115" s="112">
        <v>350</v>
      </c>
      <c r="ANH115" s="34">
        <v>200</v>
      </c>
      <c r="ANI115" s="34">
        <v>150</v>
      </c>
      <c r="ANJ115" s="34">
        <v>200</v>
      </c>
      <c r="ANK115" s="76">
        <v>600</v>
      </c>
      <c r="ANL115" s="3">
        <v>400</v>
      </c>
      <c r="ANM115" s="34"/>
      <c r="ANN115" s="112">
        <v>200</v>
      </c>
      <c r="ANO115" s="112">
        <v>250</v>
      </c>
      <c r="ANP115" s="36"/>
      <c r="ANQ115" s="34">
        <v>250</v>
      </c>
      <c r="ANR115" s="34">
        <v>300</v>
      </c>
      <c r="ANS115" s="34">
        <v>200</v>
      </c>
      <c r="ANT115" s="36">
        <v>450</v>
      </c>
      <c r="ANU115" s="36">
        <v>500</v>
      </c>
      <c r="ANV115" s="34"/>
      <c r="ANW115" s="112">
        <v>500</v>
      </c>
      <c r="ANX115" s="112">
        <v>300</v>
      </c>
      <c r="ANY115" s="36"/>
      <c r="ANZ115" s="34">
        <v>250</v>
      </c>
      <c r="AOA115" s="34">
        <v>200</v>
      </c>
      <c r="AOB115" s="34">
        <v>200</v>
      </c>
      <c r="AOC115" s="36">
        <v>500</v>
      </c>
      <c r="AOD115" s="36">
        <v>200</v>
      </c>
      <c r="AOE115" s="34"/>
      <c r="AOF115" s="112">
        <v>500</v>
      </c>
      <c r="AOG115" s="112">
        <v>500</v>
      </c>
      <c r="AOH115" s="36"/>
      <c r="AOI115" s="34">
        <v>250</v>
      </c>
      <c r="AOJ115" s="34">
        <v>250</v>
      </c>
      <c r="AOK115" s="34"/>
      <c r="AOL115" s="36">
        <v>500</v>
      </c>
      <c r="AOM115" s="36">
        <v>400</v>
      </c>
      <c r="AON115" s="34"/>
      <c r="AOO115" s="112">
        <v>300</v>
      </c>
      <c r="AOP115" s="112">
        <v>300</v>
      </c>
      <c r="AOQ115" s="36"/>
      <c r="AOR115" s="34">
        <v>200</v>
      </c>
      <c r="AOS115" s="34"/>
      <c r="AOT115" s="34">
        <v>200</v>
      </c>
      <c r="AOU115" s="36">
        <v>300</v>
      </c>
      <c r="AOV115" s="36">
        <v>500</v>
      </c>
      <c r="AOW115" s="34"/>
      <c r="AOX115" s="112">
        <v>300</v>
      </c>
      <c r="AOY115" s="112">
        <v>300</v>
      </c>
      <c r="AOZ115" s="36"/>
      <c r="APA115" s="34">
        <v>200</v>
      </c>
      <c r="APB115" s="34">
        <v>120</v>
      </c>
      <c r="APC115" s="34">
        <v>200</v>
      </c>
      <c r="APD115" s="36">
        <v>300</v>
      </c>
      <c r="APE115" s="36">
        <v>500</v>
      </c>
      <c r="APF115" s="34"/>
      <c r="APG115" s="112">
        <v>350</v>
      </c>
      <c r="APH115" s="112">
        <v>350</v>
      </c>
      <c r="API115" s="36"/>
      <c r="APJ115" s="34">
        <v>150</v>
      </c>
      <c r="APK115" s="34">
        <v>150</v>
      </c>
      <c r="APL115" s="34">
        <v>200</v>
      </c>
      <c r="APM115" s="36">
        <v>300</v>
      </c>
      <c r="APN115" s="36">
        <v>300</v>
      </c>
      <c r="APO115" s="34"/>
      <c r="APP115" s="112">
        <v>300</v>
      </c>
      <c r="APQ115" s="112">
        <v>300</v>
      </c>
      <c r="APR115" s="36"/>
      <c r="APS115" s="34">
        <v>200</v>
      </c>
      <c r="APT115" s="34">
        <v>200</v>
      </c>
      <c r="APU115" s="34"/>
      <c r="APV115" s="36">
        <v>500</v>
      </c>
      <c r="APW115" s="36">
        <v>500</v>
      </c>
      <c r="APX115" s="34"/>
      <c r="APY115" s="112">
        <v>300</v>
      </c>
      <c r="APZ115" s="112">
        <v>350</v>
      </c>
      <c r="AQA115" s="36"/>
      <c r="AQB115" s="34">
        <v>200</v>
      </c>
      <c r="AQC115" s="34">
        <v>150</v>
      </c>
      <c r="AQD115" s="34">
        <v>2500</v>
      </c>
      <c r="AQE115" s="36">
        <v>500</v>
      </c>
      <c r="AQF115" s="36">
        <v>500</v>
      </c>
      <c r="AQG115" s="34"/>
      <c r="AQH115" s="112">
        <v>300</v>
      </c>
      <c r="AQI115" s="112">
        <v>350</v>
      </c>
      <c r="AQJ115" s="36"/>
      <c r="AQK115" s="34">
        <v>200</v>
      </c>
      <c r="AQL115" s="34">
        <v>200</v>
      </c>
      <c r="AQM115" s="34">
        <v>250</v>
      </c>
      <c r="AQN115" s="36">
        <v>500</v>
      </c>
      <c r="AQO115" s="36">
        <v>500</v>
      </c>
      <c r="AQP115" s="34"/>
      <c r="AQQ115" s="112">
        <v>350</v>
      </c>
      <c r="AQR115" s="112">
        <v>400</v>
      </c>
      <c r="AQS115" s="36"/>
      <c r="AQT115" s="34">
        <v>300</v>
      </c>
      <c r="AQU115" s="34">
        <v>200</v>
      </c>
      <c r="AQV115" s="34">
        <v>200</v>
      </c>
      <c r="AQW115" s="36">
        <v>546.09218436873743</v>
      </c>
      <c r="AQX115" s="36">
        <v>546.09218436873743</v>
      </c>
      <c r="AQY115" s="34"/>
      <c r="AQZ115" s="112">
        <v>350</v>
      </c>
      <c r="ARA115" s="112">
        <v>500</v>
      </c>
      <c r="ARC115" s="34">
        <v>250</v>
      </c>
      <c r="ARD115" s="34">
        <v>100</v>
      </c>
      <c r="ARE115" s="34">
        <v>250</v>
      </c>
      <c r="ARF115" s="36">
        <v>500</v>
      </c>
      <c r="ARG115" s="36">
        <v>500</v>
      </c>
      <c r="ARH115" s="34"/>
      <c r="ARI115" s="112">
        <v>400</v>
      </c>
      <c r="ARJ115" s="112">
        <v>500</v>
      </c>
      <c r="ARL115" s="34">
        <v>200</v>
      </c>
      <c r="ARM115" s="34">
        <v>120</v>
      </c>
      <c r="ARN115" s="34"/>
      <c r="ARO115" s="36">
        <v>500</v>
      </c>
      <c r="ARP115" s="36">
        <v>500</v>
      </c>
      <c r="ARQ115" s="34"/>
      <c r="ARR115" s="112">
        <v>500</v>
      </c>
      <c r="ARS115" s="112">
        <v>500</v>
      </c>
      <c r="ARU115" s="34">
        <v>200</v>
      </c>
      <c r="ARV115" s="34">
        <v>200</v>
      </c>
      <c r="ARW115" s="34"/>
      <c r="ARX115" s="36">
        <v>500</v>
      </c>
      <c r="ARY115" s="36">
        <v>500</v>
      </c>
      <c r="ARZ115" s="36"/>
      <c r="ASA115" s="112">
        <v>500</v>
      </c>
      <c r="ASB115" s="112">
        <v>500</v>
      </c>
      <c r="ASD115" s="34">
        <v>200</v>
      </c>
      <c r="ASE115" s="34">
        <v>200</v>
      </c>
      <c r="ASF115" s="34"/>
      <c r="ASG115" s="36">
        <v>500</v>
      </c>
      <c r="ASH115" s="36">
        <v>500</v>
      </c>
      <c r="ASI115" s="36"/>
      <c r="ASJ115" s="112">
        <v>500</v>
      </c>
      <c r="ASK115" s="112">
        <v>500</v>
      </c>
      <c r="ASM115" s="34">
        <v>250</v>
      </c>
      <c r="ASN115" s="34">
        <v>200</v>
      </c>
      <c r="ASO115" s="34"/>
      <c r="ASP115" s="36">
        <v>500</v>
      </c>
      <c r="ASQ115" s="36">
        <v>500</v>
      </c>
      <c r="ASR115" s="36"/>
      <c r="ASS115" s="112">
        <v>500</v>
      </c>
      <c r="AST115" s="112">
        <v>500</v>
      </c>
      <c r="ASV115" s="34">
        <v>250</v>
      </c>
      <c r="ASW115" s="34"/>
      <c r="ASX115" s="34">
        <v>400</v>
      </c>
      <c r="ASY115" s="36">
        <v>500</v>
      </c>
      <c r="ASZ115" s="36">
        <v>500</v>
      </c>
      <c r="ATA115" s="36"/>
      <c r="ATB115" s="112">
        <v>500</v>
      </c>
      <c r="ATC115" s="112">
        <v>500</v>
      </c>
      <c r="ATE115" s="34">
        <v>300</v>
      </c>
      <c r="ATF115" s="34">
        <v>200</v>
      </c>
      <c r="ATG115" s="34">
        <v>300</v>
      </c>
      <c r="ATH115" s="36">
        <v>500</v>
      </c>
      <c r="ATI115" s="36">
        <v>500</v>
      </c>
      <c r="ATJ115" s="36"/>
      <c r="ATK115" s="112">
        <v>500</v>
      </c>
      <c r="ATL115" s="112">
        <v>500</v>
      </c>
      <c r="ATN115" s="34">
        <v>300</v>
      </c>
      <c r="ATO115" s="34">
        <v>250</v>
      </c>
      <c r="ATP115" s="34">
        <v>700</v>
      </c>
      <c r="ATQ115" s="36">
        <v>500</v>
      </c>
      <c r="ATR115" s="36">
        <v>500</v>
      </c>
      <c r="ATS115" s="36"/>
      <c r="ATT115" s="112">
        <v>350</v>
      </c>
      <c r="ATU115" s="112">
        <v>350</v>
      </c>
      <c r="ATW115" s="34">
        <v>200</v>
      </c>
      <c r="ATX115" s="34">
        <v>250</v>
      </c>
      <c r="ATY115" s="34">
        <v>200</v>
      </c>
      <c r="ATZ115" s="36">
        <v>500</v>
      </c>
      <c r="AUA115" s="36">
        <v>500</v>
      </c>
      <c r="AUB115" s="36"/>
      <c r="AUC115" s="112">
        <v>500</v>
      </c>
      <c r="AUD115" s="112">
        <v>700</v>
      </c>
      <c r="AUF115" s="34">
        <v>200</v>
      </c>
      <c r="AUG115" s="34">
        <v>250</v>
      </c>
      <c r="AUH115" s="34">
        <v>200</v>
      </c>
      <c r="AUI115" s="36">
        <v>500</v>
      </c>
      <c r="AUJ115" s="36">
        <v>500</v>
      </c>
      <c r="AUK115" s="36"/>
      <c r="AUL115" s="112">
        <v>500</v>
      </c>
      <c r="AUM115" s="112">
        <v>500</v>
      </c>
      <c r="AUO115" s="34">
        <v>200</v>
      </c>
      <c r="AUP115" s="34">
        <v>200</v>
      </c>
      <c r="AUQ115" s="34">
        <v>200</v>
      </c>
      <c r="AUR115" s="36">
        <v>500</v>
      </c>
      <c r="AUS115" s="36">
        <v>500</v>
      </c>
      <c r="AUT115" s="36"/>
      <c r="AUU115" s="112">
        <v>500</v>
      </c>
      <c r="AUV115" s="112">
        <v>700</v>
      </c>
      <c r="AUX115" s="34">
        <v>200</v>
      </c>
      <c r="AUY115" s="34">
        <v>300</v>
      </c>
      <c r="AUZ115" s="34">
        <v>250</v>
      </c>
      <c r="AVA115" s="36">
        <v>500</v>
      </c>
      <c r="AVB115" s="36">
        <v>500</v>
      </c>
      <c r="AVC115" s="36"/>
      <c r="AVD115" s="112">
        <v>500</v>
      </c>
      <c r="AVE115" s="112">
        <v>400</v>
      </c>
      <c r="AVG115" s="34">
        <v>200</v>
      </c>
      <c r="AVH115" s="34">
        <v>240</v>
      </c>
      <c r="AVI115" s="34">
        <v>300</v>
      </c>
      <c r="AVJ115" s="36">
        <v>500</v>
      </c>
      <c r="AVK115" s="36">
        <v>500</v>
      </c>
      <c r="AVL115" s="36"/>
      <c r="AVM115" s="112">
        <v>500</v>
      </c>
      <c r="AVN115" s="112">
        <v>600</v>
      </c>
      <c r="AVP115" s="34">
        <v>200</v>
      </c>
      <c r="AVQ115" s="34">
        <v>300</v>
      </c>
      <c r="AVR115" s="34">
        <v>300</v>
      </c>
      <c r="AVS115" s="36">
        <v>1000</v>
      </c>
      <c r="AVT115" s="36">
        <v>1000</v>
      </c>
      <c r="AVU115" s="36"/>
      <c r="AVV115" s="112">
        <v>700</v>
      </c>
      <c r="AVW115" s="112">
        <v>550</v>
      </c>
      <c r="AVY115" s="34">
        <v>250</v>
      </c>
      <c r="AVZ115" s="34">
        <v>200</v>
      </c>
      <c r="AWA115" s="34">
        <v>250</v>
      </c>
      <c r="AWB115" s="36">
        <v>500</v>
      </c>
      <c r="AWC115" s="36">
        <v>500</v>
      </c>
      <c r="AWD115" s="36"/>
      <c r="AWE115" s="112">
        <v>350</v>
      </c>
      <c r="AWF115" s="112">
        <v>350</v>
      </c>
      <c r="AWH115" s="34">
        <v>250</v>
      </c>
      <c r="AWI115" s="34">
        <v>300</v>
      </c>
      <c r="AWJ115" s="34">
        <v>270</v>
      </c>
      <c r="AWK115" s="36">
        <v>800</v>
      </c>
      <c r="AWL115" s="36">
        <v>750</v>
      </c>
      <c r="AWM115" s="36"/>
      <c r="AWN115" s="37">
        <v>700</v>
      </c>
      <c r="AWO115" s="37">
        <v>600</v>
      </c>
      <c r="AWQ115" s="34">
        <v>300</v>
      </c>
      <c r="AWR115" s="34">
        <v>450</v>
      </c>
      <c r="AWS115" s="34">
        <v>300</v>
      </c>
      <c r="AWT115" s="36">
        <v>800</v>
      </c>
      <c r="AWU115" s="36">
        <v>700</v>
      </c>
      <c r="AWV115" s="36"/>
      <c r="AWW115" s="54">
        <v>816.66666666666674</v>
      </c>
      <c r="AWX115" s="37">
        <v>700</v>
      </c>
    </row>
    <row r="116" spans="1:1298" ht="15.5">
      <c r="A116" t="str">
        <f>'[1]enter market prices'!A116</f>
        <v>1213-04</v>
      </c>
      <c r="B116" t="str">
        <f>'[1]enter market prices'!B116</f>
        <v>Vaseline(Blue seal), 250g</v>
      </c>
      <c r="C116" s="3">
        <f>'[1]item price series'!F116</f>
        <v>0.16</v>
      </c>
      <c r="D116" s="3"/>
      <c r="E116" s="3"/>
      <c r="F116" s="3"/>
      <c r="G116" s="3"/>
      <c r="H116" s="3"/>
      <c r="I116" s="3"/>
      <c r="J116" s="3"/>
      <c r="K116" s="3"/>
      <c r="L116" s="3"/>
      <c r="M116" s="24">
        <v>10</v>
      </c>
      <c r="N116" s="24">
        <v>15</v>
      </c>
      <c r="O116" s="24"/>
      <c r="P116" s="25">
        <v>8</v>
      </c>
      <c r="Q116" s="25"/>
      <c r="R116" s="25"/>
      <c r="S116" s="26">
        <v>10</v>
      </c>
      <c r="T116" s="26"/>
      <c r="U116" s="26"/>
      <c r="V116" s="27">
        <v>12</v>
      </c>
      <c r="W116" s="27"/>
      <c r="X116" s="27"/>
      <c r="Y116" s="25">
        <v>15</v>
      </c>
      <c r="Z116" s="25"/>
      <c r="AA116" s="25"/>
      <c r="AB116" s="26">
        <v>10</v>
      </c>
      <c r="AC116" s="26"/>
      <c r="AD116" s="26"/>
      <c r="AE116" s="27"/>
      <c r="AF116" s="27">
        <v>10</v>
      </c>
      <c r="AG116" s="27">
        <v>15</v>
      </c>
      <c r="AH116" s="25">
        <v>10</v>
      </c>
      <c r="AI116" s="25"/>
      <c r="AJ116" s="25"/>
      <c r="AK116" s="26">
        <v>10</v>
      </c>
      <c r="AL116" s="26"/>
      <c r="AM116" s="26"/>
      <c r="AN116" s="27">
        <v>10</v>
      </c>
      <c r="AO116" s="27">
        <v>15</v>
      </c>
      <c r="AP116" s="57">
        <v>16.756097560975608</v>
      </c>
      <c r="AQ116" s="25">
        <v>18</v>
      </c>
      <c r="AR116" s="25" t="s">
        <v>132</v>
      </c>
      <c r="AS116" s="25"/>
      <c r="AT116" s="62">
        <v>11.170731707317072</v>
      </c>
      <c r="AU116" s="26"/>
      <c r="AV116" s="26"/>
      <c r="AW116" s="27">
        <v>10</v>
      </c>
      <c r="AX116" s="57">
        <v>11.559985760056961</v>
      </c>
      <c r="AY116" s="27">
        <v>10</v>
      </c>
      <c r="AZ116" s="28">
        <v>13.871982912068354</v>
      </c>
      <c r="BA116" s="25"/>
      <c r="BB116" s="25"/>
      <c r="BC116" s="26">
        <v>12</v>
      </c>
      <c r="BD116" s="26"/>
      <c r="BE116" s="26"/>
      <c r="BF116" s="27">
        <v>10</v>
      </c>
      <c r="BG116" s="27">
        <v>8</v>
      </c>
      <c r="BH116" s="27">
        <v>8</v>
      </c>
      <c r="BI116" s="25"/>
      <c r="BJ116" s="25">
        <v>12</v>
      </c>
      <c r="BK116" s="25"/>
      <c r="BL116" s="26">
        <v>12</v>
      </c>
      <c r="BM116" s="26"/>
      <c r="BN116" s="26"/>
      <c r="BO116" s="27">
        <v>12.5</v>
      </c>
      <c r="BP116" s="27">
        <v>10</v>
      </c>
      <c r="BQ116" s="27"/>
      <c r="BR116" s="25"/>
      <c r="BS116" s="25">
        <v>18</v>
      </c>
      <c r="BT116" s="25"/>
      <c r="BU116" s="26">
        <v>12</v>
      </c>
      <c r="BV116" s="26"/>
      <c r="BW116" s="26"/>
      <c r="BX116" s="27"/>
      <c r="BY116" s="27">
        <v>5</v>
      </c>
      <c r="BZ116" s="27">
        <v>12</v>
      </c>
      <c r="CA116" s="25"/>
      <c r="CB116" s="25">
        <v>12</v>
      </c>
      <c r="CC116" s="25"/>
      <c r="CD116" s="26">
        <v>12</v>
      </c>
      <c r="CE116" s="26"/>
      <c r="CF116" s="26"/>
      <c r="CG116" s="27">
        <v>15</v>
      </c>
      <c r="CH116" s="27">
        <v>12</v>
      </c>
      <c r="CI116" s="27">
        <v>5</v>
      </c>
      <c r="CJ116" s="25">
        <v>15</v>
      </c>
      <c r="CK116" s="25">
        <v>16</v>
      </c>
      <c r="CL116" s="25"/>
      <c r="CM116" s="62">
        <v>18.23</v>
      </c>
      <c r="CN116" s="26"/>
      <c r="CO116" s="26"/>
      <c r="CP116" s="27"/>
      <c r="CQ116" s="27">
        <v>15</v>
      </c>
      <c r="CR116" s="27">
        <v>15</v>
      </c>
      <c r="CS116" s="25">
        <v>15</v>
      </c>
      <c r="CT116" s="25"/>
      <c r="CU116" s="25"/>
      <c r="CV116" s="26">
        <v>10</v>
      </c>
      <c r="CW116" s="26"/>
      <c r="CX116" s="26"/>
      <c r="CY116" s="27">
        <v>25</v>
      </c>
      <c r="CZ116" s="27">
        <v>15</v>
      </c>
      <c r="DA116" s="27">
        <v>20</v>
      </c>
      <c r="DB116" s="25">
        <v>15</v>
      </c>
      <c r="DC116" s="25">
        <v>10</v>
      </c>
      <c r="DD116" s="25"/>
      <c r="DE116" s="62">
        <v>12.450980392156863</v>
      </c>
      <c r="DF116" s="26"/>
      <c r="DG116" s="26"/>
      <c r="DH116" s="27">
        <v>20</v>
      </c>
      <c r="DI116" s="27">
        <v>15</v>
      </c>
      <c r="DJ116" s="27">
        <v>10</v>
      </c>
      <c r="DK116" s="25">
        <v>12</v>
      </c>
      <c r="DL116" s="25">
        <v>16</v>
      </c>
      <c r="DM116" s="25"/>
      <c r="DN116" s="25">
        <v>15</v>
      </c>
      <c r="DO116" s="26">
        <v>10</v>
      </c>
      <c r="DP116" s="26"/>
      <c r="DQ116" s="27">
        <v>20</v>
      </c>
      <c r="DR116" s="27">
        <v>10</v>
      </c>
      <c r="DS116" s="27">
        <v>15</v>
      </c>
      <c r="DT116" s="25">
        <v>15</v>
      </c>
      <c r="DU116" s="25">
        <v>15</v>
      </c>
      <c r="DV116" s="25"/>
      <c r="DW116" s="25">
        <v>15</v>
      </c>
      <c r="DX116" s="26">
        <v>15</v>
      </c>
      <c r="DY116" s="26"/>
      <c r="DZ116" s="27">
        <v>20</v>
      </c>
      <c r="EA116" s="27">
        <v>10</v>
      </c>
      <c r="EB116" s="27">
        <v>15</v>
      </c>
      <c r="EC116" s="25">
        <v>15</v>
      </c>
      <c r="ED116" s="25">
        <v>15</v>
      </c>
      <c r="EE116" s="25"/>
      <c r="EF116" s="26">
        <v>15</v>
      </c>
      <c r="EG116" s="26">
        <v>17</v>
      </c>
      <c r="EH116" s="26"/>
      <c r="EI116" s="27">
        <v>25</v>
      </c>
      <c r="EJ116" s="27">
        <v>20</v>
      </c>
      <c r="EK116" s="27">
        <v>16</v>
      </c>
      <c r="EL116" s="25">
        <v>20</v>
      </c>
      <c r="EM116" s="25">
        <v>15</v>
      </c>
      <c r="EN116" s="25"/>
      <c r="EO116" s="26">
        <v>15</v>
      </c>
      <c r="EP116" s="26"/>
      <c r="EQ116" s="26"/>
      <c r="ER116" s="27">
        <v>20</v>
      </c>
      <c r="ES116" s="27">
        <v>15</v>
      </c>
      <c r="ET116" s="27">
        <v>15</v>
      </c>
      <c r="EU116" s="25">
        <v>20</v>
      </c>
      <c r="EV116" s="25">
        <v>15</v>
      </c>
      <c r="EW116" s="25"/>
      <c r="EX116" s="26">
        <v>6</v>
      </c>
      <c r="EY116" s="26">
        <v>6</v>
      </c>
      <c r="EZ116" s="26"/>
      <c r="FA116" s="27">
        <v>20</v>
      </c>
      <c r="FB116" s="27">
        <v>20</v>
      </c>
      <c r="FC116" s="27">
        <v>20</v>
      </c>
      <c r="FD116" s="25">
        <v>20</v>
      </c>
      <c r="FE116" s="25">
        <v>25</v>
      </c>
      <c r="FF116" s="25"/>
      <c r="FG116" s="26">
        <v>7</v>
      </c>
      <c r="FH116" s="26">
        <v>10</v>
      </c>
      <c r="FI116" s="26"/>
      <c r="FJ116" s="27">
        <v>20</v>
      </c>
      <c r="FK116" s="27"/>
      <c r="FL116" s="27"/>
      <c r="FM116" s="25">
        <v>25</v>
      </c>
      <c r="FN116" s="25">
        <v>17</v>
      </c>
      <c r="FO116" s="25"/>
      <c r="FP116" s="26">
        <v>5</v>
      </c>
      <c r="FQ116" s="26">
        <v>3.125</v>
      </c>
      <c r="FR116" s="26"/>
      <c r="FS116" s="27">
        <v>25</v>
      </c>
      <c r="FT116" s="27"/>
      <c r="FU116" s="27">
        <v>15</v>
      </c>
      <c r="FV116" s="25">
        <v>10</v>
      </c>
      <c r="FW116" s="25">
        <v>17</v>
      </c>
      <c r="FX116" s="25"/>
      <c r="FY116" s="26">
        <v>6</v>
      </c>
      <c r="FZ116" s="26">
        <v>10</v>
      </c>
      <c r="GA116" s="26"/>
      <c r="GB116" s="27">
        <v>20</v>
      </c>
      <c r="GC116" s="27">
        <v>20</v>
      </c>
      <c r="GD116" s="27">
        <v>20</v>
      </c>
      <c r="GE116" s="25">
        <v>15</v>
      </c>
      <c r="GF116" s="25"/>
      <c r="GG116" s="25"/>
      <c r="GH116" s="26">
        <v>7</v>
      </c>
      <c r="GI116" s="26">
        <v>10</v>
      </c>
      <c r="GJ116" s="26"/>
      <c r="GK116" s="27">
        <v>25</v>
      </c>
      <c r="GL116" s="27"/>
      <c r="GM116" s="27">
        <v>20</v>
      </c>
      <c r="GN116" s="25">
        <v>10</v>
      </c>
      <c r="GO116" s="25">
        <v>12.5</v>
      </c>
      <c r="GP116" s="25"/>
      <c r="GQ116" s="26">
        <v>7</v>
      </c>
      <c r="GR116" s="26"/>
      <c r="GS116" s="26"/>
      <c r="GT116" s="27">
        <v>25</v>
      </c>
      <c r="GU116" s="27">
        <v>15</v>
      </c>
      <c r="GV116" s="27">
        <v>20</v>
      </c>
      <c r="GW116" s="25">
        <v>10</v>
      </c>
      <c r="GX116" s="25">
        <v>10</v>
      </c>
      <c r="GY116" s="25"/>
      <c r="GZ116" s="26">
        <v>7</v>
      </c>
      <c r="HA116" s="26">
        <v>17.5</v>
      </c>
      <c r="HB116" s="26"/>
      <c r="HC116" s="27">
        <v>15</v>
      </c>
      <c r="HD116" s="27">
        <v>20</v>
      </c>
      <c r="HE116" s="27">
        <v>30</v>
      </c>
      <c r="HF116" s="25">
        <v>25</v>
      </c>
      <c r="HG116" s="25">
        <v>18.75</v>
      </c>
      <c r="HH116" s="25"/>
      <c r="HI116" s="26">
        <v>7</v>
      </c>
      <c r="HJ116" s="26">
        <v>7</v>
      </c>
      <c r="HK116" s="26"/>
      <c r="HL116" s="30">
        <v>15</v>
      </c>
      <c r="HM116" s="30">
        <v>20</v>
      </c>
      <c r="HN116" s="30"/>
      <c r="HO116" s="31">
        <v>25</v>
      </c>
      <c r="HP116" s="31">
        <v>23</v>
      </c>
      <c r="HQ116" s="25"/>
      <c r="HR116" s="32">
        <v>6</v>
      </c>
      <c r="HS116" s="32">
        <v>10</v>
      </c>
      <c r="HT116" s="26"/>
      <c r="HU116" s="30">
        <v>20</v>
      </c>
      <c r="HV116" s="30">
        <v>15</v>
      </c>
      <c r="HW116" s="30">
        <v>16</v>
      </c>
      <c r="HX116" s="33">
        <v>24.488847583643125</v>
      </c>
      <c r="HY116" s="33">
        <v>22.529739776951676</v>
      </c>
      <c r="HZ116" s="31"/>
      <c r="IA116" s="32">
        <v>7</v>
      </c>
      <c r="IB116" s="32">
        <v>10</v>
      </c>
      <c r="IC116" s="26"/>
      <c r="ID116" s="30">
        <v>20</v>
      </c>
      <c r="IE116" s="30"/>
      <c r="IF116" s="30">
        <v>25</v>
      </c>
      <c r="IG116" s="31">
        <v>20</v>
      </c>
      <c r="IH116" s="31">
        <v>25</v>
      </c>
      <c r="II116" s="31"/>
      <c r="IJ116" s="32">
        <v>6</v>
      </c>
      <c r="IK116" s="32">
        <v>25</v>
      </c>
      <c r="IL116" s="26"/>
      <c r="IM116" s="30">
        <v>18</v>
      </c>
      <c r="IN116" s="30">
        <v>15</v>
      </c>
      <c r="IO116" s="30">
        <v>20</v>
      </c>
      <c r="IP116" s="31">
        <v>20</v>
      </c>
      <c r="IQ116" s="31">
        <v>30</v>
      </c>
      <c r="IR116" s="31"/>
      <c r="IS116" s="32">
        <v>7</v>
      </c>
      <c r="IT116" s="32">
        <v>7</v>
      </c>
      <c r="IU116" s="26"/>
      <c r="IV116" s="30">
        <v>20</v>
      </c>
      <c r="IW116" s="30">
        <v>25</v>
      </c>
      <c r="IX116" s="30">
        <v>18</v>
      </c>
      <c r="IY116" s="31">
        <v>20</v>
      </c>
      <c r="IZ116" s="31">
        <v>17.045454545454543</v>
      </c>
      <c r="JA116" s="31"/>
      <c r="JB116" s="32">
        <v>20</v>
      </c>
      <c r="JC116" s="32">
        <v>15</v>
      </c>
      <c r="JD116" s="26"/>
      <c r="JE116" s="30">
        <v>30</v>
      </c>
      <c r="JF116" s="30"/>
      <c r="JG116" s="30">
        <v>25</v>
      </c>
      <c r="JH116" s="31">
        <v>25</v>
      </c>
      <c r="JI116" s="31">
        <v>15</v>
      </c>
      <c r="JJ116" s="31"/>
      <c r="JK116" s="32">
        <v>10</v>
      </c>
      <c r="JL116" s="32">
        <v>10</v>
      </c>
      <c r="JM116" s="26"/>
      <c r="JN116" s="30">
        <v>25</v>
      </c>
      <c r="JO116" s="30"/>
      <c r="JP116" s="30">
        <v>25</v>
      </c>
      <c r="JQ116" s="33">
        <v>25.602409638554217</v>
      </c>
      <c r="JR116" s="33">
        <v>15.361445783132531</v>
      </c>
      <c r="JS116" s="31"/>
      <c r="JT116" s="32">
        <v>25</v>
      </c>
      <c r="JU116" s="32">
        <v>25</v>
      </c>
      <c r="JV116" s="26"/>
      <c r="JW116" s="30">
        <v>20</v>
      </c>
      <c r="JX116" s="30"/>
      <c r="JY116" s="30">
        <v>18</v>
      </c>
      <c r="JZ116" s="33">
        <v>20.542168674698797</v>
      </c>
      <c r="KA116" s="33">
        <v>12.325301204819278</v>
      </c>
      <c r="KB116" s="31"/>
      <c r="KC116" s="32">
        <v>25</v>
      </c>
      <c r="KD116" s="32">
        <v>25</v>
      </c>
      <c r="KE116" s="26"/>
      <c r="KF116" s="30">
        <v>20</v>
      </c>
      <c r="KG116" s="30">
        <v>18</v>
      </c>
      <c r="KH116" s="30">
        <v>18</v>
      </c>
      <c r="KI116" s="33">
        <v>21.390562248995987</v>
      </c>
      <c r="KJ116" s="33">
        <v>12.834337349397591</v>
      </c>
      <c r="KK116" s="31"/>
      <c r="KL116" s="32">
        <v>25</v>
      </c>
      <c r="KM116" s="32">
        <v>37.5</v>
      </c>
      <c r="KN116" s="26"/>
      <c r="KO116" s="30">
        <v>25</v>
      </c>
      <c r="KP116" s="30"/>
      <c r="KQ116" s="30">
        <v>28</v>
      </c>
      <c r="KR116" s="33">
        <v>26.641566265060248</v>
      </c>
      <c r="KS116" s="33">
        <v>15.984939759036147</v>
      </c>
      <c r="KT116" s="31"/>
      <c r="KU116" s="32">
        <v>17.5</v>
      </c>
      <c r="KV116" s="32">
        <v>30</v>
      </c>
      <c r="KW116" s="26"/>
      <c r="KX116" s="30">
        <v>25</v>
      </c>
      <c r="KY116" s="30"/>
      <c r="KZ116" s="30">
        <v>25</v>
      </c>
      <c r="LA116" s="33">
        <v>25.150602409638555</v>
      </c>
      <c r="LB116" s="33">
        <v>15.090361445783133</v>
      </c>
      <c r="LC116" s="31"/>
      <c r="LD116" s="32">
        <v>20</v>
      </c>
      <c r="LE116" s="32">
        <v>25</v>
      </c>
      <c r="LF116" s="26"/>
      <c r="LG116" s="30">
        <v>30</v>
      </c>
      <c r="LH116" s="30"/>
      <c r="LI116" s="30">
        <v>25</v>
      </c>
      <c r="LJ116" s="33">
        <v>29.095394736842113</v>
      </c>
      <c r="LK116" s="33">
        <v>17.457236842105264</v>
      </c>
      <c r="LL116" s="31"/>
      <c r="LM116" s="32">
        <v>25</v>
      </c>
      <c r="LN116" s="32">
        <v>25</v>
      </c>
      <c r="LO116" s="26"/>
      <c r="LP116" s="30">
        <v>20</v>
      </c>
      <c r="LQ116" s="30"/>
      <c r="LR116" s="30">
        <v>20</v>
      </c>
      <c r="LS116" s="33">
        <v>22.454054633867287</v>
      </c>
      <c r="LT116" s="33">
        <v>13.472432780320368</v>
      </c>
      <c r="LU116" s="31"/>
      <c r="LV116" s="32">
        <v>25</v>
      </c>
      <c r="LW116" s="32">
        <v>25</v>
      </c>
      <c r="LX116" s="26"/>
      <c r="LY116" s="30"/>
      <c r="LZ116" s="30"/>
      <c r="MA116" s="30">
        <v>15</v>
      </c>
      <c r="MB116" s="33">
        <v>16.603350257437075</v>
      </c>
      <c r="MC116" s="33">
        <v>9.9620101544622432</v>
      </c>
      <c r="MD116" s="31"/>
      <c r="ME116" s="32">
        <v>25</v>
      </c>
      <c r="MF116" s="32">
        <v>10</v>
      </c>
      <c r="MG116" s="26"/>
      <c r="MH116" s="30">
        <v>30</v>
      </c>
      <c r="MI116" s="30"/>
      <c r="MJ116" s="30">
        <v>18</v>
      </c>
      <c r="MK116" s="33">
        <v>28.368009868421066</v>
      </c>
      <c r="ML116" s="33">
        <v>17.020805921052634</v>
      </c>
      <c r="MM116" s="31"/>
      <c r="MN116" s="32">
        <v>37.5</v>
      </c>
      <c r="MO116" s="32">
        <v>37.5</v>
      </c>
      <c r="MP116" s="26"/>
      <c r="MQ116" s="30">
        <v>30</v>
      </c>
      <c r="MR116" s="30"/>
      <c r="MS116" s="30">
        <v>25</v>
      </c>
      <c r="MT116" s="33">
        <v>31.467301916475986</v>
      </c>
      <c r="MU116" s="33">
        <v>18.880381149885586</v>
      </c>
      <c r="MV116" s="31"/>
      <c r="MW116" s="32">
        <v>37.5</v>
      </c>
      <c r="MX116" s="32"/>
      <c r="MY116" s="26"/>
      <c r="MZ116" s="30">
        <v>30</v>
      </c>
      <c r="NA116" s="30">
        <v>25</v>
      </c>
      <c r="NB116" s="30">
        <v>25</v>
      </c>
      <c r="NC116" s="33">
        <v>30.729375238367673</v>
      </c>
      <c r="ND116" s="33">
        <v>18.437625143020597</v>
      </c>
      <c r="NE116" s="31"/>
      <c r="NF116" s="32">
        <v>37.5</v>
      </c>
      <c r="NG116" s="32">
        <v>37.5</v>
      </c>
      <c r="NH116" s="26"/>
      <c r="NI116" s="30">
        <v>25</v>
      </c>
      <c r="NJ116" s="30"/>
      <c r="NK116" s="30">
        <v>15</v>
      </c>
      <c r="NL116" s="33">
        <v>24.588771095537769</v>
      </c>
      <c r="NM116" s="33">
        <v>14.753262657322656</v>
      </c>
      <c r="NN116" s="31"/>
      <c r="NO116" s="32">
        <v>37.5</v>
      </c>
      <c r="NP116" s="32">
        <v>35</v>
      </c>
      <c r="NQ116" s="26"/>
      <c r="NR116" s="30">
        <v>20</v>
      </c>
      <c r="NS116" s="30"/>
      <c r="NT116" s="30">
        <v>28</v>
      </c>
      <c r="NU116" s="33">
        <v>28.368009868421066</v>
      </c>
      <c r="NV116" s="33">
        <v>17.020805921052634</v>
      </c>
      <c r="NW116" s="31"/>
      <c r="NX116" s="32">
        <v>37.5</v>
      </c>
      <c r="NY116" s="32">
        <v>37.5</v>
      </c>
      <c r="NZ116" s="26"/>
      <c r="OA116" s="30">
        <v>15</v>
      </c>
      <c r="OB116" s="30"/>
      <c r="OC116" s="30"/>
      <c r="OD116" s="33">
        <v>21.109973898741426</v>
      </c>
      <c r="OE116" s="33">
        <v>12.665984339244854</v>
      </c>
      <c r="OF116" s="31"/>
      <c r="OG116" s="32">
        <v>37.5</v>
      </c>
      <c r="OH116" s="32">
        <v>45</v>
      </c>
      <c r="OI116" s="26"/>
      <c r="OJ116" s="30">
        <v>25</v>
      </c>
      <c r="OK116" s="30"/>
      <c r="OL116" s="30">
        <v>25</v>
      </c>
      <c r="OM116" s="33">
        <v>29.253521882151034</v>
      </c>
      <c r="ON116" s="33">
        <v>17.552113129290621</v>
      </c>
      <c r="OO116" s="31"/>
      <c r="OP116" s="32">
        <v>37.5</v>
      </c>
      <c r="OQ116" s="32">
        <v>37.5</v>
      </c>
      <c r="OR116" s="26"/>
      <c r="OS116" s="30">
        <v>30</v>
      </c>
      <c r="OT116" s="30"/>
      <c r="OU116" s="30">
        <v>25</v>
      </c>
      <c r="OV116" s="33">
        <v>31.467301916475979</v>
      </c>
      <c r="OW116" s="33">
        <v>18.880381149885586</v>
      </c>
      <c r="OX116" s="31"/>
      <c r="OY116" s="32">
        <v>37.5</v>
      </c>
      <c r="OZ116" s="32">
        <v>37.5</v>
      </c>
      <c r="PA116" s="26"/>
      <c r="PB116" s="30">
        <v>30</v>
      </c>
      <c r="PC116" s="30"/>
      <c r="PD116" s="30">
        <v>30</v>
      </c>
      <c r="PE116" s="33">
        <v>31.311558597478243</v>
      </c>
      <c r="PF116" s="33">
        <v>18.786935158486948</v>
      </c>
      <c r="PG116" s="31"/>
      <c r="PH116" s="32">
        <v>50</v>
      </c>
      <c r="PI116" s="32">
        <v>25</v>
      </c>
      <c r="PJ116" s="26"/>
      <c r="PK116" s="30">
        <v>25</v>
      </c>
      <c r="PL116" s="30"/>
      <c r="PM116" s="30">
        <v>35</v>
      </c>
      <c r="PN116" s="33">
        <v>30.42954286233801</v>
      </c>
      <c r="PO116" s="33">
        <v>18.257725717402806</v>
      </c>
      <c r="PP116" s="31"/>
      <c r="PQ116" s="32">
        <v>50</v>
      </c>
      <c r="PR116" s="32">
        <v>15</v>
      </c>
      <c r="PS116" s="26"/>
      <c r="PT116" s="30">
        <v>35</v>
      </c>
      <c r="PU116" s="30"/>
      <c r="PV116" s="30">
        <v>25</v>
      </c>
      <c r="PW116" s="33">
        <v>33.516597935328832</v>
      </c>
      <c r="PX116" s="33">
        <v>20.109958761197298</v>
      </c>
      <c r="PY116" s="31"/>
      <c r="PZ116" s="32">
        <v>50</v>
      </c>
      <c r="QA116" s="32">
        <v>50</v>
      </c>
      <c r="QB116" s="26"/>
      <c r="QC116" s="30">
        <v>250</v>
      </c>
      <c r="QD116" s="30">
        <v>30</v>
      </c>
      <c r="QE116" s="30">
        <v>35</v>
      </c>
      <c r="QF116" s="33">
        <v>95.25769939514511</v>
      </c>
      <c r="QG116" s="33">
        <v>57.154619637087052</v>
      </c>
      <c r="QH116" s="31"/>
      <c r="QI116" s="32">
        <v>50</v>
      </c>
      <c r="QJ116" s="32">
        <v>50</v>
      </c>
      <c r="QK116" s="26"/>
      <c r="QL116" s="30">
        <v>45</v>
      </c>
      <c r="QM116" s="30">
        <v>45</v>
      </c>
      <c r="QN116" s="30"/>
      <c r="QO116" s="33">
        <v>45.864818227292083</v>
      </c>
      <c r="QP116" s="33">
        <v>27.518890936375243</v>
      </c>
      <c r="QQ116" s="31"/>
      <c r="QR116" s="32">
        <v>50</v>
      </c>
      <c r="QS116" s="32">
        <v>50</v>
      </c>
      <c r="QT116" s="26"/>
      <c r="QU116" s="30">
        <v>50</v>
      </c>
      <c r="QV116" s="30">
        <v>40</v>
      </c>
      <c r="QW116" s="30"/>
      <c r="QX116" s="33">
        <v>49.172377234067966</v>
      </c>
      <c r="QY116" s="33">
        <v>29.503426340440768</v>
      </c>
      <c r="QZ116" s="31"/>
      <c r="RA116" s="32">
        <v>62.5</v>
      </c>
      <c r="RB116" s="32">
        <v>75</v>
      </c>
      <c r="RC116" s="26"/>
      <c r="RD116" s="30">
        <v>35</v>
      </c>
      <c r="RE116" s="30"/>
      <c r="RF116" s="30">
        <v>45</v>
      </c>
      <c r="RG116" s="33">
        <v>43.953784134488259</v>
      </c>
      <c r="RH116" s="33">
        <v>26.372270480692944</v>
      </c>
      <c r="RI116" s="31" t="s">
        <v>132</v>
      </c>
      <c r="RJ116" s="32">
        <v>62.5</v>
      </c>
      <c r="RK116" s="32">
        <v>62.5</v>
      </c>
      <c r="RL116" s="26"/>
      <c r="RM116" s="30">
        <v>75</v>
      </c>
      <c r="RN116" s="30"/>
      <c r="RO116" s="30">
        <v>75</v>
      </c>
      <c r="RP116" s="33">
        <v>72.766298149069172</v>
      </c>
      <c r="RQ116" s="33">
        <v>43.65977888944149</v>
      </c>
      <c r="RR116" s="31"/>
      <c r="RS116" s="32">
        <v>62.5</v>
      </c>
      <c r="RT116" s="32">
        <v>62.5</v>
      </c>
      <c r="RU116" s="26"/>
      <c r="RV116" s="30">
        <v>85</v>
      </c>
      <c r="RW116" s="30">
        <v>45</v>
      </c>
      <c r="RX116" s="30">
        <v>60</v>
      </c>
      <c r="RY116" s="33">
        <v>63.162126810875542</v>
      </c>
      <c r="RZ116" s="33">
        <v>37.897276086525309</v>
      </c>
      <c r="SA116" s="31"/>
      <c r="SB116" s="32">
        <v>75</v>
      </c>
      <c r="SC116" s="32">
        <v>50</v>
      </c>
      <c r="SD116" s="26"/>
      <c r="SE116" s="34">
        <v>60</v>
      </c>
      <c r="SF116" s="34">
        <v>75</v>
      </c>
      <c r="SG116" s="34">
        <v>35</v>
      </c>
      <c r="SH116" s="35">
        <v>63.186627247962768</v>
      </c>
      <c r="SI116" s="35">
        <v>37.91197634877765</v>
      </c>
      <c r="SJ116" s="36"/>
      <c r="SK116" s="37">
        <v>87.5</v>
      </c>
      <c r="SL116" s="37">
        <v>100</v>
      </c>
      <c r="SM116" s="26"/>
      <c r="SN116" s="34">
        <v>130</v>
      </c>
      <c r="SO116" s="34">
        <v>80</v>
      </c>
      <c r="SP116" s="34"/>
      <c r="SQ116" s="35">
        <v>109.59045509117388</v>
      </c>
      <c r="SR116" s="35">
        <v>65.754273054704299</v>
      </c>
      <c r="SS116" s="36"/>
      <c r="ST116" s="37">
        <v>100</v>
      </c>
      <c r="SU116" s="37">
        <v>162.5</v>
      </c>
      <c r="SV116" s="26"/>
      <c r="SW116" s="34"/>
      <c r="SX116" s="34">
        <v>100</v>
      </c>
      <c r="SY116" s="34">
        <v>220</v>
      </c>
      <c r="SZ116" s="35">
        <v>145.82660154318509</v>
      </c>
      <c r="TA116" s="35">
        <v>87.495960925911035</v>
      </c>
      <c r="TB116" s="36"/>
      <c r="TC116" s="37">
        <v>100</v>
      </c>
      <c r="TD116" s="37">
        <v>60</v>
      </c>
      <c r="TE116" s="26"/>
      <c r="TF116" s="34">
        <v>20</v>
      </c>
      <c r="TG116" s="34"/>
      <c r="TH116" s="34">
        <v>120</v>
      </c>
      <c r="TI116" s="35">
        <v>71.957783725190637</v>
      </c>
      <c r="TJ116" s="35">
        <v>43.17467023511437</v>
      </c>
      <c r="TK116" s="36"/>
      <c r="TL116" s="37">
        <v>87.5</v>
      </c>
      <c r="TM116" s="37">
        <v>75</v>
      </c>
      <c r="TN116" s="26"/>
      <c r="TO116" s="34">
        <v>180</v>
      </c>
      <c r="TP116" s="34">
        <v>130</v>
      </c>
      <c r="TQ116" s="34"/>
      <c r="TR116" s="35">
        <v>145.2385910530916</v>
      </c>
      <c r="TS116" s="35">
        <v>87.143154631854941</v>
      </c>
      <c r="TT116" s="36"/>
      <c r="TU116" s="37">
        <v>100</v>
      </c>
      <c r="TV116" s="37">
        <v>100</v>
      </c>
      <c r="TW116" s="26"/>
      <c r="TX116" s="34"/>
      <c r="TY116" s="34">
        <v>300</v>
      </c>
      <c r="TZ116" s="34">
        <v>175</v>
      </c>
      <c r="UA116" s="35">
        <v>229.91210162655386</v>
      </c>
      <c r="UB116" s="35">
        <v>137.94726097593229</v>
      </c>
      <c r="UC116" s="36"/>
      <c r="UD116" s="37">
        <v>190</v>
      </c>
      <c r="UE116" s="37">
        <v>200</v>
      </c>
      <c r="UF116" s="26"/>
      <c r="UG116" s="34">
        <v>120</v>
      </c>
      <c r="UH116" s="34">
        <v>150</v>
      </c>
      <c r="UI116" s="34"/>
      <c r="UJ116" s="35">
        <v>87.616758733115049</v>
      </c>
      <c r="UK116" s="35">
        <v>52.570055239869021</v>
      </c>
      <c r="UL116" s="36"/>
      <c r="UM116" s="37">
        <v>187.5</v>
      </c>
      <c r="UN116" s="37">
        <v>125</v>
      </c>
      <c r="UO116" s="26"/>
      <c r="UP116" s="34"/>
      <c r="UQ116" s="34">
        <v>35</v>
      </c>
      <c r="UR116" s="34">
        <v>200</v>
      </c>
      <c r="US116" s="35">
        <v>251.72146367803936</v>
      </c>
      <c r="UT116" s="35">
        <v>151.0328782068236</v>
      </c>
      <c r="UU116" s="36"/>
      <c r="UV116" s="37">
        <v>250</v>
      </c>
      <c r="UW116" s="37">
        <v>375</v>
      </c>
      <c r="UX116" s="26"/>
      <c r="UY116" s="34">
        <v>50</v>
      </c>
      <c r="UZ116" s="34">
        <v>100</v>
      </c>
      <c r="VA116" s="34"/>
      <c r="VB116" s="35">
        <v>190.07041787886806</v>
      </c>
      <c r="VC116" s="35">
        <v>114.04225072732082</v>
      </c>
      <c r="VD116" s="36"/>
      <c r="VE116" s="37">
        <v>300</v>
      </c>
      <c r="VF116" s="37">
        <v>300</v>
      </c>
      <c r="VG116" s="26"/>
      <c r="VH116" s="34">
        <v>250</v>
      </c>
      <c r="VI116" s="34">
        <v>350</v>
      </c>
      <c r="VJ116" s="34">
        <v>150</v>
      </c>
      <c r="VK116" s="35">
        <v>461.77364343648077</v>
      </c>
      <c r="VL116" s="35">
        <v>277.06418606188839</v>
      </c>
      <c r="VM116" s="36"/>
      <c r="VN116" s="37">
        <v>375</v>
      </c>
      <c r="VO116" s="37">
        <v>450</v>
      </c>
      <c r="VP116" s="26"/>
      <c r="VQ116" s="34">
        <v>170</v>
      </c>
      <c r="VR116" s="34">
        <v>370</v>
      </c>
      <c r="VS116" s="34">
        <v>310</v>
      </c>
      <c r="VT116" s="35">
        <v>463.39817692262488</v>
      </c>
      <c r="VU116" s="35">
        <v>278.03890615357483</v>
      </c>
      <c r="VV116" s="36"/>
      <c r="VW116" s="37">
        <v>250</v>
      </c>
      <c r="VX116" s="37">
        <v>275</v>
      </c>
      <c r="VY116" s="26"/>
      <c r="VZ116" s="34"/>
      <c r="WA116" s="34">
        <v>550</v>
      </c>
      <c r="WB116" s="34">
        <v>320</v>
      </c>
      <c r="WC116" s="35">
        <v>703.26054615181181</v>
      </c>
      <c r="WD116" s="35">
        <v>421.95632769108693</v>
      </c>
      <c r="WE116" s="36"/>
      <c r="WF116" s="37">
        <v>375</v>
      </c>
      <c r="WG116" s="37">
        <v>375</v>
      </c>
      <c r="WH116" s="26"/>
      <c r="WI116" s="38">
        <v>445.1412655382174</v>
      </c>
      <c r="WJ116" s="34"/>
      <c r="WK116" s="34">
        <v>350</v>
      </c>
      <c r="WL116" s="34"/>
      <c r="WM116" s="35">
        <v>656.71766177378151</v>
      </c>
      <c r="WN116" s="35">
        <v>394.0305970642687</v>
      </c>
      <c r="WO116" s="36"/>
      <c r="WP116" s="37">
        <v>625</v>
      </c>
      <c r="WQ116" s="37">
        <v>600</v>
      </c>
      <c r="WR116" s="34">
        <v>400</v>
      </c>
      <c r="WS116" s="34"/>
      <c r="WT116" s="34"/>
      <c r="WU116" s="35">
        <v>146.20801375297546</v>
      </c>
      <c r="WV116" s="35">
        <v>321.66000000000003</v>
      </c>
      <c r="WW116" s="36"/>
      <c r="WX116" s="37">
        <v>500</v>
      </c>
      <c r="WY116" s="37">
        <v>500</v>
      </c>
      <c r="WZ116" s="26"/>
      <c r="XA116" s="34"/>
      <c r="XB116" s="34">
        <v>500</v>
      </c>
      <c r="XC116" s="34"/>
      <c r="XD116" s="35">
        <v>177.35443921795792</v>
      </c>
      <c r="XE116" s="35">
        <v>390.18264084507052</v>
      </c>
      <c r="XF116" s="36"/>
      <c r="XG116" s="37">
        <v>450</v>
      </c>
      <c r="XH116" s="37">
        <v>625</v>
      </c>
      <c r="XI116" s="26"/>
      <c r="XJ116" s="34"/>
      <c r="XK116" s="34"/>
      <c r="XL116" s="34">
        <v>625</v>
      </c>
      <c r="XM116" s="35">
        <v>220.34165452913203</v>
      </c>
      <c r="XN116" s="35">
        <v>484.75521126760572</v>
      </c>
      <c r="XO116" s="36"/>
      <c r="XP116" s="37">
        <v>625</v>
      </c>
      <c r="XQ116" s="37">
        <v>675</v>
      </c>
      <c r="XR116" s="26"/>
      <c r="XS116" s="34"/>
      <c r="XT116" s="34"/>
      <c r="XU116" s="34">
        <v>500</v>
      </c>
      <c r="XV116" s="35">
        <v>180.44334091696447</v>
      </c>
      <c r="XW116" s="35">
        <v>396.97827464788747</v>
      </c>
      <c r="XX116" s="36"/>
      <c r="XY116" s="37">
        <v>625</v>
      </c>
      <c r="XZ116" s="37">
        <v>550</v>
      </c>
      <c r="YA116" s="26"/>
      <c r="YB116" s="34"/>
      <c r="YC116" s="34">
        <v>400</v>
      </c>
      <c r="YD116" s="34">
        <v>300</v>
      </c>
      <c r="YE116" s="35">
        <v>130.24868830810843</v>
      </c>
      <c r="YF116" s="35">
        <v>286.54922535211273</v>
      </c>
      <c r="YG116" s="36"/>
      <c r="YH116" s="37">
        <v>500</v>
      </c>
      <c r="YI116" s="37">
        <v>450</v>
      </c>
      <c r="YJ116" s="26"/>
      <c r="YK116" s="34">
        <v>300</v>
      </c>
      <c r="YL116" s="34"/>
      <c r="YM116" s="34"/>
      <c r="YN116" s="35">
        <v>109.26989760235578</v>
      </c>
      <c r="YO116" s="35">
        <v>240.39554577464793</v>
      </c>
      <c r="YP116" s="36"/>
      <c r="YQ116" s="37">
        <v>375</v>
      </c>
      <c r="YR116" s="37">
        <v>362.5</v>
      </c>
      <c r="YS116" s="26"/>
      <c r="YT116" s="34">
        <v>450</v>
      </c>
      <c r="YU116" s="34">
        <v>450</v>
      </c>
      <c r="YV116" s="34">
        <v>450</v>
      </c>
      <c r="YW116" s="35">
        <v>155.21731037507783</v>
      </c>
      <c r="YX116" s="35">
        <v>341.48059859154938</v>
      </c>
      <c r="YY116" s="36"/>
      <c r="YZ116" s="37">
        <v>387.5</v>
      </c>
      <c r="ZA116" s="37">
        <v>437.5</v>
      </c>
      <c r="ZB116" s="26"/>
      <c r="ZC116" s="34"/>
      <c r="ZD116" s="34">
        <v>500</v>
      </c>
      <c r="ZE116" s="34">
        <v>500</v>
      </c>
      <c r="ZF116" s="35">
        <v>182.50260871630215</v>
      </c>
      <c r="ZG116" s="35">
        <v>401.50869718309872</v>
      </c>
      <c r="ZH116" s="36"/>
      <c r="ZI116" s="37">
        <v>825</v>
      </c>
      <c r="ZJ116" s="37">
        <v>416.66666666666669</v>
      </c>
      <c r="ZK116" s="26"/>
      <c r="ZL116" s="34">
        <v>1400</v>
      </c>
      <c r="ZM116" s="34">
        <v>700</v>
      </c>
      <c r="ZN116" s="34">
        <v>1200</v>
      </c>
      <c r="ZO116" s="35">
        <v>358.86418667386511</v>
      </c>
      <c r="ZP116" s="35">
        <v>789.50702716297803</v>
      </c>
      <c r="ZQ116" s="36"/>
      <c r="ZR116" s="37">
        <v>875</v>
      </c>
      <c r="ZS116" s="37">
        <v>476.19047619047615</v>
      </c>
      <c r="ZT116" s="26"/>
      <c r="ZU116" s="34">
        <v>1400</v>
      </c>
      <c r="ZV116" s="34">
        <v>800</v>
      </c>
      <c r="ZW116" s="34">
        <v>1300</v>
      </c>
      <c r="ZX116" s="35">
        <v>360.80087900895649</v>
      </c>
      <c r="ZY116" s="35">
        <v>793.76778169014096</v>
      </c>
      <c r="ZZ116" s="36"/>
      <c r="AAA116" s="37">
        <v>416.66666666666669</v>
      </c>
      <c r="AAB116" s="37">
        <v>375</v>
      </c>
      <c r="AAC116" s="26"/>
      <c r="AAD116" s="34"/>
      <c r="AAE116" s="39">
        <v>1700</v>
      </c>
      <c r="AAF116" s="39">
        <v>1800</v>
      </c>
      <c r="AAG116" s="35">
        <v>538.56873183814514</v>
      </c>
      <c r="AAH116" s="35">
        <v>1184.8599391805378</v>
      </c>
      <c r="AAI116" s="36"/>
      <c r="AAJ116" s="37">
        <v>727.27272727272725</v>
      </c>
      <c r="AAK116" s="37">
        <v>375</v>
      </c>
      <c r="AAL116" s="3"/>
      <c r="AAM116" s="34">
        <v>750</v>
      </c>
      <c r="AAN116" s="34">
        <v>750</v>
      </c>
      <c r="AAO116" s="34">
        <v>450</v>
      </c>
      <c r="AAP116" s="35">
        <v>244.4709011344149</v>
      </c>
      <c r="AAQ116" s="35">
        <v>537.83994488671158</v>
      </c>
      <c r="AAR116" s="36"/>
      <c r="AAS116" s="37">
        <v>869.56521739130437</v>
      </c>
      <c r="AAT116" s="37">
        <v>978.26086956521738</v>
      </c>
      <c r="AAU116" s="3"/>
      <c r="AAV116" s="34">
        <v>750</v>
      </c>
      <c r="AAW116" s="34">
        <v>900</v>
      </c>
      <c r="AAX116" s="34">
        <v>450</v>
      </c>
      <c r="AAY116" s="35">
        <v>108.01757956271413</v>
      </c>
      <c r="AAZ116" s="35">
        <v>237.64042578983143</v>
      </c>
      <c r="ABA116" s="36"/>
      <c r="ABB116" s="37">
        <v>795.45454545454538</v>
      </c>
      <c r="ABC116" s="37">
        <v>375</v>
      </c>
      <c r="ABD116" s="3"/>
      <c r="ABE116" s="34">
        <v>1350</v>
      </c>
      <c r="ABF116" s="34">
        <v>1250</v>
      </c>
      <c r="ABG116" s="34">
        <v>1500</v>
      </c>
      <c r="ABH116" s="35">
        <v>66.48724126989994</v>
      </c>
      <c r="ABI116" s="35">
        <v>146.27300842079035</v>
      </c>
      <c r="ABJ116" s="36"/>
      <c r="ABK116" s="37">
        <v>1304.3478260869565</v>
      </c>
      <c r="ABL116" s="37">
        <v>1022.7272727272727</v>
      </c>
      <c r="ABM116" s="3"/>
      <c r="ABN116" s="34"/>
      <c r="ABO116" s="34">
        <v>900</v>
      </c>
      <c r="ABP116" s="34"/>
      <c r="ABQ116" s="35">
        <v>48.332507247755387</v>
      </c>
      <c r="ABR116" s="35">
        <v>106.33229931965072</v>
      </c>
      <c r="ABS116" s="36"/>
      <c r="ABT116" s="37">
        <v>1086.9565217391303</v>
      </c>
      <c r="ABU116" s="37">
        <v>1477.2727272727273</v>
      </c>
      <c r="ABV116" s="3"/>
      <c r="ABW116" s="34">
        <v>1800</v>
      </c>
      <c r="ABX116" s="34"/>
      <c r="ABY116" s="34">
        <v>1000</v>
      </c>
      <c r="ABZ116" s="35">
        <v>48.332507247755387</v>
      </c>
      <c r="ACA116" s="35">
        <v>106.33229931965072</v>
      </c>
      <c r="ACB116" s="36"/>
      <c r="ACC116" s="37">
        <v>1106.1946902654868</v>
      </c>
      <c r="ACD116" s="37">
        <v>1250</v>
      </c>
      <c r="ACE116" s="3"/>
      <c r="ACF116" s="34">
        <v>1200</v>
      </c>
      <c r="ACG116" s="34">
        <v>1500</v>
      </c>
      <c r="ACH116" s="34">
        <v>1400</v>
      </c>
      <c r="ACI116" s="35">
        <v>45.049074414037065</v>
      </c>
      <c r="ACJ116" s="35">
        <v>99.108693867501941</v>
      </c>
      <c r="ACK116" s="36"/>
      <c r="ACL116" s="37">
        <v>750</v>
      </c>
      <c r="ACM116" s="37">
        <v>869.56521739130437</v>
      </c>
      <c r="ACN116" s="3"/>
      <c r="ACO116" s="34">
        <v>1200</v>
      </c>
      <c r="ACP116" s="34">
        <v>1200</v>
      </c>
      <c r="ACQ116" s="34">
        <v>800</v>
      </c>
      <c r="ACR116" s="35">
        <v>37.236634615168242</v>
      </c>
      <c r="ACS116" s="35">
        <v>81.921199685754289</v>
      </c>
      <c r="ACT116" s="36"/>
      <c r="ACU116" s="37">
        <v>1041.6666666666667</v>
      </c>
      <c r="ACV116" s="37">
        <v>884.95575221238937</v>
      </c>
      <c r="ACW116" s="3"/>
      <c r="ACX116" s="34">
        <v>1000</v>
      </c>
      <c r="ACY116" s="34">
        <v>1200</v>
      </c>
      <c r="ACZ116" s="34"/>
      <c r="ADA116" s="35">
        <v>39.107144445361236</v>
      </c>
      <c r="ADB116" s="35">
        <v>86.036351629452952</v>
      </c>
      <c r="ADC116" s="36"/>
      <c r="ADD116" s="37">
        <v>1106.1946902654868</v>
      </c>
      <c r="ADE116" s="37">
        <v>1106.1946902654868</v>
      </c>
      <c r="ADF116" s="3"/>
      <c r="ADG116" s="34">
        <v>650</v>
      </c>
      <c r="ADH116" s="34"/>
      <c r="ADI116" s="34">
        <v>700</v>
      </c>
      <c r="ADJ116" s="35">
        <v>24.7019946150326</v>
      </c>
      <c r="ADK116" s="35">
        <v>54.344788523670658</v>
      </c>
      <c r="ADL116" s="36"/>
      <c r="ADM116" s="37">
        <v>1106.1946902654868</v>
      </c>
      <c r="ADN116" s="37">
        <v>476.19047619047615</v>
      </c>
      <c r="ADO116" s="3"/>
      <c r="ADP116" s="34">
        <v>1100</v>
      </c>
      <c r="ADQ116" s="34">
        <v>1000</v>
      </c>
      <c r="ADR116" s="34">
        <v>1200</v>
      </c>
      <c r="ADS116" s="35">
        <v>36.561260467427118</v>
      </c>
      <c r="ADT116" s="35">
        <v>80.435365614241306</v>
      </c>
      <c r="ADU116" s="36"/>
      <c r="ADV116" s="37">
        <v>600</v>
      </c>
      <c r="ADW116" s="37">
        <v>800</v>
      </c>
      <c r="ADX116" s="3"/>
      <c r="ADY116" s="34">
        <v>900</v>
      </c>
      <c r="ADZ116" s="34">
        <v>600</v>
      </c>
      <c r="AEA116" s="34">
        <v>1200</v>
      </c>
      <c r="AEB116" s="35">
        <v>32.68348422351049</v>
      </c>
      <c r="AEC116" s="35">
        <v>71.904195026522146</v>
      </c>
      <c r="AED116" s="36"/>
      <c r="AEE116" s="37">
        <v>1106.1946902654868</v>
      </c>
      <c r="AEF116" s="37">
        <v>923.07692307692309</v>
      </c>
      <c r="AEG116" s="3"/>
      <c r="AEH116" s="34"/>
      <c r="AEI116" s="34">
        <v>1200</v>
      </c>
      <c r="AEJ116" s="34"/>
      <c r="AEK116" s="35">
        <v>42.032045282755405</v>
      </c>
      <c r="AEL116" s="35">
        <v>92.47118087859225</v>
      </c>
      <c r="AEM116" s="36"/>
      <c r="AEN116" s="37">
        <v>1106.1946902654868</v>
      </c>
      <c r="AEO116" s="37">
        <v>1106.1946902654868</v>
      </c>
      <c r="AEP116" s="26"/>
      <c r="AEQ116" s="34"/>
      <c r="AER116" s="34">
        <v>1200</v>
      </c>
      <c r="AES116" s="34">
        <v>750</v>
      </c>
      <c r="AET116" s="35">
        <v>38.657501029650547</v>
      </c>
      <c r="AEU116" s="35">
        <v>85.047128827056753</v>
      </c>
      <c r="AEV116" s="36"/>
      <c r="AEW116" s="56">
        <v>1995.57522123893</v>
      </c>
      <c r="AEX116" s="56">
        <v>1240</v>
      </c>
      <c r="AEY116" s="26"/>
      <c r="AEZ116" s="34">
        <v>950</v>
      </c>
      <c r="AFA116" s="34"/>
      <c r="AFB116" s="34">
        <v>1100</v>
      </c>
      <c r="AFC116" s="35">
        <v>39.695082793206588</v>
      </c>
      <c r="AFD116" s="35">
        <v>87.32982552403341</v>
      </c>
      <c r="AFE116" s="36"/>
      <c r="AFF116" s="56">
        <v>1900</v>
      </c>
      <c r="AFG116" s="56">
        <v>1600</v>
      </c>
      <c r="AFH116" s="26"/>
      <c r="AFI116" s="87">
        <v>1000</v>
      </c>
      <c r="AFJ116" s="34">
        <v>1200</v>
      </c>
      <c r="AFK116" s="34">
        <v>1000</v>
      </c>
      <c r="AFL116" s="35">
        <v>41.1467713989435</v>
      </c>
      <c r="AFM116" s="35">
        <v>90.523563985662946</v>
      </c>
      <c r="AFN116" s="36"/>
      <c r="AFO116" s="37">
        <v>1927.4336283185801</v>
      </c>
      <c r="AFP116" s="37">
        <v>1661.5384615384601</v>
      </c>
      <c r="AFQ116" s="36"/>
      <c r="AFR116" s="87">
        <v>700</v>
      </c>
      <c r="AFS116" s="34">
        <v>1500</v>
      </c>
      <c r="AFT116" s="34">
        <v>1500</v>
      </c>
      <c r="AFU116" s="35">
        <v>45.89663231107307</v>
      </c>
      <c r="AFV116" s="35">
        <v>100.97333497822254</v>
      </c>
      <c r="AFW116" s="36"/>
      <c r="AFX116" s="37">
        <v>1986.95652173913</v>
      </c>
      <c r="AFY116" s="37">
        <v>1610</v>
      </c>
      <c r="AFZ116" s="36"/>
      <c r="AGA116" s="87">
        <v>1400</v>
      </c>
      <c r="AGB116" s="34">
        <v>1400</v>
      </c>
      <c r="AGC116" s="34">
        <v>2500</v>
      </c>
      <c r="AGD116" s="35">
        <v>61.129077328653999</v>
      </c>
      <c r="AGE116" s="35">
        <v>134.48496090478272</v>
      </c>
      <c r="AGF116" s="36"/>
      <c r="AGG116" s="37">
        <v>1800</v>
      </c>
      <c r="AGH116" s="37">
        <v>1833.3333333333301</v>
      </c>
      <c r="AGI116" s="36"/>
      <c r="AGJ116" s="87">
        <v>1400</v>
      </c>
      <c r="AGK116" s="34">
        <v>1400</v>
      </c>
      <c r="AGL116" s="34">
        <v>2500</v>
      </c>
      <c r="AGM116" s="35">
        <v>61.432866227581592</v>
      </c>
      <c r="AGN116" s="35">
        <v>135.15330140624215</v>
      </c>
      <c r="AGO116" s="36"/>
      <c r="AGP116" s="37">
        <v>1800</v>
      </c>
      <c r="AGQ116" s="37">
        <v>1933.3333333333301</v>
      </c>
      <c r="AGR116" s="36"/>
      <c r="AGS116" s="87">
        <v>1800</v>
      </c>
      <c r="AGT116" s="34">
        <v>1200</v>
      </c>
      <c r="AGU116" s="34">
        <v>2400</v>
      </c>
      <c r="AGV116" s="35">
        <v>62.388113543098406</v>
      </c>
      <c r="AGW116" s="35">
        <v>137.25486098305353</v>
      </c>
      <c r="AGX116" s="36"/>
      <c r="AGY116" s="26">
        <v>1800</v>
      </c>
      <c r="AGZ116" s="37">
        <v>1936.6666666666699</v>
      </c>
      <c r="AHA116" s="36"/>
      <c r="AHB116" s="87">
        <v>1800</v>
      </c>
      <c r="AHC116" s="34">
        <v>1200</v>
      </c>
      <c r="AHD116" s="34">
        <v>2400</v>
      </c>
      <c r="AHE116" s="35">
        <v>62.580513179085877</v>
      </c>
      <c r="AHF116" s="35">
        <v>137.67814330064448</v>
      </c>
      <c r="AHG116" s="36"/>
      <c r="AHH116" s="26">
        <v>1800</v>
      </c>
      <c r="AHI116" s="37">
        <v>2000</v>
      </c>
      <c r="AHJ116" s="36"/>
      <c r="AHK116" s="87">
        <v>1800</v>
      </c>
      <c r="AHL116" s="34">
        <v>1200</v>
      </c>
      <c r="AHM116" s="34">
        <v>2400</v>
      </c>
      <c r="AHN116" s="35">
        <v>62.884302078013476</v>
      </c>
      <c r="AHO116" s="35">
        <v>138.3464838021039</v>
      </c>
      <c r="AHP116" s="36"/>
      <c r="AHQ116" s="26">
        <v>1900</v>
      </c>
      <c r="AHR116" s="37">
        <v>2000</v>
      </c>
      <c r="AHS116" s="36"/>
      <c r="AHT116" s="34">
        <v>1000</v>
      </c>
      <c r="AHU116" s="34">
        <v>1500</v>
      </c>
      <c r="AHV116" s="34"/>
      <c r="AHW116" s="34"/>
      <c r="AHX116" s="35">
        <v>91.339868532790021</v>
      </c>
      <c r="AHY116" s="36"/>
      <c r="AHZ116" s="26">
        <v>1000</v>
      </c>
      <c r="AIA116" s="26">
        <v>1000</v>
      </c>
      <c r="AIB116" s="36"/>
      <c r="AIC116" s="34"/>
      <c r="AID116" s="34">
        <v>1500</v>
      </c>
      <c r="AIE116" s="34">
        <v>1200</v>
      </c>
      <c r="AIF116" s="36">
        <v>200</v>
      </c>
      <c r="AIG116" s="36">
        <v>250</v>
      </c>
      <c r="AIH116" s="36"/>
      <c r="AII116" s="26">
        <v>600</v>
      </c>
      <c r="AIJ116" s="26">
        <v>600</v>
      </c>
      <c r="AIL116" s="34">
        <v>1000</v>
      </c>
      <c r="AIM116" s="34"/>
      <c r="AIN116" s="34">
        <v>1000</v>
      </c>
      <c r="AIO116" s="36"/>
      <c r="AIP116" s="36">
        <v>1875</v>
      </c>
      <c r="AIQ116" s="36"/>
      <c r="AIR116" s="26">
        <v>1000</v>
      </c>
      <c r="AIS116" s="26">
        <v>700</v>
      </c>
      <c r="AIU116" s="34">
        <v>1100</v>
      </c>
      <c r="AIV116" s="34"/>
      <c r="AIW116" s="34">
        <v>1200</v>
      </c>
      <c r="AIX116" s="36">
        <v>2000</v>
      </c>
      <c r="AIY116" s="36">
        <v>150</v>
      </c>
      <c r="AIZ116" s="36"/>
      <c r="AJA116" s="26">
        <v>500</v>
      </c>
      <c r="AJB116" s="26">
        <v>600</v>
      </c>
      <c r="AJD116" s="34"/>
      <c r="AJE116" s="34">
        <v>1500</v>
      </c>
      <c r="AJF116" s="34"/>
      <c r="AJG116" s="36">
        <v>700</v>
      </c>
      <c r="AJH116" s="36">
        <v>700</v>
      </c>
      <c r="AJI116" s="36"/>
      <c r="AJJ116" s="26">
        <v>500</v>
      </c>
      <c r="AJK116" s="26">
        <v>500</v>
      </c>
      <c r="AJM116" s="34"/>
      <c r="AJN116" s="34">
        <v>1500</v>
      </c>
      <c r="AJO116" s="39">
        <v>1500</v>
      </c>
      <c r="AJP116" s="36">
        <v>700</v>
      </c>
      <c r="AJQ116" s="36">
        <v>800</v>
      </c>
      <c r="AJR116" s="34"/>
      <c r="AJS116" s="37">
        <v>500</v>
      </c>
      <c r="AJT116" s="37">
        <v>600</v>
      </c>
      <c r="AJV116" s="34">
        <v>1250</v>
      </c>
      <c r="AJW116" s="34">
        <v>1500</v>
      </c>
      <c r="AJX116" s="34">
        <v>500</v>
      </c>
      <c r="AJY116" s="36">
        <v>800</v>
      </c>
      <c r="AJZ116" s="36">
        <v>800</v>
      </c>
      <c r="AKA116" s="34"/>
      <c r="AKB116" s="56">
        <v>2500</v>
      </c>
      <c r="AKC116" s="56">
        <v>2500</v>
      </c>
      <c r="AKE116" s="34">
        <v>1500</v>
      </c>
      <c r="AKF116" s="34">
        <v>1500</v>
      </c>
      <c r="AKG116" s="34">
        <v>900</v>
      </c>
      <c r="AKH116" s="36"/>
      <c r="AKI116" s="36">
        <v>1250</v>
      </c>
      <c r="AKJ116" s="34"/>
      <c r="AKK116" s="26">
        <v>700</v>
      </c>
      <c r="AKL116" s="37">
        <v>500</v>
      </c>
      <c r="AKN116" s="34">
        <v>1500</v>
      </c>
      <c r="AKO116" s="34">
        <v>1600</v>
      </c>
      <c r="AKP116" s="34">
        <v>1000</v>
      </c>
      <c r="AKQ116" s="36">
        <v>200</v>
      </c>
      <c r="AKR116" s="36">
        <v>1800</v>
      </c>
      <c r="AKS116" s="34"/>
      <c r="AKT116" s="26">
        <v>600</v>
      </c>
      <c r="AKU116" s="37">
        <v>500</v>
      </c>
      <c r="AKW116" s="34">
        <v>1700</v>
      </c>
      <c r="AKX116" s="34"/>
      <c r="AKY116" s="34"/>
      <c r="AKZ116" s="36">
        <v>1800</v>
      </c>
      <c r="ALA116" s="36">
        <v>1800</v>
      </c>
      <c r="ALB116" s="34"/>
      <c r="ALC116" s="26">
        <v>700</v>
      </c>
      <c r="ALD116" s="37">
        <v>750</v>
      </c>
      <c r="ALF116" s="34">
        <v>1800</v>
      </c>
      <c r="ALG116" s="34"/>
      <c r="ALH116" s="34">
        <v>1500</v>
      </c>
      <c r="ALI116" s="36">
        <v>800</v>
      </c>
      <c r="ALJ116" s="36">
        <v>1800</v>
      </c>
      <c r="ALK116" s="34"/>
      <c r="ALL116" s="26">
        <v>800</v>
      </c>
      <c r="ALM116" s="37">
        <v>700</v>
      </c>
      <c r="ALO116" s="34">
        <v>2000</v>
      </c>
      <c r="ALP116" s="34">
        <v>1750</v>
      </c>
      <c r="ALQ116" s="34"/>
      <c r="ALR116" s="3">
        <v>900</v>
      </c>
      <c r="ALS116" s="36">
        <v>1800</v>
      </c>
      <c r="ALT116" s="34"/>
      <c r="ALU116" s="112">
        <v>800</v>
      </c>
      <c r="ALV116" s="37">
        <v>800</v>
      </c>
      <c r="ALX116" s="34">
        <v>1500</v>
      </c>
      <c r="ALY116" s="34">
        <v>2000</v>
      </c>
      <c r="ALZ116" s="34"/>
      <c r="AMA116" s="36">
        <v>2500</v>
      </c>
      <c r="AMB116" s="36">
        <v>1800</v>
      </c>
      <c r="AMC116" s="34"/>
      <c r="AMD116" s="112">
        <v>800</v>
      </c>
      <c r="AME116" s="37">
        <v>700</v>
      </c>
      <c r="AMG116" s="34">
        <v>1500</v>
      </c>
      <c r="AMH116" s="34">
        <v>1750</v>
      </c>
      <c r="AMI116" s="34">
        <v>1000</v>
      </c>
      <c r="AMJ116" s="36">
        <v>900</v>
      </c>
      <c r="AMK116" s="36">
        <v>1700</v>
      </c>
      <c r="AML116" s="34"/>
      <c r="AMM116" s="112">
        <v>800</v>
      </c>
      <c r="AMN116" s="37">
        <v>800</v>
      </c>
      <c r="AMP116" s="34">
        <v>1600</v>
      </c>
      <c r="AMQ116" s="34">
        <v>1400</v>
      </c>
      <c r="AMR116" s="34">
        <v>1500</v>
      </c>
      <c r="AMS116" s="36">
        <v>800</v>
      </c>
      <c r="AMT116" s="36">
        <v>900</v>
      </c>
      <c r="AMU116" s="34"/>
      <c r="AMV116" s="112">
        <v>700</v>
      </c>
      <c r="AMW116" s="37">
        <v>800</v>
      </c>
      <c r="AMY116" s="34">
        <v>1350</v>
      </c>
      <c r="AMZ116" s="34">
        <v>1400</v>
      </c>
      <c r="ANA116" s="34">
        <v>1350</v>
      </c>
      <c r="ANB116" s="76">
        <v>1750</v>
      </c>
      <c r="ANC116" s="3">
        <v>1750</v>
      </c>
      <c r="AND116" s="34"/>
      <c r="ANE116" s="112">
        <v>850</v>
      </c>
      <c r="ANF116" s="37">
        <v>950</v>
      </c>
      <c r="ANH116" s="34">
        <v>1100</v>
      </c>
      <c r="ANI116" s="34">
        <v>1200</v>
      </c>
      <c r="ANJ116" s="34">
        <v>1000</v>
      </c>
      <c r="ANK116" s="76">
        <v>1100</v>
      </c>
      <c r="ANL116" s="3"/>
      <c r="ANM116" s="34"/>
      <c r="ANN116" s="112">
        <v>1259.7876106194649</v>
      </c>
      <c r="ANO116" s="37">
        <v>920</v>
      </c>
      <c r="ANP116" s="36"/>
      <c r="ANQ116" s="34">
        <v>2500</v>
      </c>
      <c r="ANR116" s="34">
        <v>2000</v>
      </c>
      <c r="ANS116" s="34">
        <v>500</v>
      </c>
      <c r="ANT116" s="36">
        <v>800</v>
      </c>
      <c r="ANU116" s="36">
        <v>1000</v>
      </c>
      <c r="ANV116" s="34"/>
      <c r="ANW116" s="112">
        <v>700</v>
      </c>
      <c r="ANX116" s="37">
        <v>800</v>
      </c>
      <c r="ANY116" s="36"/>
      <c r="ANZ116" s="34">
        <v>2000</v>
      </c>
      <c r="AOA116" s="34">
        <v>500</v>
      </c>
      <c r="AOB116" s="34">
        <v>2000</v>
      </c>
      <c r="AOC116" s="36">
        <v>1000</v>
      </c>
      <c r="AOD116" s="36">
        <v>1500</v>
      </c>
      <c r="AOE116" s="34"/>
      <c r="AOF116" s="112">
        <v>2300</v>
      </c>
      <c r="AOG116" s="37">
        <v>2200</v>
      </c>
      <c r="AOH116" s="36"/>
      <c r="AOI116" s="34">
        <v>1500</v>
      </c>
      <c r="AOJ116" s="34">
        <v>1200</v>
      </c>
      <c r="AOK116" s="34"/>
      <c r="AOL116" s="36">
        <v>2500</v>
      </c>
      <c r="AOM116" s="36">
        <v>3500</v>
      </c>
      <c r="AON116" s="34"/>
      <c r="AOO116" s="112">
        <v>500</v>
      </c>
      <c r="AOP116" s="37">
        <v>500</v>
      </c>
      <c r="AOQ116" s="36"/>
      <c r="AOR116" s="34">
        <v>2250</v>
      </c>
      <c r="AOS116" s="34"/>
      <c r="AOT116" s="34">
        <v>2500</v>
      </c>
      <c r="AOU116" s="36">
        <v>2500</v>
      </c>
      <c r="AOV116" s="36">
        <v>2500</v>
      </c>
      <c r="AOW116" s="34"/>
      <c r="AOX116" s="112">
        <v>800</v>
      </c>
      <c r="AOY116" s="37">
        <v>800</v>
      </c>
      <c r="AOZ116" s="36"/>
      <c r="APA116" s="34">
        <v>2250</v>
      </c>
      <c r="APB116" s="34">
        <v>1200</v>
      </c>
      <c r="APC116" s="34"/>
      <c r="APD116" s="36">
        <v>2500</v>
      </c>
      <c r="APE116" s="36">
        <v>300</v>
      </c>
      <c r="APF116" s="34"/>
      <c r="APG116" s="112">
        <v>750</v>
      </c>
      <c r="APH116" s="37">
        <v>750</v>
      </c>
      <c r="API116" s="36"/>
      <c r="APJ116" s="34">
        <v>3500</v>
      </c>
      <c r="APK116" s="34">
        <v>2500</v>
      </c>
      <c r="APL116" s="34">
        <v>2500</v>
      </c>
      <c r="APM116" s="36">
        <v>3000</v>
      </c>
      <c r="APN116" s="36"/>
      <c r="APO116" s="34"/>
      <c r="APP116" s="112">
        <v>600</v>
      </c>
      <c r="APQ116" s="37">
        <v>750</v>
      </c>
      <c r="APR116" s="36"/>
      <c r="APS116" s="34">
        <v>2500</v>
      </c>
      <c r="APT116" s="34">
        <v>2000</v>
      </c>
      <c r="APU116" s="34"/>
      <c r="APV116" s="36">
        <v>3000</v>
      </c>
      <c r="APW116" s="36">
        <v>2500</v>
      </c>
      <c r="APX116" s="34"/>
      <c r="APY116" s="112">
        <v>800</v>
      </c>
      <c r="APZ116" s="37">
        <v>600</v>
      </c>
      <c r="AQA116" s="36"/>
      <c r="AQB116" s="34">
        <v>1500</v>
      </c>
      <c r="AQC116" s="34">
        <v>1500</v>
      </c>
      <c r="AQD116" s="34">
        <v>2500</v>
      </c>
      <c r="AQE116" s="36">
        <v>3000</v>
      </c>
      <c r="AQF116" s="36">
        <v>2500</v>
      </c>
      <c r="AQG116" s="34"/>
      <c r="AQH116" s="112">
        <v>600</v>
      </c>
      <c r="AQI116" s="37">
        <v>700</v>
      </c>
      <c r="AQJ116" s="36"/>
      <c r="AQK116" s="34">
        <v>1700</v>
      </c>
      <c r="AQL116" s="34">
        <v>1800</v>
      </c>
      <c r="AQM116" s="34"/>
      <c r="AQN116" s="36">
        <v>3000</v>
      </c>
      <c r="AQO116" s="36">
        <v>2500</v>
      </c>
      <c r="AQP116" s="34"/>
      <c r="AQQ116" s="112">
        <v>700</v>
      </c>
      <c r="AQR116" s="37">
        <v>800</v>
      </c>
      <c r="AQS116" s="36"/>
      <c r="AQT116" s="34">
        <v>1800</v>
      </c>
      <c r="AQU116" s="34">
        <v>2000</v>
      </c>
      <c r="AQV116" s="34">
        <v>1500</v>
      </c>
      <c r="AQW116" s="36">
        <v>3312.1495327102807</v>
      </c>
      <c r="AQX116" s="36">
        <v>2760.1246105919008</v>
      </c>
      <c r="AQY116" s="34"/>
      <c r="AQZ116" s="112">
        <v>700</v>
      </c>
      <c r="ARA116" s="37">
        <v>2500</v>
      </c>
      <c r="ARC116" s="34">
        <v>1750</v>
      </c>
      <c r="ARD116" s="34">
        <v>750</v>
      </c>
      <c r="ARE116" s="34">
        <v>2000</v>
      </c>
      <c r="ARF116" s="36">
        <v>3000</v>
      </c>
      <c r="ARG116" s="36">
        <v>500</v>
      </c>
      <c r="ARH116" s="34"/>
      <c r="ARI116" s="112">
        <v>600</v>
      </c>
      <c r="ARJ116" s="37">
        <v>800</v>
      </c>
      <c r="ARL116" s="34">
        <v>1800</v>
      </c>
      <c r="ARM116" s="34">
        <v>2500</v>
      </c>
      <c r="ARN116" s="34"/>
      <c r="ARO116" s="36">
        <v>3000</v>
      </c>
      <c r="ARP116" s="36">
        <v>2500</v>
      </c>
      <c r="ARQ116" s="34"/>
      <c r="ARR116" s="112">
        <v>800</v>
      </c>
      <c r="ARS116" s="37">
        <v>800</v>
      </c>
      <c r="ARU116" s="34">
        <v>1500</v>
      </c>
      <c r="ARV116" s="34">
        <v>1500</v>
      </c>
      <c r="ARW116" s="34"/>
      <c r="ARX116" s="36">
        <v>3000</v>
      </c>
      <c r="ARY116" s="36">
        <v>2500</v>
      </c>
      <c r="ARZ116" s="36"/>
      <c r="ASA116" s="112">
        <v>750</v>
      </c>
      <c r="ASB116" s="37">
        <v>750</v>
      </c>
      <c r="ASD116" s="34">
        <v>1750</v>
      </c>
      <c r="ASE116" s="34">
        <v>1500</v>
      </c>
      <c r="ASF116" s="34"/>
      <c r="ASG116" s="36">
        <v>3000</v>
      </c>
      <c r="ASH116" s="36">
        <v>2500</v>
      </c>
      <c r="ASI116" s="36"/>
      <c r="ASJ116" s="112">
        <v>800</v>
      </c>
      <c r="ASK116" s="37">
        <v>700</v>
      </c>
      <c r="ASM116" s="34">
        <v>1700</v>
      </c>
      <c r="ASN116" s="34">
        <v>1500</v>
      </c>
      <c r="ASO116" s="34">
        <v>2500</v>
      </c>
      <c r="ASP116" s="36">
        <v>3000</v>
      </c>
      <c r="ASQ116" s="36">
        <v>3500</v>
      </c>
      <c r="ASR116" s="36"/>
      <c r="ASS116" s="112">
        <v>900</v>
      </c>
      <c r="AST116" s="37">
        <v>800</v>
      </c>
      <c r="ASV116" s="34">
        <v>2000</v>
      </c>
      <c r="ASW116" s="34"/>
      <c r="ASX116" s="34">
        <v>2500</v>
      </c>
      <c r="ASY116" s="36">
        <v>3500</v>
      </c>
      <c r="ASZ116" s="36">
        <v>2500</v>
      </c>
      <c r="ATA116" s="36"/>
      <c r="ATB116" s="112">
        <v>800</v>
      </c>
      <c r="ATC116" s="37">
        <v>900</v>
      </c>
      <c r="ATE116" s="34">
        <v>1250</v>
      </c>
      <c r="ATF116" s="34">
        <v>1000</v>
      </c>
      <c r="ATG116" s="34">
        <v>1250</v>
      </c>
      <c r="ATH116" s="36">
        <v>3500</v>
      </c>
      <c r="ATI116" s="36">
        <v>2500</v>
      </c>
      <c r="ATJ116" s="36"/>
      <c r="ATK116" s="112">
        <v>800</v>
      </c>
      <c r="ATL116" s="37">
        <v>800</v>
      </c>
      <c r="ATN116" s="34">
        <v>2300</v>
      </c>
      <c r="ATO116" s="34">
        <v>1700</v>
      </c>
      <c r="ATP116" s="34"/>
      <c r="ATQ116" s="36">
        <v>3500</v>
      </c>
      <c r="ATR116" s="36">
        <v>2500</v>
      </c>
      <c r="ATS116" s="36"/>
      <c r="ATT116" s="112">
        <v>700</v>
      </c>
      <c r="ATU116" s="112">
        <v>700</v>
      </c>
      <c r="ATW116" s="34">
        <v>2000</v>
      </c>
      <c r="ATX116" s="34">
        <v>1500</v>
      </c>
      <c r="ATY116" s="34">
        <v>2500</v>
      </c>
      <c r="ATZ116" s="36">
        <v>3500</v>
      </c>
      <c r="AUA116" s="36">
        <v>2500</v>
      </c>
      <c r="AUB116" s="36"/>
      <c r="AUC116" s="112">
        <v>700</v>
      </c>
      <c r="AUD116" s="112">
        <v>800</v>
      </c>
      <c r="AUF116" s="34">
        <v>2000</v>
      </c>
      <c r="AUG116" s="34">
        <v>1500</v>
      </c>
      <c r="AUH116" s="34">
        <v>2500</v>
      </c>
      <c r="AUI116" s="36">
        <v>3500</v>
      </c>
      <c r="AUJ116" s="36">
        <v>2500</v>
      </c>
      <c r="AUK116" s="36"/>
      <c r="AUL116" s="112">
        <v>800</v>
      </c>
      <c r="AUM116" s="112">
        <v>800</v>
      </c>
      <c r="AUO116" s="34">
        <v>1800</v>
      </c>
      <c r="AUP116" s="34"/>
      <c r="AUQ116" s="34"/>
      <c r="AUR116" s="36">
        <v>3500</v>
      </c>
      <c r="AUS116" s="36">
        <v>2500</v>
      </c>
      <c r="AUT116" s="36"/>
      <c r="AUU116" s="112">
        <v>600</v>
      </c>
      <c r="AUV116" s="112">
        <v>1500</v>
      </c>
      <c r="AUX116" s="34">
        <v>1700</v>
      </c>
      <c r="AUY116" s="34">
        <v>3500</v>
      </c>
      <c r="AUZ116" s="34">
        <v>2000</v>
      </c>
      <c r="AVA116" s="36">
        <v>3500</v>
      </c>
      <c r="AVB116" s="36">
        <v>2500</v>
      </c>
      <c r="AVC116" s="36"/>
      <c r="AVD116" s="112">
        <v>700</v>
      </c>
      <c r="AVE116" s="112">
        <v>500</v>
      </c>
      <c r="AVG116" s="34">
        <v>1500</v>
      </c>
      <c r="AVH116" s="34">
        <v>2000</v>
      </c>
      <c r="AVI116" s="34">
        <v>2000</v>
      </c>
      <c r="AVJ116" s="36">
        <v>3500</v>
      </c>
      <c r="AVK116" s="36">
        <v>2000</v>
      </c>
      <c r="AVL116" s="36"/>
      <c r="AVM116" s="112">
        <v>400</v>
      </c>
      <c r="AVN116" s="112">
        <v>500</v>
      </c>
      <c r="AVP116" s="34">
        <v>2500</v>
      </c>
      <c r="AVQ116" s="34">
        <v>2000</v>
      </c>
      <c r="AVR116" s="34">
        <v>2000</v>
      </c>
      <c r="AVS116" s="36">
        <v>3500</v>
      </c>
      <c r="AVT116" s="36">
        <v>2000</v>
      </c>
      <c r="AVU116" s="36"/>
      <c r="AVV116" s="112">
        <v>700</v>
      </c>
      <c r="AVW116" s="112">
        <v>500</v>
      </c>
      <c r="AVY116" s="34">
        <v>2500</v>
      </c>
      <c r="AVZ116" s="34">
        <v>2000</v>
      </c>
      <c r="AWA116" s="34">
        <v>2000</v>
      </c>
      <c r="AWB116" s="36">
        <v>2000</v>
      </c>
      <c r="AWC116" s="36">
        <v>3000</v>
      </c>
      <c r="AWD116" s="36"/>
      <c r="AWE116" s="112">
        <v>1800</v>
      </c>
      <c r="AWF116" s="112">
        <v>1900</v>
      </c>
      <c r="AWH116" s="34">
        <v>2200</v>
      </c>
      <c r="AWI116" s="34">
        <v>3000</v>
      </c>
      <c r="AWJ116" s="34">
        <v>2100</v>
      </c>
      <c r="AWK116" s="36">
        <v>2500</v>
      </c>
      <c r="AWL116" s="36">
        <v>3000</v>
      </c>
      <c r="AWM116" s="36"/>
      <c r="AWN116" s="37">
        <v>1600</v>
      </c>
      <c r="AWO116" s="37">
        <v>1500</v>
      </c>
      <c r="AWQ116" s="34">
        <v>2500</v>
      </c>
      <c r="AWR116" s="34">
        <v>2500</v>
      </c>
      <c r="AWS116" s="34">
        <v>2200</v>
      </c>
      <c r="AWT116" s="36">
        <v>2600</v>
      </c>
      <c r="AWU116" s="36">
        <v>3000</v>
      </c>
      <c r="AWV116" s="36"/>
      <c r="AWW116" s="37">
        <v>1600</v>
      </c>
      <c r="AWX116" s="37">
        <v>1650</v>
      </c>
    </row>
    <row r="117" spans="1:1298" ht="15.5">
      <c r="A117" t="str">
        <f>'[1]enter market prices'!A117</f>
        <v>1213-05</v>
      </c>
      <c r="B117" t="str">
        <f>'[1]enter market prices'!B117</f>
        <v>Personal products (lotion, skin lotion), 400g</v>
      </c>
      <c r="C117" s="3">
        <f>'[1]item price series'!F117</f>
        <v>0.16</v>
      </c>
      <c r="D117" s="3"/>
      <c r="E117" s="3"/>
      <c r="F117" s="3"/>
      <c r="G117" s="3"/>
      <c r="H117" s="3"/>
      <c r="I117" s="3"/>
      <c r="J117" s="3"/>
      <c r="K117" s="3"/>
      <c r="L117" s="3"/>
      <c r="M117" s="24">
        <v>25</v>
      </c>
      <c r="N117" s="24"/>
      <c r="O117" s="24">
        <v>23</v>
      </c>
      <c r="P117" s="25">
        <v>10</v>
      </c>
      <c r="Q117" s="25"/>
      <c r="R117" s="25"/>
      <c r="S117" s="26">
        <v>10</v>
      </c>
      <c r="T117" s="26">
        <v>10</v>
      </c>
      <c r="U117" s="26"/>
      <c r="V117" s="27">
        <v>20</v>
      </c>
      <c r="W117" s="27">
        <v>25</v>
      </c>
      <c r="X117" s="27">
        <v>15</v>
      </c>
      <c r="Y117" s="25">
        <v>28.000000000000004</v>
      </c>
      <c r="Z117" s="25">
        <v>30</v>
      </c>
      <c r="AA117" s="25"/>
      <c r="AB117" s="26">
        <v>10</v>
      </c>
      <c r="AC117" s="26">
        <v>25</v>
      </c>
      <c r="AD117" s="26"/>
      <c r="AE117" s="27">
        <v>25</v>
      </c>
      <c r="AF117" s="27">
        <v>20</v>
      </c>
      <c r="AG117" s="27"/>
      <c r="AH117" s="25">
        <v>30</v>
      </c>
      <c r="AI117" s="25">
        <v>30</v>
      </c>
      <c r="AJ117" s="25"/>
      <c r="AK117" s="26">
        <v>10</v>
      </c>
      <c r="AL117" s="26"/>
      <c r="AM117" s="26"/>
      <c r="AN117" s="27">
        <v>20</v>
      </c>
      <c r="AO117" s="27">
        <v>25</v>
      </c>
      <c r="AP117" s="27">
        <v>25</v>
      </c>
      <c r="AQ117" s="25">
        <v>38</v>
      </c>
      <c r="AR117" s="25">
        <v>35</v>
      </c>
      <c r="AS117" s="25"/>
      <c r="AT117" s="26">
        <v>30</v>
      </c>
      <c r="AU117" s="26"/>
      <c r="AV117" s="26"/>
      <c r="AW117" s="27">
        <v>25</v>
      </c>
      <c r="AX117" s="27">
        <v>25</v>
      </c>
      <c r="AY117" s="27">
        <v>29.625</v>
      </c>
      <c r="AZ117" s="25">
        <v>45.03</v>
      </c>
      <c r="BA117" s="25"/>
      <c r="BB117" s="25"/>
      <c r="BC117" s="26">
        <v>35.549999999999997</v>
      </c>
      <c r="BD117" s="26">
        <v>29.625</v>
      </c>
      <c r="BE117" s="26"/>
      <c r="BF117" s="27">
        <v>28</v>
      </c>
      <c r="BG117" s="27">
        <v>25</v>
      </c>
      <c r="BH117" s="27">
        <v>25</v>
      </c>
      <c r="BI117" s="25">
        <v>35</v>
      </c>
      <c r="BJ117" s="25">
        <v>40</v>
      </c>
      <c r="BK117" s="25"/>
      <c r="BL117" s="26">
        <v>35</v>
      </c>
      <c r="BM117" s="26">
        <v>25</v>
      </c>
      <c r="BN117" s="26"/>
      <c r="BO117" s="27">
        <v>27</v>
      </c>
      <c r="BP117" s="27"/>
      <c r="BQ117" s="27">
        <v>25</v>
      </c>
      <c r="BR117" s="25">
        <v>40</v>
      </c>
      <c r="BS117" s="25"/>
      <c r="BT117" s="25"/>
      <c r="BU117" s="26">
        <v>30.000000000000004</v>
      </c>
      <c r="BV117" s="26">
        <v>25</v>
      </c>
      <c r="BW117" s="26"/>
      <c r="BX117" s="27">
        <v>27</v>
      </c>
      <c r="BY117" s="27">
        <v>25</v>
      </c>
      <c r="BZ117" s="27">
        <v>25</v>
      </c>
      <c r="CA117" s="25">
        <v>38</v>
      </c>
      <c r="CB117" s="25">
        <v>40</v>
      </c>
      <c r="CC117" s="25"/>
      <c r="CD117" s="26">
        <v>25</v>
      </c>
      <c r="CE117" s="26"/>
      <c r="CF117" s="26"/>
      <c r="CG117" s="27">
        <v>25</v>
      </c>
      <c r="CH117" s="27">
        <v>25</v>
      </c>
      <c r="CI117" s="27">
        <v>25</v>
      </c>
      <c r="CJ117" s="25">
        <v>40</v>
      </c>
      <c r="CK117" s="25">
        <v>10</v>
      </c>
      <c r="CL117" s="25"/>
      <c r="CM117" s="26">
        <v>20</v>
      </c>
      <c r="CN117" s="26">
        <v>30</v>
      </c>
      <c r="CO117" s="26"/>
      <c r="CP117" s="27">
        <v>25</v>
      </c>
      <c r="CQ117" s="27">
        <v>25</v>
      </c>
      <c r="CR117" s="27">
        <v>30</v>
      </c>
      <c r="CS117" s="25">
        <v>40</v>
      </c>
      <c r="CT117" s="25"/>
      <c r="CU117" s="25"/>
      <c r="CV117" s="26">
        <v>27</v>
      </c>
      <c r="CW117" s="26">
        <v>25</v>
      </c>
      <c r="CX117" s="26"/>
      <c r="CY117" s="27">
        <v>30</v>
      </c>
      <c r="CZ117" s="27">
        <v>30</v>
      </c>
      <c r="DA117" s="27">
        <v>30</v>
      </c>
      <c r="DB117" s="25">
        <v>40</v>
      </c>
      <c r="DC117" s="25">
        <v>15</v>
      </c>
      <c r="DD117" s="25"/>
      <c r="DE117" s="26">
        <v>31.995000000000001</v>
      </c>
      <c r="DF117" s="26">
        <v>35.549999999999997</v>
      </c>
      <c r="DG117" s="26"/>
      <c r="DH117" s="27">
        <v>30</v>
      </c>
      <c r="DI117" s="27">
        <v>33</v>
      </c>
      <c r="DJ117" s="27"/>
      <c r="DK117" s="25">
        <v>40</v>
      </c>
      <c r="DL117" s="25">
        <v>12</v>
      </c>
      <c r="DM117" s="25"/>
      <c r="DN117" s="26">
        <v>29.625</v>
      </c>
      <c r="DO117" s="26">
        <v>25</v>
      </c>
      <c r="DP117" s="26"/>
      <c r="DQ117" s="27">
        <v>30</v>
      </c>
      <c r="DR117" s="27">
        <v>30</v>
      </c>
      <c r="DS117" s="27">
        <v>30</v>
      </c>
      <c r="DT117" s="25">
        <v>40</v>
      </c>
      <c r="DU117" s="25">
        <v>12</v>
      </c>
      <c r="DV117" s="25"/>
      <c r="DW117" s="26">
        <v>33.18</v>
      </c>
      <c r="DX117" s="26">
        <v>30</v>
      </c>
      <c r="DY117" s="26"/>
      <c r="DZ117" s="27">
        <v>30</v>
      </c>
      <c r="EA117" s="27">
        <v>30</v>
      </c>
      <c r="EB117" s="27">
        <v>30.000000000000004</v>
      </c>
      <c r="EC117" s="25">
        <v>40</v>
      </c>
      <c r="ED117" s="25">
        <v>15</v>
      </c>
      <c r="EE117" s="25"/>
      <c r="EF117" s="26">
        <v>30.000000000000004</v>
      </c>
      <c r="EG117" s="26">
        <v>32</v>
      </c>
      <c r="EH117" s="26"/>
      <c r="EI117" s="27">
        <v>30</v>
      </c>
      <c r="EJ117" s="27">
        <v>30</v>
      </c>
      <c r="EK117" s="27">
        <v>30.000000000000004</v>
      </c>
      <c r="EL117" s="25">
        <v>40</v>
      </c>
      <c r="EM117" s="25">
        <v>15.000000000000002</v>
      </c>
      <c r="EN117" s="25"/>
      <c r="EO117" s="26">
        <v>35.549999999999997</v>
      </c>
      <c r="EP117" s="26">
        <v>35</v>
      </c>
      <c r="EQ117" s="26"/>
      <c r="ER117" s="27">
        <v>30</v>
      </c>
      <c r="ES117" s="27">
        <v>30</v>
      </c>
      <c r="ET117" s="27">
        <v>30.000000000000004</v>
      </c>
      <c r="EU117" s="25">
        <v>46</v>
      </c>
      <c r="EV117" s="25">
        <v>45</v>
      </c>
      <c r="EW117" s="25"/>
      <c r="EX117" s="26">
        <v>28</v>
      </c>
      <c r="EY117" s="26">
        <v>25</v>
      </c>
      <c r="EZ117" s="26"/>
      <c r="FA117" s="27">
        <v>30</v>
      </c>
      <c r="FB117" s="27">
        <v>30</v>
      </c>
      <c r="FC117" s="27">
        <v>25</v>
      </c>
      <c r="FD117" s="25">
        <v>45</v>
      </c>
      <c r="FE117" s="25">
        <v>40</v>
      </c>
      <c r="FF117" s="25"/>
      <c r="FG117" s="26">
        <v>30</v>
      </c>
      <c r="FH117" s="26">
        <v>25</v>
      </c>
      <c r="FI117" s="26"/>
      <c r="FJ117" s="27">
        <v>30.000000000000004</v>
      </c>
      <c r="FK117" s="27">
        <v>30.000000000000004</v>
      </c>
      <c r="FL117" s="27">
        <v>30.000000000000004</v>
      </c>
      <c r="FM117" s="25">
        <v>45</v>
      </c>
      <c r="FN117" s="25">
        <v>35</v>
      </c>
      <c r="FO117" s="25"/>
      <c r="FP117" s="26">
        <v>30.000000000000004</v>
      </c>
      <c r="FQ117" s="26">
        <v>30.000000000000004</v>
      </c>
      <c r="FR117" s="26"/>
      <c r="FS117" s="27">
        <v>30.000000000000004</v>
      </c>
      <c r="FT117" s="27">
        <v>30</v>
      </c>
      <c r="FU117" s="27">
        <v>28</v>
      </c>
      <c r="FV117" s="25">
        <v>40</v>
      </c>
      <c r="FW117" s="25">
        <v>35</v>
      </c>
      <c r="FX117" s="25"/>
      <c r="FY117" s="26">
        <v>25</v>
      </c>
      <c r="FZ117" s="26">
        <v>30.000000000000004</v>
      </c>
      <c r="GA117" s="26"/>
      <c r="GB117" s="27">
        <v>30.000000000000004</v>
      </c>
      <c r="GC117" s="27">
        <v>25</v>
      </c>
      <c r="GD117" s="27">
        <v>25</v>
      </c>
      <c r="GE117" s="25">
        <v>35</v>
      </c>
      <c r="GF117" s="25">
        <v>45</v>
      </c>
      <c r="GG117" s="25"/>
      <c r="GH117" s="26">
        <v>28</v>
      </c>
      <c r="GI117" s="26">
        <v>35.549999999999997</v>
      </c>
      <c r="GJ117" s="26"/>
      <c r="GK117" s="27">
        <v>30.000000000000004</v>
      </c>
      <c r="GL117" s="27">
        <v>30.000000000000004</v>
      </c>
      <c r="GM117" s="27">
        <v>20</v>
      </c>
      <c r="GN117" s="25">
        <v>40</v>
      </c>
      <c r="GO117" s="25">
        <v>40</v>
      </c>
      <c r="GP117" s="25"/>
      <c r="GQ117" s="26">
        <v>28</v>
      </c>
      <c r="GR117" s="26"/>
      <c r="GS117" s="26"/>
      <c r="GT117" s="27">
        <v>30.000000000000004</v>
      </c>
      <c r="GU117" s="27">
        <v>30.000000000000004</v>
      </c>
      <c r="GV117" s="27">
        <v>20</v>
      </c>
      <c r="GW117" s="25">
        <v>15.000000000000002</v>
      </c>
      <c r="GX117" s="25">
        <v>37</v>
      </c>
      <c r="GY117" s="25"/>
      <c r="GZ117" s="26">
        <v>28</v>
      </c>
      <c r="HA117" s="26">
        <v>30.000000000000004</v>
      </c>
      <c r="HB117" s="26"/>
      <c r="HC117" s="27">
        <v>30.000000000000004</v>
      </c>
      <c r="HD117" s="27">
        <v>30.000000000000004</v>
      </c>
      <c r="HE117" s="27"/>
      <c r="HF117" s="25">
        <v>45</v>
      </c>
      <c r="HG117" s="25">
        <v>34.52980132450331</v>
      </c>
      <c r="HH117" s="25"/>
      <c r="HI117" s="26">
        <v>30.000000000000004</v>
      </c>
      <c r="HJ117" s="26">
        <v>35.549999999999997</v>
      </c>
      <c r="HK117" s="26"/>
      <c r="HL117" s="30">
        <v>35</v>
      </c>
      <c r="HM117" s="30">
        <v>35</v>
      </c>
      <c r="HN117" s="30"/>
      <c r="HO117" s="31">
        <v>40</v>
      </c>
      <c r="HP117" s="31">
        <v>40</v>
      </c>
      <c r="HQ117" s="25"/>
      <c r="HR117" s="32">
        <v>35</v>
      </c>
      <c r="HS117" s="32">
        <v>25</v>
      </c>
      <c r="HT117" s="26"/>
      <c r="HU117" s="30">
        <v>30.000000000000004</v>
      </c>
      <c r="HV117" s="30">
        <v>15.000000000000002</v>
      </c>
      <c r="HW117" s="30">
        <v>30.000000000000004</v>
      </c>
      <c r="HX117" s="31">
        <v>35</v>
      </c>
      <c r="HY117" s="31">
        <v>15.000000000000002</v>
      </c>
      <c r="HZ117" s="31"/>
      <c r="IA117" s="32">
        <v>30.000000000000004</v>
      </c>
      <c r="IB117" s="32">
        <v>35</v>
      </c>
      <c r="IC117" s="26"/>
      <c r="ID117" s="30">
        <v>28</v>
      </c>
      <c r="IE117" s="30">
        <v>25</v>
      </c>
      <c r="IF117" s="30">
        <v>30.000000000000004</v>
      </c>
      <c r="IG117" s="31">
        <v>55</v>
      </c>
      <c r="IH117" s="31">
        <v>40</v>
      </c>
      <c r="II117" s="31"/>
      <c r="IJ117" s="32">
        <v>30.000000000000004</v>
      </c>
      <c r="IK117" s="32">
        <v>35</v>
      </c>
      <c r="IL117" s="26"/>
      <c r="IM117" s="30">
        <v>28</v>
      </c>
      <c r="IN117" s="30">
        <v>30</v>
      </c>
      <c r="IO117" s="30">
        <v>31.995000000000001</v>
      </c>
      <c r="IP117" s="31">
        <v>25</v>
      </c>
      <c r="IQ117" s="31">
        <v>35.549999999999997</v>
      </c>
      <c r="IR117" s="31"/>
      <c r="IS117" s="32">
        <v>30.000000000000004</v>
      </c>
      <c r="IT117" s="32">
        <v>30.000000000000004</v>
      </c>
      <c r="IU117" s="26"/>
      <c r="IV117" s="30">
        <v>25</v>
      </c>
      <c r="IW117" s="30">
        <v>25</v>
      </c>
      <c r="IX117" s="30">
        <v>25</v>
      </c>
      <c r="IY117" s="31">
        <v>38</v>
      </c>
      <c r="IZ117" s="31">
        <v>37.974683544303801</v>
      </c>
      <c r="JA117" s="31"/>
      <c r="JB117" s="32">
        <v>30</v>
      </c>
      <c r="JC117" s="32">
        <v>35</v>
      </c>
      <c r="JD117" s="26"/>
      <c r="JE117" s="30">
        <v>25</v>
      </c>
      <c r="JF117" s="30"/>
      <c r="JG117" s="30">
        <v>35.549999999999997</v>
      </c>
      <c r="JH117" s="31">
        <v>40</v>
      </c>
      <c r="JI117" s="31">
        <v>45</v>
      </c>
      <c r="JJ117" s="31"/>
      <c r="JK117" s="32">
        <v>35</v>
      </c>
      <c r="JL117" s="32">
        <v>35.549999999999997</v>
      </c>
      <c r="JM117" s="26"/>
      <c r="JN117" s="30">
        <v>35</v>
      </c>
      <c r="JO117" s="30"/>
      <c r="JP117" s="30">
        <v>30.000000000000004</v>
      </c>
      <c r="JQ117" s="33">
        <v>41.114834568367392</v>
      </c>
      <c r="JR117" s="33">
        <v>46.254188889413314</v>
      </c>
      <c r="JS117" s="31"/>
      <c r="JT117" s="32">
        <v>30.000000000000004</v>
      </c>
      <c r="JU117" s="32">
        <v>29.625</v>
      </c>
      <c r="JV117" s="26"/>
      <c r="JW117" s="30">
        <v>35.549999999999997</v>
      </c>
      <c r="JX117" s="30"/>
      <c r="JY117" s="30">
        <v>30.000000000000004</v>
      </c>
      <c r="JZ117" s="33">
        <v>40.88167272384009</v>
      </c>
      <c r="KA117" s="33">
        <v>45.991881814320102</v>
      </c>
      <c r="KB117" s="31"/>
      <c r="KC117" s="32">
        <v>30.000000000000004</v>
      </c>
      <c r="KD117" s="32">
        <v>25</v>
      </c>
      <c r="KE117" s="26"/>
      <c r="KF117" s="30">
        <v>35.549999999999997</v>
      </c>
      <c r="KG117" s="30">
        <v>35.549999999999997</v>
      </c>
      <c r="KH117" s="30">
        <v>30.000000000000004</v>
      </c>
      <c r="KI117" s="33">
        <v>43.0547033558314</v>
      </c>
      <c r="KJ117" s="33">
        <v>48.436541275310326</v>
      </c>
      <c r="KK117" s="31"/>
      <c r="KL117" s="32">
        <v>30.000000000000004</v>
      </c>
      <c r="KM117" s="32">
        <v>35.549999999999997</v>
      </c>
      <c r="KN117" s="26"/>
      <c r="KO117" s="30">
        <v>35.549999999999997</v>
      </c>
      <c r="KP117" s="30"/>
      <c r="KQ117" s="30">
        <v>35.549999999999997</v>
      </c>
      <c r="KR117" s="33">
        <v>45.010619719639394</v>
      </c>
      <c r="KS117" s="33">
        <v>50.636947184594327</v>
      </c>
      <c r="KT117" s="31"/>
      <c r="KU117" s="32">
        <v>30.000000000000004</v>
      </c>
      <c r="KV117" s="32">
        <v>35.549999999999997</v>
      </c>
      <c r="KW117" s="26"/>
      <c r="KX117" s="30">
        <v>35.549999999999997</v>
      </c>
      <c r="KY117" s="30"/>
      <c r="KZ117" s="30">
        <v>35.549999999999997</v>
      </c>
      <c r="LA117" s="33">
        <v>45.57700476707415</v>
      </c>
      <c r="LB117" s="33">
        <v>51.274130362958417</v>
      </c>
      <c r="LC117" s="31"/>
      <c r="LD117" s="32">
        <v>35</v>
      </c>
      <c r="LE117" s="32">
        <v>35.549999999999997</v>
      </c>
      <c r="LF117" s="26"/>
      <c r="LG117" s="30">
        <v>35.549999999999997</v>
      </c>
      <c r="LH117" s="30">
        <v>35.549999999999997</v>
      </c>
      <c r="LI117" s="30">
        <v>35.549999999999997</v>
      </c>
      <c r="LJ117" s="33">
        <v>45.010619719639394</v>
      </c>
      <c r="LK117" s="33">
        <v>50.636947184594327</v>
      </c>
      <c r="LL117" s="31"/>
      <c r="LM117" s="32">
        <v>30.000000000000004</v>
      </c>
      <c r="LN117" s="32">
        <v>35.549999999999997</v>
      </c>
      <c r="LO117" s="26"/>
      <c r="LP117" s="30">
        <v>25.316455696202532</v>
      </c>
      <c r="LQ117" s="30">
        <v>35.549999999999997</v>
      </c>
      <c r="LR117" s="30">
        <v>35.549999999999997</v>
      </c>
      <c r="LS117" s="33">
        <v>41.404141023503975</v>
      </c>
      <c r="LT117" s="33">
        <v>46.579658651441981</v>
      </c>
      <c r="LU117" s="31"/>
      <c r="LV117" s="32">
        <v>30.000000000000004</v>
      </c>
      <c r="LW117" s="32">
        <v>35.549999999999997</v>
      </c>
      <c r="LX117" s="26"/>
      <c r="LY117" s="30">
        <v>30.000000000000004</v>
      </c>
      <c r="LZ117" s="30">
        <v>30.000000000000004</v>
      </c>
      <c r="MA117" s="30">
        <v>30.000000000000004</v>
      </c>
      <c r="MB117" s="33">
        <v>39.080568272997596</v>
      </c>
      <c r="MC117" s="33">
        <v>43.965639307122295</v>
      </c>
      <c r="MD117" s="31"/>
      <c r="ME117" s="32">
        <v>30.000000000000004</v>
      </c>
      <c r="MF117" s="32">
        <v>35</v>
      </c>
      <c r="MG117" s="26"/>
      <c r="MH117" s="30">
        <v>30.000000000000004</v>
      </c>
      <c r="MI117" s="30">
        <v>30.000000000000004</v>
      </c>
      <c r="MJ117" s="30">
        <v>30.000000000000004</v>
      </c>
      <c r="MK117" s="33">
        <v>39.080568272997596</v>
      </c>
      <c r="ML117" s="33">
        <v>43.965639307122295</v>
      </c>
      <c r="MM117" s="31"/>
      <c r="MN117" s="32">
        <v>35</v>
      </c>
      <c r="MO117" s="32">
        <v>30.000000000000004</v>
      </c>
      <c r="MP117" s="26"/>
      <c r="MQ117" s="30">
        <v>30.000000000000004</v>
      </c>
      <c r="MR117" s="30">
        <v>30.000000000000004</v>
      </c>
      <c r="MS117" s="30">
        <v>30.000000000000004</v>
      </c>
      <c r="MT117" s="33">
        <v>38.514183225562846</v>
      </c>
      <c r="MU117" s="33">
        <v>43.328456128758205</v>
      </c>
      <c r="MV117" s="31"/>
      <c r="MW117" s="32">
        <v>30.000000000000004</v>
      </c>
      <c r="MX117" s="32"/>
      <c r="MY117" s="26"/>
      <c r="MZ117" s="30">
        <v>30</v>
      </c>
      <c r="NA117" s="30">
        <v>30</v>
      </c>
      <c r="NB117" s="30">
        <v>30</v>
      </c>
      <c r="NC117" s="33">
        <v>38.514183225562846</v>
      </c>
      <c r="ND117" s="33">
        <v>43.328456128758198</v>
      </c>
      <c r="NE117" s="31"/>
      <c r="NF117" s="32">
        <v>30</v>
      </c>
      <c r="NG117" s="32">
        <v>30</v>
      </c>
      <c r="NH117" s="26"/>
      <c r="NI117" s="30">
        <v>30</v>
      </c>
      <c r="NJ117" s="30">
        <v>30</v>
      </c>
      <c r="NK117" s="30"/>
      <c r="NL117" s="33">
        <v>39.080568272997589</v>
      </c>
      <c r="NM117" s="33">
        <v>43.965639307122281</v>
      </c>
      <c r="NN117" s="31"/>
      <c r="NO117" s="32">
        <v>35</v>
      </c>
      <c r="NP117" s="32">
        <v>30</v>
      </c>
      <c r="NQ117" s="26"/>
      <c r="NR117" s="30">
        <v>35</v>
      </c>
      <c r="NS117" s="30"/>
      <c r="NT117" s="30">
        <v>32</v>
      </c>
      <c r="NU117" s="33">
        <v>42.780950582904609</v>
      </c>
      <c r="NV117" s="33">
        <v>48.128569405767678</v>
      </c>
      <c r="NW117" s="31"/>
      <c r="NX117" s="32">
        <v>35</v>
      </c>
      <c r="NY117" s="32">
        <v>30</v>
      </c>
      <c r="NZ117" s="26"/>
      <c r="OA117" s="30">
        <v>41.474999999999994</v>
      </c>
      <c r="OB117" s="30">
        <v>30</v>
      </c>
      <c r="OC117" s="30"/>
      <c r="OD117" s="33">
        <v>45.208854486241563</v>
      </c>
      <c r="OE117" s="33">
        <v>50.859961297021748</v>
      </c>
      <c r="OF117" s="31"/>
      <c r="OG117" s="32">
        <v>30.000000000000004</v>
      </c>
      <c r="OH117" s="32">
        <v>35.549999999999997</v>
      </c>
      <c r="OI117" s="26"/>
      <c r="OJ117" s="30">
        <v>41.474999999999994</v>
      </c>
      <c r="OK117" s="30">
        <v>41.474999999999994</v>
      </c>
      <c r="OL117" s="30">
        <v>30.000000000000004</v>
      </c>
      <c r="OM117" s="33">
        <v>47.797234153018358</v>
      </c>
      <c r="ON117" s="33">
        <v>53.771888422145643</v>
      </c>
      <c r="OO117" s="31"/>
      <c r="OP117" s="32">
        <v>35</v>
      </c>
      <c r="OQ117" s="32">
        <v>35.549999999999997</v>
      </c>
      <c r="OR117" s="26"/>
      <c r="OS117" s="30">
        <v>35.549999999999997</v>
      </c>
      <c r="OT117" s="30"/>
      <c r="OU117" s="30">
        <v>47.400000000000006</v>
      </c>
      <c r="OV117" s="33">
        <v>51.841223391702464</v>
      </c>
      <c r="OW117" s="33">
        <v>58.321376315665262</v>
      </c>
      <c r="OX117" s="31"/>
      <c r="OY117" s="32">
        <v>35</v>
      </c>
      <c r="OZ117" s="32">
        <v>35.549999999999997</v>
      </c>
      <c r="PA117" s="26"/>
      <c r="PB117" s="30">
        <v>41.474999999999994</v>
      </c>
      <c r="PC117" s="30">
        <v>30.000000000000004</v>
      </c>
      <c r="PD117" s="30">
        <v>53.325000000000003</v>
      </c>
      <c r="PE117" s="33">
        <v>47.919081503275514</v>
      </c>
      <c r="PF117" s="33">
        <v>53.908966691184951</v>
      </c>
      <c r="PG117" s="31"/>
      <c r="PH117" s="32">
        <v>35</v>
      </c>
      <c r="PI117" s="32">
        <v>35.549999999999997</v>
      </c>
      <c r="PJ117" s="26"/>
      <c r="PK117" s="30">
        <v>50</v>
      </c>
      <c r="PL117" s="30">
        <v>20</v>
      </c>
      <c r="PM117" s="30">
        <v>60.000000000000007</v>
      </c>
      <c r="PN117" s="33">
        <v>50.846319036834373</v>
      </c>
      <c r="PO117" s="33">
        <v>57.202108916438668</v>
      </c>
      <c r="PP117" s="31"/>
      <c r="PQ117" s="32">
        <v>47.400000000000006</v>
      </c>
      <c r="PR117" s="32">
        <v>35</v>
      </c>
      <c r="PS117" s="26"/>
      <c r="PT117" s="30">
        <v>60.000000000000007</v>
      </c>
      <c r="PU117" s="30">
        <v>35</v>
      </c>
      <c r="PV117" s="30">
        <v>35</v>
      </c>
      <c r="PW117" s="33">
        <v>52.141382302424731</v>
      </c>
      <c r="PX117" s="33">
        <v>58.659055090227824</v>
      </c>
      <c r="PY117" s="31"/>
      <c r="PZ117" s="32">
        <v>47.400000000000006</v>
      </c>
      <c r="QA117" s="32">
        <v>47.400000000000006</v>
      </c>
      <c r="QB117" s="26"/>
      <c r="QC117" s="30">
        <v>400</v>
      </c>
      <c r="QD117" s="30">
        <v>30</v>
      </c>
      <c r="QE117" s="30">
        <v>47.400000000000006</v>
      </c>
      <c r="QF117" s="33">
        <v>167.49600946730786</v>
      </c>
      <c r="QG117" s="33">
        <v>188.43301065072137</v>
      </c>
      <c r="QH117" s="31"/>
      <c r="QI117" s="32">
        <v>59.25</v>
      </c>
      <c r="QJ117" s="32">
        <v>59.25</v>
      </c>
      <c r="QK117" s="26"/>
      <c r="QL117" s="30">
        <v>55.000000000000007</v>
      </c>
      <c r="QM117" s="30">
        <v>82.949999999999989</v>
      </c>
      <c r="QN117" s="30"/>
      <c r="QO117" s="33">
        <v>80.849198248488406</v>
      </c>
      <c r="QP117" s="33">
        <v>90.955348029549469</v>
      </c>
      <c r="QQ117" s="31"/>
      <c r="QR117" s="32">
        <v>59.25</v>
      </c>
      <c r="QS117" s="32">
        <v>71.099999999999994</v>
      </c>
      <c r="QT117" s="26"/>
      <c r="QU117" s="30">
        <v>85</v>
      </c>
      <c r="QV117" s="30">
        <v>65.175000000000011</v>
      </c>
      <c r="QW117" s="30"/>
      <c r="QX117" s="33">
        <v>85.569912732737137</v>
      </c>
      <c r="QY117" s="33">
        <v>96.266151824329299</v>
      </c>
      <c r="QZ117" s="31"/>
      <c r="RA117" s="32">
        <v>47.400000000000006</v>
      </c>
      <c r="RB117" s="32">
        <v>71.099999999999994</v>
      </c>
      <c r="RC117" s="26"/>
      <c r="RD117" s="30">
        <v>70</v>
      </c>
      <c r="RE117" s="30">
        <v>88.875</v>
      </c>
      <c r="RF117" s="30">
        <v>65</v>
      </c>
      <c r="RG117" s="33">
        <v>87.594319423438193</v>
      </c>
      <c r="RH117" s="33">
        <v>98.543609351367991</v>
      </c>
      <c r="RI117" s="31"/>
      <c r="RJ117" s="32">
        <v>71.099999999999994</v>
      </c>
      <c r="RK117" s="32">
        <v>71.099999999999994</v>
      </c>
      <c r="RL117" s="26"/>
      <c r="RM117" s="30">
        <v>70</v>
      </c>
      <c r="RN117" s="30"/>
      <c r="RO117" s="30">
        <v>70</v>
      </c>
      <c r="RP117" s="33">
        <v>83.704777935586506</v>
      </c>
      <c r="RQ117" s="33">
        <v>94.167875177534853</v>
      </c>
      <c r="RR117" s="31"/>
      <c r="RS117" s="32">
        <v>71.099999999999994</v>
      </c>
      <c r="RT117" s="32">
        <v>77.025000000000006</v>
      </c>
      <c r="RU117" s="26"/>
      <c r="RV117" s="30">
        <v>100</v>
      </c>
      <c r="RW117" s="30">
        <v>90</v>
      </c>
      <c r="RX117" s="30">
        <v>95</v>
      </c>
      <c r="RY117" s="33">
        <v>109.31186893034425</v>
      </c>
      <c r="RZ117" s="33">
        <v>122.97585254663731</v>
      </c>
      <c r="SA117" s="31"/>
      <c r="SB117" s="32">
        <v>71.099999999999994</v>
      </c>
      <c r="SC117" s="32">
        <v>88.875</v>
      </c>
      <c r="SD117" s="26"/>
      <c r="SE117" s="34">
        <v>195.52499999999998</v>
      </c>
      <c r="SF117" s="34">
        <v>130</v>
      </c>
      <c r="SG117" s="34"/>
      <c r="SH117" s="35">
        <v>173.27911680070349</v>
      </c>
      <c r="SI117" s="35">
        <v>194.9390064007915</v>
      </c>
      <c r="SJ117" s="36"/>
      <c r="SK117" s="37">
        <v>60.000000000000007</v>
      </c>
      <c r="SL117" s="37">
        <v>80</v>
      </c>
      <c r="SM117" s="26"/>
      <c r="SN117" s="34">
        <v>189.60000000000002</v>
      </c>
      <c r="SO117" s="34">
        <v>140</v>
      </c>
      <c r="SP117" s="34">
        <v>180</v>
      </c>
      <c r="SQ117" s="35">
        <v>184.3817313110402</v>
      </c>
      <c r="SR117" s="35">
        <v>207.42944772492029</v>
      </c>
      <c r="SS117" s="36"/>
      <c r="ST117" s="37">
        <v>60.000000000000007</v>
      </c>
      <c r="SU117" s="37">
        <v>120</v>
      </c>
      <c r="SV117" s="26"/>
      <c r="SW117" s="34"/>
      <c r="SX117" s="34">
        <v>160</v>
      </c>
      <c r="SY117" s="34">
        <v>75</v>
      </c>
      <c r="SZ117" s="35">
        <v>140.64665572540454</v>
      </c>
      <c r="TA117" s="35">
        <v>158.22748769108017</v>
      </c>
      <c r="TB117" s="36"/>
      <c r="TC117" s="37">
        <v>100</v>
      </c>
      <c r="TD117" s="37">
        <v>150</v>
      </c>
      <c r="TE117" s="26"/>
      <c r="TF117" s="34"/>
      <c r="TG117" s="34">
        <v>660</v>
      </c>
      <c r="TH117" s="34">
        <v>160.33755274261603</v>
      </c>
      <c r="TI117" s="35">
        <v>425.93397495619206</v>
      </c>
      <c r="TJ117" s="35">
        <v>479.17572182571621</v>
      </c>
      <c r="TK117" s="36"/>
      <c r="TL117" s="37">
        <v>100</v>
      </c>
      <c r="TM117" s="37">
        <v>150</v>
      </c>
      <c r="TN117" s="26"/>
      <c r="TO117" s="34">
        <v>220</v>
      </c>
      <c r="TP117" s="34">
        <v>170</v>
      </c>
      <c r="TQ117" s="34"/>
      <c r="TR117" s="35">
        <v>233.94691249374222</v>
      </c>
      <c r="TS117" s="35">
        <v>263.19027655546012</v>
      </c>
      <c r="TT117" s="36"/>
      <c r="TU117" s="37">
        <v>170</v>
      </c>
      <c r="TV117" s="37">
        <v>250</v>
      </c>
      <c r="TW117" s="26"/>
      <c r="TX117" s="34">
        <v>280</v>
      </c>
      <c r="TY117" s="34">
        <v>250</v>
      </c>
      <c r="TZ117" s="34"/>
      <c r="UA117" s="35">
        <v>305.31464621579153</v>
      </c>
      <c r="UB117" s="35">
        <v>343.47897699276564</v>
      </c>
      <c r="UC117" s="36"/>
      <c r="UD117" s="37">
        <v>250</v>
      </c>
      <c r="UE117" s="37">
        <v>200</v>
      </c>
      <c r="UF117" s="26"/>
      <c r="UG117" s="34">
        <v>180</v>
      </c>
      <c r="UH117" s="34">
        <v>229.99999999999997</v>
      </c>
      <c r="UI117" s="34">
        <v>600</v>
      </c>
      <c r="UJ117" s="35">
        <v>298.68022769535543</v>
      </c>
      <c r="UK117" s="35">
        <v>336.01525615727502</v>
      </c>
      <c r="UL117" s="36"/>
      <c r="UM117" s="37">
        <v>350</v>
      </c>
      <c r="UN117" s="37">
        <v>240</v>
      </c>
      <c r="UO117" s="26"/>
      <c r="UP117" s="34"/>
      <c r="UQ117" s="34">
        <v>160</v>
      </c>
      <c r="UR117" s="34">
        <v>300</v>
      </c>
      <c r="US117" s="35">
        <v>267.22984813171394</v>
      </c>
      <c r="UT117" s="35">
        <v>300.63357914817834</v>
      </c>
      <c r="UU117" s="36"/>
      <c r="UV117" s="37">
        <v>400</v>
      </c>
      <c r="UW117" s="37">
        <v>720</v>
      </c>
      <c r="UX117" s="26"/>
      <c r="UY117" s="34">
        <v>85</v>
      </c>
      <c r="UZ117" s="34"/>
      <c r="VA117" s="34">
        <v>400</v>
      </c>
      <c r="VB117" s="35">
        <v>257.8563521832163</v>
      </c>
      <c r="VC117" s="35">
        <v>290.08839620611849</v>
      </c>
      <c r="VD117" s="36"/>
      <c r="VE117" s="37">
        <v>414.75</v>
      </c>
      <c r="VF117" s="37">
        <v>474</v>
      </c>
      <c r="VG117" s="26"/>
      <c r="VH117" s="34">
        <v>350</v>
      </c>
      <c r="VI117" s="34">
        <v>320</v>
      </c>
      <c r="VJ117" s="34">
        <v>350</v>
      </c>
      <c r="VK117" s="35">
        <v>341.99285181693097</v>
      </c>
      <c r="VL117" s="35">
        <v>384.74195829404749</v>
      </c>
      <c r="VM117" s="36"/>
      <c r="VN117" s="37">
        <v>474</v>
      </c>
      <c r="VO117" s="37">
        <v>533.25</v>
      </c>
      <c r="VP117" s="26"/>
      <c r="VQ117" s="34">
        <v>350</v>
      </c>
      <c r="VR117" s="34">
        <v>350</v>
      </c>
      <c r="VS117" s="34">
        <v>350</v>
      </c>
      <c r="VT117" s="35">
        <v>325.70001158645147</v>
      </c>
      <c r="VU117" s="35">
        <v>366.41251303475804</v>
      </c>
      <c r="VV117" s="36"/>
      <c r="VW117" s="37">
        <v>414.75</v>
      </c>
      <c r="VX117" s="37">
        <v>300</v>
      </c>
      <c r="VY117" s="26"/>
      <c r="VZ117" s="34">
        <v>350</v>
      </c>
      <c r="WA117" s="34">
        <v>350</v>
      </c>
      <c r="WB117" s="34">
        <v>450</v>
      </c>
      <c r="WC117" s="35">
        <v>354.05864303810245</v>
      </c>
      <c r="WD117" s="35">
        <v>398.31597341786534</v>
      </c>
      <c r="WE117" s="36"/>
      <c r="WF117" s="37">
        <v>450.29999999999995</v>
      </c>
      <c r="WG117" s="37">
        <v>300</v>
      </c>
      <c r="WH117" s="26"/>
      <c r="WI117" s="38">
        <v>381.03392956753089</v>
      </c>
      <c r="WJ117" s="34"/>
      <c r="WK117" s="34">
        <v>550</v>
      </c>
      <c r="WL117" s="34">
        <v>600</v>
      </c>
      <c r="WM117" s="35">
        <v>518.37136867182471</v>
      </c>
      <c r="WN117" s="35">
        <v>583.16778975580291</v>
      </c>
      <c r="WO117" s="36"/>
      <c r="WP117" s="37">
        <v>500</v>
      </c>
      <c r="WQ117" s="37">
        <v>470</v>
      </c>
      <c r="WR117" s="34">
        <v>500</v>
      </c>
      <c r="WS117" s="34"/>
      <c r="WT117" s="34"/>
      <c r="WU117" s="35">
        <v>470.31089853589145</v>
      </c>
      <c r="WV117" s="35">
        <v>529.09976085287803</v>
      </c>
      <c r="WW117" s="36"/>
      <c r="WX117" s="37">
        <v>592.5</v>
      </c>
      <c r="WY117" s="37">
        <v>490.00000000000006</v>
      </c>
      <c r="WZ117" s="26"/>
      <c r="XA117" s="34"/>
      <c r="XB117" s="34">
        <v>850</v>
      </c>
      <c r="XC117" s="34"/>
      <c r="XD117" s="35">
        <v>736.3136708343477</v>
      </c>
      <c r="XE117" s="35">
        <v>828.35287968864122</v>
      </c>
      <c r="XF117" s="36"/>
      <c r="XG117" s="37">
        <v>592.5</v>
      </c>
      <c r="XH117" s="37">
        <v>475</v>
      </c>
      <c r="XI117" s="26"/>
      <c r="XJ117" s="34">
        <v>650</v>
      </c>
      <c r="XK117" s="34"/>
      <c r="XL117" s="34">
        <v>850</v>
      </c>
      <c r="XM117" s="35">
        <v>660.37131093161054</v>
      </c>
      <c r="XN117" s="35">
        <v>742.91772479806195</v>
      </c>
      <c r="XO117" s="36"/>
      <c r="XP117" s="37">
        <v>592.5</v>
      </c>
      <c r="XQ117" s="37">
        <v>480</v>
      </c>
      <c r="XR117" s="26"/>
      <c r="XS117" s="34">
        <v>650</v>
      </c>
      <c r="XT117" s="34"/>
      <c r="XU117" s="34">
        <v>1200</v>
      </c>
      <c r="XV117" s="35">
        <v>782.59488101205693</v>
      </c>
      <c r="XW117" s="35">
        <v>880.4192411385643</v>
      </c>
      <c r="XX117" s="36"/>
      <c r="XY117" s="37">
        <v>533.25</v>
      </c>
      <c r="XZ117" s="37">
        <v>400</v>
      </c>
      <c r="YA117" s="26"/>
      <c r="YB117" s="34">
        <v>650</v>
      </c>
      <c r="YC117" s="34">
        <v>600</v>
      </c>
      <c r="YD117" s="34">
        <v>800</v>
      </c>
      <c r="YE117" s="35">
        <v>625.70869100472976</v>
      </c>
      <c r="YF117" s="35">
        <v>703.92227738032136</v>
      </c>
      <c r="YG117" s="36"/>
      <c r="YH117" s="37">
        <v>711</v>
      </c>
      <c r="YI117" s="37">
        <v>560</v>
      </c>
      <c r="YJ117" s="26"/>
      <c r="YK117" s="34">
        <v>750</v>
      </c>
      <c r="YL117" s="34">
        <v>600</v>
      </c>
      <c r="YM117" s="34">
        <v>750</v>
      </c>
      <c r="YN117" s="35">
        <v>665.34778514426739</v>
      </c>
      <c r="YO117" s="35">
        <v>748.51625828730118</v>
      </c>
      <c r="YP117" s="36"/>
      <c r="YQ117" s="37">
        <v>800</v>
      </c>
      <c r="YR117" s="37">
        <v>800</v>
      </c>
      <c r="YS117" s="26"/>
      <c r="YT117" s="34">
        <v>750</v>
      </c>
      <c r="YU117" s="34">
        <v>550</v>
      </c>
      <c r="YV117" s="34">
        <v>1300</v>
      </c>
      <c r="YW117" s="35">
        <v>866.22464377388894</v>
      </c>
      <c r="YX117" s="35">
        <v>974.50272424562547</v>
      </c>
      <c r="YY117" s="36"/>
      <c r="YZ117" s="37">
        <v>1200</v>
      </c>
      <c r="ZA117" s="37">
        <v>1300</v>
      </c>
      <c r="ZB117" s="26"/>
      <c r="ZC117" s="34"/>
      <c r="ZD117" s="34">
        <v>1500</v>
      </c>
      <c r="ZE117" s="34">
        <v>1000</v>
      </c>
      <c r="ZF117" s="35">
        <v>1225.8214890727618</v>
      </c>
      <c r="ZG117" s="35">
        <v>1379.0491752068576</v>
      </c>
      <c r="ZH117" s="36"/>
      <c r="ZI117" s="37">
        <v>1540.5</v>
      </c>
      <c r="ZJ117" s="37">
        <v>1777.5</v>
      </c>
      <c r="ZK117" s="26"/>
      <c r="ZL117" s="34">
        <v>1400</v>
      </c>
      <c r="ZM117" s="34">
        <v>1500</v>
      </c>
      <c r="ZN117" s="34">
        <v>1000</v>
      </c>
      <c r="ZO117" s="35">
        <v>1275.6298605622912</v>
      </c>
      <c r="ZP117" s="35">
        <v>1435.0835931325782</v>
      </c>
      <c r="ZQ117" s="36"/>
      <c r="ZR117" s="37">
        <v>1777.5</v>
      </c>
      <c r="ZS117" s="37">
        <v>1682.6999999999998</v>
      </c>
      <c r="ZT117" s="26"/>
      <c r="ZU117" s="34">
        <v>850</v>
      </c>
      <c r="ZV117" s="34"/>
      <c r="ZW117" s="34">
        <v>1000</v>
      </c>
      <c r="ZX117" s="35">
        <v>934.05694136385318</v>
      </c>
      <c r="ZY117" s="35">
        <v>1050.8140590343353</v>
      </c>
      <c r="ZZ117" s="36"/>
      <c r="AAA117" s="37">
        <v>1422</v>
      </c>
      <c r="AAB117" s="37">
        <v>1362.75</v>
      </c>
      <c r="AAC117" s="26"/>
      <c r="AAD117" s="34">
        <v>850</v>
      </c>
      <c r="AAE117" s="34"/>
      <c r="AAF117" s="34">
        <v>1200</v>
      </c>
      <c r="AAG117" s="35">
        <v>1024.9491751684486</v>
      </c>
      <c r="AAH117" s="35">
        <v>1153.067822064505</v>
      </c>
      <c r="AAI117" s="36"/>
      <c r="AAJ117" s="37">
        <v>1540.5</v>
      </c>
      <c r="AAK117" s="37">
        <v>1422</v>
      </c>
      <c r="AAL117" s="3"/>
      <c r="AAM117" s="34">
        <v>800</v>
      </c>
      <c r="AAN117" s="34">
        <v>750</v>
      </c>
      <c r="AAO117" s="34">
        <v>750</v>
      </c>
      <c r="AAP117" s="35">
        <v>827.70809678551689</v>
      </c>
      <c r="AAQ117" s="35">
        <v>931.17160888370677</v>
      </c>
      <c r="AAR117" s="36"/>
      <c r="AAS117" s="37">
        <v>1422</v>
      </c>
      <c r="AAT117" s="37">
        <v>1540.5</v>
      </c>
      <c r="AAU117" s="3"/>
      <c r="AAV117" s="34">
        <v>800</v>
      </c>
      <c r="AAW117" s="34">
        <v>750</v>
      </c>
      <c r="AAX117" s="34">
        <v>750</v>
      </c>
      <c r="AAY117" s="35">
        <v>699.73769031742063</v>
      </c>
      <c r="AAZ117" s="35">
        <v>787.20490160709846</v>
      </c>
      <c r="ABA117" s="36"/>
      <c r="ABB117" s="37">
        <v>2014.5</v>
      </c>
      <c r="ABC117" s="37">
        <v>1422</v>
      </c>
      <c r="ABD117" s="3"/>
      <c r="ABE117" s="34">
        <v>1750</v>
      </c>
      <c r="ABF117" s="34">
        <v>1100</v>
      </c>
      <c r="ABG117" s="34">
        <v>1200</v>
      </c>
      <c r="ABH117" s="35">
        <v>2311.5649772819211</v>
      </c>
      <c r="ABI117" s="35">
        <v>2600.5105994421619</v>
      </c>
      <c r="ABJ117" s="36"/>
      <c r="ABK117" s="37">
        <v>1599.75</v>
      </c>
      <c r="ABL117" s="37">
        <v>1777.5</v>
      </c>
      <c r="ABM117" s="3"/>
      <c r="ABN117" s="34"/>
      <c r="ABO117" s="34">
        <v>500</v>
      </c>
      <c r="ABP117" s="34">
        <v>1300</v>
      </c>
      <c r="ABQ117" s="35">
        <v>1721.0595739881026</v>
      </c>
      <c r="ABR117" s="35">
        <v>1936.1920207366156</v>
      </c>
      <c r="ABS117" s="36"/>
      <c r="ABT117" s="37">
        <v>1777.5</v>
      </c>
      <c r="ABU117" s="37">
        <v>1718.25</v>
      </c>
      <c r="ABV117" s="3"/>
      <c r="ABW117" s="34">
        <v>2500</v>
      </c>
      <c r="ABX117" s="34">
        <v>1200</v>
      </c>
      <c r="ABY117" s="34">
        <v>1200</v>
      </c>
      <c r="ABZ117" s="35">
        <v>1721.0595739881026</v>
      </c>
      <c r="ACA117" s="35">
        <v>1936.1920207366156</v>
      </c>
      <c r="ACB117" s="36"/>
      <c r="ACC117" s="37">
        <v>1718.25</v>
      </c>
      <c r="ACD117" s="37">
        <v>1500</v>
      </c>
      <c r="ACE117" s="3"/>
      <c r="ACF117" s="34">
        <v>1700</v>
      </c>
      <c r="ACG117" s="34">
        <v>1600</v>
      </c>
      <c r="ACH117" s="34">
        <v>1500</v>
      </c>
      <c r="ACI117" s="35">
        <v>1690.9537130057765</v>
      </c>
      <c r="ACJ117" s="35">
        <v>1902.3229271314985</v>
      </c>
      <c r="ACK117" s="36"/>
      <c r="ACL117" s="37">
        <v>1706.4</v>
      </c>
      <c r="ACM117" s="37">
        <v>1500</v>
      </c>
      <c r="ACN117" s="3"/>
      <c r="ACO117" s="34">
        <v>1350</v>
      </c>
      <c r="ACP117" s="34">
        <v>1500</v>
      </c>
      <c r="ACQ117" s="34">
        <v>1150</v>
      </c>
      <c r="ACR117" s="35">
        <v>1450.1068251471659</v>
      </c>
      <c r="ACS117" s="35">
        <v>1631.3701782905614</v>
      </c>
      <c r="ACT117" s="36"/>
      <c r="ACU117" s="37">
        <v>1611.6</v>
      </c>
      <c r="ACV117" s="37">
        <v>1500</v>
      </c>
      <c r="ACW117" s="3"/>
      <c r="ACX117" s="34">
        <v>1200</v>
      </c>
      <c r="ACY117" s="34">
        <v>1500</v>
      </c>
      <c r="ACZ117" s="34">
        <v>1150</v>
      </c>
      <c r="ADA117" s="35">
        <v>1449.6857895051273</v>
      </c>
      <c r="ADB117" s="35">
        <v>1630.896513193268</v>
      </c>
      <c r="ADC117" s="36"/>
      <c r="ADD117" s="37">
        <v>2073.75</v>
      </c>
      <c r="ADE117" s="37">
        <v>1500</v>
      </c>
      <c r="ADF117" s="3"/>
      <c r="ADG117" s="34">
        <v>1350</v>
      </c>
      <c r="ADH117" s="34"/>
      <c r="ADI117" s="34">
        <v>1350</v>
      </c>
      <c r="ADJ117" s="35">
        <v>1516.9867573539948</v>
      </c>
      <c r="ADK117" s="35">
        <v>1706.6101020232441</v>
      </c>
      <c r="ADL117" s="36"/>
      <c r="ADM117" s="37">
        <v>1777.5</v>
      </c>
      <c r="ADN117" s="37">
        <v>1896</v>
      </c>
      <c r="ADO117" s="3"/>
      <c r="ADP117" s="34">
        <v>1300</v>
      </c>
      <c r="ADQ117" s="34">
        <v>1300</v>
      </c>
      <c r="ADR117" s="34">
        <v>1500</v>
      </c>
      <c r="ADS117" s="35">
        <v>1531.4873698719302</v>
      </c>
      <c r="ADT117" s="35">
        <v>1722.9232911059216</v>
      </c>
      <c r="ADU117" s="36"/>
      <c r="ADV117" s="37">
        <v>1896</v>
      </c>
      <c r="ADW117" s="37">
        <v>1777.5</v>
      </c>
      <c r="ADX117" s="3"/>
      <c r="ADY117" s="34">
        <v>1100</v>
      </c>
      <c r="ADZ117" s="34">
        <v>1300</v>
      </c>
      <c r="AEA117" s="34">
        <v>1000</v>
      </c>
      <c r="AEB117" s="35">
        <v>1337.4562274064922</v>
      </c>
      <c r="AEC117" s="35">
        <v>1504.6382558323039</v>
      </c>
      <c r="AED117" s="36"/>
      <c r="AEE117" s="37">
        <v>1718.25</v>
      </c>
      <c r="AEF117" s="37">
        <v>1896</v>
      </c>
      <c r="AEG117" s="3"/>
      <c r="AEH117" s="34">
        <v>1000</v>
      </c>
      <c r="AEI117" s="34">
        <v>1100</v>
      </c>
      <c r="AEJ117" s="34">
        <v>1000</v>
      </c>
      <c r="AEK117" s="35">
        <v>1221.5803348256645</v>
      </c>
      <c r="AEL117" s="35">
        <v>1374.2778766788729</v>
      </c>
      <c r="AEM117" s="36"/>
      <c r="AEN117" s="37">
        <v>1659</v>
      </c>
      <c r="AEO117" s="37">
        <v>1659</v>
      </c>
      <c r="AEP117" s="26"/>
      <c r="AEQ117" s="34"/>
      <c r="AER117" s="34">
        <v>1777.5</v>
      </c>
      <c r="AES117" s="34">
        <v>1100</v>
      </c>
      <c r="AET117" s="35">
        <v>1578.6807860580366</v>
      </c>
      <c r="AEU117" s="35">
        <v>1776.0158843152915</v>
      </c>
      <c r="AEV117" s="36"/>
      <c r="AEW117" s="56">
        <v>1699.75</v>
      </c>
      <c r="AEX117" s="56">
        <v>1623.62869198312</v>
      </c>
      <c r="AEY117" s="26"/>
      <c r="AEZ117" s="34">
        <v>928.27004219409287</v>
      </c>
      <c r="AFA117" s="34"/>
      <c r="AFB117" s="34">
        <v>1940.9282700421941</v>
      </c>
      <c r="AFC117" s="35">
        <v>1573.5339284346394</v>
      </c>
      <c r="AFD117" s="35">
        <v>1770.2256694889697</v>
      </c>
      <c r="AFE117" s="36"/>
      <c r="AFF117" s="56">
        <v>1690.6026490066199</v>
      </c>
      <c r="AFG117" s="56">
        <v>1647.90286975717</v>
      </c>
      <c r="AFH117" s="26"/>
      <c r="AFI117" s="87">
        <v>1500</v>
      </c>
      <c r="AFJ117" s="34">
        <v>1200</v>
      </c>
      <c r="AFK117" s="34">
        <v>1900</v>
      </c>
      <c r="AFL117" s="35">
        <v>1660.8278162428312</v>
      </c>
      <c r="AFM117" s="35">
        <v>1868.4312932731855</v>
      </c>
      <c r="AFN117" s="36"/>
      <c r="AFO117" s="37">
        <v>1695</v>
      </c>
      <c r="AFP117" s="37">
        <v>1650</v>
      </c>
      <c r="AFQ117" s="36"/>
      <c r="AFR117" s="87">
        <v>1500</v>
      </c>
      <c r="AFS117" s="34">
        <v>1300</v>
      </c>
      <c r="AFT117" s="34">
        <v>1850</v>
      </c>
      <c r="AFU117" s="35">
        <v>1682.679713645743</v>
      </c>
      <c r="AFV117" s="35">
        <v>1893.0146778514616</v>
      </c>
      <c r="AFW117" s="36"/>
      <c r="AFX117" s="37">
        <v>1699.75</v>
      </c>
      <c r="AFY117" s="37">
        <v>1722</v>
      </c>
      <c r="AFZ117" s="36"/>
      <c r="AGA117" s="87">
        <v>1800</v>
      </c>
      <c r="AGB117" s="34">
        <v>1800</v>
      </c>
      <c r="AGC117" s="34">
        <v>1800</v>
      </c>
      <c r="AGD117" s="35">
        <v>1904.8228155832478</v>
      </c>
      <c r="AGE117" s="35">
        <v>2142.9256675311544</v>
      </c>
      <c r="AGF117" s="36"/>
      <c r="AGG117" s="37">
        <v>1700</v>
      </c>
      <c r="AGH117" s="37">
        <v>1750</v>
      </c>
      <c r="AGI117" s="36"/>
      <c r="AGJ117" s="87">
        <v>1800</v>
      </c>
      <c r="AGK117" s="34">
        <v>1800</v>
      </c>
      <c r="AGL117" s="34">
        <v>1800</v>
      </c>
      <c r="AGM117" s="35">
        <v>1908.0915856001131</v>
      </c>
      <c r="AGN117" s="35">
        <v>2146.6030338001278</v>
      </c>
      <c r="AGO117" s="36"/>
      <c r="AGP117" s="37">
        <v>1762.75</v>
      </c>
      <c r="AGQ117" s="37">
        <v>1722</v>
      </c>
      <c r="AGR117" s="36"/>
      <c r="AGS117" s="87">
        <v>1800</v>
      </c>
      <c r="AGT117" s="34">
        <v>1800</v>
      </c>
      <c r="AGU117" s="34">
        <v>1810</v>
      </c>
      <c r="AGV117" s="35">
        <v>1911.5589379681228</v>
      </c>
      <c r="AGW117" s="35">
        <v>2150.5038052141385</v>
      </c>
      <c r="AGX117" s="36"/>
      <c r="AGY117" s="26">
        <v>1762</v>
      </c>
      <c r="AGZ117" s="37">
        <v>1728.5</v>
      </c>
      <c r="AHA117" s="36"/>
      <c r="AHB117" s="87">
        <v>1800</v>
      </c>
      <c r="AHC117" s="34">
        <v>1800</v>
      </c>
      <c r="AHD117" s="34">
        <v>1810</v>
      </c>
      <c r="AHE117" s="35">
        <v>1913.1110158178572</v>
      </c>
      <c r="AHF117" s="35">
        <v>2152.2498927950896</v>
      </c>
      <c r="AHG117" s="36"/>
      <c r="AHH117" s="26">
        <v>1722</v>
      </c>
      <c r="AHI117" s="37">
        <v>1785</v>
      </c>
      <c r="AHJ117" s="36"/>
      <c r="AHK117" s="87">
        <v>1800</v>
      </c>
      <c r="AHL117" s="34">
        <v>1800</v>
      </c>
      <c r="AHM117" s="34">
        <v>1810</v>
      </c>
      <c r="AHN117" s="35">
        <v>1919.0371312441159</v>
      </c>
      <c r="AHO117" s="35">
        <v>2158.9167726496307</v>
      </c>
      <c r="AHP117" s="36"/>
      <c r="AHQ117" s="26">
        <v>1785</v>
      </c>
      <c r="AHR117" s="37">
        <v>1785</v>
      </c>
      <c r="AHS117" s="36"/>
      <c r="AHT117" s="34">
        <v>1500</v>
      </c>
      <c r="AHU117" s="34">
        <v>1500</v>
      </c>
      <c r="AHV117" s="34"/>
      <c r="AHW117" s="34"/>
      <c r="AHX117" s="35">
        <v>1534.4406014420608</v>
      </c>
      <c r="AHY117" s="36"/>
      <c r="AHZ117" s="26">
        <v>250</v>
      </c>
      <c r="AIA117" s="26">
        <v>250</v>
      </c>
      <c r="AIB117" s="36"/>
      <c r="AIC117" s="34"/>
      <c r="AID117" s="34">
        <v>1800</v>
      </c>
      <c r="AIE117" s="34">
        <v>2300</v>
      </c>
      <c r="AIF117" s="36">
        <v>600</v>
      </c>
      <c r="AIG117" s="36">
        <v>700</v>
      </c>
      <c r="AIH117" s="36"/>
      <c r="AII117" s="26">
        <v>1200</v>
      </c>
      <c r="AIJ117" s="26">
        <v>1200</v>
      </c>
      <c r="AIL117" s="34"/>
      <c r="AIM117" s="101">
        <v>2000</v>
      </c>
      <c r="AIN117" s="34"/>
      <c r="AIO117" s="36">
        <v>1750</v>
      </c>
      <c r="AIP117" s="36">
        <v>1500</v>
      </c>
      <c r="AIQ117" s="36"/>
      <c r="AIR117" s="26">
        <v>1200</v>
      </c>
      <c r="AIS117" s="26">
        <v>1200</v>
      </c>
      <c r="AIU117" s="34">
        <v>1500</v>
      </c>
      <c r="AIV117" s="36"/>
      <c r="AIW117" s="34">
        <v>1500</v>
      </c>
      <c r="AIX117" s="36">
        <v>250</v>
      </c>
      <c r="AIY117" s="36">
        <v>2600</v>
      </c>
      <c r="AIZ117" s="36"/>
      <c r="AJA117" s="26">
        <v>1000</v>
      </c>
      <c r="AJB117" s="26">
        <v>1200</v>
      </c>
      <c r="AJD117" s="34"/>
      <c r="AJE117" s="34">
        <v>1500</v>
      </c>
      <c r="AJF117" s="39">
        <v>1500</v>
      </c>
      <c r="AJG117" s="92">
        <v>3500</v>
      </c>
      <c r="AJH117" s="36">
        <v>3700</v>
      </c>
      <c r="AJI117" s="36"/>
      <c r="AJJ117" s="67">
        <v>1900</v>
      </c>
      <c r="AJK117" s="67">
        <v>2000</v>
      </c>
      <c r="AJM117" s="39">
        <v>1800</v>
      </c>
      <c r="AJN117" s="34"/>
      <c r="AJO117" s="34"/>
      <c r="AJP117" s="36">
        <v>1800</v>
      </c>
      <c r="AJQ117" s="36">
        <v>1800</v>
      </c>
      <c r="AJR117" s="34"/>
      <c r="AJS117" s="56">
        <v>2500</v>
      </c>
      <c r="AJT117" s="56">
        <v>2300</v>
      </c>
      <c r="AJV117" s="34">
        <v>1850</v>
      </c>
      <c r="AJW117" s="34">
        <v>1500</v>
      </c>
      <c r="AJX117" s="34">
        <v>1200</v>
      </c>
      <c r="AJY117" s="36">
        <v>2000</v>
      </c>
      <c r="AJZ117" s="36">
        <v>1800</v>
      </c>
      <c r="AKA117" s="34"/>
      <c r="AKB117" s="56">
        <v>2500</v>
      </c>
      <c r="AKC117" s="56">
        <v>2300</v>
      </c>
      <c r="AKE117" s="34">
        <v>1200</v>
      </c>
      <c r="AKF117" s="34">
        <v>1100</v>
      </c>
      <c r="AKG117" s="34">
        <v>2000</v>
      </c>
      <c r="AKH117" s="36"/>
      <c r="AKI117" s="36">
        <v>2500</v>
      </c>
      <c r="AKJ117" s="34"/>
      <c r="AKK117" s="26">
        <v>1000</v>
      </c>
      <c r="AKL117" s="37">
        <v>1200</v>
      </c>
      <c r="AKN117" s="34">
        <v>1700</v>
      </c>
      <c r="AKO117" s="34">
        <v>1400</v>
      </c>
      <c r="AKP117" s="34">
        <v>1700</v>
      </c>
      <c r="AKQ117" s="36">
        <v>2500</v>
      </c>
      <c r="AKR117" s="36">
        <v>2500</v>
      </c>
      <c r="AKS117" s="34"/>
      <c r="AKT117" s="26">
        <v>1200</v>
      </c>
      <c r="AKU117" s="37">
        <v>1200</v>
      </c>
      <c r="AKW117" s="34">
        <v>1800</v>
      </c>
      <c r="AKX117" s="34"/>
      <c r="AKY117" s="34"/>
      <c r="AKZ117" s="36">
        <v>3000</v>
      </c>
      <c r="ALA117" s="36">
        <v>2800</v>
      </c>
      <c r="ALB117" s="34"/>
      <c r="ALC117" s="26">
        <v>1300</v>
      </c>
      <c r="ALD117" s="26">
        <v>1300</v>
      </c>
      <c r="ALF117" s="34">
        <v>2100</v>
      </c>
      <c r="ALG117" s="34"/>
      <c r="ALH117" s="34">
        <v>2000</v>
      </c>
      <c r="ALI117" s="36">
        <v>1800</v>
      </c>
      <c r="ALJ117" s="36">
        <v>2800</v>
      </c>
      <c r="ALK117" s="34"/>
      <c r="ALL117" s="26">
        <v>1500</v>
      </c>
      <c r="ALM117" s="26">
        <v>1400</v>
      </c>
      <c r="ALO117" s="34">
        <v>2500</v>
      </c>
      <c r="ALP117" s="34">
        <v>1600</v>
      </c>
      <c r="ALQ117" s="34"/>
      <c r="ALR117" s="3">
        <v>1800</v>
      </c>
      <c r="ALS117" s="36">
        <v>2800</v>
      </c>
      <c r="ALT117" s="34"/>
      <c r="ALU117" s="112">
        <v>1300</v>
      </c>
      <c r="ALV117" s="112">
        <v>1500</v>
      </c>
      <c r="ALX117" s="34">
        <v>1500</v>
      </c>
      <c r="ALY117" s="34">
        <v>2200</v>
      </c>
      <c r="ALZ117" s="34"/>
      <c r="AMA117" s="36">
        <v>1000</v>
      </c>
      <c r="AMB117" s="36">
        <v>2800</v>
      </c>
      <c r="AMC117" s="34"/>
      <c r="AMD117" s="112">
        <v>1300</v>
      </c>
      <c r="AME117" s="112">
        <v>15000</v>
      </c>
      <c r="AMG117" s="34">
        <v>1700</v>
      </c>
      <c r="AMH117" s="34">
        <v>2300</v>
      </c>
      <c r="AMI117" s="34">
        <v>1500</v>
      </c>
      <c r="AMJ117" s="36">
        <v>2500</v>
      </c>
      <c r="AMK117" s="36">
        <v>2800</v>
      </c>
      <c r="AML117" s="34"/>
      <c r="AMM117" s="112">
        <v>1700</v>
      </c>
      <c r="AMN117" s="112">
        <v>1750</v>
      </c>
      <c r="AMP117" s="34">
        <v>1750</v>
      </c>
      <c r="AMQ117" s="34">
        <v>1600</v>
      </c>
      <c r="AMR117" s="34">
        <v>2000</v>
      </c>
      <c r="AMS117" s="36">
        <v>1800</v>
      </c>
      <c r="AMT117" s="36">
        <v>2500</v>
      </c>
      <c r="AMU117" s="34"/>
      <c r="AMV117" s="112">
        <v>1200</v>
      </c>
      <c r="AMW117" s="112">
        <v>1300</v>
      </c>
      <c r="AMY117" s="34">
        <v>1625</v>
      </c>
      <c r="AMZ117" s="34">
        <v>1600</v>
      </c>
      <c r="ANA117" s="34">
        <v>1750</v>
      </c>
      <c r="ANB117" s="76">
        <v>7762.9629629629617</v>
      </c>
      <c r="ANC117" s="76">
        <v>8733.3333333333321</v>
      </c>
      <c r="AND117" s="34"/>
      <c r="ANE117" s="112">
        <v>2100</v>
      </c>
      <c r="ANF117" s="112">
        <v>2250</v>
      </c>
      <c r="ANH117" s="34">
        <v>1750</v>
      </c>
      <c r="ANI117" s="34">
        <v>1800</v>
      </c>
      <c r="ANJ117" s="34">
        <v>1350</v>
      </c>
      <c r="ANK117" s="76"/>
      <c r="ANL117" s="76">
        <v>2540</v>
      </c>
      <c r="ANM117" s="34"/>
      <c r="ANN117" s="112">
        <v>1500</v>
      </c>
      <c r="ANO117" s="112">
        <v>1700</v>
      </c>
      <c r="ANP117" s="36"/>
      <c r="ANQ117" s="34">
        <v>1850</v>
      </c>
      <c r="ANR117" s="34">
        <v>2000</v>
      </c>
      <c r="ANS117" s="34">
        <v>1700</v>
      </c>
      <c r="ANT117" s="36">
        <v>200</v>
      </c>
      <c r="ANU117" s="36">
        <v>3500</v>
      </c>
      <c r="ANV117" s="34"/>
      <c r="ANW117" s="112">
        <v>2000</v>
      </c>
      <c r="ANX117" s="112">
        <v>2200</v>
      </c>
      <c r="ANY117" s="36"/>
      <c r="ANZ117" s="34">
        <v>1600</v>
      </c>
      <c r="AOA117" s="34">
        <v>2500</v>
      </c>
      <c r="AOB117" s="34">
        <v>3000</v>
      </c>
      <c r="AOC117" s="36">
        <v>2500</v>
      </c>
      <c r="AOD117" s="36">
        <v>3500</v>
      </c>
      <c r="AOE117" s="34"/>
      <c r="AOF117" s="112">
        <v>2200</v>
      </c>
      <c r="AOG117" s="112">
        <v>2400</v>
      </c>
      <c r="AOH117" s="36"/>
      <c r="AOI117" s="34">
        <v>1800</v>
      </c>
      <c r="AOJ117" s="34">
        <v>1000</v>
      </c>
      <c r="AOK117" s="34"/>
      <c r="AOL117" s="36">
        <v>4000</v>
      </c>
      <c r="AOM117" s="36">
        <v>4000</v>
      </c>
      <c r="AON117" s="34"/>
      <c r="AOO117" s="112">
        <v>1700</v>
      </c>
      <c r="AOP117" s="112">
        <v>1700</v>
      </c>
      <c r="AOQ117" s="36"/>
      <c r="AOR117" s="34">
        <v>1600</v>
      </c>
      <c r="AOS117" s="34"/>
      <c r="AOT117" s="34">
        <v>1200</v>
      </c>
      <c r="AOU117" s="36">
        <v>4000</v>
      </c>
      <c r="AOV117" s="36">
        <v>4500</v>
      </c>
      <c r="AOW117" s="34"/>
      <c r="AOX117" s="112">
        <v>1800</v>
      </c>
      <c r="AOY117" s="112">
        <v>1800</v>
      </c>
      <c r="AOZ117" s="36"/>
      <c r="APA117" s="34">
        <v>1600</v>
      </c>
      <c r="APB117" s="34">
        <v>1000</v>
      </c>
      <c r="APC117" s="34"/>
      <c r="APD117" s="36">
        <v>4000</v>
      </c>
      <c r="APE117" s="36">
        <v>5000</v>
      </c>
      <c r="APF117" s="34"/>
      <c r="APG117" s="112">
        <v>2000</v>
      </c>
      <c r="APH117" s="112">
        <v>2200</v>
      </c>
      <c r="API117" s="36"/>
      <c r="APJ117" s="34">
        <v>200</v>
      </c>
      <c r="APK117" s="34">
        <v>2500</v>
      </c>
      <c r="APL117" s="34">
        <v>2500</v>
      </c>
      <c r="APM117" s="36">
        <v>4000</v>
      </c>
      <c r="APN117" s="36">
        <v>4000</v>
      </c>
      <c r="APO117" s="34"/>
      <c r="APP117" s="112">
        <v>1800</v>
      </c>
      <c r="APQ117" s="112">
        <v>2000</v>
      </c>
      <c r="APR117" s="36"/>
      <c r="APS117" s="34">
        <v>1800</v>
      </c>
      <c r="APT117" s="34">
        <v>1900</v>
      </c>
      <c r="APU117" s="34"/>
      <c r="APV117" s="36">
        <v>4500</v>
      </c>
      <c r="APW117" s="36">
        <v>4500</v>
      </c>
      <c r="APX117" s="34"/>
      <c r="APY117" s="112">
        <v>1800</v>
      </c>
      <c r="APZ117" s="112">
        <v>1750</v>
      </c>
      <c r="AQA117" s="36"/>
      <c r="AQB117" s="34">
        <v>2000</v>
      </c>
      <c r="AQC117" s="34">
        <v>2000</v>
      </c>
      <c r="AQD117" s="34">
        <v>2000</v>
      </c>
      <c r="AQE117" s="36">
        <v>4500</v>
      </c>
      <c r="AQF117" s="36">
        <v>4500</v>
      </c>
      <c r="AQG117" s="34"/>
      <c r="AQH117" s="112">
        <v>2000</v>
      </c>
      <c r="AQI117" s="112">
        <v>2000</v>
      </c>
      <c r="AQJ117" s="36"/>
      <c r="AQK117" s="34">
        <v>2200</v>
      </c>
      <c r="AQL117" s="34">
        <v>1900</v>
      </c>
      <c r="AQM117" s="34">
        <v>2500</v>
      </c>
      <c r="AQN117" s="36">
        <v>4500</v>
      </c>
      <c r="AQO117" s="36">
        <v>4500</v>
      </c>
      <c r="AQP117" s="34"/>
      <c r="AQQ117" s="112">
        <v>2200</v>
      </c>
      <c r="AQR117" s="112">
        <v>2000</v>
      </c>
      <c r="AQS117" s="36"/>
      <c r="AQT117" s="34">
        <v>2500</v>
      </c>
      <c r="AQU117" s="34">
        <v>1500</v>
      </c>
      <c r="AQV117" s="34">
        <v>2500</v>
      </c>
      <c r="AQW117" s="36">
        <v>4625.3369272237187</v>
      </c>
      <c r="AQX117" s="36">
        <v>4625.3369272237187</v>
      </c>
      <c r="AQY117" s="34"/>
      <c r="AQZ117" s="112">
        <v>2200</v>
      </c>
      <c r="ARA117" s="112">
        <v>3000</v>
      </c>
      <c r="ARC117" s="34">
        <v>1500</v>
      </c>
      <c r="ARD117" s="34">
        <v>750</v>
      </c>
      <c r="ARE117" s="34">
        <v>1500</v>
      </c>
      <c r="ARF117" s="36">
        <v>4500</v>
      </c>
      <c r="ARG117" s="36">
        <v>4500</v>
      </c>
      <c r="ARH117" s="34"/>
      <c r="ARI117" s="112">
        <v>1800</v>
      </c>
      <c r="ARJ117" s="112">
        <v>2500</v>
      </c>
      <c r="ARL117" s="34">
        <v>1500</v>
      </c>
      <c r="ARM117" s="34">
        <v>2000</v>
      </c>
      <c r="ARN117" s="34"/>
      <c r="ARO117" s="36">
        <v>4500</v>
      </c>
      <c r="ARP117" s="36">
        <v>4000</v>
      </c>
      <c r="ARQ117" s="34"/>
      <c r="ARR117" s="112">
        <v>2300</v>
      </c>
      <c r="ARS117" s="112">
        <v>2300</v>
      </c>
      <c r="ARU117" s="34">
        <v>1800</v>
      </c>
      <c r="ARV117" s="34">
        <v>1700</v>
      </c>
      <c r="ARW117" s="34"/>
      <c r="ARX117" s="36">
        <v>4500</v>
      </c>
      <c r="ARY117" s="36">
        <v>4000</v>
      </c>
      <c r="ARZ117" s="36"/>
      <c r="ASA117" s="112">
        <v>2200</v>
      </c>
      <c r="ASB117" s="112">
        <v>2200</v>
      </c>
      <c r="ASD117" s="34">
        <v>1600</v>
      </c>
      <c r="ASE117" s="34">
        <v>1700</v>
      </c>
      <c r="ASF117" s="34"/>
      <c r="ASG117" s="36">
        <v>4500</v>
      </c>
      <c r="ASH117" s="36">
        <v>4000</v>
      </c>
      <c r="ASI117" s="36"/>
      <c r="ASJ117" s="112">
        <v>2500</v>
      </c>
      <c r="ASK117" s="112">
        <v>2200</v>
      </c>
      <c r="ASM117" s="34">
        <v>1700</v>
      </c>
      <c r="ASN117" s="34">
        <v>1000</v>
      </c>
      <c r="ASO117" s="34">
        <v>3000</v>
      </c>
      <c r="ASP117" s="36">
        <v>4500</v>
      </c>
      <c r="ASQ117" s="36">
        <v>4500</v>
      </c>
      <c r="ASR117" s="36"/>
      <c r="ASS117" s="112">
        <v>2000</v>
      </c>
      <c r="AST117" s="112">
        <v>9000</v>
      </c>
      <c r="ASV117" s="34">
        <v>1800</v>
      </c>
      <c r="ASW117" s="34">
        <v>1000</v>
      </c>
      <c r="ASX117" s="34">
        <v>2200</v>
      </c>
      <c r="ASY117" s="36">
        <v>4500</v>
      </c>
      <c r="ASZ117" s="36">
        <v>4000</v>
      </c>
      <c r="ATA117" s="36"/>
      <c r="ATB117" s="112">
        <v>1700</v>
      </c>
      <c r="ATC117" s="112">
        <v>1800</v>
      </c>
      <c r="ATE117" s="34">
        <v>1000</v>
      </c>
      <c r="ATF117" s="34">
        <v>900</v>
      </c>
      <c r="ATG117" s="34"/>
      <c r="ATH117" s="36">
        <v>2250</v>
      </c>
      <c r="ATI117" s="36">
        <v>2000</v>
      </c>
      <c r="ATJ117" s="36"/>
      <c r="ATK117" s="112">
        <v>2500</v>
      </c>
      <c r="ATL117" s="112">
        <v>3800</v>
      </c>
      <c r="ATN117" s="34">
        <v>2000</v>
      </c>
      <c r="ATO117" s="34">
        <v>1700</v>
      </c>
      <c r="ATP117" s="34"/>
      <c r="ATQ117" s="36">
        <v>2250</v>
      </c>
      <c r="ATR117" s="36">
        <v>2000</v>
      </c>
      <c r="ATS117" s="36"/>
      <c r="ATT117" s="112">
        <v>2000</v>
      </c>
      <c r="ATU117" s="112">
        <v>2000</v>
      </c>
      <c r="ATW117" s="34">
        <v>3000</v>
      </c>
      <c r="ATX117" s="34">
        <v>1700</v>
      </c>
      <c r="ATY117" s="34">
        <v>3000</v>
      </c>
      <c r="ATZ117" s="36">
        <v>4500</v>
      </c>
      <c r="AUA117" s="36">
        <v>4000</v>
      </c>
      <c r="AUB117" s="36"/>
      <c r="AUC117" s="112">
        <v>2200</v>
      </c>
      <c r="AUD117" s="112">
        <v>2500</v>
      </c>
      <c r="AUF117" s="34">
        <v>1500</v>
      </c>
      <c r="AUG117" s="34">
        <v>1700</v>
      </c>
      <c r="AUH117" s="34">
        <v>1500</v>
      </c>
      <c r="AUI117" s="36">
        <v>4500</v>
      </c>
      <c r="AUJ117" s="36">
        <v>4000</v>
      </c>
      <c r="AUK117" s="36"/>
      <c r="AUL117" s="112">
        <v>1700</v>
      </c>
      <c r="AUM117" s="112">
        <v>1800</v>
      </c>
      <c r="AUO117" s="34">
        <v>2300</v>
      </c>
      <c r="AUP117" s="34">
        <v>3000</v>
      </c>
      <c r="AUQ117" s="34">
        <v>2000</v>
      </c>
      <c r="AUR117" s="36">
        <v>4500</v>
      </c>
      <c r="AUS117" s="36">
        <v>4000</v>
      </c>
      <c r="AUT117" s="36"/>
      <c r="AUU117" s="112">
        <v>1800</v>
      </c>
      <c r="AUV117" s="112">
        <v>2500</v>
      </c>
      <c r="AUX117" s="34">
        <v>2000</v>
      </c>
      <c r="AUY117" s="34">
        <v>400</v>
      </c>
      <c r="AUZ117" s="34">
        <v>2500</v>
      </c>
      <c r="AVA117" s="36">
        <v>4500</v>
      </c>
      <c r="AVB117" s="36">
        <v>4000</v>
      </c>
      <c r="AVC117" s="36"/>
      <c r="AVD117" s="112">
        <v>1700</v>
      </c>
      <c r="AVE117" s="112">
        <v>2000</v>
      </c>
      <c r="AVG117" s="34">
        <v>1800</v>
      </c>
      <c r="AVH117" s="34">
        <v>2400</v>
      </c>
      <c r="AVI117" s="34">
        <v>2700</v>
      </c>
      <c r="AVJ117" s="36">
        <v>4500</v>
      </c>
      <c r="AVK117" s="36">
        <v>4000</v>
      </c>
      <c r="AVL117" s="36"/>
      <c r="AVM117" s="112">
        <v>2000</v>
      </c>
      <c r="AVN117" s="112">
        <v>2500</v>
      </c>
      <c r="AVP117" s="34">
        <v>2500</v>
      </c>
      <c r="AVQ117" s="34">
        <v>2500</v>
      </c>
      <c r="AVR117" s="34">
        <v>2700</v>
      </c>
      <c r="AVS117" s="36">
        <v>4500</v>
      </c>
      <c r="AVT117" s="36">
        <v>4000</v>
      </c>
      <c r="AVU117" s="36"/>
      <c r="AVV117" s="112">
        <v>2000</v>
      </c>
      <c r="AVW117" s="112">
        <v>2500</v>
      </c>
      <c r="AVY117" s="34">
        <v>2500</v>
      </c>
      <c r="AVZ117" s="34">
        <v>2000</v>
      </c>
      <c r="AWA117" s="34">
        <v>2500</v>
      </c>
      <c r="AWB117" s="36">
        <v>2250</v>
      </c>
      <c r="AWC117" s="36">
        <v>2500</v>
      </c>
      <c r="AWD117" s="36"/>
      <c r="AWE117" s="112">
        <v>700</v>
      </c>
      <c r="AWF117" s="112">
        <v>650</v>
      </c>
      <c r="AWH117" s="34">
        <v>2500</v>
      </c>
      <c r="AWI117" s="34">
        <v>3500</v>
      </c>
      <c r="AWJ117" s="34">
        <v>2600</v>
      </c>
      <c r="AWK117" s="36">
        <v>4000</v>
      </c>
      <c r="AWL117" s="36">
        <v>3500</v>
      </c>
      <c r="AWM117" s="36"/>
      <c r="AWN117" s="37">
        <v>2000</v>
      </c>
      <c r="AWO117" s="37">
        <v>2000</v>
      </c>
      <c r="AWQ117" s="34">
        <v>2500</v>
      </c>
      <c r="AWR117" s="34">
        <v>2700</v>
      </c>
      <c r="AWS117" s="34">
        <v>2500</v>
      </c>
      <c r="AWT117" s="36">
        <v>4500</v>
      </c>
      <c r="AWU117" s="36">
        <v>4000</v>
      </c>
      <c r="AWV117" s="36"/>
      <c r="AWW117" s="37">
        <v>2200</v>
      </c>
      <c r="AWX117" s="37">
        <v>2500</v>
      </c>
    </row>
    <row r="118" spans="1:1298" ht="15.5">
      <c r="A118" t="str">
        <f>'[1]enter market prices'!A118</f>
        <v>1232-01</v>
      </c>
      <c r="B118" t="str">
        <f>'[1]enter market prices'!B118</f>
        <v>School bag, 1 piece</v>
      </c>
      <c r="C118" s="3">
        <f>'[1]item price series'!F118</f>
        <v>0.13</v>
      </c>
      <c r="D118" s="3"/>
      <c r="E118" s="3"/>
      <c r="F118" s="3"/>
      <c r="G118" s="3"/>
      <c r="H118" s="3"/>
      <c r="I118" s="3"/>
      <c r="J118" s="3"/>
      <c r="K118" s="3"/>
      <c r="L118" s="3"/>
      <c r="M118" s="24">
        <v>30</v>
      </c>
      <c r="N118" s="24"/>
      <c r="O118" s="24"/>
      <c r="P118" s="25">
        <v>20</v>
      </c>
      <c r="Q118" s="25"/>
      <c r="R118" s="25"/>
      <c r="S118" s="26">
        <v>35</v>
      </c>
      <c r="T118" s="26">
        <v>45</v>
      </c>
      <c r="U118" s="26"/>
      <c r="V118" s="27"/>
      <c r="W118" s="27">
        <v>35</v>
      </c>
      <c r="X118" s="27"/>
      <c r="Y118" s="25"/>
      <c r="Z118" s="25">
        <v>35</v>
      </c>
      <c r="AA118" s="25"/>
      <c r="AB118" s="26">
        <v>35</v>
      </c>
      <c r="AC118" s="26">
        <v>50</v>
      </c>
      <c r="AD118" s="26"/>
      <c r="AE118" s="27">
        <v>25</v>
      </c>
      <c r="AF118" s="27"/>
      <c r="AG118" s="27"/>
      <c r="AH118" s="25">
        <v>40</v>
      </c>
      <c r="AI118" s="25">
        <v>35</v>
      </c>
      <c r="AJ118" s="25"/>
      <c r="AK118" s="26">
        <v>30</v>
      </c>
      <c r="AL118" s="26">
        <v>40</v>
      </c>
      <c r="AM118" s="26"/>
      <c r="AN118" s="27">
        <v>25</v>
      </c>
      <c r="AO118" s="27">
        <v>50</v>
      </c>
      <c r="AP118" s="27">
        <v>25</v>
      </c>
      <c r="AQ118" s="25">
        <v>30</v>
      </c>
      <c r="AR118" s="25"/>
      <c r="AS118" s="25"/>
      <c r="AT118" s="26">
        <v>30</v>
      </c>
      <c r="AU118" s="26">
        <v>30</v>
      </c>
      <c r="AV118" s="26"/>
      <c r="AW118" s="27">
        <v>45</v>
      </c>
      <c r="AX118" s="27">
        <v>35</v>
      </c>
      <c r="AY118" s="27"/>
      <c r="AZ118" s="25">
        <v>75</v>
      </c>
      <c r="BA118" s="25"/>
      <c r="BB118" s="25"/>
      <c r="BC118" s="26">
        <v>30</v>
      </c>
      <c r="BD118" s="26">
        <v>40</v>
      </c>
      <c r="BE118" s="26"/>
      <c r="BF118" s="27">
        <v>35</v>
      </c>
      <c r="BG118" s="27">
        <v>50</v>
      </c>
      <c r="BH118" s="27">
        <v>55</v>
      </c>
      <c r="BI118" s="25">
        <v>35</v>
      </c>
      <c r="BJ118" s="25">
        <v>35</v>
      </c>
      <c r="BK118" s="25"/>
      <c r="BL118" s="26">
        <v>33</v>
      </c>
      <c r="BM118" s="26">
        <v>35</v>
      </c>
      <c r="BN118" s="26"/>
      <c r="BO118" s="27">
        <v>35</v>
      </c>
      <c r="BP118" s="27">
        <v>30</v>
      </c>
      <c r="BQ118" s="27">
        <v>35</v>
      </c>
      <c r="BR118" s="25">
        <v>75</v>
      </c>
      <c r="BS118" s="25">
        <v>30</v>
      </c>
      <c r="BT118" s="25"/>
      <c r="BU118" s="26">
        <v>35</v>
      </c>
      <c r="BV118" s="26">
        <v>30</v>
      </c>
      <c r="BW118" s="26"/>
      <c r="BX118" s="27">
        <v>27</v>
      </c>
      <c r="BY118" s="27">
        <v>20</v>
      </c>
      <c r="BZ118" s="27">
        <v>35</v>
      </c>
      <c r="CA118" s="25">
        <v>35</v>
      </c>
      <c r="CB118" s="25">
        <v>35</v>
      </c>
      <c r="CC118" s="25"/>
      <c r="CD118" s="26">
        <v>30</v>
      </c>
      <c r="CE118" s="26">
        <v>35</v>
      </c>
      <c r="CF118" s="26"/>
      <c r="CG118" s="27">
        <v>30</v>
      </c>
      <c r="CH118" s="27">
        <v>20</v>
      </c>
      <c r="CI118" s="27">
        <v>55</v>
      </c>
      <c r="CJ118" s="25">
        <v>120</v>
      </c>
      <c r="CK118" s="25">
        <v>40</v>
      </c>
      <c r="CL118" s="25"/>
      <c r="CM118" s="26">
        <v>40</v>
      </c>
      <c r="CN118" s="26">
        <v>30</v>
      </c>
      <c r="CO118" s="26"/>
      <c r="CP118" s="27"/>
      <c r="CQ118" s="27">
        <v>35</v>
      </c>
      <c r="CR118" s="27">
        <v>35</v>
      </c>
      <c r="CS118" s="25">
        <v>130</v>
      </c>
      <c r="CT118" s="25">
        <v>45</v>
      </c>
      <c r="CU118" s="25"/>
      <c r="CV118" s="26">
        <v>50</v>
      </c>
      <c r="CW118" s="26">
        <v>45</v>
      </c>
      <c r="CX118" s="26"/>
      <c r="CY118" s="27">
        <v>55</v>
      </c>
      <c r="CZ118" s="27">
        <v>40</v>
      </c>
      <c r="DA118" s="27">
        <v>35</v>
      </c>
      <c r="DB118" s="25">
        <v>35</v>
      </c>
      <c r="DC118" s="25"/>
      <c r="DD118" s="25"/>
      <c r="DE118" s="26">
        <v>45</v>
      </c>
      <c r="DF118" s="26">
        <v>40</v>
      </c>
      <c r="DG118" s="26"/>
      <c r="DH118" s="27">
        <v>65</v>
      </c>
      <c r="DI118" s="27">
        <v>30</v>
      </c>
      <c r="DJ118" s="27">
        <v>45</v>
      </c>
      <c r="DK118" s="25">
        <v>70</v>
      </c>
      <c r="DL118" s="25">
        <v>45</v>
      </c>
      <c r="DM118" s="25"/>
      <c r="DN118" s="26">
        <v>38</v>
      </c>
      <c r="DO118" s="26">
        <v>35</v>
      </c>
      <c r="DP118" s="26"/>
      <c r="DQ118" s="27">
        <v>20</v>
      </c>
      <c r="DR118" s="27">
        <v>35</v>
      </c>
      <c r="DS118" s="27">
        <v>25</v>
      </c>
      <c r="DT118" s="25">
        <v>70</v>
      </c>
      <c r="DU118" s="25">
        <v>40</v>
      </c>
      <c r="DV118" s="25"/>
      <c r="DW118" s="26">
        <v>40</v>
      </c>
      <c r="DX118" s="26">
        <v>40</v>
      </c>
      <c r="DY118" s="26"/>
      <c r="DZ118" s="27">
        <v>45</v>
      </c>
      <c r="EA118" s="27">
        <v>30</v>
      </c>
      <c r="EB118" s="27">
        <v>30</v>
      </c>
      <c r="EC118" s="25">
        <v>90</v>
      </c>
      <c r="ED118" s="25">
        <v>70</v>
      </c>
      <c r="EE118" s="25"/>
      <c r="EF118" s="26">
        <v>40</v>
      </c>
      <c r="EG118" s="26">
        <v>50</v>
      </c>
      <c r="EH118" s="26"/>
      <c r="EI118" s="27">
        <v>25</v>
      </c>
      <c r="EJ118" s="27">
        <v>45</v>
      </c>
      <c r="EK118" s="27">
        <v>30</v>
      </c>
      <c r="EL118" s="25"/>
      <c r="EM118" s="25">
        <v>50</v>
      </c>
      <c r="EN118" s="25"/>
      <c r="EO118" s="26">
        <v>35</v>
      </c>
      <c r="EP118" s="26">
        <v>30</v>
      </c>
      <c r="EQ118" s="26"/>
      <c r="ER118" s="27">
        <v>20</v>
      </c>
      <c r="ES118" s="27">
        <v>40</v>
      </c>
      <c r="ET118" s="27">
        <v>20</v>
      </c>
      <c r="EU118" s="25">
        <v>150</v>
      </c>
      <c r="EV118" s="25">
        <v>60</v>
      </c>
      <c r="EW118" s="25"/>
      <c r="EX118" s="26">
        <v>40</v>
      </c>
      <c r="EY118" s="26">
        <v>45</v>
      </c>
      <c r="EZ118" s="26"/>
      <c r="FA118" s="27">
        <v>22</v>
      </c>
      <c r="FB118" s="27">
        <v>50</v>
      </c>
      <c r="FC118" s="27">
        <v>25</v>
      </c>
      <c r="FD118" s="25">
        <v>135</v>
      </c>
      <c r="FE118" s="25">
        <v>50</v>
      </c>
      <c r="FF118" s="25"/>
      <c r="FG118" s="26">
        <v>45</v>
      </c>
      <c r="FH118" s="26">
        <v>45</v>
      </c>
      <c r="FI118" s="26"/>
      <c r="FJ118" s="27">
        <v>20</v>
      </c>
      <c r="FK118" s="27">
        <v>35</v>
      </c>
      <c r="FL118" s="27"/>
      <c r="FM118" s="25">
        <v>130</v>
      </c>
      <c r="FN118" s="25">
        <v>120</v>
      </c>
      <c r="FO118" s="25"/>
      <c r="FP118" s="26">
        <v>40</v>
      </c>
      <c r="FQ118" s="26">
        <v>35</v>
      </c>
      <c r="FR118" s="26"/>
      <c r="FS118" s="27">
        <v>25</v>
      </c>
      <c r="FT118" s="27">
        <v>65</v>
      </c>
      <c r="FU118" s="27">
        <v>38</v>
      </c>
      <c r="FV118" s="25">
        <v>160</v>
      </c>
      <c r="FW118" s="25">
        <v>70</v>
      </c>
      <c r="FX118" s="25"/>
      <c r="FY118" s="26">
        <v>40</v>
      </c>
      <c r="FZ118" s="26">
        <v>40</v>
      </c>
      <c r="GA118" s="26"/>
      <c r="GB118" s="27">
        <v>30</v>
      </c>
      <c r="GC118" s="27">
        <v>35</v>
      </c>
      <c r="GD118" s="27">
        <v>22</v>
      </c>
      <c r="GE118" s="25">
        <v>85</v>
      </c>
      <c r="GF118" s="25">
        <v>60</v>
      </c>
      <c r="GG118" s="25"/>
      <c r="GH118" s="26">
        <v>45</v>
      </c>
      <c r="GI118" s="26">
        <v>60</v>
      </c>
      <c r="GJ118" s="26"/>
      <c r="GK118" s="27">
        <v>45</v>
      </c>
      <c r="GL118" s="27">
        <v>75</v>
      </c>
      <c r="GM118" s="27">
        <v>25</v>
      </c>
      <c r="GN118" s="25">
        <v>90</v>
      </c>
      <c r="GO118" s="25">
        <v>60</v>
      </c>
      <c r="GP118" s="25"/>
      <c r="GQ118" s="26">
        <v>45</v>
      </c>
      <c r="GR118" s="26">
        <v>35</v>
      </c>
      <c r="GS118" s="26"/>
      <c r="GT118" s="27">
        <v>30</v>
      </c>
      <c r="GU118" s="27">
        <v>12.5</v>
      </c>
      <c r="GV118" s="27">
        <v>35</v>
      </c>
      <c r="GW118" s="25">
        <v>150</v>
      </c>
      <c r="GX118" s="25">
        <v>75</v>
      </c>
      <c r="GY118" s="25"/>
      <c r="GZ118" s="26">
        <v>45</v>
      </c>
      <c r="HA118" s="26">
        <v>35</v>
      </c>
      <c r="HB118" s="26"/>
      <c r="HC118" s="27">
        <v>25</v>
      </c>
      <c r="HD118" s="27">
        <v>40</v>
      </c>
      <c r="HE118" s="27">
        <v>55</v>
      </c>
      <c r="HF118" s="25">
        <v>70</v>
      </c>
      <c r="HG118" s="25">
        <v>45</v>
      </c>
      <c r="HH118" s="25"/>
      <c r="HI118" s="26">
        <v>45</v>
      </c>
      <c r="HJ118" s="26">
        <v>50</v>
      </c>
      <c r="HK118" s="26"/>
      <c r="HL118" s="30">
        <v>50</v>
      </c>
      <c r="HM118" s="30">
        <v>45</v>
      </c>
      <c r="HN118" s="30">
        <v>25</v>
      </c>
      <c r="HO118" s="31">
        <v>60</v>
      </c>
      <c r="HP118" s="31">
        <v>50</v>
      </c>
      <c r="HQ118" s="25"/>
      <c r="HR118" s="32">
        <v>40</v>
      </c>
      <c r="HS118" s="32">
        <v>30</v>
      </c>
      <c r="HT118" s="26"/>
      <c r="HU118" s="30">
        <v>30</v>
      </c>
      <c r="HV118" s="30">
        <v>30</v>
      </c>
      <c r="HW118" s="30">
        <v>25</v>
      </c>
      <c r="HX118" s="31">
        <v>85</v>
      </c>
      <c r="HY118" s="31">
        <v>50</v>
      </c>
      <c r="HZ118" s="31"/>
      <c r="IA118" s="32">
        <v>38</v>
      </c>
      <c r="IB118" s="32">
        <v>50</v>
      </c>
      <c r="IC118" s="26"/>
      <c r="ID118" s="30"/>
      <c r="IE118" s="30">
        <v>40</v>
      </c>
      <c r="IF118" s="30">
        <v>25</v>
      </c>
      <c r="IG118" s="31">
        <v>180</v>
      </c>
      <c r="IH118" s="31">
        <v>75</v>
      </c>
      <c r="II118" s="31"/>
      <c r="IJ118" s="32">
        <v>40</v>
      </c>
      <c r="IK118" s="32">
        <v>40</v>
      </c>
      <c r="IL118" s="26"/>
      <c r="IM118" s="30">
        <v>20</v>
      </c>
      <c r="IN118" s="30">
        <v>25</v>
      </c>
      <c r="IO118" s="30">
        <v>35</v>
      </c>
      <c r="IP118" s="31">
        <v>75</v>
      </c>
      <c r="IQ118" s="31">
        <v>60</v>
      </c>
      <c r="IR118" s="31"/>
      <c r="IS118" s="32">
        <v>35</v>
      </c>
      <c r="IT118" s="32">
        <v>35</v>
      </c>
      <c r="IU118" s="26"/>
      <c r="IV118" s="30">
        <v>25</v>
      </c>
      <c r="IW118" s="30">
        <v>34</v>
      </c>
      <c r="IX118" s="30">
        <v>35</v>
      </c>
      <c r="IY118" s="31">
        <v>60</v>
      </c>
      <c r="IZ118" s="31">
        <v>50</v>
      </c>
      <c r="JA118" s="31"/>
      <c r="JB118" s="32">
        <v>40</v>
      </c>
      <c r="JC118" s="32">
        <v>25</v>
      </c>
      <c r="JD118" s="26"/>
      <c r="JE118" s="30">
        <v>55</v>
      </c>
      <c r="JF118" s="30"/>
      <c r="JG118" s="30">
        <v>35</v>
      </c>
      <c r="JH118" s="31">
        <v>65</v>
      </c>
      <c r="JI118" s="31">
        <v>55</v>
      </c>
      <c r="JJ118" s="31"/>
      <c r="JK118" s="32">
        <v>40</v>
      </c>
      <c r="JL118" s="32">
        <v>30</v>
      </c>
      <c r="JM118" s="26"/>
      <c r="JN118" s="30">
        <v>25</v>
      </c>
      <c r="JO118" s="30">
        <v>30</v>
      </c>
      <c r="JP118" s="30">
        <v>45</v>
      </c>
      <c r="JQ118" s="33">
        <v>52.545351473922906</v>
      </c>
      <c r="JR118" s="33">
        <v>44.461451247165535</v>
      </c>
      <c r="JS118" s="31"/>
      <c r="JT118" s="32">
        <v>35</v>
      </c>
      <c r="JU118" s="32">
        <v>50</v>
      </c>
      <c r="JV118" s="26"/>
      <c r="JW118" s="30">
        <v>30</v>
      </c>
      <c r="JX118" s="30">
        <v>30</v>
      </c>
      <c r="JY118" s="30">
        <v>45</v>
      </c>
      <c r="JZ118" s="33">
        <v>51.292517006802726</v>
      </c>
      <c r="KA118" s="33">
        <v>43.401360544217688</v>
      </c>
      <c r="KB118" s="31"/>
      <c r="KC118" s="32">
        <v>30</v>
      </c>
      <c r="KD118" s="32">
        <v>30</v>
      </c>
      <c r="KE118" s="26"/>
      <c r="KF118" s="30">
        <v>27</v>
      </c>
      <c r="KG118" s="30">
        <v>25</v>
      </c>
      <c r="KH118" s="30">
        <v>35</v>
      </c>
      <c r="KI118" s="33">
        <v>50.496598639455797</v>
      </c>
      <c r="KJ118" s="33">
        <v>42.72789115646259</v>
      </c>
      <c r="KK118" s="31"/>
      <c r="KL118" s="32">
        <v>50</v>
      </c>
      <c r="KM118" s="32">
        <v>60</v>
      </c>
      <c r="KN118" s="26"/>
      <c r="KO118" s="30">
        <v>25</v>
      </c>
      <c r="KP118" s="30">
        <v>25</v>
      </c>
      <c r="KQ118" s="30">
        <v>35</v>
      </c>
      <c r="KR118" s="33">
        <v>49.007936507936506</v>
      </c>
      <c r="KS118" s="33">
        <v>41.468253968253961</v>
      </c>
      <c r="KT118" s="31"/>
      <c r="KU118" s="32">
        <v>45</v>
      </c>
      <c r="KV118" s="32">
        <v>60</v>
      </c>
      <c r="KW118" s="26"/>
      <c r="KX118" s="30">
        <v>20</v>
      </c>
      <c r="KY118" s="30">
        <v>25</v>
      </c>
      <c r="KZ118" s="30">
        <v>45</v>
      </c>
      <c r="LA118" s="33">
        <v>47.091836734693871</v>
      </c>
      <c r="LB118" s="33">
        <v>39.846938775510196</v>
      </c>
      <c r="LC118" s="31"/>
      <c r="LD118" s="32">
        <v>45</v>
      </c>
      <c r="LE118" s="32">
        <v>30</v>
      </c>
      <c r="LF118" s="26"/>
      <c r="LG118" s="30">
        <v>20</v>
      </c>
      <c r="LH118" s="30">
        <v>25</v>
      </c>
      <c r="LI118" s="30">
        <v>35</v>
      </c>
      <c r="LJ118" s="33">
        <v>44.58854126728523</v>
      </c>
      <c r="LK118" s="33">
        <v>37.728765687702882</v>
      </c>
      <c r="LL118" s="31"/>
      <c r="LM118" s="32">
        <v>50</v>
      </c>
      <c r="LN118" s="32">
        <v>30</v>
      </c>
      <c r="LO118" s="26"/>
      <c r="LP118" s="30">
        <v>25</v>
      </c>
      <c r="LQ118" s="30">
        <v>25</v>
      </c>
      <c r="LR118" s="30">
        <v>36</v>
      </c>
      <c r="LS118" s="33">
        <v>46.441375921297421</v>
      </c>
      <c r="LT118" s="33">
        <v>39.296548856482431</v>
      </c>
      <c r="LU118" s="31"/>
      <c r="LV118" s="32">
        <v>45</v>
      </c>
      <c r="LW118" s="32">
        <v>30</v>
      </c>
      <c r="LX118" s="26"/>
      <c r="LY118" s="30">
        <v>25</v>
      </c>
      <c r="LZ118" s="30">
        <v>25</v>
      </c>
      <c r="MA118" s="30">
        <v>30</v>
      </c>
      <c r="MB118" s="33">
        <v>48.655739288287599</v>
      </c>
      <c r="MC118" s="33">
        <v>41.170240936243353</v>
      </c>
      <c r="MD118" s="31"/>
      <c r="ME118" s="32">
        <v>50</v>
      </c>
      <c r="MF118" s="32">
        <v>60</v>
      </c>
      <c r="MG118" s="26"/>
      <c r="MH118" s="30">
        <v>30</v>
      </c>
      <c r="MI118" s="30">
        <v>25</v>
      </c>
      <c r="MJ118" s="30">
        <v>34</v>
      </c>
      <c r="MK118" s="33">
        <v>49.740325427221563</v>
      </c>
      <c r="ML118" s="33">
        <v>42.087967669187478</v>
      </c>
      <c r="MM118" s="31"/>
      <c r="MN118" s="32">
        <v>60</v>
      </c>
      <c r="MO118" s="32">
        <v>30</v>
      </c>
      <c r="MP118" s="26"/>
      <c r="MQ118" s="30">
        <v>25</v>
      </c>
      <c r="MR118" s="30">
        <v>25</v>
      </c>
      <c r="MS118" s="30">
        <v>35</v>
      </c>
      <c r="MT118" s="33">
        <v>49.408924106991741</v>
      </c>
      <c r="MU118" s="33">
        <v>41.807551167454548</v>
      </c>
      <c r="MV118" s="31"/>
      <c r="MW118" s="32">
        <v>50</v>
      </c>
      <c r="MX118" s="32"/>
      <c r="MY118" s="26"/>
      <c r="MZ118" s="30">
        <v>25</v>
      </c>
      <c r="NA118" s="30">
        <v>40</v>
      </c>
      <c r="NB118" s="30">
        <v>40</v>
      </c>
      <c r="NC118" s="33">
        <v>71.401920813152699</v>
      </c>
      <c r="ND118" s="33">
        <v>60.417009918821506</v>
      </c>
      <c r="NE118" s="31"/>
      <c r="NF118" s="32">
        <v>100</v>
      </c>
      <c r="NG118" s="32">
        <v>100</v>
      </c>
      <c r="NH118" s="26"/>
      <c r="NI118" s="30">
        <v>30</v>
      </c>
      <c r="NJ118" s="30">
        <v>55</v>
      </c>
      <c r="NK118" s="30"/>
      <c r="NL118" s="33">
        <v>82.925648539326076</v>
      </c>
      <c r="NM118" s="33">
        <v>70.167856456352823</v>
      </c>
      <c r="NN118" s="31"/>
      <c r="NO118" s="32">
        <v>120</v>
      </c>
      <c r="NP118" s="32">
        <v>95</v>
      </c>
      <c r="NQ118" s="26"/>
      <c r="NR118" s="30">
        <v>20</v>
      </c>
      <c r="NS118" s="30"/>
      <c r="NT118" s="30">
        <v>35</v>
      </c>
      <c r="NU118" s="33">
        <v>63.267524771147954</v>
      </c>
      <c r="NV118" s="33">
        <v>53.534059421740565</v>
      </c>
      <c r="NW118" s="31"/>
      <c r="NX118" s="32">
        <v>120</v>
      </c>
      <c r="NY118" s="32">
        <v>90</v>
      </c>
      <c r="NZ118" s="26"/>
      <c r="OA118" s="30">
        <v>40</v>
      </c>
      <c r="OB118" s="30">
        <v>25</v>
      </c>
      <c r="OC118" s="30"/>
      <c r="OD118" s="33">
        <v>61.459881206258018</v>
      </c>
      <c r="OE118" s="33">
        <v>52.004514866833695</v>
      </c>
      <c r="OF118" s="31"/>
      <c r="OG118" s="32">
        <v>100</v>
      </c>
      <c r="OH118" s="32">
        <v>50</v>
      </c>
      <c r="OI118" s="26"/>
      <c r="OJ118" s="30">
        <v>40</v>
      </c>
      <c r="OK118" s="30">
        <v>25</v>
      </c>
      <c r="OL118" s="30">
        <v>35</v>
      </c>
      <c r="OM118" s="33">
        <v>67.93727064711365</v>
      </c>
      <c r="ON118" s="33">
        <v>57.485382855249995</v>
      </c>
      <c r="OO118" s="31"/>
      <c r="OP118" s="32">
        <v>120</v>
      </c>
      <c r="OQ118" s="32">
        <v>70</v>
      </c>
      <c r="OR118" s="26"/>
      <c r="OS118" s="30">
        <v>30</v>
      </c>
      <c r="OT118" s="30">
        <v>35</v>
      </c>
      <c r="OU118" s="30">
        <v>35</v>
      </c>
      <c r="OV118" s="33">
        <v>80.138864710120757</v>
      </c>
      <c r="OW118" s="33">
        <v>67.809808600871378</v>
      </c>
      <c r="OX118" s="31"/>
      <c r="OY118" s="32">
        <v>130</v>
      </c>
      <c r="OZ118" s="32">
        <v>150</v>
      </c>
      <c r="PA118" s="26"/>
      <c r="PB118" s="30">
        <v>45</v>
      </c>
      <c r="PC118" s="30"/>
      <c r="PD118" s="30">
        <v>30</v>
      </c>
      <c r="PE118" s="33">
        <v>64.361624823581352</v>
      </c>
      <c r="PF118" s="33">
        <v>54.459836389184204</v>
      </c>
      <c r="PG118" s="31"/>
      <c r="PH118" s="32">
        <v>150</v>
      </c>
      <c r="PI118" s="32">
        <v>60</v>
      </c>
      <c r="PJ118" s="26"/>
      <c r="PK118" s="30">
        <v>50</v>
      </c>
      <c r="PL118" s="30"/>
      <c r="PM118" s="30">
        <v>40</v>
      </c>
      <c r="PN118" s="33">
        <v>66.660254281566395</v>
      </c>
      <c r="PO118" s="33">
        <v>56.404830545940783</v>
      </c>
      <c r="PP118" s="31"/>
      <c r="PQ118" s="32">
        <v>100</v>
      </c>
      <c r="PR118" s="32">
        <v>60</v>
      </c>
      <c r="PS118" s="26"/>
      <c r="PT118" s="30">
        <v>45</v>
      </c>
      <c r="PU118" s="30"/>
      <c r="PV118" s="30">
        <v>65</v>
      </c>
      <c r="PW118" s="33">
        <v>86.581709584103479</v>
      </c>
      <c r="PX118" s="33">
        <v>73.26144657116447</v>
      </c>
      <c r="PY118" s="31"/>
      <c r="PZ118" s="32">
        <v>120</v>
      </c>
      <c r="QA118" s="32">
        <v>120</v>
      </c>
      <c r="QB118" s="26"/>
      <c r="QC118" s="30">
        <v>75</v>
      </c>
      <c r="QD118" s="30">
        <v>30</v>
      </c>
      <c r="QE118" s="30">
        <v>40</v>
      </c>
      <c r="QF118" s="33">
        <v>87.475621039986549</v>
      </c>
      <c r="QG118" s="33">
        <v>74.017833187680921</v>
      </c>
      <c r="QH118" s="31"/>
      <c r="QI118" s="32">
        <v>150</v>
      </c>
      <c r="QJ118" s="32">
        <v>160</v>
      </c>
      <c r="QK118" s="26"/>
      <c r="QL118" s="30">
        <v>45</v>
      </c>
      <c r="QM118" s="30">
        <v>60</v>
      </c>
      <c r="QN118" s="30">
        <v>125</v>
      </c>
      <c r="QO118" s="33">
        <v>117.86861054001109</v>
      </c>
      <c r="QP118" s="33">
        <v>99.734978149240135</v>
      </c>
      <c r="QQ118" s="31"/>
      <c r="QR118" s="32">
        <v>150</v>
      </c>
      <c r="QS118" s="32">
        <v>160</v>
      </c>
      <c r="QT118" s="26"/>
      <c r="QU118" s="30">
        <v>50</v>
      </c>
      <c r="QV118" s="30">
        <v>140</v>
      </c>
      <c r="QW118" s="30">
        <v>120</v>
      </c>
      <c r="QX118" s="33">
        <v>149.92172131524703</v>
      </c>
      <c r="QY118" s="33">
        <v>126.85684111290131</v>
      </c>
      <c r="QZ118" s="31"/>
      <c r="RA118" s="32">
        <v>180</v>
      </c>
      <c r="RB118" s="32">
        <v>160</v>
      </c>
      <c r="RC118" s="26"/>
      <c r="RD118" s="30">
        <v>50</v>
      </c>
      <c r="RE118" s="30">
        <v>120</v>
      </c>
      <c r="RF118" s="30">
        <v>75</v>
      </c>
      <c r="RG118" s="33">
        <v>154.26357695810768</v>
      </c>
      <c r="RH118" s="33">
        <v>130.53071896455265</v>
      </c>
      <c r="RI118" s="31"/>
      <c r="RJ118" s="32">
        <v>290</v>
      </c>
      <c r="RK118" s="32">
        <v>290</v>
      </c>
      <c r="RL118" s="26"/>
      <c r="RM118" s="30">
        <v>50</v>
      </c>
      <c r="RN118" s="30"/>
      <c r="RO118" s="30">
        <v>45</v>
      </c>
      <c r="RP118" s="33">
        <v>77.961849116659565</v>
      </c>
      <c r="RQ118" s="33">
        <v>65.967718483327317</v>
      </c>
      <c r="RR118" s="31"/>
      <c r="RS118" s="32">
        <v>200</v>
      </c>
      <c r="RT118" s="32">
        <v>35</v>
      </c>
      <c r="RU118" s="26"/>
      <c r="RV118" s="30">
        <v>120</v>
      </c>
      <c r="RW118" s="30">
        <v>200</v>
      </c>
      <c r="RX118" s="30">
        <v>150</v>
      </c>
      <c r="RY118" s="33">
        <v>214.02794286571896</v>
      </c>
      <c r="RZ118" s="33">
        <v>181.10056704022372</v>
      </c>
      <c r="SA118" s="31"/>
      <c r="SB118" s="32">
        <v>180</v>
      </c>
      <c r="SC118" s="32">
        <v>220</v>
      </c>
      <c r="SD118" s="26"/>
      <c r="SE118" s="34">
        <v>150</v>
      </c>
      <c r="SF118" s="34">
        <v>250</v>
      </c>
      <c r="SG118" s="34"/>
      <c r="SH118" s="35">
        <v>317.97707502126502</v>
      </c>
      <c r="SI118" s="35">
        <v>269.0575250179935</v>
      </c>
      <c r="SJ118" s="36"/>
      <c r="SK118" s="37">
        <v>450</v>
      </c>
      <c r="SL118" s="37">
        <v>450</v>
      </c>
      <c r="SM118" s="26"/>
      <c r="SN118" s="34">
        <v>120</v>
      </c>
      <c r="SO118" s="34">
        <v>240</v>
      </c>
      <c r="SP118" s="34">
        <v>180</v>
      </c>
      <c r="SQ118" s="35">
        <v>313.76292101495909</v>
      </c>
      <c r="SR118" s="35">
        <v>265.49170239727312</v>
      </c>
      <c r="SS118" s="36"/>
      <c r="ST118" s="37">
        <v>500</v>
      </c>
      <c r="SU118" s="37">
        <v>550</v>
      </c>
      <c r="SV118" s="26"/>
      <c r="SW118" s="34">
        <v>200</v>
      </c>
      <c r="SX118" s="34">
        <v>220</v>
      </c>
      <c r="SY118" s="34"/>
      <c r="SZ118" s="35">
        <v>366.63139854861527</v>
      </c>
      <c r="TA118" s="35">
        <v>310.22656800267453</v>
      </c>
      <c r="TB118" s="36"/>
      <c r="TC118" s="37">
        <v>650</v>
      </c>
      <c r="TD118" s="37">
        <v>580</v>
      </c>
      <c r="TE118" s="26"/>
      <c r="TF118" s="34">
        <v>250</v>
      </c>
      <c r="TG118" s="34"/>
      <c r="TH118" s="34">
        <v>350</v>
      </c>
      <c r="TI118" s="35">
        <v>453.97931795204704</v>
      </c>
      <c r="TJ118" s="35">
        <v>384.13634595942449</v>
      </c>
      <c r="TK118" s="36"/>
      <c r="TL118" s="37">
        <v>600</v>
      </c>
      <c r="TM118" s="37">
        <v>550</v>
      </c>
      <c r="TN118" s="26"/>
      <c r="TO118" s="34">
        <v>220</v>
      </c>
      <c r="TP118" s="34">
        <v>235</v>
      </c>
      <c r="TQ118" s="34"/>
      <c r="TR118" s="35">
        <v>387.70216858014481</v>
      </c>
      <c r="TS118" s="35">
        <v>328.05568110627644</v>
      </c>
      <c r="TT118" s="36"/>
      <c r="TU118" s="37">
        <v>650</v>
      </c>
      <c r="TV118" s="37">
        <v>600</v>
      </c>
      <c r="TW118" s="26"/>
      <c r="TX118" s="34"/>
      <c r="TY118" s="34"/>
      <c r="TZ118" s="34">
        <v>650</v>
      </c>
      <c r="UA118" s="35">
        <v>898.38101316248992</v>
      </c>
      <c r="UB118" s="35">
        <v>760.16854959903003</v>
      </c>
      <c r="UC118" s="36"/>
      <c r="UD118" s="37">
        <v>850</v>
      </c>
      <c r="UE118" s="37">
        <v>900</v>
      </c>
      <c r="UF118" s="26"/>
      <c r="UG118" s="34"/>
      <c r="UH118" s="34"/>
      <c r="UI118" s="34">
        <v>650</v>
      </c>
      <c r="UJ118" s="35">
        <v>424.90173699401794</v>
      </c>
      <c r="UK118" s="35">
        <v>359.53223899493833</v>
      </c>
      <c r="UL118" s="36"/>
      <c r="UM118" s="37">
        <v>1300</v>
      </c>
      <c r="UN118" s="37">
        <v>1200</v>
      </c>
      <c r="UO118" s="26"/>
      <c r="UP118" s="34"/>
      <c r="UQ118" s="34">
        <v>120</v>
      </c>
      <c r="UR118" s="34"/>
      <c r="US118" s="35">
        <v>494.98346873077264</v>
      </c>
      <c r="UT118" s="35">
        <v>418.83216584911543</v>
      </c>
      <c r="UU118" s="36"/>
      <c r="UV118" s="37">
        <v>2000</v>
      </c>
      <c r="UW118" s="37">
        <v>1600</v>
      </c>
      <c r="UX118" s="26"/>
      <c r="UY118" s="34">
        <v>50</v>
      </c>
      <c r="UZ118" s="34">
        <v>1000</v>
      </c>
      <c r="VA118" s="34">
        <v>450</v>
      </c>
      <c r="VB118" s="35">
        <v>835.45938578145956</v>
      </c>
      <c r="VC118" s="35">
        <v>706.92717258431207</v>
      </c>
      <c r="VD118" s="36"/>
      <c r="VE118" s="37">
        <v>1800</v>
      </c>
      <c r="VF118" s="37">
        <v>1500</v>
      </c>
      <c r="VG118" s="26"/>
      <c r="VH118" s="34"/>
      <c r="VI118" s="34">
        <v>650</v>
      </c>
      <c r="VJ118" s="34">
        <v>500</v>
      </c>
      <c r="VK118" s="35">
        <v>803.47422519610234</v>
      </c>
      <c r="VL118" s="35">
        <v>679.86280593516369</v>
      </c>
      <c r="VM118" s="36"/>
      <c r="VN118" s="37">
        <v>2100</v>
      </c>
      <c r="VO118" s="37">
        <v>195</v>
      </c>
      <c r="VP118" s="26"/>
      <c r="VQ118" s="34"/>
      <c r="VR118" s="34">
        <v>550</v>
      </c>
      <c r="VS118" s="34">
        <v>400</v>
      </c>
      <c r="VT118" s="35">
        <v>826.72027086742742</v>
      </c>
      <c r="VU118" s="35">
        <v>699.53253688782343</v>
      </c>
      <c r="VV118" s="36"/>
      <c r="VW118" s="37">
        <v>1800</v>
      </c>
      <c r="VX118" s="37">
        <v>1650</v>
      </c>
      <c r="VY118" s="26"/>
      <c r="VZ118" s="34">
        <v>350</v>
      </c>
      <c r="WA118" s="34">
        <v>780</v>
      </c>
      <c r="WB118" s="34">
        <v>850</v>
      </c>
      <c r="WC118" s="35">
        <v>1044.4990145251049</v>
      </c>
      <c r="WD118" s="35">
        <v>883.80685844431991</v>
      </c>
      <c r="WE118" s="36"/>
      <c r="WF118" s="37">
        <v>2000</v>
      </c>
      <c r="WG118" s="37">
        <v>1800</v>
      </c>
      <c r="WH118" s="26"/>
      <c r="WI118" s="38">
        <v>891.62294047270677</v>
      </c>
      <c r="WJ118" s="34">
        <v>800</v>
      </c>
      <c r="WK118" s="34">
        <v>650</v>
      </c>
      <c r="WL118" s="34">
        <v>1600</v>
      </c>
      <c r="WM118" s="35">
        <v>1362.1367112671214</v>
      </c>
      <c r="WN118" s="35">
        <v>1152.5772172260263</v>
      </c>
      <c r="WO118" s="36"/>
      <c r="WP118" s="37">
        <v>1800</v>
      </c>
      <c r="WQ118" s="37">
        <v>1700</v>
      </c>
      <c r="WR118" s="34">
        <v>1300</v>
      </c>
      <c r="WS118" s="34">
        <v>1300</v>
      </c>
      <c r="WT118" s="34">
        <v>1400</v>
      </c>
      <c r="WU118" s="35">
        <v>1776.9533658531739</v>
      </c>
      <c r="WV118" s="35">
        <v>1503.5759249526861</v>
      </c>
      <c r="WW118" s="36"/>
      <c r="WX118" s="37">
        <v>2500</v>
      </c>
      <c r="WY118" s="37">
        <v>2000</v>
      </c>
      <c r="WZ118" s="26"/>
      <c r="XA118" s="34"/>
      <c r="XB118" s="34">
        <v>1400</v>
      </c>
      <c r="XC118" s="34">
        <v>1100</v>
      </c>
      <c r="XD118" s="35">
        <v>1663.9274796316934</v>
      </c>
      <c r="XE118" s="35">
        <v>1407.9386366114334</v>
      </c>
      <c r="XF118" s="36"/>
      <c r="XG118" s="37">
        <v>2200</v>
      </c>
      <c r="XH118" s="37">
        <v>2000</v>
      </c>
      <c r="XI118" s="26"/>
      <c r="XJ118" s="34"/>
      <c r="XK118" s="34"/>
      <c r="XL118" s="34">
        <v>1300</v>
      </c>
      <c r="XM118" s="35">
        <v>1807.2489642218181</v>
      </c>
      <c r="XN118" s="35">
        <v>1529.2106620338466</v>
      </c>
      <c r="XO118" s="36"/>
      <c r="XP118" s="37">
        <v>2500</v>
      </c>
      <c r="XQ118" s="37">
        <v>2600</v>
      </c>
      <c r="XR118" s="26"/>
      <c r="XS118" s="34">
        <v>1950</v>
      </c>
      <c r="XT118" s="34">
        <v>1400</v>
      </c>
      <c r="XU118" s="34">
        <v>2000</v>
      </c>
      <c r="XV118" s="35">
        <v>2290.8133227982557</v>
      </c>
      <c r="XW118" s="35">
        <v>1938.380503906217</v>
      </c>
      <c r="XX118" s="36"/>
      <c r="XY118" s="37">
        <v>2700</v>
      </c>
      <c r="XZ118" s="37">
        <v>2500</v>
      </c>
      <c r="YA118" s="26"/>
      <c r="YB118" s="34">
        <v>750</v>
      </c>
      <c r="YC118" s="34">
        <v>850</v>
      </c>
      <c r="YD118" s="34">
        <v>1500</v>
      </c>
      <c r="YE118" s="35">
        <v>1619.649297400598</v>
      </c>
      <c r="YF118" s="35">
        <v>1370.4724824158909</v>
      </c>
      <c r="YG118" s="36"/>
      <c r="YH118" s="37">
        <v>2800</v>
      </c>
      <c r="YI118" s="37">
        <v>3000</v>
      </c>
      <c r="YJ118" s="26"/>
      <c r="YK118" s="34"/>
      <c r="YL118" s="34"/>
      <c r="YM118" s="34">
        <v>2600</v>
      </c>
      <c r="YN118" s="35">
        <v>3153.0726609827466</v>
      </c>
      <c r="YO118" s="35">
        <v>2667.9845592930942</v>
      </c>
      <c r="YP118" s="36"/>
      <c r="YQ118" s="37">
        <v>3000</v>
      </c>
      <c r="YR118" s="37">
        <v>2800</v>
      </c>
      <c r="YS118" s="26"/>
      <c r="YT118" s="34">
        <v>1350</v>
      </c>
      <c r="YU118" s="34">
        <v>1200</v>
      </c>
      <c r="YV118" s="34">
        <v>700</v>
      </c>
      <c r="YW118" s="35">
        <v>1658.1014030223387</v>
      </c>
      <c r="YX118" s="35">
        <v>1403.0088794804408</v>
      </c>
      <c r="YY118" s="36"/>
      <c r="YZ118" s="37">
        <v>2800</v>
      </c>
      <c r="ZA118" s="37">
        <v>2900</v>
      </c>
      <c r="ZB118" s="26"/>
      <c r="ZC118" s="34">
        <v>2100</v>
      </c>
      <c r="ZD118" s="34">
        <v>1800</v>
      </c>
      <c r="ZE118" s="34"/>
      <c r="ZF118" s="35">
        <v>2548.3259089317321</v>
      </c>
      <c r="ZG118" s="35">
        <v>2156.2757690960816</v>
      </c>
      <c r="ZH118" s="36"/>
      <c r="ZI118" s="37">
        <v>3100</v>
      </c>
      <c r="ZJ118" s="37">
        <v>3000</v>
      </c>
      <c r="ZK118" s="26"/>
      <c r="ZL118" s="34">
        <v>2250</v>
      </c>
      <c r="ZM118" s="34">
        <v>1800</v>
      </c>
      <c r="ZN118" s="34">
        <v>1900</v>
      </c>
      <c r="ZO118" s="35">
        <v>2612.4127516346334</v>
      </c>
      <c r="ZP118" s="35">
        <v>2210.5030975369982</v>
      </c>
      <c r="ZQ118" s="36"/>
      <c r="ZR118" s="37">
        <v>3500</v>
      </c>
      <c r="ZS118" s="37">
        <v>2900</v>
      </c>
      <c r="ZT118" s="26"/>
      <c r="ZU118" s="34">
        <v>3000</v>
      </c>
      <c r="ZV118" s="34">
        <v>1750</v>
      </c>
      <c r="ZW118" s="34">
        <v>2500</v>
      </c>
      <c r="ZX118" s="35">
        <v>3015.5772530019763</v>
      </c>
      <c r="ZY118" s="35">
        <v>2551.6422910016731</v>
      </c>
      <c r="ZZ118" s="36"/>
      <c r="AAA118" s="37">
        <v>3000</v>
      </c>
      <c r="AAB118" s="37">
        <v>3200</v>
      </c>
      <c r="AAC118" s="26"/>
      <c r="AAD118" s="34">
        <v>3000</v>
      </c>
      <c r="AAE118" s="34">
        <v>3000</v>
      </c>
      <c r="AAF118" s="39">
        <v>2500</v>
      </c>
      <c r="AAG118" s="35">
        <v>3381.4548640694502</v>
      </c>
      <c r="AAH118" s="35">
        <v>2861.2310388279975</v>
      </c>
      <c r="AAI118" s="36"/>
      <c r="AAJ118" s="37">
        <v>3000</v>
      </c>
      <c r="AAK118" s="37">
        <v>2800</v>
      </c>
      <c r="AAL118" s="3"/>
      <c r="AAM118" s="34">
        <v>750</v>
      </c>
      <c r="AAN118" s="34"/>
      <c r="AAO118" s="34">
        <v>2500</v>
      </c>
      <c r="AAP118" s="35">
        <v>2408.5000703072201</v>
      </c>
      <c r="AAQ118" s="35">
        <v>2037.9615979522641</v>
      </c>
      <c r="AAR118" s="36"/>
      <c r="AAS118" s="37">
        <v>3800</v>
      </c>
      <c r="AAT118" s="37">
        <v>4000</v>
      </c>
      <c r="AAU118" s="3"/>
      <c r="AAV118" s="34">
        <v>1500</v>
      </c>
      <c r="AAW118" s="34">
        <v>2500</v>
      </c>
      <c r="AAX118" s="34">
        <v>2500</v>
      </c>
      <c r="AAY118" s="35">
        <v>1943.7309319984524</v>
      </c>
      <c r="AAZ118" s="35">
        <v>1644.6954039986913</v>
      </c>
      <c r="ABA118" s="36"/>
      <c r="ABB118" s="37">
        <v>3000</v>
      </c>
      <c r="ABC118" s="37">
        <v>2800</v>
      </c>
      <c r="ABD118" s="3"/>
      <c r="ABE118" s="34">
        <v>2500</v>
      </c>
      <c r="ABF118" s="34">
        <v>3000</v>
      </c>
      <c r="ABG118" s="34">
        <v>1100</v>
      </c>
      <c r="ABH118" s="35">
        <v>1110.1336034327687</v>
      </c>
      <c r="ABI118" s="35">
        <v>939.34381828926621</v>
      </c>
      <c r="ABJ118" s="36"/>
      <c r="ABK118" s="37">
        <v>3800</v>
      </c>
      <c r="ABL118" s="37">
        <v>3500</v>
      </c>
      <c r="ABM118" s="3"/>
      <c r="ABN118" s="34">
        <v>3500</v>
      </c>
      <c r="ABO118" s="34">
        <v>3500</v>
      </c>
      <c r="ABP118" s="34">
        <v>2500</v>
      </c>
      <c r="ABQ118" s="35">
        <v>1505.8818301255678</v>
      </c>
      <c r="ABR118" s="35">
        <v>1274.2077024139426</v>
      </c>
      <c r="ABS118" s="36"/>
      <c r="ABT118" s="37">
        <v>4000</v>
      </c>
      <c r="ABU118" s="37">
        <v>4200</v>
      </c>
      <c r="ABV118" s="3"/>
      <c r="ABW118" s="34">
        <v>2000</v>
      </c>
      <c r="ABX118" s="34">
        <v>3800</v>
      </c>
      <c r="ABY118" s="34">
        <v>2500</v>
      </c>
      <c r="ABZ118" s="35">
        <v>1505.8818301255678</v>
      </c>
      <c r="ACA118" s="35">
        <v>1274.2077024139423</v>
      </c>
      <c r="ACB118" s="36"/>
      <c r="ACC118" s="37">
        <v>4500</v>
      </c>
      <c r="ACD118" s="37">
        <v>4700</v>
      </c>
      <c r="ACE118" s="3"/>
      <c r="ACF118" s="34">
        <v>3400</v>
      </c>
      <c r="ACG118" s="34">
        <v>4000</v>
      </c>
      <c r="ACH118" s="34">
        <v>3000</v>
      </c>
      <c r="ACI118" s="35">
        <v>1722.3045677673451</v>
      </c>
      <c r="ACJ118" s="35">
        <v>1457.3346342646771</v>
      </c>
      <c r="ACK118" s="36"/>
      <c r="ACL118" s="37">
        <v>4000</v>
      </c>
      <c r="ACM118" s="37">
        <v>3700</v>
      </c>
      <c r="ACN118" s="3"/>
      <c r="ACO118" s="34">
        <v>3500</v>
      </c>
      <c r="ACP118" s="34">
        <v>2500</v>
      </c>
      <c r="ACQ118" s="34">
        <v>3500</v>
      </c>
      <c r="ACR118" s="35">
        <v>1606.2102515489082</v>
      </c>
      <c r="ACS118" s="35">
        <v>1359.1009820798458</v>
      </c>
      <c r="ACT118" s="36"/>
      <c r="ACU118" s="37">
        <v>3800</v>
      </c>
      <c r="ACV118" s="37">
        <v>4000</v>
      </c>
      <c r="ACW118" s="3"/>
      <c r="ACX118" s="34">
        <v>3500</v>
      </c>
      <c r="ACY118" s="34">
        <v>2700</v>
      </c>
      <c r="ACZ118" s="34">
        <v>3500</v>
      </c>
      <c r="ADA118" s="35">
        <v>1611.46554981394</v>
      </c>
      <c r="ADB118" s="35">
        <v>1363.5477729194884</v>
      </c>
      <c r="ADC118" s="36"/>
      <c r="ADD118" s="37">
        <v>3800</v>
      </c>
      <c r="ADE118" s="37">
        <v>3500</v>
      </c>
      <c r="ADF118" s="3"/>
      <c r="ADG118" s="34">
        <v>3500</v>
      </c>
      <c r="ADH118" s="34"/>
      <c r="ADI118" s="34">
        <v>3000</v>
      </c>
      <c r="ADJ118" s="35">
        <v>1626.7536902213062</v>
      </c>
      <c r="ADK118" s="35">
        <v>1376.4838917257212</v>
      </c>
      <c r="ADL118" s="36"/>
      <c r="ADM118" s="37">
        <v>3800</v>
      </c>
      <c r="ADN118" s="37">
        <v>3700</v>
      </c>
      <c r="ADO118" s="3"/>
      <c r="ADP118" s="34">
        <v>2500</v>
      </c>
      <c r="ADQ118" s="34">
        <v>1800</v>
      </c>
      <c r="ADR118" s="34">
        <v>3500</v>
      </c>
      <c r="ADS118" s="35">
        <v>1378.7991629893361</v>
      </c>
      <c r="ADT118" s="35">
        <v>1166.6762148371311</v>
      </c>
      <c r="ADU118" s="36"/>
      <c r="ADV118" s="37">
        <v>3800</v>
      </c>
      <c r="ADW118" s="37">
        <v>4000</v>
      </c>
      <c r="ADX118" s="3"/>
      <c r="ADY118" s="34">
        <v>2500</v>
      </c>
      <c r="ADZ118" s="34">
        <v>1800</v>
      </c>
      <c r="AEA118" s="34">
        <v>3500</v>
      </c>
      <c r="AEB118" s="35">
        <v>1398.8648472740042</v>
      </c>
      <c r="AEC118" s="35">
        <v>1183.6548707703116</v>
      </c>
      <c r="AED118" s="36"/>
      <c r="AEE118" s="37">
        <v>3800</v>
      </c>
      <c r="AEF118" s="37">
        <v>4000</v>
      </c>
      <c r="AEG118" s="3"/>
      <c r="AEH118" s="34"/>
      <c r="AEI118" s="34">
        <v>3500</v>
      </c>
      <c r="AEJ118" s="34">
        <v>2300</v>
      </c>
      <c r="AEK118" s="35">
        <v>1499.1992282115368</v>
      </c>
      <c r="AEL118" s="35">
        <v>1268.5531931020698</v>
      </c>
      <c r="AEM118" s="36"/>
      <c r="AEN118" s="37">
        <v>3700</v>
      </c>
      <c r="AEO118" s="37">
        <v>3600</v>
      </c>
      <c r="AEP118" s="26"/>
      <c r="AEQ118" s="34">
        <v>2700</v>
      </c>
      <c r="AER118" s="34">
        <v>3500</v>
      </c>
      <c r="AES118" s="34">
        <v>3500</v>
      </c>
      <c r="AET118" s="35">
        <v>1634.917231412064</v>
      </c>
      <c r="AEU118" s="35">
        <v>1383.3915035025159</v>
      </c>
      <c r="AEV118" s="36"/>
      <c r="AEW118" s="56">
        <v>3800</v>
      </c>
      <c r="AEX118" s="56">
        <v>3500</v>
      </c>
      <c r="AEY118" s="26"/>
      <c r="AEZ118" s="34">
        <v>2900</v>
      </c>
      <c r="AFA118" s="34">
        <v>3500</v>
      </c>
      <c r="AFB118" s="34">
        <v>3600</v>
      </c>
      <c r="AFC118" s="35">
        <v>1673.4514501779281</v>
      </c>
      <c r="AFD118" s="35">
        <v>1415.9973809197857</v>
      </c>
      <c r="AFE118" s="36"/>
      <c r="AFF118" s="56">
        <v>3850</v>
      </c>
      <c r="AFG118" s="56">
        <v>3600</v>
      </c>
      <c r="AFH118" s="26"/>
      <c r="AFI118" s="87">
        <v>3000</v>
      </c>
      <c r="AFJ118" s="34">
        <v>3700</v>
      </c>
      <c r="AFK118" s="34">
        <v>3600</v>
      </c>
      <c r="AFL118" s="35">
        <v>1716.1255470921326</v>
      </c>
      <c r="AFM118" s="35">
        <v>1452.1062321548816</v>
      </c>
      <c r="AFN118" s="36"/>
      <c r="AFO118" s="37">
        <v>3700</v>
      </c>
      <c r="AFP118" s="37">
        <v>3800</v>
      </c>
      <c r="AFQ118" s="36"/>
      <c r="AFR118" s="87">
        <v>3250</v>
      </c>
      <c r="AFS118" s="34">
        <v>3500</v>
      </c>
      <c r="AFT118" s="34">
        <v>3600</v>
      </c>
      <c r="AFU118" s="35">
        <v>1727.2159903579709</v>
      </c>
      <c r="AFV118" s="35">
        <v>1461.4904533798217</v>
      </c>
      <c r="AFW118" s="36"/>
      <c r="AFX118" s="37">
        <v>3800</v>
      </c>
      <c r="AFY118" s="37">
        <v>3800</v>
      </c>
      <c r="AFZ118" s="36"/>
      <c r="AGA118" s="87">
        <v>3500</v>
      </c>
      <c r="AGB118" s="34">
        <v>3500</v>
      </c>
      <c r="AGC118" s="34">
        <v>3500</v>
      </c>
      <c r="AGD118" s="35">
        <v>1747.4681041477627</v>
      </c>
      <c r="AGE118" s="35">
        <v>1478.6268573557993</v>
      </c>
      <c r="AGF118" s="36"/>
      <c r="AGG118" s="37">
        <v>3800</v>
      </c>
      <c r="AGH118" s="37">
        <v>3800</v>
      </c>
      <c r="AGI118" s="36"/>
      <c r="AGJ118" s="87">
        <v>3500</v>
      </c>
      <c r="AGK118" s="34">
        <v>3500</v>
      </c>
      <c r="AGL118" s="34">
        <v>3500</v>
      </c>
      <c r="AGM118" s="36"/>
      <c r="AGN118" s="36">
        <v>2000</v>
      </c>
      <c r="AGO118" s="36"/>
      <c r="AGP118" s="37">
        <v>3800</v>
      </c>
      <c r="AGQ118" s="37">
        <v>3800</v>
      </c>
      <c r="AGR118" s="36"/>
      <c r="AGS118" s="87">
        <v>3500</v>
      </c>
      <c r="AGT118" s="34">
        <v>3500</v>
      </c>
      <c r="AGU118" s="34">
        <v>3600</v>
      </c>
      <c r="AGV118" s="36">
        <v>3000</v>
      </c>
      <c r="AGW118" s="36">
        <v>2000</v>
      </c>
      <c r="AGX118" s="36"/>
      <c r="AGY118" s="26">
        <v>3800</v>
      </c>
      <c r="AGZ118" s="37">
        <v>3850</v>
      </c>
      <c r="AHA118" s="36"/>
      <c r="AHB118" s="87">
        <v>3500</v>
      </c>
      <c r="AHC118" s="34"/>
      <c r="AHD118" s="34">
        <v>3600</v>
      </c>
      <c r="AHE118" s="35">
        <v>3015.1784493367977</v>
      </c>
      <c r="AHF118" s="35">
        <v>2010.1189662245317</v>
      </c>
      <c r="AHG118" s="36"/>
      <c r="AHH118" s="26">
        <v>3800</v>
      </c>
      <c r="AHI118" s="37">
        <v>3900</v>
      </c>
      <c r="AHJ118" s="36"/>
      <c r="AHK118" s="87">
        <v>2500</v>
      </c>
      <c r="AHL118" s="34">
        <v>4000</v>
      </c>
      <c r="AHM118" s="34">
        <v>4170</v>
      </c>
      <c r="AHN118" s="36"/>
      <c r="AHO118" s="36">
        <v>2520</v>
      </c>
      <c r="AHP118" s="36"/>
      <c r="AHQ118" s="26">
        <v>3750</v>
      </c>
      <c r="AHR118" s="37">
        <v>4000</v>
      </c>
      <c r="AHS118" s="36"/>
      <c r="AHT118" s="34">
        <v>2500</v>
      </c>
      <c r="AHU118" s="34">
        <v>3500</v>
      </c>
      <c r="AHV118" s="34">
        <v>4500</v>
      </c>
      <c r="AHW118" s="36"/>
      <c r="AHX118" s="36">
        <v>700</v>
      </c>
      <c r="AHY118" s="36"/>
      <c r="AHZ118" s="26">
        <v>3700</v>
      </c>
      <c r="AIA118" s="26">
        <v>3700</v>
      </c>
      <c r="AIB118" s="36"/>
      <c r="AIC118" s="34">
        <v>2400</v>
      </c>
      <c r="AID118" s="34">
        <v>3500</v>
      </c>
      <c r="AIE118" s="34"/>
      <c r="AIF118" s="36">
        <v>3500</v>
      </c>
      <c r="AIG118" s="36">
        <v>1500</v>
      </c>
      <c r="AIH118" s="36"/>
      <c r="AII118" s="26">
        <v>3800</v>
      </c>
      <c r="AIJ118" s="26">
        <v>3800</v>
      </c>
      <c r="AIL118" s="34">
        <v>2700</v>
      </c>
      <c r="AIM118" s="34"/>
      <c r="AIN118" s="34"/>
      <c r="AIO118" s="92">
        <v>7000</v>
      </c>
      <c r="AIP118" s="36"/>
      <c r="AIQ118" s="36"/>
      <c r="AIR118" s="26">
        <v>3700</v>
      </c>
      <c r="AIS118" s="26">
        <v>3500</v>
      </c>
      <c r="AIU118" s="34">
        <v>2500</v>
      </c>
      <c r="AIV118" s="34">
        <v>4300</v>
      </c>
      <c r="AIW118" s="34">
        <v>4000</v>
      </c>
      <c r="AIX118" s="36">
        <v>3500</v>
      </c>
      <c r="AIY118" s="36">
        <v>3000</v>
      </c>
      <c r="AIZ118" s="36"/>
      <c r="AJA118" s="26">
        <v>3000</v>
      </c>
      <c r="AJB118" s="26">
        <v>2900</v>
      </c>
      <c r="AJD118" s="34"/>
      <c r="AJE118" s="34">
        <v>3500</v>
      </c>
      <c r="AJF118" s="34"/>
      <c r="AJG118" s="92">
        <v>3800</v>
      </c>
      <c r="AJH118" s="36">
        <v>3700</v>
      </c>
      <c r="AJI118" s="36"/>
      <c r="AJJ118" s="26">
        <v>3100</v>
      </c>
      <c r="AJK118" s="67">
        <v>4000</v>
      </c>
      <c r="AJM118" s="34"/>
      <c r="AJN118" s="34">
        <v>3500</v>
      </c>
      <c r="AJO118" s="34"/>
      <c r="AJP118" s="36">
        <v>3000</v>
      </c>
      <c r="AJQ118" s="36">
        <v>5000</v>
      </c>
      <c r="AJR118" s="34"/>
      <c r="AJS118" s="37">
        <v>3500</v>
      </c>
      <c r="AJT118" s="37">
        <v>3000</v>
      </c>
      <c r="AJV118" s="34">
        <v>3200</v>
      </c>
      <c r="AJW118" s="34">
        <v>3500</v>
      </c>
      <c r="AJX118" s="34"/>
      <c r="AJY118" s="36">
        <v>5000</v>
      </c>
      <c r="AJZ118" s="36">
        <v>4500</v>
      </c>
      <c r="AKA118" s="34"/>
      <c r="AKB118" s="37">
        <v>3300</v>
      </c>
      <c r="AKC118" s="37">
        <v>3500</v>
      </c>
      <c r="AKE118" s="34">
        <v>2900</v>
      </c>
      <c r="AKF118" s="34">
        <v>3500</v>
      </c>
      <c r="AKG118" s="34">
        <v>4500</v>
      </c>
      <c r="AKH118" s="36">
        <v>3000</v>
      </c>
      <c r="AKI118" s="36">
        <v>4000</v>
      </c>
      <c r="AKJ118" s="34"/>
      <c r="AKK118" s="37">
        <v>3500</v>
      </c>
      <c r="AKL118" s="37">
        <v>3700</v>
      </c>
      <c r="AKN118" s="34">
        <v>3500</v>
      </c>
      <c r="AKO118" s="34">
        <v>4500</v>
      </c>
      <c r="AKP118" s="34"/>
      <c r="AKQ118" s="36">
        <v>4000</v>
      </c>
      <c r="AKR118" s="36">
        <v>4500</v>
      </c>
      <c r="AKS118" s="34"/>
      <c r="AKT118" s="37">
        <v>4000</v>
      </c>
      <c r="AKU118" s="37">
        <v>4200</v>
      </c>
      <c r="AKW118" s="34">
        <v>3800</v>
      </c>
      <c r="AKX118" s="39">
        <v>5500</v>
      </c>
      <c r="AKY118" s="34"/>
      <c r="AKZ118" s="36">
        <v>4500</v>
      </c>
      <c r="ALA118" s="36">
        <v>5000</v>
      </c>
      <c r="ALB118" s="34"/>
      <c r="ALC118" s="37">
        <v>4000</v>
      </c>
      <c r="ALD118" s="37">
        <v>4500</v>
      </c>
      <c r="ALF118" s="34">
        <v>4200</v>
      </c>
      <c r="ALG118" s="34">
        <v>6500</v>
      </c>
      <c r="ALH118" s="34">
        <v>5000</v>
      </c>
      <c r="ALI118" s="36">
        <v>3000</v>
      </c>
      <c r="ALJ118" s="36">
        <v>5000</v>
      </c>
      <c r="ALK118" s="34"/>
      <c r="ALL118" s="37">
        <v>5000</v>
      </c>
      <c r="ALM118" s="37">
        <v>2800</v>
      </c>
      <c r="ALO118" s="34">
        <v>4500</v>
      </c>
      <c r="ALP118" s="34">
        <v>3500</v>
      </c>
      <c r="ALQ118" s="34"/>
      <c r="ALR118" s="111">
        <v>5000</v>
      </c>
      <c r="ALS118" s="36">
        <v>4500</v>
      </c>
      <c r="ALT118" s="34"/>
      <c r="ALU118" s="37">
        <v>5000</v>
      </c>
      <c r="ALV118" s="37">
        <v>5000</v>
      </c>
      <c r="ALX118" s="34">
        <v>3000</v>
      </c>
      <c r="ALY118" s="34"/>
      <c r="ALZ118" s="34"/>
      <c r="AMA118" s="36">
        <v>5000</v>
      </c>
      <c r="AMB118" s="36">
        <v>5000</v>
      </c>
      <c r="AMC118" s="34"/>
      <c r="AMD118" s="37">
        <v>5000</v>
      </c>
      <c r="AME118" s="37">
        <v>6000</v>
      </c>
      <c r="AMG118" s="34">
        <v>4500</v>
      </c>
      <c r="AMH118" s="34">
        <v>4000</v>
      </c>
      <c r="AMI118" s="34"/>
      <c r="AMJ118" s="36">
        <v>6000</v>
      </c>
      <c r="AMK118" s="36">
        <v>5000</v>
      </c>
      <c r="AML118" s="34"/>
      <c r="AMM118" s="37">
        <v>6000</v>
      </c>
      <c r="AMN118" s="37">
        <v>5000</v>
      </c>
      <c r="AMP118" s="34">
        <v>5000</v>
      </c>
      <c r="AMQ118" s="34"/>
      <c r="AMR118" s="34"/>
      <c r="AMS118" s="36">
        <v>6000</v>
      </c>
      <c r="AMT118" s="36">
        <v>5000</v>
      </c>
      <c r="AMU118" s="34"/>
      <c r="AMV118" s="37">
        <v>7000</v>
      </c>
      <c r="AMW118" s="37">
        <v>7000</v>
      </c>
      <c r="AMY118" s="34">
        <v>3750</v>
      </c>
      <c r="AMZ118" s="34">
        <v>4300</v>
      </c>
      <c r="ANA118" s="34">
        <v>4000</v>
      </c>
      <c r="ANB118" s="76">
        <v>14276</v>
      </c>
      <c r="ANC118" s="76">
        <v>19827.777777777777</v>
      </c>
      <c r="AND118" s="34"/>
      <c r="ANE118" s="37">
        <v>5000</v>
      </c>
      <c r="ANF118" s="37">
        <v>4950</v>
      </c>
      <c r="ANH118" s="34">
        <v>6000</v>
      </c>
      <c r="ANI118" s="34">
        <v>7800</v>
      </c>
      <c r="ANJ118" s="34">
        <v>7550</v>
      </c>
      <c r="ANK118" s="76">
        <v>5350</v>
      </c>
      <c r="ANL118" s="76">
        <v>6350</v>
      </c>
      <c r="ANM118" s="34"/>
      <c r="ANN118" s="37">
        <v>6830</v>
      </c>
      <c r="ANO118" s="37">
        <v>6435</v>
      </c>
      <c r="ANP118" s="36"/>
      <c r="ANQ118" s="34">
        <v>5500</v>
      </c>
      <c r="ANR118" s="34">
        <v>4500</v>
      </c>
      <c r="ANS118" s="34">
        <v>5000</v>
      </c>
      <c r="ANT118" s="36">
        <v>6000</v>
      </c>
      <c r="ANU118" s="36">
        <v>5000</v>
      </c>
      <c r="ANV118" s="34"/>
      <c r="ANW118" s="37">
        <v>8000</v>
      </c>
      <c r="ANX118" s="37"/>
      <c r="ANY118" s="36"/>
      <c r="ANZ118" s="34">
        <v>3500</v>
      </c>
      <c r="AOA118" s="34">
        <v>8000</v>
      </c>
      <c r="AOB118" s="34">
        <v>5000</v>
      </c>
      <c r="AOC118" s="36">
        <v>5000</v>
      </c>
      <c r="AOD118" s="36">
        <v>7000</v>
      </c>
      <c r="AOE118" s="34"/>
      <c r="AOF118" s="37">
        <v>8000</v>
      </c>
      <c r="AOG118" s="37">
        <v>4500</v>
      </c>
      <c r="AOH118" s="36"/>
      <c r="AOI118" s="34">
        <v>3500</v>
      </c>
      <c r="AOJ118" s="34">
        <v>8000</v>
      </c>
      <c r="AOK118" s="34"/>
      <c r="AOL118" s="36">
        <v>7000</v>
      </c>
      <c r="AOM118" s="36">
        <v>7000</v>
      </c>
      <c r="AON118" s="34"/>
      <c r="AOO118" s="37"/>
      <c r="AOP118" s="56">
        <v>4000</v>
      </c>
      <c r="AOQ118" s="36"/>
      <c r="AOR118" s="34">
        <v>4500</v>
      </c>
      <c r="AOS118" s="34">
        <v>4000</v>
      </c>
      <c r="AOT118" s="34">
        <v>5000</v>
      </c>
      <c r="AOU118" s="36">
        <v>6500</v>
      </c>
      <c r="AOV118" s="36">
        <v>7000</v>
      </c>
      <c r="AOW118" s="34"/>
      <c r="AOX118" s="37">
        <v>10000</v>
      </c>
      <c r="AOY118" s="112">
        <v>10000</v>
      </c>
      <c r="AOZ118" s="36"/>
      <c r="APA118" s="34">
        <v>5200</v>
      </c>
      <c r="APB118" s="34">
        <v>5000</v>
      </c>
      <c r="APC118" s="34">
        <v>7000</v>
      </c>
      <c r="APD118" s="36">
        <v>6500</v>
      </c>
      <c r="APE118" s="36">
        <v>5000</v>
      </c>
      <c r="APF118" s="34"/>
      <c r="APG118" s="37">
        <v>12000</v>
      </c>
      <c r="APH118" s="112">
        <v>12000</v>
      </c>
      <c r="API118" s="36"/>
      <c r="APJ118" s="34">
        <v>3000</v>
      </c>
      <c r="APK118" s="34">
        <v>2900</v>
      </c>
      <c r="APL118" s="34"/>
      <c r="APM118" s="36">
        <v>6500</v>
      </c>
      <c r="APN118" s="36">
        <v>6500</v>
      </c>
      <c r="APO118" s="34"/>
      <c r="APP118" s="37">
        <v>8000</v>
      </c>
      <c r="APQ118" s="112">
        <v>10000</v>
      </c>
      <c r="APR118" s="36"/>
      <c r="APS118" s="34">
        <v>4700</v>
      </c>
      <c r="APT118" s="34">
        <v>4500</v>
      </c>
      <c r="APU118" s="34">
        <v>7000</v>
      </c>
      <c r="APV118" s="36">
        <v>6000</v>
      </c>
      <c r="APW118" s="36">
        <v>6000</v>
      </c>
      <c r="APX118" s="34"/>
      <c r="APY118" s="37">
        <v>10000</v>
      </c>
      <c r="APZ118" s="112">
        <v>8500</v>
      </c>
      <c r="AQA118" s="36"/>
      <c r="AQB118" s="34">
        <v>4000</v>
      </c>
      <c r="AQC118" s="34">
        <v>9500</v>
      </c>
      <c r="AQD118" s="34">
        <v>8000</v>
      </c>
      <c r="AQE118" s="36">
        <v>6000</v>
      </c>
      <c r="AQF118" s="36">
        <v>6000</v>
      </c>
      <c r="AQG118" s="34"/>
      <c r="AQH118" s="37">
        <v>8000</v>
      </c>
      <c r="AQI118" s="112">
        <v>9000</v>
      </c>
      <c r="AQJ118" s="36"/>
      <c r="AQK118" s="34">
        <v>4500</v>
      </c>
      <c r="AQL118" s="34">
        <v>5000</v>
      </c>
      <c r="AQM118" s="34"/>
      <c r="AQN118" s="36">
        <v>6000</v>
      </c>
      <c r="AQO118" s="36">
        <v>6000</v>
      </c>
      <c r="AQP118" s="34"/>
      <c r="AQQ118" s="37">
        <v>8000</v>
      </c>
      <c r="AQR118" s="112">
        <v>9000</v>
      </c>
      <c r="AQS118" s="36"/>
      <c r="AQT118" s="34">
        <v>4000</v>
      </c>
      <c r="AQU118" s="34">
        <v>4500</v>
      </c>
      <c r="AQV118" s="34">
        <v>6000</v>
      </c>
      <c r="AQW118" s="36">
        <v>5342.3913043478251</v>
      </c>
      <c r="AQX118" s="36">
        <v>5342.3913043478251</v>
      </c>
      <c r="AQY118" s="34"/>
      <c r="AQZ118" s="37">
        <v>4500</v>
      </c>
      <c r="ARA118" s="112">
        <v>5000</v>
      </c>
      <c r="ARC118" s="34">
        <v>4000</v>
      </c>
      <c r="ARD118" s="34">
        <v>6000</v>
      </c>
      <c r="ARE118" s="34">
        <v>3500</v>
      </c>
      <c r="ARF118" s="36">
        <v>6000</v>
      </c>
      <c r="ARG118" s="36"/>
      <c r="ARH118" s="34"/>
      <c r="ARI118" s="37">
        <v>7500</v>
      </c>
      <c r="ARJ118" s="112">
        <v>7500</v>
      </c>
      <c r="ARL118" s="34">
        <v>5000</v>
      </c>
      <c r="ARM118" s="34"/>
      <c r="ARN118" s="34">
        <v>4000</v>
      </c>
      <c r="ARO118" s="36">
        <v>6000</v>
      </c>
      <c r="ARP118" s="36">
        <v>6000</v>
      </c>
      <c r="ARQ118" s="34"/>
      <c r="ARR118" s="37">
        <v>4500</v>
      </c>
      <c r="ARS118" s="112">
        <v>5000</v>
      </c>
      <c r="ARU118" s="34">
        <v>5000</v>
      </c>
      <c r="ARV118" s="34"/>
      <c r="ARW118" s="34"/>
      <c r="ARX118" s="36">
        <v>6000</v>
      </c>
      <c r="ARY118" s="36">
        <v>6000</v>
      </c>
      <c r="ARZ118" s="36"/>
      <c r="ASA118" s="37">
        <v>6500</v>
      </c>
      <c r="ASB118" s="112">
        <v>6500</v>
      </c>
      <c r="ASD118" s="34">
        <v>4800</v>
      </c>
      <c r="ASE118" s="34"/>
      <c r="ASF118" s="34"/>
      <c r="ASG118" s="36">
        <v>6000</v>
      </c>
      <c r="ASH118" s="36">
        <v>6000</v>
      </c>
      <c r="ASI118" s="36"/>
      <c r="ASJ118" s="37">
        <v>5000</v>
      </c>
      <c r="ASK118" s="112">
        <v>4800</v>
      </c>
      <c r="ASM118" s="34">
        <v>4500</v>
      </c>
      <c r="ASN118" s="34">
        <v>3000</v>
      </c>
      <c r="ASO118" s="34">
        <v>4000</v>
      </c>
      <c r="ASP118" s="36">
        <v>6000</v>
      </c>
      <c r="ASQ118" s="36">
        <v>6000</v>
      </c>
      <c r="ASR118" s="36"/>
      <c r="ASS118" s="37">
        <v>5000</v>
      </c>
      <c r="AST118" s="37">
        <v>5000</v>
      </c>
      <c r="ASV118" s="34">
        <v>4700</v>
      </c>
      <c r="ASW118" s="34">
        <v>3500</v>
      </c>
      <c r="ASX118" s="34">
        <v>3500</v>
      </c>
      <c r="ASY118" s="36">
        <v>6000</v>
      </c>
      <c r="ASZ118" s="36">
        <v>6000</v>
      </c>
      <c r="ATA118" s="36"/>
      <c r="ATB118" s="37">
        <v>6000</v>
      </c>
      <c r="ATC118" s="37">
        <v>5000</v>
      </c>
      <c r="ATE118" s="34">
        <v>5000</v>
      </c>
      <c r="ATF118" s="34">
        <v>3500</v>
      </c>
      <c r="ATG118" s="34"/>
      <c r="ATH118" s="36">
        <v>6000</v>
      </c>
      <c r="ATI118" s="36">
        <v>6000</v>
      </c>
      <c r="ATJ118" s="36"/>
      <c r="ATK118" s="37">
        <v>6000</v>
      </c>
      <c r="ATL118" s="37">
        <v>5000</v>
      </c>
      <c r="ATN118" s="34">
        <v>5000</v>
      </c>
      <c r="ATO118" s="34">
        <v>3500</v>
      </c>
      <c r="ATP118" s="34">
        <v>4000</v>
      </c>
      <c r="ATQ118" s="36">
        <v>6000</v>
      </c>
      <c r="ATR118" s="36">
        <v>6000</v>
      </c>
      <c r="ATS118" s="36"/>
      <c r="ATT118" s="37">
        <v>6000</v>
      </c>
      <c r="ATU118" s="37">
        <v>6000</v>
      </c>
      <c r="ATW118" s="34">
        <v>4000</v>
      </c>
      <c r="ATX118" s="34">
        <v>5000</v>
      </c>
      <c r="ATY118" s="34"/>
      <c r="ATZ118" s="36">
        <v>6000</v>
      </c>
      <c r="AUA118" s="36">
        <v>6000</v>
      </c>
      <c r="AUB118" s="36"/>
      <c r="AUC118" s="37">
        <v>7000</v>
      </c>
      <c r="AUD118" s="37">
        <v>9000</v>
      </c>
      <c r="AUF118" s="34">
        <v>4000</v>
      </c>
      <c r="AUG118" s="34">
        <v>5000</v>
      </c>
      <c r="AUH118" s="34">
        <v>6000</v>
      </c>
      <c r="AUI118" s="36">
        <v>6000</v>
      </c>
      <c r="AUJ118" s="36">
        <v>5000</v>
      </c>
      <c r="AUK118" s="36"/>
      <c r="AUL118" s="37">
        <v>5500</v>
      </c>
      <c r="AUM118" s="37">
        <v>9000</v>
      </c>
      <c r="AUO118" s="34"/>
      <c r="AUP118" s="34"/>
      <c r="AUQ118" s="34">
        <v>3500</v>
      </c>
      <c r="AUR118" s="36">
        <v>6000</v>
      </c>
      <c r="AUS118" s="36">
        <v>6000</v>
      </c>
      <c r="AUT118" s="36"/>
      <c r="AUU118" s="37">
        <v>6000</v>
      </c>
      <c r="AUV118" s="37">
        <v>9000</v>
      </c>
      <c r="AUX118" s="34">
        <v>4000</v>
      </c>
      <c r="AUY118" s="34">
        <v>5500</v>
      </c>
      <c r="AUZ118" s="34">
        <v>4000</v>
      </c>
      <c r="AVA118" s="36">
        <v>6000</v>
      </c>
      <c r="AVB118" s="36">
        <v>5000</v>
      </c>
      <c r="AVC118" s="36"/>
      <c r="AVD118" s="37">
        <v>7500</v>
      </c>
      <c r="AVE118" s="37">
        <v>5000</v>
      </c>
      <c r="AVG118" s="34">
        <v>5000</v>
      </c>
      <c r="AVH118" s="34">
        <v>5500</v>
      </c>
      <c r="AVI118" s="34">
        <v>4500</v>
      </c>
      <c r="AVJ118" s="36">
        <v>6000</v>
      </c>
      <c r="AVK118" s="36">
        <v>6000</v>
      </c>
      <c r="AVL118" s="36"/>
      <c r="AVM118" s="37">
        <v>6500</v>
      </c>
      <c r="AVN118" s="37">
        <v>6000</v>
      </c>
      <c r="AVP118" s="34">
        <v>4000</v>
      </c>
      <c r="AVQ118" s="34">
        <v>5500</v>
      </c>
      <c r="AVR118" s="34">
        <v>4500</v>
      </c>
      <c r="AVS118" s="36">
        <v>6000</v>
      </c>
      <c r="AVT118" s="36">
        <v>6000</v>
      </c>
      <c r="AVU118" s="36"/>
      <c r="AVV118" s="37">
        <v>7000</v>
      </c>
      <c r="AVW118" s="37">
        <v>6500</v>
      </c>
      <c r="AVY118" s="34">
        <v>4500</v>
      </c>
      <c r="AVZ118" s="34">
        <v>5000</v>
      </c>
      <c r="AWA118" s="34">
        <v>5500</v>
      </c>
      <c r="AWB118" s="36">
        <v>7000</v>
      </c>
      <c r="AWC118" s="36">
        <v>7000</v>
      </c>
      <c r="AWD118" s="36"/>
      <c r="AWE118" s="37">
        <v>6000</v>
      </c>
      <c r="AWF118" s="37">
        <v>6000</v>
      </c>
      <c r="AWH118" s="34">
        <v>5000</v>
      </c>
      <c r="AWI118" s="34">
        <v>6000</v>
      </c>
      <c r="AWJ118" s="34">
        <v>4500</v>
      </c>
      <c r="AWK118" s="36">
        <v>6500</v>
      </c>
      <c r="AWL118" s="36">
        <v>6500</v>
      </c>
      <c r="AWM118" s="36"/>
      <c r="AWN118" s="37">
        <v>7000</v>
      </c>
      <c r="AWO118" s="37">
        <v>6000</v>
      </c>
      <c r="AWQ118" s="34">
        <v>6500</v>
      </c>
      <c r="AWR118" s="34">
        <v>7000</v>
      </c>
      <c r="AWS118" s="34">
        <v>6500</v>
      </c>
      <c r="AWT118" s="36">
        <v>6000</v>
      </c>
      <c r="AWU118" s="36">
        <v>6000</v>
      </c>
      <c r="AWV118" s="36"/>
      <c r="AWW118" s="37">
        <v>7000</v>
      </c>
      <c r="AWX118" s="37">
        <v>6500</v>
      </c>
    </row>
    <row r="119" spans="1:1298" ht="15.5">
      <c r="A119" t="str">
        <f>'[1]enter market prices'!A119</f>
        <v>1270-01</v>
      </c>
      <c r="B119" t="str">
        <f>'[1]enter market prices'!B119</f>
        <v>Driving license fees, one</v>
      </c>
      <c r="C119" s="3">
        <f>'[1]item price series'!F119</f>
        <v>0.12</v>
      </c>
      <c r="D119" s="3"/>
      <c r="E119" s="3"/>
      <c r="F119" s="3"/>
      <c r="G119" s="3"/>
      <c r="H119" s="3"/>
      <c r="I119" s="3"/>
      <c r="J119" s="3"/>
      <c r="K119" s="3"/>
      <c r="L119" s="3"/>
      <c r="M119" s="24">
        <v>405</v>
      </c>
      <c r="N119" s="24"/>
      <c r="O119" s="24"/>
      <c r="P119" s="25">
        <v>405</v>
      </c>
      <c r="Q119" s="25"/>
      <c r="R119" s="25"/>
      <c r="S119" s="26">
        <v>405</v>
      </c>
      <c r="T119" s="26"/>
      <c r="U119" s="26"/>
      <c r="V119" s="27">
        <v>405</v>
      </c>
      <c r="W119" s="27"/>
      <c r="X119" s="27"/>
      <c r="Y119" s="25">
        <v>405</v>
      </c>
      <c r="Z119" s="25"/>
      <c r="AA119" s="25"/>
      <c r="AB119" s="26">
        <v>405</v>
      </c>
      <c r="AC119" s="26"/>
      <c r="AD119" s="26"/>
      <c r="AE119" s="27">
        <v>405</v>
      </c>
      <c r="AF119" s="27"/>
      <c r="AG119" s="27"/>
      <c r="AH119" s="25">
        <v>405</v>
      </c>
      <c r="AI119" s="25"/>
      <c r="AJ119" s="25"/>
      <c r="AK119" s="26">
        <v>405</v>
      </c>
      <c r="AL119" s="26"/>
      <c r="AM119" s="26"/>
      <c r="AN119" s="27">
        <v>405</v>
      </c>
      <c r="AO119" s="27"/>
      <c r="AP119" s="27"/>
      <c r="AQ119" s="25">
        <v>405</v>
      </c>
      <c r="AR119" s="25"/>
      <c r="AS119" s="25"/>
      <c r="AT119" s="26">
        <v>405</v>
      </c>
      <c r="AU119" s="26"/>
      <c r="AV119" s="26"/>
      <c r="AW119" s="27">
        <v>405</v>
      </c>
      <c r="AX119" s="27"/>
      <c r="AY119" s="27"/>
      <c r="AZ119" s="25">
        <v>405</v>
      </c>
      <c r="BA119" s="25"/>
      <c r="BB119" s="25"/>
      <c r="BC119" s="26">
        <v>405</v>
      </c>
      <c r="BD119" s="26"/>
      <c r="BE119" s="26"/>
      <c r="BF119" s="27">
        <v>405</v>
      </c>
      <c r="BG119" s="27"/>
      <c r="BH119" s="27"/>
      <c r="BI119" s="25">
        <v>405</v>
      </c>
      <c r="BJ119" s="25"/>
      <c r="BK119" s="25"/>
      <c r="BL119" s="26">
        <v>405</v>
      </c>
      <c r="BM119" s="26"/>
      <c r="BN119" s="26"/>
      <c r="BO119" s="27">
        <v>405</v>
      </c>
      <c r="BP119" s="27"/>
      <c r="BQ119" s="27"/>
      <c r="BR119" s="25">
        <v>405</v>
      </c>
      <c r="BS119" s="25"/>
      <c r="BT119" s="25"/>
      <c r="BU119" s="26">
        <v>405</v>
      </c>
      <c r="BV119" s="26"/>
      <c r="BW119" s="26"/>
      <c r="BX119" s="27">
        <v>405</v>
      </c>
      <c r="BY119" s="27"/>
      <c r="BZ119" s="27"/>
      <c r="CA119" s="25">
        <v>405</v>
      </c>
      <c r="CB119" s="25"/>
      <c r="CC119" s="25"/>
      <c r="CD119" s="26">
        <v>405</v>
      </c>
      <c r="CE119" s="26"/>
      <c r="CF119" s="26"/>
      <c r="CG119" s="27">
        <v>405</v>
      </c>
      <c r="CH119" s="27"/>
      <c r="CI119" s="27"/>
      <c r="CJ119" s="25">
        <v>300</v>
      </c>
      <c r="CK119" s="25"/>
      <c r="CL119" s="25"/>
      <c r="CM119" s="62">
        <v>405</v>
      </c>
      <c r="CN119" s="26"/>
      <c r="CO119" s="26"/>
      <c r="CP119" s="27">
        <v>405</v>
      </c>
      <c r="CQ119" s="27"/>
      <c r="CR119" s="27"/>
      <c r="CS119" s="25">
        <v>300</v>
      </c>
      <c r="CT119" s="25"/>
      <c r="CU119" s="25"/>
      <c r="CV119" s="76">
        <v>405</v>
      </c>
      <c r="CW119" s="26"/>
      <c r="CX119" s="26"/>
      <c r="CY119" s="27">
        <v>405</v>
      </c>
      <c r="CZ119" s="27"/>
      <c r="DA119" s="27"/>
      <c r="DB119" s="25">
        <v>300</v>
      </c>
      <c r="DC119" s="25"/>
      <c r="DD119" s="25"/>
      <c r="DE119" s="26">
        <v>405</v>
      </c>
      <c r="DF119" s="26"/>
      <c r="DG119" s="26"/>
      <c r="DH119" s="27">
        <v>405</v>
      </c>
      <c r="DI119" s="27"/>
      <c r="DJ119" s="27"/>
      <c r="DK119" s="25">
        <v>300</v>
      </c>
      <c r="DL119" s="25"/>
      <c r="DM119" s="25"/>
      <c r="DN119" s="26">
        <v>405</v>
      </c>
      <c r="DO119" s="26"/>
      <c r="DP119" s="26"/>
      <c r="DQ119" s="27">
        <v>405</v>
      </c>
      <c r="DR119" s="27"/>
      <c r="DS119" s="27"/>
      <c r="DT119" s="25">
        <v>300</v>
      </c>
      <c r="DU119" s="25"/>
      <c r="DV119" s="25"/>
      <c r="DW119" s="26">
        <v>405</v>
      </c>
      <c r="DX119" s="26"/>
      <c r="DY119" s="26"/>
      <c r="DZ119" s="27">
        <v>405</v>
      </c>
      <c r="EA119" s="27"/>
      <c r="EB119" s="27"/>
      <c r="EC119" s="25">
        <v>300</v>
      </c>
      <c r="ED119" s="25"/>
      <c r="EE119" s="25"/>
      <c r="EF119" s="26">
        <v>405</v>
      </c>
      <c r="EG119" s="26"/>
      <c r="EH119" s="26"/>
      <c r="EI119" s="27">
        <v>405</v>
      </c>
      <c r="EJ119" s="27"/>
      <c r="EK119" s="27"/>
      <c r="EL119" s="25">
        <v>300</v>
      </c>
      <c r="EM119" s="25"/>
      <c r="EN119" s="25"/>
      <c r="EO119" s="26">
        <v>405</v>
      </c>
      <c r="EP119" s="26"/>
      <c r="EQ119" s="26"/>
      <c r="ER119" s="27">
        <v>405</v>
      </c>
      <c r="ES119" s="27"/>
      <c r="ET119" s="27"/>
      <c r="EU119" s="25">
        <v>300</v>
      </c>
      <c r="EV119" s="25"/>
      <c r="EW119" s="25"/>
      <c r="EX119" s="26">
        <v>405</v>
      </c>
      <c r="EY119" s="26"/>
      <c r="EZ119" s="26"/>
      <c r="FA119" s="27">
        <v>405</v>
      </c>
      <c r="FB119" s="27"/>
      <c r="FC119" s="27"/>
      <c r="FD119" s="25">
        <v>300</v>
      </c>
      <c r="FE119" s="25"/>
      <c r="FF119" s="25"/>
      <c r="FG119" s="26">
        <v>405</v>
      </c>
      <c r="FH119" s="26"/>
      <c r="FI119" s="26"/>
      <c r="FJ119" s="27">
        <v>405</v>
      </c>
      <c r="FK119" s="27"/>
      <c r="FL119" s="27"/>
      <c r="FM119" s="25">
        <v>300</v>
      </c>
      <c r="FN119" s="25"/>
      <c r="FO119" s="25"/>
      <c r="FP119" s="26">
        <v>405</v>
      </c>
      <c r="FQ119" s="26"/>
      <c r="FR119" s="26"/>
      <c r="FS119" s="27">
        <v>405</v>
      </c>
      <c r="FT119" s="27"/>
      <c r="FU119" s="27"/>
      <c r="FV119" s="25">
        <v>300</v>
      </c>
      <c r="FW119" s="25"/>
      <c r="FX119" s="25"/>
      <c r="FY119" s="26">
        <v>405</v>
      </c>
      <c r="FZ119" s="26"/>
      <c r="GA119" s="26"/>
      <c r="GB119" s="27">
        <v>405</v>
      </c>
      <c r="GC119" s="27"/>
      <c r="GD119" s="27"/>
      <c r="GE119" s="25">
        <v>300</v>
      </c>
      <c r="GF119" s="25"/>
      <c r="GG119" s="25"/>
      <c r="GH119" s="26">
        <v>405</v>
      </c>
      <c r="GI119" s="26"/>
      <c r="GJ119" s="26"/>
      <c r="GK119" s="27">
        <v>405</v>
      </c>
      <c r="GL119" s="27"/>
      <c r="GM119" s="27"/>
      <c r="GN119" s="25">
        <v>300</v>
      </c>
      <c r="GO119" s="25"/>
      <c r="GP119" s="25"/>
      <c r="GQ119" s="26">
        <v>405</v>
      </c>
      <c r="GR119" s="26"/>
      <c r="GS119" s="26"/>
      <c r="GT119" s="27">
        <v>405</v>
      </c>
      <c r="GU119" s="27"/>
      <c r="GV119" s="27"/>
      <c r="GW119" s="25">
        <v>300</v>
      </c>
      <c r="GX119" s="25"/>
      <c r="GY119" s="25"/>
      <c r="GZ119" s="26">
        <v>405</v>
      </c>
      <c r="HA119" s="26"/>
      <c r="HB119" s="26"/>
      <c r="HC119" s="27">
        <v>405</v>
      </c>
      <c r="HD119" s="27"/>
      <c r="HE119" s="27"/>
      <c r="HF119" s="25">
        <v>300</v>
      </c>
      <c r="HG119" s="25"/>
      <c r="HH119" s="25"/>
      <c r="HI119" s="26">
        <v>405</v>
      </c>
      <c r="HJ119" s="26"/>
      <c r="HK119" s="26"/>
      <c r="HL119" s="30">
        <v>450</v>
      </c>
      <c r="HM119" s="27"/>
      <c r="HN119" s="27"/>
      <c r="HO119" s="31">
        <v>255</v>
      </c>
      <c r="HP119" s="25"/>
      <c r="HQ119" s="25"/>
      <c r="HR119" s="32">
        <v>255</v>
      </c>
      <c r="HS119" s="26"/>
      <c r="HT119" s="26"/>
      <c r="HU119" s="30">
        <v>405</v>
      </c>
      <c r="HV119" s="30"/>
      <c r="HW119" s="30"/>
      <c r="HX119" s="31">
        <v>255</v>
      </c>
      <c r="HY119" s="31"/>
      <c r="HZ119" s="31"/>
      <c r="IA119" s="32">
        <v>255</v>
      </c>
      <c r="IB119" s="32"/>
      <c r="IC119" s="26"/>
      <c r="ID119" s="30">
        <v>405</v>
      </c>
      <c r="IE119" s="30"/>
      <c r="IF119" s="30"/>
      <c r="IG119" s="31">
        <v>255</v>
      </c>
      <c r="IH119" s="31"/>
      <c r="II119" s="31"/>
      <c r="IJ119" s="32"/>
      <c r="IK119" s="32">
        <v>255</v>
      </c>
      <c r="IL119" s="26"/>
      <c r="IM119" s="30">
        <v>405</v>
      </c>
      <c r="IN119" s="30"/>
      <c r="IO119" s="30"/>
      <c r="IP119" s="31">
        <v>225</v>
      </c>
      <c r="IQ119" s="31"/>
      <c r="IR119" s="31"/>
      <c r="IS119" s="32">
        <v>255</v>
      </c>
      <c r="IT119" s="32"/>
      <c r="IU119" s="26"/>
      <c r="IV119" s="30">
        <v>405</v>
      </c>
      <c r="IW119" s="30"/>
      <c r="IX119" s="30"/>
      <c r="IY119" s="31">
        <v>225</v>
      </c>
      <c r="IZ119" s="31"/>
      <c r="JA119" s="31"/>
      <c r="JB119" s="32">
        <v>255</v>
      </c>
      <c r="JC119" s="32"/>
      <c r="JD119" s="26"/>
      <c r="JE119" s="30">
        <v>405</v>
      </c>
      <c r="JF119" s="30"/>
      <c r="JG119" s="30"/>
      <c r="JH119" s="31">
        <v>225</v>
      </c>
      <c r="JI119" s="31"/>
      <c r="JJ119" s="31"/>
      <c r="JK119" s="32">
        <v>255</v>
      </c>
      <c r="JL119" s="32"/>
      <c r="JM119" s="26"/>
      <c r="JN119" s="30">
        <v>405</v>
      </c>
      <c r="JO119" s="30"/>
      <c r="JP119" s="30"/>
      <c r="JQ119" s="31">
        <v>225</v>
      </c>
      <c r="JR119" s="31" t="s">
        <v>132</v>
      </c>
      <c r="JS119" s="31"/>
      <c r="JT119" s="32">
        <v>225</v>
      </c>
      <c r="JU119" s="32"/>
      <c r="JV119" s="26"/>
      <c r="JW119" s="30">
        <v>405</v>
      </c>
      <c r="JX119" s="30"/>
      <c r="JY119" s="30"/>
      <c r="JZ119" s="31">
        <v>224.99999999999997</v>
      </c>
      <c r="KA119" s="31"/>
      <c r="KB119" s="31"/>
      <c r="KC119" s="32">
        <v>225</v>
      </c>
      <c r="KD119" s="32"/>
      <c r="KE119" s="26"/>
      <c r="KF119" s="30">
        <v>405</v>
      </c>
      <c r="KG119" s="30"/>
      <c r="KH119" s="30"/>
      <c r="KI119" s="31">
        <v>224.99999999999997</v>
      </c>
      <c r="KJ119" s="31"/>
      <c r="KK119" s="31"/>
      <c r="KL119" s="32">
        <v>225</v>
      </c>
      <c r="KM119" s="32"/>
      <c r="KN119" s="26"/>
      <c r="KO119" s="30">
        <v>405</v>
      </c>
      <c r="KP119" s="30"/>
      <c r="KQ119" s="30"/>
      <c r="KR119" s="31">
        <v>224.99999999999997</v>
      </c>
      <c r="KS119" s="31"/>
      <c r="KT119" s="31"/>
      <c r="KU119" s="32">
        <v>225</v>
      </c>
      <c r="KV119" s="32"/>
      <c r="KW119" s="26"/>
      <c r="KX119" s="30">
        <v>405</v>
      </c>
      <c r="KY119" s="30"/>
      <c r="KZ119" s="30"/>
      <c r="LA119" s="31">
        <v>224.99999999999997</v>
      </c>
      <c r="LB119" s="31"/>
      <c r="LC119" s="31"/>
      <c r="LD119" s="32">
        <v>225</v>
      </c>
      <c r="LE119" s="32"/>
      <c r="LF119" s="26"/>
      <c r="LG119" s="30">
        <v>405</v>
      </c>
      <c r="LH119" s="30"/>
      <c r="LI119" s="30"/>
      <c r="LJ119" s="31">
        <v>224.99999999999997</v>
      </c>
      <c r="LK119" s="31"/>
      <c r="LL119" s="31"/>
      <c r="LM119" s="32">
        <v>225</v>
      </c>
      <c r="LN119" s="32"/>
      <c r="LO119" s="26"/>
      <c r="LP119" s="30">
        <v>405</v>
      </c>
      <c r="LQ119" s="30"/>
      <c r="LR119" s="30"/>
      <c r="LS119" s="31">
        <v>224.99999999999997</v>
      </c>
      <c r="LT119" s="31"/>
      <c r="LU119" s="31"/>
      <c r="LV119" s="32">
        <v>225</v>
      </c>
      <c r="LW119" s="32"/>
      <c r="LX119" s="26"/>
      <c r="LY119" s="30">
        <v>405</v>
      </c>
      <c r="LZ119" s="30"/>
      <c r="MA119" s="30"/>
      <c r="MB119" s="31">
        <v>224.99999999999997</v>
      </c>
      <c r="MC119" s="31"/>
      <c r="MD119" s="31"/>
      <c r="ME119" s="32">
        <v>225</v>
      </c>
      <c r="MF119" s="32"/>
      <c r="MG119" s="26"/>
      <c r="MH119" s="30">
        <v>405</v>
      </c>
      <c r="MI119" s="30"/>
      <c r="MJ119" s="30"/>
      <c r="MK119" s="31">
        <v>224.99999999999997</v>
      </c>
      <c r="ML119" s="31"/>
      <c r="MM119" s="31"/>
      <c r="MN119" s="32">
        <v>225</v>
      </c>
      <c r="MO119" s="32"/>
      <c r="MP119" s="26"/>
      <c r="MQ119" s="30">
        <v>405</v>
      </c>
      <c r="MR119" s="30"/>
      <c r="MS119" s="30"/>
      <c r="MT119" s="31">
        <v>224.99999999999997</v>
      </c>
      <c r="MU119" s="31"/>
      <c r="MV119" s="31"/>
      <c r="MW119" s="32">
        <v>225</v>
      </c>
      <c r="MX119" s="32"/>
      <c r="MY119" s="26"/>
      <c r="MZ119" s="30">
        <v>405</v>
      </c>
      <c r="NA119" s="30"/>
      <c r="NB119" s="30"/>
      <c r="NC119" s="31">
        <v>224.99999999999997</v>
      </c>
      <c r="ND119" s="31"/>
      <c r="NE119" s="31"/>
      <c r="NF119" s="32">
        <v>225</v>
      </c>
      <c r="NG119" s="32"/>
      <c r="NH119" s="26"/>
      <c r="NI119" s="30">
        <v>405</v>
      </c>
      <c r="NJ119" s="30"/>
      <c r="NK119" s="30"/>
      <c r="NL119" s="31">
        <v>224.99999999999997</v>
      </c>
      <c r="NM119" s="31"/>
      <c r="NN119" s="31"/>
      <c r="NO119" s="32">
        <v>225</v>
      </c>
      <c r="NP119" s="32"/>
      <c r="NQ119" s="26"/>
      <c r="NR119" s="30">
        <v>405</v>
      </c>
      <c r="NS119" s="30"/>
      <c r="NT119" s="30"/>
      <c r="NU119" s="31">
        <v>224.99999999999997</v>
      </c>
      <c r="NV119" s="31"/>
      <c r="NW119" s="31"/>
      <c r="NX119" s="32">
        <v>225</v>
      </c>
      <c r="NY119" s="32"/>
      <c r="NZ119" s="26"/>
      <c r="OA119" s="30">
        <v>405</v>
      </c>
      <c r="OB119" s="30"/>
      <c r="OC119" s="30"/>
      <c r="OD119" s="31">
        <v>224.99999999999997</v>
      </c>
      <c r="OE119" s="31"/>
      <c r="OF119" s="31"/>
      <c r="OG119" s="32">
        <v>225</v>
      </c>
      <c r="OH119" s="32"/>
      <c r="OI119" s="26"/>
      <c r="OJ119" s="30">
        <v>405</v>
      </c>
      <c r="OK119" s="30"/>
      <c r="OL119" s="30"/>
      <c r="OM119" s="31">
        <v>224.99999999999997</v>
      </c>
      <c r="ON119" s="31"/>
      <c r="OO119" s="31"/>
      <c r="OP119" s="32">
        <v>225</v>
      </c>
      <c r="OQ119" s="32"/>
      <c r="OR119" s="26"/>
      <c r="OS119" s="30">
        <v>405</v>
      </c>
      <c r="OT119" s="30"/>
      <c r="OU119" s="30"/>
      <c r="OV119" s="31">
        <v>224.99999999999997</v>
      </c>
      <c r="OW119" s="31"/>
      <c r="OX119" s="31"/>
      <c r="OY119" s="32">
        <v>225</v>
      </c>
      <c r="OZ119" s="32"/>
      <c r="PA119" s="26"/>
      <c r="PB119" s="30">
        <v>405</v>
      </c>
      <c r="PC119" s="30"/>
      <c r="PD119" s="30"/>
      <c r="PE119" s="31">
        <v>224.99999999999997</v>
      </c>
      <c r="PF119" s="31"/>
      <c r="PG119" s="31"/>
      <c r="PH119" s="32">
        <v>225</v>
      </c>
      <c r="PI119" s="32"/>
      <c r="PJ119" s="26"/>
      <c r="PK119" s="30">
        <v>405</v>
      </c>
      <c r="PL119" s="30"/>
      <c r="PM119" s="30"/>
      <c r="PN119" s="31">
        <v>224.99999999999997</v>
      </c>
      <c r="PO119" s="31"/>
      <c r="PP119" s="31"/>
      <c r="PQ119" s="32">
        <v>225</v>
      </c>
      <c r="PR119" s="32"/>
      <c r="PS119" s="26"/>
      <c r="PT119" s="30">
        <v>405</v>
      </c>
      <c r="PU119" s="30"/>
      <c r="PV119" s="30"/>
      <c r="PW119" s="31">
        <v>224.99999999999997</v>
      </c>
      <c r="PX119" s="31"/>
      <c r="PY119" s="31"/>
      <c r="PZ119" s="32">
        <v>225</v>
      </c>
      <c r="QA119" s="32"/>
      <c r="QB119" s="26"/>
      <c r="QC119" s="30">
        <v>405</v>
      </c>
      <c r="QD119" s="30"/>
      <c r="QE119" s="30"/>
      <c r="QF119" s="31">
        <v>224.99999999999997</v>
      </c>
      <c r="QG119" s="31"/>
      <c r="QH119" s="31"/>
      <c r="QI119" s="32">
        <v>225</v>
      </c>
      <c r="QJ119" s="32"/>
      <c r="QK119" s="26"/>
      <c r="QL119" s="30">
        <v>405</v>
      </c>
      <c r="QM119" s="30"/>
      <c r="QN119" s="30"/>
      <c r="QO119" s="31">
        <v>224.99999999999997</v>
      </c>
      <c r="QP119" s="31"/>
      <c r="QQ119" s="31"/>
      <c r="QR119" s="32">
        <v>225</v>
      </c>
      <c r="QS119" s="32"/>
      <c r="QT119" s="26"/>
      <c r="QU119" s="30">
        <v>405</v>
      </c>
      <c r="QV119" s="30"/>
      <c r="QW119" s="30"/>
      <c r="QX119" s="31">
        <v>224.99999999999997</v>
      </c>
      <c r="QY119" s="31"/>
      <c r="QZ119" s="31"/>
      <c r="RA119" s="32">
        <v>225</v>
      </c>
      <c r="RB119" s="32"/>
      <c r="RC119" s="26"/>
      <c r="RD119" s="30">
        <v>405</v>
      </c>
      <c r="RE119" s="30"/>
      <c r="RF119" s="30"/>
      <c r="RG119" s="31">
        <v>224.99999999999997</v>
      </c>
      <c r="RH119" s="31"/>
      <c r="RI119" s="31"/>
      <c r="RJ119" s="32">
        <v>225</v>
      </c>
      <c r="RK119" s="32"/>
      <c r="RL119" s="26"/>
      <c r="RM119" s="30">
        <v>405</v>
      </c>
      <c r="RN119" s="30"/>
      <c r="RO119" s="30"/>
      <c r="RP119" s="31">
        <v>224.99999999999997</v>
      </c>
      <c r="RQ119" s="31"/>
      <c r="RR119" s="31"/>
      <c r="RS119" s="32">
        <v>225</v>
      </c>
      <c r="RT119" s="32"/>
      <c r="RU119" s="26"/>
      <c r="RV119" s="30">
        <v>405</v>
      </c>
      <c r="RW119" s="30"/>
      <c r="RX119" s="30"/>
      <c r="RY119" s="31">
        <v>224.99999999999997</v>
      </c>
      <c r="RZ119" s="31"/>
      <c r="SA119" s="31"/>
      <c r="SB119" s="32">
        <v>225</v>
      </c>
      <c r="SC119" s="32"/>
      <c r="SD119" s="26"/>
      <c r="SE119" s="34">
        <v>405</v>
      </c>
      <c r="SF119" s="34"/>
      <c r="SG119" s="34"/>
      <c r="SH119" s="36">
        <v>224.99999999999997</v>
      </c>
      <c r="SI119" s="36"/>
      <c r="SJ119" s="36"/>
      <c r="SK119" s="37">
        <v>225</v>
      </c>
      <c r="SL119" s="37"/>
      <c r="SM119" s="26"/>
      <c r="SN119" s="34">
        <v>405</v>
      </c>
      <c r="SO119" s="34"/>
      <c r="SP119" s="34"/>
      <c r="SQ119" s="36">
        <v>224.99999999999997</v>
      </c>
      <c r="SR119" s="36"/>
      <c r="SS119" s="36"/>
      <c r="ST119" s="37">
        <v>225</v>
      </c>
      <c r="SU119" s="37"/>
      <c r="SV119" s="26"/>
      <c r="SW119" s="34">
        <v>405</v>
      </c>
      <c r="SX119" s="34"/>
      <c r="SY119" s="34"/>
      <c r="SZ119" s="36">
        <v>224.99999999999997</v>
      </c>
      <c r="TA119" s="36"/>
      <c r="TB119" s="36"/>
      <c r="TC119" s="37">
        <v>225</v>
      </c>
      <c r="TD119" s="37"/>
      <c r="TE119" s="26"/>
      <c r="TF119" s="34">
        <v>405</v>
      </c>
      <c r="TG119" s="34"/>
      <c r="TH119" s="34"/>
      <c r="TI119" s="36">
        <v>224.99999999999997</v>
      </c>
      <c r="TJ119" s="36"/>
      <c r="TK119" s="36"/>
      <c r="TL119" s="37">
        <v>225</v>
      </c>
      <c r="TM119" s="37"/>
      <c r="TN119" s="26"/>
      <c r="TO119" s="34">
        <v>405</v>
      </c>
      <c r="TP119" s="34"/>
      <c r="TQ119" s="34"/>
      <c r="TR119" s="36">
        <v>224.99999999999997</v>
      </c>
      <c r="TS119" s="36" t="s">
        <v>132</v>
      </c>
      <c r="TT119" s="36"/>
      <c r="TU119" s="37">
        <v>225</v>
      </c>
      <c r="TV119" s="37"/>
      <c r="TW119" s="26"/>
      <c r="TX119" s="34">
        <v>405</v>
      </c>
      <c r="TY119" s="34"/>
      <c r="TZ119" s="34"/>
      <c r="UA119" s="36">
        <v>224.99999999999997</v>
      </c>
      <c r="UB119" s="36" t="s">
        <v>132</v>
      </c>
      <c r="UC119" s="36"/>
      <c r="UD119" s="37">
        <v>225</v>
      </c>
      <c r="UE119" s="37"/>
      <c r="UF119" s="26"/>
      <c r="UG119" s="34">
        <v>405</v>
      </c>
      <c r="UH119" s="34"/>
      <c r="UI119" s="34"/>
      <c r="UJ119" s="36">
        <v>224.99999999999997</v>
      </c>
      <c r="UK119" s="36" t="s">
        <v>132</v>
      </c>
      <c r="UL119" s="36"/>
      <c r="UM119" s="37">
        <v>225</v>
      </c>
      <c r="UN119" s="37"/>
      <c r="UO119" s="26"/>
      <c r="UP119" s="34">
        <v>405</v>
      </c>
      <c r="UQ119" s="34">
        <v>1300</v>
      </c>
      <c r="UR119" s="34"/>
      <c r="US119" s="36">
        <v>447.16312056737593</v>
      </c>
      <c r="UT119" s="36" t="s">
        <v>132</v>
      </c>
      <c r="UU119" s="36"/>
      <c r="UV119" s="37">
        <v>225</v>
      </c>
      <c r="UW119" s="37"/>
      <c r="UX119" s="26"/>
      <c r="UY119" s="34">
        <v>405</v>
      </c>
      <c r="UZ119" s="34">
        <v>1300</v>
      </c>
      <c r="VA119" s="34"/>
      <c r="VB119" s="36">
        <v>447.16312056737598</v>
      </c>
      <c r="VC119" s="36" t="s">
        <v>132</v>
      </c>
      <c r="VD119" s="36"/>
      <c r="VE119" s="37">
        <v>225</v>
      </c>
      <c r="VF119" s="37"/>
      <c r="VG119" s="26"/>
      <c r="VH119" s="34">
        <v>405</v>
      </c>
      <c r="VI119" s="34">
        <v>1300</v>
      </c>
      <c r="VJ119" s="34"/>
      <c r="VK119" s="36">
        <v>447.16312056737598</v>
      </c>
      <c r="VL119" s="36" t="s">
        <v>132</v>
      </c>
      <c r="VM119" s="36"/>
      <c r="VN119" s="37">
        <v>225</v>
      </c>
      <c r="VO119" s="37"/>
      <c r="VP119" s="26"/>
      <c r="VQ119" s="34">
        <v>405</v>
      </c>
      <c r="VR119" s="34">
        <v>1300</v>
      </c>
      <c r="VS119" s="34"/>
      <c r="VT119" s="36">
        <v>447.16312056737598</v>
      </c>
      <c r="VU119" s="36"/>
      <c r="VV119" s="36"/>
      <c r="VW119" s="37">
        <v>225</v>
      </c>
      <c r="VX119" s="37"/>
      <c r="VY119" s="26"/>
      <c r="VZ119" s="34">
        <v>405</v>
      </c>
      <c r="WA119" s="34">
        <v>1300</v>
      </c>
      <c r="WB119" s="34"/>
      <c r="WC119" s="36">
        <v>447.16312056737598</v>
      </c>
      <c r="WD119" s="36"/>
      <c r="WE119" s="36"/>
      <c r="WF119" s="37">
        <v>225</v>
      </c>
      <c r="WG119" s="37"/>
      <c r="WH119" s="26"/>
      <c r="WI119" s="38">
        <v>697.57446808510645</v>
      </c>
      <c r="WJ119" s="34">
        <v>405</v>
      </c>
      <c r="WK119" s="34"/>
      <c r="WL119" s="34"/>
      <c r="WM119" s="36">
        <v>447.16312056737598</v>
      </c>
      <c r="WN119" s="36"/>
      <c r="WO119" s="36"/>
      <c r="WP119" s="37">
        <v>225</v>
      </c>
      <c r="WQ119" s="37"/>
      <c r="WR119" s="34">
        <v>405</v>
      </c>
      <c r="WS119" s="34"/>
      <c r="WT119" s="34"/>
      <c r="WU119" s="36">
        <v>447.16312056737598</v>
      </c>
      <c r="WV119" s="36"/>
      <c r="WW119" s="36"/>
      <c r="WX119" s="37">
        <v>225</v>
      </c>
      <c r="WY119" s="37"/>
      <c r="WZ119" s="26"/>
      <c r="XA119" s="34">
        <v>2500</v>
      </c>
      <c r="XB119" s="34"/>
      <c r="XC119" s="34"/>
      <c r="XD119" s="36">
        <v>2500</v>
      </c>
      <c r="XE119" s="36"/>
      <c r="XF119" s="36"/>
      <c r="XG119" s="37">
        <v>225</v>
      </c>
      <c r="XH119" s="37"/>
      <c r="XI119" s="26"/>
      <c r="XJ119" s="34">
        <v>2500</v>
      </c>
      <c r="XK119" s="34"/>
      <c r="XL119" s="34"/>
      <c r="XM119" s="36">
        <v>2500</v>
      </c>
      <c r="XN119" s="36"/>
      <c r="XO119" s="36"/>
      <c r="XP119" s="37">
        <v>225</v>
      </c>
      <c r="XQ119" s="37"/>
      <c r="XR119" s="26"/>
      <c r="XS119" s="34">
        <v>2500</v>
      </c>
      <c r="XT119" s="34"/>
      <c r="XU119" s="34"/>
      <c r="XV119" s="36">
        <v>2500</v>
      </c>
      <c r="XW119" s="36"/>
      <c r="XX119" s="36"/>
      <c r="XY119" s="37">
        <v>225</v>
      </c>
      <c r="XZ119" s="37"/>
      <c r="YA119" s="26"/>
      <c r="YB119" s="34">
        <v>2500</v>
      </c>
      <c r="YC119" s="34"/>
      <c r="YD119" s="34"/>
      <c r="YE119" s="36">
        <v>2500</v>
      </c>
      <c r="YF119" s="36"/>
      <c r="YG119" s="36"/>
      <c r="YH119" s="37">
        <v>225</v>
      </c>
      <c r="YI119" s="37"/>
      <c r="YJ119" s="26"/>
      <c r="YK119" s="34">
        <v>2500</v>
      </c>
      <c r="YL119" s="34"/>
      <c r="YM119" s="34"/>
      <c r="YN119" s="36">
        <v>2500</v>
      </c>
      <c r="YO119" s="36"/>
      <c r="YP119" s="36"/>
      <c r="YQ119" s="37">
        <v>225</v>
      </c>
      <c r="YR119" s="37"/>
      <c r="YS119" s="26"/>
      <c r="YT119" s="34">
        <v>2500</v>
      </c>
      <c r="YU119" s="34"/>
      <c r="YV119" s="34"/>
      <c r="YW119" s="36">
        <v>2500</v>
      </c>
      <c r="YX119" s="36"/>
      <c r="YY119" s="36"/>
      <c r="YZ119" s="37">
        <v>225</v>
      </c>
      <c r="ZA119" s="37"/>
      <c r="ZB119" s="26"/>
      <c r="ZC119" s="34">
        <v>2500</v>
      </c>
      <c r="ZD119" s="34"/>
      <c r="ZE119" s="34"/>
      <c r="ZF119" s="36">
        <v>2500</v>
      </c>
      <c r="ZG119" s="36"/>
      <c r="ZH119" s="36"/>
      <c r="ZI119" s="37">
        <v>225</v>
      </c>
      <c r="ZJ119" s="37"/>
      <c r="ZK119" s="26"/>
      <c r="ZL119" s="34">
        <v>2500</v>
      </c>
      <c r="ZM119" s="34"/>
      <c r="ZN119" s="34"/>
      <c r="ZO119" s="36">
        <v>2500</v>
      </c>
      <c r="ZP119" s="36"/>
      <c r="ZQ119" s="36"/>
      <c r="ZR119" s="37">
        <v>225</v>
      </c>
      <c r="ZS119" s="37"/>
      <c r="ZT119" s="26"/>
      <c r="ZU119" s="34">
        <v>2500</v>
      </c>
      <c r="ZV119" s="34"/>
      <c r="ZW119" s="34"/>
      <c r="ZX119" s="36">
        <v>2500</v>
      </c>
      <c r="ZY119" s="36"/>
      <c r="ZZ119" s="36"/>
      <c r="AAA119" s="37">
        <v>225</v>
      </c>
      <c r="AAB119" s="37"/>
      <c r="AAC119" s="26"/>
      <c r="AAD119" s="34">
        <v>2500</v>
      </c>
      <c r="AAE119" s="34"/>
      <c r="AAF119" s="34"/>
      <c r="AAG119" s="36">
        <v>2500</v>
      </c>
      <c r="AAH119" s="36"/>
      <c r="AAI119" s="36"/>
      <c r="AAJ119" s="37">
        <v>225</v>
      </c>
      <c r="AAK119" s="37"/>
      <c r="AAL119" s="3"/>
      <c r="AAM119" s="34">
        <v>2500</v>
      </c>
      <c r="AAN119" s="34"/>
      <c r="AAO119" s="34"/>
      <c r="AAP119" s="36">
        <v>2500</v>
      </c>
      <c r="AAQ119" s="36"/>
      <c r="AAR119" s="36"/>
      <c r="AAS119" s="37">
        <v>225</v>
      </c>
      <c r="AAT119" s="37"/>
      <c r="AAU119" s="3"/>
      <c r="AAV119" s="34">
        <v>2500</v>
      </c>
      <c r="AAW119" s="34"/>
      <c r="AAX119" s="34"/>
      <c r="AAY119" s="36">
        <v>2500</v>
      </c>
      <c r="AAZ119" s="36"/>
      <c r="ABA119" s="36"/>
      <c r="ABB119" s="37">
        <v>225</v>
      </c>
      <c r="ABC119" s="37"/>
      <c r="ABD119" s="3"/>
      <c r="ABE119" s="34">
        <v>2500</v>
      </c>
      <c r="ABF119" s="34"/>
      <c r="ABG119" s="34">
        <v>1100</v>
      </c>
      <c r="ABH119" s="36">
        <v>2533.2866152768052</v>
      </c>
      <c r="ABI119" s="36"/>
      <c r="ABJ119" s="36"/>
      <c r="ABK119" s="37">
        <v>3800</v>
      </c>
      <c r="ABL119" s="37">
        <v>3500</v>
      </c>
      <c r="ABM119" s="3"/>
      <c r="ABN119" s="34">
        <v>2500</v>
      </c>
      <c r="ABO119" s="34"/>
      <c r="ABP119" s="34">
        <v>1100</v>
      </c>
      <c r="ABQ119" s="36">
        <v>2533.2866152768052</v>
      </c>
      <c r="ABR119" s="36"/>
      <c r="ABS119" s="36"/>
      <c r="ABT119" s="37">
        <v>3800</v>
      </c>
      <c r="ABU119" s="37">
        <v>3500</v>
      </c>
      <c r="ABV119" s="3"/>
      <c r="ABW119" s="34">
        <v>2500</v>
      </c>
      <c r="ABX119" s="34"/>
      <c r="ABY119" s="34"/>
      <c r="ABZ119" s="36">
        <v>2533.2866152768052</v>
      </c>
      <c r="ACA119" s="36"/>
      <c r="ACB119" s="36"/>
      <c r="ACC119" s="37">
        <v>3800</v>
      </c>
      <c r="ACD119" s="37"/>
      <c r="ACE119" s="3"/>
      <c r="ACF119" s="34">
        <v>2500</v>
      </c>
      <c r="ACG119" s="34"/>
      <c r="ACH119" s="34"/>
      <c r="ACI119" s="36">
        <v>2533.2866152768052</v>
      </c>
      <c r="ACJ119" s="36"/>
      <c r="ACK119" s="36"/>
      <c r="ACL119" s="37">
        <v>3800</v>
      </c>
      <c r="ACM119" s="37"/>
      <c r="ACN119" s="3"/>
      <c r="ACO119" s="34">
        <v>2500</v>
      </c>
      <c r="ACP119" s="34"/>
      <c r="ACQ119" s="34"/>
      <c r="ACR119" s="36">
        <v>2533.2866152768052</v>
      </c>
      <c r="ACS119" s="36"/>
      <c r="ACT119" s="36"/>
      <c r="ACU119" s="37">
        <v>3800</v>
      </c>
      <c r="ACV119" s="37"/>
      <c r="ACW119" s="3"/>
      <c r="ACX119" s="34">
        <v>2500</v>
      </c>
      <c r="ACY119" s="34"/>
      <c r="ACZ119" s="34"/>
      <c r="ADA119" s="36">
        <v>2533.2866152768052</v>
      </c>
      <c r="ADB119" s="36"/>
      <c r="ADC119" s="36"/>
      <c r="ADD119" s="37">
        <v>3800</v>
      </c>
      <c r="ADE119" s="37"/>
      <c r="ADF119" s="3"/>
      <c r="ADG119" s="34">
        <v>2500</v>
      </c>
      <c r="ADH119" s="34"/>
      <c r="ADI119" s="34"/>
      <c r="ADJ119" s="36">
        <v>2533.2866152768052</v>
      </c>
      <c r="ADK119" s="36"/>
      <c r="ADL119" s="36"/>
      <c r="ADM119" s="37">
        <v>3800</v>
      </c>
      <c r="ADN119" s="37"/>
      <c r="ADO119" s="3"/>
      <c r="ADP119" s="34">
        <v>2500</v>
      </c>
      <c r="ADQ119" s="34"/>
      <c r="ADR119" s="34"/>
      <c r="ADS119" s="36">
        <v>2533.2866152768052</v>
      </c>
      <c r="ADT119" s="36"/>
      <c r="ADU119" s="36"/>
      <c r="ADV119" s="37">
        <v>3800</v>
      </c>
      <c r="ADW119" s="37"/>
      <c r="ADX119" s="3"/>
      <c r="ADY119" s="34">
        <v>2500</v>
      </c>
      <c r="ADZ119" s="34"/>
      <c r="AEA119" s="34"/>
      <c r="AEB119" s="36">
        <v>2533.2866152768052</v>
      </c>
      <c r="AEC119" s="36"/>
      <c r="AED119" s="36"/>
      <c r="AEE119" s="37">
        <v>3800</v>
      </c>
      <c r="AEF119" s="37"/>
      <c r="AEG119" s="3"/>
      <c r="AEH119" s="34">
        <v>2500</v>
      </c>
      <c r="AEI119" s="34"/>
      <c r="AEJ119" s="34"/>
      <c r="AEK119" s="36">
        <v>2533.2866152768052</v>
      </c>
      <c r="AEL119" s="36"/>
      <c r="AEM119" s="36"/>
      <c r="AEN119" s="37">
        <v>3800</v>
      </c>
      <c r="AEO119" s="37"/>
      <c r="AEP119" s="26"/>
      <c r="AEQ119" s="34">
        <v>2500</v>
      </c>
      <c r="AER119" s="34"/>
      <c r="AES119" s="34"/>
      <c r="AET119" s="36">
        <v>2533.2866152768052</v>
      </c>
      <c r="AEU119" s="36"/>
      <c r="AEV119" s="36"/>
      <c r="AEW119" s="37">
        <v>3800</v>
      </c>
      <c r="AEX119" s="37"/>
      <c r="AEY119" s="26"/>
      <c r="AEZ119" s="34">
        <v>2500</v>
      </c>
      <c r="AFA119" s="34"/>
      <c r="AFB119" s="34"/>
      <c r="AFC119" s="36">
        <v>2533.2866152768052</v>
      </c>
      <c r="AFD119" s="36">
        <v>0</v>
      </c>
      <c r="AFE119" s="36"/>
      <c r="AFF119" s="37">
        <v>3800</v>
      </c>
      <c r="AFG119" s="37"/>
      <c r="AFH119" s="26"/>
      <c r="AFI119" s="87">
        <v>2500</v>
      </c>
      <c r="AFJ119" s="34"/>
      <c r="AFK119" s="34"/>
      <c r="AFL119" s="36">
        <v>2533.2866152768052</v>
      </c>
      <c r="AFM119" s="36"/>
      <c r="AFN119" s="36"/>
      <c r="AFO119" s="37">
        <v>3800</v>
      </c>
      <c r="AFP119" s="37"/>
      <c r="AFQ119" s="36"/>
      <c r="AFR119" s="87">
        <v>2500</v>
      </c>
      <c r="AFS119" s="34"/>
      <c r="AFT119" s="34"/>
      <c r="AFU119" s="36">
        <v>2533.2866152768052</v>
      </c>
      <c r="AFV119" s="36"/>
      <c r="AFW119" s="36"/>
      <c r="AFX119" s="37">
        <v>3800</v>
      </c>
      <c r="AFY119" s="37"/>
      <c r="AFZ119" s="36"/>
      <c r="AGA119" s="87">
        <v>2500</v>
      </c>
      <c r="AGB119" s="34"/>
      <c r="AGC119" s="34"/>
      <c r="AGD119" s="36">
        <v>2533.2866152768052</v>
      </c>
      <c r="AGE119" s="36"/>
      <c r="AGF119" s="36"/>
      <c r="AGG119" s="37">
        <v>3800</v>
      </c>
      <c r="AGH119" s="37"/>
      <c r="AGI119" s="36"/>
      <c r="AGJ119" s="87">
        <v>2500</v>
      </c>
      <c r="AGK119" s="34"/>
      <c r="AGL119" s="34"/>
      <c r="AGM119" s="36">
        <v>2533.2866152768052</v>
      </c>
      <c r="AGN119" s="36"/>
      <c r="AGO119" s="36"/>
      <c r="AGP119" s="37">
        <v>3800</v>
      </c>
      <c r="AGQ119" s="37"/>
      <c r="AGR119" s="36"/>
      <c r="AGS119" s="87">
        <v>2500</v>
      </c>
      <c r="AGT119" s="34"/>
      <c r="AGU119" s="34"/>
      <c r="AGV119" s="36">
        <v>2533.2866152768052</v>
      </c>
      <c r="AGW119" s="36"/>
      <c r="AGX119" s="36"/>
      <c r="AGY119" s="26">
        <v>3800</v>
      </c>
      <c r="AGZ119" s="37"/>
      <c r="AHA119" s="36"/>
      <c r="AHB119" s="87">
        <v>2500</v>
      </c>
      <c r="AHC119" s="34"/>
      <c r="AHD119" s="34"/>
      <c r="AHE119" s="36">
        <v>2533.2866152768052</v>
      </c>
      <c r="AHF119" s="36"/>
      <c r="AHG119" s="36"/>
      <c r="AHH119" s="26">
        <v>3800</v>
      </c>
      <c r="AHI119" s="37"/>
      <c r="AHJ119" s="36"/>
      <c r="AHK119" s="87">
        <v>2500</v>
      </c>
      <c r="AHL119" s="34"/>
      <c r="AHM119" s="34"/>
      <c r="AHN119" s="36">
        <v>2533.2866152768052</v>
      </c>
      <c r="AHO119" s="36"/>
      <c r="AHP119" s="36"/>
      <c r="AHQ119" s="26">
        <v>3800</v>
      </c>
      <c r="AHR119" s="37"/>
      <c r="AHS119" s="36"/>
      <c r="AHT119" s="34">
        <v>2500</v>
      </c>
      <c r="AHU119" s="34"/>
      <c r="AHV119" s="34"/>
      <c r="AHW119" s="36">
        <v>2533.2866152768052</v>
      </c>
      <c r="AHX119" s="36"/>
      <c r="AHY119" s="36"/>
      <c r="AHZ119" s="26">
        <v>3800</v>
      </c>
      <c r="AIA119" s="37"/>
      <c r="AIB119" s="36"/>
      <c r="AIC119" s="34">
        <v>2500</v>
      </c>
      <c r="AID119" s="34"/>
      <c r="AIE119" s="34"/>
      <c r="AIF119" s="36">
        <v>2533.2866152768052</v>
      </c>
      <c r="AIG119" s="36"/>
      <c r="AIH119" s="36"/>
      <c r="AII119" s="26">
        <v>3800</v>
      </c>
      <c r="AIJ119" s="37"/>
      <c r="AIL119" s="34">
        <v>2500</v>
      </c>
      <c r="AIM119" s="34"/>
      <c r="AIN119" s="34"/>
      <c r="AIO119" s="36">
        <v>2533.2866152768052</v>
      </c>
      <c r="AIP119" s="36"/>
      <c r="AIQ119" s="36"/>
      <c r="AIR119" s="26">
        <v>3800</v>
      </c>
      <c r="AIS119" s="37"/>
      <c r="AIU119" s="34">
        <v>2500</v>
      </c>
      <c r="AIV119" s="34"/>
      <c r="AIW119" s="34"/>
      <c r="AIX119" s="36">
        <v>2533.2866152768052</v>
      </c>
      <c r="AIY119" s="36"/>
      <c r="AIZ119" s="36"/>
      <c r="AJA119" s="26">
        <v>3800</v>
      </c>
      <c r="AJB119" s="37"/>
      <c r="AJD119" s="34">
        <v>2500</v>
      </c>
      <c r="AJE119" s="34"/>
      <c r="AJF119" s="34"/>
      <c r="AJG119" s="36">
        <v>2533.2866152768052</v>
      </c>
      <c r="AJH119" s="36"/>
      <c r="AJI119" s="36"/>
      <c r="AJJ119" s="26">
        <v>3800</v>
      </c>
      <c r="AJK119" s="37"/>
      <c r="AJM119" s="34">
        <v>2500</v>
      </c>
      <c r="AJN119" s="34"/>
      <c r="AJO119" s="34"/>
      <c r="AJP119" s="36">
        <v>2533.2866152768052</v>
      </c>
      <c r="AJQ119" s="36"/>
      <c r="AJR119" s="36"/>
      <c r="AJS119" s="26">
        <v>3800</v>
      </c>
      <c r="AJT119" s="37"/>
      <c r="AJV119" s="34">
        <v>2500</v>
      </c>
      <c r="AJW119" s="34"/>
      <c r="AJX119" s="34"/>
      <c r="AJY119" s="36">
        <v>2533.2866152768052</v>
      </c>
      <c r="AJZ119" s="36"/>
      <c r="AKA119" s="36"/>
      <c r="AKB119" s="26">
        <v>3800</v>
      </c>
      <c r="AKC119" s="37"/>
      <c r="AKE119" s="34">
        <v>2500</v>
      </c>
      <c r="AKF119" s="34"/>
      <c r="AKG119" s="34"/>
      <c r="AKH119" s="36">
        <v>2533.2866152768052</v>
      </c>
      <c r="AKI119" s="36"/>
      <c r="AKJ119" s="36"/>
      <c r="AKK119" s="26">
        <v>3800</v>
      </c>
      <c r="AKL119" s="37"/>
      <c r="AKN119" s="34">
        <v>2500</v>
      </c>
      <c r="AKO119" s="34"/>
      <c r="AKP119" s="34"/>
      <c r="AKQ119" s="36">
        <v>2533.2866152768052</v>
      </c>
      <c r="AKR119" s="36"/>
      <c r="AKS119" s="36"/>
      <c r="AKT119" s="26">
        <v>3800</v>
      </c>
      <c r="AKU119" s="37"/>
      <c r="AKW119" s="34">
        <v>2500</v>
      </c>
      <c r="AKX119" s="34"/>
      <c r="AKY119" s="34"/>
      <c r="AKZ119" s="36">
        <v>2533.2866152768052</v>
      </c>
      <c r="ALA119" s="36"/>
      <c r="ALB119" s="36"/>
      <c r="ALC119" s="67">
        <v>7000</v>
      </c>
      <c r="ALD119" s="37"/>
      <c r="ALF119" s="34">
        <v>2500</v>
      </c>
      <c r="ALG119" s="34"/>
      <c r="ALH119" s="34"/>
      <c r="ALI119" s="36">
        <v>2533.2866152768052</v>
      </c>
      <c r="ALJ119" s="36"/>
      <c r="ALK119" s="36"/>
      <c r="ALL119" s="37">
        <v>7000</v>
      </c>
      <c r="ALM119" s="37"/>
      <c r="ALO119" s="34">
        <v>2500</v>
      </c>
      <c r="ALP119" s="34"/>
      <c r="ALQ119" s="34"/>
      <c r="ALS119" s="36">
        <v>2533.2866152768052</v>
      </c>
      <c r="ALT119" s="36"/>
      <c r="ALU119" s="37">
        <v>7000</v>
      </c>
      <c r="ALV119" s="37"/>
      <c r="ALX119" s="34">
        <v>2500</v>
      </c>
      <c r="ALY119" s="34"/>
      <c r="ALZ119" s="34"/>
      <c r="AMA119" s="36"/>
      <c r="AMB119" s="36">
        <v>2533.2866152768052</v>
      </c>
      <c r="AMC119" s="36"/>
      <c r="AMD119" s="37">
        <v>7000</v>
      </c>
      <c r="AME119" s="37"/>
      <c r="AMG119" s="34">
        <v>2500</v>
      </c>
      <c r="AMH119" s="34"/>
      <c r="AMI119" s="34"/>
      <c r="AMJ119" s="36"/>
      <c r="AMK119" s="36">
        <v>2533.2866152768052</v>
      </c>
      <c r="AML119" s="36"/>
      <c r="AMM119" s="37">
        <v>7000</v>
      </c>
      <c r="AMN119" s="37"/>
      <c r="AMP119" s="34">
        <v>2500</v>
      </c>
      <c r="AMQ119" s="34"/>
      <c r="AMR119" s="34"/>
      <c r="AMS119" s="36"/>
      <c r="AMT119" s="36">
        <v>2533.2866152768052</v>
      </c>
      <c r="AMU119" s="36"/>
      <c r="AMV119" s="37">
        <v>7000</v>
      </c>
      <c r="AMW119" s="37"/>
      <c r="AMY119" s="34">
        <v>2500</v>
      </c>
      <c r="AMZ119" s="34"/>
      <c r="ANA119" s="34"/>
      <c r="ANB119" s="76">
        <v>20330.952380952374</v>
      </c>
      <c r="ANC119" s="76">
        <v>16942.460317460311</v>
      </c>
      <c r="AND119" s="36"/>
      <c r="ANE119" s="37">
        <v>5400</v>
      </c>
      <c r="ANF119" s="37"/>
      <c r="ANH119" s="34">
        <v>2500</v>
      </c>
      <c r="ANI119" s="34"/>
      <c r="ANJ119" s="34"/>
      <c r="ANK119" s="76">
        <v>2533.2866152768052</v>
      </c>
      <c r="ANL119" s="76"/>
      <c r="ANM119" s="36"/>
      <c r="ANN119" s="37">
        <v>3800</v>
      </c>
      <c r="ANO119" s="37"/>
      <c r="ANP119" s="36"/>
      <c r="ANQ119" s="34">
        <v>2500</v>
      </c>
      <c r="ANR119" s="34"/>
      <c r="ANS119" s="34"/>
      <c r="ANT119" s="36">
        <v>2533.2866152768052</v>
      </c>
      <c r="ANU119" s="36"/>
      <c r="ANV119" s="36"/>
      <c r="ANW119" s="37">
        <v>3800</v>
      </c>
      <c r="ANX119" s="37"/>
      <c r="ANY119" s="36"/>
      <c r="ANZ119" s="34">
        <v>2500</v>
      </c>
      <c r="AOA119" s="34"/>
      <c r="AOB119" s="34"/>
      <c r="AOC119" s="36">
        <v>2533.2866152768052</v>
      </c>
      <c r="AOD119" s="36"/>
      <c r="AOE119" s="36"/>
      <c r="AOF119" s="37">
        <v>3800</v>
      </c>
      <c r="AOG119" s="37"/>
      <c r="AOH119" s="36"/>
      <c r="AOI119" s="34">
        <v>2500</v>
      </c>
      <c r="AOJ119" s="34"/>
      <c r="AOK119" s="34"/>
      <c r="AOL119" s="36">
        <v>2533.2866152768052</v>
      </c>
      <c r="AOM119" s="36"/>
      <c r="AON119" s="36"/>
      <c r="AOO119" s="37">
        <v>3800</v>
      </c>
      <c r="AOP119" s="37"/>
      <c r="AOQ119" s="36"/>
      <c r="AOR119" s="34">
        <v>2500</v>
      </c>
      <c r="AOS119" s="34"/>
      <c r="AOT119" s="34"/>
      <c r="AOU119" s="36">
        <v>2533.2866152768052</v>
      </c>
      <c r="AOV119" s="36"/>
      <c r="AOW119" s="36"/>
      <c r="AOX119" s="37">
        <v>3800</v>
      </c>
      <c r="AOY119" s="37"/>
      <c r="AOZ119" s="36"/>
      <c r="APA119" s="34">
        <v>2500</v>
      </c>
      <c r="APB119" s="34"/>
      <c r="APC119" s="34"/>
      <c r="APD119" s="36">
        <v>2533.2866152768052</v>
      </c>
      <c r="APE119" s="36"/>
      <c r="APF119" s="36"/>
      <c r="APG119" s="37">
        <v>3800</v>
      </c>
      <c r="APH119" s="37"/>
      <c r="API119" s="36"/>
      <c r="APJ119" s="34">
        <v>2500</v>
      </c>
      <c r="APK119" s="34"/>
      <c r="APL119" s="34"/>
      <c r="APM119" s="36">
        <v>2533.2866152768052</v>
      </c>
      <c r="APN119" s="36"/>
      <c r="APO119" s="36"/>
      <c r="APP119" s="37">
        <v>3800</v>
      </c>
      <c r="APQ119" s="37"/>
      <c r="APR119" s="36"/>
      <c r="APS119" s="34">
        <v>2500</v>
      </c>
      <c r="APT119" s="34"/>
      <c r="APU119" s="34"/>
      <c r="APV119" s="36">
        <v>2533.2866152768052</v>
      </c>
      <c r="APW119" s="36"/>
      <c r="APX119" s="36"/>
      <c r="APY119" s="37">
        <v>3800</v>
      </c>
      <c r="APZ119" s="37"/>
      <c r="AQA119" s="36"/>
      <c r="AQB119" s="34">
        <v>2500</v>
      </c>
      <c r="AQC119" s="34"/>
      <c r="AQD119" s="34"/>
      <c r="AQE119" s="36">
        <v>2533.2866152768052</v>
      </c>
      <c r="AQF119" s="36"/>
      <c r="AQG119" s="36"/>
      <c r="AQH119" s="37">
        <v>3800</v>
      </c>
      <c r="AQI119" s="37"/>
      <c r="AQJ119" s="36"/>
      <c r="AQK119" s="34">
        <v>2500</v>
      </c>
      <c r="AQL119" s="34"/>
      <c r="AQM119" s="34"/>
      <c r="AQN119" s="36">
        <v>2533.2866152768052</v>
      </c>
      <c r="AQO119" s="36"/>
      <c r="AQP119" s="36"/>
      <c r="AQQ119" s="37">
        <v>3800</v>
      </c>
      <c r="AQR119" s="37"/>
      <c r="AQS119" s="36"/>
      <c r="AQT119" s="34">
        <v>2500</v>
      </c>
      <c r="AQU119" s="34"/>
      <c r="AQV119" s="34"/>
      <c r="AQW119" s="36">
        <v>2533.2866152768052</v>
      </c>
      <c r="AQX119" s="36"/>
      <c r="AQY119" s="36"/>
      <c r="AQZ119" s="37">
        <v>3800</v>
      </c>
      <c r="ARA119" s="37"/>
      <c r="ARC119" s="34">
        <v>2500</v>
      </c>
      <c r="ARD119" s="34"/>
      <c r="ARE119" s="34"/>
      <c r="ARF119" s="36">
        <v>2533.2866152768052</v>
      </c>
      <c r="ARG119" s="36"/>
      <c r="ARH119" s="36"/>
      <c r="ARI119" s="37">
        <v>3800</v>
      </c>
      <c r="ARJ119" s="37"/>
      <c r="ARL119" s="34">
        <v>2500</v>
      </c>
      <c r="ARM119" s="34"/>
      <c r="ARN119" s="34"/>
      <c r="ARO119" s="36">
        <v>2533.2866152768052</v>
      </c>
      <c r="ARP119" s="36"/>
      <c r="ARQ119" s="36"/>
      <c r="ARR119" s="37">
        <v>3800</v>
      </c>
      <c r="ARS119" s="37"/>
      <c r="ARU119" s="34">
        <v>2500</v>
      </c>
      <c r="ARV119" s="34"/>
      <c r="ARW119" s="34"/>
      <c r="ARX119" s="36">
        <v>2533.2866152768052</v>
      </c>
      <c r="ARY119" s="36"/>
      <c r="ARZ119" s="36"/>
      <c r="ASA119" s="37">
        <v>3800</v>
      </c>
      <c r="ASB119" s="37"/>
      <c r="ASD119" s="34">
        <v>2500</v>
      </c>
      <c r="ASE119" s="34"/>
      <c r="ASF119" s="34"/>
      <c r="ASG119" s="36">
        <v>2533.2866152768052</v>
      </c>
      <c r="ASH119" s="36"/>
      <c r="ASI119" s="36"/>
      <c r="ASJ119" s="37">
        <v>3800</v>
      </c>
      <c r="ASK119" s="37"/>
      <c r="ASM119" s="34">
        <v>2500</v>
      </c>
      <c r="ASN119" s="34"/>
      <c r="ASO119" s="34"/>
      <c r="ASP119" s="36">
        <v>2533.2866152768052</v>
      </c>
      <c r="ASQ119" s="36"/>
      <c r="ASR119" s="36"/>
      <c r="ASS119" s="37">
        <v>3800</v>
      </c>
      <c r="AST119" s="37"/>
      <c r="ASV119" s="34">
        <v>2500</v>
      </c>
      <c r="ASW119" s="34"/>
      <c r="ASX119" s="34"/>
      <c r="ASY119" s="36">
        <v>2533.2866152768052</v>
      </c>
      <c r="ASZ119" s="36"/>
      <c r="ATA119" s="36"/>
      <c r="ATB119" s="37">
        <v>3800</v>
      </c>
      <c r="ATC119" s="37"/>
      <c r="ATE119" s="34">
        <v>2500</v>
      </c>
      <c r="ATF119" s="34"/>
      <c r="ATG119" s="34"/>
      <c r="ATH119" s="36">
        <v>2533.2866152768052</v>
      </c>
      <c r="ATI119" s="36"/>
      <c r="ATJ119" s="36"/>
      <c r="ATK119" s="37">
        <v>3800</v>
      </c>
      <c r="ATL119" s="37"/>
      <c r="ATN119" s="34">
        <v>2500</v>
      </c>
      <c r="ATO119" s="34"/>
      <c r="ATP119" s="34"/>
      <c r="ATQ119" s="36">
        <v>2533.2866152768052</v>
      </c>
      <c r="ATR119" s="36"/>
      <c r="ATS119" s="36"/>
      <c r="ATT119" s="37">
        <v>3800</v>
      </c>
      <c r="ATU119" s="37"/>
      <c r="ATW119" s="34">
        <v>2500</v>
      </c>
      <c r="ATX119" s="34"/>
      <c r="ATY119" s="34"/>
      <c r="ATZ119" s="36">
        <v>2533.2866152768052</v>
      </c>
      <c r="AUA119" s="36"/>
      <c r="AUB119" s="36"/>
      <c r="AUC119" s="37">
        <v>3800</v>
      </c>
      <c r="AUD119" s="37"/>
      <c r="AUF119" s="34">
        <v>2500</v>
      </c>
      <c r="AUG119" s="34"/>
      <c r="AUH119" s="34"/>
      <c r="AUI119" s="36">
        <v>2533.2866152768052</v>
      </c>
      <c r="AUJ119" s="36"/>
      <c r="AUK119" s="36"/>
      <c r="AUL119" s="37">
        <v>3800</v>
      </c>
      <c r="AUM119" s="37"/>
      <c r="AUO119" s="34">
        <v>2500</v>
      </c>
      <c r="AUP119" s="34"/>
      <c r="AUQ119" s="34"/>
      <c r="AUR119" s="36">
        <v>2533.2866152768052</v>
      </c>
      <c r="AUS119" s="36"/>
      <c r="AUT119" s="36"/>
      <c r="AUU119" s="37">
        <v>3800</v>
      </c>
      <c r="AUV119" s="37"/>
      <c r="AUX119" s="34">
        <v>2500</v>
      </c>
      <c r="AUY119" s="34">
        <v>2500</v>
      </c>
      <c r="AUZ119" s="34">
        <v>2500</v>
      </c>
      <c r="AVA119" s="36">
        <v>2533.2866152768052</v>
      </c>
      <c r="AVB119" s="36">
        <v>2533.2866152768052</v>
      </c>
      <c r="AVC119" s="36"/>
      <c r="AVD119" s="37">
        <v>3800</v>
      </c>
      <c r="AVE119" s="37">
        <v>3800</v>
      </c>
      <c r="AVG119" s="34">
        <v>2500</v>
      </c>
      <c r="AVH119" s="34">
        <v>2500</v>
      </c>
      <c r="AVI119" s="34">
        <v>2500</v>
      </c>
      <c r="AVJ119" s="36">
        <v>2533.2866152768052</v>
      </c>
      <c r="AVK119" s="36">
        <v>2533.2866152768052</v>
      </c>
      <c r="AVL119" s="36"/>
      <c r="AVM119" s="37">
        <v>3800</v>
      </c>
      <c r="AVN119" s="37">
        <v>3800</v>
      </c>
      <c r="AVP119" s="34">
        <v>2500</v>
      </c>
      <c r="AVQ119" s="34">
        <v>2500</v>
      </c>
      <c r="AVR119" s="34">
        <v>2500</v>
      </c>
      <c r="AVS119" s="36">
        <v>2533.2866152768052</v>
      </c>
      <c r="AVT119" s="36">
        <v>2533.2866152768052</v>
      </c>
      <c r="AVU119" s="36"/>
      <c r="AVV119" s="37">
        <v>3800</v>
      </c>
      <c r="AVW119" s="37">
        <v>3800</v>
      </c>
      <c r="AVY119" s="34">
        <v>2500</v>
      </c>
      <c r="AVZ119" s="34">
        <v>2500</v>
      </c>
      <c r="AWA119" s="34">
        <v>2500</v>
      </c>
      <c r="AWB119" s="36">
        <v>2533.2866152768052</v>
      </c>
      <c r="AWC119" s="36">
        <v>2533.2866152768052</v>
      </c>
      <c r="AWD119" s="36"/>
      <c r="AWE119" s="37">
        <v>3800</v>
      </c>
      <c r="AWF119" s="37">
        <v>3800</v>
      </c>
      <c r="AWH119" s="34">
        <v>2500</v>
      </c>
      <c r="AWI119" s="34">
        <v>2500</v>
      </c>
      <c r="AWJ119" s="34">
        <v>2500</v>
      </c>
      <c r="AWK119" s="36">
        <v>2533.2866152768052</v>
      </c>
      <c r="AWL119" s="36">
        <v>2533.2866152768052</v>
      </c>
      <c r="AWM119" s="36"/>
      <c r="AWN119" s="37">
        <v>3800</v>
      </c>
      <c r="AWO119" s="37">
        <v>3800</v>
      </c>
      <c r="AWQ119" s="34">
        <v>2500</v>
      </c>
      <c r="AWR119" s="34">
        <v>2500</v>
      </c>
      <c r="AWS119" s="34">
        <v>2500</v>
      </c>
      <c r="AWT119" s="36">
        <v>2533.2866152768052</v>
      </c>
      <c r="AWU119" s="36">
        <v>2533.2866152768052</v>
      </c>
      <c r="AWV119" s="36"/>
      <c r="AWW119" s="37">
        <v>3800</v>
      </c>
      <c r="AWX119" s="37">
        <v>3800</v>
      </c>
    </row>
    <row r="120" spans="1:1298" ht="15.5">
      <c r="A120" t="str">
        <f>'[1]enter market prices'!A120</f>
        <v>1270-02</v>
      </c>
      <c r="B120" t="str">
        <f>'[1]enter market prices'!B120</f>
        <v>Birth certificate fees, one</v>
      </c>
      <c r="C120" s="3">
        <f>'[1]item price series'!F120</f>
        <v>0.11</v>
      </c>
      <c r="D120" s="3"/>
      <c r="E120" s="3"/>
      <c r="F120" s="3"/>
      <c r="G120" s="3"/>
      <c r="H120" s="3"/>
      <c r="I120" s="3"/>
      <c r="J120" s="3"/>
      <c r="K120" s="3"/>
      <c r="L120" s="3"/>
      <c r="M120" s="24">
        <v>53</v>
      </c>
      <c r="N120" s="24"/>
      <c r="O120" s="24"/>
      <c r="P120" s="25">
        <v>53</v>
      </c>
      <c r="Q120" s="25"/>
      <c r="R120" s="25"/>
      <c r="S120" s="26">
        <v>53</v>
      </c>
      <c r="T120" s="26"/>
      <c r="U120" s="26"/>
      <c r="V120" s="27">
        <v>53</v>
      </c>
      <c r="W120" s="27"/>
      <c r="X120" s="27"/>
      <c r="Y120" s="25">
        <v>53</v>
      </c>
      <c r="Z120" s="25"/>
      <c r="AA120" s="25"/>
      <c r="AB120" s="26">
        <v>53</v>
      </c>
      <c r="AC120" s="26"/>
      <c r="AD120" s="26"/>
      <c r="AE120" s="27">
        <v>53</v>
      </c>
      <c r="AF120" s="27"/>
      <c r="AG120" s="27"/>
      <c r="AH120" s="25">
        <v>53</v>
      </c>
      <c r="AI120" s="25"/>
      <c r="AJ120" s="25"/>
      <c r="AK120" s="26">
        <v>53</v>
      </c>
      <c r="AL120" s="26"/>
      <c r="AM120" s="26"/>
      <c r="AN120" s="27">
        <v>53</v>
      </c>
      <c r="AO120" s="27"/>
      <c r="AP120" s="27"/>
      <c r="AQ120" s="25">
        <v>53</v>
      </c>
      <c r="AR120" s="25"/>
      <c r="AS120" s="25"/>
      <c r="AT120" s="26">
        <v>53</v>
      </c>
      <c r="AU120" s="26"/>
      <c r="AV120" s="26"/>
      <c r="AW120" s="27">
        <v>53</v>
      </c>
      <c r="AX120" s="27"/>
      <c r="AY120" s="27"/>
      <c r="AZ120" s="25">
        <v>53</v>
      </c>
      <c r="BA120" s="25"/>
      <c r="BB120" s="25"/>
      <c r="BC120" s="26">
        <v>53</v>
      </c>
      <c r="BD120" s="26"/>
      <c r="BE120" s="26"/>
      <c r="BF120" s="27">
        <v>53</v>
      </c>
      <c r="BG120" s="27"/>
      <c r="BH120" s="27"/>
      <c r="BI120" s="25">
        <v>53</v>
      </c>
      <c r="BJ120" s="25"/>
      <c r="BK120" s="25"/>
      <c r="BL120" s="26">
        <v>53</v>
      </c>
      <c r="BM120" s="26"/>
      <c r="BN120" s="26"/>
      <c r="BO120" s="27">
        <v>53</v>
      </c>
      <c r="BP120" s="27"/>
      <c r="BQ120" s="27"/>
      <c r="BR120" s="25">
        <v>53</v>
      </c>
      <c r="BS120" s="25"/>
      <c r="BT120" s="25"/>
      <c r="BU120" s="26">
        <v>53</v>
      </c>
      <c r="BV120" s="26"/>
      <c r="BW120" s="26"/>
      <c r="BX120" s="27">
        <v>53</v>
      </c>
      <c r="BY120" s="27"/>
      <c r="BZ120" s="27"/>
      <c r="CA120" s="25">
        <v>53</v>
      </c>
      <c r="CB120" s="25"/>
      <c r="CC120" s="25"/>
      <c r="CD120" s="26">
        <v>53</v>
      </c>
      <c r="CE120" s="26"/>
      <c r="CF120" s="26"/>
      <c r="CG120" s="27">
        <v>50</v>
      </c>
      <c r="CH120" s="27"/>
      <c r="CI120" s="27"/>
      <c r="CJ120" s="25">
        <v>30</v>
      </c>
      <c r="CK120" s="25"/>
      <c r="CL120" s="25"/>
      <c r="CM120" s="62">
        <v>50</v>
      </c>
      <c r="CN120" s="26"/>
      <c r="CO120" s="26"/>
      <c r="CP120" s="27">
        <v>50</v>
      </c>
      <c r="CQ120" s="27"/>
      <c r="CR120" s="27"/>
      <c r="CS120" s="25">
        <v>30</v>
      </c>
      <c r="CT120" s="25"/>
      <c r="CU120" s="25"/>
      <c r="CV120" s="76">
        <v>50</v>
      </c>
      <c r="CW120" s="26"/>
      <c r="CX120" s="26"/>
      <c r="CY120" s="27">
        <v>50</v>
      </c>
      <c r="CZ120" s="27"/>
      <c r="DA120" s="27"/>
      <c r="DB120" s="25">
        <v>30</v>
      </c>
      <c r="DC120" s="25"/>
      <c r="DD120" s="25"/>
      <c r="DE120" s="26">
        <v>50</v>
      </c>
      <c r="DF120" s="26"/>
      <c r="DG120" s="26"/>
      <c r="DH120" s="27">
        <v>50</v>
      </c>
      <c r="DI120" s="27"/>
      <c r="DJ120" s="27"/>
      <c r="DK120" s="25">
        <v>30</v>
      </c>
      <c r="DL120" s="25"/>
      <c r="DM120" s="25"/>
      <c r="DN120" s="26">
        <v>50</v>
      </c>
      <c r="DO120" s="26"/>
      <c r="DP120" s="26"/>
      <c r="DQ120" s="27">
        <v>50</v>
      </c>
      <c r="DR120" s="27"/>
      <c r="DS120" s="27"/>
      <c r="DT120" s="25">
        <v>30</v>
      </c>
      <c r="DU120" s="25"/>
      <c r="DV120" s="25"/>
      <c r="DW120" s="26">
        <v>50</v>
      </c>
      <c r="DX120" s="26"/>
      <c r="DY120" s="26"/>
      <c r="DZ120" s="27">
        <v>50</v>
      </c>
      <c r="EA120" s="27"/>
      <c r="EB120" s="27"/>
      <c r="EC120" s="25">
        <v>30</v>
      </c>
      <c r="ED120" s="25"/>
      <c r="EE120" s="25"/>
      <c r="EF120" s="26">
        <v>50</v>
      </c>
      <c r="EG120" s="26"/>
      <c r="EH120" s="26"/>
      <c r="EI120" s="27">
        <v>50</v>
      </c>
      <c r="EJ120" s="27"/>
      <c r="EK120" s="27"/>
      <c r="EL120" s="25">
        <v>30</v>
      </c>
      <c r="EM120" s="25"/>
      <c r="EN120" s="25"/>
      <c r="EO120" s="26">
        <v>50</v>
      </c>
      <c r="EP120" s="26"/>
      <c r="EQ120" s="26"/>
      <c r="ER120" s="27">
        <v>50</v>
      </c>
      <c r="ES120" s="27"/>
      <c r="ET120" s="27"/>
      <c r="EU120" s="25">
        <v>30</v>
      </c>
      <c r="EV120" s="25"/>
      <c r="EW120" s="25"/>
      <c r="EX120" s="26">
        <v>50</v>
      </c>
      <c r="EY120" s="26"/>
      <c r="EZ120" s="26"/>
      <c r="FA120" s="27">
        <v>50</v>
      </c>
      <c r="FB120" s="27"/>
      <c r="FC120" s="27"/>
      <c r="FD120" s="25">
        <v>30</v>
      </c>
      <c r="FE120" s="25"/>
      <c r="FF120" s="25"/>
      <c r="FG120" s="26">
        <v>50</v>
      </c>
      <c r="FH120" s="26"/>
      <c r="FI120" s="26"/>
      <c r="FJ120" s="27">
        <v>50</v>
      </c>
      <c r="FK120" s="27"/>
      <c r="FL120" s="27"/>
      <c r="FM120" s="25">
        <v>30</v>
      </c>
      <c r="FN120" s="25"/>
      <c r="FO120" s="25"/>
      <c r="FP120" s="26">
        <v>50</v>
      </c>
      <c r="FQ120" s="26"/>
      <c r="FR120" s="26"/>
      <c r="FS120" s="27">
        <v>50</v>
      </c>
      <c r="FT120" s="27"/>
      <c r="FU120" s="27"/>
      <c r="FV120" s="25">
        <v>30</v>
      </c>
      <c r="FW120" s="25"/>
      <c r="FX120" s="25"/>
      <c r="FY120" s="26">
        <v>50</v>
      </c>
      <c r="FZ120" s="26"/>
      <c r="GA120" s="26"/>
      <c r="GB120" s="27">
        <v>50</v>
      </c>
      <c r="GC120" s="27"/>
      <c r="GD120" s="27"/>
      <c r="GE120" s="25">
        <v>30</v>
      </c>
      <c r="GF120" s="25"/>
      <c r="GG120" s="25"/>
      <c r="GH120" s="26">
        <v>50</v>
      </c>
      <c r="GI120" s="26"/>
      <c r="GJ120" s="26"/>
      <c r="GK120" s="27">
        <v>50</v>
      </c>
      <c r="GL120" s="27"/>
      <c r="GM120" s="27"/>
      <c r="GN120" s="25">
        <v>30</v>
      </c>
      <c r="GO120" s="25"/>
      <c r="GP120" s="25"/>
      <c r="GQ120" s="26">
        <v>50</v>
      </c>
      <c r="GR120" s="26"/>
      <c r="GS120" s="26"/>
      <c r="GT120" s="27">
        <v>50</v>
      </c>
      <c r="GU120" s="27"/>
      <c r="GV120" s="27"/>
      <c r="GW120" s="25">
        <v>30</v>
      </c>
      <c r="GX120" s="25"/>
      <c r="GY120" s="25"/>
      <c r="GZ120" s="26">
        <v>50</v>
      </c>
      <c r="HA120" s="26"/>
      <c r="HB120" s="26"/>
      <c r="HC120" s="27">
        <v>50</v>
      </c>
      <c r="HD120" s="27"/>
      <c r="HE120" s="27"/>
      <c r="HF120" s="25">
        <v>30</v>
      </c>
      <c r="HG120" s="25"/>
      <c r="HH120" s="25"/>
      <c r="HI120" s="26">
        <v>50</v>
      </c>
      <c r="HJ120" s="26"/>
      <c r="HK120" s="26"/>
      <c r="HL120" s="30">
        <v>50</v>
      </c>
      <c r="HM120" s="27"/>
      <c r="HN120" s="27"/>
      <c r="HO120" s="31">
        <v>65</v>
      </c>
      <c r="HP120" s="25"/>
      <c r="HQ120" s="25"/>
      <c r="HR120" s="32">
        <v>65</v>
      </c>
      <c r="HS120" s="26"/>
      <c r="HT120" s="26"/>
      <c r="HU120" s="30">
        <v>55</v>
      </c>
      <c r="HV120" s="30"/>
      <c r="HW120" s="30"/>
      <c r="HX120" s="31">
        <v>65</v>
      </c>
      <c r="HY120" s="31"/>
      <c r="HZ120" s="31"/>
      <c r="IA120" s="32">
        <v>65</v>
      </c>
      <c r="IB120" s="32"/>
      <c r="IC120" s="26"/>
      <c r="ID120" s="30">
        <v>55</v>
      </c>
      <c r="IE120" s="30"/>
      <c r="IF120" s="30"/>
      <c r="IG120" s="31">
        <v>65</v>
      </c>
      <c r="IH120" s="31"/>
      <c r="II120" s="31"/>
      <c r="IJ120" s="32"/>
      <c r="IK120" s="32">
        <v>65</v>
      </c>
      <c r="IL120" s="26"/>
      <c r="IM120" s="30">
        <v>55</v>
      </c>
      <c r="IN120" s="30"/>
      <c r="IO120" s="30"/>
      <c r="IP120" s="31">
        <v>65</v>
      </c>
      <c r="IQ120" s="31"/>
      <c r="IR120" s="31"/>
      <c r="IS120" s="32">
        <v>65</v>
      </c>
      <c r="IT120" s="32"/>
      <c r="IU120" s="26"/>
      <c r="IV120" s="30">
        <v>55</v>
      </c>
      <c r="IW120" s="30"/>
      <c r="IX120" s="30"/>
      <c r="IY120" s="31">
        <v>65</v>
      </c>
      <c r="IZ120" s="31"/>
      <c r="JA120" s="31"/>
      <c r="JB120" s="32">
        <v>65</v>
      </c>
      <c r="JC120" s="32"/>
      <c r="JD120" s="26"/>
      <c r="JE120" s="30">
        <v>55</v>
      </c>
      <c r="JF120" s="30"/>
      <c r="JG120" s="30"/>
      <c r="JH120" s="31">
        <v>65</v>
      </c>
      <c r="JI120" s="31"/>
      <c r="JJ120" s="31"/>
      <c r="JK120" s="32">
        <v>65</v>
      </c>
      <c r="JL120" s="32"/>
      <c r="JM120" s="26"/>
      <c r="JN120" s="30">
        <v>55</v>
      </c>
      <c r="JO120" s="30"/>
      <c r="JP120" s="30"/>
      <c r="JQ120" s="31">
        <v>65</v>
      </c>
      <c r="JR120" s="31" t="s">
        <v>132</v>
      </c>
      <c r="JS120" s="31"/>
      <c r="JT120" s="32">
        <v>65</v>
      </c>
      <c r="JU120" s="32"/>
      <c r="JV120" s="26"/>
      <c r="JW120" s="30">
        <v>55</v>
      </c>
      <c r="JX120" s="30"/>
      <c r="JY120" s="30"/>
      <c r="JZ120" s="31">
        <v>65</v>
      </c>
      <c r="KA120" s="31"/>
      <c r="KB120" s="31"/>
      <c r="KC120" s="32">
        <v>65</v>
      </c>
      <c r="KD120" s="32"/>
      <c r="KE120" s="26"/>
      <c r="KF120" s="30">
        <v>55</v>
      </c>
      <c r="KG120" s="30"/>
      <c r="KH120" s="30"/>
      <c r="KI120" s="31">
        <v>65</v>
      </c>
      <c r="KJ120" s="31"/>
      <c r="KK120" s="31"/>
      <c r="KL120" s="32">
        <v>65</v>
      </c>
      <c r="KM120" s="32"/>
      <c r="KN120" s="26"/>
      <c r="KO120" s="30">
        <v>55</v>
      </c>
      <c r="KP120" s="30"/>
      <c r="KQ120" s="30"/>
      <c r="KR120" s="31">
        <v>65</v>
      </c>
      <c r="KS120" s="31"/>
      <c r="KT120" s="31"/>
      <c r="KU120" s="32">
        <v>65</v>
      </c>
      <c r="KV120" s="32"/>
      <c r="KW120" s="26"/>
      <c r="KX120" s="30">
        <v>55</v>
      </c>
      <c r="KY120" s="30"/>
      <c r="KZ120" s="30"/>
      <c r="LA120" s="31">
        <v>65</v>
      </c>
      <c r="LB120" s="31"/>
      <c r="LC120" s="31"/>
      <c r="LD120" s="32">
        <v>65</v>
      </c>
      <c r="LE120" s="32"/>
      <c r="LF120" s="26"/>
      <c r="LG120" s="30">
        <v>55</v>
      </c>
      <c r="LH120" s="30"/>
      <c r="LI120" s="30"/>
      <c r="LJ120" s="31">
        <v>65</v>
      </c>
      <c r="LK120" s="31"/>
      <c r="LL120" s="31"/>
      <c r="LM120" s="32">
        <v>65</v>
      </c>
      <c r="LN120" s="32"/>
      <c r="LO120" s="26"/>
      <c r="LP120" s="30">
        <v>55</v>
      </c>
      <c r="LQ120" s="30"/>
      <c r="LR120" s="30"/>
      <c r="LS120" s="31">
        <v>65</v>
      </c>
      <c r="LT120" s="31"/>
      <c r="LU120" s="31"/>
      <c r="LV120" s="32">
        <v>65</v>
      </c>
      <c r="LW120" s="32"/>
      <c r="LX120" s="26"/>
      <c r="LY120" s="30">
        <v>55</v>
      </c>
      <c r="LZ120" s="30"/>
      <c r="MA120" s="30"/>
      <c r="MB120" s="31">
        <v>65</v>
      </c>
      <c r="MC120" s="31"/>
      <c r="MD120" s="31"/>
      <c r="ME120" s="32">
        <v>65</v>
      </c>
      <c r="MF120" s="32"/>
      <c r="MG120" s="26"/>
      <c r="MH120" s="30">
        <v>55</v>
      </c>
      <c r="MI120" s="30"/>
      <c r="MJ120" s="30"/>
      <c r="MK120" s="31">
        <v>65</v>
      </c>
      <c r="ML120" s="31"/>
      <c r="MM120" s="31"/>
      <c r="MN120" s="32">
        <v>65</v>
      </c>
      <c r="MO120" s="32"/>
      <c r="MP120" s="26"/>
      <c r="MQ120" s="30">
        <v>55</v>
      </c>
      <c r="MR120" s="30"/>
      <c r="MS120" s="30"/>
      <c r="MT120" s="31">
        <v>65</v>
      </c>
      <c r="MU120" s="31"/>
      <c r="MV120" s="31"/>
      <c r="MW120" s="32">
        <v>65</v>
      </c>
      <c r="MX120" s="32"/>
      <c r="MY120" s="26"/>
      <c r="MZ120" s="30">
        <v>55</v>
      </c>
      <c r="NA120" s="30"/>
      <c r="NB120" s="30"/>
      <c r="NC120" s="31">
        <v>65</v>
      </c>
      <c r="ND120" s="31"/>
      <c r="NE120" s="31"/>
      <c r="NF120" s="32">
        <v>65</v>
      </c>
      <c r="NG120" s="32"/>
      <c r="NH120" s="26"/>
      <c r="NI120" s="30">
        <v>55</v>
      </c>
      <c r="NJ120" s="30"/>
      <c r="NK120" s="30"/>
      <c r="NL120" s="31">
        <v>65</v>
      </c>
      <c r="NM120" s="31"/>
      <c r="NN120" s="31"/>
      <c r="NO120" s="32">
        <v>65</v>
      </c>
      <c r="NP120" s="32"/>
      <c r="NQ120" s="26"/>
      <c r="NR120" s="30">
        <v>55</v>
      </c>
      <c r="NS120" s="30"/>
      <c r="NT120" s="30"/>
      <c r="NU120" s="31">
        <v>65</v>
      </c>
      <c r="NV120" s="31"/>
      <c r="NW120" s="31"/>
      <c r="NX120" s="32">
        <v>65</v>
      </c>
      <c r="NY120" s="32"/>
      <c r="NZ120" s="26"/>
      <c r="OA120" s="30">
        <v>55</v>
      </c>
      <c r="OB120" s="30"/>
      <c r="OC120" s="30"/>
      <c r="OD120" s="31">
        <v>65</v>
      </c>
      <c r="OE120" s="31"/>
      <c r="OF120" s="31"/>
      <c r="OG120" s="32">
        <v>65</v>
      </c>
      <c r="OH120" s="32"/>
      <c r="OI120" s="26"/>
      <c r="OJ120" s="30">
        <v>55</v>
      </c>
      <c r="OK120" s="30"/>
      <c r="OL120" s="30"/>
      <c r="OM120" s="31">
        <v>65</v>
      </c>
      <c r="ON120" s="31"/>
      <c r="OO120" s="31"/>
      <c r="OP120" s="32">
        <v>65</v>
      </c>
      <c r="OQ120" s="32"/>
      <c r="OR120" s="26"/>
      <c r="OS120" s="30">
        <v>55</v>
      </c>
      <c r="OT120" s="30"/>
      <c r="OU120" s="30"/>
      <c r="OV120" s="31">
        <v>65</v>
      </c>
      <c r="OW120" s="31"/>
      <c r="OX120" s="31"/>
      <c r="OY120" s="32">
        <v>65</v>
      </c>
      <c r="OZ120" s="32"/>
      <c r="PA120" s="26"/>
      <c r="PB120" s="30">
        <v>55</v>
      </c>
      <c r="PC120" s="30"/>
      <c r="PD120" s="30"/>
      <c r="PE120" s="31">
        <v>65</v>
      </c>
      <c r="PF120" s="31"/>
      <c r="PG120" s="31"/>
      <c r="PH120" s="32">
        <v>65</v>
      </c>
      <c r="PI120" s="32"/>
      <c r="PJ120" s="26"/>
      <c r="PK120" s="30">
        <v>55</v>
      </c>
      <c r="PL120" s="30"/>
      <c r="PM120" s="30"/>
      <c r="PN120" s="31">
        <v>65</v>
      </c>
      <c r="PO120" s="31"/>
      <c r="PP120" s="31"/>
      <c r="PQ120" s="32">
        <v>65</v>
      </c>
      <c r="PR120" s="32"/>
      <c r="PS120" s="26"/>
      <c r="PT120" s="30">
        <v>55</v>
      </c>
      <c r="PU120" s="30"/>
      <c r="PV120" s="30"/>
      <c r="PW120" s="31">
        <v>65</v>
      </c>
      <c r="PX120" s="31"/>
      <c r="PY120" s="31"/>
      <c r="PZ120" s="32">
        <v>65</v>
      </c>
      <c r="QA120" s="32"/>
      <c r="QB120" s="26"/>
      <c r="QC120" s="30">
        <v>55</v>
      </c>
      <c r="QD120" s="30"/>
      <c r="QE120" s="30"/>
      <c r="QF120" s="31">
        <v>65</v>
      </c>
      <c r="QG120" s="31"/>
      <c r="QH120" s="31"/>
      <c r="QI120" s="32">
        <v>65</v>
      </c>
      <c r="QJ120" s="32"/>
      <c r="QK120" s="26"/>
      <c r="QL120" s="30">
        <v>55</v>
      </c>
      <c r="QM120" s="30"/>
      <c r="QN120" s="30"/>
      <c r="QO120" s="31">
        <v>65</v>
      </c>
      <c r="QP120" s="31"/>
      <c r="QQ120" s="31"/>
      <c r="QR120" s="32">
        <v>65</v>
      </c>
      <c r="QS120" s="32"/>
      <c r="QT120" s="26"/>
      <c r="QU120" s="30">
        <v>55</v>
      </c>
      <c r="QV120" s="30"/>
      <c r="QW120" s="30"/>
      <c r="QX120" s="31">
        <v>65</v>
      </c>
      <c r="QY120" s="31"/>
      <c r="QZ120" s="31"/>
      <c r="RA120" s="32">
        <v>65</v>
      </c>
      <c r="RB120" s="32"/>
      <c r="RC120" s="26"/>
      <c r="RD120" s="30">
        <v>55</v>
      </c>
      <c r="RE120" s="30"/>
      <c r="RF120" s="30"/>
      <c r="RG120" s="31">
        <v>65</v>
      </c>
      <c r="RH120" s="31"/>
      <c r="RI120" s="31"/>
      <c r="RJ120" s="32">
        <v>65</v>
      </c>
      <c r="RK120" s="32"/>
      <c r="RL120" s="26"/>
      <c r="RM120" s="30">
        <v>55</v>
      </c>
      <c r="RN120" s="30"/>
      <c r="RO120" s="30"/>
      <c r="RP120" s="31">
        <v>65</v>
      </c>
      <c r="RQ120" s="31"/>
      <c r="RR120" s="31"/>
      <c r="RS120" s="32">
        <v>65</v>
      </c>
      <c r="RT120" s="32"/>
      <c r="RU120" s="26"/>
      <c r="RV120" s="30">
        <v>55</v>
      </c>
      <c r="RW120" s="30"/>
      <c r="RX120" s="30"/>
      <c r="RY120" s="31">
        <v>65</v>
      </c>
      <c r="RZ120" s="31"/>
      <c r="SA120" s="31"/>
      <c r="SB120" s="32">
        <v>65</v>
      </c>
      <c r="SC120" s="32"/>
      <c r="SD120" s="26"/>
      <c r="SE120" s="34">
        <v>55</v>
      </c>
      <c r="SF120" s="34"/>
      <c r="SG120" s="34"/>
      <c r="SH120" s="36">
        <v>65</v>
      </c>
      <c r="SI120" s="36"/>
      <c r="SJ120" s="36"/>
      <c r="SK120" s="37">
        <v>65</v>
      </c>
      <c r="SL120" s="37"/>
      <c r="SM120" s="26"/>
      <c r="SN120" s="34">
        <v>55</v>
      </c>
      <c r="SO120" s="34"/>
      <c r="SP120" s="34"/>
      <c r="SQ120" s="36">
        <v>65</v>
      </c>
      <c r="SR120" s="36"/>
      <c r="SS120" s="36"/>
      <c r="ST120" s="37">
        <v>65</v>
      </c>
      <c r="SU120" s="37"/>
      <c r="SV120" s="26"/>
      <c r="SW120" s="34">
        <v>55</v>
      </c>
      <c r="SX120" s="34"/>
      <c r="SY120" s="34"/>
      <c r="SZ120" s="36">
        <v>65</v>
      </c>
      <c r="TA120" s="36"/>
      <c r="TB120" s="36"/>
      <c r="TC120" s="37">
        <v>65</v>
      </c>
      <c r="TD120" s="37"/>
      <c r="TE120" s="26"/>
      <c r="TF120" s="34">
        <v>55</v>
      </c>
      <c r="TG120" s="34"/>
      <c r="TH120" s="34"/>
      <c r="TI120" s="36">
        <v>65</v>
      </c>
      <c r="TJ120" s="36"/>
      <c r="TK120" s="36"/>
      <c r="TL120" s="37">
        <v>65</v>
      </c>
      <c r="TM120" s="37"/>
      <c r="TN120" s="26"/>
      <c r="TO120" s="34">
        <v>55</v>
      </c>
      <c r="TP120" s="34"/>
      <c r="TQ120" s="34"/>
      <c r="TR120" s="36">
        <v>65</v>
      </c>
      <c r="TS120" s="36" t="s">
        <v>132</v>
      </c>
      <c r="TT120" s="36"/>
      <c r="TU120" s="37">
        <v>65</v>
      </c>
      <c r="TV120" s="37"/>
      <c r="TW120" s="26"/>
      <c r="TX120" s="34">
        <v>55</v>
      </c>
      <c r="TY120" s="34"/>
      <c r="TZ120" s="34"/>
      <c r="UA120" s="36">
        <v>65</v>
      </c>
      <c r="UB120" s="36" t="s">
        <v>132</v>
      </c>
      <c r="UC120" s="36"/>
      <c r="UD120" s="37">
        <v>65</v>
      </c>
      <c r="UE120" s="37"/>
      <c r="UF120" s="26"/>
      <c r="UG120" s="34">
        <v>55</v>
      </c>
      <c r="UH120" s="34"/>
      <c r="UI120" s="34"/>
      <c r="UJ120" s="36">
        <v>65</v>
      </c>
      <c r="UK120" s="36" t="s">
        <v>132</v>
      </c>
      <c r="UL120" s="36"/>
      <c r="UM120" s="37">
        <v>65</v>
      </c>
      <c r="UN120" s="37"/>
      <c r="UO120" s="26"/>
      <c r="UP120" s="34">
        <v>55</v>
      </c>
      <c r="UQ120" s="34"/>
      <c r="UR120" s="34"/>
      <c r="US120" s="36">
        <v>65</v>
      </c>
      <c r="UT120" s="36" t="s">
        <v>132</v>
      </c>
      <c r="UU120" s="36"/>
      <c r="UV120" s="37">
        <v>65</v>
      </c>
      <c r="UW120" s="37"/>
      <c r="UX120" s="26"/>
      <c r="UY120" s="34">
        <v>55</v>
      </c>
      <c r="UZ120" s="34"/>
      <c r="VA120" s="34"/>
      <c r="VB120" s="36">
        <v>65</v>
      </c>
      <c r="VC120" s="36" t="s">
        <v>132</v>
      </c>
      <c r="VD120" s="36"/>
      <c r="VE120" s="37">
        <v>65</v>
      </c>
      <c r="VF120" s="37"/>
      <c r="VG120" s="26"/>
      <c r="VH120" s="34">
        <v>55</v>
      </c>
      <c r="VI120" s="34"/>
      <c r="VJ120" s="34"/>
      <c r="VK120" s="36">
        <v>65</v>
      </c>
      <c r="VL120" s="36" t="s">
        <v>132</v>
      </c>
      <c r="VM120" s="36"/>
      <c r="VN120" s="37">
        <v>65</v>
      </c>
      <c r="VO120" s="37"/>
      <c r="VP120" s="26"/>
      <c r="VQ120" s="34">
        <v>55</v>
      </c>
      <c r="VR120" s="34"/>
      <c r="VS120" s="34"/>
      <c r="VT120" s="36">
        <v>65</v>
      </c>
      <c r="VU120" s="36"/>
      <c r="VV120" s="36"/>
      <c r="VW120" s="37">
        <v>65</v>
      </c>
      <c r="VX120" s="37"/>
      <c r="VY120" s="26"/>
      <c r="VZ120" s="34">
        <v>55</v>
      </c>
      <c r="WA120" s="34"/>
      <c r="WB120" s="34"/>
      <c r="WC120" s="36">
        <v>65</v>
      </c>
      <c r="WD120" s="36"/>
      <c r="WE120" s="36"/>
      <c r="WF120" s="37">
        <v>65</v>
      </c>
      <c r="WG120" s="37"/>
      <c r="WH120" s="26"/>
      <c r="WI120" s="38">
        <v>58</v>
      </c>
      <c r="WJ120" s="34">
        <v>55</v>
      </c>
      <c r="WK120" s="34"/>
      <c r="WL120" s="34"/>
      <c r="WM120" s="36">
        <v>65</v>
      </c>
      <c r="WN120" s="36"/>
      <c r="WO120" s="36"/>
      <c r="WP120" s="37">
        <v>65</v>
      </c>
      <c r="WQ120" s="37"/>
      <c r="WR120" s="34">
        <v>55</v>
      </c>
      <c r="WS120" s="34"/>
      <c r="WT120" s="34"/>
      <c r="WU120" s="36">
        <v>65</v>
      </c>
      <c r="WV120" s="36"/>
      <c r="WW120" s="36"/>
      <c r="WX120" s="37">
        <v>65</v>
      </c>
      <c r="WY120" s="37"/>
      <c r="WZ120" s="26"/>
      <c r="XA120" s="34">
        <v>150</v>
      </c>
      <c r="XB120" s="34"/>
      <c r="XC120" s="34"/>
      <c r="XD120" s="36">
        <v>150</v>
      </c>
      <c r="XE120" s="36"/>
      <c r="XF120" s="36"/>
      <c r="XG120" s="37">
        <v>150</v>
      </c>
      <c r="XH120" s="37"/>
      <c r="XI120" s="26"/>
      <c r="XJ120" s="34">
        <v>150</v>
      </c>
      <c r="XK120" s="34"/>
      <c r="XL120" s="34"/>
      <c r="XM120" s="36">
        <v>150</v>
      </c>
      <c r="XN120" s="36"/>
      <c r="XO120" s="36"/>
      <c r="XP120" s="37">
        <v>150</v>
      </c>
      <c r="XQ120" s="37"/>
      <c r="XR120" s="26"/>
      <c r="XS120" s="34">
        <v>150</v>
      </c>
      <c r="XT120" s="34"/>
      <c r="XU120" s="34"/>
      <c r="XV120" s="36">
        <v>150</v>
      </c>
      <c r="XW120" s="36"/>
      <c r="XX120" s="36"/>
      <c r="XY120" s="37">
        <v>150</v>
      </c>
      <c r="XZ120" s="37"/>
      <c r="YA120" s="26"/>
      <c r="YB120" s="34">
        <v>150</v>
      </c>
      <c r="YC120" s="34"/>
      <c r="YD120" s="34"/>
      <c r="YE120" s="36">
        <v>150</v>
      </c>
      <c r="YF120" s="36"/>
      <c r="YG120" s="36"/>
      <c r="YH120" s="37">
        <v>150</v>
      </c>
      <c r="YI120" s="37"/>
      <c r="YJ120" s="26"/>
      <c r="YK120" s="34">
        <v>150</v>
      </c>
      <c r="YL120" s="34"/>
      <c r="YM120" s="34"/>
      <c r="YN120" s="36">
        <v>150</v>
      </c>
      <c r="YO120" s="36"/>
      <c r="YP120" s="36"/>
      <c r="YQ120" s="37">
        <v>150</v>
      </c>
      <c r="YR120" s="37"/>
      <c r="YS120" s="26"/>
      <c r="YT120" s="34">
        <v>150</v>
      </c>
      <c r="YU120" s="34"/>
      <c r="YV120" s="34"/>
      <c r="YW120" s="36">
        <v>150</v>
      </c>
      <c r="YX120" s="36"/>
      <c r="YY120" s="36"/>
      <c r="YZ120" s="37">
        <v>150</v>
      </c>
      <c r="ZA120" s="37"/>
      <c r="ZB120" s="26"/>
      <c r="ZC120" s="34">
        <v>150</v>
      </c>
      <c r="ZD120" s="34"/>
      <c r="ZE120" s="34"/>
      <c r="ZF120" s="36">
        <v>150</v>
      </c>
      <c r="ZG120" s="36"/>
      <c r="ZH120" s="36"/>
      <c r="ZI120" s="37">
        <v>150</v>
      </c>
      <c r="ZJ120" s="37"/>
      <c r="ZK120" s="26"/>
      <c r="ZL120" s="34">
        <v>150</v>
      </c>
      <c r="ZM120" s="34"/>
      <c r="ZN120" s="34"/>
      <c r="ZO120" s="36">
        <v>150</v>
      </c>
      <c r="ZP120" s="36"/>
      <c r="ZQ120" s="36"/>
      <c r="ZR120" s="37">
        <v>150</v>
      </c>
      <c r="ZS120" s="37"/>
      <c r="ZT120" s="26"/>
      <c r="ZU120" s="34">
        <v>150</v>
      </c>
      <c r="ZV120" s="34"/>
      <c r="ZW120" s="34"/>
      <c r="ZX120" s="36">
        <v>150</v>
      </c>
      <c r="ZY120" s="36"/>
      <c r="ZZ120" s="36"/>
      <c r="AAA120" s="37">
        <v>150</v>
      </c>
      <c r="AAB120" s="37"/>
      <c r="AAC120" s="26"/>
      <c r="AAD120" s="34">
        <v>150</v>
      </c>
      <c r="AAE120" s="34"/>
      <c r="AAF120" s="34"/>
      <c r="AAG120" s="36">
        <v>150</v>
      </c>
      <c r="AAH120" s="36"/>
      <c r="AAI120" s="36"/>
      <c r="AAJ120" s="37">
        <v>150</v>
      </c>
      <c r="AAK120" s="37"/>
      <c r="AAL120" s="3"/>
      <c r="AAM120" s="34">
        <v>150</v>
      </c>
      <c r="AAN120" s="34"/>
      <c r="AAO120" s="34"/>
      <c r="AAP120" s="36">
        <v>150</v>
      </c>
      <c r="AAQ120" s="36"/>
      <c r="AAR120" s="36"/>
      <c r="AAS120" s="37">
        <v>150</v>
      </c>
      <c r="AAT120" s="37"/>
      <c r="AAU120" s="3"/>
      <c r="AAV120" s="34">
        <v>150</v>
      </c>
      <c r="AAW120" s="34"/>
      <c r="AAX120" s="34"/>
      <c r="AAY120" s="36">
        <v>150</v>
      </c>
      <c r="AAZ120" s="36"/>
      <c r="ABA120" s="36"/>
      <c r="ABB120" s="37">
        <v>150</v>
      </c>
      <c r="ABC120" s="37"/>
      <c r="ABD120" s="3"/>
      <c r="ABE120" s="34">
        <v>150</v>
      </c>
      <c r="ABF120" s="34"/>
      <c r="ABG120" s="34"/>
      <c r="ABH120" s="36">
        <v>150</v>
      </c>
      <c r="ABI120" s="36"/>
      <c r="ABJ120" s="36"/>
      <c r="ABK120" s="37">
        <v>150</v>
      </c>
      <c r="ABL120" s="37"/>
      <c r="ABM120" s="3"/>
      <c r="ABN120" s="34">
        <v>150</v>
      </c>
      <c r="ABO120" s="34"/>
      <c r="ABP120" s="34"/>
      <c r="ABQ120" s="36">
        <v>150</v>
      </c>
      <c r="ABR120" s="36"/>
      <c r="ABS120" s="36"/>
      <c r="ABT120" s="37">
        <v>150</v>
      </c>
      <c r="ABU120" s="37"/>
      <c r="ABV120" s="3"/>
      <c r="ABW120" s="34">
        <v>150</v>
      </c>
      <c r="ABX120" s="34"/>
      <c r="ABY120" s="34"/>
      <c r="ABZ120" s="36">
        <v>150</v>
      </c>
      <c r="ACA120" s="36"/>
      <c r="ACB120" s="36"/>
      <c r="ACC120" s="37">
        <v>150</v>
      </c>
      <c r="ACD120" s="37"/>
      <c r="ACE120" s="3"/>
      <c r="ACF120" s="34">
        <v>150</v>
      </c>
      <c r="ACG120" s="34"/>
      <c r="ACH120" s="34"/>
      <c r="ACI120" s="36">
        <v>150</v>
      </c>
      <c r="ACJ120" s="36"/>
      <c r="ACK120" s="36"/>
      <c r="ACL120" s="37">
        <v>150</v>
      </c>
      <c r="ACM120" s="37"/>
      <c r="ACN120" s="3"/>
      <c r="ACO120" s="34">
        <v>150</v>
      </c>
      <c r="ACP120" s="34"/>
      <c r="ACQ120" s="34"/>
      <c r="ACR120" s="36">
        <v>150</v>
      </c>
      <c r="ACS120" s="36"/>
      <c r="ACT120" s="36"/>
      <c r="ACU120" s="37">
        <v>150</v>
      </c>
      <c r="ACV120" s="37"/>
      <c r="ACW120" s="3"/>
      <c r="ACX120" s="34">
        <v>150</v>
      </c>
      <c r="ACY120" s="34"/>
      <c r="ACZ120" s="34"/>
      <c r="ADA120" s="36">
        <v>150</v>
      </c>
      <c r="ADB120" s="36"/>
      <c r="ADC120" s="36"/>
      <c r="ADD120" s="37">
        <v>150</v>
      </c>
      <c r="ADE120" s="37"/>
      <c r="ADF120" s="3"/>
      <c r="ADG120" s="34">
        <v>150</v>
      </c>
      <c r="ADH120" s="34"/>
      <c r="ADI120" s="34"/>
      <c r="ADJ120" s="36">
        <v>150</v>
      </c>
      <c r="ADK120" s="36"/>
      <c r="ADL120" s="36"/>
      <c r="ADM120" s="37">
        <v>150</v>
      </c>
      <c r="ADN120" s="37"/>
      <c r="ADO120" s="3"/>
      <c r="ADP120" s="34">
        <v>150</v>
      </c>
      <c r="ADQ120" s="34"/>
      <c r="ADR120" s="34"/>
      <c r="ADS120" s="36">
        <v>150</v>
      </c>
      <c r="ADT120" s="36"/>
      <c r="ADU120" s="36"/>
      <c r="ADV120" s="37">
        <v>150</v>
      </c>
      <c r="ADW120" s="37"/>
      <c r="ADX120" s="3"/>
      <c r="ADY120" s="34">
        <v>150</v>
      </c>
      <c r="ADZ120" s="34"/>
      <c r="AEA120" s="34"/>
      <c r="AEB120" s="36">
        <v>150</v>
      </c>
      <c r="AEC120" s="36"/>
      <c r="AED120" s="36"/>
      <c r="AEE120" s="37">
        <v>150</v>
      </c>
      <c r="AEF120" s="37"/>
      <c r="AEG120" s="3"/>
      <c r="AEH120" s="34">
        <v>150</v>
      </c>
      <c r="AEI120" s="34"/>
      <c r="AEJ120" s="34"/>
      <c r="AEK120" s="36">
        <v>150</v>
      </c>
      <c r="AEL120" s="36"/>
      <c r="AEM120" s="36"/>
      <c r="AEN120" s="37">
        <v>150</v>
      </c>
      <c r="AEO120" s="37"/>
      <c r="AEP120" s="26"/>
      <c r="AEQ120" s="34">
        <v>150</v>
      </c>
      <c r="AER120" s="34"/>
      <c r="AES120" s="34"/>
      <c r="AET120" s="36">
        <v>150</v>
      </c>
      <c r="AEU120" s="36"/>
      <c r="AEV120" s="36"/>
      <c r="AEW120" s="37">
        <v>150</v>
      </c>
      <c r="AEX120" s="37"/>
      <c r="AEY120" s="26"/>
      <c r="AEZ120" s="34">
        <v>150</v>
      </c>
      <c r="AFA120" s="34"/>
      <c r="AFB120" s="34"/>
      <c r="AFC120" s="36">
        <v>150</v>
      </c>
      <c r="AFD120" s="36">
        <v>0</v>
      </c>
      <c r="AFE120" s="36"/>
      <c r="AFF120" s="37">
        <v>150</v>
      </c>
      <c r="AFG120" s="37"/>
      <c r="AFH120" s="26"/>
      <c r="AFI120" s="87">
        <v>150</v>
      </c>
      <c r="AFJ120" s="34"/>
      <c r="AFK120" s="34"/>
      <c r="AFL120" s="36">
        <v>150</v>
      </c>
      <c r="AFM120" s="36"/>
      <c r="AFN120" s="36"/>
      <c r="AFO120" s="37">
        <v>150</v>
      </c>
      <c r="AFP120" s="37"/>
      <c r="AFQ120" s="36"/>
      <c r="AFR120" s="87">
        <v>150</v>
      </c>
      <c r="AFS120" s="34"/>
      <c r="AFT120" s="34"/>
      <c r="AFU120" s="36">
        <v>150</v>
      </c>
      <c r="AFV120" s="36"/>
      <c r="AFW120" s="36"/>
      <c r="AFX120" s="37">
        <v>150</v>
      </c>
      <c r="AFY120" s="37"/>
      <c r="AFZ120" s="36"/>
      <c r="AGA120" s="87">
        <v>150</v>
      </c>
      <c r="AGB120" s="34"/>
      <c r="AGC120" s="34"/>
      <c r="AGD120" s="36">
        <v>150</v>
      </c>
      <c r="AGE120" s="36"/>
      <c r="AGF120" s="36"/>
      <c r="AGG120" s="37">
        <v>150</v>
      </c>
      <c r="AGH120" s="37"/>
      <c r="AGI120" s="36"/>
      <c r="AGJ120" s="87">
        <v>150</v>
      </c>
      <c r="AGK120" s="34"/>
      <c r="AGL120" s="34"/>
      <c r="AGM120" s="36">
        <v>150</v>
      </c>
      <c r="AGN120" s="36"/>
      <c r="AGO120" s="36"/>
      <c r="AGP120" s="37">
        <v>150</v>
      </c>
      <c r="AGQ120" s="37"/>
      <c r="AGR120" s="36"/>
      <c r="AGS120" s="87">
        <v>150</v>
      </c>
      <c r="AGT120" s="34"/>
      <c r="AGU120" s="34"/>
      <c r="AGV120" s="36">
        <v>150</v>
      </c>
      <c r="AGW120" s="36"/>
      <c r="AGX120" s="36"/>
      <c r="AGY120" s="26">
        <v>150</v>
      </c>
      <c r="AGZ120" s="37"/>
      <c r="AHA120" s="36"/>
      <c r="AHB120" s="87">
        <v>150</v>
      </c>
      <c r="AHC120" s="34"/>
      <c r="AHD120" s="34"/>
      <c r="AHE120" s="36">
        <v>150</v>
      </c>
      <c r="AHF120" s="36"/>
      <c r="AHG120" s="36"/>
      <c r="AHH120" s="26">
        <v>150</v>
      </c>
      <c r="AHI120" s="37"/>
      <c r="AHJ120" s="36"/>
      <c r="AHK120" s="87">
        <v>150</v>
      </c>
      <c r="AHL120" s="34"/>
      <c r="AHM120" s="34"/>
      <c r="AHN120" s="36">
        <v>150</v>
      </c>
      <c r="AHO120" s="36"/>
      <c r="AHP120" s="36"/>
      <c r="AHQ120" s="26">
        <v>150</v>
      </c>
      <c r="AHR120" s="37"/>
      <c r="AHS120" s="36"/>
      <c r="AHT120" s="34">
        <v>150</v>
      </c>
      <c r="AHU120" s="34"/>
      <c r="AHV120" s="34"/>
      <c r="AHW120" s="36">
        <v>150</v>
      </c>
      <c r="AHX120" s="36"/>
      <c r="AHY120" s="36"/>
      <c r="AHZ120" s="26">
        <v>150</v>
      </c>
      <c r="AIA120" s="37"/>
      <c r="AIB120" s="36"/>
      <c r="AIC120" s="34">
        <v>150</v>
      </c>
      <c r="AID120" s="34"/>
      <c r="AIE120" s="34"/>
      <c r="AIF120" s="36">
        <v>150</v>
      </c>
      <c r="AIG120" s="36"/>
      <c r="AIH120" s="36"/>
      <c r="AII120" s="26">
        <v>150</v>
      </c>
      <c r="AIJ120" s="37"/>
      <c r="AIL120" s="34">
        <v>150</v>
      </c>
      <c r="AIM120" s="34"/>
      <c r="AIN120" s="34"/>
      <c r="AIO120" s="36">
        <v>150</v>
      </c>
      <c r="AIP120" s="36"/>
      <c r="AIQ120" s="36"/>
      <c r="AIR120" s="26">
        <v>150</v>
      </c>
      <c r="AIS120" s="37"/>
      <c r="AIU120" s="34">
        <v>150</v>
      </c>
      <c r="AIV120" s="34"/>
      <c r="AIW120" s="34"/>
      <c r="AIX120" s="36">
        <v>150</v>
      </c>
      <c r="AIY120" s="36"/>
      <c r="AIZ120" s="36"/>
      <c r="AJA120" s="26">
        <v>150</v>
      </c>
      <c r="AJB120" s="37"/>
      <c r="AJD120" s="34">
        <v>150</v>
      </c>
      <c r="AJE120" s="34"/>
      <c r="AJF120" s="34"/>
      <c r="AJG120" s="36">
        <v>150</v>
      </c>
      <c r="AJH120" s="36"/>
      <c r="AJI120" s="36"/>
      <c r="AJJ120" s="26">
        <v>150</v>
      </c>
      <c r="AJK120" s="37"/>
      <c r="AJM120" s="34">
        <v>150</v>
      </c>
      <c r="AJN120" s="34"/>
      <c r="AJO120" s="34"/>
      <c r="AJP120" s="36">
        <v>150</v>
      </c>
      <c r="AJQ120" s="36"/>
      <c r="AJR120" s="36"/>
      <c r="AJS120" s="26">
        <v>150</v>
      </c>
      <c r="AJT120" s="37"/>
      <c r="AJV120" s="34">
        <v>150</v>
      </c>
      <c r="AJW120" s="34"/>
      <c r="AJX120" s="34"/>
      <c r="AJY120" s="36">
        <v>150</v>
      </c>
      <c r="AJZ120" s="36"/>
      <c r="AKA120" s="36"/>
      <c r="AKB120" s="26">
        <v>150</v>
      </c>
      <c r="AKC120" s="37"/>
      <c r="AKE120" s="34">
        <v>150</v>
      </c>
      <c r="AKF120" s="34"/>
      <c r="AKG120" s="34"/>
      <c r="AKH120" s="36">
        <v>150</v>
      </c>
      <c r="AKI120" s="36"/>
      <c r="AKJ120" s="36"/>
      <c r="AKK120" s="26">
        <v>150</v>
      </c>
      <c r="AKL120" s="37"/>
      <c r="AKN120" s="34">
        <v>150</v>
      </c>
      <c r="AKO120" s="34"/>
      <c r="AKP120" s="34"/>
      <c r="AKQ120" s="36">
        <v>150</v>
      </c>
      <c r="AKR120" s="36"/>
      <c r="AKS120" s="36"/>
      <c r="AKT120" s="26">
        <v>150</v>
      </c>
      <c r="AKU120" s="37"/>
      <c r="AKW120" s="34">
        <v>150</v>
      </c>
      <c r="AKX120" s="34"/>
      <c r="AKY120" s="34"/>
      <c r="AKZ120" s="36">
        <v>150</v>
      </c>
      <c r="ALA120" s="36"/>
      <c r="ALB120" s="36"/>
      <c r="ALC120" s="26">
        <v>500</v>
      </c>
      <c r="ALD120" s="37"/>
      <c r="ALF120" s="34">
        <v>150</v>
      </c>
      <c r="ALG120" s="34"/>
      <c r="ALH120" s="34"/>
      <c r="ALI120" s="36">
        <v>150</v>
      </c>
      <c r="ALJ120" s="36"/>
      <c r="ALK120" s="36"/>
      <c r="ALL120" s="26">
        <v>500</v>
      </c>
      <c r="ALM120" s="37"/>
      <c r="ALO120" s="34">
        <v>150</v>
      </c>
      <c r="ALP120" s="34"/>
      <c r="ALQ120" s="34"/>
      <c r="ALS120" s="36">
        <v>150</v>
      </c>
      <c r="ALT120" s="36"/>
      <c r="ALU120" s="112">
        <v>500</v>
      </c>
      <c r="ALV120" s="37"/>
      <c r="ALX120" s="34">
        <v>150</v>
      </c>
      <c r="ALY120" s="34"/>
      <c r="ALZ120" s="34"/>
      <c r="AMA120" s="36"/>
      <c r="AMB120" s="36">
        <v>150</v>
      </c>
      <c r="AMC120" s="36"/>
      <c r="AMD120" s="112">
        <v>500</v>
      </c>
      <c r="AME120" s="37"/>
      <c r="AMG120" s="34">
        <v>150</v>
      </c>
      <c r="AMH120" s="34"/>
      <c r="AMI120" s="34"/>
      <c r="AMJ120" s="36"/>
      <c r="AMK120" s="36">
        <v>150</v>
      </c>
      <c r="AML120" s="36"/>
      <c r="AMM120" s="112">
        <v>500</v>
      </c>
      <c r="AMN120" s="37"/>
      <c r="AMP120" s="34">
        <v>150</v>
      </c>
      <c r="AMQ120" s="34"/>
      <c r="AMR120" s="34"/>
      <c r="AMS120" s="36"/>
      <c r="AMT120" s="36">
        <v>150</v>
      </c>
      <c r="AMU120" s="36"/>
      <c r="AMV120" s="112">
        <v>500</v>
      </c>
      <c r="AMW120" s="37"/>
      <c r="AMY120" s="34">
        <v>150</v>
      </c>
      <c r="AMZ120" s="34"/>
      <c r="ANA120" s="34"/>
      <c r="ANB120" s="76"/>
      <c r="ANC120" s="76">
        <v>6176.3940334367808</v>
      </c>
      <c r="AND120" s="36"/>
      <c r="ANE120" s="112">
        <v>325</v>
      </c>
      <c r="ANF120" s="37"/>
      <c r="ANH120" s="34">
        <v>150</v>
      </c>
      <c r="ANI120" s="34"/>
      <c r="ANJ120" s="34"/>
      <c r="ANK120" s="76">
        <v>150</v>
      </c>
      <c r="ANL120" s="76"/>
      <c r="ANM120" s="36"/>
      <c r="ANN120" s="112">
        <v>150</v>
      </c>
      <c r="ANO120" s="37"/>
      <c r="ANP120" s="36"/>
      <c r="ANQ120" s="34">
        <v>150</v>
      </c>
      <c r="ANR120" s="34"/>
      <c r="ANS120" s="34"/>
      <c r="ANT120" s="36">
        <v>150</v>
      </c>
      <c r="ANU120" s="36"/>
      <c r="ANV120" s="36"/>
      <c r="ANW120" s="112">
        <v>150</v>
      </c>
      <c r="ANX120" s="37"/>
      <c r="ANY120" s="36"/>
      <c r="ANZ120" s="34">
        <v>150</v>
      </c>
      <c r="AOA120" s="34"/>
      <c r="AOB120" s="34"/>
      <c r="AOC120" s="36">
        <v>150</v>
      </c>
      <c r="AOD120" s="36"/>
      <c r="AOE120" s="36"/>
      <c r="AOF120" s="112">
        <v>150</v>
      </c>
      <c r="AOG120" s="37"/>
      <c r="AOH120" s="36"/>
      <c r="AOI120" s="34">
        <v>150</v>
      </c>
      <c r="AOJ120" s="34"/>
      <c r="AOK120" s="34"/>
      <c r="AOL120" s="36">
        <v>150</v>
      </c>
      <c r="AOM120" s="36"/>
      <c r="AON120" s="36"/>
      <c r="AOO120" s="112">
        <v>150</v>
      </c>
      <c r="AOP120" s="37"/>
      <c r="AOQ120" s="36"/>
      <c r="AOR120" s="34">
        <v>150</v>
      </c>
      <c r="AOS120" s="34"/>
      <c r="AOT120" s="34"/>
      <c r="AOU120" s="36">
        <v>150</v>
      </c>
      <c r="AOV120" s="36"/>
      <c r="AOW120" s="36"/>
      <c r="AOX120" s="112">
        <v>150</v>
      </c>
      <c r="AOY120" s="37"/>
      <c r="AOZ120" s="36"/>
      <c r="APA120" s="34">
        <v>150</v>
      </c>
      <c r="APB120" s="34"/>
      <c r="APC120" s="34"/>
      <c r="APD120" s="36">
        <v>150</v>
      </c>
      <c r="APE120" s="36"/>
      <c r="APF120" s="36"/>
      <c r="APG120" s="112">
        <v>150</v>
      </c>
      <c r="APH120" s="37"/>
      <c r="API120" s="36"/>
      <c r="APJ120" s="34">
        <v>150</v>
      </c>
      <c r="APK120" s="34"/>
      <c r="APL120" s="34"/>
      <c r="APM120" s="36">
        <v>150</v>
      </c>
      <c r="APN120" s="36"/>
      <c r="APO120" s="36"/>
      <c r="APP120" s="112">
        <v>150</v>
      </c>
      <c r="APQ120" s="37"/>
      <c r="APR120" s="36"/>
      <c r="APS120" s="34">
        <v>150</v>
      </c>
      <c r="APT120" s="34"/>
      <c r="APU120" s="34"/>
      <c r="APV120" s="36">
        <v>150</v>
      </c>
      <c r="APW120" s="36"/>
      <c r="APX120" s="36"/>
      <c r="APY120" s="112">
        <v>150</v>
      </c>
      <c r="APZ120" s="37"/>
      <c r="AQA120" s="36"/>
      <c r="AQB120" s="34">
        <v>150</v>
      </c>
      <c r="AQC120" s="34"/>
      <c r="AQD120" s="34"/>
      <c r="AQE120" s="36">
        <v>150</v>
      </c>
      <c r="AQF120" s="36"/>
      <c r="AQG120" s="36"/>
      <c r="AQH120" s="112">
        <v>150</v>
      </c>
      <c r="AQI120" s="37"/>
      <c r="AQJ120" s="36"/>
      <c r="AQK120" s="34">
        <v>150</v>
      </c>
      <c r="AQL120" s="34"/>
      <c r="AQM120" s="34"/>
      <c r="AQN120" s="36">
        <v>150</v>
      </c>
      <c r="AQO120" s="36"/>
      <c r="AQP120" s="36"/>
      <c r="AQQ120" s="112">
        <v>150</v>
      </c>
      <c r="AQR120" s="37"/>
      <c r="AQS120" s="36"/>
      <c r="AQT120" s="34">
        <v>150</v>
      </c>
      <c r="AQU120" s="34"/>
      <c r="AQV120" s="34"/>
      <c r="AQW120" s="36">
        <v>150</v>
      </c>
      <c r="AQX120" s="36"/>
      <c r="AQY120" s="36"/>
      <c r="AQZ120" s="112">
        <v>150</v>
      </c>
      <c r="ARA120" s="37"/>
      <c r="ARC120" s="34">
        <v>150</v>
      </c>
      <c r="ARD120" s="34"/>
      <c r="ARE120" s="34"/>
      <c r="ARF120" s="36">
        <v>150</v>
      </c>
      <c r="ARG120" s="36"/>
      <c r="ARH120" s="36"/>
      <c r="ARI120" s="112">
        <v>150</v>
      </c>
      <c r="ARJ120" s="37"/>
      <c r="ARL120" s="34">
        <v>150</v>
      </c>
      <c r="ARM120" s="34"/>
      <c r="ARN120" s="34"/>
      <c r="ARO120" s="36">
        <v>150</v>
      </c>
      <c r="ARP120" s="36"/>
      <c r="ARQ120" s="36"/>
      <c r="ARR120" s="112">
        <v>150</v>
      </c>
      <c r="ARS120" s="37"/>
      <c r="ARU120" s="34">
        <v>150</v>
      </c>
      <c r="ARV120" s="34"/>
      <c r="ARW120" s="34"/>
      <c r="ARX120" s="36">
        <v>150</v>
      </c>
      <c r="ARY120" s="36"/>
      <c r="ARZ120" s="36"/>
      <c r="ASA120" s="112">
        <v>150</v>
      </c>
      <c r="ASB120" s="37"/>
      <c r="ASD120" s="34">
        <v>150</v>
      </c>
      <c r="ASE120" s="34"/>
      <c r="ASF120" s="34"/>
      <c r="ASG120" s="36">
        <v>150</v>
      </c>
      <c r="ASH120" s="36"/>
      <c r="ASI120" s="36"/>
      <c r="ASJ120" s="112">
        <v>150</v>
      </c>
      <c r="ASK120" s="37"/>
      <c r="ASM120" s="34">
        <v>150</v>
      </c>
      <c r="ASN120" s="34"/>
      <c r="ASO120" s="34"/>
      <c r="ASP120" s="36">
        <v>150</v>
      </c>
      <c r="ASQ120" s="36"/>
      <c r="ASR120" s="36"/>
      <c r="ASS120" s="112">
        <v>150</v>
      </c>
      <c r="AST120" s="37"/>
      <c r="ASV120" s="34">
        <v>150</v>
      </c>
      <c r="ASW120" s="34"/>
      <c r="ASX120" s="34"/>
      <c r="ASY120" s="36">
        <v>150</v>
      </c>
      <c r="ASZ120" s="36"/>
      <c r="ATA120" s="36"/>
      <c r="ATB120" s="112">
        <v>150</v>
      </c>
      <c r="ATC120" s="37"/>
      <c r="ATE120" s="34">
        <v>150</v>
      </c>
      <c r="ATF120" s="34"/>
      <c r="ATG120" s="34"/>
      <c r="ATH120" s="36">
        <v>150</v>
      </c>
      <c r="ATI120" s="36"/>
      <c r="ATJ120" s="36"/>
      <c r="ATK120" s="112">
        <v>150</v>
      </c>
      <c r="ATL120" s="37"/>
      <c r="ATN120" s="34">
        <v>150</v>
      </c>
      <c r="ATO120" s="34"/>
      <c r="ATP120" s="34"/>
      <c r="ATQ120" s="36">
        <v>150</v>
      </c>
      <c r="ATR120" s="36"/>
      <c r="ATS120" s="36"/>
      <c r="ATT120" s="112">
        <v>150</v>
      </c>
      <c r="ATU120" s="37"/>
      <c r="ATW120" s="34">
        <v>150</v>
      </c>
      <c r="ATX120" s="34"/>
      <c r="ATY120" s="34"/>
      <c r="ATZ120" s="36">
        <v>150</v>
      </c>
      <c r="AUA120" s="36"/>
      <c r="AUB120" s="36"/>
      <c r="AUC120" s="112">
        <v>150</v>
      </c>
      <c r="AUD120" s="37"/>
      <c r="AUF120" s="34">
        <v>150</v>
      </c>
      <c r="AUG120" s="34"/>
      <c r="AUH120" s="34"/>
      <c r="AUI120" s="36">
        <v>150</v>
      </c>
      <c r="AUJ120" s="36"/>
      <c r="AUK120" s="36"/>
      <c r="AUL120" s="112">
        <v>150</v>
      </c>
      <c r="AUM120" s="37"/>
      <c r="AUO120" s="34">
        <v>150</v>
      </c>
      <c r="AUP120" s="34"/>
      <c r="AUQ120" s="34"/>
      <c r="AUR120" s="36">
        <v>150</v>
      </c>
      <c r="AUS120" s="36"/>
      <c r="AUT120" s="36"/>
      <c r="AUU120" s="112">
        <v>150</v>
      </c>
      <c r="AUV120" s="37"/>
      <c r="AUX120" s="34">
        <v>150</v>
      </c>
      <c r="AUY120" s="34">
        <v>150</v>
      </c>
      <c r="AUZ120" s="34">
        <v>150</v>
      </c>
      <c r="AVA120" s="36">
        <v>150</v>
      </c>
      <c r="AVB120" s="36">
        <v>150</v>
      </c>
      <c r="AVC120" s="36"/>
      <c r="AVD120" s="112">
        <v>150</v>
      </c>
      <c r="AVE120" s="112">
        <v>150</v>
      </c>
      <c r="AVG120" s="34">
        <v>150</v>
      </c>
      <c r="AVH120" s="34">
        <v>150</v>
      </c>
      <c r="AVI120" s="34">
        <v>150</v>
      </c>
      <c r="AVJ120" s="36">
        <v>150</v>
      </c>
      <c r="AVK120" s="36">
        <v>150</v>
      </c>
      <c r="AVL120" s="36"/>
      <c r="AVM120" s="112">
        <v>150</v>
      </c>
      <c r="AVN120" s="112">
        <v>150</v>
      </c>
      <c r="AVP120" s="34">
        <v>150</v>
      </c>
      <c r="AVQ120" s="34">
        <v>150</v>
      </c>
      <c r="AVR120" s="34">
        <v>150</v>
      </c>
      <c r="AVS120" s="36">
        <v>150</v>
      </c>
      <c r="AVT120" s="36">
        <v>150</v>
      </c>
      <c r="AVU120" s="36"/>
      <c r="AVV120" s="112">
        <v>150</v>
      </c>
      <c r="AVW120" s="112">
        <v>150</v>
      </c>
      <c r="AVY120" s="34">
        <v>150</v>
      </c>
      <c r="AVZ120" s="34">
        <v>150</v>
      </c>
      <c r="AWA120" s="34">
        <v>150</v>
      </c>
      <c r="AWB120" s="36">
        <v>150</v>
      </c>
      <c r="AWC120" s="36">
        <v>150</v>
      </c>
      <c r="AWD120" s="36"/>
      <c r="AWE120" s="112">
        <v>150</v>
      </c>
      <c r="AWF120" s="112">
        <v>150</v>
      </c>
      <c r="AWH120" s="34">
        <v>150</v>
      </c>
      <c r="AWI120" s="34">
        <v>150</v>
      </c>
      <c r="AWJ120" s="34">
        <v>150</v>
      </c>
      <c r="AWK120" s="36">
        <v>150</v>
      </c>
      <c r="AWL120" s="36">
        <v>150</v>
      </c>
      <c r="AWM120" s="36"/>
      <c r="AWN120" s="112">
        <v>150</v>
      </c>
      <c r="AWO120" s="112">
        <v>150</v>
      </c>
      <c r="AWQ120" s="34">
        <v>150</v>
      </c>
      <c r="AWR120" s="34">
        <v>150</v>
      </c>
      <c r="AWS120" s="34">
        <v>150</v>
      </c>
      <c r="AWT120" s="36">
        <v>150</v>
      </c>
      <c r="AWU120" s="36">
        <v>150</v>
      </c>
      <c r="AWV120" s="36"/>
      <c r="AWW120" s="112">
        <v>150</v>
      </c>
      <c r="AWX120" s="112">
        <v>150</v>
      </c>
    </row>
    <row r="121" spans="1:1298" ht="15.5">
      <c r="A121" t="str">
        <f>'[1]enter market prices'!A121</f>
        <v>1270-03</v>
      </c>
      <c r="B121" t="str">
        <f>'[1]enter market prices'!B121</f>
        <v>Passport fees, one</v>
      </c>
      <c r="C121" s="3">
        <f>'[1]item price series'!F121</f>
        <v>0.09</v>
      </c>
      <c r="D121" s="3"/>
      <c r="E121" s="3"/>
      <c r="F121" s="3"/>
      <c r="G121" s="3"/>
      <c r="H121" s="3"/>
      <c r="I121" s="3"/>
      <c r="J121" s="3"/>
      <c r="K121" s="3"/>
      <c r="L121" s="3"/>
      <c r="M121" s="24">
        <v>175</v>
      </c>
      <c r="N121" s="24"/>
      <c r="O121" s="24"/>
      <c r="P121" s="25">
        <v>175</v>
      </c>
      <c r="Q121" s="25"/>
      <c r="R121" s="25"/>
      <c r="S121" s="26">
        <v>175</v>
      </c>
      <c r="T121" s="26"/>
      <c r="U121" s="26"/>
      <c r="V121" s="27">
        <v>175</v>
      </c>
      <c r="W121" s="27"/>
      <c r="X121" s="27"/>
      <c r="Y121" s="25">
        <v>175</v>
      </c>
      <c r="Z121" s="25"/>
      <c r="AA121" s="25"/>
      <c r="AB121" s="26">
        <v>175</v>
      </c>
      <c r="AC121" s="26"/>
      <c r="AD121" s="26"/>
      <c r="AE121" s="27">
        <v>175</v>
      </c>
      <c r="AF121" s="27"/>
      <c r="AG121" s="27"/>
      <c r="AH121" s="25">
        <v>175</v>
      </c>
      <c r="AI121" s="25"/>
      <c r="AJ121" s="25"/>
      <c r="AK121" s="26">
        <v>175</v>
      </c>
      <c r="AL121" s="26"/>
      <c r="AM121" s="26"/>
      <c r="AN121" s="27">
        <v>175</v>
      </c>
      <c r="AO121" s="27"/>
      <c r="AP121" s="27"/>
      <c r="AQ121" s="25">
        <v>175</v>
      </c>
      <c r="AR121" s="25"/>
      <c r="AS121" s="25"/>
      <c r="AT121" s="26">
        <v>175</v>
      </c>
      <c r="AU121" s="26"/>
      <c r="AV121" s="26"/>
      <c r="AW121" s="27">
        <v>175</v>
      </c>
      <c r="AX121" s="27"/>
      <c r="AY121" s="27"/>
      <c r="AZ121" s="25">
        <v>175</v>
      </c>
      <c r="BA121" s="25"/>
      <c r="BB121" s="25"/>
      <c r="BC121" s="26">
        <v>175</v>
      </c>
      <c r="BD121" s="26"/>
      <c r="BE121" s="26"/>
      <c r="BF121" s="27">
        <v>175</v>
      </c>
      <c r="BG121" s="27"/>
      <c r="BH121" s="27"/>
      <c r="BI121" s="25">
        <v>175</v>
      </c>
      <c r="BJ121" s="25"/>
      <c r="BK121" s="25"/>
      <c r="BL121" s="26">
        <v>175</v>
      </c>
      <c r="BM121" s="26"/>
      <c r="BN121" s="26"/>
      <c r="BO121" s="27">
        <v>175</v>
      </c>
      <c r="BP121" s="27"/>
      <c r="BQ121" s="27"/>
      <c r="BR121" s="25">
        <v>175</v>
      </c>
      <c r="BS121" s="25"/>
      <c r="BT121" s="25"/>
      <c r="BU121" s="26">
        <v>175</v>
      </c>
      <c r="BV121" s="26"/>
      <c r="BW121" s="26"/>
      <c r="BX121" s="27">
        <v>175</v>
      </c>
      <c r="BY121" s="27"/>
      <c r="BZ121" s="27"/>
      <c r="CA121" s="25">
        <v>175</v>
      </c>
      <c r="CB121" s="25"/>
      <c r="CC121" s="25"/>
      <c r="CD121" s="26">
        <v>175</v>
      </c>
      <c r="CE121" s="26"/>
      <c r="CF121" s="26"/>
      <c r="CG121" s="27">
        <v>300</v>
      </c>
      <c r="CH121" s="27"/>
      <c r="CI121" s="27"/>
      <c r="CJ121" s="28">
        <v>300</v>
      </c>
      <c r="CK121" s="25"/>
      <c r="CL121" s="25"/>
      <c r="CM121" s="62">
        <v>300</v>
      </c>
      <c r="CN121" s="26"/>
      <c r="CO121" s="26"/>
      <c r="CP121" s="27">
        <v>300</v>
      </c>
      <c r="CQ121" s="27"/>
      <c r="CR121" s="27"/>
      <c r="CS121" s="25">
        <v>300</v>
      </c>
      <c r="CT121" s="25"/>
      <c r="CU121" s="76"/>
      <c r="CV121" s="76">
        <v>300</v>
      </c>
      <c r="CW121" s="26"/>
      <c r="CX121" s="26"/>
      <c r="CY121" s="27">
        <v>300</v>
      </c>
      <c r="CZ121" s="27"/>
      <c r="DA121" s="27"/>
      <c r="DB121" s="25">
        <v>300</v>
      </c>
      <c r="DC121" s="25"/>
      <c r="DD121" s="76"/>
      <c r="DE121" s="26">
        <v>300</v>
      </c>
      <c r="DF121" s="26"/>
      <c r="DG121" s="26"/>
      <c r="DH121" s="27">
        <v>300</v>
      </c>
      <c r="DI121" s="27"/>
      <c r="DJ121" s="27"/>
      <c r="DK121" s="25">
        <v>300</v>
      </c>
      <c r="DL121" s="25"/>
      <c r="DM121" s="76"/>
      <c r="DN121" s="26">
        <v>300</v>
      </c>
      <c r="DO121" s="26"/>
      <c r="DP121" s="26"/>
      <c r="DQ121" s="27">
        <v>300</v>
      </c>
      <c r="DR121" s="27"/>
      <c r="DS121" s="27"/>
      <c r="DT121" s="25">
        <v>300</v>
      </c>
      <c r="DU121" s="25"/>
      <c r="DV121" s="76"/>
      <c r="DW121" s="26">
        <v>300</v>
      </c>
      <c r="DX121" s="26"/>
      <c r="DY121" s="26"/>
      <c r="DZ121" s="27">
        <v>300</v>
      </c>
      <c r="EA121" s="27"/>
      <c r="EB121" s="27"/>
      <c r="EC121" s="25">
        <v>300</v>
      </c>
      <c r="ED121" s="25"/>
      <c r="EE121" s="76"/>
      <c r="EF121" s="26">
        <v>300</v>
      </c>
      <c r="EG121" s="26"/>
      <c r="EH121" s="26"/>
      <c r="EI121" s="27">
        <v>300</v>
      </c>
      <c r="EJ121" s="27"/>
      <c r="EK121" s="27"/>
      <c r="EL121" s="25">
        <v>300</v>
      </c>
      <c r="EM121" s="25"/>
      <c r="EN121" s="76"/>
      <c r="EO121" s="26">
        <v>300</v>
      </c>
      <c r="EP121" s="26"/>
      <c r="EQ121" s="26"/>
      <c r="ER121" s="27">
        <v>300</v>
      </c>
      <c r="ES121" s="27"/>
      <c r="ET121" s="27"/>
      <c r="EU121" s="25">
        <v>300</v>
      </c>
      <c r="EV121" s="25"/>
      <c r="EW121" s="76"/>
      <c r="EX121" s="26">
        <v>300</v>
      </c>
      <c r="EY121" s="26"/>
      <c r="EZ121" s="26"/>
      <c r="FA121" s="27">
        <v>300</v>
      </c>
      <c r="FB121" s="27"/>
      <c r="FC121" s="27"/>
      <c r="FD121" s="25">
        <v>300</v>
      </c>
      <c r="FE121" s="25"/>
      <c r="FF121" s="76"/>
      <c r="FG121" s="26">
        <v>300</v>
      </c>
      <c r="FH121" s="26"/>
      <c r="FI121" s="26"/>
      <c r="FJ121" s="27">
        <v>300</v>
      </c>
      <c r="FK121" s="27"/>
      <c r="FL121" s="27"/>
      <c r="FM121" s="25">
        <v>300</v>
      </c>
      <c r="FN121" s="25"/>
      <c r="FO121" s="76"/>
      <c r="FP121" s="26">
        <v>300</v>
      </c>
      <c r="FQ121" s="26"/>
      <c r="FR121" s="26"/>
      <c r="FS121" s="27">
        <v>300</v>
      </c>
      <c r="FT121" s="27"/>
      <c r="FU121" s="27"/>
      <c r="FV121" s="25">
        <v>300</v>
      </c>
      <c r="FW121" s="25"/>
      <c r="FX121" s="76"/>
      <c r="FY121" s="26">
        <v>300</v>
      </c>
      <c r="FZ121" s="26"/>
      <c r="GA121" s="26"/>
      <c r="GB121" s="27">
        <v>300</v>
      </c>
      <c r="GC121" s="27"/>
      <c r="GD121" s="27"/>
      <c r="GE121" s="25">
        <v>300</v>
      </c>
      <c r="GF121" s="25"/>
      <c r="GG121" s="76"/>
      <c r="GH121" s="26">
        <v>300</v>
      </c>
      <c r="GI121" s="26"/>
      <c r="GJ121" s="26"/>
      <c r="GK121" s="27">
        <v>300</v>
      </c>
      <c r="GL121" s="27"/>
      <c r="GM121" s="27"/>
      <c r="GN121" s="25">
        <v>300</v>
      </c>
      <c r="GO121" s="25"/>
      <c r="GP121" s="76"/>
      <c r="GQ121" s="26">
        <v>300</v>
      </c>
      <c r="GR121" s="26"/>
      <c r="GS121" s="26"/>
      <c r="GT121" s="27">
        <v>300</v>
      </c>
      <c r="GU121" s="27"/>
      <c r="GV121" s="27"/>
      <c r="GW121" s="25">
        <v>300</v>
      </c>
      <c r="GX121" s="25"/>
      <c r="GY121" s="76"/>
      <c r="GZ121" s="26">
        <v>300</v>
      </c>
      <c r="HA121" s="26"/>
      <c r="HB121" s="26"/>
      <c r="HC121" s="27">
        <v>300</v>
      </c>
      <c r="HD121" s="27"/>
      <c r="HE121" s="27"/>
      <c r="HF121" s="25">
        <v>300</v>
      </c>
      <c r="HG121" s="25"/>
      <c r="HH121" s="76"/>
      <c r="HI121" s="26">
        <v>300</v>
      </c>
      <c r="HJ121" s="26"/>
      <c r="HK121" s="26"/>
      <c r="HL121" s="30">
        <v>300</v>
      </c>
      <c r="HM121" s="27"/>
      <c r="HN121" s="27"/>
      <c r="HO121" s="31">
        <v>320</v>
      </c>
      <c r="HP121" s="25"/>
      <c r="HQ121" s="76"/>
      <c r="HR121" s="32">
        <v>320</v>
      </c>
      <c r="HS121" s="26"/>
      <c r="HT121" s="26"/>
      <c r="HU121" s="30">
        <v>350</v>
      </c>
      <c r="HV121" s="30"/>
      <c r="HW121" s="30"/>
      <c r="HX121" s="31">
        <v>320</v>
      </c>
      <c r="HY121" s="31"/>
      <c r="HZ121" s="77"/>
      <c r="IA121" s="32">
        <v>320</v>
      </c>
      <c r="IB121" s="32"/>
      <c r="IC121" s="26"/>
      <c r="ID121" s="30">
        <v>350</v>
      </c>
      <c r="IE121" s="30"/>
      <c r="IF121" s="30"/>
      <c r="IG121" s="31">
        <v>320</v>
      </c>
      <c r="IH121" s="31"/>
      <c r="II121" s="77"/>
      <c r="IJ121" s="32"/>
      <c r="IK121" s="32">
        <v>320</v>
      </c>
      <c r="IL121" s="26"/>
      <c r="IM121" s="30">
        <v>350</v>
      </c>
      <c r="IN121" s="30"/>
      <c r="IO121" s="30"/>
      <c r="IP121" s="31">
        <v>320</v>
      </c>
      <c r="IQ121" s="31"/>
      <c r="IR121" s="77"/>
      <c r="IS121" s="32">
        <v>320</v>
      </c>
      <c r="IT121" s="32"/>
      <c r="IU121" s="26"/>
      <c r="IV121" s="30">
        <v>350</v>
      </c>
      <c r="IW121" s="30"/>
      <c r="IX121" s="30"/>
      <c r="IY121" s="31">
        <v>320</v>
      </c>
      <c r="IZ121" s="31"/>
      <c r="JA121" s="77"/>
      <c r="JB121" s="32">
        <v>320</v>
      </c>
      <c r="JC121" s="32"/>
      <c r="JD121" s="26"/>
      <c r="JE121" s="30">
        <v>350</v>
      </c>
      <c r="JF121" s="30"/>
      <c r="JG121" s="30"/>
      <c r="JH121" s="31">
        <v>320</v>
      </c>
      <c r="JI121" s="31"/>
      <c r="JJ121" s="77"/>
      <c r="JK121" s="32">
        <v>320</v>
      </c>
      <c r="JL121" s="32"/>
      <c r="JM121" s="26"/>
      <c r="JN121" s="30">
        <v>350</v>
      </c>
      <c r="JO121" s="30"/>
      <c r="JP121" s="30"/>
      <c r="JQ121" s="31">
        <v>320</v>
      </c>
      <c r="JR121" s="31" t="s">
        <v>132</v>
      </c>
      <c r="JS121" s="77"/>
      <c r="JT121" s="32">
        <v>320</v>
      </c>
      <c r="JU121" s="32"/>
      <c r="JV121" s="26"/>
      <c r="JW121" s="30">
        <v>350</v>
      </c>
      <c r="JX121" s="30"/>
      <c r="JY121" s="30"/>
      <c r="JZ121" s="31">
        <v>320</v>
      </c>
      <c r="KA121" s="31"/>
      <c r="KB121" s="77"/>
      <c r="KC121" s="32">
        <v>320</v>
      </c>
      <c r="KD121" s="32"/>
      <c r="KE121" s="26"/>
      <c r="KF121" s="30">
        <v>350</v>
      </c>
      <c r="KG121" s="30"/>
      <c r="KH121" s="30"/>
      <c r="KI121" s="31">
        <v>320</v>
      </c>
      <c r="KJ121" s="31"/>
      <c r="KK121" s="77"/>
      <c r="KL121" s="32">
        <v>320</v>
      </c>
      <c r="KM121" s="32"/>
      <c r="KN121" s="26"/>
      <c r="KO121" s="30">
        <v>350</v>
      </c>
      <c r="KP121" s="30"/>
      <c r="KQ121" s="30"/>
      <c r="KR121" s="31">
        <v>320</v>
      </c>
      <c r="KS121" s="31"/>
      <c r="KT121" s="77"/>
      <c r="KU121" s="32">
        <v>320</v>
      </c>
      <c r="KV121" s="32"/>
      <c r="KW121" s="26"/>
      <c r="KX121" s="30">
        <v>350</v>
      </c>
      <c r="KY121" s="30"/>
      <c r="KZ121" s="30"/>
      <c r="LA121" s="31">
        <v>320</v>
      </c>
      <c r="LB121" s="31"/>
      <c r="LC121" s="77"/>
      <c r="LD121" s="32">
        <v>320</v>
      </c>
      <c r="LE121" s="32"/>
      <c r="LF121" s="26"/>
      <c r="LG121" s="30">
        <v>350</v>
      </c>
      <c r="LH121" s="30"/>
      <c r="LI121" s="30"/>
      <c r="LJ121" s="31">
        <v>320</v>
      </c>
      <c r="LK121" s="31"/>
      <c r="LL121" s="77"/>
      <c r="LM121" s="32">
        <v>320</v>
      </c>
      <c r="LN121" s="32"/>
      <c r="LO121" s="26"/>
      <c r="LP121" s="30">
        <v>350</v>
      </c>
      <c r="LQ121" s="30"/>
      <c r="LR121" s="30"/>
      <c r="LS121" s="31">
        <v>320</v>
      </c>
      <c r="LT121" s="31"/>
      <c r="LU121" s="77"/>
      <c r="LV121" s="32">
        <v>320</v>
      </c>
      <c r="LW121" s="32"/>
      <c r="LX121" s="26"/>
      <c r="LY121" s="30">
        <v>350</v>
      </c>
      <c r="LZ121" s="30"/>
      <c r="MA121" s="30"/>
      <c r="MB121" s="31">
        <v>320</v>
      </c>
      <c r="MC121" s="31"/>
      <c r="MD121" s="77"/>
      <c r="ME121" s="32">
        <v>320</v>
      </c>
      <c r="MF121" s="32"/>
      <c r="MG121" s="26"/>
      <c r="MH121" s="30">
        <v>350</v>
      </c>
      <c r="MI121" s="30"/>
      <c r="MJ121" s="30"/>
      <c r="MK121" s="31">
        <v>320</v>
      </c>
      <c r="ML121" s="31"/>
      <c r="MM121" s="77"/>
      <c r="MN121" s="32">
        <v>320</v>
      </c>
      <c r="MO121" s="32"/>
      <c r="MP121" s="26"/>
      <c r="MQ121" s="30">
        <v>350</v>
      </c>
      <c r="MR121" s="30"/>
      <c r="MS121" s="30"/>
      <c r="MT121" s="31">
        <v>320</v>
      </c>
      <c r="MU121" s="31"/>
      <c r="MV121" s="77"/>
      <c r="MW121" s="32">
        <v>320</v>
      </c>
      <c r="MX121" s="32"/>
      <c r="MY121" s="26"/>
      <c r="MZ121" s="30">
        <v>350</v>
      </c>
      <c r="NA121" s="30"/>
      <c r="NB121" s="30"/>
      <c r="NC121" s="31">
        <v>320</v>
      </c>
      <c r="ND121" s="31"/>
      <c r="NE121" s="77"/>
      <c r="NF121" s="32">
        <v>320</v>
      </c>
      <c r="NG121" s="32"/>
      <c r="NH121" s="26"/>
      <c r="NI121" s="30">
        <v>350</v>
      </c>
      <c r="NJ121" s="30"/>
      <c r="NK121" s="30"/>
      <c r="NL121" s="31">
        <v>320</v>
      </c>
      <c r="NM121" s="31"/>
      <c r="NN121" s="77"/>
      <c r="NO121" s="32">
        <v>320</v>
      </c>
      <c r="NP121" s="32"/>
      <c r="NQ121" s="26"/>
      <c r="NR121" s="30">
        <v>350</v>
      </c>
      <c r="NS121" s="30"/>
      <c r="NT121" s="30"/>
      <c r="NU121" s="31">
        <v>320</v>
      </c>
      <c r="NV121" s="31"/>
      <c r="NW121" s="77"/>
      <c r="NX121" s="32">
        <v>320</v>
      </c>
      <c r="NY121" s="32"/>
      <c r="NZ121" s="26"/>
      <c r="OA121" s="30">
        <v>350</v>
      </c>
      <c r="OB121" s="30"/>
      <c r="OC121" s="30"/>
      <c r="OD121" s="31">
        <v>320</v>
      </c>
      <c r="OE121" s="31"/>
      <c r="OF121" s="77"/>
      <c r="OG121" s="32">
        <v>320</v>
      </c>
      <c r="OH121" s="32"/>
      <c r="OI121" s="26"/>
      <c r="OJ121" s="30">
        <v>350</v>
      </c>
      <c r="OK121" s="30"/>
      <c r="OL121" s="30"/>
      <c r="OM121" s="31">
        <v>320</v>
      </c>
      <c r="ON121" s="31"/>
      <c r="OO121" s="77"/>
      <c r="OP121" s="32">
        <v>320</v>
      </c>
      <c r="OQ121" s="32"/>
      <c r="OR121" s="26"/>
      <c r="OS121" s="30">
        <v>350</v>
      </c>
      <c r="OT121" s="30"/>
      <c r="OU121" s="30"/>
      <c r="OV121" s="31">
        <v>320</v>
      </c>
      <c r="OW121" s="31"/>
      <c r="OX121" s="77"/>
      <c r="OY121" s="32">
        <v>320</v>
      </c>
      <c r="OZ121" s="32"/>
      <c r="PA121" s="26"/>
      <c r="PB121" s="30">
        <v>350</v>
      </c>
      <c r="PC121" s="30"/>
      <c r="PD121" s="30"/>
      <c r="PE121" s="31">
        <v>320</v>
      </c>
      <c r="PF121" s="31"/>
      <c r="PG121" s="77"/>
      <c r="PH121" s="32">
        <v>320</v>
      </c>
      <c r="PI121" s="32"/>
      <c r="PJ121" s="26"/>
      <c r="PK121" s="30">
        <v>350</v>
      </c>
      <c r="PL121" s="30"/>
      <c r="PM121" s="30"/>
      <c r="PN121" s="31">
        <v>297.4744027303754</v>
      </c>
      <c r="PO121" s="31"/>
      <c r="PP121" s="77"/>
      <c r="PQ121" s="32">
        <v>320</v>
      </c>
      <c r="PR121" s="32">
        <v>45</v>
      </c>
      <c r="PS121" s="26"/>
      <c r="PT121" s="30">
        <v>350</v>
      </c>
      <c r="PU121" s="30"/>
      <c r="PV121" s="30"/>
      <c r="PW121" s="31">
        <v>297.4744027303754</v>
      </c>
      <c r="PX121" s="31"/>
      <c r="PY121" s="77"/>
      <c r="PZ121" s="32">
        <v>320</v>
      </c>
      <c r="QA121" s="32"/>
      <c r="QB121" s="26"/>
      <c r="QC121" s="30">
        <v>350</v>
      </c>
      <c r="QD121" s="30"/>
      <c r="QE121" s="30"/>
      <c r="QF121" s="31">
        <v>297.4744027303754</v>
      </c>
      <c r="QG121" s="31"/>
      <c r="QH121" s="77"/>
      <c r="QI121" s="32">
        <v>320</v>
      </c>
      <c r="QJ121" s="32"/>
      <c r="QK121" s="26"/>
      <c r="QL121" s="30">
        <v>350</v>
      </c>
      <c r="QM121" s="30"/>
      <c r="QN121" s="30"/>
      <c r="QO121" s="31">
        <v>297.4744027303754</v>
      </c>
      <c r="QP121" s="31"/>
      <c r="QQ121" s="77"/>
      <c r="QR121" s="32">
        <v>320</v>
      </c>
      <c r="QS121" s="32"/>
      <c r="QT121" s="26"/>
      <c r="QU121" s="30">
        <v>350</v>
      </c>
      <c r="QV121" s="30"/>
      <c r="QW121" s="30"/>
      <c r="QX121" s="31">
        <v>297.4744027303754</v>
      </c>
      <c r="QY121" s="31"/>
      <c r="QZ121" s="77"/>
      <c r="RA121" s="32">
        <v>320</v>
      </c>
      <c r="RB121" s="32"/>
      <c r="RC121" s="26"/>
      <c r="RD121" s="30">
        <v>350</v>
      </c>
      <c r="RE121" s="30"/>
      <c r="RF121" s="30"/>
      <c r="RG121" s="31">
        <v>297.4744027303754</v>
      </c>
      <c r="RH121" s="31"/>
      <c r="RI121" s="77"/>
      <c r="RJ121" s="32">
        <v>320</v>
      </c>
      <c r="RK121" s="32"/>
      <c r="RL121" s="26"/>
      <c r="RM121" s="30">
        <v>350</v>
      </c>
      <c r="RN121" s="30"/>
      <c r="RO121" s="30"/>
      <c r="RP121" s="31">
        <v>297.4744027303754</v>
      </c>
      <c r="RQ121" s="31"/>
      <c r="RR121" s="77"/>
      <c r="RS121" s="32">
        <v>320</v>
      </c>
      <c r="RT121" s="32"/>
      <c r="RU121" s="26"/>
      <c r="RV121" s="30">
        <v>350</v>
      </c>
      <c r="RW121" s="30"/>
      <c r="RX121" s="30"/>
      <c r="RY121" s="31">
        <v>297.4744027303754</v>
      </c>
      <c r="RZ121" s="31"/>
      <c r="SA121" s="77"/>
      <c r="SB121" s="32">
        <v>320</v>
      </c>
      <c r="SC121" s="32"/>
      <c r="SD121" s="26"/>
      <c r="SE121" s="34">
        <v>350</v>
      </c>
      <c r="SF121" s="34"/>
      <c r="SG121" s="34"/>
      <c r="SH121" s="36">
        <v>297.4744027303754</v>
      </c>
      <c r="SI121" s="36"/>
      <c r="SJ121" s="78"/>
      <c r="SK121" s="37">
        <v>320</v>
      </c>
      <c r="SL121" s="37"/>
      <c r="SM121" s="26"/>
      <c r="SN121" s="34">
        <v>350</v>
      </c>
      <c r="SO121" s="34"/>
      <c r="SP121" s="34"/>
      <c r="SQ121" s="36">
        <v>297.4744027303754</v>
      </c>
      <c r="SR121" s="36"/>
      <c r="SS121" s="78"/>
      <c r="ST121" s="37">
        <v>320</v>
      </c>
      <c r="SU121" s="37"/>
      <c r="SV121" s="26"/>
      <c r="SW121" s="34">
        <v>350</v>
      </c>
      <c r="SX121" s="34"/>
      <c r="SY121" s="34"/>
      <c r="SZ121" s="36">
        <v>297.4744027303754</v>
      </c>
      <c r="TA121" s="36"/>
      <c r="TB121" s="78"/>
      <c r="TC121" s="37">
        <v>320</v>
      </c>
      <c r="TD121" s="37"/>
      <c r="TE121" s="26"/>
      <c r="TF121" s="34">
        <v>350</v>
      </c>
      <c r="TG121" s="34"/>
      <c r="TH121" s="34"/>
      <c r="TI121" s="36">
        <v>297.4744027303754</v>
      </c>
      <c r="TJ121" s="36"/>
      <c r="TK121" s="78"/>
      <c r="TL121" s="37">
        <v>320</v>
      </c>
      <c r="TM121" s="37"/>
      <c r="TN121" s="26"/>
      <c r="TO121" s="34">
        <v>350</v>
      </c>
      <c r="TP121" s="34"/>
      <c r="TQ121" s="34"/>
      <c r="TR121" s="36">
        <v>297.4744027303754</v>
      </c>
      <c r="TS121" s="36" t="s">
        <v>132</v>
      </c>
      <c r="TT121" s="78"/>
      <c r="TU121" s="37">
        <v>320</v>
      </c>
      <c r="TV121" s="37"/>
      <c r="TW121" s="26"/>
      <c r="TX121" s="34">
        <v>350</v>
      </c>
      <c r="TY121" s="34"/>
      <c r="TZ121" s="34"/>
      <c r="UA121" s="36">
        <v>297.4744027303754</v>
      </c>
      <c r="UB121" s="36" t="s">
        <v>132</v>
      </c>
      <c r="UC121" s="78"/>
      <c r="UD121" s="37">
        <v>320</v>
      </c>
      <c r="UE121" s="37"/>
      <c r="UF121" s="26"/>
      <c r="UG121" s="34">
        <v>350</v>
      </c>
      <c r="UH121" s="34"/>
      <c r="UI121" s="34"/>
      <c r="UJ121" s="36">
        <v>297.4744027303754</v>
      </c>
      <c r="UK121" s="36" t="s">
        <v>132</v>
      </c>
      <c r="UL121" s="78"/>
      <c r="UM121" s="37">
        <v>320</v>
      </c>
      <c r="UN121" s="37"/>
      <c r="UO121" s="26"/>
      <c r="UP121" s="34">
        <v>350</v>
      </c>
      <c r="UQ121" s="34"/>
      <c r="UR121" s="34"/>
      <c r="US121" s="36">
        <v>297.4744027303754</v>
      </c>
      <c r="UT121" s="36" t="s">
        <v>132</v>
      </c>
      <c r="UU121" s="78"/>
      <c r="UV121" s="37">
        <v>320</v>
      </c>
      <c r="UW121" s="37"/>
      <c r="UX121" s="26"/>
      <c r="UY121" s="34">
        <v>350</v>
      </c>
      <c r="UZ121" s="34"/>
      <c r="VA121" s="34"/>
      <c r="VB121" s="36">
        <v>297.4744027303754</v>
      </c>
      <c r="VC121" s="36" t="s">
        <v>132</v>
      </c>
      <c r="VD121" s="78"/>
      <c r="VE121" s="37">
        <v>320</v>
      </c>
      <c r="VF121" s="37"/>
      <c r="VG121" s="26"/>
      <c r="VH121" s="34">
        <v>350</v>
      </c>
      <c r="VI121" s="34"/>
      <c r="VJ121" s="34"/>
      <c r="VK121" s="36">
        <v>297.4744027303754</v>
      </c>
      <c r="VL121" s="36" t="s">
        <v>132</v>
      </c>
      <c r="VM121" s="78"/>
      <c r="VN121" s="37">
        <v>320</v>
      </c>
      <c r="VO121" s="37"/>
      <c r="VP121" s="26"/>
      <c r="VQ121" s="34">
        <v>350</v>
      </c>
      <c r="VR121" s="34"/>
      <c r="VS121" s="34"/>
      <c r="VT121" s="36">
        <v>297.4744027303754</v>
      </c>
      <c r="VU121" s="36"/>
      <c r="VV121" s="78"/>
      <c r="VW121" s="37">
        <v>320</v>
      </c>
      <c r="VX121" s="37"/>
      <c r="VY121" s="26"/>
      <c r="VZ121" s="34">
        <v>350</v>
      </c>
      <c r="WA121" s="34"/>
      <c r="WB121" s="34"/>
      <c r="WC121" s="36">
        <v>297.4744027303754</v>
      </c>
      <c r="WD121" s="36"/>
      <c r="WE121" s="78"/>
      <c r="WF121" s="37">
        <v>320</v>
      </c>
      <c r="WG121" s="37"/>
      <c r="WH121" s="26"/>
      <c r="WI121" s="38">
        <v>337.6211604095563</v>
      </c>
      <c r="WJ121" s="34">
        <v>350</v>
      </c>
      <c r="WK121" s="34"/>
      <c r="WL121" s="34"/>
      <c r="WM121" s="36">
        <v>297.4744027303754</v>
      </c>
      <c r="WN121" s="36"/>
      <c r="WO121" s="78"/>
      <c r="WP121" s="37">
        <v>320</v>
      </c>
      <c r="WQ121" s="37"/>
      <c r="WR121" s="34">
        <v>350</v>
      </c>
      <c r="WS121" s="34"/>
      <c r="WT121" s="34"/>
      <c r="WU121" s="36">
        <v>297.4744027303754</v>
      </c>
      <c r="WV121" s="36"/>
      <c r="WW121" s="78"/>
      <c r="WX121" s="37">
        <v>320</v>
      </c>
      <c r="WY121" s="37"/>
      <c r="WZ121" s="26"/>
      <c r="XA121" s="34">
        <v>4600</v>
      </c>
      <c r="XB121" s="34"/>
      <c r="XC121" s="34"/>
      <c r="XD121" s="36">
        <v>4600</v>
      </c>
      <c r="XE121" s="36"/>
      <c r="XF121" s="78"/>
      <c r="XG121" s="37">
        <v>320</v>
      </c>
      <c r="XH121" s="37"/>
      <c r="XI121" s="26"/>
      <c r="XJ121" s="34">
        <v>4600</v>
      </c>
      <c r="XK121" s="34"/>
      <c r="XL121" s="34"/>
      <c r="XM121" s="36">
        <v>4600</v>
      </c>
      <c r="XN121" s="36"/>
      <c r="XO121" s="78"/>
      <c r="XP121" s="37">
        <v>320</v>
      </c>
      <c r="XQ121" s="37"/>
      <c r="XR121" s="26"/>
      <c r="XS121" s="34">
        <v>4600</v>
      </c>
      <c r="XT121" s="34"/>
      <c r="XU121" s="34"/>
      <c r="XV121" s="36">
        <v>4600</v>
      </c>
      <c r="XW121" s="36"/>
      <c r="XX121" s="78"/>
      <c r="XY121" s="37">
        <v>320</v>
      </c>
      <c r="XZ121" s="37"/>
      <c r="YA121" s="26"/>
      <c r="YB121" s="34">
        <v>4600</v>
      </c>
      <c r="YC121" s="34"/>
      <c r="YD121" s="34"/>
      <c r="YE121" s="36">
        <v>4600</v>
      </c>
      <c r="YF121" s="36"/>
      <c r="YG121" s="78"/>
      <c r="YH121" s="37">
        <v>320</v>
      </c>
      <c r="YI121" s="37"/>
      <c r="YJ121" s="26"/>
      <c r="YK121" s="34">
        <v>4600</v>
      </c>
      <c r="YL121" s="34"/>
      <c r="YM121" s="34"/>
      <c r="YN121" s="36">
        <v>4600</v>
      </c>
      <c r="YO121" s="36"/>
      <c r="YP121" s="78"/>
      <c r="YQ121" s="37">
        <v>320</v>
      </c>
      <c r="YR121" s="37"/>
      <c r="YS121" s="26"/>
      <c r="YT121" s="34">
        <v>4600</v>
      </c>
      <c r="YU121" s="34"/>
      <c r="YV121" s="34"/>
      <c r="YW121" s="36">
        <v>4600</v>
      </c>
      <c r="YX121" s="36"/>
      <c r="YY121" s="78"/>
      <c r="YZ121" s="37">
        <v>320</v>
      </c>
      <c r="ZA121" s="37"/>
      <c r="ZB121" s="26"/>
      <c r="ZC121" s="34">
        <v>4600</v>
      </c>
      <c r="ZD121" s="34"/>
      <c r="ZE121" s="34"/>
      <c r="ZF121" s="36">
        <v>4600</v>
      </c>
      <c r="ZG121" s="36"/>
      <c r="ZH121" s="78"/>
      <c r="ZI121" s="37">
        <v>320</v>
      </c>
      <c r="ZJ121" s="37"/>
      <c r="ZK121" s="26"/>
      <c r="ZL121" s="34">
        <v>4600</v>
      </c>
      <c r="ZM121" s="34"/>
      <c r="ZN121" s="34"/>
      <c r="ZO121" s="36">
        <v>4600</v>
      </c>
      <c r="ZP121" s="36"/>
      <c r="ZQ121" s="78"/>
      <c r="ZR121" s="37">
        <v>320</v>
      </c>
      <c r="ZS121" s="37"/>
      <c r="ZT121" s="26"/>
      <c r="ZU121" s="34">
        <v>4600</v>
      </c>
      <c r="ZV121" s="34"/>
      <c r="ZW121" s="34"/>
      <c r="ZX121" s="36">
        <v>4600</v>
      </c>
      <c r="ZY121" s="36"/>
      <c r="ZZ121" s="78"/>
      <c r="AAA121" s="37">
        <v>320</v>
      </c>
      <c r="AAB121" s="37"/>
      <c r="AAC121" s="26"/>
      <c r="AAD121" s="34">
        <v>4600</v>
      </c>
      <c r="AAE121" s="34"/>
      <c r="AAF121" s="34"/>
      <c r="AAG121" s="35">
        <v>4712.8958974377956</v>
      </c>
      <c r="AAH121" s="35"/>
      <c r="AAI121" s="36"/>
      <c r="AAJ121" s="37">
        <v>854.70114902422802</v>
      </c>
      <c r="AAK121" s="37"/>
      <c r="AAL121" s="3"/>
      <c r="AAM121" s="34">
        <v>4600</v>
      </c>
      <c r="AAN121" s="34"/>
      <c r="AAO121" s="34"/>
      <c r="AAP121" s="35">
        <v>4712.8958974377956</v>
      </c>
      <c r="AAQ121" s="35"/>
      <c r="AAR121" s="36"/>
      <c r="AAS121" s="37">
        <v>854.70114902422802</v>
      </c>
      <c r="AAT121" s="37"/>
      <c r="AAU121" s="3"/>
      <c r="AAV121" s="34">
        <v>4600</v>
      </c>
      <c r="AAW121" s="34"/>
      <c r="AAX121" s="34"/>
      <c r="AAY121" s="35">
        <v>4712.8958974377956</v>
      </c>
      <c r="AAZ121" s="36"/>
      <c r="ABA121" s="36"/>
      <c r="ABB121" s="37">
        <v>854.70114902422802</v>
      </c>
      <c r="ABC121" s="37"/>
      <c r="ABD121" s="3"/>
      <c r="ABE121" s="34">
        <v>4600</v>
      </c>
      <c r="ABF121" s="34"/>
      <c r="ABG121" s="34"/>
      <c r="ABH121" s="76">
        <v>4712.8958974377956</v>
      </c>
      <c r="ABI121" s="36"/>
      <c r="ABJ121" s="36"/>
      <c r="ABK121" s="37">
        <v>854.70114902422802</v>
      </c>
      <c r="ABL121" s="37"/>
      <c r="ABM121" s="3"/>
      <c r="ABN121" s="34">
        <v>4600</v>
      </c>
      <c r="ABO121" s="34"/>
      <c r="ABP121" s="34"/>
      <c r="ABQ121" s="76">
        <v>4712.8958974377956</v>
      </c>
      <c r="ABR121" s="36"/>
      <c r="ABS121" s="36"/>
      <c r="ABT121" s="37">
        <v>854.70114902422802</v>
      </c>
      <c r="ABU121" s="37"/>
      <c r="ABV121" s="3"/>
      <c r="ABW121" s="34">
        <v>4600</v>
      </c>
      <c r="ABX121" s="34"/>
      <c r="ABY121" s="34"/>
      <c r="ABZ121" s="76">
        <v>4712.8958974377956</v>
      </c>
      <c r="ACA121" s="36"/>
      <c r="ACB121" s="36"/>
      <c r="ACC121" s="37">
        <v>854.70114902422802</v>
      </c>
      <c r="ACD121" s="37"/>
      <c r="ACE121" s="3"/>
      <c r="ACF121" s="34">
        <v>4600</v>
      </c>
      <c r="ACG121" s="34"/>
      <c r="ACH121" s="34"/>
      <c r="ACI121" s="76">
        <v>4712.8958974377956</v>
      </c>
      <c r="ACJ121" s="36"/>
      <c r="ACK121" s="36"/>
      <c r="ACL121" s="37">
        <v>854.70114902422802</v>
      </c>
      <c r="ACM121" s="37"/>
      <c r="ACN121" s="3"/>
      <c r="ACO121" s="34">
        <v>4600</v>
      </c>
      <c r="ACP121" s="34"/>
      <c r="ACQ121" s="34"/>
      <c r="ACR121" s="76">
        <v>4712.8958974377956</v>
      </c>
      <c r="ACS121" s="36"/>
      <c r="ACT121" s="36"/>
      <c r="ACU121" s="37">
        <v>854.70114902422802</v>
      </c>
      <c r="ACV121" s="37"/>
      <c r="ACW121" s="3"/>
      <c r="ACX121" s="34">
        <v>4600</v>
      </c>
      <c r="ACY121" s="34"/>
      <c r="ACZ121" s="34"/>
      <c r="ADA121" s="76">
        <v>4712.8958974377956</v>
      </c>
      <c r="ADB121" s="36"/>
      <c r="ADC121" s="36"/>
      <c r="ADD121" s="37">
        <v>854.70114902422802</v>
      </c>
      <c r="ADE121" s="37"/>
      <c r="ADF121" s="3"/>
      <c r="ADG121" s="34">
        <v>4600</v>
      </c>
      <c r="ADH121" s="34"/>
      <c r="ADI121" s="34"/>
      <c r="ADJ121" s="76">
        <v>4712.8958974377956</v>
      </c>
      <c r="ADK121" s="36"/>
      <c r="ADL121" s="36"/>
      <c r="ADM121" s="37">
        <v>854.70114902422802</v>
      </c>
      <c r="ADN121" s="37"/>
      <c r="ADO121" s="3"/>
      <c r="ADP121" s="34">
        <v>4600</v>
      </c>
      <c r="ADQ121" s="34"/>
      <c r="ADR121" s="34"/>
      <c r="ADS121" s="76">
        <v>4712.8958974377956</v>
      </c>
      <c r="ADT121" s="36"/>
      <c r="ADU121" s="36"/>
      <c r="ADV121" s="37">
        <v>854.70114902422802</v>
      </c>
      <c r="ADW121" s="37"/>
      <c r="ADX121" s="3"/>
      <c r="ADY121" s="34">
        <v>4600</v>
      </c>
      <c r="ADZ121" s="34"/>
      <c r="AEA121" s="34"/>
      <c r="AEB121" s="76">
        <v>4712.8958974377956</v>
      </c>
      <c r="AEC121" s="36"/>
      <c r="AED121" s="36"/>
      <c r="AEE121" s="37">
        <v>854.70114902422802</v>
      </c>
      <c r="AEF121" s="37"/>
      <c r="AEG121" s="3"/>
      <c r="AEH121" s="34">
        <v>4600</v>
      </c>
      <c r="AEI121" s="34"/>
      <c r="AEJ121" s="34"/>
      <c r="AEK121" s="76">
        <v>4712.8958974377956</v>
      </c>
      <c r="AEL121" s="36"/>
      <c r="AEM121" s="36"/>
      <c r="AEN121" s="37">
        <v>854.70114902422802</v>
      </c>
      <c r="AEO121" s="37"/>
      <c r="AEP121" s="26"/>
      <c r="AEQ121" s="34">
        <v>4600</v>
      </c>
      <c r="AER121" s="34"/>
      <c r="AES121" s="34"/>
      <c r="AET121" s="76">
        <v>4712.8958974377956</v>
      </c>
      <c r="AEU121" s="36"/>
      <c r="AEV121" s="36"/>
      <c r="AEW121" s="37">
        <v>854.70114902422802</v>
      </c>
      <c r="AEX121" s="37"/>
      <c r="AEY121" s="26"/>
      <c r="AEZ121" s="34">
        <v>4600</v>
      </c>
      <c r="AFA121" s="34"/>
      <c r="AFB121" s="34"/>
      <c r="AFC121" s="76">
        <v>4712.8958974377956</v>
      </c>
      <c r="AFD121" s="36">
        <v>0</v>
      </c>
      <c r="AFE121" s="36"/>
      <c r="AFF121" s="37">
        <v>854.70114902422802</v>
      </c>
      <c r="AFG121" s="37"/>
      <c r="AFH121" s="26"/>
      <c r="AFI121" s="87">
        <v>4600</v>
      </c>
      <c r="AFJ121" s="34"/>
      <c r="AFK121" s="34"/>
      <c r="AFL121" s="76">
        <v>4712.8958974377956</v>
      </c>
      <c r="AFM121" s="36"/>
      <c r="AFN121" s="36"/>
      <c r="AFO121" s="37">
        <v>854.70114902422802</v>
      </c>
      <c r="AFP121" s="37"/>
      <c r="AFQ121" s="36"/>
      <c r="AFR121" s="87">
        <v>4600</v>
      </c>
      <c r="AFS121" s="34"/>
      <c r="AFT121" s="34"/>
      <c r="AFU121" s="76">
        <v>4712.8958974377956</v>
      </c>
      <c r="AFV121" s="36"/>
      <c r="AFW121" s="36"/>
      <c r="AFX121" s="37">
        <v>854.70114902422802</v>
      </c>
      <c r="AFY121" s="37"/>
      <c r="AFZ121" s="36"/>
      <c r="AGA121" s="87">
        <v>4600</v>
      </c>
      <c r="AGB121" s="34"/>
      <c r="AGC121" s="34"/>
      <c r="AGD121" s="76">
        <v>4712.8958974377956</v>
      </c>
      <c r="AGE121" s="36"/>
      <c r="AGF121" s="36"/>
      <c r="AGG121" s="37">
        <v>854.70114902422802</v>
      </c>
      <c r="AGH121" s="37"/>
      <c r="AGI121" s="36"/>
      <c r="AGJ121" s="87">
        <v>4600</v>
      </c>
      <c r="AGK121" s="34"/>
      <c r="AGL121" s="34"/>
      <c r="AGM121" s="36">
        <v>4712.8958974377956</v>
      </c>
      <c r="AGN121" s="36"/>
      <c r="AGO121" s="36"/>
      <c r="AGP121" s="37">
        <v>854.70114902422802</v>
      </c>
      <c r="AGQ121" s="37"/>
      <c r="AGR121" s="36"/>
      <c r="AGS121" s="87">
        <v>4600</v>
      </c>
      <c r="AGT121" s="34"/>
      <c r="AGU121" s="34"/>
      <c r="AGV121" s="36">
        <v>4712.8958974377956</v>
      </c>
      <c r="AGW121" s="36"/>
      <c r="AGX121" s="36"/>
      <c r="AGY121" s="26">
        <v>854.70114902422802</v>
      </c>
      <c r="AGZ121" s="37"/>
      <c r="AHA121" s="36"/>
      <c r="AHB121" s="87">
        <v>4600</v>
      </c>
      <c r="AHC121" s="34"/>
      <c r="AHD121" s="34"/>
      <c r="AHE121" s="36">
        <v>4712.8958974377956</v>
      </c>
      <c r="AHF121" s="36"/>
      <c r="AHG121" s="36"/>
      <c r="AHH121" s="26">
        <v>854.70114902422802</v>
      </c>
      <c r="AHI121" s="37"/>
      <c r="AHJ121" s="36"/>
      <c r="AHK121" s="87">
        <v>4600</v>
      </c>
      <c r="AHL121" s="34"/>
      <c r="AHM121" s="34"/>
      <c r="AHN121" s="36">
        <v>4712.8958974377956</v>
      </c>
      <c r="AHO121" s="36"/>
      <c r="AHP121" s="36"/>
      <c r="AHQ121" s="26">
        <v>854.70114902422802</v>
      </c>
      <c r="AHR121" s="37"/>
      <c r="AHS121" s="36"/>
      <c r="AHT121" s="34">
        <v>4600</v>
      </c>
      <c r="AHU121" s="34"/>
      <c r="AHV121" s="34"/>
      <c r="AHW121" s="36">
        <v>4712.8958974377956</v>
      </c>
      <c r="AHX121" s="36"/>
      <c r="AHY121" s="36"/>
      <c r="AHZ121" s="26">
        <v>854.70114902422802</v>
      </c>
      <c r="AIA121" s="37"/>
      <c r="AIB121" s="36"/>
      <c r="AIC121" s="34">
        <v>4600</v>
      </c>
      <c r="AID121" s="34"/>
      <c r="AIE121" s="34"/>
      <c r="AIF121" s="36">
        <v>4712.8958974377956</v>
      </c>
      <c r="AIG121" s="36"/>
      <c r="AIH121" s="36"/>
      <c r="AII121" s="26">
        <v>854.70114902422802</v>
      </c>
      <c r="AIJ121" s="37"/>
      <c r="AIL121" s="34">
        <v>4600</v>
      </c>
      <c r="AIM121" s="34"/>
      <c r="AIN121" s="34"/>
      <c r="AIO121" s="36">
        <v>4712.8958974377956</v>
      </c>
      <c r="AIP121" s="36"/>
      <c r="AIQ121" s="36"/>
      <c r="AIR121" s="26">
        <v>854.70114902422802</v>
      </c>
      <c r="AIS121" s="37"/>
      <c r="AIU121" s="34">
        <v>4600</v>
      </c>
      <c r="AIV121" s="34"/>
      <c r="AIW121" s="34"/>
      <c r="AIX121" s="36">
        <v>4712.8958974377956</v>
      </c>
      <c r="AIY121" s="36"/>
      <c r="AIZ121" s="36"/>
      <c r="AJA121" s="26">
        <v>854.70114902422802</v>
      </c>
      <c r="AJB121" s="37"/>
      <c r="AJD121" s="34">
        <v>4600</v>
      </c>
      <c r="AJE121" s="34"/>
      <c r="AJF121" s="34"/>
      <c r="AJG121" s="36">
        <v>4712.8958974377956</v>
      </c>
      <c r="AJH121" s="36"/>
      <c r="AJI121" s="36"/>
      <c r="AJJ121" s="26">
        <v>854.70114902422802</v>
      </c>
      <c r="AJK121" s="37"/>
      <c r="AJM121" s="34">
        <v>4600</v>
      </c>
      <c r="AJN121" s="34"/>
      <c r="AJO121" s="34"/>
      <c r="AJP121" s="36">
        <v>4712.8958974377956</v>
      </c>
      <c r="AJQ121" s="36"/>
      <c r="AJR121" s="36"/>
      <c r="AJS121" s="26">
        <v>854.70114902422802</v>
      </c>
      <c r="AJT121" s="37"/>
      <c r="AJV121" s="34">
        <v>4600</v>
      </c>
      <c r="AJW121" s="34"/>
      <c r="AJX121" s="34"/>
      <c r="AJY121" s="36">
        <v>4712.8958974377956</v>
      </c>
      <c r="AJZ121" s="36"/>
      <c r="AKA121" s="36"/>
      <c r="AKB121" s="26">
        <v>854.70114902422802</v>
      </c>
      <c r="AKC121" s="37"/>
      <c r="AKE121" s="34">
        <v>4600</v>
      </c>
      <c r="AKF121" s="34"/>
      <c r="AKG121" s="34"/>
      <c r="AKH121" s="36">
        <v>4712.8958974377956</v>
      </c>
      <c r="AKI121" s="36"/>
      <c r="AKJ121" s="36"/>
      <c r="AKK121" s="26">
        <v>854.70114902422802</v>
      </c>
      <c r="AKL121" s="37"/>
      <c r="AKN121" s="34">
        <v>4600</v>
      </c>
      <c r="AKO121" s="34"/>
      <c r="AKP121" s="34"/>
      <c r="AKQ121" s="36">
        <v>4712.8958974377956</v>
      </c>
      <c r="AKR121" s="36"/>
      <c r="AKS121" s="36"/>
      <c r="AKT121" s="26">
        <v>854.70114902422802</v>
      </c>
      <c r="AKU121" s="37"/>
      <c r="AKW121" s="34">
        <v>4600</v>
      </c>
      <c r="AKX121" s="34"/>
      <c r="AKY121" s="34"/>
      <c r="AKZ121" s="36">
        <v>4712.8958974377956</v>
      </c>
      <c r="ALA121" s="36"/>
      <c r="ALB121" s="36"/>
      <c r="ALC121" s="26">
        <v>3600</v>
      </c>
      <c r="ALD121" s="37"/>
      <c r="ALF121" s="34">
        <v>4600</v>
      </c>
      <c r="ALG121" s="34"/>
      <c r="ALH121" s="34"/>
      <c r="ALI121" s="36">
        <v>4712.8958974377956</v>
      </c>
      <c r="ALJ121" s="36"/>
      <c r="ALK121" s="36"/>
      <c r="ALL121" s="26">
        <v>3600</v>
      </c>
      <c r="ALM121" s="37"/>
      <c r="ALO121" s="34">
        <v>4600</v>
      </c>
      <c r="ALP121" s="34"/>
      <c r="ALQ121" s="34"/>
      <c r="ALS121" s="36">
        <v>4712.8958974377956</v>
      </c>
      <c r="ALT121" s="36"/>
      <c r="ALU121" s="112">
        <v>3600</v>
      </c>
      <c r="ALV121" s="37"/>
      <c r="ALX121" s="34">
        <v>4600</v>
      </c>
      <c r="ALY121" s="34"/>
      <c r="ALZ121" s="34"/>
      <c r="AMA121" s="36"/>
      <c r="AMB121" s="36">
        <v>4712.8958974377956</v>
      </c>
      <c r="AMC121" s="36"/>
      <c r="AMD121" s="112">
        <v>3600</v>
      </c>
      <c r="AME121" s="37"/>
      <c r="AMG121" s="34">
        <v>4600</v>
      </c>
      <c r="AMH121" s="34"/>
      <c r="AMI121" s="34"/>
      <c r="AMJ121" s="36"/>
      <c r="AMK121" s="36">
        <v>4712.8958974377956</v>
      </c>
      <c r="AML121" s="36"/>
      <c r="AMM121" s="112">
        <v>3600</v>
      </c>
      <c r="AMN121" s="37"/>
      <c r="AMP121" s="34">
        <v>4600</v>
      </c>
      <c r="AMQ121" s="34"/>
      <c r="AMR121" s="34"/>
      <c r="AMS121" s="36"/>
      <c r="AMT121" s="36">
        <v>4712.8958974377956</v>
      </c>
      <c r="AMU121" s="36"/>
      <c r="AMV121" s="112">
        <v>3600</v>
      </c>
      <c r="AMW121" s="37"/>
      <c r="AMY121" s="34">
        <v>4600</v>
      </c>
      <c r="AMZ121" s="34"/>
      <c r="ANA121" s="34"/>
      <c r="ANB121" s="76"/>
      <c r="ANC121" s="76">
        <v>307.5</v>
      </c>
      <c r="AND121" s="36"/>
      <c r="ANE121" s="112">
        <v>2227.3505745121138</v>
      </c>
      <c r="ANF121" s="37"/>
      <c r="ANH121" s="34">
        <v>4600</v>
      </c>
      <c r="ANI121" s="34"/>
      <c r="ANJ121" s="34"/>
      <c r="ANK121" s="76">
        <v>4712.8958974377956</v>
      </c>
      <c r="ANL121" s="76"/>
      <c r="ANM121" s="36"/>
      <c r="ANN121" s="112">
        <v>854.70114902422802</v>
      </c>
      <c r="ANO121" s="37"/>
      <c r="ANP121" s="36"/>
      <c r="ANQ121" s="34">
        <v>4600</v>
      </c>
      <c r="ANR121" s="34"/>
      <c r="ANS121" s="34"/>
      <c r="ANT121" s="36">
        <v>4712.8958974377956</v>
      </c>
      <c r="ANU121" s="36"/>
      <c r="ANV121" s="36"/>
      <c r="ANW121" s="112">
        <v>854.70114902422802</v>
      </c>
      <c r="ANX121" s="37"/>
      <c r="ANY121" s="36"/>
      <c r="ANZ121" s="34">
        <v>4600</v>
      </c>
      <c r="AOA121" s="34"/>
      <c r="AOB121" s="34"/>
      <c r="AOC121" s="36">
        <v>4712.8958974377956</v>
      </c>
      <c r="AOD121" s="36"/>
      <c r="AOE121" s="36"/>
      <c r="AOF121" s="112">
        <v>854.70114902422802</v>
      </c>
      <c r="AOG121" s="37"/>
      <c r="AOH121" s="36"/>
      <c r="AOI121" s="34">
        <v>4600</v>
      </c>
      <c r="AOJ121" s="34"/>
      <c r="AOK121" s="34"/>
      <c r="AOL121" s="36">
        <v>4712.8958974377956</v>
      </c>
      <c r="AOM121" s="36"/>
      <c r="AON121" s="36"/>
      <c r="AOO121" s="112">
        <v>854.70114902422802</v>
      </c>
      <c r="AOP121" s="37"/>
      <c r="AOQ121" s="36"/>
      <c r="AOR121" s="34">
        <v>4600</v>
      </c>
      <c r="AOS121" s="34"/>
      <c r="AOT121" s="34"/>
      <c r="AOU121" s="36">
        <v>4712.8958974377956</v>
      </c>
      <c r="AOV121" s="36"/>
      <c r="AOW121" s="36"/>
      <c r="AOX121" s="112">
        <v>854.70114902422802</v>
      </c>
      <c r="AOY121" s="37"/>
      <c r="AOZ121" s="36"/>
      <c r="APA121" s="34">
        <v>4600</v>
      </c>
      <c r="APB121" s="34"/>
      <c r="APC121" s="34"/>
      <c r="APD121" s="36">
        <v>4712.8958974377956</v>
      </c>
      <c r="APE121" s="36"/>
      <c r="APF121" s="36"/>
      <c r="APG121" s="112">
        <v>854.70114902422802</v>
      </c>
      <c r="APH121" s="37"/>
      <c r="API121" s="36"/>
      <c r="APJ121" s="34">
        <v>4600</v>
      </c>
      <c r="APK121" s="34"/>
      <c r="APL121" s="34"/>
      <c r="APM121" s="36">
        <v>4712.8958974377956</v>
      </c>
      <c r="APN121" s="36"/>
      <c r="APO121" s="36"/>
      <c r="APP121" s="112">
        <v>854.70114902422802</v>
      </c>
      <c r="APQ121" s="37"/>
      <c r="APR121" s="36"/>
      <c r="APS121" s="34">
        <v>4600</v>
      </c>
      <c r="APT121" s="34"/>
      <c r="APU121" s="34"/>
      <c r="APV121" s="36">
        <v>4712.8958974377956</v>
      </c>
      <c r="APW121" s="36"/>
      <c r="APX121" s="36"/>
      <c r="APY121" s="112">
        <v>854.70114902422802</v>
      </c>
      <c r="APZ121" s="37"/>
      <c r="AQA121" s="36"/>
      <c r="AQB121" s="34">
        <v>4600</v>
      </c>
      <c r="AQC121" s="34"/>
      <c r="AQD121" s="34"/>
      <c r="AQE121" s="36">
        <v>4712.8958974377956</v>
      </c>
      <c r="AQF121" s="36"/>
      <c r="AQG121" s="36"/>
      <c r="AQH121" s="112">
        <v>854.70114902422802</v>
      </c>
      <c r="AQI121" s="37"/>
      <c r="AQJ121" s="36"/>
      <c r="AQK121" s="34">
        <v>4600</v>
      </c>
      <c r="AQL121" s="34"/>
      <c r="AQM121" s="34"/>
      <c r="AQN121" s="36">
        <v>4712.8958974377956</v>
      </c>
      <c r="AQO121" s="36"/>
      <c r="AQP121" s="36"/>
      <c r="AQQ121" s="112">
        <v>854.70114902422802</v>
      </c>
      <c r="AQR121" s="37"/>
      <c r="AQS121" s="36"/>
      <c r="AQT121" s="34">
        <v>4600</v>
      </c>
      <c r="AQU121" s="34"/>
      <c r="AQV121" s="34"/>
      <c r="AQW121" s="36">
        <v>4712.8958974377956</v>
      </c>
      <c r="AQX121" s="36"/>
      <c r="AQY121" s="36"/>
      <c r="AQZ121" s="112">
        <v>854.70114902422802</v>
      </c>
      <c r="ARA121" s="37"/>
      <c r="ARC121" s="34">
        <v>4600</v>
      </c>
      <c r="ARD121" s="34"/>
      <c r="ARE121" s="34"/>
      <c r="ARF121" s="36">
        <v>4712.8958974377956</v>
      </c>
      <c r="ARG121" s="36"/>
      <c r="ARH121" s="36"/>
      <c r="ARI121" s="112">
        <v>854.70114902422802</v>
      </c>
      <c r="ARJ121" s="37"/>
      <c r="ARL121" s="34">
        <v>4600</v>
      </c>
      <c r="ARM121" s="34"/>
      <c r="ARN121" s="34"/>
      <c r="ARO121" s="36">
        <v>4712.8958974377956</v>
      </c>
      <c r="ARP121" s="36"/>
      <c r="ARQ121" s="36"/>
      <c r="ARR121" s="112">
        <v>854.70114902422802</v>
      </c>
      <c r="ARS121" s="37"/>
      <c r="ARU121" s="34">
        <v>4600</v>
      </c>
      <c r="ARV121" s="34"/>
      <c r="ARW121" s="34"/>
      <c r="ARX121" s="36">
        <v>4712.8958974377956</v>
      </c>
      <c r="ARY121" s="36"/>
      <c r="ARZ121" s="36"/>
      <c r="ASA121" s="112">
        <v>854.70114902422802</v>
      </c>
      <c r="ASB121" s="37"/>
      <c r="ASD121" s="34">
        <v>4600</v>
      </c>
      <c r="ASE121" s="34"/>
      <c r="ASF121" s="34"/>
      <c r="ASG121" s="36">
        <v>4712.8958974377956</v>
      </c>
      <c r="ASH121" s="36"/>
      <c r="ASI121" s="36"/>
      <c r="ASJ121" s="112">
        <v>854.70114902422802</v>
      </c>
      <c r="ASK121" s="37"/>
      <c r="ASM121" s="34">
        <v>4600</v>
      </c>
      <c r="ASN121" s="34"/>
      <c r="ASO121" s="34"/>
      <c r="ASP121" s="36">
        <v>4712.8958974377956</v>
      </c>
      <c r="ASQ121" s="36"/>
      <c r="ASR121" s="36"/>
      <c r="ASS121" s="112">
        <v>854.70114902422802</v>
      </c>
      <c r="AST121" s="37"/>
      <c r="ASV121" s="34">
        <v>4600</v>
      </c>
      <c r="ASW121" s="34"/>
      <c r="ASX121" s="34"/>
      <c r="ASY121" s="36">
        <v>4712.8958974377956</v>
      </c>
      <c r="ASZ121" s="36"/>
      <c r="ATA121" s="36"/>
      <c r="ATB121" s="112">
        <v>854.70114902422802</v>
      </c>
      <c r="ATC121" s="37"/>
      <c r="ATE121" s="34">
        <v>4600</v>
      </c>
      <c r="ATF121" s="34"/>
      <c r="ATG121" s="34"/>
      <c r="ATH121" s="36">
        <v>4712.8958974377956</v>
      </c>
      <c r="ATI121" s="36"/>
      <c r="ATJ121" s="36"/>
      <c r="ATK121" s="112">
        <v>854.70114902422802</v>
      </c>
      <c r="ATL121" s="37"/>
      <c r="ATN121" s="34">
        <v>4600</v>
      </c>
      <c r="ATO121" s="34"/>
      <c r="ATP121" s="34"/>
      <c r="ATQ121" s="36">
        <v>4712.8958974377956</v>
      </c>
      <c r="ATR121" s="36"/>
      <c r="ATS121" s="36"/>
      <c r="ATT121" s="112">
        <v>854.70114902422802</v>
      </c>
      <c r="ATU121" s="37"/>
      <c r="ATW121" s="34">
        <v>4600</v>
      </c>
      <c r="ATX121" s="34"/>
      <c r="ATY121" s="34"/>
      <c r="ATZ121" s="36">
        <v>4712.8958974377956</v>
      </c>
      <c r="AUA121" s="36"/>
      <c r="AUB121" s="36"/>
      <c r="AUC121" s="112">
        <v>854.70114902422802</v>
      </c>
      <c r="AUD121" s="37"/>
      <c r="AUF121" s="34">
        <v>4600</v>
      </c>
      <c r="AUG121" s="34"/>
      <c r="AUH121" s="34"/>
      <c r="AUI121" s="36">
        <v>4712.8958974377956</v>
      </c>
      <c r="AUJ121" s="36"/>
      <c r="AUK121" s="36"/>
      <c r="AUL121" s="112">
        <v>854.70114902422802</v>
      </c>
      <c r="AUM121" s="37"/>
      <c r="AUO121" s="34">
        <v>4600</v>
      </c>
      <c r="AUP121" s="34"/>
      <c r="AUQ121" s="34"/>
      <c r="AUR121" s="36">
        <v>4712.8958974377956</v>
      </c>
      <c r="AUS121" s="36"/>
      <c r="AUT121" s="36"/>
      <c r="AUU121" s="112">
        <v>854.70114902422802</v>
      </c>
      <c r="AUV121" s="37"/>
      <c r="AUX121" s="34">
        <v>4600</v>
      </c>
      <c r="AUY121" s="34">
        <v>4600</v>
      </c>
      <c r="AUZ121" s="34">
        <v>4600</v>
      </c>
      <c r="AVA121" s="36">
        <v>4712.8958974377956</v>
      </c>
      <c r="AVB121" s="36">
        <v>4712.8958974377956</v>
      </c>
      <c r="AVC121" s="36"/>
      <c r="AVD121" s="112">
        <v>854.70114902422802</v>
      </c>
      <c r="AVE121" s="112">
        <v>854.70114902422802</v>
      </c>
      <c r="AVG121" s="34">
        <v>4600</v>
      </c>
      <c r="AVH121" s="34">
        <v>4600</v>
      </c>
      <c r="AVI121" s="34">
        <v>4600</v>
      </c>
      <c r="AVJ121" s="36">
        <v>4712.8958974377956</v>
      </c>
      <c r="AVK121" s="36">
        <v>4712.8958974377956</v>
      </c>
      <c r="AVL121" s="36"/>
      <c r="AVM121" s="112">
        <v>854.70114902422802</v>
      </c>
      <c r="AVN121" s="112">
        <v>854.70114902422802</v>
      </c>
      <c r="AVP121" s="34">
        <v>4600</v>
      </c>
      <c r="AVQ121" s="34">
        <v>4600</v>
      </c>
      <c r="AVR121" s="34">
        <v>4600</v>
      </c>
      <c r="AVS121" s="36">
        <v>4712.8958974377956</v>
      </c>
      <c r="AVT121" s="36">
        <v>4712.8958974377956</v>
      </c>
      <c r="AVU121" s="36"/>
      <c r="AVV121" s="112">
        <v>854.70114902422802</v>
      </c>
      <c r="AVW121" s="112">
        <v>854.70114902422802</v>
      </c>
      <c r="AVY121" s="34">
        <v>4600</v>
      </c>
      <c r="AVZ121" s="34">
        <v>4600</v>
      </c>
      <c r="AWA121" s="34">
        <v>4600</v>
      </c>
      <c r="AWB121" s="36">
        <v>4712.8958974377956</v>
      </c>
      <c r="AWC121" s="36">
        <v>4712.8958974377956</v>
      </c>
      <c r="AWD121" s="36"/>
      <c r="AWE121" s="112">
        <v>854.70114902422802</v>
      </c>
      <c r="AWF121" s="112">
        <v>854.70114902422802</v>
      </c>
      <c r="AWH121" s="34">
        <v>4600</v>
      </c>
      <c r="AWI121" s="34">
        <v>4600</v>
      </c>
      <c r="AWJ121" s="34">
        <v>4600</v>
      </c>
      <c r="AWK121" s="36">
        <v>4712.8958974377956</v>
      </c>
      <c r="AWL121" s="36">
        <v>4712.8958974377956</v>
      </c>
      <c r="AWM121" s="36"/>
      <c r="AWN121" s="112">
        <v>854.70114902422802</v>
      </c>
      <c r="AWO121" s="112">
        <v>854.70114902422802</v>
      </c>
      <c r="AWQ121" s="34">
        <v>4600</v>
      </c>
      <c r="AWR121" s="34">
        <v>4600</v>
      </c>
      <c r="AWS121" s="34">
        <v>4600</v>
      </c>
      <c r="AWT121" s="36">
        <v>4712.8958974377956</v>
      </c>
      <c r="AWU121" s="36">
        <v>4712.8958974377956</v>
      </c>
      <c r="AWV121" s="36"/>
      <c r="AWW121" s="112">
        <v>854.70114902422802</v>
      </c>
      <c r="AWX121" s="112">
        <v>854.70114902422802</v>
      </c>
    </row>
  </sheetData>
  <sheetProtection algorithmName="SHA-512" hashValue="vHiQ88LRM+EaOkZg7zL+dpSqDtI+vdpERihqdL0IchBSiRWqcb5n3YvHSkrd3u6jeQmEkoqzsiHshM5m9dt5qg==" saltValue="wUc2arIZJ5vwiWgjHw7VKQ==" spinCount="100000" sheet="1" objects="1" scenarios="1"/>
  <protectedRanges>
    <protectedRange sqref="M3:U3" name="prisdata"/>
    <protectedRange sqref="V3:AD3" name="prisdata_4"/>
    <protectedRange sqref="AE3:AM3" name="prisdata_1"/>
    <protectedRange sqref="AN3:AV3" name="prisdata_2"/>
    <protectedRange sqref="AW3:BE3" name="prisdata_10"/>
    <protectedRange sqref="BF3:BN3" name="prisdata_5"/>
    <protectedRange sqref="BO3:BW3" name="prisdata_6"/>
    <protectedRange sqref="BX3:CF3" name="prisdata_8"/>
    <protectedRange sqref="CG3:CO3" name="prisdata_7"/>
    <protectedRange sqref="CP3:CX3" name="prisdata_12"/>
    <protectedRange sqref="CY3:DG3" name="prisdata_11"/>
    <protectedRange sqref="DH3:DP3" name="prisdata_9"/>
    <protectedRange sqref="DQ3:DY3" name="prisdata_14"/>
    <protectedRange sqref="DZ3:EH3" name="prisdata_15"/>
    <protectedRange sqref="EI3:EQ3" name="prisdata_13"/>
    <protectedRange sqref="ER3:EZ3" name="prisdata_17"/>
    <protectedRange sqref="FA3:FI3" name="prisdata_16"/>
    <protectedRange sqref="FJ3:FR3 AAD3:AAL3" name="prisdata_18"/>
    <protectedRange sqref="FS3:GA3 AAM3:AAU3" name="prisdata_19"/>
    <protectedRange sqref="GB3:GJ3 AAV3:ABD3" name="prisdata_20"/>
    <protectedRange sqref="GK3:GS3 ABE3:ABM3" name="prisdata_21"/>
    <protectedRange sqref="GT3:HB3 ABN3:ABV3" name="prisdata_23"/>
    <protectedRange sqref="HC3:HK3 ABW3:ACE3" name="prisdata_22"/>
    <protectedRange sqref="HL3:HT3 ACF3:ACN3" name="prisdata_25"/>
    <protectedRange sqref="HU3:IC3 ACO3:ACW3" name="prisdata_24"/>
    <protectedRange sqref="ID3:IL3 ACX3:ADF3" name="prisdata_26"/>
    <protectedRange sqref="IM3:IU3 ADG3:ADO3" name="prisdata_28"/>
    <protectedRange sqref="IV3:JD3 ADP3:ADX3" name="prisdata_29"/>
    <protectedRange sqref="JE3:JM3 ADY3:AMO3" name="prisdata_27"/>
    <protectedRange sqref="JN3:JV3" name="prisdata_30"/>
    <protectedRange sqref="JW3:KE3" name="prisdata_34"/>
    <protectedRange sqref="KF3:KN3" name="prisdata_32"/>
    <protectedRange sqref="KO3:KW3" name="prisdata_36"/>
    <protectedRange sqref="KX3:LF3" name="prisdata_33"/>
    <protectedRange sqref="LG3:LO3" name="prisdata_38"/>
    <protectedRange sqref="LP3:LX3" name="prisdata_31"/>
    <protectedRange sqref="LY3:MG3" name="prisdata_35"/>
    <protectedRange sqref="MH3:MP3" name="prisdata_40"/>
    <protectedRange sqref="MQ3:MY3" name="prisdata_42"/>
    <protectedRange sqref="MZ3:NH3" name="prisdata_37"/>
    <protectedRange sqref="NI3:NQ3" name="prisdata_39"/>
    <protectedRange sqref="NR3:NZ3" name="prisdata_44"/>
    <protectedRange sqref="OA3:OI3" name="prisdata_41"/>
    <protectedRange sqref="OJ3:OR3" name="prisdata_43"/>
    <protectedRange sqref="OS3:PA3" name="prisdata_45"/>
    <protectedRange sqref="PB3:PJ3" name="prisdata_47"/>
    <protectedRange sqref="PK3:PS3" name="prisdata_50"/>
    <protectedRange sqref="PT3:QB3" name="prisdata_46"/>
    <protectedRange sqref="QC3:QK3" name="prisdata_48"/>
    <protectedRange sqref="QL3:QT3" name="prisdata_51"/>
    <protectedRange sqref="QU3:RC3" name="prisdata_52"/>
    <protectedRange sqref="RD3:RL3" name="prisdata_49"/>
    <protectedRange sqref="RM3:RU3" name="prisdata_54"/>
    <protectedRange sqref="RV3:SD3" name="prisdata_55"/>
    <protectedRange sqref="SE3:SM3" name="prisdata_57"/>
    <protectedRange sqref="SN3:SV3" name="prisdata_58"/>
    <protectedRange sqref="SW3:TE3" name="prisdata_56"/>
    <protectedRange sqref="TF3:TN3" name="prisdata_59"/>
    <protectedRange sqref="TO3:TW3" name="prisdata_60"/>
    <protectedRange sqref="TX3:UF3" name="prisdata_53"/>
    <protectedRange sqref="UG3:UO3" name="prisdata_61"/>
    <protectedRange sqref="UP3:UX3" name="prisdata_62"/>
    <protectedRange sqref="UY3:VG3" name="prisdata_63"/>
    <protectedRange sqref="VH3:VP3" name="prisdata_64"/>
    <protectedRange sqref="VQ3:VY3" name="prisdata_66"/>
    <protectedRange sqref="VZ3:WH3" name="prisdata_65"/>
    <protectedRange sqref="WI3:WQ3" name="prisdata_68"/>
    <protectedRange sqref="WI3" name="mnd2"/>
    <protectedRange sqref="WR3:WZ3" name="prisdata_67"/>
    <protectedRange sqref="XA3:XI3" name="prisdata_70"/>
    <protectedRange sqref="XJ3:XR3" name="prisdata_69"/>
    <protectedRange sqref="XS3:YA3" name="prisdata_71"/>
    <protectedRange sqref="YB3:YJ3" name="prisdata_73"/>
    <protectedRange sqref="YK3:YS3" name="prisdata_74"/>
    <protectedRange sqref="YT3:ZB3" name="prisdata_81"/>
    <protectedRange sqref="ZC3:ZK3" name="prisdata_72"/>
    <protectedRange sqref="ZL3:ZT3" name="prisdata_76"/>
    <protectedRange sqref="ZU3:AAC3" name="prisdata_79"/>
    <protectedRange sqref="U4:U121" name="prisdata_1_2_75"/>
    <protectedRange sqref="N27:T27 M60:T60 M59:R59 M91:T101 M90:R90 M105:T121 T102:T104 M28:T29 M4:T5 M62:T89 N61:T61 M9:T26 M8:O8 R8:T8 M7:T7 M6:R6 M31:T58 M30:S30" name="prisdata_1_1_1_5"/>
    <protectedRange sqref="P102:R102" name="prisdata_3_5"/>
    <protectedRange sqref="P103:R103" name="prisdata_3_1_4"/>
    <protectedRange sqref="AD4:AD121" name="prisdata_1_2_3_1"/>
    <protectedRange sqref="W27:AC27 V60:AC60 V59:AA59 V91:AC101 V90:AA90 V105:AC121 AC102:AC104 V4:AC5 V62:AC89 W61:AC61 V9:AC25 V8:X8 AA8:AC8 V7:AC7 V6:AA6 V31:AC58 V30:AB30 V26:AA26 V28:AC29" name="prisdata_1_1_1_3_2"/>
    <protectedRange sqref="Y102:AA102" name="prisdata_3_4_1"/>
    <protectedRange sqref="Y103:AA103" name="prisdata_3_1_3_1"/>
    <protectedRange sqref="AM4:AM121" name="prisdata_1_2_1_72"/>
    <protectedRange sqref="AF27:AL27 AE60:AL60 AE59:AJ59 AE91:AL101 AE90:AJ90 AL102:AL104 AE28:AL29 AE4:AK5 AE62:AL89 AF61:AL61 AE9:AK21 AE8:AG8 AJ8:AK8 AE7:AK7 AE6:AJ6 AE31:AL58 AE30:AK30 AE26:AJ26 AE23:AK25 AE22:AG22 AI22:AK22 AE105:AL121" name="prisdata_1_1_1_1_2"/>
    <protectedRange sqref="AH102:AJ102" name="prisdata_3_2_3"/>
    <protectedRange sqref="AH103:AJ103" name="prisdata_3_1_1_3"/>
    <protectedRange sqref="AV4:AV121" name="prisdata_1_2_2_1"/>
    <protectedRange sqref="AO27:AU27 AN60:AU60 AN59:AS59 AN91:AU101 AN90:AS90 AU102:AU104 AN28:AU29 AN4:AT5 AN62:AU89 AO61:AU61 AN9:AT21 AN8:AP8 AS8:AT8 AN7:AT7 AN6:AS6 AN31:AU58 AN30:AT30 AN26:AS26 AN23:AT25 AN22:AP22 AR22:AT22 AN105:AU121" name="prisdata_1_1_1_2_2"/>
    <protectedRange sqref="AQ102:AS102" name="prisdata_3_3_1"/>
    <protectedRange sqref="AQ103:AS103" name="prisdata_3_1_2_1"/>
    <protectedRange sqref="BE4:BE118" name="prisdata_1_2_9_1"/>
    <protectedRange sqref="AX27:BD27 AW60:BD60 AW59:BB59 AW91:BD91 AW90:BB90 BD102:BD104 AW28:BD29 AW4:BC4 AW62:BD89 AX61:BD61 AW9:BC21 AW8:AY8 BB8:BC8 AW7:BC7 AW6:BB6 AW31:BD58 AW30:BC30 AW26:BB26 AW23:BC25 AW22:AY22 BA22:BC22 AW105:BD118 AW98:BD101 BD97 AW95:BD96 BD93:BD94 AW5 AZ5:BC5 AW92 AY92:BD92" name="prisdata_1_1_1_9_1"/>
    <protectedRange sqref="AZ102:BB102" name="prisdata_3_10_1"/>
    <protectedRange sqref="AZ103:BB103" name="prisdata_3_1_9_1"/>
    <protectedRange sqref="BE119:BE121" name="prisdata_1_2_1_6_1"/>
    <protectedRange sqref="BI103:BK103" name="prisdata_3_1_1_1_3"/>
    <protectedRange sqref="BO119:BV121" name="prisdata_1_1_1_1_1_1_3"/>
    <protectedRange sqref="BO97:BU97" name="prisdata_1_1_1_2_1_1_3"/>
    <protectedRange sqref="BO93:BU94" name="prisdata_1_1_1_3_1_1_3"/>
    <protectedRange sqref="CF4:CF50 CF52:CF118" name="prisdata_1_2_7_1"/>
    <protectedRange sqref="CF119:CF121" name="prisdata_1_2_1_4_1"/>
    <protectedRange sqref="BY27:CE27 BX60:CE60 BX59:CC59 BX91:CE91 BX90:CC90 CE102:CE104 BX28:CE29 BX4:CD4 BX62:CE89 BY61:CE61 BX9:CD18 BX8:BZ8 CC8:CD8 BX7:CD7 BX6:CC6 BX30:CD30 BX26:CC26 BX23:CD25 BX22:BZ22 CB22:CD22 BX105:CE118 BX98:CE101 CE97 BX95:CE96 CE93:CE94 BX5 CA5:CD5 BX92 BZ92:CE92 BX20:CD21 BX19:BZ19 CB19:CD19 BX31:CE58 CF51" name="prisdata_1_1_1_4_1_2_3"/>
    <protectedRange sqref="CA102:CC102" name="prisdata_3_2_1_2_1"/>
    <protectedRange sqref="CA103:CC103" name="prisdata_3_1_1_1_2_1"/>
    <protectedRange sqref="BX119:CE121" name="prisdata_1_1_1_1_1_1_2_1"/>
    <protectedRange sqref="BX97:CD97" name="prisdata_1_1_1_2_1_1_2_1"/>
    <protectedRange sqref="BX93:CD94" name="prisdata_1_1_1_3_1_1_2_1"/>
    <protectedRange sqref="CO4:CO50 CO52:CO118" name="prisdata_1_2_6_1"/>
    <protectedRange sqref="CO119:CO121" name="prisdata_1_2_1_3_1"/>
    <protectedRange sqref="CH27:CN27 CG60:CN60 CG59:CL59 CG91:CN91 CG90:CL90 CN102:CN104 CG28:CN29 CG4:CM4 CG62:CN89 CH61:CN61 CG9:CM18 CL8:CM8 CG7:CM7 CG6:CL6 CG30:CM30 CG26:CL26 CG23:CM25 CG22:CI22 CK22:CM22 CG105:CN118 CG98:CN101 CN97 CG95:CN96 CN93:CN94 CG5 CJ5:CM5 CG92 CI92:CN92 CG20:CM21 CG19:CI19 CK19:CM19 CG31:CN39 CO51 CG8:CI8 CG41:CN58 CH40:CN40" name="prisdata_1_1_1_4_1_1_1"/>
    <protectedRange sqref="CJ102:CL102" name="prisdata_3_2_1_1_3"/>
    <protectedRange sqref="CJ103:CL103" name="prisdata_3_1_1_1_1_3"/>
    <protectedRange sqref="CG119:CN121" name="prisdata_1_1_1_1_1_1_1_3"/>
    <protectedRange sqref="CG97:CM97" name="prisdata_1_1_1_2_1_1_1_3"/>
    <protectedRange sqref="CG93:CM94" name="prisdata_1_1_1_3_1_1_1_3"/>
    <protectedRange sqref="CX4:CX50 CX52:CX118" name="prisdata_1_2_11_1"/>
    <protectedRange sqref="CX119:CX121" name="prisdata_1_2_1_8_1"/>
    <protectedRange sqref="CQ27:CW27 CP60:CW60 CP59:CU59 CP91:CW91 CP90:CU90 CW102:CW104 CP28:CW29 CP4:CV4 CP62:CW89 CQ61:CW61 CP9:CV18 CU8:CV8 CP7:CV7 CP6:CU6 CP30:CV30 CP26:CU26 CP23:CV25 CP22:CR22 CT22:CV22 CP105:CW118 CP98:CW101 CW97 CP95:CW96 CW93:CW94 CP5 CS5:CV5 CP92 CR92:CW92 CP20:CV21 CP19:CR19 CT19:CV19 CP31:CW39 CX51 CP8:CR8 CP41:CW58 CQ40:CW40" name="prisdata_1_1_1_4_1_5_1"/>
    <protectedRange sqref="CS102:CU102" name="prisdata_3_2_1_5_1"/>
    <protectedRange sqref="CS103:CU103" name="prisdata_3_1_1_1_5_1"/>
    <protectedRange sqref="CP119:CW121" name="prisdata_1_1_1_1_1_1_5_1"/>
    <protectedRange sqref="CP97:CV97" name="prisdata_1_1_1_2_1_1_5_1"/>
    <protectedRange sqref="CP93:CV94" name="prisdata_1_1_1_3_1_1_5_1"/>
    <protectedRange sqref="DG4:DG50 DG52:DG118" name="prisdata_1_2_10_1"/>
    <protectedRange sqref="DG119:DG121" name="prisdata_1_2_1_7_1"/>
    <protectedRange sqref="DG51" name="prisdata_1_1_1_4_1_4_1"/>
    <protectedRange sqref="CZ27:DF27 CY60:DF60 CY59:DD59 CY91:DF91 CY90:DD90 DF102:DF104 CY28:DF29 CY4:DE4 CY62:DF89 CZ61:DF61 CY9:DE18 DD8:DE8 CY7:DE7 CY6:DD6 CY30:DE30 CY26:DD26 CY23:DE25 CY22:DA22 DC22:DE22 CY105:DF118 CY98:DF101 DF97 CY95:DF96 DF93:DF94 CY5 DB5:DE5 CY92 DA92:DF92 CY20:DE21 CY19:DA19 DC19:DE19 CY31:DF39 CY8:DA8 CY41:DF58 CZ40:DF40" name="prisdata_1_1_1_4_1_2_2_1"/>
    <protectedRange sqref="DB102:DD102" name="prisdata_3_2_1_1_2_1"/>
    <protectedRange sqref="DB103:DD103" name="prisdata_3_1_1_1_1_2_1"/>
    <protectedRange sqref="CY119:DF121" name="prisdata_1_1_1_1_1_1_1_2_1"/>
    <protectedRange sqref="CY97:DE97" name="prisdata_1_1_1_2_1_1_1_2_1"/>
    <protectedRange sqref="CY93:DE94" name="prisdata_1_1_1_3_1_1_1_2_1"/>
    <protectedRange sqref="DP4:DP50 DP52:DP118" name="prisdata_1_2_8_1"/>
    <protectedRange sqref="DP119:DP121" name="prisdata_1_2_1_5_1"/>
    <protectedRange sqref="DP51" name="prisdata_1_1_1_4_1_3_1"/>
    <protectedRange sqref="DI27:DO27 DH60:DO60 DH59:DM59 DH91:DO91 DH90:DM90 DO102:DO104 DH28:DO29 DH4:DN4 DH62:DO89 DI61:DO61 DH9:DN18 DM8:DN8 DH7:DN7 DH6:DM6 DH30:DN30 DH26:DM26 DH23:DN25 DH22:DJ22 DL22:DN22 DH105:DO118 DH98:DO101 DO97 DH95:DO96 DO93:DO94 DH5 DK5:DN5 DH92 DJ92:DO92 DH21:DN21 DH31:DO39 DH8:DJ8 DH41:DO58 DI40:DO40 DH19:DJ20 DL19:DN20" name="prisdata_1_1_1_4_1_2_1_8"/>
    <protectedRange sqref="DK102:DM102" name="prisdata_3_2_1_1_1_8"/>
    <protectedRange sqref="DK103:DM103" name="prisdata_3_1_1_1_1_1_8"/>
    <protectedRange sqref="DH119:DO121" name="prisdata_1_1_1_1_1_1_1_1_8"/>
    <protectedRange sqref="DH97:DN97" name="prisdata_1_1_1_2_1_1_1_1_8"/>
    <protectedRange sqref="DH93:DN94" name="prisdata_1_1_1_3_1_1_1_1_8"/>
    <protectedRange sqref="DY4:DY50 DY52:DY118" name="prisdata_1_2_13_1"/>
    <protectedRange sqref="DY119:DY121" name="prisdata_1_2_1_10_1"/>
    <protectedRange sqref="DY51" name="prisdata_1_1_1_4_1_7_1"/>
    <protectedRange sqref="DR27:DX27 DQ60:DX60 DQ59:DV59 DQ91:DX91 DQ90:DV90 DX102:DX104 DQ28:DX29 DQ4:DW4 DQ62:DX89 DR61:DX61 DQ9:DW18 DV8:DW8 DQ7:DW7 DQ6:DV6 DQ30:DW30 DQ26:DV26 DQ23:DW25 DQ22:DS22 DU22:DW22 DQ105:DX118 DQ98:DX101 DX97 DQ95:DX96 DX93:DX94 DQ5 DT5:DW5 DQ92 DS92:DX92 DQ21:DW21 DQ31:DX39 DQ8:DS8 DQ41:DX58 DR40:DX40 DQ19:DS20 DU19:DW20" name="prisdata_1_1_1_4_1_2_4_1"/>
    <protectedRange sqref="DT102:DV102" name="prisdata_3_2_1_1_4_1"/>
    <protectedRange sqref="DT103:DV103" name="prisdata_3_1_1_1_1_4_1"/>
    <protectedRange sqref="DQ119:DX121" name="prisdata_1_1_1_1_1_1_1_4_1"/>
    <protectedRange sqref="DQ97:DW97" name="prisdata_1_1_1_2_1_1_1_4_1"/>
    <protectedRange sqref="DQ93:DW94" name="prisdata_1_1_1_3_1_1_1_4_1"/>
    <protectedRange sqref="EH4:EH50 EH52:EH118" name="prisdata_1_2_14_1"/>
    <protectedRange sqref="EH119:EH121" name="prisdata_1_2_1_11_1"/>
    <protectedRange sqref="EH51" name="prisdata_1_1_1_4_1_8_1"/>
    <protectedRange sqref="EA27:EG27 DZ60:EG60 DZ59:EE59 DZ91:EG91 DZ90:EE90 EG102:EG104 DZ28:EG29 DZ4:EF4 DZ62:EG89 EA61:EG61 DZ9:EF18 EE8:EF8 DZ7:EF7 DZ6:EE6 DZ30:EF30 DZ26:EE26 DZ23:EF25 DZ22:EB22 ED22:EF22 DZ105:EG118 DZ98:EG101 EG97 DZ95:EG96 EG93:EG94 DZ5 EC5:EF5 DZ92 EB92:EG92 DZ21:EF21 DZ31:EG39 DZ8:EB8 DZ41:EG58 EA40:EG40 DZ19:EB20 ED19:EF20" name="prisdata_1_1_1_4_1_2_1_2_1"/>
    <protectedRange sqref="EC102:EE102" name="prisdata_3_2_1_1_1_2_1"/>
    <protectedRange sqref="EC103:EE103" name="prisdata_3_1_1_1_1_1_2_1"/>
    <protectedRange sqref="DZ119:EG121" name="prisdata_1_1_1_1_1_1_1_1_2_1"/>
    <protectedRange sqref="DZ97:EF97" name="prisdata_1_1_1_2_1_1_1_1_2_1"/>
    <protectedRange sqref="DZ94:EF94 EB93:EF93" name="prisdata_1_1_1_3_1_1_1_1_2_1"/>
    <protectedRange sqref="EQ4:EQ50 EQ52:EQ118" name="prisdata_1_2_12_1"/>
    <protectedRange sqref="EQ119:EQ121" name="prisdata_1_2_1_9_1"/>
    <protectedRange sqref="EQ51" name="prisdata_1_1_1_4_1_6_1"/>
    <protectedRange sqref="EJ27:EP27 EI60:EP60 EI59:EN59 EI91:EP91 EI90:EN90 EP102:EP104 EI28:EP29 EI4:EO4 EI62:EP89 EJ61:EP61 EI9:EO18 EN8:EO8 EI7:EO7 EI6:EN6 EI30:EO30 EI26:EN26 EI23:EO25 EI22:EK22 EM22:EO22 EI105:EP118 EI98:EP101 EP97 EI95:EP96 EP93:EP94 EI5 EL5:EO5 EI92 EK92:EP92 EI21:EO21 EI31:EP39 EI8:EK8 EI41:EP58 EJ40:EP40 EI19:EK20 EM19:EO20" name="prisdata_1_1_1_4_1_2_1_1_2"/>
    <protectedRange sqref="EL102:EN102" name="prisdata_3_2_1_1_1_1_2"/>
    <protectedRange sqref="EL103:EN103" name="prisdata_3_1_1_1_1_1_1_2"/>
    <protectedRange sqref="EI119:EP121" name="prisdata_1_1_1_1_1_1_1_1_1_2"/>
    <protectedRange sqref="EI97:EO97" name="prisdata_1_1_1_2_1_1_1_1_1_2"/>
    <protectedRange sqref="EI94:EO94 EK93:EO93" name="prisdata_1_1_1_3_1_1_1_1_1_2"/>
    <protectedRange sqref="EZ4:EZ50 EZ52:EZ118" name="prisdata_1_2_16_1"/>
    <protectedRange sqref="EZ119:EZ121" name="prisdata_1_2_1_13_1"/>
    <protectedRange sqref="EZ51" name="prisdata_1_1_1_4_1_10_1"/>
    <protectedRange sqref="ES27:EY27 ER60:EY60 ER59:EW59 ER91:EY91 ER90:EW90 EY102:EY104 ER28:EY29 ER4:EU4 ER62:EY89 ES61:EY61 ER9:EX18 EW8:EX8 ER7:EX7 ER6:EW6 ER30:EX30 ER26:EW26 ER23:EX25 ER22:ET22 EV22:EX22 ER105:EY118 ER98:EY101 EY97 ER95:EY96 EY93:EY94 ER5 EU5:EX5 ER92 ET92:EY92 ER21:EX21 ER31:EY39 ER8:ET8 ER41:EY58 ES40:EY40 ER19:ET20 EV19:EX20 EW4:EX4" name="prisdata_1_1_1_4_1_2_1_4_1"/>
    <protectedRange sqref="EU102:EW102" name="prisdata_3_2_1_1_1_4_1"/>
    <protectedRange sqref="EU103:EW103" name="prisdata_3_1_1_1_1_1_4_1"/>
    <protectedRange sqref="ER119:EY121" name="prisdata_1_1_1_1_1_1_1_1_4_1"/>
    <protectedRange sqref="ER97:EX97" name="prisdata_1_1_1_2_1_1_1_1_4_1"/>
    <protectedRange sqref="ER94:EX94 ET93:EX93" name="prisdata_1_1_1_3_1_1_1_1_4_1"/>
    <protectedRange sqref="FI4:FI50 FI52:FI118" name="prisdata_1_2_15_1"/>
    <protectedRange sqref="FI119:FI121" name="prisdata_1_2_1_12_1"/>
    <protectedRange sqref="FI51" name="prisdata_1_1_1_4_1_9_1"/>
    <protectedRange sqref="FB27:FH27 FA60:FH60 FA59:FF59 FA91:FH91 FA90:FF90 FH102:FH104 FA28:FH29 FA4:FD4 FA62:FH89 FB61:FH61 FA9:FG18 FF8:FG8 FA7:FG7 FA6:FF6 FA30:FG30 FA26:FF26 FA23:FG25 FA22:FC22 FE22:FG22 FA105:FH118 FA98:FH101 FH97 FA95:FH96 FH93:FH94 FA5 FD5:FG5 FA92 FC92:FH92 FA21:FG21 FA31:FH39 FA8:FC8 FA41:FH58 FB40:FH40 FA19:FC20 FE19:FG20 FF4:FG4" name="prisdata_1_1_1_4_1_2_1_3_1"/>
    <protectedRange sqref="FD102:FF102" name="prisdata_3_2_1_1_1_3_1"/>
    <protectedRange sqref="FD103:FF103" name="prisdata_3_1_1_1_1_1_3_1"/>
    <protectedRange sqref="FA119:FH121" name="prisdata_1_1_1_1_1_1_1_1_3_1"/>
    <protectedRange sqref="FA97:FG97" name="prisdata_1_1_1_2_1_1_1_1_3_1"/>
    <protectedRange sqref="FA94:FG94 FC93:FG93" name="prisdata_1_1_1_3_1_1_1_1_3_1"/>
    <protectedRange sqref="FR4:FR50 FR52:FR60 FR62:FR118" name="prisdata_1_2_17_1"/>
    <protectedRange sqref="FR119:FR121" name="prisdata_1_2_1_14_1"/>
    <protectedRange sqref="FR51" name="prisdata_1_1_1_4_1_11_1"/>
    <protectedRange sqref="FK27:FQ27 FJ60:FQ60 FJ59:FO59 FJ91:FQ91 FJ90:FO90 FQ102:FQ104 FJ28:FQ29 FJ4:FM4 FJ62:FQ89 FJ9:FP18 FO8:FP8 FJ7:FP7 FJ6:FO6 FJ30:FP30 FJ26:FO26 FJ23:FP25 FJ22:FL22 FN22:FP22 FJ105:FQ118 FJ98:FQ101 FQ97 FJ95:FQ96 FQ93:FQ94 FJ5 FM5:FP5 FJ92 FL92:FQ92 FJ21:FP21 FJ31:FQ39 FJ8:FL8 FJ41:FQ58 FK40:FQ40 FJ19:FL20 FN19:FP20 FO4:FP4" name="prisdata_1_1_1_4_1_2_1_5_1"/>
    <protectedRange sqref="FM102:FO102" name="prisdata_3_2_1_1_1_5_1"/>
    <protectedRange sqref="FM103:FO103" name="prisdata_3_1_1_1_1_1_5_1"/>
    <protectedRange sqref="FJ119:FQ121" name="prisdata_1_1_1_1_1_1_1_1_5_1"/>
    <protectedRange sqref="FJ97:FP97" name="prisdata_1_1_1_2_1_1_1_1_5_1"/>
    <protectedRange sqref="FJ94:FP94 FL93:FP93" name="prisdata_1_1_1_3_1_1_1_1_5_1"/>
    <protectedRange sqref="GA4:GA50 GA52:GA60 GA62:GA118" name="prisdata_1_2_18_1"/>
    <protectedRange sqref="GA119:GA121" name="prisdata_1_2_1_15_1"/>
    <protectedRange sqref="GA51" name="prisdata_1_1_1_4_1_12_1"/>
    <protectedRange sqref="FT27:FZ27 FS60:FZ60 FS59:FX59 FS91:FZ91 FS90:FX90 FZ102:FZ104 FS28:FZ29 FS4:FV4 FS62:FZ89 FS9:FY18 FX8:FY8 FS7:FY7 FS6:FX6 FS30:FY30 FS26:FX26 FS23:FY25 FS22:FU22 FW22:FY22 FS105:FZ118 FS98:FZ101 FZ97 FS95:FZ96 FZ93:FZ94 FS5 FV5:FY5 FS92 FU92:FZ92 FS21:FY21 FS31:FZ39 FS8:FU8 FS41:FZ58 FT40:FZ40 FS19:FU20 FW19:FY20 FX4:FY4" name="prisdata_1_1_1_4_1_2_1_6_1"/>
    <protectedRange sqref="FV102:FX102" name="prisdata_3_2_1_1_1_6_1"/>
    <protectedRange sqref="FV103:FX103" name="prisdata_3_1_1_1_1_1_6_1"/>
    <protectedRange sqref="FS119:FZ121" name="prisdata_1_1_1_1_1_1_1_1_6_1"/>
    <protectedRange sqref="FS97:FY97" name="prisdata_1_1_1_2_1_1_1_1_6_1"/>
    <protectedRange sqref="FS94:FY94 FU93:FY93" name="prisdata_1_1_1_3_1_1_1_1_6_1"/>
    <protectedRange sqref="GJ4:GJ50 GJ52:GJ60 GJ62:GJ118" name="prisdata_1_2_19_1"/>
    <protectedRange sqref="GJ119:GJ121" name="prisdata_1_2_1_16_1"/>
    <protectedRange sqref="GJ51" name="prisdata_1_1_1_4_1_13_1"/>
    <protectedRange sqref="GC27:GI27 GB60:GI60 GB59:GG59 GB91:GI91 GB90:GG90 GI102:GI104 GB28:GI29 GB4:GE4 GB62:GI89 GB9:GH18 GG8:GH8 GB7:GH7 GB6:GG6 GB30:GH30 GB26:GG26 GB23:GH25 GB22:GD22 GF22:GH22 GB105:GI118 GB98:GI101 GI97 GB95:GI96 GI93:GI94 GB5 GE5:GH5 GB92 GD92:GI92 GB21:GH21 GB31:GI39 GB8:GD8 GB41:GI58 GC40:GI40 GB19:GD20 GF19:GH20 GG4:GH4" name="prisdata_1_1_1_4_1_2_1_7_1"/>
    <protectedRange sqref="GE102:GG102" name="prisdata_3_2_1_1_1_7_1"/>
    <protectedRange sqref="GE103:GG103" name="prisdata_3_1_1_1_1_1_7_1"/>
    <protectedRange sqref="GB119:GI121" name="prisdata_1_1_1_1_1_1_1_1_7_1"/>
    <protectedRange sqref="GB97:GH97" name="prisdata_1_1_1_2_1_1_1_1_7_1"/>
    <protectedRange sqref="GB94:GH94 GD93:GH93" name="prisdata_1_1_1_3_1_1_1_1_7_1"/>
    <protectedRange sqref="GS4:GS50 GS52:GS60 GS62:GS118" name="prisdata_1_2_20_1"/>
    <protectedRange sqref="GS119:GS121" name="prisdata_1_2_1_17_1"/>
    <protectedRange sqref="GS51" name="prisdata_1_1_1_4_1_14_1"/>
    <protectedRange sqref="GL27:GR27 GK60:GR60 GK59:GP59 GK91:GR91 GK90:GP90 GR102:GR104 GK28:GR29 GK4:GN4 GK62:GR89 GK9:GQ18 GP8:GQ8 GK7:GQ7 GK6:GP6 GK30:GQ30 GK26:GP26 GK23:GQ25 GK22:GM22 GO22:GQ22 GK105:GR118 GK98:GR101 GR97 GK95:GR96 GR93:GR94 GK5 GN5:GQ5 GK92 GM92:GR92 GK21:GQ21 GK31:GR39 GK8:GM8 GK41:GR58 GL40:GR40 GK19:GM20 GO19:GQ20 GP4:GQ4" name="prisdata_1_1_1_4_1_2_1_1_1_3"/>
    <protectedRange sqref="GN102:GP102" name="prisdata_3_2_1_1_1_1_1_3"/>
    <protectedRange sqref="GN103:GP103" name="prisdata_3_1_1_1_1_1_1_1_3"/>
    <protectedRange sqref="GK119:GR121" name="prisdata_1_1_1_1_1_1_1_1_1_1_3"/>
    <protectedRange sqref="GK97:GQ97" name="prisdata_1_1_1_2_1_1_1_1_1_1_3"/>
    <protectedRange sqref="GK94:GQ94 GM93:GQ93" name="prisdata_1_1_1_3_1_1_1_1_1_1_3"/>
    <protectedRange sqref="HB4:HB50 HB52:HB60 HB62:HB118" name="prisdata_1_2_22_1"/>
    <protectedRange sqref="HB119:HB121" name="prisdata_1_2_1_19_1"/>
    <protectedRange sqref="HB51" name="prisdata_1_1_1_4_1_16_1"/>
    <protectedRange sqref="GU27:HA27 GT60:HA60 GT59:GY59 GT91:HA91 GT90:GY90 HA102:HA104 GT28:HA29 GT4:GW4 GT62:HA89 GT9:GZ18 GY8:GZ8 GT7:GZ7 GT6:GY6 GT30:GZ30 GT26:GY26 GT23:GZ25 GT22:GV22 GX22:GZ22 GT105:HA118 GT98:HA101 HA97 GT95:HA96 HA93:HA94 GT5 GW5:GZ5 GT92 GV92:HA92 GT21:GZ21 GT31:HA39 GT8:GV8 GT41:HA58 GU40:HA40 GT19:GV20 GX19:GZ20 GY4:GZ4" name="prisdata_1_1_1_4_1_2_1_1_1_2_1"/>
    <protectedRange sqref="GW102:GY102" name="prisdata_3_2_1_1_1_1_1_2_1"/>
    <protectedRange sqref="GW103:GY103" name="prisdata_3_1_1_1_1_1_1_1_2_1"/>
    <protectedRange sqref="GT119:HA121" name="prisdata_1_1_1_1_1_1_1_1_1_1_2_1"/>
    <protectedRange sqref="GT97:GZ97" name="prisdata_1_1_1_2_1_1_1_1_1_1_2_1"/>
    <protectedRange sqref="GT94:GZ94 GV93:GZ93" name="prisdata_1_1_1_3_1_1_1_1_1_1_2_1"/>
    <protectedRange sqref="HK4:HK50 HK52:HK60 HK62:HK118" name="prisdata_1_2_21_1"/>
    <protectedRange sqref="HK119:HK121" name="prisdata_1_2_1_18_1"/>
    <protectedRange sqref="HK51" name="prisdata_1_1_1_4_1_15_1"/>
    <protectedRange sqref="HD27:HJ27 HC60:HJ60 HC59:HH59 HC91:HJ91 HC90:HH90 HJ102:HJ104 HC28:HJ29 HC4:HF4 HC62:HJ89 HC9:HI18 HH8:HI8 HC7:HI7 HC6:HH6 HC30:HI30 HC26:HH26 HC23:HI25 HC22:HE22 HG22:HI22 HC105:HJ118 HC98:HJ101 HJ97 HC95:HJ96 HJ93:HJ94 HC5 HF5:HI5 HC92 HE92:HJ92 HC21:HI21 HC31:HJ39 HC8:HE8 HC41:HJ58 HD40:HJ40 HC19:HE20 HG19:HI20 HH4:HI4" name="prisdata_1_1_1_4_1_2_1_1_1_1_1"/>
    <protectedRange sqref="HF102:HH102" name="prisdata_3_2_1_1_1_1_1_1_1"/>
    <protectedRange sqref="HF103:HH103" name="prisdata_3_1_1_1_1_1_1_1_1_1"/>
    <protectedRange sqref="HC119:HJ121" name="prisdata_1_1_1_1_1_1_1_1_1_1_1_1"/>
    <protectedRange sqref="HC94:HI94 HE93:HI93" name="prisdata_1_1_1_3_1_1_1_1_1_1_1_1"/>
    <protectedRange sqref="HC97:HI97" name="prisdata_1_1_1_2_1_1_1_1_1_1_1_1"/>
    <protectedRange sqref="HT4:HT50 HT52:HT60 HT62:HT118" name="prisdata_1_2_24_1"/>
    <protectedRange sqref="HT119:HT121" name="prisdata_1_2_1_21_1"/>
    <protectedRange sqref="HT51" name="prisdata_1_1_1_4_1_18_1"/>
    <protectedRange sqref="HQ60:HR60 HQ59 HQ62:HR89 HQ105:HQ118 HQ98:HR101 HQ95:HQ96 HQ90:HQ92 HQ41:HR58 HQ22:HQ40 HQ19:HR21 HQ4:HQ18" name="prisdata_1_1_1_4_1_2_1_1_1_4_1"/>
    <protectedRange sqref="HQ102" name="prisdata_3_2_1_1_1_1_1_4_1"/>
    <protectedRange sqref="HQ103" name="prisdata_3_1_1_1_1_1_1_1_4_1"/>
    <protectedRange sqref="HM119:HN121 HP119:HQ121 HS119:HS121" name="prisdata_1_1_1_1_1_1_1_1_1_1_4_1"/>
    <protectedRange sqref="HQ93:HQ94" name="prisdata_1_1_1_3_1_1_1_1_1_1_4_1"/>
    <protectedRange sqref="HQ97" name="prisdata_1_1_1_2_1_1_1_1_1_1_1_7_11"/>
    <protectedRange sqref="HL105:HL118 HL98:HL101 HL95:HL96 HL62:HL92 HL28:HL39 HL41:HL60 HL4:HL26" name="prisdata_1_1_1_4_1_2_1_1_1_1_7_12"/>
    <protectedRange sqref="HL119:HL121" name="prisdata_1_1_1_1_1_1_1_1_1_1_1_3_11"/>
    <protectedRange sqref="HL94" name="prisdata_1_1_1_3_1_1_1_1_1_1_1_6_11"/>
    <protectedRange sqref="HL97" name="prisdata_1_1_1_2_1_1_1_1_1_1_1_1_2_1"/>
    <protectedRange sqref="HM4 HM62:HM91 HM105:HM118 HM98:HM101 HM95:HM96 HM6:HM60" name="prisdata_1_1_1_4_1_2_1_1_1_1_1_2_1"/>
    <protectedRange sqref="HM94" name="prisdata_1_1_1_3_1_1_1_1_1_1_1_1_2_1"/>
    <protectedRange sqref="HM97" name="prisdata_1_1_1_2_1_1_1_1_1_1_1_2_1_1"/>
    <protectedRange sqref="HN4 HN105:HN118 HN98:HN101 HN95:HN96 HN62:HN92 HN6:HN60" name="prisdata_1_1_1_4_1_2_1_1_1_1_2_1_1"/>
    <protectedRange sqref="HN93:HN94" name="prisdata_1_1_1_3_1_1_1_1_1_1_1_2_1_1"/>
    <protectedRange sqref="HN97" name="prisdata_1_1_1_2_1_1_1_1_1_1_1_3_1_1"/>
    <protectedRange sqref="HO9:HO18 HO105:HO118 HO98:HO101 HO95:HO96 HO4:HO7 HO62:HO92 HO21 HO23:HO60" name="prisdata_1_1_1_4_1_2_1_1_1_1_3_1_1"/>
    <protectedRange sqref="HO102" name="prisdata_3_2_1_1_1_1_1_1_2_11"/>
    <protectedRange sqref="HO103" name="prisdata_3_1_1_1_1_1_1_1_1_2_11"/>
    <protectedRange sqref="HO119:HO121" name="prisdata_1_1_1_1_1_1_1_1_1_1_1_1_2_1"/>
    <protectedRange sqref="HO93:HO94" name="prisdata_1_1_1_3_1_1_1_1_1_1_1_3_1_1"/>
    <protectedRange sqref="HO97" name="prisdata_1_1_1_2_1_1_1_1_1_1_1_4_1_1"/>
    <protectedRange sqref="HP105:HP118 HP98:HP101 HP95:HP96 HP5:HP7 HP62:HP92 HP9:HP60" name="prisdata_1_1_1_4_1_2_1_1_1_1_4_1_1"/>
    <protectedRange sqref="HP102" name="prisdata_3_2_1_1_1_1_1_1_1_2_1"/>
    <protectedRange sqref="HP103" name="prisdata_3_1_1_1_1_1_1_1_1_1_2_1"/>
    <protectedRange sqref="HP93:HP94" name="prisdata_1_1_1_3_1_1_1_1_1_1_1_4_1_1"/>
    <protectedRange sqref="HP97" name="prisdata_1_1_1_2_1_1_1_1_1_1_1_5_1_1"/>
    <protectedRange sqref="HR60 HR62:HR89 HR105:HR118 HR98:HR101 HR95:HR96 HR91:HR92 HR27:HR58 HR7:HR25 HR4:HR5" name="prisdata_1_1_1_4_1_2_1_1_1_1_5_1_1"/>
    <protectedRange sqref="HR119:HR121" name="prisdata_1_1_1_1_1_1_1_1_1_1_1_2_1_1"/>
    <protectedRange sqref="HR93:HR94" name="prisdata_1_1_1_3_1_1_1_1_1_1_1_5_1_1"/>
    <protectedRange sqref="HR97" name="prisdata_1_1_1_2_1_1_1_1_1_1_1_6_1_1"/>
    <protectedRange sqref="HS60 HS27:HS29 HS62:HS89 HS91:HS118 HS31:HS58" name="prisdata_1_1_1_4_1_2_1_1_1_1_6_1_1"/>
    <protectedRange sqref="IC4:IC50 IC52:IC60 IC62:IC118" name="prisdata_1_2_23_1"/>
    <protectedRange sqref="IC119:IC121" name="prisdata_1_2_1_20_1"/>
    <protectedRange sqref="IC51" name="prisdata_1_1_1_4_1_17_1"/>
    <protectedRange sqref="HV27:IB27 HU60:IB60 HU59:HZ59 HU91:IB91 HU90:HZ90 IB102:IB104 HU28:IB29 HU4:HX4 HU62:IB89 HU9:IA18 HZ8:IA8 HU7:IA7 HU6:HZ6 HU30:IA30 HU26:HZ26 HU23:IA25 HU22:HW22 HY22:IA22 HU105:IB118 HU98:IB101 IB97 HU95:IB96 IB93:IB94 HU5 HX5:IA5 HU92 HW92:IB92 HU21:IA21 HU31:IB39 HU8:HW8 HU41:IB58 HV40:IB40 HU19:HW20 HY19:IA20 HZ4:IA4" name="prisdata_1_1_1_4_1_2_1_1_1_1_7_1_7"/>
    <protectedRange sqref="HX102:HZ102" name="prisdata_3_2_1_1_1_1_1_1_2_1_7"/>
    <protectedRange sqref="HX103:HZ103" name="prisdata_3_1_1_1_1_1_1_1_1_2_1_7"/>
    <protectedRange sqref="HU119:IB121" name="prisdata_1_1_1_1_1_1_1_1_1_1_1_3_1_7"/>
    <protectedRange sqref="HW93:IA93" name="prisdata_1_1_1_3_1_1_1_1_1_1_1_6_1_7"/>
    <protectedRange sqref="HU97:IA97" name="prisdata_1_1_1_2_1_1_1_1_1_1_1_7_1_7"/>
    <protectedRange sqref="HU94:IA94" name="prisdata_1_1_1_3_1_1_1_1_1_1_1_1_1_11"/>
    <protectedRange sqref="IL4:IL50 IL52:IL60 IL62:IL118" name="prisdata_1_2_25_1"/>
    <protectedRange sqref="IL119:IL121" name="prisdata_1_2_1_22_1"/>
    <protectedRange sqref="IL51" name="prisdata_1_1_1_4_1_19_1"/>
    <protectedRange sqref="IE27:IK27 ID60:IK60 ID59:II59 ID91:IK91 ID90:II90 IK102:IK104 ID28:IK29 ID4:IG4 ID62:IK89 ID9:IJ18 II8:IJ8 ID7:IJ7 ID6:II6 ID30:IJ30 ID26:II26 ID23:IJ25 ID22:IF22 IH22:IJ22 ID105:IK118 ID98:IK101 IK97 ID95:IK96 IK93:IK94 ID5 IG5:IJ5 ID92 IF92:IK92 ID21:IJ21 ID31:IK39 ID8:IF8 ID41:IK58 IE40:IK40 ID19:IF20 IH19:IJ20 II4:IJ4" name="prisdata_1_1_1_4_1_2_1_1_1_1_7_2_7"/>
    <protectedRange sqref="IG102:II102" name="prisdata_3_2_1_1_1_1_1_1_2_2_7"/>
    <protectedRange sqref="IG103:II103" name="prisdata_3_1_1_1_1_1_1_1_1_2_2_7"/>
    <protectedRange sqref="ID119:IK121" name="prisdata_1_1_1_1_1_1_1_1_1_1_1_3_2_7"/>
    <protectedRange sqref="IF93:IJ93" name="prisdata_1_1_1_3_1_1_1_1_1_1_1_6_2_7"/>
    <protectedRange sqref="ID97:IJ97" name="prisdata_1_1_1_2_1_1_1_1_1_1_1_7_2_7"/>
    <protectedRange sqref="ID94:IJ94" name="prisdata_1_1_1_3_1_1_1_1_1_1_1_1_1_1_7"/>
    <protectedRange sqref="IU4:IU50 IU52:IU60 IU62:IU118" name="prisdata_1_2_27_1"/>
    <protectedRange sqref="IU119:IU121" name="prisdata_1_2_1_24_1"/>
    <protectedRange sqref="IU51" name="prisdata_1_1_1_4_1_21_1"/>
    <protectedRange sqref="IN27:IT27 IM60:IT60 IM59:IR59 IM91:IT91 IM90:IR90 IT102:IT104 IM28:IT29 IM4:IP4 IM62:IT89 IM9:IS18 IR8:IS8 IM7:IS7 IM6:IR6 IM30:IS30 IM26:IR26 IM23:IS25 IM22:IO22 IQ22:IS22 IM105:IT118 IM98:IT101 IT97 IM95:IT96 IT93:IT94 IM5 IP5:IS5 IM92 IO92:IT92 IM21:IS21 IM31:IT39 IM8:IO8 IM41:IT58 IN40:IT40 IM19:IO20 IQ19:IS20 IR4:IS4" name="prisdata_1_1_1_4_1_2_1_1_1_1_7_4_7"/>
    <protectedRange sqref="IP102:IR102" name="prisdata_3_2_1_1_1_1_1_1_2_4_1"/>
    <protectedRange sqref="IP103:IR103" name="prisdata_3_1_1_1_1_1_1_1_1_2_4_1"/>
    <protectedRange sqref="IM119:IT121" name="prisdata_1_1_1_1_1_1_1_1_1_1_1_3_4_1"/>
    <protectedRange sqref="IO93:IS93" name="prisdata_1_1_1_3_1_1_1_1_1_1_1_6_4_7"/>
    <protectedRange sqref="IM97:IS97" name="prisdata_1_1_1_2_1_1_1_1_1_1_1_7_4_7"/>
    <protectedRange sqref="IM94:IS94" name="prisdata_1_1_1_3_1_1_1_1_1_1_1_1_1_3_7"/>
    <protectedRange sqref="JD4:JD50 JD52:JD60 JD62:JD118" name="prisdata_1_2_28_1"/>
    <protectedRange sqref="JD119:JD121" name="prisdata_1_2_1_25_1"/>
    <protectedRange sqref="JD51" name="prisdata_1_1_1_4_1_22_1"/>
    <protectedRange sqref="IW27:JC27 IV60:JC60 IV59:JA59 IV91:JC91 IV90:JA90 JC102:JC104 IV28:JC29 IV4:IY4 IV62:JC89 IV9:JB18 JA8:JB8 IV7:JB7 IV6:JA6 IV30:JB30 IV26:JA26 IV23:JB25 IV22:IX22 IZ22:JB22 IV105:JC118 IV98:JC101 JC97 IV95:JC96 JC93:JC94 IV5 IY5:JB5 IV92 IX92:JC92 IV21:JB21 IV31:JC39 IV8:IX8 IV41:JC58 IW40:JC40 IV19:IX20 IZ19:JB20 JA4:JB4" name="prisdata_1_1_1_4_1_2_1_1_1_1_7_5_7"/>
    <protectedRange sqref="IY102:JA102" name="prisdata_3_2_1_1_1_1_1_1_2_5_1"/>
    <protectedRange sqref="IY103:JA103" name="prisdata_3_1_1_1_1_1_1_1_1_2_5_1"/>
    <protectedRange sqref="IV119:JC121" name="prisdata_1_1_1_1_1_1_1_1_1_1_1_3_5_1"/>
    <protectedRange sqref="IX93:JB93" name="prisdata_1_1_1_3_1_1_1_1_1_1_1_6_5_2"/>
    <protectedRange sqref="IV97:JB97" name="prisdata_1_1_1_2_1_1_1_1_1_1_1_7_5_7"/>
    <protectedRange sqref="IV94:JB94" name="prisdata_1_1_1_3_1_1_1_1_1_1_1_1_1_4_7"/>
    <protectedRange sqref="JM4:JM50 JM52:JM60 JM62:JM118" name="prisdata_1_2_26_1"/>
    <protectedRange sqref="JM119:JM121" name="prisdata_1_2_1_23_1"/>
    <protectedRange sqref="JM51" name="prisdata_1_1_1_4_1_20_1"/>
    <protectedRange sqref="JJ60:JK60 JJ59 JJ62:JK89 JF114:JF118 JF98:JG101 JJ95:JJ96 JJ90:JJ92 JJ41:JK58 JJ22:JJ40 JJ19:JK21 JJ4:JJ18 JJ105:JJ113 JJ114:JK118 JJ98:JJ101" name="prisdata_1_1_1_4_1_2_1_1_1_1_7_3_7"/>
    <protectedRange sqref="JJ102" name="prisdata_3_2_1_1_1_1_1_1_2_3_2"/>
    <protectedRange sqref="JJ103" name="prisdata_3_1_1_1_1_1_1_1_1_2_3_2"/>
    <protectedRange sqref="JF119:JG121 JI119:JJ121 JL119:JL121" name="prisdata_1_1_1_1_1_1_1_1_1_1_1_3_3_2"/>
    <protectedRange sqref="JJ93" name="prisdata_1_1_1_3_1_1_1_1_1_1_1_6_3_7"/>
    <protectedRange sqref="JJ97" name="prisdata_1_1_1_2_1_1_1_1_1_1_1_7_3_7"/>
    <protectedRange sqref="JJ94" name="prisdata_1_1_1_3_1_1_1_1_1_1_1_1_1_2_7"/>
    <protectedRange sqref="JF4 JF62:JF91 JF105:JF113 JF98:JF101 JF95:JF96 JF6:JF60" name="prisdata_1_1_1_4_1_2_1_1_1_1_7_1_1_2"/>
    <protectedRange sqref="JF97" name="prisdata_1_1_1_2_1_1_1_1_1_1_1_7_1_1_2"/>
    <protectedRange sqref="JF94" name="prisdata_1_1_1_3_1_1_1_1_1_1_1_1_1_1_1_2"/>
    <protectedRange sqref="JG4 JG105:JG118 JG98:JG101 JG95:JG96 JG62:JG92 JG6:JG60" name="prisdata_1_1_1_4_1_2_1_1_1_1_7_2_1_2"/>
    <protectedRange sqref="JG93" name="prisdata_1_1_1_3_1_1_1_1_1_1_1_6_1_1_2"/>
    <protectedRange sqref="JG97" name="prisdata_1_1_1_2_1_1_1_1_1_1_1_7_2_1_2"/>
    <protectedRange sqref="JG94" name="prisdata_1_1_1_3_1_1_1_1_1_1_1_1_1_2_1_2"/>
    <protectedRange sqref="JH9:JH18 JH105:JH118 JH98:JH101 JH95:JH96 JH4:JH7 JH62:JH92 JH21 JH23:JH60" name="prisdata_1_1_1_4_1_2_1_1_1_1_7_3_1_2"/>
    <protectedRange sqref="JH102" name="prisdata_3_2_1_1_1_1_1_1_2_1_1_2"/>
    <protectedRange sqref="JH103" name="prisdata_3_1_1_1_1_1_1_1_1_2_1_1_2"/>
    <protectedRange sqref="JH119:JH121" name="prisdata_1_1_1_1_1_1_1_1_1_1_1_3_1_1_2"/>
    <protectedRange sqref="JH93" name="prisdata_1_1_1_3_1_1_1_1_1_1_1_6_2_1_2"/>
    <protectedRange sqref="JH97" name="prisdata_1_1_1_2_1_1_1_1_1_1_1_7_3_1_2"/>
    <protectedRange sqref="JH94" name="prisdata_1_1_1_3_1_1_1_1_1_1_1_1_1_3_1_2"/>
    <protectedRange sqref="JI105:JI118 JI98:JI101 JI95:JI96 JI5:JI7 JI62:JI92 JI9:JI60" name="prisdata_1_1_1_4_1_2_1_1_1_1_7_4_1_2"/>
    <protectedRange sqref="JI102" name="prisdata_3_2_1_1_1_1_1_1_2_2_1_2"/>
    <protectedRange sqref="JI103" name="prisdata_3_1_1_1_1_1_1_1_1_2_2_1_2"/>
    <protectedRange sqref="JI93" name="prisdata_1_1_1_3_1_1_1_1_1_1_1_6_3_1_2"/>
    <protectedRange sqref="JI97" name="prisdata_1_1_1_2_1_1_1_1_1_1_1_7_4_1_2"/>
    <protectedRange sqref="JI94" name="prisdata_1_1_1_3_1_1_1_1_1_1_1_1_1_4_1_2"/>
    <protectedRange sqref="JK60 JK62:JK89 JK105:JK118 JK98:JK101 JK95:JK96 JK91:JK92 JK27:JK58 JK7:JK25 JK4:JK5" name="prisdata_1_1_1_4_1_2_1_1_1_1_7_5_1_2"/>
    <protectedRange sqref="JK119:JK121" name="prisdata_1_1_1_1_1_1_1_1_1_1_1_3_2_1_2"/>
    <protectedRange sqref="JK93" name="prisdata_1_1_1_3_1_1_1_1_1_1_1_6_4_1_2"/>
    <protectedRange sqref="JK97" name="prisdata_1_1_1_2_1_1_1_1_1_1_1_7_5_1_2"/>
    <protectedRange sqref="JK94" name="prisdata_1_1_1_3_1_1_1_1_1_1_1_1_1_5_6"/>
    <protectedRange sqref="JL60 JL27:JL29 JL62:JL89 JL91:JL118 JL31:JL58" name="prisdata_1_1_1_4_1_2_1_1_1_1_7_6_6"/>
    <protectedRange sqref="JV4:JV50 JV52:JV60 JV62:JV118" name="prisdata_1_2_29_1"/>
    <protectedRange sqref="JV119:JV121" name="prisdata_1_2_1_26_1"/>
    <protectedRange sqref="JV51" name="prisdata_1_1_1_4_1_23_1"/>
    <protectedRange sqref="JS60:JT60 JS59 JS62:JT89 JO114:JO118 JO98:JP101 JS95:JS96 JS90:JS92 JS41:JT58 JS22:JS40 JS19:JT21 JS4:JS18 JS105:JS113 JS114:JT118 JS98:JS101" name="prisdata_1_1_1_4_1_2_1_1_1_1_7_7_2"/>
    <protectedRange sqref="JS102" name="prisdata_3_2_1_1_1_1_1_1_2_6_1"/>
    <protectedRange sqref="JS103" name="prisdata_3_1_1_1_1_1_1_1_1_2_6_1"/>
    <protectedRange sqref="JO119:JP121 JR119:JS121 JU119:JU121" name="prisdata_1_1_1_1_1_1_1_1_1_1_1_3_6_1"/>
    <protectedRange sqref="JS93" name="prisdata_1_1_1_3_1_1_1_1_1_1_1_6_6_1"/>
    <protectedRange sqref="JS97" name="prisdata_1_1_1_2_1_1_1_1_1_1_1_7_6_2"/>
    <protectedRange sqref="JS94" name="prisdata_1_1_1_3_1_1_1_1_1_1_1_1_1_6_2"/>
    <protectedRange sqref="JO4 JO62:JO91 JO105:JO113 JO98:JO101 JO95:JO96 JO6:JO60" name="prisdata_1_1_1_4_1_2_1_1_1_1_7_1_2_1"/>
    <protectedRange sqref="JO97" name="prisdata_1_1_1_2_1_1_1_1_1_1_1_7_1_2_1"/>
    <protectedRange sqref="JO94" name="prisdata_1_1_1_3_1_1_1_1_1_1_1_1_1_1_2_1"/>
    <protectedRange sqref="JP4 JP105:JP118 JP98:JP101 JP95:JP96 JP62:JP92 JP6:JP60" name="prisdata_1_1_1_4_1_2_1_1_1_1_7_2_2_1"/>
    <protectedRange sqref="JP93" name="prisdata_1_1_1_3_1_1_1_1_1_1_1_6_1_2_1"/>
    <protectedRange sqref="JP97" name="prisdata_1_1_1_2_1_1_1_1_1_1_1_7_2_2_1"/>
    <protectedRange sqref="JP94" name="prisdata_1_1_1_3_1_1_1_1_1_1_1_1_1_2_2_1"/>
    <protectedRange sqref="JQ9:JQ18 JQ105:JQ118 JQ98:JQ101 JQ95:JQ96 JQ4:JQ7 JQ62:JQ92 JQ21 JQ23:JQ60" name="prisdata_1_1_1_4_1_2_1_1_1_1_7_3_2_1"/>
    <protectedRange sqref="JQ102" name="prisdata_3_2_1_1_1_1_1_1_2_1_2_1"/>
    <protectedRange sqref="JQ103" name="prisdata_3_1_1_1_1_1_1_1_1_2_1_2_1"/>
    <protectedRange sqref="JQ119:JQ121" name="prisdata_1_1_1_1_1_1_1_1_1_1_1_3_1_2_1"/>
    <protectedRange sqref="JQ93" name="prisdata_1_1_1_3_1_1_1_1_1_1_1_6_2_2_1"/>
    <protectedRange sqref="JQ97" name="prisdata_1_1_1_2_1_1_1_1_1_1_1_7_3_2_1"/>
    <protectedRange sqref="JQ94" name="prisdata_1_1_1_3_1_1_1_1_1_1_1_1_1_3_2_1"/>
    <protectedRange sqref="JR105:JR118 JR98:JR101 JR95:JR96 JR5:JR7 JR62:JR92 JR9:JR60" name="prisdata_1_1_1_4_1_2_1_1_1_1_7_4_2_1"/>
    <protectedRange sqref="JR102" name="prisdata_3_2_1_1_1_1_1_1_2_2_2_1"/>
    <protectedRange sqref="JR103" name="prisdata_3_1_1_1_1_1_1_1_1_2_2_2_1"/>
    <protectedRange sqref="JR93" name="prisdata_1_1_1_3_1_1_1_1_1_1_1_6_3_2_1"/>
    <protectedRange sqref="JR97" name="prisdata_1_1_1_2_1_1_1_1_1_1_1_7_4_2_1"/>
    <protectedRange sqref="JR94" name="prisdata_1_1_1_3_1_1_1_1_1_1_1_1_1_4_2_1"/>
    <protectedRange sqref="JT60 JT62:JT89 JT105:JT118 JT98:JT101 JT95:JT96 JT91:JT92 JT27:JT58 JT7:JT25 JT4:JT5" name="prisdata_1_1_1_4_1_2_1_1_1_1_7_5_2_1"/>
    <protectedRange sqref="JT119:JT121" name="prisdata_1_1_1_1_1_1_1_1_1_1_1_3_2_2_1"/>
    <protectedRange sqref="JT93" name="prisdata_1_1_1_3_1_1_1_1_1_1_1_6_4_2_1"/>
    <protectedRange sqref="JT97" name="prisdata_1_1_1_2_1_1_1_1_1_1_1_7_5_2_1"/>
    <protectedRange sqref="JT94" name="prisdata_1_1_1_3_1_1_1_1_1_1_1_1_1_5_1_2"/>
    <protectedRange sqref="JU60 JU27:JU29 JU62:JU89 JU91:JU118 JU31:JU58" name="prisdata_1_1_1_4_1_2_1_1_1_1_7_6_1_2"/>
    <protectedRange sqref="KE4:KE50 KE52:KE60 KE62:KE118" name="prisdata_1_2_33_1"/>
    <protectedRange sqref="KE119:KE121" name="prisdata_1_2_1_30_1"/>
    <protectedRange sqref="KE51" name="prisdata_1_1_1_4_1_27_1"/>
    <protectedRange sqref="KB60:KC60 KB59 KB62:KC89 JX114:JX118 JX98:JY101 KB95:KB96 KB90:KB92 KB41:KC58 KB22:KB40 KB19:KC21 KB4:KB18 KB105:KB113 KB114:KC118 KB98:KB101" name="prisdata_1_1_1_4_1_2_1_1_1_1_7_11_1"/>
    <protectedRange sqref="KB102" name="prisdata_3_2_1_1_1_1_1_1_2_10_1"/>
    <protectedRange sqref="KB103" name="prisdata_3_1_1_1_1_1_1_1_1_2_10_1"/>
    <protectedRange sqref="JX119:JY121 KA119:KB121 KD119:KD121" name="prisdata_1_1_1_1_1_1_1_1_1_1_1_3_10_1"/>
    <protectedRange sqref="KB93" name="prisdata_1_1_1_3_1_1_1_1_1_1_1_6_10_1"/>
    <protectedRange sqref="KB97" name="prisdata_1_1_1_2_1_1_1_1_1_1_1_7_10_1"/>
    <protectedRange sqref="KB94" name="prisdata_1_1_1_3_1_1_1_1_1_1_1_1_1_10_1"/>
    <protectedRange sqref="JX4 JX62:JX91 JX105:JX113 JX98:JX101 JX95:JX96 JX6:JX60" name="prisdata_1_1_1_4_1_2_1_1_1_1_7_1_6_1"/>
    <protectedRange sqref="JX97" name="prisdata_1_1_1_2_1_1_1_1_1_1_1_7_1_6_1"/>
    <protectedRange sqref="JX94" name="prisdata_1_1_1_3_1_1_1_1_1_1_1_1_1_1_6_1"/>
    <protectedRange sqref="JY4 JY105:JY118 JY98:JY101 JY95:JY96 JY62:JY92 JY6:JY60" name="prisdata_1_1_1_4_1_2_1_1_1_1_7_2_6_1"/>
    <protectedRange sqref="JY93" name="prisdata_1_1_1_3_1_1_1_1_1_1_1_6_1_6_1"/>
    <protectedRange sqref="JY97" name="prisdata_1_1_1_2_1_1_1_1_1_1_1_7_2_6_1"/>
    <protectedRange sqref="JY94" name="prisdata_1_1_1_3_1_1_1_1_1_1_1_1_1_2_6_1"/>
    <protectedRange sqref="JZ9:JZ18 JZ105:JZ118 JZ98:JZ101 JZ95:JZ96 JZ4:JZ7 JZ62:JZ92 JZ21 JZ23:JZ60" name="prisdata_1_1_1_4_1_2_1_1_1_1_7_3_6_1"/>
    <protectedRange sqref="JZ102" name="prisdata_3_2_1_1_1_1_1_1_2_1_6_1"/>
    <protectedRange sqref="JZ103" name="prisdata_3_1_1_1_1_1_1_1_1_2_1_6_1"/>
    <protectedRange sqref="JZ119:JZ121" name="prisdata_1_1_1_1_1_1_1_1_1_1_1_3_1_6_1"/>
    <protectedRange sqref="JZ93" name="prisdata_1_1_1_3_1_1_1_1_1_1_1_6_2_6_1"/>
    <protectedRange sqref="JZ97" name="prisdata_1_1_1_2_1_1_1_1_1_1_1_7_3_6_1"/>
    <protectedRange sqref="JZ94" name="prisdata_1_1_1_3_1_1_1_1_1_1_1_1_1_3_6_1"/>
    <protectedRange sqref="KA105:KA118 KA98:KA101 KA95:KA96 KA5:KA7 KA62:KA92 KA9:KA60" name="prisdata_1_1_1_4_1_2_1_1_1_1_7_4_6_1"/>
    <protectedRange sqref="KA102" name="prisdata_3_2_1_1_1_1_1_1_2_2_6_1"/>
    <protectedRange sqref="KA103" name="prisdata_3_1_1_1_1_1_1_1_1_2_2_6_1"/>
    <protectedRange sqref="KA93" name="prisdata_1_1_1_3_1_1_1_1_1_1_1_6_3_6_1"/>
    <protectedRange sqref="KA97" name="prisdata_1_1_1_2_1_1_1_1_1_1_1_7_4_6_1"/>
    <protectedRange sqref="KA94" name="prisdata_1_1_1_3_1_1_1_1_1_1_1_1_1_4_6_1"/>
    <protectedRange sqref="KC60 KC62:KC89 KC105:KC118 KC98:KC101 KC95:KC96 KC91:KC92 KC27:KC58 KC7:KC25 KC4:KC5" name="prisdata_1_1_1_4_1_2_1_1_1_1_7_5_6_1"/>
    <protectedRange sqref="KC119:KC121" name="prisdata_1_1_1_1_1_1_1_1_1_1_1_3_2_6_1"/>
    <protectedRange sqref="KC93" name="prisdata_1_1_1_3_1_1_1_1_1_1_1_6_4_6_1"/>
    <protectedRange sqref="KC97" name="prisdata_1_1_1_2_1_1_1_1_1_1_1_7_5_6_1"/>
    <protectedRange sqref="KC94" name="prisdata_1_1_1_3_1_1_1_1_1_1_1_1_1_5_5_1"/>
    <protectedRange sqref="KD60 KD27:KD29 KD62:KD89 KD91:KD118 KD31:KD58" name="prisdata_1_1_1_4_1_2_1_1_1_1_7_6_5_1"/>
    <protectedRange sqref="KN4:KN50 KN52:KN60 KN62:KN118" name="prisdata_1_2_31_1"/>
    <protectedRange sqref="KN119:KN121" name="prisdata_1_2_1_28_1"/>
    <protectedRange sqref="KN51" name="prisdata_1_1_1_4_1_25_1"/>
    <protectedRange sqref="KK60:KL60 KK59 KK62:KL89 KG114:KG118 KG98:KH101 KK95:KK96 KK90:KK92 KK41:KL58 KK22:KK40 KK19:KL21 KK4:KK18 KK105:KK113 KK114:KL118 KK98:KK101" name="prisdata_1_1_1_4_1_2_1_1_1_1_7_9_1"/>
    <protectedRange sqref="KK102" name="prisdata_3_2_1_1_1_1_1_1_2_8_1"/>
    <protectedRange sqref="KK103" name="prisdata_3_1_1_1_1_1_1_1_1_2_8_1"/>
    <protectedRange sqref="KG119:KH121 KJ119:KK121 KM119:KM121" name="prisdata_1_1_1_1_1_1_1_1_1_1_1_3_8_1"/>
    <protectedRange sqref="KK93" name="prisdata_1_1_1_3_1_1_1_1_1_1_1_6_8_1"/>
    <protectedRange sqref="KK97" name="prisdata_1_1_1_2_1_1_1_1_1_1_1_7_8_1"/>
    <protectedRange sqref="KK94" name="prisdata_1_1_1_3_1_1_1_1_1_1_1_1_1_8_1"/>
    <protectedRange sqref="KG4 KG62:KG91 KG105:KG113 KG98:KG101 KG95:KG96 KG6:KG60" name="prisdata_1_1_1_4_1_2_1_1_1_1_7_1_4_1"/>
    <protectedRange sqref="KG97" name="prisdata_1_1_1_2_1_1_1_1_1_1_1_7_1_4_1"/>
    <protectedRange sqref="KG94" name="prisdata_1_1_1_3_1_1_1_1_1_1_1_1_1_1_4_1"/>
    <protectedRange sqref="KH4 KH105:KH118 KH98:KH101 KH95:KH96 KH62:KH92 KH6:KH60" name="prisdata_1_1_1_4_1_2_1_1_1_1_7_2_4_1"/>
    <protectedRange sqref="KH93" name="prisdata_1_1_1_3_1_1_1_1_1_1_1_6_1_4_1"/>
    <protectedRange sqref="KH97" name="prisdata_1_1_1_2_1_1_1_1_1_1_1_7_2_4_1"/>
    <protectedRange sqref="KH94" name="prisdata_1_1_1_3_1_1_1_1_1_1_1_1_1_2_4_1"/>
    <protectedRange sqref="KI9:KI18 KI105:KI118 KI98:KI101 KI95:KI96 KI4:KI7 KI62:KI92 KI21 KI23:KI60" name="prisdata_1_1_1_4_1_2_1_1_1_1_7_3_4_1"/>
    <protectedRange sqref="KI102" name="prisdata_3_2_1_1_1_1_1_1_2_1_4_1"/>
    <protectedRange sqref="KI103" name="prisdata_3_1_1_1_1_1_1_1_1_2_1_4_1"/>
    <protectedRange sqref="KI119:KI121" name="prisdata_1_1_1_1_1_1_1_1_1_1_1_3_1_4_1"/>
    <protectedRange sqref="KI93" name="prisdata_1_1_1_3_1_1_1_1_1_1_1_6_2_4_1"/>
    <protectedRange sqref="KI97" name="prisdata_1_1_1_2_1_1_1_1_1_1_1_7_3_4_1"/>
    <protectedRange sqref="KI94" name="prisdata_1_1_1_3_1_1_1_1_1_1_1_1_1_3_4_1"/>
    <protectedRange sqref="KJ105:KJ118 KJ98:KJ101 KJ95:KJ96 KJ5:KJ7 KJ62:KJ92 KJ9:KJ60" name="prisdata_1_1_1_4_1_2_1_1_1_1_7_4_4_1"/>
    <protectedRange sqref="KJ102" name="prisdata_3_2_1_1_1_1_1_1_2_2_4_1"/>
    <protectedRange sqref="KJ103" name="prisdata_3_1_1_1_1_1_1_1_1_2_2_4_1"/>
    <protectedRange sqref="KJ93" name="prisdata_1_1_1_3_1_1_1_1_1_1_1_6_3_4_1"/>
    <protectedRange sqref="KJ97" name="prisdata_1_1_1_2_1_1_1_1_1_1_1_7_4_4_1"/>
    <protectedRange sqref="KJ94" name="prisdata_1_1_1_3_1_1_1_1_1_1_1_1_1_4_4_1"/>
    <protectedRange sqref="KL60 KL62:KL89 KL105:KL118 KL98:KL101 KL95:KL96 KL91:KL92 KL27:KL58 KL7:KL25 KL4:KL5" name="prisdata_1_1_1_4_1_2_1_1_1_1_7_5_4_1"/>
    <protectedRange sqref="KL119:KL121" name="prisdata_1_1_1_1_1_1_1_1_1_1_1_3_2_4_1"/>
    <protectedRange sqref="KL93" name="prisdata_1_1_1_3_1_1_1_1_1_1_1_6_4_4_1"/>
    <protectedRange sqref="KL97" name="prisdata_1_1_1_2_1_1_1_1_1_1_1_7_5_4_1"/>
    <protectedRange sqref="KL94" name="prisdata_1_1_1_3_1_1_1_1_1_1_1_1_1_5_3_1"/>
    <protectedRange sqref="KM60 KM27:KM29 KM62:KM89 KM91:KM118 KM31:KM58" name="prisdata_1_1_1_4_1_2_1_1_1_1_7_6_3_1"/>
    <protectedRange sqref="KW4:KW50 KW52:KW60 KW62:KW118" name="prisdata_1_2_35_1"/>
    <protectedRange sqref="KW119:KW121" name="prisdata_1_2_1_32_1"/>
    <protectedRange sqref="KW51" name="prisdata_1_1_1_4_1_29_1"/>
    <protectedRange sqref="KT60:KU60 KT59 KT62:KU89 KP114:KP118 KP98:KQ101 KT95:KT96 KT90:KT92 KT41:KU58 KT22:KT40 KT19:KU21 KT4:KT18 KT105:KT113 KT114:KU118 KT98:KT101" name="prisdata_1_1_1_4_1_2_1_1_1_1_7_13_1"/>
    <protectedRange sqref="KT102" name="prisdata_3_2_1_1_1_1_1_1_2_12_1"/>
    <protectedRange sqref="KT103" name="prisdata_3_1_1_1_1_1_1_1_1_2_12_1"/>
    <protectedRange sqref="KP119:KQ121 KS119:KT121 KV119:KV121" name="prisdata_1_1_1_1_1_1_1_1_1_1_1_3_12_1"/>
    <protectedRange sqref="KT93" name="prisdata_1_1_1_3_1_1_1_1_1_1_1_6_12_1"/>
    <protectedRange sqref="KT97" name="prisdata_1_1_1_2_1_1_1_1_1_1_1_7_12_1"/>
    <protectedRange sqref="KT94" name="prisdata_1_1_1_3_1_1_1_1_1_1_1_1_1_12_1"/>
    <protectedRange sqref="KP4 KP62:KP91 KP105:KP113 KP98:KP101 KP95:KP96 KP6:KP60" name="prisdata_1_1_1_4_1_2_1_1_1_1_7_1_8_1"/>
    <protectedRange sqref="KP97" name="prisdata_1_1_1_2_1_1_1_1_1_1_1_7_1_8_1"/>
    <protectedRange sqref="KP94" name="prisdata_1_1_1_3_1_1_1_1_1_1_1_1_1_1_8_1"/>
    <protectedRange sqref="KQ4 KQ105:KQ118 KQ98:KQ101 KQ95:KQ96 KQ62:KQ92 KQ6:KQ60" name="prisdata_1_1_1_4_1_2_1_1_1_1_7_2_8_1"/>
    <protectedRange sqref="KQ93" name="prisdata_1_1_1_3_1_1_1_1_1_1_1_6_1_8_1"/>
    <protectedRange sqref="KQ97" name="prisdata_1_1_1_2_1_1_1_1_1_1_1_7_2_8_1"/>
    <protectedRange sqref="KQ94" name="prisdata_1_1_1_3_1_1_1_1_1_1_1_1_1_2_8_1"/>
    <protectedRange sqref="KR9:KR18 KR105:KR118 KR98:KR101 KR95:KR96 KR4:KR7 KR62:KR92 KR21 KR23:KR60" name="prisdata_1_1_1_4_1_2_1_1_1_1_7_3_8_1"/>
    <protectedRange sqref="KR102" name="prisdata_3_2_1_1_1_1_1_1_2_1_8_1"/>
    <protectedRange sqref="KR103" name="prisdata_3_1_1_1_1_1_1_1_1_2_1_8_1"/>
    <protectedRange sqref="KR119:KR121" name="prisdata_1_1_1_1_1_1_1_1_1_1_1_3_1_8_1"/>
    <protectedRange sqref="KR93" name="prisdata_1_1_1_3_1_1_1_1_1_1_1_6_2_8_1"/>
    <protectedRange sqref="KR97" name="prisdata_1_1_1_2_1_1_1_1_1_1_1_7_3_8_1"/>
    <protectedRange sqref="KR94" name="prisdata_1_1_1_3_1_1_1_1_1_1_1_1_1_3_8_1"/>
    <protectedRange sqref="KS105:KS118 KS98:KS101 KS95:KS96 KS5:KS7 KS62:KS92 KS9:KS60" name="prisdata_1_1_1_4_1_2_1_1_1_1_7_4_8_1"/>
    <protectedRange sqref="KS102" name="prisdata_3_2_1_1_1_1_1_1_2_2_8_1"/>
    <protectedRange sqref="KS103" name="prisdata_3_1_1_1_1_1_1_1_1_2_2_8_1"/>
    <protectedRange sqref="KS93" name="prisdata_1_1_1_3_1_1_1_1_1_1_1_6_3_8_1"/>
    <protectedRange sqref="KS97" name="prisdata_1_1_1_2_1_1_1_1_1_1_1_7_4_8_1"/>
    <protectedRange sqref="KS94" name="prisdata_1_1_1_3_1_1_1_1_1_1_1_1_1_4_8_1"/>
    <protectedRange sqref="KU60 KU62:KU89 KU105:KU118 KU98:KU101 KU95:KU96 KU91:KU92 KU27:KU58 KU7:KU25 KU4:KU5" name="prisdata_1_1_1_4_1_2_1_1_1_1_7_5_8_1"/>
    <protectedRange sqref="KU119:KU121" name="prisdata_1_1_1_1_1_1_1_1_1_1_1_3_2_8_1"/>
    <protectedRange sqref="KU93" name="prisdata_1_1_1_3_1_1_1_1_1_1_1_6_4_8_1"/>
    <protectedRange sqref="KU97" name="prisdata_1_1_1_2_1_1_1_1_1_1_1_7_5_8_1"/>
    <protectedRange sqref="KU94" name="prisdata_1_1_1_3_1_1_1_1_1_1_1_1_1_5_7_1"/>
    <protectedRange sqref="KV60 KV27:KV29 KV62:KV89 KV91:KV118 KV31:KV58" name="prisdata_1_1_1_4_1_2_1_1_1_1_7_6_7_1"/>
    <protectedRange sqref="LF4:LF50 LF52:LF60 LF62:LF118" name="prisdata_1_2_32_1"/>
    <protectedRange sqref="LF119:LF121" name="prisdata_1_2_1_29_1"/>
    <protectedRange sqref="LF51" name="prisdata_1_1_1_4_1_26_1"/>
    <protectedRange sqref="LC60:LD60 LC59 LC62:LD89 KY114:KY118 KY98:KZ101 LC95:LC96 LC90:LC92 LC41:LD58 LC22:LC40 LC19:LD21 LC4:LC18 LC105:LC113 LC114:LD118 LC98:LC101" name="prisdata_1_1_1_4_1_2_1_1_1_1_7_10_1"/>
    <protectedRange sqref="LC102" name="prisdata_3_2_1_1_1_1_1_1_2_9_1"/>
    <protectedRange sqref="LC103" name="prisdata_3_1_1_1_1_1_1_1_1_2_9_1"/>
    <protectedRange sqref="KY119:KZ121 LB119:LC121 LE119:LE121" name="prisdata_1_1_1_1_1_1_1_1_1_1_1_3_9_1"/>
    <protectedRange sqref="LC93" name="prisdata_1_1_1_3_1_1_1_1_1_1_1_6_9_1"/>
    <protectedRange sqref="LC97" name="prisdata_1_1_1_2_1_1_1_1_1_1_1_7_9_1"/>
    <protectedRange sqref="LC94" name="prisdata_1_1_1_3_1_1_1_1_1_1_1_1_1_9_1"/>
    <protectedRange sqref="KY4 KY62:KY91 KY105:KY113 KY98:KY101 KY95:KY96 KY6:KY60" name="prisdata_1_1_1_4_1_2_1_1_1_1_7_1_5_1"/>
    <protectedRange sqref="KY97" name="prisdata_1_1_1_2_1_1_1_1_1_1_1_7_1_5_1"/>
    <protectedRange sqref="KY94" name="prisdata_1_1_1_3_1_1_1_1_1_1_1_1_1_1_5_1"/>
    <protectedRange sqref="KZ4 KZ105:KZ118 KZ98:KZ101 KZ95:KZ96 KZ62:KZ92 KZ6:KZ60" name="prisdata_1_1_1_4_1_2_1_1_1_1_7_2_5_1"/>
    <protectedRange sqref="KZ93" name="prisdata_1_1_1_3_1_1_1_1_1_1_1_6_1_5_1"/>
    <protectedRange sqref="KZ97" name="prisdata_1_1_1_2_1_1_1_1_1_1_1_7_2_5_1"/>
    <protectedRange sqref="KZ94" name="prisdata_1_1_1_3_1_1_1_1_1_1_1_1_1_2_5_1"/>
    <protectedRange sqref="LA9:LA18 LA105:LA118 LA98:LA101 LA95:LA96 LA4:LA7 LA62:LA92 LA21 LA23:LA60" name="prisdata_1_1_1_4_1_2_1_1_1_1_7_3_5_1"/>
    <protectedRange sqref="LA102" name="prisdata_3_2_1_1_1_1_1_1_2_1_5_1"/>
    <protectedRange sqref="LA103" name="prisdata_3_1_1_1_1_1_1_1_1_2_1_5_1"/>
    <protectedRange sqref="LA119:LA121" name="prisdata_1_1_1_1_1_1_1_1_1_1_1_3_1_5_1"/>
    <protectedRange sqref="LA93" name="prisdata_1_1_1_3_1_1_1_1_1_1_1_6_2_5_1"/>
    <protectedRange sqref="LA97" name="prisdata_1_1_1_2_1_1_1_1_1_1_1_7_3_5_1"/>
    <protectedRange sqref="LA94" name="prisdata_1_1_1_3_1_1_1_1_1_1_1_1_1_3_5_1"/>
    <protectedRange sqref="LB105:LB118 LB98:LB101 LB95:LB96 LB5:LB7 LB62:LB92 LB9:LB60" name="prisdata_1_1_1_4_1_2_1_1_1_1_7_4_5_1"/>
    <protectedRange sqref="LB102" name="prisdata_3_2_1_1_1_1_1_1_2_2_5_1"/>
    <protectedRange sqref="LB103" name="prisdata_3_1_1_1_1_1_1_1_1_2_2_5_1"/>
    <protectedRange sqref="LB93" name="prisdata_1_1_1_3_1_1_1_1_1_1_1_6_3_5_1"/>
    <protectedRange sqref="LB97" name="prisdata_1_1_1_2_1_1_1_1_1_1_1_7_4_5_1"/>
    <protectedRange sqref="LB94" name="prisdata_1_1_1_3_1_1_1_1_1_1_1_1_1_4_5_1"/>
    <protectedRange sqref="LD60 LD62:LD89 LD105:LD118 LD98:LD101 LD95:LD96 LD91:LD92 LD27:LD58 LD7:LD25 LD4:LD5" name="prisdata_1_1_1_4_1_2_1_1_1_1_7_5_5_1"/>
    <protectedRange sqref="LD119:LD121" name="prisdata_1_1_1_1_1_1_1_1_1_1_1_3_2_5_1"/>
    <protectedRange sqref="LD93" name="prisdata_1_1_1_3_1_1_1_1_1_1_1_6_4_5_1"/>
    <protectedRange sqref="LD97" name="prisdata_1_1_1_2_1_1_1_1_1_1_1_7_5_5_1"/>
    <protectedRange sqref="LD94" name="prisdata_1_1_1_3_1_1_1_1_1_1_1_1_1_5_4_1"/>
    <protectedRange sqref="LE60 LE27:LE29 LE62:LE89 LE91:LE118 LE31:LE58" name="prisdata_1_1_1_4_1_2_1_1_1_1_7_6_4_1"/>
    <protectedRange sqref="LO4:LO50 LO52:LO60 LO62:LO118" name="prisdata_1_2_37_1"/>
    <protectedRange sqref="LO119:LO121" name="prisdata_1_2_1_34_1"/>
    <protectedRange sqref="LO51" name="prisdata_1_1_1_4_1_31_1"/>
    <protectedRange sqref="LL60:LM60 LL59 LL62:LM89 LH114:LH118 LH98:LI101 LL95:LL96 LL90:LL92 LL41:LM58 LL22:LL40 LL19:LM21 LL4:LL18 LL105:LL113 LL114:LM118 LL98:LL101" name="prisdata_1_1_1_4_1_2_1_1_1_1_7_15_1"/>
    <protectedRange sqref="LL102" name="prisdata_3_2_1_1_1_1_1_1_2_14_1"/>
    <protectedRange sqref="LL103" name="prisdata_3_1_1_1_1_1_1_1_1_2_14_1"/>
    <protectedRange sqref="LH119:LI121 LK119:LL121 LN119:LN121" name="prisdata_1_1_1_1_1_1_1_1_1_1_1_3_14_1"/>
    <protectedRange sqref="LL93" name="prisdata_1_1_1_3_1_1_1_1_1_1_1_6_14_1"/>
    <protectedRange sqref="LL97" name="prisdata_1_1_1_2_1_1_1_1_1_1_1_7_14_1"/>
    <protectedRange sqref="LL94" name="prisdata_1_1_1_3_1_1_1_1_1_1_1_1_1_14_1"/>
    <protectedRange sqref="LH4 LH62:LH91 LH105:LH113 LH98:LH101 LH95:LH96 LH6:LH60" name="prisdata_1_1_1_4_1_2_1_1_1_1_7_1_10_1"/>
    <protectedRange sqref="LH97" name="prisdata_1_1_1_2_1_1_1_1_1_1_1_7_1_10_1"/>
    <protectedRange sqref="LH94" name="prisdata_1_1_1_3_1_1_1_1_1_1_1_1_1_1_10_1"/>
    <protectedRange sqref="LI4 LI105:LI118 LI98:LI101 LI95:LI96 LI62:LI92 LI6:LI60" name="prisdata_1_1_1_4_1_2_1_1_1_1_7_2_10_1"/>
    <protectedRange sqref="LI93" name="prisdata_1_1_1_3_1_1_1_1_1_1_1_6_1_10_1"/>
    <protectedRange sqref="LI97" name="prisdata_1_1_1_2_1_1_1_1_1_1_1_7_2_10_1"/>
    <protectedRange sqref="LI94" name="prisdata_1_1_1_3_1_1_1_1_1_1_1_1_1_2_10_1"/>
    <protectedRange sqref="LJ9:LJ18 LJ105:LJ118 LJ98:LJ101 LJ95:LJ96 LJ4:LJ7 LJ62:LJ92 LJ21 LJ23:LJ60" name="prisdata_1_1_1_4_1_2_1_1_1_1_7_3_10_1"/>
    <protectedRange sqref="LJ102" name="prisdata_3_2_1_1_1_1_1_1_2_1_10_1"/>
    <protectedRange sqref="LJ103" name="prisdata_3_1_1_1_1_1_1_1_1_2_1_10_1"/>
    <protectedRange sqref="LJ119:LJ121" name="prisdata_1_1_1_1_1_1_1_1_1_1_1_3_1_10_1"/>
    <protectedRange sqref="LJ93" name="prisdata_1_1_1_3_1_1_1_1_1_1_1_6_2_10_1"/>
    <protectedRange sqref="LJ97" name="prisdata_1_1_1_2_1_1_1_1_1_1_1_7_3_10_1"/>
    <protectedRange sqref="LJ94" name="prisdata_1_1_1_3_1_1_1_1_1_1_1_1_1_3_10_1"/>
    <protectedRange sqref="LK105:LK118 LK98:LK101 LK95:LK96 LK5:LK7 LK62:LK92 LK9:LK60" name="prisdata_1_1_1_4_1_2_1_1_1_1_7_4_10_1"/>
    <protectedRange sqref="LK102" name="prisdata_3_2_1_1_1_1_1_1_2_2_10_1"/>
    <protectedRange sqref="LK103" name="prisdata_3_1_1_1_1_1_1_1_1_2_2_10_1"/>
    <protectedRange sqref="LK93" name="prisdata_1_1_1_3_1_1_1_1_1_1_1_6_3_10_1"/>
    <protectedRange sqref="LK97" name="prisdata_1_1_1_2_1_1_1_1_1_1_1_7_4_10_1"/>
    <protectedRange sqref="LK94" name="prisdata_1_1_1_3_1_1_1_1_1_1_1_1_1_4_10_1"/>
    <protectedRange sqref="LM60 LM62:LM89 LM105:LM118 LM98:LM101 LM95:LM96 LM91:LM92 LM27:LM58 LM7:LM25 LM4:LM5" name="prisdata_1_1_1_4_1_2_1_1_1_1_7_5_10_1"/>
    <protectedRange sqref="LM119:LM121" name="prisdata_1_1_1_1_1_1_1_1_1_1_1_3_2_10_1"/>
    <protectedRange sqref="LM93" name="prisdata_1_1_1_3_1_1_1_1_1_1_1_6_4_10_1"/>
    <protectedRange sqref="LM97" name="prisdata_1_1_1_2_1_1_1_1_1_1_1_7_5_10_1"/>
    <protectedRange sqref="LM94" name="prisdata_1_1_1_3_1_1_1_1_1_1_1_1_1_5_9_1"/>
    <protectedRange sqref="LN60 LN27:LN29 LN62:LN89 LN91:LN118 LN31:LN58" name="prisdata_1_1_1_4_1_2_1_1_1_1_7_6_9_1"/>
    <protectedRange sqref="LX4:LX50 LX52:LX60 LX62:LX118" name="prisdata_1_2_30_1"/>
    <protectedRange sqref="LX119:LX121" name="prisdata_1_2_1_27_1"/>
    <protectedRange sqref="LX51" name="prisdata_1_1_1_4_1_24_1"/>
    <protectedRange sqref="LU60:LV60 LU59 LU62:LV89 LQ114:LQ118 LQ98:LR101 LU95:LU96 LU90:LU92 LU41:LV58 LU22:LU40 LU19:LV21 LU4:LU18 LU105:LU113 LU114:LV118 LU98:LU101" name="prisdata_1_1_1_4_1_2_1_1_1_1_7_8_1"/>
    <protectedRange sqref="LU102" name="prisdata_3_2_1_1_1_1_1_1_2_7_1"/>
    <protectedRange sqref="LU103" name="prisdata_3_1_1_1_1_1_1_1_1_2_7_1"/>
    <protectedRange sqref="LQ119:LR121 LT119:LU121 LW119:LW121" name="prisdata_1_1_1_1_1_1_1_1_1_1_1_3_7_1"/>
    <protectedRange sqref="LU93" name="prisdata_1_1_1_3_1_1_1_1_1_1_1_6_7_1"/>
    <protectedRange sqref="LU97" name="prisdata_1_1_1_2_1_1_1_1_1_1_1_7_7_1"/>
    <protectedRange sqref="LU94" name="prisdata_1_1_1_3_1_1_1_1_1_1_1_1_1_7_1"/>
    <protectedRange sqref="LQ4 LQ62:LQ91 LQ105:LQ113 LQ98:LQ101 LQ95:LQ96 LQ6:LQ60" name="prisdata_1_1_1_4_1_2_1_1_1_1_7_1_3_1"/>
    <protectedRange sqref="LQ97" name="prisdata_1_1_1_2_1_1_1_1_1_1_1_7_1_3_1"/>
    <protectedRange sqref="LQ94" name="prisdata_1_1_1_3_1_1_1_1_1_1_1_1_1_1_3_1"/>
    <protectedRange sqref="LR4 LR105:LR118 LR98:LR101 LR95:LR96 LR62:LR92 LR6:LR60" name="prisdata_1_1_1_4_1_2_1_1_1_1_7_2_3_1"/>
    <protectedRange sqref="LR93" name="prisdata_1_1_1_3_1_1_1_1_1_1_1_6_1_3_1"/>
    <protectedRange sqref="LR97" name="prisdata_1_1_1_2_1_1_1_1_1_1_1_7_2_3_1"/>
    <protectedRange sqref="LR94" name="prisdata_1_1_1_3_1_1_1_1_1_1_1_1_1_2_3_1"/>
    <protectedRange sqref="LS9:LS18 LS105:LS118 LS98:LS101 LS95:LS96 LS4:LS7 LS62:LS75 LS21 LS23:LS60 LS77:LS92" name="prisdata_1_1_1_4_1_2_1_1_1_1_7_3_3_1"/>
    <protectedRange sqref="LS102" name="prisdata_3_2_1_1_1_1_1_1_2_1_3_1"/>
    <protectedRange sqref="LS103" name="prisdata_3_1_1_1_1_1_1_1_1_2_1_3_1"/>
    <protectedRange sqref="LS119:LS121" name="prisdata_1_1_1_1_1_1_1_1_1_1_1_3_1_3_1"/>
    <protectedRange sqref="LS93" name="prisdata_1_1_1_3_1_1_1_1_1_1_1_6_2_3_1"/>
    <protectedRange sqref="LS97" name="prisdata_1_1_1_2_1_1_1_1_1_1_1_7_3_3_1"/>
    <protectedRange sqref="LS94" name="prisdata_1_1_1_3_1_1_1_1_1_1_1_1_1_3_3_1"/>
    <protectedRange sqref="LT105:LT118 LT98:LT101 LT95:LT96 LT5:LT7 LT62:LT92 LT9:LT60" name="prisdata_1_1_1_4_1_2_1_1_1_1_7_4_3_1"/>
    <protectedRange sqref="LT102" name="prisdata_3_2_1_1_1_1_1_1_2_2_3_1"/>
    <protectedRange sqref="LT103" name="prisdata_3_1_1_1_1_1_1_1_1_2_2_3_1"/>
    <protectedRange sqref="LT93" name="prisdata_1_1_1_3_1_1_1_1_1_1_1_6_3_3_1"/>
    <protectedRange sqref="LT97" name="prisdata_1_1_1_2_1_1_1_1_1_1_1_7_4_3_1"/>
    <protectedRange sqref="LT94" name="prisdata_1_1_1_3_1_1_1_1_1_1_1_1_1_4_3_1"/>
    <protectedRange sqref="LV60 LV62:LV89 LV105:LV118 LV98:LV101 LV95:LV96 LV91:LV92 LV27:LV58 LV7:LV25 LV4:LV5" name="prisdata_1_1_1_4_1_2_1_1_1_1_7_5_3_1"/>
    <protectedRange sqref="LV119:LV121" name="prisdata_1_1_1_1_1_1_1_1_1_1_1_3_2_3_1"/>
    <protectedRange sqref="LV93" name="prisdata_1_1_1_3_1_1_1_1_1_1_1_6_4_3_1"/>
    <protectedRange sqref="LV97" name="prisdata_1_1_1_2_1_1_1_1_1_1_1_7_5_3_1"/>
    <protectedRange sqref="LV94" name="prisdata_1_1_1_3_1_1_1_1_1_1_1_1_1_5_2_1"/>
    <protectedRange sqref="LW60 LW27:LW29 LW62:LW89 LW91:LW118 LW31:LW58" name="prisdata_1_1_1_4_1_2_1_1_1_1_7_6_2_1"/>
    <protectedRange sqref="MG4:MG50 MG52:MG60 MG62:MG118" name="prisdata_1_2_34_1"/>
    <protectedRange sqref="MG119:MG121" name="prisdata_1_2_1_31_1"/>
    <protectedRange sqref="MG51" name="prisdata_1_1_1_4_1_28_1"/>
    <protectedRange sqref="MD60:ME60 MD59 MD62:ME89 LZ114:LZ118 LZ98:MA101 MD95:MD96 MD90:MD92 MD41:ME58 MD22:MD40 MD19:ME21 MD4:MD18 MD105:MD113 MD114:ME118 MD98:MD101" name="prisdata_1_1_1_4_1_2_1_1_1_1_7_7_1_49"/>
    <protectedRange sqref="MD102" name="prisdata_3_2_1_1_1_1_1_1_2_3_1_14"/>
    <protectedRange sqref="MD103" name="prisdata_3_1_1_1_1_1_1_1_1_2_3_1_14"/>
    <protectedRange sqref="LZ119:MA121 MC119:MD121 MF119:MF121" name="prisdata_1_1_1_1_1_1_1_1_1_1_1_3_3_1_14"/>
    <protectedRange sqref="MD93" name="prisdata_1_1_1_3_1_1_1_1_1_1_1_6_5_1_28"/>
    <protectedRange sqref="MD97" name="prisdata_1_1_1_2_1_1_1_1_1_1_1_7_6_1_2"/>
    <protectedRange sqref="MD94" name="prisdata_1_1_1_3_1_1_1_1_1_1_1_1_1_6_1_28"/>
    <protectedRange sqref="LZ4 LZ62:LZ91 LZ105:LZ113 LZ98:LZ101 LZ95:LZ96 LZ6:LZ60" name="prisdata_1_1_1_4_1_2_1_1_1_1_7_1_1_1_36"/>
    <protectedRange sqref="LZ97" name="prisdata_1_1_1_2_1_1_1_1_1_1_1_7_1_1_1_2"/>
    <protectedRange sqref="LZ94" name="prisdata_1_1_1_3_1_1_1_1_1_1_1_1_1_1_1_1_28"/>
    <protectedRange sqref="MA4 MA105:MA118 MA98:MA101 MA95:MA96 MA62:MA92 MA6:MA60" name="prisdata_1_1_1_4_1_2_1_1_1_1_7_2_1_1_36"/>
    <protectedRange sqref="MA93" name="prisdata_1_1_1_3_1_1_1_1_1_1_1_6_1_1_1_28"/>
    <protectedRange sqref="MA97" name="prisdata_1_1_1_2_1_1_1_1_1_1_1_7_2_1_1_2"/>
    <protectedRange sqref="MA94" name="prisdata_1_1_1_3_1_1_1_1_1_1_1_1_1_2_1_1_28"/>
    <protectedRange sqref="MB9:MB18 MB105:MB118 MB98:MB101 MB95:MB96 MB4:MB7 MB62:MB75 MB21 MB23:MB60 MB77:MB92" name="prisdata_1_1_1_4_1_2_1_1_1_1_7_3_1_1_49"/>
    <protectedRange sqref="MB102" name="prisdata_3_2_1_1_1_1_1_1_2_1_1_1_14"/>
    <protectedRange sqref="MB103" name="prisdata_3_1_1_1_1_1_1_1_1_2_1_1_1_14"/>
    <protectedRange sqref="MB119:MB121" name="prisdata_1_1_1_1_1_1_1_1_1_1_1_3_1_1_1_14"/>
    <protectedRange sqref="MB93" name="prisdata_1_1_1_3_1_1_1_1_1_1_1_6_2_1_1_7"/>
    <protectedRange sqref="MB97" name="prisdata_1_1_1_2_1_1_1_1_1_1_1_7_3_1_1_2"/>
    <protectedRange sqref="MB94" name="prisdata_1_1_1_3_1_1_1_1_1_1_1_1_1_3_1_1_28"/>
    <protectedRange sqref="MC105:MC118 MC98:MC101 MC95:MC96 MC5:MC7 MC62:MC92 MC9:MC60" name="prisdata_1_1_1_4_1_2_1_1_1_1_7_4_1_1_49"/>
    <protectedRange sqref="MC102" name="prisdata_3_2_1_1_1_1_1_1_2_2_1_1_14"/>
    <protectedRange sqref="MC103" name="prisdata_3_1_1_1_1_1_1_1_1_2_2_1_1_14"/>
    <protectedRange sqref="MC93" name="prisdata_1_1_1_3_1_1_1_1_1_1_1_6_3_1_1_28"/>
    <protectedRange sqref="MC97" name="prisdata_1_1_1_2_1_1_1_1_1_1_1_7_4_1_1_2"/>
    <protectedRange sqref="MC94" name="prisdata_1_1_1_3_1_1_1_1_1_1_1_1_1_4_1_1_28"/>
    <protectedRange sqref="ME60 ME62:ME89 ME105:ME118 ME98:ME101 ME95:ME96 ME91:ME92 ME27:ME58 ME7:ME25 ME4:ME5" name="prisdata_1_1_1_4_1_2_1_1_1_1_7_5_1_1_36"/>
    <protectedRange sqref="ME119:ME121" name="prisdata_1_1_1_1_1_1_1_1_1_1_1_3_2_1_1_36"/>
    <protectedRange sqref="ME93" name="prisdata_1_1_1_3_1_1_1_1_1_1_1_6_4_1_1_36"/>
    <protectedRange sqref="ME97" name="prisdata_1_1_1_2_1_1_1_1_1_1_1_7_5_1_1_2"/>
    <protectedRange sqref="ME94" name="prisdata_1_1_1_3_1_1_1_1_1_1_1_1_1_5_1_1_36"/>
    <protectedRange sqref="MF60 MF27:MF29 MF62:MF89 MF91:MF118 MF31:MF58" name="prisdata_1_1_1_4_1_2_1_1_1_1_7_6_1_1_14"/>
    <protectedRange sqref="MP4:MP50 MP52:MP60 MP62:MP118" name="prisdata_1_2_39_1"/>
    <protectedRange sqref="MP119:MP121" name="prisdata_1_2_1_36_1"/>
    <protectedRange sqref="MP51" name="prisdata_1_1_1_4_1_33_1"/>
    <protectedRange sqref="MM60:MN60 MM59 MM62:MN89 MI114:MI118 MI98:MJ101 MM95:MM96 MM90:MM92 MM41:MN58 MM22:MM40 MM19:MN21 MM4:MM18 MM105:MM113 MM114:MN118 MM98:MM101" name="prisdata_1_1_1_4_1_2_1_1_1_1_7_7_4_1"/>
    <protectedRange sqref="MM102" name="prisdata_3_2_1_1_1_1_1_1_2_3_4_1"/>
    <protectedRange sqref="MM103" name="prisdata_3_1_1_1_1_1_1_1_1_2_3_4_1"/>
    <protectedRange sqref="MI119:MJ121 ML119:MM121 MO119:MO121" name="prisdata_1_1_1_1_1_1_1_1_1_1_1_3_3_4_1"/>
    <protectedRange sqref="MM93" name="prisdata_1_1_1_3_1_1_1_1_1_1_1_6_5_4_1"/>
    <protectedRange sqref="MM94" name="prisdata_1_1_1_3_1_1_1_1_1_1_1_1_1_6_4_1"/>
    <protectedRange sqref="MI4 MI62:MI91 MI105:MI113 MI98:MI101 MI95:MI96 MI6:MI60" name="prisdata_1_1_1_4_1_2_1_1_1_1_7_1_1_4_1"/>
    <protectedRange sqref="MI94" name="prisdata_1_1_1_3_1_1_1_1_1_1_1_1_1_1_1_4_1"/>
    <protectedRange sqref="MJ4 MJ105:MJ118 MJ98:MJ101 MJ95:MJ96 MJ62:MJ92 MJ6:MJ60" name="prisdata_1_1_1_4_1_2_1_1_1_1_7_2_1_4_1"/>
    <protectedRange sqref="MJ93" name="prisdata_1_1_1_3_1_1_1_1_1_1_1_6_1_1_4_1"/>
    <protectedRange sqref="MJ94" name="prisdata_1_1_1_3_1_1_1_1_1_1_1_1_1_2_1_4_1"/>
    <protectedRange sqref="MK9:MK18 MK105:MK118 MK98:MK101 MK95:MK96 MK4:MK7 MK62:MK75 MK21 MK23:MK60 MK77:MK92" name="prisdata_1_1_1_4_1_2_1_1_1_1_7_3_1_4_1"/>
    <protectedRange sqref="MK102" name="prisdata_3_2_1_1_1_1_1_1_2_1_1_4_1"/>
    <protectedRange sqref="MK103" name="prisdata_3_1_1_1_1_1_1_1_1_2_1_1_4_1"/>
    <protectedRange sqref="MK119:MK121" name="prisdata_1_1_1_1_1_1_1_1_1_1_1_3_1_1_4_1"/>
    <protectedRange sqref="MK93" name="prisdata_1_1_1_3_1_1_1_1_1_1_1_6_2_1_4_1"/>
    <protectedRange sqref="MK94" name="prisdata_1_1_1_3_1_1_1_1_1_1_1_1_1_3_1_4_1"/>
    <protectedRange sqref="ML105:ML118 ML98:ML101 ML95:ML96 ML5:ML7 ML62:ML92 ML9:ML60" name="prisdata_1_1_1_4_1_2_1_1_1_1_7_4_1_4_1"/>
    <protectedRange sqref="ML102" name="prisdata_3_2_1_1_1_1_1_1_2_2_1_4_1"/>
    <protectedRange sqref="ML103" name="prisdata_3_1_1_1_1_1_1_1_1_2_2_1_4_1"/>
    <protectedRange sqref="ML93" name="prisdata_1_1_1_3_1_1_1_1_1_1_1_6_3_1_4_1"/>
    <protectedRange sqref="ML94" name="prisdata_1_1_1_3_1_1_1_1_1_1_1_1_1_4_1_4_1"/>
    <protectedRange sqref="MN60 MN62:MN89 MN105:MN118 MN98:MN101 MN95:MN96 MN91:MN92 MN27:MN58 MN7:MN25 MN4:MN5" name="prisdata_1_1_1_4_1_2_1_1_1_1_7_5_1_4_1"/>
    <protectedRange sqref="MN119:MN121" name="prisdata_1_1_1_1_1_1_1_1_1_1_1_3_2_1_4_1"/>
    <protectedRange sqref="MN93" name="prisdata_1_1_1_3_1_1_1_1_1_1_1_6_4_1_4_1"/>
    <protectedRange sqref="MN94" name="prisdata_1_1_1_3_1_1_1_1_1_1_1_1_1_5_1_4_1"/>
    <protectedRange sqref="MO60 MO27:MO29 MO62:MO89 MO91:MO118 MO31:MO58" name="prisdata_1_1_1_4_1_2_1_1_1_1_7_6_1_4_1"/>
    <protectedRange sqref="MM97" name="prisdata_1_1_1_2_1_1_1_1_1_1_1_7_6_1_1_49"/>
    <protectedRange sqref="MI97" name="prisdata_1_1_1_2_1_1_1_1_1_1_1_7_1_1_1_1_36"/>
    <protectedRange sqref="MJ97" name="prisdata_1_1_1_2_1_1_1_1_1_1_1_7_2_1_1_1_36"/>
    <protectedRange sqref="MK97" name="prisdata_1_1_1_2_1_1_1_1_1_1_1_7_3_1_1_1_49"/>
    <protectedRange sqref="ML97" name="prisdata_1_1_1_2_1_1_1_1_1_1_1_7_4_1_1_1_49"/>
    <protectedRange sqref="MN97" name="prisdata_1_1_1_2_1_1_1_1_1_1_1_7_5_1_1_1_36"/>
    <protectedRange sqref="MY4:MY50 MY52:MY60 MY62:MY118" name="prisdata_1_2_41_1"/>
    <protectedRange sqref="MY119:MY121" name="prisdata_1_2_1_38_1"/>
    <protectedRange sqref="MY51" name="prisdata_1_1_1_4_1_35_1"/>
    <protectedRange sqref="MV60:MW60 MV59 MV62:MW89 MR114:MR118 MR98:MS101 MV95:MV96 MV90:MV92 MV41:MW58 MV22:MV40 MV19:MW21 MV4:MV18 MV105:MV113 MV114:MW118 MV98:MV101" name="prisdata_1_1_1_4_1_2_1_1_1_1_7_7_6_1"/>
    <protectedRange sqref="MV102" name="prisdata_3_2_1_1_1_1_1_1_2_3_6_1"/>
    <protectedRange sqref="MV103" name="prisdata_3_1_1_1_1_1_1_1_1_2_3_6_1"/>
    <protectedRange sqref="MR119:MS121 MU119:MV121 MX119:MX121" name="prisdata_1_1_1_1_1_1_1_1_1_1_1_3_3_6_1"/>
    <protectedRange sqref="MV93" name="prisdata_1_1_1_3_1_1_1_1_1_1_1_6_5_6_1"/>
    <protectedRange sqref="MV94" name="prisdata_1_1_1_3_1_1_1_1_1_1_1_1_1_6_6_1"/>
    <protectedRange sqref="MR4 MR62:MR91 MR105:MR113 MR98:MR101 MR95:MR96 MR6:MR60" name="prisdata_1_1_1_4_1_2_1_1_1_1_7_1_1_6_1"/>
    <protectedRange sqref="MR94" name="prisdata_1_1_1_3_1_1_1_1_1_1_1_1_1_1_1_6_1"/>
    <protectedRange sqref="MS4 MS105:MS118 MS98:MS101 MS95:MS96 MS62:MS92 MS6:MS60" name="prisdata_1_1_1_4_1_2_1_1_1_1_7_2_1_6_1"/>
    <protectedRange sqref="MS93" name="prisdata_1_1_1_3_1_1_1_1_1_1_1_6_1_1_6_1"/>
    <protectedRange sqref="MS94" name="prisdata_1_1_1_3_1_1_1_1_1_1_1_1_1_2_1_6_1"/>
    <protectedRange sqref="MT9:MT18 MT105:MT118 MT98:MT101 MT95:MT96 MT4:MT7 MT62:MT75 MT21 MT23:MT60 MT77:MT92" name="prisdata_1_1_1_4_1_2_1_1_1_1_7_3_1_6_1"/>
    <protectedRange sqref="MT102" name="prisdata_3_2_1_1_1_1_1_1_2_1_1_6_1"/>
    <protectedRange sqref="MT103" name="prisdata_3_1_1_1_1_1_1_1_1_2_1_1_6_1"/>
    <protectedRange sqref="MT119:MT121" name="prisdata_1_1_1_1_1_1_1_1_1_1_1_3_1_1_6_1"/>
    <protectedRange sqref="MT93" name="prisdata_1_1_1_3_1_1_1_1_1_1_1_6_2_1_6_1"/>
    <protectedRange sqref="MT94" name="prisdata_1_1_1_3_1_1_1_1_1_1_1_1_1_3_1_6_1"/>
    <protectedRange sqref="MU105:MU118 MU98:MU101 MU95:MU96 MU5:MU7 MU62:MU92 MU9:MU60" name="prisdata_1_1_1_4_1_2_1_1_1_1_7_4_1_6_1"/>
    <protectedRange sqref="MU102" name="prisdata_3_2_1_1_1_1_1_1_2_2_1_6_1"/>
    <protectedRange sqref="MU103" name="prisdata_3_1_1_1_1_1_1_1_1_2_2_1_6_1"/>
    <protectedRange sqref="MU93" name="prisdata_1_1_1_3_1_1_1_1_1_1_1_6_3_1_6_1"/>
    <protectedRange sqref="MU94" name="prisdata_1_1_1_3_1_1_1_1_1_1_1_1_1_4_1_6_1"/>
    <protectedRange sqref="MW60 MW62:MW89 MW105:MW118 MW98:MW101 MW95:MW96 MW91:MW92 MW27:MW58 MW4:MW5 MW7:MW25" name="prisdata_1_1_1_4_1_2_1_1_1_1_7_5_1_6_1"/>
    <protectedRange sqref="MW119:MW121" name="prisdata_1_1_1_1_1_1_1_1_1_1_1_3_2_1_6_1"/>
    <protectedRange sqref="MW93" name="prisdata_1_1_1_3_1_1_1_1_1_1_1_6_4_1_6_1"/>
    <protectedRange sqref="MW94" name="prisdata_1_1_1_3_1_1_1_1_1_1_1_1_1_5_1_6_1"/>
    <protectedRange sqref="MX60 MX27:MX29 MX62:MX89 MX91:MX118 MX31:MX58" name="prisdata_1_1_1_4_1_2_1_1_1_1_7_6_1_6_1"/>
    <protectedRange sqref="MV97" name="prisdata_1_1_1_2_1_1_1_1_1_1_1_7_6_1_5_1"/>
    <protectedRange sqref="MR97" name="prisdata_1_1_1_2_1_1_1_1_1_1_1_7_1_1_1_5_1"/>
    <protectedRange sqref="MS97" name="prisdata_1_1_1_2_1_1_1_1_1_1_1_7_2_1_1_5_1"/>
    <protectedRange sqref="MT97" name="prisdata_1_1_1_2_1_1_1_1_1_1_1_7_3_1_1_5_1"/>
    <protectedRange sqref="MU97" name="prisdata_1_1_1_2_1_1_1_1_1_1_1_7_4_1_1_5_1"/>
    <protectedRange sqref="MW97" name="prisdata_1_1_1_2_1_1_1_1_1_1_1_7_5_1_1_5_1"/>
    <protectedRange sqref="NH4:NH50 NH52:NH60 NH62:NH118" name="prisdata_1_2_36_1"/>
    <protectedRange sqref="NH119:NH121" name="prisdata_1_2_1_33_1"/>
    <protectedRange sqref="NH51" name="prisdata_1_1_1_4_1_30_1"/>
    <protectedRange sqref="NE60:NF60 NE59 NE62:NF89 NA114:NA118 NA98:NB101 NE95:NE96 NE90:NE92 NE41:NF58 NE22:NE40 NE19:NF21 NE4:NE18 NE105:NE113 NE114:NF118 NE98:NE101" name="prisdata_1_1_1_4_1_2_1_1_1_1_7_7_1_1_1"/>
    <protectedRange sqref="NE102" name="prisdata_3_2_1_1_1_1_1_1_2_3_1_1_36"/>
    <protectedRange sqref="NE103" name="prisdata_3_1_1_1_1_1_1_1_1_2_3_1_1_36"/>
    <protectedRange sqref="NA119:NB121 ND119:NE121 NG119:NG121" name="prisdata_1_1_1_1_1_1_1_1_1_1_1_3_3_1_1_30"/>
    <protectedRange sqref="NE93" name="prisdata_1_1_1_3_1_1_1_1_1_1_1_6_5_1_1_21"/>
    <protectedRange sqref="NE94" name="prisdata_1_1_1_3_1_1_1_1_1_1_1_1_1_6_1_1_21"/>
    <protectedRange sqref="NA4 NA62:NA91 NA105:NA113 NA98:NA101 NA95:NA96 NA6:NA60" name="prisdata_1_1_1_4_1_2_1_1_1_1_7_1_1_1_1_1"/>
    <protectedRange sqref="NA94" name="prisdata_1_1_1_3_1_1_1_1_1_1_1_1_1_1_1_1_1_8"/>
    <protectedRange sqref="NB4 NB105:NB118 NB98:NB101 NB95:NB96 NB62:NB92 NB6:NB60" name="prisdata_1_1_1_4_1_2_1_1_1_1_7_2_1_1_1_1"/>
    <protectedRange sqref="NB93" name="prisdata_1_1_1_3_1_1_1_1_1_1_1_6_1_1_1_1_8"/>
    <protectedRange sqref="NB94" name="prisdata_1_1_1_3_1_1_1_1_1_1_1_1_1_2_1_1_1_8"/>
    <protectedRange sqref="NC9:NC18 NC105:NC118 NC98:NC101 NC95:NC96 NC4:NC7 NC62:NC75 NC21 NC23:NC60 NC77:NC92" name="prisdata_1_1_1_4_1_2_1_1_1_1_7_3_1_1_1_1"/>
    <protectedRange sqref="NC102" name="prisdata_3_2_1_1_1_1_1_1_2_1_1_1_1_36"/>
    <protectedRange sqref="NC103" name="prisdata_3_1_1_1_1_1_1_1_1_2_1_1_1_1_36"/>
    <protectedRange sqref="NC119:NC121" name="prisdata_1_1_1_1_1_1_1_1_1_1_1_3_1_1_1_1_30"/>
    <protectedRange sqref="NC93" name="prisdata_1_1_1_3_1_1_1_1_1_1_1_6_2_1_1_1_1"/>
    <protectedRange sqref="NC94" name="prisdata_1_1_1_3_1_1_1_1_1_1_1_1_1_3_1_1_1_21"/>
    <protectedRange sqref="ND105:ND118 ND98:ND101 ND95:ND96 ND5:ND7 ND62:ND92 ND9:ND60" name="prisdata_1_1_1_4_1_2_1_1_1_1_7_4_1_1_1_1"/>
    <protectedRange sqref="ND102" name="prisdata_3_2_1_1_1_1_1_1_2_2_1_1_1_36"/>
    <protectedRange sqref="ND103" name="prisdata_3_1_1_1_1_1_1_1_1_2_2_1_1_1_36"/>
    <protectedRange sqref="ND93" name="prisdata_1_1_1_3_1_1_1_1_1_1_1_6_3_1_1_1_14"/>
    <protectedRange sqref="ND94" name="prisdata_1_1_1_3_1_1_1_1_1_1_1_1_1_4_1_1_1_21"/>
    <protectedRange sqref="NF60 NF62:NF89 NF105:NF118 NF98:NF101 NF95:NF96 NF91:NF92 NF27:NF58 NF4:NF5 NF7:NF25" name="prisdata_1_1_1_4_1_2_1_1_1_1_7_5_1_1_1_1"/>
    <protectedRange sqref="NF119:NF121" name="prisdata_1_1_1_1_1_1_1_1_1_1_1_3_2_1_1_1_17"/>
    <protectedRange sqref="NF93" name="prisdata_1_1_1_3_1_1_1_1_1_1_1_6_4_1_1_1_8"/>
    <protectedRange sqref="NF94" name="prisdata_1_1_1_3_1_1_1_1_1_1_1_1_1_5_1_1_1_8"/>
    <protectedRange sqref="NG60 NG27:NG29 NG62:NG89 NG91:NG118 NG31:NG58" name="prisdata_1_1_1_4_1_2_1_1_1_1_7_6_1_1_1_1"/>
    <protectedRange sqref="NE97" name="prisdata_1_1_1_2_1_1_1_1_1_1_1_7_6_1_1_1_1"/>
    <protectedRange sqref="NA97" name="prisdata_1_1_1_2_1_1_1_1_1_1_1_7_1_1_1_1_1_1"/>
    <protectedRange sqref="NB97" name="prisdata_1_1_1_2_1_1_1_1_1_1_1_7_2_1_1_1_1_1"/>
    <protectedRange sqref="NC97" name="prisdata_1_1_1_2_1_1_1_1_1_1_1_7_3_1_1_1_1_1"/>
    <protectedRange sqref="ND97" name="prisdata_1_1_1_2_1_1_1_1_1_1_1_7_4_1_1_1_1_1"/>
    <protectedRange sqref="NF97" name="prisdata_1_1_1_2_1_1_1_1_1_1_1_7_5_1_1_1_1_1"/>
    <protectedRange sqref="NQ4:NQ50 NQ52:NQ60 NQ62:NQ118" name="prisdata_1_2_38_1"/>
    <protectedRange sqref="NQ119:NQ121" name="prisdata_1_2_1_35_1"/>
    <protectedRange sqref="NQ51" name="prisdata_1_1_1_4_1_32_1"/>
    <protectedRange sqref="NN60:NO60 NN59 NN62:NO89 NJ114:NJ118 NJ98:NK101 NN95:NN96 NN90:NN92 NN41:NO58 NN22:NN40 NN19:NO21 NN4:NN18 NN105:NN113 NN114:NO118 NN98:NN101" name="prisdata_1_1_1_4_1_2_1_1_1_1_7_7_1_2_1"/>
    <protectedRange sqref="NN102" name="prisdata_3_2_1_1_1_1_1_1_2_3_1_2_1"/>
    <protectedRange sqref="NN103" name="prisdata_3_1_1_1_1_1_1_1_1_2_3_1_2_1"/>
    <protectedRange sqref="NJ119:NK121 NM119:NN121 NP119:NP121" name="prisdata_1_1_1_1_1_1_1_1_1_1_1_3_3_1_2_1"/>
    <protectedRange sqref="NN93" name="prisdata_1_1_1_3_1_1_1_1_1_1_1_6_5_1_2_1"/>
    <protectedRange sqref="NN94" name="prisdata_1_1_1_3_1_1_1_1_1_1_1_1_1_6_1_2_1"/>
    <protectedRange sqref="NJ4 NJ62:NJ73 NJ105:NJ113 NJ98:NJ101 NJ95:NJ96 NJ6:NJ60 NJ75:NJ91" name="prisdata_1_1_1_4_1_2_1_1_1_1_7_1_1_1_2_1"/>
    <protectedRange sqref="NJ94" name="prisdata_1_1_1_3_1_1_1_1_1_1_1_1_1_1_1_1_2_1"/>
    <protectedRange sqref="NK4 NK105:NK118 NK98:NK101 NK95:NK96 NK62:NK73 NK6:NK60 NK75:NK92" name="prisdata_1_1_1_4_1_2_1_1_1_1_7_2_1_1_2_1"/>
    <protectedRange sqref="NK93" name="prisdata_1_1_1_3_1_1_1_1_1_1_1_6_1_1_1_2_1"/>
    <protectedRange sqref="NK94" name="prisdata_1_1_1_3_1_1_1_1_1_1_1_1_1_2_1_1_2_1"/>
    <protectedRange sqref="NL9:NL18 NL105:NL118 NL98:NL101 NL95:NL96 NL4:NL7 NL62:NL73 NL21 NL23:NL60 NL77:NL92 NL75" name="prisdata_1_1_1_4_1_2_1_1_1_1_7_3_1_1_2_1"/>
    <protectedRange sqref="NL102" name="prisdata_3_2_1_1_1_1_1_1_2_1_1_1_2_1"/>
    <protectedRange sqref="NL103" name="prisdata_3_1_1_1_1_1_1_1_1_2_1_1_1_2_1"/>
    <protectedRange sqref="NL119:NL121" name="prisdata_1_1_1_1_1_1_1_1_1_1_1_3_1_1_1_2_1"/>
    <protectedRange sqref="NL93" name="prisdata_1_1_1_3_1_1_1_1_1_1_1_6_2_1_1_2_1"/>
    <protectedRange sqref="NL94" name="prisdata_1_1_1_3_1_1_1_1_1_1_1_1_1_3_1_1_2_1"/>
    <protectedRange sqref="NM105:NM118 NM98:NM101 NM95:NM96 NM5:NM7 NM62:NM73 NM9:NM60 NM75:NM92" name="prisdata_1_1_1_4_1_2_1_1_1_1_7_4_1_1_2_1"/>
    <protectedRange sqref="NM102" name="prisdata_3_2_1_1_1_1_1_1_2_2_1_1_2_1"/>
    <protectedRange sqref="NM103" name="prisdata_3_1_1_1_1_1_1_1_1_2_2_1_1_2_1"/>
    <protectedRange sqref="NM93" name="prisdata_1_1_1_3_1_1_1_1_1_1_1_6_3_1_1_2_21"/>
    <protectedRange sqref="NM94" name="prisdata_1_1_1_3_1_1_1_1_1_1_1_1_1_4_1_1_2_1"/>
    <protectedRange sqref="NO60 NO62:NO89 NO105:NO118 NO98:NO101 NO95:NO96 NO91:NO92 NO27:NO58 NO4:NO5 NO7:NO25" name="prisdata_1_1_1_4_1_2_1_1_1_1_7_5_1_1_2_1"/>
    <protectedRange sqref="NO119:NO121" name="prisdata_1_1_1_1_1_1_1_1_1_1_1_3_2_1_1_2_1"/>
    <protectedRange sqref="NO93" name="prisdata_1_1_1_3_1_1_1_1_1_1_1_6_4_1_1_2_1"/>
    <protectedRange sqref="NO94" name="prisdata_1_1_1_3_1_1_1_1_1_1_1_1_1_5_1_1_2_1"/>
    <protectedRange sqref="NP60 NP27:NP29 NP62:NP89 NP91:NP118 NP31:NP58" name="prisdata_1_1_1_4_1_2_1_1_1_1_7_6_1_1_2_1"/>
    <protectedRange sqref="NN97" name="prisdata_1_1_1_2_1_1_1_1_1_1_1_7_6_1_1_2_1"/>
    <protectedRange sqref="NJ97" name="prisdata_1_1_1_2_1_1_1_1_1_1_1_7_1_1_1_1_2_1"/>
    <protectedRange sqref="NK97" name="prisdata_1_1_1_2_1_1_1_1_1_1_1_7_2_1_1_1_2_1"/>
    <protectedRange sqref="NL97" name="prisdata_1_1_1_2_1_1_1_1_1_1_1_7_3_1_1_1_2_1"/>
    <protectedRange sqref="NM97" name="prisdata_1_1_1_2_1_1_1_1_1_1_1_7_4_1_1_1_2_1"/>
    <protectedRange sqref="NO97" name="prisdata_1_1_1_2_1_1_1_1_1_1_1_7_5_1_1_1_2_1"/>
    <protectedRange sqref="NZ4:NZ50 NZ52:NZ60 NZ62:NZ118" name="prisdata_1_2_43_1"/>
    <protectedRange sqref="NZ119:NZ121" name="prisdata_1_2_1_40_1"/>
    <protectedRange sqref="NZ51" name="prisdata_1_1_1_4_1_37_1"/>
    <protectedRange sqref="NW60:NX60 NW59 NW62:NX89 NS114:NS118 NS98:NT101 NW95:NW96 NW90:NW92 NW41:NX58 NW22:NW40 NW19:NX21 NW4:NW18 NW105:NW113 NW114:NX118 NW98:NW101" name="prisdata_1_1_1_4_1_2_1_1_1_1_7_7_1_5_1"/>
    <protectedRange sqref="NW102" name="prisdata_3_2_1_1_1_1_1_1_2_3_1_5_1"/>
    <protectedRange sqref="NW103" name="prisdata_3_1_1_1_1_1_1_1_1_2_3_1_5_1"/>
    <protectedRange sqref="NS119:NT121 NV119:NW121 NY119:NY121" name="prisdata_1_1_1_1_1_1_1_1_1_1_1_3_3_1_5_1"/>
    <protectedRange sqref="NW93" name="prisdata_1_1_1_3_1_1_1_1_1_1_1_6_5_1_5_1"/>
    <protectedRange sqref="NW94" name="prisdata_1_1_1_3_1_1_1_1_1_1_1_1_1_6_1_5_1"/>
    <protectedRange sqref="NS4 NS62:NS73 NS105:NS113 NS98:NS101 NS95:NS96 NS6:NS60 NS75:NS91" name="prisdata_1_1_1_4_1_2_1_1_1_1_7_1_1_1_5_1"/>
    <protectedRange sqref="NS94" name="prisdata_1_1_1_3_1_1_1_1_1_1_1_1_1_1_1_1_5_1"/>
    <protectedRange sqref="NT4 NT105:NT118 NT98:NT101 NT95:NT96 NT62:NT73 NT6:NT60 NT75:NT92" name="prisdata_1_1_1_4_1_2_1_1_1_1_7_2_1_1_5_1"/>
    <protectedRange sqref="NT93" name="prisdata_1_1_1_3_1_1_1_1_1_1_1_6_1_1_1_5_1"/>
    <protectedRange sqref="NT94" name="prisdata_1_1_1_3_1_1_1_1_1_1_1_1_1_2_1_1_5_1"/>
    <protectedRange sqref="NU9:NU18 NU105:NU118 NU98:NU101 NU95:NU96 NU4:NU7 NU62:NU73 NU21 NU23:NU60 NU77:NU92 NU75" name="prisdata_1_1_1_4_1_2_1_1_1_1_7_3_1_1_5_1"/>
    <protectedRange sqref="NU102" name="prisdata_3_2_1_1_1_1_1_1_2_1_1_1_5_1"/>
    <protectedRange sqref="NU103" name="prisdata_3_1_1_1_1_1_1_1_1_2_1_1_1_5_1"/>
    <protectedRange sqref="NU119:NU121" name="prisdata_1_1_1_1_1_1_1_1_1_1_1_3_1_1_1_5_1"/>
    <protectedRange sqref="NU93" name="prisdata_1_1_1_3_1_1_1_1_1_1_1_6_2_1_1_5_1"/>
    <protectedRange sqref="NU94" name="prisdata_1_1_1_3_1_1_1_1_1_1_1_1_1_3_1_1_5_1"/>
    <protectedRange sqref="NV105:NV118 NV98:NV101 NV95:NV96 NV5:NV7 NV62:NV73 NV9:NV60 NV75:NV92" name="prisdata_1_1_1_4_1_2_1_1_1_1_7_4_1_1_5_1"/>
    <protectedRange sqref="NV102" name="prisdata_3_2_1_1_1_1_1_1_2_2_1_1_5_1"/>
    <protectedRange sqref="NV103" name="prisdata_3_1_1_1_1_1_1_1_1_2_2_1_1_5_1"/>
    <protectedRange sqref="NV93" name="prisdata_1_1_1_3_1_1_1_1_1_1_1_6_3_1_1_5_1"/>
    <protectedRange sqref="NV94" name="prisdata_1_1_1_3_1_1_1_1_1_1_1_1_1_4_1_1_5_1"/>
    <protectedRange sqref="NX60 NX62:NX89 NX105:NX118 NX98:NX101 NX95:NX96 NX91:NX92 NX27:NX58 NX4:NX5 NX7:NX25" name="prisdata_1_1_1_4_1_2_1_1_1_1_7_5_1_1_5_1"/>
    <protectedRange sqref="NX119:NX121" name="prisdata_1_1_1_1_1_1_1_1_1_1_1_3_2_1_1_5_1"/>
    <protectedRange sqref="NX93" name="prisdata_1_1_1_3_1_1_1_1_1_1_1_6_4_1_1_5_1"/>
    <protectedRange sqref="NX94" name="prisdata_1_1_1_3_1_1_1_1_1_1_1_1_1_5_1_1_5_1"/>
    <protectedRange sqref="NY60 NY27:NY29 NY62:NY89 NY91:NY118 NY31:NY58" name="prisdata_1_1_1_4_1_2_1_1_1_1_7_6_1_1_5_1"/>
    <protectedRange sqref="NW97" name="prisdata_1_1_1_2_1_1_1_1_1_1_1_7_6_1_1_5_1"/>
    <protectedRange sqref="NS97" name="prisdata_1_1_1_2_1_1_1_1_1_1_1_7_1_1_1_1_5_1"/>
    <protectedRange sqref="NT97" name="prisdata_1_1_1_2_1_1_1_1_1_1_1_7_2_1_1_1_5_1"/>
    <protectedRange sqref="NU97" name="prisdata_1_1_1_2_1_1_1_1_1_1_1_7_3_1_1_1_5_1"/>
    <protectedRange sqref="NV97" name="prisdata_1_1_1_2_1_1_1_1_1_1_1_7_4_1_1_1_5_1"/>
    <protectedRange sqref="NX97" name="prisdata_1_1_1_2_1_1_1_1_1_1_1_7_5_1_1_1_5_1"/>
    <protectedRange sqref="OI4:OI50 OI52:OI60 OI62:OI118" name="prisdata_1_2_40_1"/>
    <protectedRange sqref="OI119:OI121" name="prisdata_1_2_1_37_1"/>
    <protectedRange sqref="OI51" name="prisdata_1_1_1_4_1_34_1"/>
    <protectedRange sqref="OF60:OG60 OF59 OF62:OG89 OB114:OB118 OB98:OC101 OF95:OF96 OF90:OF92 OF41:OG58 OF22:OF40 OF19:OG21 OF4:OF18 OF105:OF113 OF114:OG118 OF98:OF101" name="prisdata_1_1_1_4_1_2_1_1_1_1_7_7_1_3_1"/>
    <protectedRange sqref="OF102" name="prisdata_3_2_1_1_1_1_1_1_2_3_1_3_1"/>
    <protectedRange sqref="OF103" name="prisdata_3_1_1_1_1_1_1_1_1_2_3_1_3_1"/>
    <protectedRange sqref="OB119:OC121 OE119:OF121 OH119:OH121" name="prisdata_1_1_1_1_1_1_1_1_1_1_1_3_3_1_3_1"/>
    <protectedRange sqref="OF93" name="prisdata_1_1_1_3_1_1_1_1_1_1_1_6_5_1_3_1"/>
    <protectedRange sqref="OF94" name="prisdata_1_1_1_3_1_1_1_1_1_1_1_1_1_6_1_3_1"/>
    <protectedRange sqref="OB4 OB62:OB73 OB105:OB113 OB98:OB101 OB95:OB96 OB6:OB60 OB75:OB91" name="prisdata_1_1_1_4_1_2_1_1_1_1_7_1_1_1_3_1"/>
    <protectedRange sqref="OB94" name="prisdata_1_1_1_3_1_1_1_1_1_1_1_1_1_1_1_1_3_1"/>
    <protectedRange sqref="OC4 OC105:OC118 OC98:OC101 OC95:OC96 OC62:OC73 OC6:OC60 OC75:OC92" name="prisdata_1_1_1_4_1_2_1_1_1_1_7_2_1_1_3_1"/>
    <protectedRange sqref="OC93" name="prisdata_1_1_1_3_1_1_1_1_1_1_1_6_1_1_1_3_1"/>
    <protectedRange sqref="OC94" name="prisdata_1_1_1_3_1_1_1_1_1_1_1_1_1_2_1_1_3_1"/>
    <protectedRange sqref="OD9:OD18 OD105:OD118 OD98:OD101 OD95:OD96 OD4:OD7 OD62:OD73 OD21 OD23:OD60 OD77:OD92 OD75" name="prisdata_1_1_1_4_1_2_1_1_1_1_7_3_1_1_3_1"/>
    <protectedRange sqref="OD102" name="prisdata_3_2_1_1_1_1_1_1_2_1_1_1_3_1"/>
    <protectedRange sqref="OD103" name="prisdata_3_1_1_1_1_1_1_1_1_2_1_1_1_3_1"/>
    <protectedRange sqref="OD119:OD121" name="prisdata_1_1_1_1_1_1_1_1_1_1_1_3_1_1_1_3_1"/>
    <protectedRange sqref="OD93" name="prisdata_1_1_1_3_1_1_1_1_1_1_1_6_2_1_1_3_1"/>
    <protectedRange sqref="OD94" name="prisdata_1_1_1_3_1_1_1_1_1_1_1_1_1_3_1_1_3_1"/>
    <protectedRange sqref="OE105:OE118 OE98:OE101 OE95:OE96 OE5:OE7 OE62:OE73 OE9:OE60 OE75:OE92" name="prisdata_1_1_1_4_1_2_1_1_1_1_7_4_1_1_3_1"/>
    <protectedRange sqref="OE102" name="prisdata_3_2_1_1_1_1_1_1_2_2_1_1_3_1"/>
    <protectedRange sqref="OE103" name="prisdata_3_1_1_1_1_1_1_1_1_2_2_1_1_3_1"/>
    <protectedRange sqref="OE93" name="prisdata_1_1_1_3_1_1_1_1_1_1_1_6_3_1_1_3_1"/>
    <protectedRange sqref="OE94" name="prisdata_1_1_1_3_1_1_1_1_1_1_1_1_1_4_1_1_3_1"/>
    <protectedRange sqref="OG60 OG62:OG89 OG105:OG118 OG98:OG101 OG95:OG96 OG91:OG92 OG27:OG58 OG4:OG5 OG7:OG25" name="prisdata_1_1_1_4_1_2_1_1_1_1_7_5_1_1_3_1"/>
    <protectedRange sqref="OG119:OG121" name="prisdata_1_1_1_1_1_1_1_1_1_1_1_3_2_1_1_3_1"/>
    <protectedRange sqref="OG93" name="prisdata_1_1_1_3_1_1_1_1_1_1_1_6_4_1_1_3_1"/>
    <protectedRange sqref="OG94" name="prisdata_1_1_1_3_1_1_1_1_1_1_1_1_1_5_1_1_3_1"/>
    <protectedRange sqref="OH60 OH27:OH29 OH62:OH89 OH91:OH118 OH31:OH58" name="prisdata_1_1_1_4_1_2_1_1_1_1_7_6_1_1_3_1"/>
    <protectedRange sqref="OF97" name="prisdata_1_1_1_2_1_1_1_1_1_1_1_7_6_1_1_3_1"/>
    <protectedRange sqref="OB97" name="prisdata_1_1_1_2_1_1_1_1_1_1_1_7_1_1_1_1_3_1"/>
    <protectedRange sqref="OC97" name="prisdata_1_1_1_2_1_1_1_1_1_1_1_7_2_1_1_1_3_1"/>
    <protectedRange sqref="OD97" name="prisdata_1_1_1_2_1_1_1_1_1_1_1_7_3_1_1_1_3_1"/>
    <protectedRange sqref="OE97" name="prisdata_1_1_1_2_1_1_1_1_1_1_1_7_4_1_1_1_3_1"/>
    <protectedRange sqref="OG97" name="prisdata_1_1_1_2_1_1_1_1_1_1_1_7_5_1_1_1_3_1"/>
    <protectedRange sqref="OR4:OR50 OR52:OR60 OR62:OR118" name="prisdata_1_2_42_1"/>
    <protectedRange sqref="OR119:OR121" name="prisdata_1_2_1_39_1"/>
    <protectedRange sqref="OR51" name="prisdata_1_1_1_4_1_36_1"/>
    <protectedRange sqref="OO60:OP60 OO59 OO62:OP89 OK114:OK118 OK98:OL101 OO95:OO96 OO90:OO92 OO41:OP44 OO22:OO40 OO19:OP21 OO4:OO18 OO105:OO113 OO114:OP118 OO98:OO101 OO46:OP58 OO45" name="prisdata_1_1_1_4_1_2_1_1_1_1_7_7_1_4_1"/>
    <protectedRange sqref="OO102" name="prisdata_3_2_1_1_1_1_1_1_2_3_1_4_1"/>
    <protectedRange sqref="OO103" name="prisdata_3_1_1_1_1_1_1_1_1_2_3_1_4_1"/>
    <protectedRange sqref="OK119:OL121 ON119:OO121 OQ119:OQ121" name="prisdata_1_1_1_1_1_1_1_1_1_1_1_3_3_1_4_1"/>
    <protectedRange sqref="OO93" name="prisdata_1_1_1_3_1_1_1_1_1_1_1_6_5_1_4_1"/>
    <protectedRange sqref="OO94" name="prisdata_1_1_1_3_1_1_1_1_1_1_1_1_1_6_1_4_1"/>
    <protectedRange sqref="OK4 OK62:OK73 OK105:OK113 OK98:OK101 OK95:OK96 OK6:OK60 OK75:OK91" name="prisdata_1_1_1_4_1_2_1_1_1_1_7_1_1_1_4_1"/>
    <protectedRange sqref="OK94" name="prisdata_1_1_1_3_1_1_1_1_1_1_1_1_1_1_1_1_4_1"/>
    <protectedRange sqref="OL4 OL105:OL118 OL98:OL101 OL95:OL96 OL62:OL73 OL6:OL60 OL75:OL92" name="prisdata_1_1_1_4_1_2_1_1_1_1_7_2_1_1_4_1"/>
    <protectedRange sqref="OL93" name="prisdata_1_1_1_3_1_1_1_1_1_1_1_6_1_1_1_4_1"/>
    <protectedRange sqref="OL94" name="prisdata_1_1_1_3_1_1_1_1_1_1_1_1_1_2_1_1_4_1"/>
    <protectedRange sqref="OM9:OM18 OM105:OM118 OM98:OM101 OM95:OM96 OM4:OM7 OM62:OM73 OM21 OM23:OM44 OM77:OM92 OM75 OM46:OM60" name="prisdata_1_1_1_4_1_2_1_1_1_1_7_3_1_1_4_1"/>
    <protectedRange sqref="OM102" name="prisdata_3_2_1_1_1_1_1_1_2_1_1_1_4_1"/>
    <protectedRange sqref="OM103" name="prisdata_3_1_1_1_1_1_1_1_1_2_1_1_1_4_1"/>
    <protectedRange sqref="OM119:OM121" name="prisdata_1_1_1_1_1_1_1_1_1_1_1_3_1_1_1_4_1"/>
    <protectedRange sqref="OM93" name="prisdata_1_1_1_3_1_1_1_1_1_1_1_6_2_1_1_4_1"/>
    <protectedRange sqref="OM94" name="prisdata_1_1_1_3_1_1_1_1_1_1_1_1_1_3_1_1_4_1"/>
    <protectedRange sqref="ON105:ON118 ON98:ON101 ON95:ON96 ON5:ON7 ON62:ON73 ON9:ON60 ON75:ON92 OM45 OP45:OQ45" name="prisdata_1_1_1_4_1_2_1_1_1_1_7_4_1_1_4_1"/>
    <protectedRange sqref="ON102" name="prisdata_3_2_1_1_1_1_1_1_2_2_1_1_4_1"/>
    <protectedRange sqref="ON103" name="prisdata_3_1_1_1_1_1_1_1_1_2_2_1_1_4_1"/>
    <protectedRange sqref="ON93" name="prisdata_1_1_1_3_1_1_1_1_1_1_1_6_3_1_1_4_1"/>
    <protectedRange sqref="ON94" name="prisdata_1_1_1_3_1_1_1_1_1_1_1_1_1_4_1_1_4_1"/>
    <protectedRange sqref="OP60 OP62:OP89 OP105:OP118 OP98:OP101 OP95:OP96 OP91:OP92 OP27:OP44 OP4:OP5 OP7:OP25 OP46:OP58" name="prisdata_1_1_1_4_1_2_1_1_1_1_7_5_1_1_4_1"/>
    <protectedRange sqref="OP119:OP121" name="prisdata_1_1_1_1_1_1_1_1_1_1_1_3_2_1_1_4_1"/>
    <protectedRange sqref="OP93" name="prisdata_1_1_1_3_1_1_1_1_1_1_1_6_4_1_1_4_1"/>
    <protectedRange sqref="OP94" name="prisdata_1_1_1_3_1_1_1_1_1_1_1_1_1_5_1_1_4_1"/>
    <protectedRange sqref="OQ60 OQ27:OQ29 OQ62:OQ89 OQ91:OQ118 OQ31:OQ44 OQ46:OQ58" name="prisdata_1_1_1_4_1_2_1_1_1_1_7_6_1_1_4_1"/>
    <protectedRange sqref="OO97" name="prisdata_1_1_1_2_1_1_1_1_1_1_1_7_6_1_1_4_1"/>
    <protectedRange sqref="OK97" name="prisdata_1_1_1_2_1_1_1_1_1_1_1_7_1_1_1_1_4_1"/>
    <protectedRange sqref="OL97" name="prisdata_1_1_1_2_1_1_1_1_1_1_1_7_2_1_1_1_4_1"/>
    <protectedRange sqref="OM97" name="prisdata_1_1_1_2_1_1_1_1_1_1_1_7_3_1_1_1_4_1"/>
    <protectedRange sqref="ON97" name="prisdata_1_1_1_2_1_1_1_1_1_1_1_7_4_1_1_1_4_1"/>
    <protectedRange sqref="OP97" name="prisdata_1_1_1_2_1_1_1_1_1_1_1_7_5_1_1_1_4_1"/>
    <protectedRange sqref="PA4:PA50 PA52:PA60 PA62:PA118" name="prisdata_1_2_44_1"/>
    <protectedRange sqref="PA119:PA121" name="prisdata_1_2_1_41_1"/>
    <protectedRange sqref="PA51" name="prisdata_1_1_1_4_1_38_1"/>
    <protectedRange sqref="OX60:OY60 OX59 OX62:OY89 OT114:OT118 OT98:OU101 OX95:OX96 OX90:OX92 OX41:OY44 OX22:OX40 OX19:OY21 OX4:OX18 OX105:OX113 OX114:OY118 OX98:OX101 OX46:OY58 OX45" name="prisdata_1_1_1_4_1_2_1_1_1_1_7_7_1_6_1"/>
    <protectedRange sqref="OX102" name="prisdata_3_2_1_1_1_1_1_1_2_3_1_6_1"/>
    <protectedRange sqref="OX103" name="prisdata_3_1_1_1_1_1_1_1_1_2_3_1_6_1"/>
    <protectedRange sqref="OT119:OU121 OW119:OX121 OZ119:OZ121" name="prisdata_1_1_1_1_1_1_1_1_1_1_1_3_3_1_6_1"/>
    <protectedRange sqref="OX93" name="prisdata_1_1_1_3_1_1_1_1_1_1_1_6_5_1_6_1"/>
    <protectedRange sqref="OX94" name="prisdata_1_1_1_3_1_1_1_1_1_1_1_1_1_6_1_6_1"/>
    <protectedRange sqref="OT4 OT62:OT73 OT105:OT113 OT98:OT101 OT95:OT96 OT6:OT60 OT75:OT91" name="prisdata_1_1_1_4_1_2_1_1_1_1_7_1_1_1_6_1"/>
    <protectedRange sqref="OT94" name="prisdata_1_1_1_3_1_1_1_1_1_1_1_1_1_1_1_1_6_1"/>
    <protectedRange sqref="OU4 OU105:OU118 OU98:OU101 OU95:OU96 OU62:OU73 OU6:OU60 OU75:OU92" name="prisdata_1_1_1_4_1_2_1_1_1_1_7_2_1_1_6_1"/>
    <protectedRange sqref="OU93" name="prisdata_1_1_1_3_1_1_1_1_1_1_1_6_1_1_1_6_1"/>
    <protectedRange sqref="OU94" name="prisdata_1_1_1_3_1_1_1_1_1_1_1_1_1_2_1_1_6_1"/>
    <protectedRange sqref="OV9:OV18 OV105:OV118 OV98:OV101 OV95:OV96 OV4:OV7 OV62:OV73 OV21 OV23:OV44 OV77:OV92 OV75 OV46:OV60" name="prisdata_1_1_1_4_1_2_1_1_1_1_7_3_1_1_6_1"/>
    <protectedRange sqref="OV102" name="prisdata_3_2_1_1_1_1_1_1_2_1_1_1_6_1"/>
    <protectedRange sqref="OV103" name="prisdata_3_1_1_1_1_1_1_1_1_2_1_1_1_6_1"/>
    <protectedRange sqref="OV119:OV121" name="prisdata_1_1_1_1_1_1_1_1_1_1_1_3_1_1_1_6_1"/>
    <protectedRange sqref="OV93" name="prisdata_1_1_1_3_1_1_1_1_1_1_1_6_2_1_1_6_1"/>
    <protectedRange sqref="OV94" name="prisdata_1_1_1_3_1_1_1_1_1_1_1_1_1_3_1_1_6_1"/>
    <protectedRange sqref="OW105:OW118 OW98:OW101 OW95:OW96 OW5:OW7 OW62:OW73 OW9:OW60 OW75:OW92 OV45 OY45:OZ45" name="prisdata_1_1_1_4_1_2_1_1_1_1_7_4_1_1_6_1"/>
    <protectedRange sqref="OW102" name="prisdata_3_2_1_1_1_1_1_1_2_2_1_1_6_1"/>
    <protectedRange sqref="OW103" name="prisdata_3_1_1_1_1_1_1_1_1_2_2_1_1_6_1"/>
    <protectedRange sqref="OW93" name="prisdata_1_1_1_3_1_1_1_1_1_1_1_6_3_1_1_6_1"/>
    <protectedRange sqref="OW94" name="prisdata_1_1_1_3_1_1_1_1_1_1_1_1_1_4_1_1_6_1"/>
    <protectedRange sqref="OY60 OY62:OY89 OY105:OY118 OY98:OY101 OY95:OY96 OY91:OY92 OY27:OY44 OY4:OY5 OY7:OY25 OY46:OY58" name="prisdata_1_1_1_4_1_2_1_1_1_1_7_5_1_1_6_1"/>
    <protectedRange sqref="OY119:OY121" name="prisdata_1_1_1_1_1_1_1_1_1_1_1_3_2_1_1_6_1"/>
    <protectedRange sqref="OY93" name="prisdata_1_1_1_3_1_1_1_1_1_1_1_6_4_1_1_6_1"/>
    <protectedRange sqref="OY94" name="prisdata_1_1_1_3_1_1_1_1_1_1_1_1_1_5_1_1_6_1"/>
    <protectedRange sqref="OZ60 OZ27:OZ29 OZ62:OZ89 OZ91:OZ118 OZ31:OZ44 OZ46:OZ58" name="prisdata_1_1_1_4_1_2_1_1_1_1_7_6_1_1_6_1"/>
    <protectedRange sqref="OX97" name="prisdata_1_1_1_2_1_1_1_1_1_1_1_7_6_1_1_6_1"/>
    <protectedRange sqref="OT97" name="prisdata_1_1_1_2_1_1_1_1_1_1_1_7_1_1_1_1_6_1"/>
    <protectedRange sqref="OU97" name="prisdata_1_1_1_2_1_1_1_1_1_1_1_7_2_1_1_1_6_1"/>
    <protectedRange sqref="OV97" name="prisdata_1_1_1_2_1_1_1_1_1_1_1_7_3_1_1_1_6_1"/>
    <protectedRange sqref="OW97" name="prisdata_1_1_1_2_1_1_1_1_1_1_1_7_4_1_1_1_6_1"/>
    <protectedRange sqref="OY97" name="prisdata_1_1_1_2_1_1_1_1_1_1_1_7_5_1_1_1_6_1"/>
    <protectedRange sqref="PJ4:PJ50 PJ52:PJ60 PJ62:PJ118" name="prisdata_1_2_46_1"/>
    <protectedRange sqref="PJ119:PJ121" name="prisdata_1_2_1_43_1"/>
    <protectedRange sqref="PJ51" name="prisdata_1_1_1_4_1_40_1"/>
    <protectedRange sqref="PG60:PH60 PG59 PG62:PH89 PC114:PC118 PC98:PD101 PG95:PG96 PG90:PG92 PG41:PH44 PG22:PG40 PG19:PH21 PG4:PG18 PG105:PG113 PG114:PH118 PG98:PG101 PG46:PH58 PG45" name="prisdata_1_1_1_4_1_2_1_1_1_1_7_7_1_8_1"/>
    <protectedRange sqref="PG102" name="prisdata_3_2_1_1_1_1_1_1_2_3_1_8_1"/>
    <protectedRange sqref="PG103" name="prisdata_3_1_1_1_1_1_1_1_1_2_3_1_8_1"/>
    <protectedRange sqref="PC119:PD121 PF119:PG121 PI119:PI121" name="prisdata_1_1_1_1_1_1_1_1_1_1_1_3_3_1_8_1"/>
    <protectedRange sqref="PG93" name="prisdata_1_1_1_3_1_1_1_1_1_1_1_6_5_1_8_1"/>
    <protectedRange sqref="PG94" name="prisdata_1_1_1_3_1_1_1_1_1_1_1_1_1_6_1_8_1"/>
    <protectedRange sqref="PC4 PC62:PC73 PC105:PC113 PC98:PC101 PC95:PC96 PC6:PC60 PC75:PC91" name="prisdata_1_1_1_4_1_2_1_1_1_1_7_1_1_1_8_1"/>
    <protectedRange sqref="PC94" name="prisdata_1_1_1_3_1_1_1_1_1_1_1_1_1_1_1_1_8_1"/>
    <protectedRange sqref="PD4 PD105:PD118 PD98:PD101 PD95:PD96 PD62:PD73 PD6:PD60 PD75:PD92" name="prisdata_1_1_1_4_1_2_1_1_1_1_7_2_1_1_8_1"/>
    <protectedRange sqref="PD93" name="prisdata_1_1_1_3_1_1_1_1_1_1_1_6_1_1_1_8_1"/>
    <protectedRange sqref="PD94" name="prisdata_1_1_1_3_1_1_1_1_1_1_1_1_1_2_1_1_8_1"/>
    <protectedRange sqref="PE9:PE18 PE105:PE118 PE98:PE101 PE95:PE96 PE4:PE7 PE62:PE73 PE21 PE23:PE44 PE77:PE92 PE75 PE46:PE60" name="prisdata_1_1_1_4_1_2_1_1_1_1_7_3_1_1_8_1"/>
    <protectedRange sqref="PE102" name="prisdata_3_2_1_1_1_1_1_1_2_1_1_1_8_1"/>
    <protectedRange sqref="PE103" name="prisdata_3_1_1_1_1_1_1_1_1_2_1_1_1_8_1"/>
    <protectedRange sqref="PE119:PE121" name="prisdata_1_1_1_1_1_1_1_1_1_1_1_3_1_1_1_8_1"/>
    <protectedRange sqref="PE94" name="prisdata_1_1_1_3_1_1_1_1_1_1_1_1_1_3_1_1_8_1"/>
    <protectedRange sqref="PF105:PF118 PF98:PF101 PF95:PF96 PF5:PF7 PF62:PF73 PF9:PF60 PF75:PF92 PE45 PH45:PI45" name="prisdata_1_1_1_4_1_2_1_1_1_1_7_4_1_1_8_1"/>
    <protectedRange sqref="PF102" name="prisdata_3_2_1_1_1_1_1_1_2_2_1_1_8_1"/>
    <protectedRange sqref="PF103" name="prisdata_3_1_1_1_1_1_1_1_1_2_2_1_1_8_1"/>
    <protectedRange sqref="PE93:PF93" name="prisdata_1_1_1_3_1_1_1_1_1_1_1_6_3_1_1_8_1"/>
    <protectedRange sqref="PF94" name="prisdata_1_1_1_3_1_1_1_1_1_1_1_1_1_4_1_1_8_1"/>
    <protectedRange sqref="PH60 PH62:PH89 PH105:PH118 PH98:PH101 PH95:PH96 PH91:PH92 PH27:PH44 PH4:PH5 PH7:PH25 PH46:PH58" name="prisdata_1_1_1_4_1_2_1_1_1_1_7_5_1_1_8_1"/>
    <protectedRange sqref="PH119:PH121" name="prisdata_1_1_1_1_1_1_1_1_1_1_1_3_2_1_1_8_1"/>
    <protectedRange sqref="PH93" name="prisdata_1_1_1_3_1_1_1_1_1_1_1_6_4_1_1_8_1"/>
    <protectedRange sqref="PH94" name="prisdata_1_1_1_3_1_1_1_1_1_1_1_1_1_5_1_1_8_1"/>
    <protectedRange sqref="PI60 PI27:PI29 PI62:PI89 PI91:PI118 PI31:PI44 PI46:PI58" name="prisdata_1_1_1_4_1_2_1_1_1_1_7_6_1_1_8_1"/>
    <protectedRange sqref="PG97" name="prisdata_1_1_1_2_1_1_1_1_1_1_1_7_6_1_1_8_1"/>
    <protectedRange sqref="PC97" name="prisdata_1_1_1_2_1_1_1_1_1_1_1_7_1_1_1_1_8_1"/>
    <protectedRange sqref="PD97" name="prisdata_1_1_1_2_1_1_1_1_1_1_1_7_2_1_1_1_8_1"/>
    <protectedRange sqref="PE97" name="prisdata_1_1_1_2_1_1_1_1_1_1_1_7_3_1_1_1_8_1"/>
    <protectedRange sqref="PF97" name="prisdata_1_1_1_2_1_1_1_1_1_1_1_7_4_1_1_1_8_1"/>
    <protectedRange sqref="PH97" name="prisdata_1_1_1_2_1_1_1_1_1_1_1_7_5_1_1_1_8_1"/>
    <protectedRange sqref="PS4:PS50 PS52:PS60 PS62:PS118" name="prisdata_1_2_49_1"/>
    <protectedRange sqref="PS119:PS121" name="prisdata_1_2_1_46_1"/>
    <protectedRange sqref="PS51" name="prisdata_1_1_1_4_1_43_1"/>
    <protectedRange sqref="PP60:PQ60 PP59 PP62:PQ89 PL114:PL118 PL98:PM101 PP95:PP96 PP90:PP92 PP41:PQ44 PP22:PP40 PP19:PQ21 PP4:PP18 PP105:PP113 PP114:PQ118 PP98:PP101 PP46:PQ58 PP45" name="prisdata_1_1_1_4_1_2_1_1_1_1_7_7_1_11_1"/>
    <protectedRange sqref="PP102" name="prisdata_3_2_1_1_1_1_1_1_2_3_1_11_1"/>
    <protectedRange sqref="PP103" name="prisdata_3_1_1_1_1_1_1_1_1_2_3_1_11_1"/>
    <protectedRange sqref="PL119:PM121 PO119:PP121 PR119:PR121" name="prisdata_1_1_1_1_1_1_1_1_1_1_1_3_3_1_11_1"/>
    <protectedRange sqref="PP93" name="prisdata_1_1_1_3_1_1_1_1_1_1_1_6_5_1_11_1"/>
    <protectedRange sqref="PP94" name="prisdata_1_1_1_3_1_1_1_1_1_1_1_1_1_6_1_11_1"/>
    <protectedRange sqref="PL4 PL62:PL73 PL105:PL113 PL98:PL101 PL95:PL96 PL6:PL60 PL75:PL91" name="prisdata_1_1_1_4_1_2_1_1_1_1_7_1_1_1_11_1"/>
    <protectedRange sqref="PL94" name="prisdata_1_1_1_3_1_1_1_1_1_1_1_1_1_1_1_1_11_1"/>
    <protectedRange sqref="PM4 PM105:PM118 PM98:PM101 PM95:PM96 PM62:PM73 PM6:PM60 PM75:PM92" name="prisdata_1_1_1_4_1_2_1_1_1_1_7_2_1_1_11_1"/>
    <protectedRange sqref="PM93" name="prisdata_1_1_1_3_1_1_1_1_1_1_1_6_1_1_1_11_1"/>
    <protectedRange sqref="PM94" name="prisdata_1_1_1_3_1_1_1_1_1_1_1_1_1_2_1_1_11_1"/>
    <protectedRange sqref="PN9:PN18 PN105:PN118 PN98:PN101 PN95:PN96 PN4:PN7 PN62:PN73 PN21 PN23:PN44 PN77:PN92 PN75 PN46:PN60" name="prisdata_1_1_1_4_1_2_1_1_1_1_7_3_1_1_11_1"/>
    <protectedRange sqref="PN102" name="prisdata_3_2_1_1_1_1_1_1_2_1_1_1_11_1"/>
    <protectedRange sqref="PN103" name="prisdata_3_1_1_1_1_1_1_1_1_2_1_1_1_11_1"/>
    <protectedRange sqref="PN119:PN121" name="prisdata_1_1_1_1_1_1_1_1_1_1_1_3_1_1_1_11_1"/>
    <protectedRange sqref="PN94" name="prisdata_1_1_1_3_1_1_1_1_1_1_1_1_1_3_1_1_11_1"/>
    <protectedRange sqref="PO105:PO118 PO98:PO101 PO95:PO96 PO5:PO7 PO62:PO73 PO9:PO60 PO75:PO92 PN45 PQ45:PR45" name="prisdata_1_1_1_4_1_2_1_1_1_1_7_4_1_1_11_1"/>
    <protectedRange sqref="PO102" name="prisdata_3_2_1_1_1_1_1_1_2_2_1_1_11_1"/>
    <protectedRange sqref="PO103" name="prisdata_3_1_1_1_1_1_1_1_1_2_2_1_1_11_1"/>
    <protectedRange sqref="PN93:PO93" name="prisdata_1_1_1_3_1_1_1_1_1_1_1_6_3_1_1_11_1"/>
    <protectedRange sqref="PO94" name="prisdata_1_1_1_3_1_1_1_1_1_1_1_1_1_4_1_1_11_1"/>
    <protectedRange sqref="PQ60 PQ62:PQ89 PQ105:PQ118 PQ98:PQ101 PQ95:PQ96 PQ91:PQ92 PQ27:PQ44 PQ4:PQ5 PQ7:PQ25 PQ46:PQ58" name="prisdata_1_1_1_4_1_2_1_1_1_1_7_5_1_1_11_1"/>
    <protectedRange sqref="PQ119:PQ121" name="prisdata_1_1_1_1_1_1_1_1_1_1_1_3_2_1_1_11_1"/>
    <protectedRange sqref="PQ93" name="prisdata_1_1_1_3_1_1_1_1_1_1_1_6_4_1_1_11_1"/>
    <protectedRange sqref="PQ94" name="prisdata_1_1_1_3_1_1_1_1_1_1_1_1_1_5_1_1_11_1"/>
    <protectedRange sqref="PR60 PR27:PR29 PR62:PR89 PR91:PR118 PR31:PR44 PR46:PR58" name="prisdata_1_1_1_4_1_2_1_1_1_1_7_6_1_1_11_1"/>
    <protectedRange sqref="PP97" name="prisdata_1_1_1_2_1_1_1_1_1_1_1_7_6_1_1_11_1"/>
    <protectedRange sqref="PL97" name="prisdata_1_1_1_2_1_1_1_1_1_1_1_7_1_1_1_1_11_1"/>
    <protectedRange sqref="PM97" name="prisdata_1_1_1_2_1_1_1_1_1_1_1_7_2_1_1_1_11_1"/>
    <protectedRange sqref="PN97" name="prisdata_1_1_1_2_1_1_1_1_1_1_1_7_3_1_1_1_11_1"/>
    <protectedRange sqref="PO97" name="prisdata_1_1_1_2_1_1_1_1_1_1_1_7_4_1_1_1_11_1"/>
    <protectedRange sqref="PQ97" name="prisdata_1_1_1_2_1_1_1_1_1_1_1_7_5_1_1_1_11_1"/>
    <protectedRange sqref="QB4:QB50 QB52:QB60 QB62:QB118" name="prisdata_1_2_45_1"/>
    <protectedRange sqref="QB119:QB121" name="prisdata_1_2_1_42_1"/>
    <protectedRange sqref="QB51" name="prisdata_1_1_1_4_1_39_1"/>
    <protectedRange sqref="PY60:PZ60 PY59 PY62:PZ89 PU114:PU118 PU98:PV101 PY95:PY96 PY90:PY92 PY41:PZ44 PY22:PY40 PY19:PZ21 PY4:PY18 PY105:PY113 PY114:PZ118 PY98:PY101 PY46:PZ58 PY45" name="prisdata_1_1_1_4_1_2_1_1_1_1_7_7_1_7_1"/>
    <protectedRange sqref="PY102" name="prisdata_3_2_1_1_1_1_1_1_2_3_1_7_1"/>
    <protectedRange sqref="PY103" name="prisdata_3_1_1_1_1_1_1_1_1_2_3_1_7_1"/>
    <protectedRange sqref="PU119:PV121 PX119:PY121 QA119:QA121" name="prisdata_1_1_1_1_1_1_1_1_1_1_1_3_3_1_7_1"/>
    <protectedRange sqref="PY93" name="prisdata_1_1_1_3_1_1_1_1_1_1_1_6_5_1_7_1"/>
    <protectedRange sqref="PY94" name="prisdata_1_1_1_3_1_1_1_1_1_1_1_1_1_6_1_7_1"/>
    <protectedRange sqref="PU4 PU62:PU73 PU105:PU113 PU98:PU101 PU95:PU96 PU6:PU60 PU75:PU91" name="prisdata_1_1_1_4_1_2_1_1_1_1_7_1_1_1_7_1"/>
    <protectedRange sqref="PU94" name="prisdata_1_1_1_3_1_1_1_1_1_1_1_1_1_1_1_1_7_1"/>
    <protectedRange sqref="PV4 PV105:PV118 PV98:PV101 PV95:PV96 PV62:PV73 PV6:PV60 PV75:PV92" name="prisdata_1_1_1_4_1_2_1_1_1_1_7_2_1_1_7_1"/>
    <protectedRange sqref="PV93" name="prisdata_1_1_1_3_1_1_1_1_1_1_1_6_1_1_1_7_1"/>
    <protectedRange sqref="PV94" name="prisdata_1_1_1_3_1_1_1_1_1_1_1_1_1_2_1_1_7_1"/>
    <protectedRange sqref="PW9:PW18 PW105:PW118 PW98:PW101 PW95:PW96 PW4:PW7 PW62:PW73 PW21 PW23:PW44 PW77:PW92 PW75 PW46:PW60" name="prisdata_1_1_1_4_1_2_1_1_1_1_7_3_1_1_7_1"/>
    <protectedRange sqref="PW102" name="prisdata_3_2_1_1_1_1_1_1_2_1_1_1_7_1"/>
    <protectedRange sqref="PW103" name="prisdata_3_1_1_1_1_1_1_1_1_2_1_1_1_7_1"/>
    <protectedRange sqref="PW119:PW121" name="prisdata_1_1_1_1_1_1_1_1_1_1_1_3_1_1_1_7_1"/>
    <protectedRange sqref="PW94" name="prisdata_1_1_1_3_1_1_1_1_1_1_1_1_1_3_1_1_7_1"/>
    <protectedRange sqref="PX105:PX118 PX98:PX101 PX95:PX96 PX5:PX7 PX62:PX73 PX9:PX60 PX75:PX92 PW45 PZ45:QA45" name="prisdata_1_1_1_4_1_2_1_1_1_1_7_4_1_1_7_1"/>
    <protectedRange sqref="PX102" name="prisdata_3_2_1_1_1_1_1_1_2_2_1_1_7_1"/>
    <protectedRange sqref="PX103" name="prisdata_3_1_1_1_1_1_1_1_1_2_2_1_1_7_1"/>
    <protectedRange sqref="PW93:PX93" name="prisdata_1_1_1_3_1_1_1_1_1_1_1_6_3_1_1_7_1"/>
    <protectedRange sqref="PX94" name="prisdata_1_1_1_3_1_1_1_1_1_1_1_1_1_4_1_1_7_1"/>
    <protectedRange sqref="PZ60 PZ62:PZ89 PZ105:PZ118 PZ98:PZ101 PZ95:PZ96 PZ91:PZ92 PZ27:PZ44 PZ4:PZ5 PZ7:PZ25 PZ46:PZ58" name="prisdata_1_1_1_4_1_2_1_1_1_1_7_5_1_1_7_1"/>
    <protectedRange sqref="PZ119:PZ121" name="prisdata_1_1_1_1_1_1_1_1_1_1_1_3_2_1_1_7_1"/>
    <protectedRange sqref="PZ93" name="prisdata_1_1_1_3_1_1_1_1_1_1_1_6_4_1_1_7_1"/>
    <protectedRange sqref="PZ94" name="prisdata_1_1_1_3_1_1_1_1_1_1_1_1_1_5_1_1_7_1"/>
    <protectedRange sqref="QA60 QA27:QA29 QA62:QA89 QA91:QA118 QA31:QA44 QA46:QA58" name="prisdata_1_1_1_4_1_2_1_1_1_1_7_6_1_1_7_1"/>
    <protectedRange sqref="PY97" name="prisdata_1_1_1_2_1_1_1_1_1_1_1_7_6_1_1_7_1"/>
    <protectedRange sqref="PU97" name="prisdata_1_1_1_2_1_1_1_1_1_1_1_7_1_1_1_1_7_1"/>
    <protectedRange sqref="PV97" name="prisdata_1_1_1_2_1_1_1_1_1_1_1_7_2_1_1_1_7_1"/>
    <protectedRange sqref="PW97" name="prisdata_1_1_1_2_1_1_1_1_1_1_1_7_3_1_1_1_7_1"/>
    <protectedRange sqref="PX97" name="prisdata_1_1_1_2_1_1_1_1_1_1_1_7_4_1_1_1_7_1"/>
    <protectedRange sqref="PZ97" name="prisdata_1_1_1_2_1_1_1_1_1_1_1_7_5_1_1_1_7_1"/>
    <protectedRange sqref="QK4:QK50 QK52:QK60 QK62:QK118" name="prisdata_1_2_47_1"/>
    <protectedRange sqref="QK119:QK121" name="prisdata_1_2_1_44_1"/>
    <protectedRange sqref="QK51" name="prisdata_1_1_1_4_1_41_1"/>
    <protectedRange sqref="QH60:QI60 QH59 QH62:QI89 QD114:QD118 QD98:QE101 QH95:QH96 QH90:QH92 QH41:QI44 QH22:QH40 QH19:QI21 QH4:QH18 QH105:QH113 QH114:QI118 QH98:QH101 QH46:QI58 QH45" name="prisdata_1_1_1_4_1_2_1_1_1_1_7_7_1_9_1"/>
    <protectedRange sqref="QH102" name="prisdata_3_2_1_1_1_1_1_1_2_3_1_9_1"/>
    <protectedRange sqref="QH103" name="prisdata_3_1_1_1_1_1_1_1_1_2_3_1_9_1"/>
    <protectedRange sqref="QD119:QE121 QG119:QH121 QJ119:QJ121" name="prisdata_1_1_1_1_1_1_1_1_1_1_1_3_3_1_9_1"/>
    <protectedRange sqref="QH93" name="prisdata_1_1_1_3_1_1_1_1_1_1_1_6_5_1_9_1"/>
    <protectedRange sqref="QH94" name="prisdata_1_1_1_3_1_1_1_1_1_1_1_1_1_6_1_9_1"/>
    <protectedRange sqref="QD4 QD62:QD73 QD105:QD113 QD98:QD101 QD95:QD96 QD6:QD60 QD75:QD91" name="prisdata_1_1_1_4_1_2_1_1_1_1_7_1_1_1_9_1"/>
    <protectedRange sqref="QD94" name="prisdata_1_1_1_3_1_1_1_1_1_1_1_1_1_1_1_1_9_1"/>
    <protectedRange sqref="QE4 QE105:QE118 QE98:QE101 QE95:QE96 QE62:QE73 QE6:QE60 QE75:QE92" name="prisdata_1_1_1_4_1_2_1_1_1_1_7_2_1_1_9_1"/>
    <protectedRange sqref="QE93" name="prisdata_1_1_1_3_1_1_1_1_1_1_1_6_1_1_1_9_1"/>
    <protectedRange sqref="QE94" name="prisdata_1_1_1_3_1_1_1_1_1_1_1_1_1_2_1_1_9_1"/>
    <protectedRange sqref="QF9:QF18 QF105:QF118 QF98:QF101 QF95:QF96 QF4:QF7 QF62:QF73 QF21 QF23:QF44 QF77:QF92 QF75 QF46:QF60" name="prisdata_1_1_1_4_1_2_1_1_1_1_7_3_1_1_9_1"/>
    <protectedRange sqref="QF102" name="prisdata_3_2_1_1_1_1_1_1_2_1_1_1_9_1"/>
    <protectedRange sqref="QF103" name="prisdata_3_1_1_1_1_1_1_1_1_2_1_1_1_9_1"/>
    <protectedRange sqref="QF119:QF121" name="prisdata_1_1_1_1_1_1_1_1_1_1_1_3_1_1_1_9_1"/>
    <protectedRange sqref="QF94" name="prisdata_1_1_1_3_1_1_1_1_1_1_1_1_1_3_1_1_9_1"/>
    <protectedRange sqref="QG105:QG118 QG98:QG101 QG95:QG96 QG5:QG7 QG62:QG73 QG9:QG60 QG75:QG92 QF45 QI45:QJ45" name="prisdata_1_1_1_4_1_2_1_1_1_1_7_4_1_1_9_1"/>
    <protectedRange sqref="QG102" name="prisdata_3_2_1_1_1_1_1_1_2_2_1_1_9_1"/>
    <protectedRange sqref="QG103" name="prisdata_3_1_1_1_1_1_1_1_1_2_2_1_1_9_1"/>
    <protectedRange sqref="QF93:QG93" name="prisdata_1_1_1_3_1_1_1_1_1_1_1_6_3_1_1_9_1"/>
    <protectedRange sqref="QG94" name="prisdata_1_1_1_3_1_1_1_1_1_1_1_1_1_4_1_1_9_1"/>
    <protectedRange sqref="QI60 QI62:QI89 QI105:QI118 QI98:QI101 QI95:QI96 QI91:QI92 QI27:QI44 QI4:QI5 QI7:QI25 QI46:QI58" name="prisdata_1_1_1_4_1_2_1_1_1_1_7_5_1_1_9_1"/>
    <protectedRange sqref="QI119:QI121" name="prisdata_1_1_1_1_1_1_1_1_1_1_1_3_2_1_1_9_1"/>
    <protectedRange sqref="QI93" name="prisdata_1_1_1_3_1_1_1_1_1_1_1_6_4_1_1_9_1"/>
    <protectedRange sqref="QI94" name="prisdata_1_1_1_3_1_1_1_1_1_1_1_1_1_5_1_1_9_1"/>
    <protectedRange sqref="QJ60 QJ27:QJ29 QJ62:QJ89 QJ91:QJ118 QJ31:QJ44 QJ46:QJ58" name="prisdata_1_1_1_4_1_2_1_1_1_1_7_6_1_1_9_1"/>
    <protectedRange sqref="QH97" name="prisdata_1_1_1_2_1_1_1_1_1_1_1_7_6_1_1_9_1"/>
    <protectedRange sqref="QD97" name="prisdata_1_1_1_2_1_1_1_1_1_1_1_7_1_1_1_1_9_1"/>
    <protectedRange sqref="QE97" name="prisdata_1_1_1_2_1_1_1_1_1_1_1_7_2_1_1_1_9_1"/>
    <protectedRange sqref="QF97" name="prisdata_1_1_1_2_1_1_1_1_1_1_1_7_3_1_1_1_9_1"/>
    <protectedRange sqref="QG97" name="prisdata_1_1_1_2_1_1_1_1_1_1_1_7_4_1_1_1_9_1"/>
    <protectedRange sqref="QI97" name="prisdata_1_1_1_2_1_1_1_1_1_1_1_7_5_1_1_1_9_1"/>
    <protectedRange sqref="QT4:QT50 QT52:QT60 QT62:QT118" name="prisdata_1_2_50_1"/>
    <protectedRange sqref="QT119:QT121" name="prisdata_1_2_1_47_1"/>
    <protectedRange sqref="QT51" name="prisdata_1_1_1_4_1_44_1"/>
    <protectedRange sqref="QQ60:QR60 QQ59 QQ62:QR89 QM114:QM118 QM98:QN101 QQ95:QQ96 QQ90:QQ92 QQ41:QR44 QQ22:QQ40 QQ19:QR21 QQ4:QQ18 QQ105:QQ113 QQ114:QR118 QQ98:QQ101 QQ46:QR58 QQ45" name="prisdata_1_1_1_4_1_2_1_1_1_1_7_7_1_12_1"/>
    <protectedRange sqref="QQ102" name="prisdata_3_2_1_1_1_1_1_1_2_3_1_12_1"/>
    <protectedRange sqref="QQ103" name="prisdata_3_1_1_1_1_1_1_1_1_2_3_1_12_1"/>
    <protectedRange sqref="QM119:QN121 QP119:QQ121 QS119:QS121" name="prisdata_1_1_1_1_1_1_1_1_1_1_1_3_3_1_12_1"/>
    <protectedRange sqref="QQ93" name="prisdata_1_1_1_3_1_1_1_1_1_1_1_6_5_1_12_1"/>
    <protectedRange sqref="QQ94" name="prisdata_1_1_1_3_1_1_1_1_1_1_1_1_1_6_1_12_1"/>
    <protectedRange sqref="QM4 QM62:QM73 QM105:QM113 QM98:QM101 QM95:QM96 QM6:QM60 QM75:QM91" name="prisdata_1_1_1_4_1_2_1_1_1_1_7_1_1_1_12_1"/>
    <protectedRange sqref="QM94" name="prisdata_1_1_1_3_1_1_1_1_1_1_1_1_1_1_1_1_12_1"/>
    <protectedRange sqref="QN4 QN105:QN118 QN98:QN101 QN95:QN96 QN62:QN73 QN6:QN60 QN75:QN92" name="prisdata_1_1_1_4_1_2_1_1_1_1_7_2_1_1_12_1"/>
    <protectedRange sqref="QN93" name="prisdata_1_1_1_3_1_1_1_1_1_1_1_6_1_1_1_12_1"/>
    <protectedRange sqref="QN94" name="prisdata_1_1_1_3_1_1_1_1_1_1_1_1_1_2_1_1_12_1"/>
    <protectedRange sqref="QO9:QO18 QO105:QO118 QO98:QO101 QO95:QO96 QO4:QO7 QO62:QO73 QO21 QO23:QO44 QO77:QO92 QO75 QO46:QO60" name="prisdata_1_1_1_4_1_2_1_1_1_1_7_3_1_1_12_1"/>
    <protectedRange sqref="QO102" name="prisdata_3_2_1_1_1_1_1_1_2_1_1_1_12_1"/>
    <protectedRange sqref="QO103" name="prisdata_3_1_1_1_1_1_1_1_1_2_1_1_1_12_1"/>
    <protectedRange sqref="QO119:QO121" name="prisdata_1_1_1_1_1_1_1_1_1_1_1_3_1_1_1_12_1"/>
    <protectedRange sqref="QO94" name="prisdata_1_1_1_3_1_1_1_1_1_1_1_1_1_3_1_1_12_1"/>
    <protectedRange sqref="QP105:QP118 QP98:QP101 QP95:QP96 QP5:QP7 QP62:QP73 QP9:QP60 QP75:QP92 QO45 QR45:QS45" name="prisdata_1_1_1_4_1_2_1_1_1_1_7_4_1_1_12_1"/>
    <protectedRange sqref="QP102" name="prisdata_3_2_1_1_1_1_1_1_2_2_1_1_12_1"/>
    <protectedRange sqref="QP103" name="prisdata_3_1_1_1_1_1_1_1_1_2_2_1_1_12_1"/>
    <protectedRange sqref="QO93:QP93" name="prisdata_1_1_1_3_1_1_1_1_1_1_1_6_3_1_1_12_1"/>
    <protectedRange sqref="QP94" name="prisdata_1_1_1_3_1_1_1_1_1_1_1_1_1_4_1_1_12_1"/>
    <protectedRange sqref="QR60 QR62:QR89 QR105:QR118 QR98:QR101 QR95:QR96 QR91:QR92 QR27:QR44 QR4:QR5 QR7:QR25 QR46:QR58" name="prisdata_1_1_1_4_1_2_1_1_1_1_7_5_1_1_12_1"/>
    <protectedRange sqref="QR119:QR121" name="prisdata_1_1_1_1_1_1_1_1_1_1_1_3_2_1_1_12_1"/>
    <protectedRange sqref="QR93" name="prisdata_1_1_1_3_1_1_1_1_1_1_1_6_4_1_1_12_1"/>
    <protectedRange sqref="QR94" name="prisdata_1_1_1_3_1_1_1_1_1_1_1_1_1_5_1_1_12_1"/>
    <protectedRange sqref="QS60 QS27:QS29 QS62:QS89 QS91:QS118 QS31:QS44 QS46:QS58" name="prisdata_1_1_1_4_1_2_1_1_1_1_7_6_1_1_12_1"/>
    <protectedRange sqref="QQ97" name="prisdata_1_1_1_2_1_1_1_1_1_1_1_7_6_1_1_12_1"/>
    <protectedRange sqref="QM97" name="prisdata_1_1_1_2_1_1_1_1_1_1_1_7_1_1_1_1_12_1"/>
    <protectedRange sqref="QN97" name="prisdata_1_1_1_2_1_1_1_1_1_1_1_7_2_1_1_1_12_1"/>
    <protectedRange sqref="QO97" name="prisdata_1_1_1_2_1_1_1_1_1_1_1_7_3_1_1_1_12_1"/>
    <protectedRange sqref="QP97" name="prisdata_1_1_1_2_1_1_1_1_1_1_1_7_4_1_1_1_12_1"/>
    <protectedRange sqref="QR97" name="prisdata_1_1_1_2_1_1_1_1_1_1_1_7_5_1_1_1_12_1"/>
    <protectedRange sqref="RC4:RC50 RC52:RC60 RC62:RC118" name="prisdata_1_2_51_1"/>
    <protectedRange sqref="RC119:RC121" name="prisdata_1_2_1_48_1"/>
    <protectedRange sqref="RC51" name="prisdata_1_1_1_4_1_45_1"/>
    <protectedRange sqref="QZ60:RA60 QZ59 QZ62:RA89 QV114:QV118 QV98:QW101 QZ95:QZ96 QZ90:QZ92 QZ41:RA44 QZ22:QZ40 QZ19:RA21 QZ4:QZ18 QZ105:QZ113 QZ114:RA118 QZ98:QZ101 QZ46:RA57 QZ45 RA58" name="prisdata_1_1_1_4_1_2_1_1_1_1_7_7_1_13_1"/>
    <protectedRange sqref="QZ102" name="prisdata_3_2_1_1_1_1_1_1_2_3_1_13_1"/>
    <protectedRange sqref="QZ103" name="prisdata_3_1_1_1_1_1_1_1_1_2_3_1_13_1"/>
    <protectedRange sqref="QV119:QW121 QY119:QZ121 RB119:RB121" name="prisdata_1_1_1_1_1_1_1_1_1_1_1_3_3_1_13_1"/>
    <protectedRange sqref="QZ93" name="prisdata_1_1_1_3_1_1_1_1_1_1_1_6_5_1_13_1"/>
    <protectedRange sqref="QZ94" name="prisdata_1_1_1_3_1_1_1_1_1_1_1_1_1_6_1_13_1"/>
    <protectedRange sqref="QV4 QV62:QV73 QV105:QV113 QV98:QV101 QV95:QV96 QV6:QV57 QV75:QV91 QV59:QV60" name="prisdata_1_1_1_4_1_2_1_1_1_1_7_1_1_1_13_1"/>
    <protectedRange sqref="QV94" name="prisdata_1_1_1_3_1_1_1_1_1_1_1_1_1_1_1_1_13_1"/>
    <protectedRange sqref="QW4 QW105:QW118 QW98:QW101 QW95:QW96 QW62:QW73 QW6:QW57 QW75:QW92 QW59:QW60" name="prisdata_1_1_1_4_1_2_1_1_1_1_7_2_1_1_13_1"/>
    <protectedRange sqref="QW93" name="prisdata_1_1_1_3_1_1_1_1_1_1_1_6_1_1_1_13_1"/>
    <protectedRange sqref="QW94" name="prisdata_1_1_1_3_1_1_1_1_1_1_1_1_1_2_1_1_13_1"/>
    <protectedRange sqref="QX9:QX18 QX105:QX118 QX98:QX101 QX95:QX96 QX4:QX7 QX62:QX73 QX21 QX23:QX44 QX77:QX92 QX75 QX46:QX57 QX59:QX60" name="prisdata_1_1_1_4_1_2_1_1_1_1_7_3_1_1_13_1"/>
    <protectedRange sqref="QX102" name="prisdata_3_2_1_1_1_1_1_1_2_1_1_1_13_1"/>
    <protectedRange sqref="QX103" name="prisdata_3_1_1_1_1_1_1_1_1_2_1_1_1_13_1"/>
    <protectedRange sqref="QX119:QX121" name="prisdata_1_1_1_1_1_1_1_1_1_1_1_3_1_1_1_13_1"/>
    <protectedRange sqref="QX94" name="prisdata_1_1_1_3_1_1_1_1_1_1_1_1_1_3_1_1_13_1"/>
    <protectedRange sqref="QY105:QY118 QY98:QY101 QY95:QY96 QY5:QY7 QY62:QY73 QY9:QY57 QY75:QY92 QX45 RA45:RB45 QY59:QY60" name="prisdata_1_1_1_4_1_2_1_1_1_1_7_4_1_1_13_1"/>
    <protectedRange sqref="QY102" name="prisdata_3_2_1_1_1_1_1_1_2_2_1_1_13_1"/>
    <protectedRange sqref="QY103" name="prisdata_3_1_1_1_1_1_1_1_1_2_2_1_1_13_1"/>
    <protectedRange sqref="QX93:QY93" name="prisdata_1_1_1_3_1_1_1_1_1_1_1_6_3_1_1_13_1"/>
    <protectedRange sqref="QY94" name="prisdata_1_1_1_3_1_1_1_1_1_1_1_1_1_4_1_1_13_1"/>
    <protectedRange sqref="RA60 RA62:RA89 RA105:RA118 RA98:RA101 RA95:RA96 RA91:RA92 RA27:RA44 RA4:RA5 RA7:RA25 RA46:RA58" name="prisdata_1_1_1_4_1_2_1_1_1_1_7_5_1_1_13_1"/>
    <protectedRange sqref="RA119:RA121" name="prisdata_1_1_1_1_1_1_1_1_1_1_1_3_2_1_1_13_1"/>
    <protectedRange sqref="RA93" name="prisdata_1_1_1_3_1_1_1_1_1_1_1_6_4_1_1_13_1"/>
    <protectedRange sqref="RA94" name="prisdata_1_1_1_3_1_1_1_1_1_1_1_1_1_5_1_1_13_1"/>
    <protectedRange sqref="RB60 RB27:RB29 RB62:RB89 RB91:RB118 RB31:RB44 RB46:RB58" name="prisdata_1_1_1_4_1_2_1_1_1_1_7_6_1_1_13_1"/>
    <protectedRange sqref="QZ97" name="prisdata_1_1_1_2_1_1_1_1_1_1_1_7_6_1_1_13_1"/>
    <protectedRange sqref="QV97" name="prisdata_1_1_1_2_1_1_1_1_1_1_1_7_1_1_1_1_13_1"/>
    <protectedRange sqref="QW97" name="prisdata_1_1_1_2_1_1_1_1_1_1_1_7_2_1_1_1_13_1"/>
    <protectedRange sqref="QX97" name="prisdata_1_1_1_2_1_1_1_1_1_1_1_7_3_1_1_1_13_1"/>
    <protectedRange sqref="QY97" name="prisdata_1_1_1_2_1_1_1_1_1_1_1_7_4_1_1_1_13_1"/>
    <protectedRange sqref="RA97" name="prisdata_1_1_1_2_1_1_1_1_1_1_1_7_5_1_1_1_13_1"/>
    <protectedRange sqref="RL4:RL50 RL52:RL60 RL62:RL118" name="prisdata_1_2_48_1"/>
    <protectedRange sqref="RL119:RL121" name="prisdata_1_2_1_45_1"/>
    <protectedRange sqref="RL51" name="prisdata_1_1_1_4_1_42_1"/>
    <protectedRange sqref="RI60:RJ60 RI59 RI62:RJ89 RE114:RE118 RE98:RF101 RI95:RI96 RI90:RI92 RI41:RJ44 RI22:RI40 RI19:RJ21 RI4:RI18 RI105:RI113 RI114:RJ118 RI98:RI101 RI46:RJ57 RI45 RJ58" name="prisdata_1_1_1_4_1_2_1_1_1_1_7_7_1_10_1"/>
    <protectedRange sqref="RI102" name="prisdata_3_2_1_1_1_1_1_1_2_3_1_10_1"/>
    <protectedRange sqref="RI103" name="prisdata_3_1_1_1_1_1_1_1_1_2_3_1_10_1"/>
    <protectedRange sqref="RE119:RF121 RH119:RI121 RK119:RK121" name="prisdata_1_1_1_1_1_1_1_1_1_1_1_3_3_1_10_1"/>
    <protectedRange sqref="RI93" name="prisdata_1_1_1_3_1_1_1_1_1_1_1_6_5_1_10_1"/>
    <protectedRange sqref="RI94" name="prisdata_1_1_1_3_1_1_1_1_1_1_1_1_1_6_1_10_1"/>
    <protectedRange sqref="RE4 RE62:RE73 RE105:RE113 RE98:RE101 RE95:RE96 RE6:RE57 RE75:RE91 RE59:RE60" name="prisdata_1_1_1_4_1_2_1_1_1_1_7_1_1_1_10_1"/>
    <protectedRange sqref="RE94" name="prisdata_1_1_1_3_1_1_1_1_1_1_1_1_1_1_1_1_10_1"/>
    <protectedRange sqref="RF4 RF105:RF118 RF98:RF101 RF95:RF96 RF62:RF73 RF6:RF57 RF75:RF92 RF59:RF60" name="prisdata_1_1_1_4_1_2_1_1_1_1_7_2_1_1_10_1"/>
    <protectedRange sqref="RF93" name="prisdata_1_1_1_3_1_1_1_1_1_1_1_6_1_1_1_10_1"/>
    <protectedRange sqref="RF94" name="prisdata_1_1_1_3_1_1_1_1_1_1_1_1_1_2_1_1_10_1"/>
    <protectedRange sqref="RG9:RG18 RG105:RG118 RG98:RG101 RG95:RG96 RG4:RG7 RG62:RG73 RG21 RG23:RG44 RG77:RG92 RG75 RG46:RG57 RG59:RG60" name="prisdata_1_1_1_4_1_2_1_1_1_1_7_3_1_1_10_1"/>
    <protectedRange sqref="RG102" name="prisdata_3_2_1_1_1_1_1_1_2_1_1_1_10_1"/>
    <protectedRange sqref="RG103" name="prisdata_3_1_1_1_1_1_1_1_1_2_1_1_1_10_1"/>
    <protectedRange sqref="RG119:RG121" name="prisdata_1_1_1_1_1_1_1_1_1_1_1_3_1_1_1_10_1"/>
    <protectedRange sqref="RG94" name="prisdata_1_1_1_3_1_1_1_1_1_1_1_1_1_3_1_1_10_1"/>
    <protectedRange sqref="RH105:RH118 RH98:RH101 RH95:RH96 RH5:RH7 RH62:RH73 RH9:RH57 RH75:RH92 RG45 RJ45:RK45 RH59:RH60" name="prisdata_1_1_1_4_1_2_1_1_1_1_7_4_1_1_10_1"/>
    <protectedRange sqref="RH102" name="prisdata_3_2_1_1_1_1_1_1_2_2_1_1_10_1"/>
    <protectedRange sqref="RH103" name="prisdata_3_1_1_1_1_1_1_1_1_2_2_1_1_10_1"/>
    <protectedRange sqref="RG93:RH93" name="prisdata_1_1_1_3_1_1_1_1_1_1_1_6_3_1_1_10_1"/>
    <protectedRange sqref="RH94" name="prisdata_1_1_1_3_1_1_1_1_1_1_1_1_1_4_1_1_10_1"/>
    <protectedRange sqref="RJ60 RJ62:RJ89 RJ105:RJ118 RJ98:RJ101 RJ95:RJ96 RJ91:RJ92 RJ27:RJ44 RJ4:RJ5 RJ7:RJ25 RJ46:RJ58" name="prisdata_1_1_1_4_1_2_1_1_1_1_7_5_1_1_10_1"/>
    <protectedRange sqref="RJ119:RJ121" name="prisdata_1_1_1_1_1_1_1_1_1_1_1_3_2_1_1_10_1"/>
    <protectedRange sqref="RJ93" name="prisdata_1_1_1_3_1_1_1_1_1_1_1_6_4_1_1_10_1"/>
    <protectedRange sqref="RJ94" name="prisdata_1_1_1_3_1_1_1_1_1_1_1_1_1_5_1_1_10_1"/>
    <protectedRange sqref="RK60 RK27:RK29 RK62:RK89 RK91:RK118 RK31:RK44 RK46:RK58" name="prisdata_1_1_1_4_1_2_1_1_1_1_7_6_1_1_10_1"/>
    <protectedRange sqref="RI97" name="prisdata_1_1_1_2_1_1_1_1_1_1_1_7_6_1_1_10_1"/>
    <protectedRange sqref="RE97" name="prisdata_1_1_1_2_1_1_1_1_1_1_1_7_1_1_1_1_10_1"/>
    <protectedRange sqref="RF97" name="prisdata_1_1_1_2_1_1_1_1_1_1_1_7_2_1_1_1_10_1"/>
    <protectedRange sqref="RG97" name="prisdata_1_1_1_2_1_1_1_1_1_1_1_7_3_1_1_1_10_1"/>
    <protectedRange sqref="RH97" name="prisdata_1_1_1_2_1_1_1_1_1_1_1_7_4_1_1_1_10_1"/>
    <protectedRange sqref="RJ97" name="prisdata_1_1_1_2_1_1_1_1_1_1_1_7_5_1_1_1_10_1"/>
    <protectedRange sqref="RU4:RU50 RU52:RU60 RU62:RU118" name="prisdata_1_2_53_1"/>
    <protectedRange sqref="RU119:RU121" name="prisdata_1_2_1_50_1"/>
    <protectedRange sqref="RU51" name="prisdata_1_1_1_4_1_47_1"/>
    <protectedRange sqref="RR60:RS60 RR59 RR62:RS89 RN114:RN118 RN98:RO101 RR95:RR96 RR90:RR92 RR41:RS44 RR22:RR40 RR19:RS21 RR4:RR18 RR105:RR113 RR114:RS118 RR98:RR101 RR46:RS57 RR45 RS58" name="prisdata_1_1_1_4_1_2_1_1_1_1_7_7_1_15_1"/>
    <protectedRange sqref="RN119:RO121 RQ119:RR121 RT119:RT121" name="prisdata_1_1_1_1_1_1_1_1_1_1_1_3_3_1_15_1"/>
    <protectedRange sqref="RR93" name="prisdata_1_1_1_3_1_1_1_1_1_1_1_6_5_1_15_1"/>
    <protectedRange sqref="RR94" name="prisdata_1_1_1_3_1_1_1_1_1_1_1_1_1_6_1_15_1"/>
    <protectedRange sqref="RN4 RN62:RN73 RN105:RN113 RN98:RN101 RN95:RN96 RN6:RN57 RN75:RN91 RN59:RN60" name="prisdata_1_1_1_4_1_2_1_1_1_1_7_1_1_1_15_1"/>
    <protectedRange sqref="RN94" name="prisdata_1_1_1_3_1_1_1_1_1_1_1_1_1_1_1_1_15_1"/>
    <protectedRange sqref="RO4 RO105:RO118 RO98:RO101 RO95:RO96 RO62:RO73 RO6:RO57 RO75:RO92 RO59:RO60" name="prisdata_1_1_1_4_1_2_1_1_1_1_7_2_1_1_15_1"/>
    <protectedRange sqref="RO93" name="prisdata_1_1_1_3_1_1_1_1_1_1_1_6_1_1_1_15_1"/>
    <protectedRange sqref="RO94" name="prisdata_1_1_1_3_1_1_1_1_1_1_1_1_1_2_1_1_15_1"/>
    <protectedRange sqref="RP9:RP18 RP105:RP118 RP98:RP101 RP95:RP96 RP4:RP7 RP62:RP73 RP21 RP23:RP44 RP77:RP92 RP75 RP46:RP57 RP59:RP60" name="prisdata_1_1_1_4_1_2_1_1_1_1_7_3_1_1_15_1"/>
    <protectedRange sqref="RP119:RP121" name="prisdata_1_1_1_1_1_1_1_1_1_1_1_3_1_1_1_15_1"/>
    <protectedRange sqref="RP94" name="prisdata_1_1_1_3_1_1_1_1_1_1_1_1_1_3_1_1_15_1"/>
    <protectedRange sqref="RQ105:RQ118 RQ98:RQ101 RQ95:RQ96 RQ5:RQ7 RQ62:RQ73 RQ9:RQ57 RQ75:RQ92 RP45 RS45:RT45 RQ59:RQ60" name="prisdata_1_1_1_4_1_2_1_1_1_1_7_4_1_1_15_1"/>
    <protectedRange sqref="RP93:RQ93" name="prisdata_1_1_1_3_1_1_1_1_1_1_1_6_3_1_1_15_1"/>
    <protectedRange sqref="RQ94" name="prisdata_1_1_1_3_1_1_1_1_1_1_1_1_1_4_1_1_15_1"/>
    <protectedRange sqref="RS60 RS62:RS89 RS105:RS118 RS98:RS101 RS95:RS96 RS91:RS92 RS27:RS44 RS4:RS5 RS7:RS25 RS46:RS58" name="prisdata_1_1_1_4_1_2_1_1_1_1_7_5_1_1_15_1"/>
    <protectedRange sqref="RS119:RS121" name="prisdata_1_1_1_1_1_1_1_1_1_1_1_3_2_1_1_15_1"/>
    <protectedRange sqref="RS93" name="prisdata_1_1_1_3_1_1_1_1_1_1_1_6_4_1_1_15_1"/>
    <protectedRange sqref="RS94" name="prisdata_1_1_1_3_1_1_1_1_1_1_1_1_1_5_1_1_15_1"/>
    <protectedRange sqref="RT60 RT27:RT29 RT62:RT89 RT91:RT118 RT31:RT44 RT46:RT58" name="prisdata_1_1_1_4_1_2_1_1_1_1_7_6_1_1_15_1"/>
    <protectedRange sqref="RR97" name="prisdata_1_1_1_2_1_1_1_1_1_1_1_7_6_1_1_15_1"/>
    <protectedRange sqref="RN97" name="prisdata_1_1_1_2_1_1_1_1_1_1_1_7_1_1_1_1_15_1"/>
    <protectedRange sqref="RO97" name="prisdata_1_1_1_2_1_1_1_1_1_1_1_7_2_1_1_1_15_1"/>
    <protectedRange sqref="RP97" name="prisdata_1_1_1_2_1_1_1_1_1_1_1_7_3_1_1_1_15_1"/>
    <protectedRange sqref="RQ97" name="prisdata_1_1_1_2_1_1_1_1_1_1_1_7_4_1_1_1_15_1"/>
    <protectedRange sqref="RS97" name="prisdata_1_1_1_2_1_1_1_1_1_1_1_7_5_1_1_1_15_1"/>
    <protectedRange sqref="RR102" name="prisdata_3_2_1_1_1_1_1_1_2_3_1_1_2_1"/>
    <protectedRange sqref="RR103" name="prisdata_3_1_1_1_1_1_1_1_1_2_3_1_1_2_1"/>
    <protectedRange sqref="RP102" name="prisdata_3_2_1_1_1_1_1_1_2_1_1_1_1_2_1"/>
    <protectedRange sqref="RP103" name="prisdata_3_1_1_1_1_1_1_1_1_2_1_1_1_1_2_1"/>
    <protectedRange sqref="RQ102" name="prisdata_3_2_1_1_1_1_1_1_2_2_1_1_1_2_1"/>
    <protectedRange sqref="RQ103" name="prisdata_3_1_1_1_1_1_1_1_1_2_2_1_1_1_2_1"/>
    <protectedRange sqref="SD4:SD50 SD52:SD60 SD62:SD118" name="prisdata_1_2_54_1"/>
    <protectedRange sqref="SD119:SD121" name="prisdata_1_2_1_51_1"/>
    <protectedRange sqref="SD51" name="prisdata_1_1_1_4_1_48_1"/>
    <protectedRange sqref="SA60:SB60 SA59 SA62:SB89 RW114:RW118 RW98:RX101 SA95:SA96 SA90:SA92 SA41:SB44 SA22:SA40 SA19:SB21 SA4:SA18 SA105:SA113 SA114:SB118 SA98:SA101 SA46:SB57 SA45 SB58" name="prisdata_1_1_1_4_1_2_1_1_1_1_7_7_1_16_1"/>
    <protectedRange sqref="RW119:RX121 RZ119:SA121 SC119:SC121" name="prisdata_1_1_1_1_1_1_1_1_1_1_1_3_3_1_16_1"/>
    <protectedRange sqref="SA93" name="prisdata_1_1_1_3_1_1_1_1_1_1_1_6_5_1_16_1"/>
    <protectedRange sqref="SA94" name="prisdata_1_1_1_3_1_1_1_1_1_1_1_1_1_6_1_16_1"/>
    <protectedRange sqref="RW4 RW62:RW73 RW105:RW113 RW98:RW101 RW95:RW96 RW6:RW57 RW75:RW91 RW59:RW60" name="prisdata_1_1_1_4_1_2_1_1_1_1_7_1_1_1_16_1"/>
    <protectedRange sqref="RW94" name="prisdata_1_1_1_3_1_1_1_1_1_1_1_1_1_1_1_1_16_1"/>
    <protectedRange sqref="RX4 RX105:RX118 RX98:RX101 RX95:RX96 RX62:RX73 RX6:RX57 RX75:RX92 RX59:RX60" name="prisdata_1_1_1_4_1_2_1_1_1_1_7_2_1_1_16_1"/>
    <protectedRange sqref="RX93" name="prisdata_1_1_1_3_1_1_1_1_1_1_1_6_1_1_1_16_1"/>
    <protectedRange sqref="RX94" name="prisdata_1_1_1_3_1_1_1_1_1_1_1_1_1_2_1_1_16_1"/>
    <protectedRange sqref="RY9:RY18 RY105:RY118 RY98:RY101 RY95:RY96 RY4:RY7 RY62:RY73 RY21 RY23:RY44 RY77:RY92 RY75 RY46:RY57 RY59:RY60" name="prisdata_1_1_1_4_1_2_1_1_1_1_7_3_1_1_16_1"/>
    <protectedRange sqref="RY119:RY121" name="prisdata_1_1_1_1_1_1_1_1_1_1_1_3_1_1_1_16_1"/>
    <protectedRange sqref="RY94" name="prisdata_1_1_1_3_1_1_1_1_1_1_1_1_1_3_1_1_16_1"/>
    <protectedRange sqref="RZ105:RZ118 RZ98:RZ101 RZ95:RZ96 RZ5:RZ7 RZ62:RZ73 RZ9:RZ57 RZ75:RZ92 RY45 SB45:SC45 RZ59:RZ60" name="prisdata_1_1_1_4_1_2_1_1_1_1_7_4_1_1_16_1"/>
    <protectedRange sqref="RZ93" name="prisdata_1_1_1_3_1_1_1_1_1_1_1_6_3_1_1_16_1"/>
    <protectedRange sqref="RZ94" name="prisdata_1_1_1_3_1_1_1_1_1_1_1_1_1_4_1_1_16_1"/>
    <protectedRange sqref="SB60 SB62:SB89 SB105:SB118 SB98:SB101 SB95:SB96 SB91:SB92 SB27:SB44 SB4:SB5 SB7:SB25 SB46:SB58" name="prisdata_1_1_1_4_1_2_1_1_1_1_7_5_1_1_16_1"/>
    <protectedRange sqref="SB119:SB121" name="prisdata_1_1_1_1_1_1_1_1_1_1_1_3_2_1_1_16_1"/>
    <protectedRange sqref="SB93" name="prisdata_1_1_1_3_1_1_1_1_1_1_1_6_4_1_1_16_1"/>
    <protectedRange sqref="SB94" name="prisdata_1_1_1_3_1_1_1_1_1_1_1_1_1_5_1_1_16_1"/>
    <protectedRange sqref="SC60 SC27:SC29 SC62:SC89 SC91:SC118 SC31:SC44 SC46:SC58" name="prisdata_1_1_1_4_1_2_1_1_1_1_7_6_1_1_16_1"/>
    <protectedRange sqref="SA97" name="prisdata_1_1_1_2_1_1_1_1_1_1_1_7_6_1_1_16_1"/>
    <protectedRange sqref="RW97" name="prisdata_1_1_1_2_1_1_1_1_1_1_1_7_1_1_1_1_16_1"/>
    <protectedRange sqref="RX97" name="prisdata_1_1_1_2_1_1_1_1_1_1_1_7_2_1_1_1_16_1"/>
    <protectedRange sqref="RY97" name="prisdata_1_1_1_2_1_1_1_1_1_1_1_7_3_1_1_1_16_1"/>
    <protectedRange sqref="RZ97" name="prisdata_1_1_1_2_1_1_1_1_1_1_1_7_4_1_1_1_16_1"/>
    <protectedRange sqref="SB97" name="prisdata_1_1_1_2_1_1_1_1_1_1_1_7_5_1_1_1_16_1"/>
    <protectedRange sqref="SA102" name="prisdata_3_2_1_1_1_1_1_1_2_3_1_1_3_1"/>
    <protectedRange sqref="SA103" name="prisdata_3_1_1_1_1_1_1_1_1_2_3_1_1_3_1"/>
    <protectedRange sqref="RY102" name="prisdata_3_2_1_1_1_1_1_1_2_1_1_1_1_3_1"/>
    <protectedRange sqref="RY103" name="prisdata_3_1_1_1_1_1_1_1_1_2_1_1_1_1_3_1"/>
    <protectedRange sqref="RZ102" name="prisdata_3_2_1_1_1_1_1_1_2_2_1_1_1_3_1"/>
    <protectedRange sqref="RZ103" name="prisdata_3_1_1_1_1_1_1_1_1_2_2_1_1_1_3_1"/>
    <protectedRange sqref="RY93" name="prisdata_1_1_1_3_1_1_1_1_1_1_1_6_3_1_1_1_3_1"/>
    <protectedRange sqref="SM4:SM50 SM52:SM60 SM62:SM118" name="prisdata_1_2_56_1"/>
    <protectedRange sqref="SM119:SM121" name="prisdata_1_2_1_53_1"/>
    <protectedRange sqref="SM51" name="prisdata_1_1_1_4_1_50_1"/>
    <protectedRange sqref="SJ60:SK60 SJ59 SJ62:SK89 SF114:SF118 SF98:SG101 SJ95:SJ96 SJ90:SJ92 SJ41:SK44 SJ22:SJ40 SJ19:SK21 SJ4:SJ18 SJ105:SJ113 SJ114:SK118 SJ98:SJ101 SJ46:SK57 SJ45 SK58" name="prisdata_1_1_1_4_1_2_1_1_1_1_7_7_1_18_1"/>
    <protectedRange sqref="SF119:SG121 SI119:SJ121 SL119:SL121" name="prisdata_1_1_1_1_1_1_1_1_1_1_1_3_3_1_18_1"/>
    <protectedRange sqref="SJ93" name="prisdata_1_1_1_3_1_1_1_1_1_1_1_6_5_1_18_1"/>
    <protectedRange sqref="SJ94" name="prisdata_1_1_1_3_1_1_1_1_1_1_1_1_1_6_1_18_1"/>
    <protectedRange sqref="SF4 SF62:SF73 SF105:SF113 SF98:SF101 SF95:SF96 SF6:SF57 SF75:SF91 SF59:SF60" name="prisdata_1_1_1_4_1_2_1_1_1_1_7_1_1_1_18_1"/>
    <protectedRange sqref="SF94" name="prisdata_1_1_1_3_1_1_1_1_1_1_1_1_1_1_1_1_18_1"/>
    <protectedRange sqref="SG4 SG105:SG118 SG98:SG101 SG95:SG96 SG62:SG73 SG6:SG57 SG75:SG92 SG59:SG60" name="prisdata_1_1_1_4_1_2_1_1_1_1_7_2_1_1_18_1"/>
    <protectedRange sqref="SG93" name="prisdata_1_1_1_3_1_1_1_1_1_1_1_6_1_1_1_18_1"/>
    <protectedRange sqref="SG94" name="prisdata_1_1_1_3_1_1_1_1_1_1_1_1_1_2_1_1_18_1"/>
    <protectedRange sqref="SH9:SH18 SH105:SH118 SH98:SH101 SH95:SH96 SH4:SH7 SH62:SH73 SH21 SH23:SH44 SH77:SH92 SH75 SH46:SH57 SH59:SH60" name="prisdata_1_1_1_4_1_2_1_1_1_1_7_3_1_1_18_1"/>
    <protectedRange sqref="SH119:SH121" name="prisdata_1_1_1_1_1_1_1_1_1_1_1_3_1_1_1_18_1"/>
    <protectedRange sqref="SH94" name="prisdata_1_1_1_3_1_1_1_1_1_1_1_1_1_3_1_1_18_1"/>
    <protectedRange sqref="SI105:SI118 SI98:SI101 SI95:SI96 SI5:SI7 SI62:SI73 SI9:SI57 SI75:SI92 SH45 SK45:SL45 SI59:SI60" name="prisdata_1_1_1_4_1_2_1_1_1_1_7_4_1_1_18_1"/>
    <protectedRange sqref="SI93" name="prisdata_1_1_1_3_1_1_1_1_1_1_1_6_3_1_1_18_1"/>
    <protectedRange sqref="SI94" name="prisdata_1_1_1_3_1_1_1_1_1_1_1_1_1_4_1_1_18_1"/>
    <protectedRange sqref="SK60 SK62:SK89 SK105:SK118 SK98:SK101 SK95:SK96 SK91:SK92 SK27:SK44 SK4:SK5 SK7:SK25 SK46:SK58" name="prisdata_1_1_1_4_1_2_1_1_1_1_7_5_1_1_18_1"/>
    <protectedRange sqref="SK119:SK121" name="prisdata_1_1_1_1_1_1_1_1_1_1_1_3_2_1_1_18_1"/>
    <protectedRange sqref="SK93" name="prisdata_1_1_1_3_1_1_1_1_1_1_1_6_4_1_1_18_1"/>
    <protectedRange sqref="SK94" name="prisdata_1_1_1_3_1_1_1_1_1_1_1_1_1_5_1_1_18_1"/>
    <protectedRange sqref="SL60 SL27:SL29 SL62:SL89 SL91:SL118 SL31:SL44 SL46:SL58" name="prisdata_1_1_1_4_1_2_1_1_1_1_7_6_1_1_18_1"/>
    <protectedRange sqref="SJ97" name="prisdata_1_1_1_2_1_1_1_1_1_1_1_7_6_1_1_18_1"/>
    <protectedRange sqref="SF97" name="prisdata_1_1_1_2_1_1_1_1_1_1_1_7_1_1_1_1_18_1"/>
    <protectedRange sqref="SG97" name="prisdata_1_1_1_2_1_1_1_1_1_1_1_7_2_1_1_1_18_1"/>
    <protectedRange sqref="SH97" name="prisdata_1_1_1_2_1_1_1_1_1_1_1_7_3_1_1_1_18_1"/>
    <protectedRange sqref="SI97" name="prisdata_1_1_1_2_1_1_1_1_1_1_1_7_4_1_1_1_18_1"/>
    <protectedRange sqref="SK97" name="prisdata_1_1_1_2_1_1_1_1_1_1_1_7_5_1_1_1_18_1"/>
    <protectedRange sqref="SJ102" name="prisdata_3_2_1_1_1_1_1_1_2_3_1_1_5_1"/>
    <protectedRange sqref="SJ103" name="prisdata_3_1_1_1_1_1_1_1_1_2_3_1_1_5_1"/>
    <protectedRange sqref="SH102" name="prisdata_3_2_1_1_1_1_1_1_2_1_1_1_1_5_1"/>
    <protectedRange sqref="SH103" name="prisdata_3_1_1_1_1_1_1_1_1_2_1_1_1_1_5_1"/>
    <protectedRange sqref="SI102" name="prisdata_3_2_1_1_1_1_1_1_2_2_1_1_1_5_1"/>
    <protectedRange sqref="SI103" name="prisdata_3_1_1_1_1_1_1_1_1_2_2_1_1_1_5_1"/>
    <protectedRange sqref="SH93" name="prisdata_1_1_1_3_1_1_1_1_1_1_1_6_3_1_1_1_4_1"/>
    <protectedRange sqref="SV4:SV50 SV52:SV60 SV62:SV118" name="prisdata_1_2_57_1"/>
    <protectedRange sqref="SV119:SV121" name="prisdata_1_2_1_54_1"/>
    <protectedRange sqref="SV51" name="prisdata_1_1_1_4_1_51_1"/>
    <protectedRange sqref="SS60:ST60 SS59 SS62:ST89 SO114:SO118 SO98:SP101 SS95:SS96 SS90:SS92 SS41:ST44 SS22:SS40 SS19:ST21 SS4:SS18 SS105:SS113 SS114:ST118 SS98:SS101 SS46:ST57 SS45 ST58" name="prisdata_1_1_1_4_1_2_1_1_1_1_7_7_1_19_1"/>
    <protectedRange sqref="SO119:SP121 SR119:SS121 SU119:SU121" name="prisdata_1_1_1_1_1_1_1_1_1_1_1_3_3_1_19_1"/>
    <protectedRange sqref="SS93" name="prisdata_1_1_1_3_1_1_1_1_1_1_1_6_5_1_19_1"/>
    <protectedRange sqref="SS94" name="prisdata_1_1_1_3_1_1_1_1_1_1_1_1_1_6_1_19_1"/>
    <protectedRange sqref="SO4 SO62:SO73 SO105:SO113 SO98:SO101 SO95:SO96 SO6:SO57 SO75:SO91 SO59:SO60" name="prisdata_1_1_1_4_1_2_1_1_1_1_7_1_1_1_19_1"/>
    <protectedRange sqref="SO94" name="prisdata_1_1_1_3_1_1_1_1_1_1_1_1_1_1_1_1_19_1"/>
    <protectedRange sqref="SP4 SP105:SP118 SP98:SP101 SP95:SP96 SP62:SP73 SP6:SP57 SP75:SP92 SP59:SP60" name="prisdata_1_1_1_4_1_2_1_1_1_1_7_2_1_1_19_1"/>
    <protectedRange sqref="SP93" name="prisdata_1_1_1_3_1_1_1_1_1_1_1_6_1_1_1_19_1"/>
    <protectedRange sqref="SP94" name="prisdata_1_1_1_3_1_1_1_1_1_1_1_1_1_2_1_1_19_1"/>
    <protectedRange sqref="SQ9:SQ18 SQ105:SQ118 SQ98:SQ101 SQ95:SQ96 SQ4:SQ7 SQ62:SQ73 SQ21 SQ23:SQ44 SQ77:SQ92 SQ75 SQ46:SQ57 SQ59:SQ60" name="prisdata_1_1_1_4_1_2_1_1_1_1_7_3_1_1_19_1"/>
    <protectedRange sqref="SQ119:SQ121" name="prisdata_1_1_1_1_1_1_1_1_1_1_1_3_1_1_1_19_1"/>
    <protectedRange sqref="SQ94" name="prisdata_1_1_1_3_1_1_1_1_1_1_1_1_1_3_1_1_19_1"/>
    <protectedRange sqref="SR105:SR118 SR98:SR101 SR95:SR96 SR5:SR7 SR62:SR73 SR9:SR57 SR75:SR92 SQ45 ST45:SU45 SR59:SR60" name="prisdata_1_1_1_4_1_2_1_1_1_1_7_4_1_1_19_1"/>
    <protectedRange sqref="SR93" name="prisdata_1_1_1_3_1_1_1_1_1_1_1_6_3_1_1_19_1"/>
    <protectedRange sqref="SR94" name="prisdata_1_1_1_3_1_1_1_1_1_1_1_1_1_4_1_1_19_1"/>
    <protectedRange sqref="ST60 ST62:ST89 ST105:ST118 ST98:ST101 ST95:ST96 ST91:ST92 ST27:ST44 ST4:ST5 ST7:ST25 ST46:ST58" name="prisdata_1_1_1_4_1_2_1_1_1_1_7_5_1_1_19_1"/>
    <protectedRange sqref="ST119:ST121" name="prisdata_1_1_1_1_1_1_1_1_1_1_1_3_2_1_1_19_1"/>
    <protectedRange sqref="ST93" name="prisdata_1_1_1_3_1_1_1_1_1_1_1_6_4_1_1_19_1"/>
    <protectedRange sqref="ST94" name="prisdata_1_1_1_3_1_1_1_1_1_1_1_1_1_5_1_1_19_1"/>
    <protectedRange sqref="SU60 SU27:SU29 SU62:SU89 SU91:SU118 SU31:SU44 SU46:SU58" name="prisdata_1_1_1_4_1_2_1_1_1_1_7_6_1_1_19_1"/>
    <protectedRange sqref="SS97" name="prisdata_1_1_1_2_1_1_1_1_1_1_1_7_6_1_1_19_1"/>
    <protectedRange sqref="SO97" name="prisdata_1_1_1_2_1_1_1_1_1_1_1_7_1_1_1_1_19_1"/>
    <protectedRange sqref="SP97" name="prisdata_1_1_1_2_1_1_1_1_1_1_1_7_2_1_1_1_19_1"/>
    <protectedRange sqref="SQ97" name="prisdata_1_1_1_2_1_1_1_1_1_1_1_7_3_1_1_1_19_1"/>
    <protectedRange sqref="SR97" name="prisdata_1_1_1_2_1_1_1_1_1_1_1_7_4_1_1_1_19_1"/>
    <protectedRange sqref="ST97" name="prisdata_1_1_1_2_1_1_1_1_1_1_1_7_5_1_1_1_19_1"/>
    <protectedRange sqref="SS102" name="prisdata_3_2_1_1_1_1_1_1_2_3_1_1_6_1"/>
    <protectedRange sqref="SS103" name="prisdata_3_1_1_1_1_1_1_1_1_2_3_1_1_6_1"/>
    <protectedRange sqref="SQ102" name="prisdata_3_2_1_1_1_1_1_1_2_1_1_1_1_6_1"/>
    <protectedRange sqref="SQ103" name="prisdata_3_1_1_1_1_1_1_1_1_2_1_1_1_1_6_1"/>
    <protectedRange sqref="SR102" name="prisdata_3_2_1_1_1_1_1_1_2_2_1_1_1_6_1"/>
    <protectedRange sqref="SR103" name="prisdata_3_1_1_1_1_1_1_1_1_2_2_1_1_1_6_1"/>
    <protectedRange sqref="SQ93" name="prisdata_1_1_1_3_1_1_1_1_1_1_1_6_3_1_1_1_5_1"/>
    <protectedRange sqref="TE4:TE50 TE52:TE60 TE62:TE118" name="prisdata_1_2_55_1"/>
    <protectedRange sqref="TE119:TE121" name="prisdata_1_2_1_52_1"/>
    <protectedRange sqref="TE51" name="prisdata_1_1_1_4_1_49_1"/>
    <protectedRange sqref="TB60:TC60 TB59 TB62:TC89 SX114:SX118 SX98:SY101 TB95:TB96 TB90:TB92 TB41:TC44 TB22:TB40 TB19:TC21 TB4:TB18 TB105:TB113 TB114:TC118 TB98:TB101 TB46:TC57 TB45 TC58" name="prisdata_1_1_1_4_1_2_1_1_1_1_7_7_1_17_1"/>
    <protectedRange sqref="SX119:SY121 TA119:TB121 TD119:TD121" name="prisdata_1_1_1_1_1_1_1_1_1_1_1_3_3_1_17_1"/>
    <protectedRange sqref="TB93" name="prisdata_1_1_1_3_1_1_1_1_1_1_1_6_5_1_17_1"/>
    <protectedRange sqref="TB94" name="prisdata_1_1_1_3_1_1_1_1_1_1_1_1_1_6_1_17_1"/>
    <protectedRange sqref="SX4 SX62:SX73 SX105:SX113 SX98:SX101 SX95:SX96 SX6:SX57 SX75:SX91 SX59:SX60" name="prisdata_1_1_1_4_1_2_1_1_1_1_7_1_1_1_17_1"/>
    <protectedRange sqref="SX94" name="prisdata_1_1_1_3_1_1_1_1_1_1_1_1_1_1_1_1_17_1"/>
    <protectedRange sqref="SY4 SY105:SY118 SY98:SY101 SY95:SY96 SY62:SY73 SY6:SY57 SY75:SY92 SY59:SY60" name="prisdata_1_1_1_4_1_2_1_1_1_1_7_2_1_1_17_1"/>
    <protectedRange sqref="SY93" name="prisdata_1_1_1_3_1_1_1_1_1_1_1_6_1_1_1_17_1"/>
    <protectedRange sqref="SY94" name="prisdata_1_1_1_3_1_1_1_1_1_1_1_1_1_2_1_1_17_1"/>
    <protectedRange sqref="SZ9:SZ18 SZ105:SZ118 SZ98:SZ101 SZ95:SZ96 SZ4:SZ7 SZ62:SZ73 SZ21 SZ23:SZ44 SZ77:SZ92 SZ75 SZ46:SZ57 SZ59:SZ60" name="prisdata_1_1_1_4_1_2_1_1_1_1_7_3_1_1_17_1"/>
    <protectedRange sqref="SZ119:SZ121" name="prisdata_1_1_1_1_1_1_1_1_1_1_1_3_1_1_1_17_1"/>
    <protectedRange sqref="SZ94" name="prisdata_1_1_1_3_1_1_1_1_1_1_1_1_1_3_1_1_17_1"/>
    <protectedRange sqref="TA105:TA118 TA98:TA101 TA95:TA96 TA5:TA7 TA62:TA73 TA9:TA57 TA75:TA92 SZ45 TC45:TD45 TA59:TA60" name="prisdata_1_1_1_4_1_2_1_1_1_1_7_4_1_1_17_1"/>
    <protectedRange sqref="TA93" name="prisdata_1_1_1_3_1_1_1_1_1_1_1_6_3_1_1_17_1"/>
    <protectedRange sqref="TA94" name="prisdata_1_1_1_3_1_1_1_1_1_1_1_1_1_4_1_1_17_1"/>
    <protectedRange sqref="TC60 TC62:TC89 TC105:TC118 TC98:TC101 TC95:TC96 TC91:TC92 TC27:TC44 TC4:TC5 TC7:TC25 TC46:TC58" name="prisdata_1_1_1_4_1_2_1_1_1_1_7_5_1_1_17_1"/>
    <protectedRange sqref="TC119:TC121" name="prisdata_1_1_1_1_1_1_1_1_1_1_1_3_2_1_1_17_1"/>
    <protectedRange sqref="TC93" name="prisdata_1_1_1_3_1_1_1_1_1_1_1_6_4_1_1_17_1"/>
    <protectedRange sqref="TC94" name="prisdata_1_1_1_3_1_1_1_1_1_1_1_1_1_5_1_1_17_1"/>
    <protectedRange sqref="TD60 TD27:TD29 TD62:TD89 TD91:TD118 TD31:TD44 TD46:TD58" name="prisdata_1_1_1_4_1_2_1_1_1_1_7_6_1_1_17_1"/>
    <protectedRange sqref="TB97" name="prisdata_1_1_1_2_1_1_1_1_1_1_1_7_6_1_1_17_1"/>
    <protectedRange sqref="SX97" name="prisdata_1_1_1_2_1_1_1_1_1_1_1_7_1_1_1_1_17_1"/>
    <protectedRange sqref="SY97" name="prisdata_1_1_1_2_1_1_1_1_1_1_1_7_2_1_1_1_17_1"/>
    <protectedRange sqref="SZ97" name="prisdata_1_1_1_2_1_1_1_1_1_1_1_7_3_1_1_1_17_1"/>
    <protectedRange sqref="TA97" name="prisdata_1_1_1_2_1_1_1_1_1_1_1_7_4_1_1_1_17_1"/>
    <protectedRange sqref="TC97" name="prisdata_1_1_1_2_1_1_1_1_1_1_1_7_5_1_1_1_17_1"/>
    <protectedRange sqref="TB102" name="prisdata_3_2_1_1_1_1_1_1_2_3_1_1_4_1"/>
    <protectedRange sqref="TB103" name="prisdata_3_1_1_1_1_1_1_1_1_2_3_1_1_4_1"/>
    <protectedRange sqref="SZ102" name="prisdata_3_2_1_1_1_1_1_1_2_1_1_1_1_4_1"/>
    <protectedRange sqref="SZ103" name="prisdata_3_1_1_1_1_1_1_1_1_2_1_1_1_1_4_1"/>
    <protectedRange sqref="TA102" name="prisdata_3_2_1_1_1_1_1_1_2_2_1_1_1_4_1"/>
    <protectedRange sqref="TA103" name="prisdata_3_1_1_1_1_1_1_1_1_2_2_1_1_1_4_1"/>
    <protectedRange sqref="SZ93" name="prisdata_1_1_1_3_1_1_1_1_1_1_1_6_3_1_1_1_2_1"/>
    <protectedRange sqref="TN4:TN50 TN52:TN60 TN62:TN118" name="prisdata_1_2_58_1"/>
    <protectedRange sqref="TN119:TN121" name="prisdata_1_2_1_55_1"/>
    <protectedRange sqref="TN51" name="prisdata_1_1_1_4_1_52_1"/>
    <protectedRange sqref="TK59 TG114:TG118 TG98:TH101 TK95:TK96 TK90:TK92 TK22:TK40 TK4:TK18 TK105:TK113 TK98:TK101 TK46:TL57 TK45 TL58 TK60:TM60 TK62:TM89 TK41:TM44 TK19:TM21 TK114:TM118 TM46:TM58" name="prisdata_1_1_1_4_1_2_1_1_1_1_7_7_1_20_1"/>
    <protectedRange sqref="TG119:TH121 TJ119:TK121" name="prisdata_1_1_1_1_1_1_1_1_1_1_1_3_3_1_20_1"/>
    <protectedRange sqref="TK93" name="prisdata_1_1_1_3_1_1_1_1_1_1_1_6_5_1_20_1"/>
    <protectedRange sqref="TK94" name="prisdata_1_1_1_3_1_1_1_1_1_1_1_1_1_6_1_20_1"/>
    <protectedRange sqref="TG4 TG62:TG73 TG105:TG113 TG98:TG101 TG95:TG96 TG6:TG57 TG75:TG91 TG59:TG60" name="prisdata_1_1_1_4_1_2_1_1_1_1_7_1_1_1_20_1"/>
    <protectedRange sqref="TG94" name="prisdata_1_1_1_3_1_1_1_1_1_1_1_1_1_1_1_1_20_1"/>
    <protectedRange sqref="TH4 TH105:TH118 TH98:TH101 TH95:TH96 TH62:TH73 TH6:TH57 TH75:TH92 TH59:TH60" name="prisdata_1_1_1_4_1_2_1_1_1_1_7_2_1_1_20_1"/>
    <protectedRange sqref="TH93" name="prisdata_1_1_1_3_1_1_1_1_1_1_1_6_1_1_1_20_1"/>
    <protectedRange sqref="TH94" name="prisdata_1_1_1_3_1_1_1_1_1_1_1_1_1_2_1_1_20_1"/>
    <protectedRange sqref="TI9:TI18 TI105:TI118 TI98:TI101 TI95:TI96 TI4:TI7 TI62:TI73 TI21 TI23:TI44 TI77:TI92 TI75 TI46:TI57 TI59:TI60" name="prisdata_1_1_1_4_1_2_1_1_1_1_7_3_1_1_20_1"/>
    <protectedRange sqref="TI119:TI121" name="prisdata_1_1_1_1_1_1_1_1_1_1_1_3_1_1_1_20_1"/>
    <protectedRange sqref="TI94" name="prisdata_1_1_1_3_1_1_1_1_1_1_1_1_1_3_1_1_20_1"/>
    <protectedRange sqref="TJ105:TJ118 TJ98:TJ101 TJ95:TJ96 TJ5:TJ7 TJ62:TJ73 TJ9:TJ57 TJ75:TJ92 TI45 TJ59:TJ60 TL45:TM45" name="prisdata_1_1_1_4_1_2_1_1_1_1_7_4_1_1_20_1"/>
    <protectedRange sqref="TJ93" name="prisdata_1_1_1_3_1_1_1_1_1_1_1_6_3_1_1_20_1"/>
    <protectedRange sqref="TJ94" name="prisdata_1_1_1_3_1_1_1_1_1_1_1_1_1_4_1_1_20_1"/>
    <protectedRange sqref="TL60:TM60 TL62:TM89 TL105:TM118 TL98:TM101 TL95:TM96 TL91:TM92 TL27:TM44 TL4:TM5 TL7:TM25 TL46:TM58" name="prisdata_1_1_1_4_1_2_1_1_1_1_7_5_1_1_20_1"/>
    <protectedRange sqref="TL119:TM121" name="prisdata_1_1_1_1_1_1_1_1_1_1_1_3_2_1_1_20_1"/>
    <protectedRange sqref="TL93:TM93" name="prisdata_1_1_1_3_1_1_1_1_1_1_1_6_4_1_1_20_1"/>
    <protectedRange sqref="TL94:TM94" name="prisdata_1_1_1_3_1_1_1_1_1_1_1_1_1_5_1_1_20_1"/>
    <protectedRange sqref="TK97" name="prisdata_1_1_1_2_1_1_1_1_1_1_1_7_6_1_1_20_1"/>
    <protectedRange sqref="TG97" name="prisdata_1_1_1_2_1_1_1_1_1_1_1_7_1_1_1_1_20_1"/>
    <protectedRange sqref="TH97" name="prisdata_1_1_1_2_1_1_1_1_1_1_1_7_2_1_1_1_20_1"/>
    <protectedRange sqref="TI97" name="prisdata_1_1_1_2_1_1_1_1_1_1_1_7_3_1_1_1_20_1"/>
    <protectedRange sqref="TJ97" name="prisdata_1_1_1_2_1_1_1_1_1_1_1_7_4_1_1_1_20_1"/>
    <protectedRange sqref="TL97:TM97" name="prisdata_1_1_1_2_1_1_1_1_1_1_1_7_5_1_1_1_20_1"/>
    <protectedRange sqref="TK102" name="prisdata_3_2_1_1_1_1_1_1_2_3_1_1_7_1"/>
    <protectedRange sqref="TK103" name="prisdata_3_1_1_1_1_1_1_1_1_2_3_1_1_7_1"/>
    <protectedRange sqref="TI102" name="prisdata_3_2_1_1_1_1_1_1_2_1_1_1_1_7_1"/>
    <protectedRange sqref="TI103" name="prisdata_3_1_1_1_1_1_1_1_1_2_1_1_1_1_7_1"/>
    <protectedRange sqref="TJ102" name="prisdata_3_2_1_1_1_1_1_1_2_2_1_1_1_7_1"/>
    <protectedRange sqref="TJ103" name="prisdata_3_1_1_1_1_1_1_1_1_2_2_1_1_1_7_1"/>
    <protectedRange sqref="TI93" name="prisdata_1_1_1_3_1_1_1_1_1_1_1_6_3_1_1_1_6_1"/>
    <protectedRange sqref="TW4:TW50 TW52:TW60 TW62:TW118" name="prisdata_1_2_59_1"/>
    <protectedRange sqref="TW119:TW121" name="prisdata_1_2_1_56_1"/>
    <protectedRange sqref="TW51" name="prisdata_1_1_1_4_1_53_1"/>
    <protectedRange sqref="TT59 TP114:TP118 TP98:TQ101 TT95:TT96 TT90:TT92 TT22:TT40 TT4:TT18 TT105:TT113 TT98:TT101 TT46:TU57 TT45 TU58 TT60:TV60 TT62:TV89 TT41:TV44 TT19:TV21 TT114:TV118 TV46:TV58" name="prisdata_1_1_1_4_1_2_1_1_1_1_7_7_1_21_1"/>
    <protectedRange sqref="TT93" name="prisdata_1_1_1_3_1_1_1_1_1_1_1_6_5_1_21_1"/>
    <protectedRange sqref="TT94" name="prisdata_1_1_1_3_1_1_1_1_1_1_1_1_1_6_1_21_1"/>
    <protectedRange sqref="TP4 TP62:TP73 TP105:TP113 TP98:TP101 TP95:TP96 TP6:TP57 TP75:TP91 TP59:TP60" name="prisdata_1_1_1_4_1_2_1_1_1_1_7_1_1_1_21_1"/>
    <protectedRange sqref="TP94" name="prisdata_1_1_1_3_1_1_1_1_1_1_1_1_1_1_1_1_21_1"/>
    <protectedRange sqref="TQ4 TQ105:TQ118 TQ98:TQ101 TQ95:TQ96 TQ62:TQ73 TQ6:TQ57 TQ75:TQ92 TQ59:TQ60" name="prisdata_1_1_1_4_1_2_1_1_1_1_7_2_1_1_21_1"/>
    <protectedRange sqref="TQ93" name="prisdata_1_1_1_3_1_1_1_1_1_1_1_6_1_1_1_21_1"/>
    <protectedRange sqref="TQ94" name="prisdata_1_1_1_3_1_1_1_1_1_1_1_1_1_2_1_1_21_1"/>
    <protectedRange sqref="TR9:TR18 TR105:TR118 TR98:TR101 TR95:TR96 TR4:TR7 TR62:TR73 TR21 TR23:TR44 TR77:TR92 TR75 TR46:TR57 TR59:TR60" name="prisdata_1_1_1_4_1_2_1_1_1_1_7_3_1_1_21_1"/>
    <protectedRange sqref="TR94" name="prisdata_1_1_1_3_1_1_1_1_1_1_1_1_1_3_1_1_21_1"/>
    <protectedRange sqref="TS105:TS118 TS98:TS101 TS95:TS96 TS5:TS7 TS62:TS73 TS9:TS57 TS75:TS92 TR45 TS59:TS60 TU45:TV45" name="prisdata_1_1_1_4_1_2_1_1_1_1_7_4_1_1_21_1"/>
    <protectedRange sqref="TS93" name="prisdata_1_1_1_3_1_1_1_1_1_1_1_6_3_1_1_21_1"/>
    <protectedRange sqref="TS94" name="prisdata_1_1_1_3_1_1_1_1_1_1_1_1_1_4_1_1_21_1"/>
    <protectedRange sqref="TU60:TV60 TU62:TV89 TU105:TV118 TU98:TV101 TU95:TV96 TU91:TV92 TU27:TV44 TU4:TV5 TU7:TV25 TU46:TV58" name="prisdata_1_1_1_4_1_2_1_1_1_1_7_5_1_1_21_1"/>
    <protectedRange sqref="TV119:TV121" name="prisdata_1_1_1_1_1_1_1_1_1_1_1_3_2_1_1_21_1"/>
    <protectedRange sqref="TU93:TV93" name="prisdata_1_1_1_3_1_1_1_1_1_1_1_6_4_1_1_21_1"/>
    <protectedRange sqref="TU94:TV94" name="prisdata_1_1_1_3_1_1_1_1_1_1_1_1_1_5_1_1_21_1"/>
    <protectedRange sqref="TT97" name="prisdata_1_1_1_2_1_1_1_1_1_1_1_7_6_1_1_21_1"/>
    <protectedRange sqref="TP97" name="prisdata_1_1_1_2_1_1_1_1_1_1_1_7_1_1_1_1_21_1"/>
    <protectedRange sqref="TQ97" name="prisdata_1_1_1_2_1_1_1_1_1_1_1_7_2_1_1_1_21_1"/>
    <protectedRange sqref="TR97" name="prisdata_1_1_1_2_1_1_1_1_1_1_1_7_3_1_1_1_21_1"/>
    <protectedRange sqref="TS97" name="prisdata_1_1_1_2_1_1_1_1_1_1_1_7_4_1_1_1_21_1"/>
    <protectedRange sqref="TU97:TV97" name="prisdata_1_1_1_2_1_1_1_1_1_1_1_7_5_1_1_1_21_1"/>
    <protectedRange sqref="TT102" name="prisdata_3_2_1_1_1_1_1_1_2_3_1_1_8_1"/>
    <protectedRange sqref="TT103" name="prisdata_3_1_1_1_1_1_1_1_1_2_3_1_1_8_1"/>
    <protectedRange sqref="TR102" name="prisdata_3_2_1_1_1_1_1_1_2_1_1_1_1_8_1"/>
    <protectedRange sqref="TR103" name="prisdata_3_1_1_1_1_1_1_1_1_2_1_1_1_1_8_1"/>
    <protectedRange sqref="TS102" name="prisdata_3_2_1_1_1_1_1_1_2_2_1_1_1_8_1"/>
    <protectedRange sqref="TS103" name="prisdata_3_1_1_1_1_1_1_1_1_2_2_1_1_1_8_1"/>
    <protectedRange sqref="TR93" name="prisdata_1_1_1_3_1_1_1_1_1_1_1_6_3_1_1_1_7_1"/>
    <protectedRange sqref="TP119:TQ121 TS119:TT121" name="prisdata_1_1_1_1_1_1_1_1_1_1_1_3_3_1_1_2_1"/>
    <protectedRange sqref="TR119:TR121" name="prisdata_1_1_1_1_1_1_1_1_1_1_1_3_1_1_1_1_2_1"/>
    <protectedRange sqref="TU119:TU121" name="prisdata_1_1_1_1_1_1_1_1_1_1_1_3_2_1_1_1_2_1"/>
    <protectedRange sqref="UF4:UF50 UF52:UF60 UF62:UF118" name="prisdata_1_2_52_1"/>
    <protectedRange sqref="UF119:UF121" name="prisdata_1_2_1_49_1"/>
    <protectedRange sqref="UF51" name="prisdata_1_1_1_4_1_46_1"/>
    <protectedRange sqref="UC59 TY114:TY118 TY98:TZ101 UC95:UC96 UC90:UC92 UC22:UC40 UC4:UC18 UC105:UC113 UC98:UC101 UC46:UD57 UC45 UD58 UC60:UE60 UC62:UE89 UC41:UE44 UC19:UE21 UC114:UE118 UE46:UE58" name="prisdata_1_1_1_4_1_2_1_1_1_1_7_7_1_14_1"/>
    <protectedRange sqref="UC93" name="prisdata_1_1_1_3_1_1_1_1_1_1_1_6_5_1_14_1"/>
    <protectedRange sqref="UC94" name="prisdata_1_1_1_3_1_1_1_1_1_1_1_1_1_6_1_14_1"/>
    <protectedRange sqref="TY4 TY62:TY73 TY105:TY113 TY98:TY101 TY95:TY96 TY6:TY57 TY75:TY91 TY59:TY60" name="prisdata_1_1_1_4_1_2_1_1_1_1_7_1_1_1_14_1"/>
    <protectedRange sqref="TY94" name="prisdata_1_1_1_3_1_1_1_1_1_1_1_1_1_1_1_1_14_1"/>
    <protectedRange sqref="TZ4 TZ105:TZ118 TZ98:TZ101 TZ95:TZ96 TZ62:TZ73 TZ6:TZ57 TZ75:TZ92 TZ59:TZ60" name="prisdata_1_1_1_4_1_2_1_1_1_1_7_2_1_1_14_1"/>
    <protectedRange sqref="TZ93" name="prisdata_1_1_1_3_1_1_1_1_1_1_1_6_1_1_1_14_1"/>
    <protectedRange sqref="TZ94" name="prisdata_1_1_1_3_1_1_1_1_1_1_1_1_1_2_1_1_14_1"/>
    <protectedRange sqref="UA9:UA18 UA105:UA118 UA98:UA101 UA95:UA96 UA4:UA7 UA62:UA73 UA21 UA23:UA44 UA77:UA92 UA75 UA46:UA57 UA59:UA60" name="prisdata_1_1_1_4_1_2_1_1_1_1_7_3_1_1_14_1"/>
    <protectedRange sqref="UA94" name="prisdata_1_1_1_3_1_1_1_1_1_1_1_1_1_3_1_1_14_1"/>
    <protectedRange sqref="UB105:UB118 UB98:UB101 UB95:UB96 UB5:UB7 UB62:UB73 UB9:UB57 UB75:UB92 UA45 UB59:UB60 UD45:UE45" name="prisdata_1_1_1_4_1_2_1_1_1_1_7_4_1_1_14_1"/>
    <protectedRange sqref="UB93" name="prisdata_1_1_1_3_1_1_1_1_1_1_1_6_3_1_1_14_1"/>
    <protectedRange sqref="UB94" name="prisdata_1_1_1_3_1_1_1_1_1_1_1_1_1_4_1_1_14_1"/>
    <protectedRange sqref="UD60:UE60 UD62:UE89 UD105:UE118 UD98:UE101 UD95:UE96 UD91:UE92 UD27:UE44 UD4:UE5 UD7:UE25 UD46:UE58" name="prisdata_1_1_1_4_1_2_1_1_1_1_7_5_1_1_14_1"/>
    <protectedRange sqref="UE119:UE121" name="prisdata_1_1_1_1_1_1_1_1_1_1_1_3_2_1_1_14_1"/>
    <protectedRange sqref="UD93:UE93" name="prisdata_1_1_1_3_1_1_1_1_1_1_1_6_4_1_1_14_1"/>
    <protectedRange sqref="UD94:UE94" name="prisdata_1_1_1_3_1_1_1_1_1_1_1_1_1_5_1_1_14_1"/>
    <protectedRange sqref="UC97" name="prisdata_1_1_1_2_1_1_1_1_1_1_1_7_6_1_1_14_1"/>
    <protectedRange sqref="TY97" name="prisdata_1_1_1_2_1_1_1_1_1_1_1_7_1_1_1_1_14_1"/>
    <protectedRange sqref="TZ97" name="prisdata_1_1_1_2_1_1_1_1_1_1_1_7_2_1_1_1_14_1"/>
    <protectedRange sqref="UA97" name="prisdata_1_1_1_2_1_1_1_1_1_1_1_7_3_1_1_1_14_1"/>
    <protectedRange sqref="UB97" name="prisdata_1_1_1_2_1_1_1_1_1_1_1_7_4_1_1_1_14_1"/>
    <protectedRange sqref="UD97:UE97" name="prisdata_1_1_1_2_1_1_1_1_1_1_1_7_5_1_1_1_14_1"/>
    <protectedRange sqref="UC102" name="prisdata_3_2_1_1_1_1_1_1_2_3_1_1_1_1"/>
    <protectedRange sqref="UC103" name="prisdata_3_1_1_1_1_1_1_1_1_2_3_1_1_1_1"/>
    <protectedRange sqref="UA102" name="prisdata_3_2_1_1_1_1_1_1_2_1_1_1_1_1_1"/>
    <protectedRange sqref="UA103" name="prisdata_3_1_1_1_1_1_1_1_1_2_1_1_1_1_1_1"/>
    <protectedRange sqref="UB102" name="prisdata_3_2_1_1_1_1_1_1_2_2_1_1_1_1_1"/>
    <protectedRange sqref="UB103" name="prisdata_3_1_1_1_1_1_1_1_1_2_2_1_1_1_1_1"/>
    <protectedRange sqref="UA93" name="prisdata_1_1_1_3_1_1_1_1_1_1_1_6_3_1_1_1_1_21"/>
    <protectedRange sqref="TY119:TZ121 UB119:UC121" name="prisdata_1_1_1_1_1_1_1_1_1_1_1_3_3_1_1_1_1"/>
    <protectedRange sqref="UA119:UA121" name="prisdata_1_1_1_1_1_1_1_1_1_1_1_3_1_1_1_1_1_1"/>
    <protectedRange sqref="UD119:UD121" name="prisdata_1_1_1_1_1_1_1_1_1_1_1_3_2_1_1_1_1_1"/>
    <protectedRange sqref="UO4:UO50 UO52:UO60 UO62:UO118" name="prisdata_1_2_60_1"/>
    <protectedRange sqref="UO119:UO121" name="prisdata_1_2_1_57_1"/>
    <protectedRange sqref="UO51" name="prisdata_1_1_1_4_1_54_1"/>
    <protectedRange sqref="UL59 UH114:UH118 UH98:UI101 UL95:UL96 UL90:UL92 UL22:UL40 UL4:UL18 UL105:UL113 UL98:UL101 UL46:UM57 UL45 UM58 UL60:UN60 UL62:UN89 UL41:UN44 UL19:UN21 UL114:UN118 UN46:UN58" name="prisdata_1_1_1_4_1_2_1_1_1_1_7_7_1_22_1"/>
    <protectedRange sqref="UL93" name="prisdata_1_1_1_3_1_1_1_1_1_1_1_6_5_1_22_1"/>
    <protectedRange sqref="UL94" name="prisdata_1_1_1_3_1_1_1_1_1_1_1_1_1_6_1_22_1"/>
    <protectedRange sqref="UH4 UH62:UH73 UH105:UH113 UH98:UH101 UH95:UH96 UH6:UH57 UH75:UH91 UH59:UH60" name="prisdata_1_1_1_4_1_2_1_1_1_1_7_1_1_1_22_1"/>
    <protectedRange sqref="UH94" name="prisdata_1_1_1_3_1_1_1_1_1_1_1_1_1_1_1_1_22_1"/>
    <protectedRange sqref="UI4 UI105:UI118 UI98:UI101 UI95:UI96 UI62:UI73 UI6:UI57 UI75:UI92 UI59:UI60" name="prisdata_1_1_1_4_1_2_1_1_1_1_7_2_1_1_22_1"/>
    <protectedRange sqref="UI93" name="prisdata_1_1_1_3_1_1_1_1_1_1_1_6_1_1_1_22_1"/>
    <protectedRange sqref="UI94" name="prisdata_1_1_1_3_1_1_1_1_1_1_1_1_1_2_1_1_22_1"/>
    <protectedRange sqref="UJ9:UJ18 UJ105:UJ118 UJ98:UJ101 UJ95:UJ96 UJ4:UJ7 UJ62:UJ73 UJ21 UJ23:UJ44 UJ77:UJ92 UJ75 UJ46:UJ57 UJ59:UJ60" name="prisdata_1_1_1_4_1_2_1_1_1_1_7_3_1_1_22_1"/>
    <protectedRange sqref="UJ94" name="prisdata_1_1_1_3_1_1_1_1_1_1_1_1_1_3_1_1_22_1"/>
    <protectedRange sqref="UK105:UK118 UK98:UK101 UK95:UK96 UK5:UK7 UK62:UK73 UK9:UK57 UK75:UK92 UJ45 UK59:UK60 UM45:UN45" name="prisdata_1_1_1_4_1_2_1_1_1_1_7_4_1_1_22_1"/>
    <protectedRange sqref="UK93" name="prisdata_1_1_1_3_1_1_1_1_1_1_1_6_3_1_1_22_1"/>
    <protectedRange sqref="UK94" name="prisdata_1_1_1_3_1_1_1_1_1_1_1_1_1_4_1_1_22_1"/>
    <protectedRange sqref="UM60:UN60 UM62:UN89 UM105:UN118 UM98:UN101 UM95:UN96 UM91:UN92 UM27:UN44 UM4:UN5 UM7:UN25 UM46:UN58" name="prisdata_1_1_1_4_1_2_1_1_1_1_7_5_1_1_22_1"/>
    <protectedRange sqref="UN119:UN121" name="prisdata_1_1_1_1_1_1_1_1_1_1_1_3_2_1_1_22_1"/>
    <protectedRange sqref="UM93:UN93" name="prisdata_1_1_1_3_1_1_1_1_1_1_1_6_4_1_1_22_1"/>
    <protectedRange sqref="UM94:UN94" name="prisdata_1_1_1_3_1_1_1_1_1_1_1_1_1_5_1_1_22_1"/>
    <protectedRange sqref="UL97" name="prisdata_1_1_1_2_1_1_1_1_1_1_1_7_6_1_1_22_1"/>
    <protectedRange sqref="UH97" name="prisdata_1_1_1_2_1_1_1_1_1_1_1_7_1_1_1_1_22_1"/>
    <protectedRange sqref="UI97" name="prisdata_1_1_1_2_1_1_1_1_1_1_1_7_2_1_1_1_22_1"/>
    <protectedRange sqref="UJ97" name="prisdata_1_1_1_2_1_1_1_1_1_1_1_7_3_1_1_1_22_1"/>
    <protectedRange sqref="UK97" name="prisdata_1_1_1_2_1_1_1_1_1_1_1_7_4_1_1_1_22_1"/>
    <protectedRange sqref="UM97:UN97" name="prisdata_1_1_1_2_1_1_1_1_1_1_1_7_5_1_1_1_22_1"/>
    <protectedRange sqref="UL102" name="prisdata_3_2_1_1_1_1_1_1_2_3_1_1_9_1"/>
    <protectedRange sqref="UL103" name="prisdata_3_1_1_1_1_1_1_1_1_2_3_1_1_9_1"/>
    <protectedRange sqref="UJ102" name="prisdata_3_2_1_1_1_1_1_1_2_1_1_1_1_9_1"/>
    <protectedRange sqref="UJ103" name="prisdata_3_1_1_1_1_1_1_1_1_2_1_1_1_1_9_1"/>
    <protectedRange sqref="UK102" name="prisdata_3_2_1_1_1_1_1_1_2_2_1_1_1_9_1"/>
    <protectedRange sqref="UK103" name="prisdata_3_1_1_1_1_1_1_1_1_2_2_1_1_1_9_1"/>
    <protectedRange sqref="UJ93" name="prisdata_1_1_1_3_1_1_1_1_1_1_1_6_3_1_1_1_8_1"/>
    <protectedRange sqref="UH119:UI121 UK119:UL121" name="prisdata_1_1_1_1_1_1_1_1_1_1_1_3_3_1_1_3_1"/>
    <protectedRange sqref="UJ119:UJ121" name="prisdata_1_1_1_1_1_1_1_1_1_1_1_3_1_1_1_1_3_1"/>
    <protectedRange sqref="UM119:UM121" name="prisdata_1_1_1_1_1_1_1_1_1_1_1_3_2_1_1_1_3_1"/>
    <protectedRange sqref="UX4:UX50 UX52:UX60 UX62:UX118" name="prisdata_1_2_61_1"/>
    <protectedRange sqref="UX119:UX121" name="prisdata_1_2_1_58_1"/>
    <protectedRange sqref="UX51" name="prisdata_1_1_1_4_1_55_1"/>
    <protectedRange sqref="UU59 UQ114:UQ118 UQ98:UR101 UU95:UU96 UU90:UU92 UU22:UU40 UU4:UU18 UU105:UU113 UU98:UU101 UU46:UV57 UU45 UV58 UU60:UW60 UU62:UW89 UU41:UW44 UU19:UW21 UU114:UW118 UW46:UW58" name="prisdata_1_1_1_4_1_2_1_1_1_1_7_7_1_23_1"/>
    <protectedRange sqref="UU93" name="prisdata_1_1_1_3_1_1_1_1_1_1_1_6_5_1_23_1"/>
    <protectedRange sqref="UU94" name="prisdata_1_1_1_3_1_1_1_1_1_1_1_1_1_6_1_23_1"/>
    <protectedRange sqref="UQ4 UQ62:UQ73 UQ105:UQ113 UQ98:UQ101 UQ95:UQ96 UQ6:UQ57 UQ75:UQ91 UQ59:UQ60" name="prisdata_1_1_1_4_1_2_1_1_1_1_7_1_1_1_23_1"/>
    <protectedRange sqref="UQ94" name="prisdata_1_1_1_3_1_1_1_1_1_1_1_1_1_1_1_1_23_1"/>
    <protectedRange sqref="UR4 UR105:UR118 UR98:UR101 UR95:UR96 UR62:UR73 UR6:UR57 UR75:UR92 UR59:UR60" name="prisdata_1_1_1_4_1_2_1_1_1_1_7_2_1_1_23_1"/>
    <protectedRange sqref="UR93" name="prisdata_1_1_1_3_1_1_1_1_1_1_1_6_1_1_1_23_1"/>
    <protectedRange sqref="UR94" name="prisdata_1_1_1_3_1_1_1_1_1_1_1_1_1_2_1_1_23_1"/>
    <protectedRange sqref="US9:US18 US105:US118 US98:US101 US95:US96 US4:US7 US62:US73 US21 US23:US44 US77:US92 US75 US46:US57 US59:US60" name="prisdata_1_1_1_4_1_2_1_1_1_1_7_3_1_1_23_1"/>
    <protectedRange sqref="US94" name="prisdata_1_1_1_3_1_1_1_1_1_1_1_1_1_3_1_1_23_1"/>
    <protectedRange sqref="UT105:UT118 UT98:UT101 UT95:UT96 UT5:UT7 UT62:UT73 UT9:UT57 UT75:UT92 US45 UT59:UT60 UV45:UW45" name="prisdata_1_1_1_4_1_2_1_1_1_1_7_4_1_1_23_1"/>
    <protectedRange sqref="UT93" name="prisdata_1_1_1_3_1_1_1_1_1_1_1_6_3_1_1_23_1"/>
    <protectedRange sqref="UT94" name="prisdata_1_1_1_3_1_1_1_1_1_1_1_1_1_4_1_1_23_1"/>
    <protectedRange sqref="UV60:UW60 UV62:UW89 UV105:UW118 UV98:UW101 UV95:UW96 UV91:UW92 UV27:UW44 UV4:UW5 UV7:UW25 UV46:UW58" name="prisdata_1_1_1_4_1_2_1_1_1_1_7_5_1_1_23_1"/>
    <protectedRange sqref="UW119:UW121" name="prisdata_1_1_1_1_1_1_1_1_1_1_1_3_2_1_1_23_1"/>
    <protectedRange sqref="UV93:UW93" name="prisdata_1_1_1_3_1_1_1_1_1_1_1_6_4_1_1_23_1"/>
    <protectedRange sqref="UV94:UW94" name="prisdata_1_1_1_3_1_1_1_1_1_1_1_1_1_5_1_1_23_1"/>
    <protectedRange sqref="UU97" name="prisdata_1_1_1_2_1_1_1_1_1_1_1_7_6_1_1_23_1"/>
    <protectedRange sqref="UQ97" name="prisdata_1_1_1_2_1_1_1_1_1_1_1_7_1_1_1_1_23_1"/>
    <protectedRange sqref="UR97" name="prisdata_1_1_1_2_1_1_1_1_1_1_1_7_2_1_1_1_23_1"/>
    <protectedRange sqref="US97" name="prisdata_1_1_1_2_1_1_1_1_1_1_1_7_3_1_1_1_23_1"/>
    <protectedRange sqref="UT97" name="prisdata_1_1_1_2_1_1_1_1_1_1_1_7_4_1_1_1_23_1"/>
    <protectedRange sqref="UV97:UW97" name="prisdata_1_1_1_2_1_1_1_1_1_1_1_7_5_1_1_1_23_1"/>
    <protectedRange sqref="UU102" name="prisdata_3_2_1_1_1_1_1_1_2_3_1_1_10_1"/>
    <protectedRange sqref="UU103" name="prisdata_3_1_1_1_1_1_1_1_1_2_3_1_1_10_1"/>
    <protectedRange sqref="US102" name="prisdata_3_2_1_1_1_1_1_1_2_1_1_1_1_10_1"/>
    <protectedRange sqref="US103" name="prisdata_3_1_1_1_1_1_1_1_1_2_1_1_1_1_10_1"/>
    <protectedRange sqref="UT102" name="prisdata_3_2_1_1_1_1_1_1_2_2_1_1_1_10_1"/>
    <protectedRange sqref="UT103" name="prisdata_3_1_1_1_1_1_1_1_1_2_2_1_1_1_10_1"/>
    <protectedRange sqref="US93" name="prisdata_1_1_1_3_1_1_1_1_1_1_1_6_3_1_1_1_9_1"/>
    <protectedRange sqref="UQ119:UR121 UT119:UU121" name="prisdata_1_1_1_1_1_1_1_1_1_1_1_3_3_1_1_4_1"/>
    <protectedRange sqref="US119:US121" name="prisdata_1_1_1_1_1_1_1_1_1_1_1_3_1_1_1_1_4_1"/>
    <protectedRange sqref="UV119:UV121" name="prisdata_1_1_1_1_1_1_1_1_1_1_1_3_2_1_1_1_4_1"/>
    <protectedRange sqref="VG4:VG50 VG52:VG60 VG62:VG118" name="prisdata_1_2_62_1"/>
    <protectedRange sqref="VG119:VG121" name="prisdata_1_2_1_59_1"/>
    <protectedRange sqref="VG51" name="prisdata_1_1_1_4_1_56_1"/>
    <protectedRange sqref="VD59 UZ114:UZ118 UZ98:VA101 VD95:VD96 VD90:VD92 VD22:VD40 VD4:VD18 VD105:VD113 VD98:VD101 VD46:VE57 VD45 VE58 VD60:VF60 VD62:VF89 VD41:VF44 VD19:VF21 VD114:VF118 VF46:VF58" name="prisdata_1_1_1_4_1_2_1_1_1_1_7_7_1_24_1"/>
    <protectedRange sqref="VD93" name="prisdata_1_1_1_3_1_1_1_1_1_1_1_6_5_1_24_1"/>
    <protectedRange sqref="VD94" name="prisdata_1_1_1_3_1_1_1_1_1_1_1_1_1_6_1_24_1"/>
    <protectedRange sqref="UZ4 UZ62:UZ73 UZ105:UZ113 UZ98:UZ101 UZ95:UZ96 UZ6:UZ57 UZ75:UZ91 UZ59:UZ60" name="prisdata_1_1_1_4_1_2_1_1_1_1_7_1_1_1_24_1"/>
    <protectedRange sqref="UZ94" name="prisdata_1_1_1_3_1_1_1_1_1_1_1_1_1_1_1_1_24_1"/>
    <protectedRange sqref="VA4 VA105:VA118 VA98:VA101 VA95:VA96 VA62:VA73 VA6:VA57 VA75:VA92 VA59:VA60" name="prisdata_1_1_1_4_1_2_1_1_1_1_7_2_1_1_24_1"/>
    <protectedRange sqref="VA93" name="prisdata_1_1_1_3_1_1_1_1_1_1_1_6_1_1_1_24_1"/>
    <protectedRange sqref="VA94" name="prisdata_1_1_1_3_1_1_1_1_1_1_1_1_1_2_1_1_24_1"/>
    <protectedRange sqref="VB9:VB18 VB105:VB118 VB98:VB101 VB95:VB96 VB4:VB7 VB62:VB73 VB21 VB23:VB44 VB77:VB92 VB75 VB46:VB57 VB59:VB60" name="prisdata_1_1_1_4_1_2_1_1_1_1_7_3_1_1_24_1"/>
    <protectedRange sqref="VB94" name="prisdata_1_1_1_3_1_1_1_1_1_1_1_1_1_3_1_1_24_1"/>
    <protectedRange sqref="VC105:VC118 VC98:VC101 VC95:VC96 VC5:VC7 VC62:VC73 VC9:VC57 VC75:VC92 VB45 VC59:VC60 VE45:VF45" name="prisdata_1_1_1_4_1_2_1_1_1_1_7_4_1_1_24_1"/>
    <protectedRange sqref="VC93" name="prisdata_1_1_1_3_1_1_1_1_1_1_1_6_3_1_1_24_1"/>
    <protectedRange sqref="VC94" name="prisdata_1_1_1_3_1_1_1_1_1_1_1_1_1_4_1_1_24_1"/>
    <protectedRange sqref="VE60:VF60 VE62:VF89 VE105:VF118 VE98:VF101 VE95:VF96 VE91:VF92 VE27:VF44 VE4:VF5 VE7:VF25 VE46:VF58" name="prisdata_1_1_1_4_1_2_1_1_1_1_7_5_1_1_24_1"/>
    <protectedRange sqref="VF119:VF121" name="prisdata_1_1_1_1_1_1_1_1_1_1_1_3_2_1_1_24_1"/>
    <protectedRange sqref="VE93:VF93" name="prisdata_1_1_1_3_1_1_1_1_1_1_1_6_4_1_1_24_1"/>
    <protectedRange sqref="VE94:VF94" name="prisdata_1_1_1_3_1_1_1_1_1_1_1_1_1_5_1_1_24_1"/>
    <protectedRange sqref="VD97" name="prisdata_1_1_1_2_1_1_1_1_1_1_1_7_6_1_1_24_1"/>
    <protectedRange sqref="UZ97" name="prisdata_1_1_1_2_1_1_1_1_1_1_1_7_1_1_1_1_24_1"/>
    <protectedRange sqref="VA97" name="prisdata_1_1_1_2_1_1_1_1_1_1_1_7_2_1_1_1_24_1"/>
    <protectedRange sqref="VB97" name="prisdata_1_1_1_2_1_1_1_1_1_1_1_7_3_1_1_1_24_1"/>
    <protectedRange sqref="VC97" name="prisdata_1_1_1_2_1_1_1_1_1_1_1_7_4_1_1_1_24_1"/>
    <protectedRange sqref="VE97:VF97" name="prisdata_1_1_1_2_1_1_1_1_1_1_1_7_5_1_1_1_24_1"/>
    <protectedRange sqref="VD102" name="prisdata_3_2_1_1_1_1_1_1_2_3_1_1_11_1"/>
    <protectedRange sqref="VD103" name="prisdata_3_1_1_1_1_1_1_1_1_2_3_1_1_11_1"/>
    <protectedRange sqref="VB102" name="prisdata_3_2_1_1_1_1_1_1_2_1_1_1_1_11_1"/>
    <protectedRange sqref="VB103" name="prisdata_3_1_1_1_1_1_1_1_1_2_1_1_1_1_11_1"/>
    <protectedRange sqref="VC102" name="prisdata_3_2_1_1_1_1_1_1_2_2_1_1_1_11_1"/>
    <protectedRange sqref="VC103" name="prisdata_3_1_1_1_1_1_1_1_1_2_2_1_1_1_11_1"/>
    <protectedRange sqref="VB93" name="prisdata_1_1_1_3_1_1_1_1_1_1_1_6_3_1_1_1_10_1"/>
    <protectedRange sqref="UZ119:VA121 VC119:VD121" name="prisdata_1_1_1_1_1_1_1_1_1_1_1_3_3_1_1_5_1"/>
    <protectedRange sqref="VB119:VB121" name="prisdata_1_1_1_1_1_1_1_1_1_1_1_3_1_1_1_1_5_1"/>
    <protectedRange sqref="VE119:VE121" name="prisdata_1_1_1_1_1_1_1_1_1_1_1_3_2_1_1_1_5_1"/>
    <protectedRange sqref="VP4:VP50 VP52:VP60 VP62:VP118" name="prisdata_1_2_63_1"/>
    <protectedRange sqref="VP119:VP121" name="prisdata_1_2_1_60_1"/>
    <protectedRange sqref="VP51" name="prisdata_1_1_1_4_1_57_1"/>
    <protectedRange sqref="VM59 VI114:VI118 VI98:VJ101 VM95:VM96 VM90:VM92 VM22:VM40 VM4:VM18 VM105:VM113 VM98:VM101 VM46:VN57 VM45 VN58 VM60:VO60 VM62:VO89 VM41:VO44 VM19:VO21 VM114:VO118 VO46:VO58" name="prisdata_1_1_1_4_1_2_1_1_1_1_7_7_1_25_1"/>
    <protectedRange sqref="VM93" name="prisdata_1_1_1_3_1_1_1_1_1_1_1_6_5_1_25_1"/>
    <protectedRange sqref="VM94" name="prisdata_1_1_1_3_1_1_1_1_1_1_1_1_1_6_1_25_1"/>
    <protectedRange sqref="VI4 VI62:VI73 VI105:VI113 VI98:VI101 VI95:VI96 VI6:VI57 VI75:VI91 VI59:VI60" name="prisdata_1_1_1_4_1_2_1_1_1_1_7_1_1_1_25_1"/>
    <protectedRange sqref="VI94" name="prisdata_1_1_1_3_1_1_1_1_1_1_1_1_1_1_1_1_25_1"/>
    <protectedRange sqref="VJ4 VJ105:VJ118 VJ98:VJ101 VJ95:VJ96 VJ62:VJ73 VJ6:VJ57 VJ75:VJ92 VJ59:VJ60" name="prisdata_1_1_1_4_1_2_1_1_1_1_7_2_1_1_25_1"/>
    <protectedRange sqref="VJ93" name="prisdata_1_1_1_3_1_1_1_1_1_1_1_6_1_1_1_25_1"/>
    <protectedRange sqref="VJ94" name="prisdata_1_1_1_3_1_1_1_1_1_1_1_1_1_2_1_1_25_1"/>
    <protectedRange sqref="VK9:VK18 VK105:VK118 VK98:VK101 VK95:VK96 VK4:VK7 VK62:VK73 VK21 VK23:VK44 VK77:VK92 VK75 VK46:VK57 VK59:VK60" name="prisdata_1_1_1_4_1_2_1_1_1_1_7_3_1_1_25_1"/>
    <protectedRange sqref="VK94" name="prisdata_1_1_1_3_1_1_1_1_1_1_1_1_1_3_1_1_25_1"/>
    <protectedRange sqref="VL105:VL118 VL98:VL101 VL95:VL96 VL5:VL7 VL62:VL73 VL9:VL57 VL75:VL92 VK45 VL59:VL60 VN45:VO45" name="prisdata_1_1_1_4_1_2_1_1_1_1_7_4_1_1_25_1"/>
    <protectedRange sqref="VL93" name="prisdata_1_1_1_3_1_1_1_1_1_1_1_6_3_1_1_25_1"/>
    <protectedRange sqref="VL94" name="prisdata_1_1_1_3_1_1_1_1_1_1_1_1_1_4_1_1_25_1"/>
    <protectedRange sqref="VN60:VO60 VN62:VO89 VN105:VO118 VN98:VO101 VN95:VO96 VN91:VO92 VN27:VO44 VN4:VO5 VN7:VO25 VN46:VO58" name="prisdata_1_1_1_4_1_2_1_1_1_1_7_5_1_1_25_1"/>
    <protectedRange sqref="VO119:VO121" name="prisdata_1_1_1_1_1_1_1_1_1_1_1_3_2_1_1_25_1"/>
    <protectedRange sqref="VN93:VO93" name="prisdata_1_1_1_3_1_1_1_1_1_1_1_6_4_1_1_25_1"/>
    <protectedRange sqref="VN94:VO94" name="prisdata_1_1_1_3_1_1_1_1_1_1_1_1_1_5_1_1_25_1"/>
    <protectedRange sqref="VM97" name="prisdata_1_1_1_2_1_1_1_1_1_1_1_7_6_1_1_25_1"/>
    <protectedRange sqref="VI97" name="prisdata_1_1_1_2_1_1_1_1_1_1_1_7_1_1_1_1_25_1"/>
    <protectedRange sqref="VJ97" name="prisdata_1_1_1_2_1_1_1_1_1_1_1_7_2_1_1_1_25_1"/>
    <protectedRange sqref="VK97" name="prisdata_1_1_1_2_1_1_1_1_1_1_1_7_3_1_1_1_25_1"/>
    <protectedRange sqref="VL97" name="prisdata_1_1_1_2_1_1_1_1_1_1_1_7_4_1_1_1_25_1"/>
    <protectedRange sqref="VN97:VO97" name="prisdata_1_1_1_2_1_1_1_1_1_1_1_7_5_1_1_1_25_1"/>
    <protectedRange sqref="VM102" name="prisdata_3_2_1_1_1_1_1_1_2_3_1_1_12_1"/>
    <protectedRange sqref="VM103" name="prisdata_3_1_1_1_1_1_1_1_1_2_3_1_1_12_1"/>
    <protectedRange sqref="VK102" name="prisdata_3_2_1_1_1_1_1_1_2_1_1_1_1_12_1"/>
    <protectedRange sqref="VK103" name="prisdata_3_1_1_1_1_1_1_1_1_2_1_1_1_1_12_1"/>
    <protectedRange sqref="VL102" name="prisdata_3_2_1_1_1_1_1_1_2_2_1_1_1_12_1"/>
    <protectedRange sqref="VL103" name="prisdata_3_1_1_1_1_1_1_1_1_2_2_1_1_1_12_1"/>
    <protectedRange sqref="VK93" name="prisdata_1_1_1_3_1_1_1_1_1_1_1_6_3_1_1_1_11_1"/>
    <protectedRange sqref="VI119:VJ121 VL119:VM121" name="prisdata_1_1_1_1_1_1_1_1_1_1_1_3_3_1_1_6_1"/>
    <protectedRange sqref="VK119:VK121" name="prisdata_1_1_1_1_1_1_1_1_1_1_1_3_1_1_1_1_6_1"/>
    <protectedRange sqref="VN119:VN121" name="prisdata_1_1_1_1_1_1_1_1_1_1_1_3_2_1_1_1_6_1"/>
    <protectedRange sqref="VY4:VY50 VY52:VY60 VY62:VY118" name="prisdata_1_2_65_1"/>
    <protectedRange sqref="VY119:VY121" name="prisdata_1_2_1_62_1"/>
    <protectedRange sqref="VY51" name="prisdata_1_1_1_4_1_59_1"/>
    <protectedRange sqref="VV59 VR114:VR118 VR98:VS101 VV95:VV96 VV90:VV92 VV22:VV40 VV4:VV18 VV105:VV113 VV98:VV101 VV46:VW57 VV45 VW58 VV60:VX60 VV62:VX89 VV41:VX44 VV19:VX21 VV114:VX118 VX46:VX58" name="prisdata_1_1_1_4_1_2_1_1_1_1_7_7_1_27_1"/>
    <protectedRange sqref="VV93" name="prisdata_1_1_1_3_1_1_1_1_1_1_1_6_5_1_27_1"/>
    <protectedRange sqref="VV94" name="prisdata_1_1_1_3_1_1_1_1_1_1_1_1_1_6_1_27_1"/>
    <protectedRange sqref="VR4 VR62:VR73 VR105:VR113 VR98:VR101 VR95:VR96 VR6:VR57 VR75:VR91 VR59:VR60" name="prisdata_1_1_1_4_1_2_1_1_1_1_7_1_1_1_27_1"/>
    <protectedRange sqref="VR94" name="prisdata_1_1_1_3_1_1_1_1_1_1_1_1_1_1_1_1_27_1"/>
    <protectedRange sqref="VS4 VS105:VS118 VS98:VS101 VS95:VS96 VS62:VS73 VS6:VS57 VS75:VS92 VS59:VS60" name="prisdata_1_1_1_4_1_2_1_1_1_1_7_2_1_1_27_1"/>
    <protectedRange sqref="VS93" name="prisdata_1_1_1_3_1_1_1_1_1_1_1_6_1_1_1_27_1"/>
    <protectedRange sqref="VS94" name="prisdata_1_1_1_3_1_1_1_1_1_1_1_1_1_2_1_1_27_1"/>
    <protectedRange sqref="VT9:VT18 VT105:VT118 VT98:VT101 VT95:VT96 VT4:VT7 VT62:VT73 VT21 VT23:VT44 VT77:VT92 VT75 VT46:VT57 VT59:VT60" name="prisdata_1_1_1_4_1_2_1_1_1_1_7_3_1_1_27_1"/>
    <protectedRange sqref="VT94" name="prisdata_1_1_1_3_1_1_1_1_1_1_1_1_1_3_1_1_27_1"/>
    <protectedRange sqref="VU105:VU118 VU98:VU101 VU95:VU96 VU5:VU7 VU62:VU73 VU9:VU57 VU75:VU92 VT45 VU59:VU60 VW45:VX45" name="prisdata_1_1_1_4_1_2_1_1_1_1_7_4_1_1_27_1"/>
    <protectedRange sqref="VU93" name="prisdata_1_1_1_3_1_1_1_1_1_1_1_6_3_1_1_27_1"/>
    <protectedRange sqref="VU94" name="prisdata_1_1_1_3_1_1_1_1_1_1_1_1_1_4_1_1_27_1"/>
    <protectedRange sqref="VW60:VX60 VW62:VX89 VW105:VX118 VW98:VX101 VW95:VX96 VW91:VX92 VW27:VX44 VW4:VX5 VW7:VX25 VW46:VX58" name="prisdata_1_1_1_4_1_2_1_1_1_1_7_5_1_1_27_1"/>
    <protectedRange sqref="VX119:VX121" name="prisdata_1_1_1_1_1_1_1_1_1_1_1_3_2_1_1_27_1"/>
    <protectedRange sqref="VW93:VX93" name="prisdata_1_1_1_3_1_1_1_1_1_1_1_6_4_1_1_27_1"/>
    <protectedRange sqref="VW94:VX94" name="prisdata_1_1_1_3_1_1_1_1_1_1_1_1_1_5_1_1_27_1"/>
    <protectedRange sqref="VV97" name="prisdata_1_1_1_2_1_1_1_1_1_1_1_7_6_1_1_27_1"/>
    <protectedRange sqref="VR97" name="prisdata_1_1_1_2_1_1_1_1_1_1_1_7_1_1_1_1_27_1"/>
    <protectedRange sqref="VS97" name="prisdata_1_1_1_2_1_1_1_1_1_1_1_7_2_1_1_1_27_1"/>
    <protectedRange sqref="VT97" name="prisdata_1_1_1_2_1_1_1_1_1_1_1_7_3_1_1_1_27_1"/>
    <protectedRange sqref="VU97" name="prisdata_1_1_1_2_1_1_1_1_1_1_1_7_4_1_1_1_27_1"/>
    <protectedRange sqref="VW97:VX97" name="prisdata_1_1_1_2_1_1_1_1_1_1_1_7_5_1_1_1_27_1"/>
    <protectedRange sqref="VV102" name="prisdata_3_2_1_1_1_1_1_1_2_3_1_1_14_1"/>
    <protectedRange sqref="VV103" name="prisdata_3_1_1_1_1_1_1_1_1_2_3_1_1_14_1"/>
    <protectedRange sqref="VT102" name="prisdata_3_2_1_1_1_1_1_1_2_1_1_1_1_14_1"/>
    <protectedRange sqref="VT103" name="prisdata_3_1_1_1_1_1_1_1_1_2_1_1_1_1_14_1"/>
    <protectedRange sqref="VU102" name="prisdata_3_2_1_1_1_1_1_1_2_2_1_1_1_14_1"/>
    <protectedRange sqref="VU103" name="prisdata_3_1_1_1_1_1_1_1_1_2_2_1_1_1_14_1"/>
    <protectedRange sqref="VT93" name="prisdata_1_1_1_3_1_1_1_1_1_1_1_6_3_1_1_1_13_1"/>
    <protectedRange sqref="VR119:VS121 VU119:VV121" name="prisdata_1_1_1_1_1_1_1_1_1_1_1_3_3_1_1_8_1"/>
    <protectedRange sqref="VT119:VT121" name="prisdata_1_1_1_1_1_1_1_1_1_1_1_3_1_1_1_1_8_1"/>
    <protectedRange sqref="VW119:VW121" name="prisdata_1_1_1_1_1_1_1_1_1_1_1_3_2_1_1_1_8_1"/>
    <protectedRange sqref="WH4:WH50 WH52:WH60 WH62:WH118" name="prisdata_1_2_64_1"/>
    <protectedRange sqref="WH119:WH121" name="prisdata_1_2_1_61_1"/>
    <protectedRange sqref="WH51" name="prisdata_1_1_1_4_1_58_1"/>
    <protectedRange sqref="WE59 WA114:WA118 WA98:WB101 WE95:WE96 WE90:WE92 WE22:WE40 WE4:WE18 WE105:WE113 WE98:WE101 WE46:WF57 WE45 WF58 WE60:WG60 WE62:WG89 WE41:WG44 WE19:WG21 WE114:WG118 WG46:WG58" name="prisdata_1_1_1_4_1_2_1_1_1_1_7_7_1_26_1"/>
    <protectedRange sqref="WE93" name="prisdata_1_1_1_3_1_1_1_1_1_1_1_6_5_1_26_1"/>
    <protectedRange sqref="WE94" name="prisdata_1_1_1_3_1_1_1_1_1_1_1_1_1_6_1_26_1"/>
    <protectedRange sqref="WA4 WA62:WA73 WA105:WA113 WA98:WA101 WA95:WA96 WA6:WA57 WA75:WA91 WA59:WA60" name="prisdata_1_1_1_4_1_2_1_1_1_1_7_1_1_1_26_1"/>
    <protectedRange sqref="WA94" name="prisdata_1_1_1_3_1_1_1_1_1_1_1_1_1_1_1_1_26_1"/>
    <protectedRange sqref="WB4 WB105:WB118 WB98:WB101 WB95:WB96 WB62:WB73 WB6:WB57 WB75:WB92 WB59:WB60" name="prisdata_1_1_1_4_1_2_1_1_1_1_7_2_1_1_26_1"/>
    <protectedRange sqref="WB93" name="prisdata_1_1_1_3_1_1_1_1_1_1_1_6_1_1_1_26_1"/>
    <protectedRange sqref="WB94" name="prisdata_1_1_1_3_1_1_1_1_1_1_1_1_1_2_1_1_26_1"/>
    <protectedRange sqref="WC9:WC18 WC105:WC118 WC98:WC101 WC95:WC96 WC4:WC7 WC62:WC73 WC21 WC23:WC44 WC77:WC92 WC75 WC46:WC57 WC59:WC60" name="prisdata_1_1_1_4_1_2_1_1_1_1_7_3_1_1_26_1"/>
    <protectedRange sqref="WC94" name="prisdata_1_1_1_3_1_1_1_1_1_1_1_1_1_3_1_1_26_1"/>
    <protectedRange sqref="WD105:WD118 WD98:WD101 WD95:WD96 WD5:WD7 WD62:WD73 WD9:WD57 WD75:WD92 WC45 WD59:WD60 WF45:WG45" name="prisdata_1_1_1_4_1_2_1_1_1_1_7_4_1_1_26_1"/>
    <protectedRange sqref="WD93" name="prisdata_1_1_1_3_1_1_1_1_1_1_1_6_3_1_1_26_1"/>
    <protectedRange sqref="WD94" name="prisdata_1_1_1_3_1_1_1_1_1_1_1_1_1_4_1_1_26_1"/>
    <protectedRange sqref="WF60:WG60 WF62:WG89 WF105:WG118 WF98:WG101 WF95:WG96 WF91:WG92 WF27:WG44 WF4:WG5 WF7:WG25 WF46:WG58" name="prisdata_1_1_1_4_1_2_1_1_1_1_7_5_1_1_26_1"/>
    <protectedRange sqref="WG119:WG121" name="prisdata_1_1_1_1_1_1_1_1_1_1_1_3_2_1_1_26_1"/>
    <protectedRange sqref="WF93:WG93" name="prisdata_1_1_1_3_1_1_1_1_1_1_1_6_4_1_1_26_1"/>
    <protectedRange sqref="WF94:WG94" name="prisdata_1_1_1_3_1_1_1_1_1_1_1_1_1_5_1_1_26_1"/>
    <protectedRange sqref="WE97" name="prisdata_1_1_1_2_1_1_1_1_1_1_1_7_6_1_1_26_1"/>
    <protectedRange sqref="WA97" name="prisdata_1_1_1_2_1_1_1_1_1_1_1_7_1_1_1_1_26_1"/>
    <protectedRange sqref="WB97" name="prisdata_1_1_1_2_1_1_1_1_1_1_1_7_2_1_1_1_26_1"/>
    <protectedRange sqref="WC97" name="prisdata_1_1_1_2_1_1_1_1_1_1_1_7_3_1_1_1_26_1"/>
    <protectedRange sqref="WD97" name="prisdata_1_1_1_2_1_1_1_1_1_1_1_7_4_1_1_1_26_1"/>
    <protectedRange sqref="WF97:WG97" name="prisdata_1_1_1_2_1_1_1_1_1_1_1_7_5_1_1_1_26_1"/>
    <protectedRange sqref="WE102" name="prisdata_3_2_1_1_1_1_1_1_2_3_1_1_13_1"/>
    <protectedRange sqref="WE103" name="prisdata_3_1_1_1_1_1_1_1_1_2_3_1_1_13_1"/>
    <protectedRange sqref="WC102" name="prisdata_3_2_1_1_1_1_1_1_2_1_1_1_1_13_1"/>
    <protectedRange sqref="WC103" name="prisdata_3_1_1_1_1_1_1_1_1_2_1_1_1_1_13_1"/>
    <protectedRange sqref="WD102" name="prisdata_3_2_1_1_1_1_1_1_2_2_1_1_1_13_1"/>
    <protectedRange sqref="WD103" name="prisdata_3_1_1_1_1_1_1_1_1_2_2_1_1_1_13_1"/>
    <protectedRange sqref="WC93" name="prisdata_1_1_1_3_1_1_1_1_1_1_1_6_3_1_1_1_12_1"/>
    <protectedRange sqref="WA119:WB121 WD119:WE121" name="prisdata_1_1_1_1_1_1_1_1_1_1_1_3_3_1_1_7_1"/>
    <protectedRange sqref="WC119:WC121" name="prisdata_1_1_1_1_1_1_1_1_1_1_1_3_1_1_1_1_7_1"/>
    <protectedRange sqref="WF119:WF121" name="prisdata_1_1_1_1_1_1_1_1_1_1_1_3_2_1_1_1_7_1"/>
    <protectedRange sqref="WI5" name="Område1_10"/>
    <protectedRange sqref="WI6" name="Område1_1_1"/>
    <protectedRange sqref="WI7" name="Område1_2_1"/>
    <protectedRange sqref="WI8" name="Område1_3_1"/>
    <protectedRange sqref="WI9" name="Område1_4_1"/>
    <protectedRange sqref="WI10" name="Område1_5_1"/>
    <protectedRange sqref="WI11" name="Område1_6_1"/>
    <protectedRange sqref="WI12" name="Område1_7_1"/>
    <protectedRange sqref="WI13" name="Område1_8_1"/>
    <protectedRange sqref="WI14" name="Område1_9_1"/>
    <protectedRange sqref="WI15" name="Område1_11_1"/>
    <protectedRange sqref="WI16" name="Område1_12_1"/>
    <protectedRange sqref="WI17" name="Område1_13_1"/>
    <protectedRange sqref="WI18" name="Område1_14_1"/>
    <protectedRange sqref="WI19" name="Område1_16_1"/>
    <protectedRange sqref="WI20" name="Område1_17_1"/>
    <protectedRange sqref="WI21" name="Område1_18_1"/>
    <protectedRange sqref="WI22" name="Område1_19_1"/>
    <protectedRange sqref="WI23" name="Område1_20_1"/>
    <protectedRange sqref="WI24" name="Område1_21_1"/>
    <protectedRange sqref="WI25" name="Område1_22_1"/>
    <protectedRange sqref="WI26" name="Område1_23_1"/>
    <protectedRange sqref="WI27" name="Område1_24_1"/>
    <protectedRange sqref="WI28" name="Område1_25_1"/>
    <protectedRange sqref="WI31 WI29" name="Område1_28_1"/>
    <protectedRange sqref="WI32" name="Område1_29_1"/>
    <protectedRange sqref="WI33" name="Område1_30_1"/>
    <protectedRange sqref="WI34" name="Område1_31_1"/>
    <protectedRange sqref="WI35" name="Område1_32_1"/>
    <protectedRange sqref="WI36" name="Område1_33_1"/>
    <protectedRange sqref="WI37" name="Område1_34_1"/>
    <protectedRange sqref="WI38" name="Område1_35_1"/>
    <protectedRange sqref="WI39" name="Område1_36_1"/>
    <protectedRange sqref="WI40" name="Område1_37_1"/>
    <protectedRange sqref="WI41" name="Område1_38_1"/>
    <protectedRange sqref="WI42" name="Område1_39_1"/>
    <protectedRange sqref="WI43" name="Område1_40_1"/>
    <protectedRange sqref="WI44" name="Område1_41_1"/>
    <protectedRange sqref="WI45" name="Område1_42_1"/>
    <protectedRange sqref="WI46" name="Område1_43_1"/>
    <protectedRange sqref="WI47" name="Område1_44_1"/>
    <protectedRange sqref="WI48" name="Område1_45_1"/>
    <protectedRange sqref="WI49" name="Område1_46_1"/>
    <protectedRange sqref="WI50" name="Område1_47_1"/>
    <protectedRange sqref="WI51" name="Område1_48_1"/>
    <protectedRange sqref="WI54" name="Område1_52_1"/>
    <protectedRange sqref="WI53" name="Område1_53_1"/>
    <protectedRange sqref="WI52" name="Område1_54_1"/>
    <protectedRange sqref="WI55" name="Område1_55_1"/>
    <protectedRange sqref="WI56" name="Område1_56_1"/>
    <protectedRange sqref="WI57" name="Område1_57_1"/>
    <protectedRange sqref="WI58" name="Område1_58_1"/>
    <protectedRange sqref="WI60" name="Område1_60_1"/>
    <protectedRange sqref="WI62" name="Område1_62_1"/>
    <protectedRange sqref="WI63" name="Område1_63_1"/>
    <protectedRange sqref="WI64" name="Område1_64_1"/>
    <protectedRange sqref="WI65" name="Område1_65_1"/>
    <protectedRange sqref="WI67" name="Område1_67_1"/>
    <protectedRange sqref="WI68" name="Område1_68_1"/>
    <protectedRange sqref="WI69" name="Område1_69_1"/>
    <protectedRange sqref="WI70" name="Område1_70_1"/>
    <protectedRange sqref="WI71" name="Område1_71_1"/>
    <protectedRange sqref="WI72" name="Område1_72_1"/>
    <protectedRange sqref="WI73" name="Område1_73_1"/>
    <protectedRange sqref="WI74" name="Område1_74_1"/>
    <protectedRange sqref="WI75" name="Område1_75_1"/>
    <protectedRange sqref="WI77" name="Område1_77_1"/>
    <protectedRange sqref="WI78" name="Område1_78_1"/>
    <protectedRange sqref="WI79" name="Område1_79_1"/>
    <protectedRange sqref="WI80" name="Område1_80_1"/>
    <protectedRange sqref="WI81" name="Område1_81_1"/>
    <protectedRange sqref="WI82" name="Område1_82_1"/>
    <protectedRange sqref="WI83" name="Område1_83_1"/>
    <protectedRange sqref="WI84" name="Område1_84_1"/>
    <protectedRange sqref="WI85" name="Område1_85_1"/>
    <protectedRange sqref="WI86" name="Område1_86_1"/>
    <protectedRange sqref="WI87" name="Område1_87_1"/>
    <protectedRange sqref="WI88" name="Område1_88_1"/>
    <protectedRange sqref="WI89" name="Område1_89_1"/>
    <protectedRange sqref="WI90" name="Område1_90_1"/>
    <protectedRange sqref="WI91" name="Område1_91_1"/>
    <protectedRange sqref="WI92" name="Område1_92_1"/>
    <protectedRange sqref="WI93" name="Område1_93_1"/>
    <protectedRange sqref="WI94" name="Område1_94_1"/>
    <protectedRange sqref="WI95" name="Område1_95_1"/>
    <protectedRange sqref="WI96" name="Område1_96_1"/>
    <protectedRange sqref="WI97" name="Område1_97_1"/>
    <protectedRange sqref="WI98" name="Område1_98_1"/>
    <protectedRange sqref="WI99:WI121" name="Område1_99_1"/>
    <protectedRange sqref="WO59 WK114:WK118 WK98:WL101 WO95:WO96 WO90:WO92 WO22:WO40 WO4:WO18 WO105:WO113 WO98:WO101 WO46:WP57 WO45 WP58 WO60:WQ60 WO62:WQ89 WO41:WQ44 WO19:WQ21 WO114:WQ118 WQ46:WQ58" name="prisdata_1_1_1_4_1_2_1_1_1_1_7_7_1_29_1"/>
    <protectedRange sqref="WO93" name="prisdata_1_1_1_3_1_1_1_1_1_1_1_6_5_1_29_1"/>
    <protectedRange sqref="WO94" name="prisdata_1_1_1_3_1_1_1_1_1_1_1_1_1_6_1_29_1"/>
    <protectedRange sqref="WK4 WK62:WK73 WK105:WK113 WK98:WK101 WK95:WK96 WK6:WK57 WK75:WK91 WK59:WK60" name="prisdata_1_1_1_4_1_2_1_1_1_1_7_1_1_1_29_1"/>
    <protectedRange sqref="WK94" name="prisdata_1_1_1_3_1_1_1_1_1_1_1_1_1_1_1_1_29_1"/>
    <protectedRange sqref="WL4 WL105:WL118 WL98:WL101 WL95:WL96 WL62:WL73 WL6:WL57 WL75:WL92 WL59:WL60" name="prisdata_1_1_1_4_1_2_1_1_1_1_7_2_1_1_29_1"/>
    <protectedRange sqref="WL93" name="prisdata_1_1_1_3_1_1_1_1_1_1_1_6_1_1_1_29_1"/>
    <protectedRange sqref="WL94" name="prisdata_1_1_1_3_1_1_1_1_1_1_1_1_1_2_1_1_29_1"/>
    <protectedRange sqref="WM9:WM18 WM105:WM118 WM98:WM101 WM95:WM96 WM4:WM7 WM62:WM73 WM21 WM23:WM44 WM77:WM92 WM75 WM46:WM57 WM59:WM60" name="prisdata_1_1_1_4_1_2_1_1_1_1_7_3_1_1_29_1"/>
    <protectedRange sqref="WM94" name="prisdata_1_1_1_3_1_1_1_1_1_1_1_1_1_3_1_1_29_1"/>
    <protectedRange sqref="WN105:WN118 WN98:WN101 WN95:WN96 WN5:WN7 WN62:WN73 WN9:WN57 WN75:WN92 WM45 WN59:WN60 WP45:WQ45" name="prisdata_1_1_1_4_1_2_1_1_1_1_7_4_1_1_29_1"/>
    <protectedRange sqref="WN93" name="prisdata_1_1_1_3_1_1_1_1_1_1_1_6_3_1_1_29_1"/>
    <protectedRange sqref="WN94" name="prisdata_1_1_1_3_1_1_1_1_1_1_1_1_1_4_1_1_29_1"/>
    <protectedRange sqref="WP60:WQ60 WP62:WQ89 WP105:WQ118 WP98:WQ101 WP95:WQ96 WP91:WQ92 WP27:WQ44 WP4:WQ5 WP7:WQ25 WP46:WQ58" name="prisdata_1_1_1_4_1_2_1_1_1_1_7_5_1_1_29_1"/>
    <protectedRange sqref="WQ119:WQ121" name="prisdata_1_1_1_1_1_1_1_1_1_1_1_3_2_1_1_29_1"/>
    <protectedRange sqref="WP93:WQ93" name="prisdata_1_1_1_3_1_1_1_1_1_1_1_6_4_1_1_29_1"/>
    <protectedRange sqref="WP94:WQ94" name="prisdata_1_1_1_3_1_1_1_1_1_1_1_1_1_5_1_1_29_1"/>
    <protectedRange sqref="WO97" name="prisdata_1_1_1_2_1_1_1_1_1_1_1_7_6_1_1_29_1"/>
    <protectedRange sqref="WK97" name="prisdata_1_1_1_2_1_1_1_1_1_1_1_7_1_1_1_1_29_1"/>
    <protectedRange sqref="WL97" name="prisdata_1_1_1_2_1_1_1_1_1_1_1_7_2_1_1_1_29_1"/>
    <protectedRange sqref="WM97" name="prisdata_1_1_1_2_1_1_1_1_1_1_1_7_3_1_1_1_29_1"/>
    <protectedRange sqref="WN97" name="prisdata_1_1_1_2_1_1_1_1_1_1_1_7_4_1_1_1_29_1"/>
    <protectedRange sqref="WP97:WQ97" name="prisdata_1_1_1_2_1_1_1_1_1_1_1_7_5_1_1_1_29_1"/>
    <protectedRange sqref="WO102" name="prisdata_3_2_1_1_1_1_1_1_2_3_1_1_16_1"/>
    <protectedRange sqref="WO103" name="prisdata_3_1_1_1_1_1_1_1_1_2_3_1_1_16_1"/>
    <protectedRange sqref="WM102" name="prisdata_3_2_1_1_1_1_1_1_2_1_1_1_1_16_1"/>
    <protectedRange sqref="WM103" name="prisdata_3_1_1_1_1_1_1_1_1_2_1_1_1_1_16_1"/>
    <protectedRange sqref="WN102" name="prisdata_3_2_1_1_1_1_1_1_2_2_1_1_1_16_1"/>
    <protectedRange sqref="WN103" name="prisdata_3_1_1_1_1_1_1_1_1_2_2_1_1_1_16_1"/>
    <protectedRange sqref="WM93" name="prisdata_1_1_1_3_1_1_1_1_1_1_1_6_3_1_1_1_15_1"/>
    <protectedRange sqref="WK119:WL121 WN119:WO121" name="prisdata_1_1_1_1_1_1_1_1_1_1_1_3_3_1_1_10_1"/>
    <protectedRange sqref="WM119:WM121" name="prisdata_1_1_1_1_1_1_1_1_1_1_1_3_1_1_1_1_10_1"/>
    <protectedRange sqref="WP119:WP121" name="prisdata_1_1_1_1_1_1_1_1_1_1_1_3_2_1_1_1_10_1"/>
    <protectedRange sqref="WZ4:WZ50 WZ52:WZ60 WZ62:WZ118" name="prisdata_1_2_66_1"/>
    <protectedRange sqref="WZ119:WZ121" name="prisdata_1_2_1_63_1"/>
    <protectedRange sqref="WZ51" name="prisdata_1_1_1_4_1_60_1"/>
    <protectedRange sqref="WW59 WS114:WS115 WS98:WT101 WW95:WW96 WW90:WW92 WW22:WW40 WW4:WW18 WW105:WW113 WW98:WW101 WW46:WX57 WW45 WX58 WW60:WY60 WW62:WY89 WW41:WY44 WW19:WY21 WW114:WY118 WY46:WY58 WS117:WS118" name="prisdata_1_1_1_4_1_2_1_1_1_1_7_7_1_28_1"/>
    <protectedRange sqref="WS4 WS62:WS73 WS105:WS113 WS98:WS101 WS95:WS96 WS6:WS57 WS75:WS91 WS59:WS60" name="prisdata_1_1_1_4_1_2_1_1_1_1_7_1_1_1_28_1"/>
    <protectedRange sqref="WT4 WT105:WT115 WT98:WT101 WT95:WT96 WT62:WT73 WT6:WT57 WT75:WT92 WT59:WT60 WT117:WT118" name="prisdata_1_1_1_4_1_2_1_1_1_1_7_2_1_1_28_1"/>
    <protectedRange sqref="WU9:WU18 WU105:WU118 WU98:WU101 WU95:WU96 WU4:WU7 WU62:WU73 WU21 WU23:WU44 WU77:WU92 WU75 WU46:WU57 WU59:WU60" name="prisdata_1_1_1_4_1_2_1_1_1_1_7_3_1_1_28_1"/>
    <protectedRange sqref="WV105:WV118 WV98:WV101 WV95:WV96 WV5:WV7 WV62:WV73 WV9:WV57 WV75:WV92 WU45 WV59:WV60 WX45:WY45" name="prisdata_1_1_1_4_1_2_1_1_1_1_7_4_1_1_28_1"/>
    <protectedRange sqref="WX60:WY60 WX62:WY89 WX105:WY118 WX98:WY101 WX95:WY96 WX91:WY92 WX27:WY32 WX4:WY5 WX7:WY25 WX46:WY58 WX34:WY44 WY33" name="prisdata_1_1_1_4_1_2_1_1_1_1_7_5_1_1_28_1"/>
    <protectedRange sqref="WY119:WY121" name="prisdata_1_1_1_1_1_1_1_1_1_1_1_3_2_1_1_28_1"/>
    <protectedRange sqref="WY93" name="prisdata_1_1_1_3_1_1_1_1_1_1_1_6_4_1_1_28_1"/>
    <protectedRange sqref="WY94" name="prisdata_1_1_1_3_1_1_1_1_1_1_1_1_1_5_1_1_28_1"/>
    <protectedRange sqref="WW97" name="prisdata_1_1_1_2_1_1_1_1_1_1_1_7_6_1_1_28_1"/>
    <protectedRange sqref="WS97" name="prisdata_1_1_1_2_1_1_1_1_1_1_1_7_1_1_1_1_28_1"/>
    <protectedRange sqref="WT97" name="prisdata_1_1_1_2_1_1_1_1_1_1_1_7_2_1_1_1_28_1"/>
    <protectedRange sqref="WU97" name="prisdata_1_1_1_2_1_1_1_1_1_1_1_7_3_1_1_1_28_1"/>
    <protectedRange sqref="WV97" name="prisdata_1_1_1_2_1_1_1_1_1_1_1_7_4_1_1_1_28_1"/>
    <protectedRange sqref="WX97:WY97" name="prisdata_1_1_1_2_1_1_1_1_1_1_1_7_5_1_1_1_28_1"/>
    <protectedRange sqref="WW102" name="prisdata_3_2_1_1_1_1_1_1_2_3_1_1_15_1"/>
    <protectedRange sqref="WW103" name="prisdata_3_1_1_1_1_1_1_1_1_2_3_1_1_15_1"/>
    <protectedRange sqref="WU102" name="prisdata_3_2_1_1_1_1_1_1_2_1_1_1_1_15_1"/>
    <protectedRange sqref="WU103" name="prisdata_3_1_1_1_1_1_1_1_1_2_1_1_1_1_15_1"/>
    <protectedRange sqref="WV102" name="prisdata_3_2_1_1_1_1_1_1_2_2_1_1_1_15_1"/>
    <protectedRange sqref="WV103" name="prisdata_3_1_1_1_1_1_1_1_1_2_2_1_1_1_15_1"/>
    <protectedRange sqref="WS119:WT121 WV119:WW121" name="prisdata_1_1_1_1_1_1_1_1_1_1_1_3_3_1_1_9_1"/>
    <protectedRange sqref="WU119:WU121" name="prisdata_1_1_1_1_1_1_1_1_1_1_1_3_1_1_1_1_9_1"/>
    <protectedRange sqref="WX119:WX121" name="prisdata_1_1_1_1_1_1_1_1_1_1_1_3_2_1_1_1_9_1"/>
    <protectedRange sqref="WW93" name="prisdata_1_1_1_3_1_1_1_1_1_1_1_6_5_1_1_1_1"/>
    <protectedRange sqref="WW94" name="prisdata_1_1_1_3_1_1_1_1_1_1_1_1_1_6_1_1_1_1"/>
    <protectedRange sqref="WS94" name="prisdata_1_1_1_3_1_1_1_1_1_1_1_1_1_1_1_1_1_1_1"/>
    <protectedRange sqref="WT93" name="prisdata_1_1_1_3_1_1_1_1_1_1_1_6_1_1_1_1_1_1"/>
    <protectedRange sqref="WT94" name="prisdata_1_1_1_3_1_1_1_1_1_1_1_1_1_2_1_1_1_1_1"/>
    <protectedRange sqref="WU94" name="prisdata_1_1_1_3_1_1_1_1_1_1_1_1_1_3_1_1_1_1_1"/>
    <protectedRange sqref="WV93" name="prisdata_1_1_1_3_1_1_1_1_1_1_1_6_3_1_1_2_1_1"/>
    <protectedRange sqref="WV94" name="prisdata_1_1_1_3_1_1_1_1_1_1_1_1_1_4_1_1_1_1_1"/>
    <protectedRange sqref="WX93" name="prisdata_1_1_1_3_1_1_1_1_1_1_1_6_4_1_1_1_1_1"/>
    <protectedRange sqref="WX94" name="prisdata_1_1_1_3_1_1_1_1_1_1_1_1_1_5_1_1_1_1_1"/>
    <protectedRange sqref="WU93" name="prisdata_1_1_1_3_1_1_1_1_1_1_1_6_3_1_1_1_1_1_1"/>
    <protectedRange sqref="XI4:XI50 XI52:XI60 XI62:XI118" name="prisdata_1_2_68_1"/>
    <protectedRange sqref="XI119:XI121" name="prisdata_1_2_1_65_1"/>
    <protectedRange sqref="XI51" name="prisdata_1_1_1_4_1_62_1"/>
    <protectedRange sqref="XF59 XB114:XB115 XB98:XC101 XF95:XF96 XF90:XF92 XF22:XF40 XF4:XF18 XF105:XF113 XF98:XF101 XF46:XG57 XF45 XG58 XF60:XH60 XF62:XH89 XF41:XH44 XF19:XH21 XF114:XH118 XH46:XH58 XB117:XB118" name="prisdata_1_1_1_4_1_2_1_1_1_1_7_7_1_31_1"/>
    <protectedRange sqref="XB4 XB62:XB73 XB105:XB113 XB98:XB101 XB95:XB96 XB6:XB57 XB75:XB91 XB59:XB60" name="prisdata_1_1_1_4_1_2_1_1_1_1_7_1_1_1_31_1"/>
    <protectedRange sqref="XC4 XC105:XC115 XC98:XC101 XC95:XC96 XC62:XC73 XC6:XC57 XC75:XC92 XC59:XC60 XC117:XC118" name="prisdata_1_1_1_4_1_2_1_1_1_1_7_2_1_1_31_1"/>
    <protectedRange sqref="XD9:XD18 XD105:XD118 XD98:XD101 XD95:XD96 XD4:XD7 XD62:XD73 XD21 XD23:XD44 XD77:XD92 XD75 XD46:XD57 XD59:XD60" name="prisdata_1_1_1_4_1_2_1_1_1_1_7_3_1_1_31_1"/>
    <protectedRange sqref="XE105:XE118 XE98:XE101 XE95:XE96 XE5:XE7 XE62:XE73 XE9:XE57 XE75:XE92 XD45 XE59:XE60 XG45:XH45" name="prisdata_1_1_1_4_1_2_1_1_1_1_7_4_1_1_31_1"/>
    <protectedRange sqref="XG60:XH60 XG62:XH89 XG105:XH118 XG98:XH101 XG95:XH96 XG91:XH92 XG27:XH32 XG4:XH5 XG7:XH25 XG46:XH58 XG34:XH44 XH33" name="prisdata_1_1_1_4_1_2_1_1_1_1_7_5_1_1_31_1"/>
    <protectedRange sqref="XH119:XH121" name="prisdata_1_1_1_1_1_1_1_1_1_1_1_3_2_1_1_31_1"/>
    <protectedRange sqref="XH93" name="prisdata_1_1_1_3_1_1_1_1_1_1_1_6_4_1_1_31_1"/>
    <protectedRange sqref="XH94" name="prisdata_1_1_1_3_1_1_1_1_1_1_1_1_1_5_1_1_31_1"/>
    <protectedRange sqref="XF97" name="prisdata_1_1_1_2_1_1_1_1_1_1_1_7_6_1_1_31_1"/>
    <protectedRange sqref="XB97" name="prisdata_1_1_1_2_1_1_1_1_1_1_1_7_1_1_1_1_31_1"/>
    <protectedRange sqref="XC97" name="prisdata_1_1_1_2_1_1_1_1_1_1_1_7_2_1_1_1_31_1"/>
    <protectedRange sqref="XD97" name="prisdata_1_1_1_2_1_1_1_1_1_1_1_7_3_1_1_1_31_1"/>
    <protectedRange sqref="XE97" name="prisdata_1_1_1_2_1_1_1_1_1_1_1_7_4_1_1_1_31_1"/>
    <protectedRange sqref="XG97:XH97" name="prisdata_1_1_1_2_1_1_1_1_1_1_1_7_5_1_1_1_31_1"/>
    <protectedRange sqref="XF102" name="prisdata_3_2_1_1_1_1_1_1_2_3_1_1_18_1"/>
    <protectedRange sqref="XF103" name="prisdata_3_1_1_1_1_1_1_1_1_2_3_1_1_18_1"/>
    <protectedRange sqref="XD102" name="prisdata_3_2_1_1_1_1_1_1_2_1_1_1_1_18_1"/>
    <protectedRange sqref="XD103" name="prisdata_3_1_1_1_1_1_1_1_1_2_1_1_1_1_18_1"/>
    <protectedRange sqref="XE102" name="prisdata_3_2_1_1_1_1_1_1_2_2_1_1_1_18_1"/>
    <protectedRange sqref="XE103" name="prisdata_3_1_1_1_1_1_1_1_1_2_2_1_1_1_18_1"/>
    <protectedRange sqref="XB119:XC121 XE119:XF121" name="prisdata_1_1_1_1_1_1_1_1_1_1_1_3_3_1_1_12_1"/>
    <protectedRange sqref="XD119:XD121" name="prisdata_1_1_1_1_1_1_1_1_1_1_1_3_1_1_1_1_12_1"/>
    <protectedRange sqref="XG119:XG121" name="prisdata_1_1_1_1_1_1_1_1_1_1_1_3_2_1_1_1_12_1"/>
    <protectedRange sqref="XF93" name="prisdata_1_1_1_3_1_1_1_1_1_1_1_6_5_1_1_3_1"/>
    <protectedRange sqref="XF94" name="prisdata_1_1_1_3_1_1_1_1_1_1_1_1_1_6_1_1_3_1"/>
    <protectedRange sqref="XB94" name="prisdata_1_1_1_3_1_1_1_1_1_1_1_1_1_1_1_1_1_3_1"/>
    <protectedRange sqref="XC93" name="prisdata_1_1_1_3_1_1_1_1_1_1_1_6_1_1_1_1_3_1"/>
    <protectedRange sqref="XC94" name="prisdata_1_1_1_3_1_1_1_1_1_1_1_1_1_2_1_1_1_3_1"/>
    <protectedRange sqref="XD94" name="prisdata_1_1_1_3_1_1_1_1_1_1_1_1_1_3_1_1_1_3_1"/>
    <protectedRange sqref="XE93" name="prisdata_1_1_1_3_1_1_1_1_1_1_1_6_3_1_1_2_3_1"/>
    <protectedRange sqref="XE94" name="prisdata_1_1_1_3_1_1_1_1_1_1_1_1_1_4_1_1_1_3_1"/>
    <protectedRange sqref="XG93" name="prisdata_1_1_1_3_1_1_1_1_1_1_1_6_4_1_1_1_3_1"/>
    <protectedRange sqref="XG94" name="prisdata_1_1_1_3_1_1_1_1_1_1_1_1_1_5_1_1_1_3_1"/>
    <protectedRange sqref="XD93" name="prisdata_1_1_1_3_1_1_1_1_1_1_1_6_3_1_1_1_1_3_1"/>
    <protectedRange sqref="XR4:XR50 XR52:XR60 XR62:XR118" name="prisdata_1_2_67_1"/>
    <protectedRange sqref="XR119:XR121" name="prisdata_1_2_1_64_1"/>
    <protectedRange sqref="XR51" name="prisdata_1_1_1_4_1_61_1"/>
    <protectedRange sqref="XO59 XK114:XK115 XK98:XL101 XO95:XO96 XO90:XO92 XO22:XO40 XO4:XO18 XO105:XO113 XO98:XO101 XO46:XP57 XO45 XP58 XO60:XQ60 XO62:XQ89 XO41:XQ44 XO19:XQ21 XO114:XQ118 XQ46:XQ58 XK117:XK118" name="prisdata_1_1_1_4_1_2_1_1_1_1_7_7_1_30_1"/>
    <protectedRange sqref="XK4 XK62:XK73 XK105:XK113 XK98:XK101 XK95:XK96 XK6:XK57 XK75:XK91 XK59:XK60" name="prisdata_1_1_1_4_1_2_1_1_1_1_7_1_1_1_30_1"/>
    <protectedRange sqref="XL4 XL105:XL115 XL98:XL101 XL95:XL96 XL62:XL73 XL6:XL57 XL75:XL92 XL59:XL60 XL117:XL118" name="prisdata_1_1_1_4_1_2_1_1_1_1_7_2_1_1_30_1"/>
    <protectedRange sqref="XM9:XM18 XM105:XM118 XM98:XM101 XM95:XM96 XM4:XM7 XM62:XM73 XM21 XM23:XM44 XM77:XM92 XM75 XM46:XM57 XM59:XM60" name="prisdata_1_1_1_4_1_2_1_1_1_1_7_3_1_1_30_1"/>
    <protectedRange sqref="XN105:XN118 XN98:XN101 XN95:XN96 XN5:XN7 XN62:XN73 XN9:XN57 XN75:XN92 XM45 XN59:XN60 XP45:XQ45" name="prisdata_1_1_1_4_1_2_1_1_1_1_7_4_1_1_30_1"/>
    <protectedRange sqref="XP60:XQ60 XP62:XQ89 XP105:XQ118 XP98:XQ101 XP95:XQ96 XP91:XQ92 XP27:XQ32 XP4:XQ5 XP7:XQ25 XP46:XQ58 XP34:XQ44 XQ33" name="prisdata_1_1_1_4_1_2_1_1_1_1_7_5_1_1_30_1"/>
    <protectedRange sqref="XQ119:XQ121" name="prisdata_1_1_1_1_1_1_1_1_1_1_1_3_2_1_1_30_1"/>
    <protectedRange sqref="XQ93" name="prisdata_1_1_1_3_1_1_1_1_1_1_1_6_4_1_1_30_1"/>
    <protectedRange sqref="XQ94" name="prisdata_1_1_1_3_1_1_1_1_1_1_1_1_1_5_1_1_30_1"/>
    <protectedRange sqref="XO97" name="prisdata_1_1_1_2_1_1_1_1_1_1_1_7_6_1_1_30_1"/>
    <protectedRange sqref="XK97" name="prisdata_1_1_1_2_1_1_1_1_1_1_1_7_1_1_1_1_30_1"/>
    <protectedRange sqref="XL97" name="prisdata_1_1_1_2_1_1_1_1_1_1_1_7_2_1_1_1_30_1"/>
    <protectedRange sqref="XM97" name="prisdata_1_1_1_2_1_1_1_1_1_1_1_7_3_1_1_1_30_1"/>
    <protectedRange sqref="XN97" name="prisdata_1_1_1_2_1_1_1_1_1_1_1_7_4_1_1_1_30_1"/>
    <protectedRange sqref="XP97:XQ97" name="prisdata_1_1_1_2_1_1_1_1_1_1_1_7_5_1_1_1_30_1"/>
    <protectedRange sqref="XO102" name="prisdata_3_2_1_1_1_1_1_1_2_3_1_1_17_1"/>
    <protectedRange sqref="XO103" name="prisdata_3_1_1_1_1_1_1_1_1_2_3_1_1_17_1"/>
    <protectedRange sqref="XM102" name="prisdata_3_2_1_1_1_1_1_1_2_1_1_1_1_17_1"/>
    <protectedRange sqref="XM103" name="prisdata_3_1_1_1_1_1_1_1_1_2_1_1_1_1_17_1"/>
    <protectedRange sqref="XN102" name="prisdata_3_2_1_1_1_1_1_1_2_2_1_1_1_17_1"/>
    <protectedRange sqref="XN103" name="prisdata_3_1_1_1_1_1_1_1_1_2_2_1_1_1_17_1"/>
    <protectedRange sqref="XK119:XL121 XN119:XO121" name="prisdata_1_1_1_1_1_1_1_1_1_1_1_3_3_1_1_11_1"/>
    <protectedRange sqref="XM119:XM121" name="prisdata_1_1_1_1_1_1_1_1_1_1_1_3_1_1_1_1_11_1"/>
    <protectedRange sqref="XP119:XP121" name="prisdata_1_1_1_1_1_1_1_1_1_1_1_3_2_1_1_1_11_1"/>
    <protectedRange sqref="XO93" name="prisdata_1_1_1_3_1_1_1_1_1_1_1_6_5_1_1_2_1"/>
    <protectedRange sqref="XO94" name="prisdata_1_1_1_3_1_1_1_1_1_1_1_1_1_6_1_1_2_1"/>
    <protectedRange sqref="XK94" name="prisdata_1_1_1_3_1_1_1_1_1_1_1_1_1_1_1_1_1_2_1"/>
    <protectedRange sqref="XL93" name="prisdata_1_1_1_3_1_1_1_1_1_1_1_6_1_1_1_1_2_1"/>
    <protectedRange sqref="XL94" name="prisdata_1_1_1_3_1_1_1_1_1_1_1_1_1_2_1_1_1_2_1"/>
    <protectedRange sqref="XM94" name="prisdata_1_1_1_3_1_1_1_1_1_1_1_1_1_3_1_1_1_2_1"/>
    <protectedRange sqref="XN93" name="prisdata_1_1_1_3_1_1_1_1_1_1_1_6_3_1_1_2_2_1"/>
    <protectedRange sqref="XN94" name="prisdata_1_1_1_3_1_1_1_1_1_1_1_1_1_4_1_1_1_2_1"/>
    <protectedRange sqref="XP93" name="prisdata_1_1_1_3_1_1_1_1_1_1_1_6_4_1_1_1_2_1"/>
    <protectedRange sqref="XP94" name="prisdata_1_1_1_3_1_1_1_1_1_1_1_1_1_5_1_1_1_2_1"/>
    <protectedRange sqref="XM93" name="prisdata_1_1_1_3_1_1_1_1_1_1_1_6_3_1_1_1_1_2_1"/>
    <protectedRange sqref="YA4:YA50 YA52:YA60 YA62:YA118" name="prisdata_1_2_69_1"/>
    <protectedRange sqref="YA119:YA121" name="prisdata_1_2_1_66_1"/>
    <protectedRange sqref="YA51" name="prisdata_1_1_1_4_1_63_1"/>
    <protectedRange sqref="XX59 XT114:XT115 XT98:XU101 XX95:XX96 XX90:XX92 XX22:XX40 XX4:XX18 XX105:XX113 XX98:XX101 XX46:XY57 XX45 XY58 XX60:XZ60 XX62:XZ89 XX41:XZ44 XX19:XZ21 XX114:XZ118 XZ46:XZ58 XT117:XT118" name="prisdata_1_1_1_4_1_2_1_1_1_1_7_7_1_32_1"/>
    <protectedRange sqref="XT4 XT62:XT73 XT105:XT113 XT98:XT101 XT95:XT96 XT6:XT57 XT75:XT91 XT59:XT60" name="prisdata_1_1_1_4_1_2_1_1_1_1_7_1_1_1_32_1"/>
    <protectedRange sqref="XU4 XU105:XU115 XU98:XU101 XU95:XU96 XU62:XU73 XU6:XU57 XU75:XU92 XU59:XU60 XU117:XU118" name="prisdata_1_1_1_4_1_2_1_1_1_1_7_2_1_1_32_1"/>
    <protectedRange sqref="XV9:XV18 XV105:XV118 XV98:XV101 XV95:XV96 XV4:XV7 XV62:XV73 XV21 XV23:XV44 XV77:XV92 XV75 XV46:XV57 XV59:XV60" name="prisdata_1_1_1_4_1_2_1_1_1_1_7_3_1_1_32_1"/>
    <protectedRange sqref="XW105:XW118 XW98:XW101 XW95:XW96 XW5:XW7 XW62:XW73 XW9:XW57 XW75:XW92 XV45 XW59:XW60 XY45:XZ45" name="prisdata_1_1_1_4_1_2_1_1_1_1_7_4_1_1_32_1"/>
    <protectedRange sqref="XY60:XZ60 XY62:XZ89 XY105:XZ118 XY98:XZ101 XY95:XZ96 XY91:XZ92 XY27:XZ32 XY4:XZ5 XY7:XZ25 XY46:XZ58 XY34:XZ44 XZ33" name="prisdata_1_1_1_4_1_2_1_1_1_1_7_5_1_1_32_1"/>
    <protectedRange sqref="XZ119:XZ121" name="prisdata_1_1_1_1_1_1_1_1_1_1_1_3_2_1_1_32_1"/>
    <protectedRange sqref="XZ93" name="prisdata_1_1_1_3_1_1_1_1_1_1_1_6_4_1_1_32_1"/>
    <protectedRange sqref="XZ94" name="prisdata_1_1_1_3_1_1_1_1_1_1_1_1_1_5_1_1_32_1"/>
    <protectedRange sqref="XX97" name="prisdata_1_1_1_2_1_1_1_1_1_1_1_7_6_1_1_32_1"/>
    <protectedRange sqref="XT97" name="prisdata_1_1_1_2_1_1_1_1_1_1_1_7_1_1_1_1_32_1"/>
    <protectedRange sqref="XU97" name="prisdata_1_1_1_2_1_1_1_1_1_1_1_7_2_1_1_1_32_1"/>
    <protectedRange sqref="XV97" name="prisdata_1_1_1_2_1_1_1_1_1_1_1_7_3_1_1_1_32_1"/>
    <protectedRange sqref="XW97" name="prisdata_1_1_1_2_1_1_1_1_1_1_1_7_4_1_1_1_32_1"/>
    <protectedRange sqref="XY97:XZ97" name="prisdata_1_1_1_2_1_1_1_1_1_1_1_7_5_1_1_1_32_1"/>
    <protectedRange sqref="XX102" name="prisdata_3_2_1_1_1_1_1_1_2_3_1_1_19_1"/>
    <protectedRange sqref="XX103" name="prisdata_3_1_1_1_1_1_1_1_1_2_3_1_1_19_1"/>
    <protectedRange sqref="XV102" name="prisdata_3_2_1_1_1_1_1_1_2_1_1_1_1_19_1"/>
    <protectedRange sqref="XV103" name="prisdata_3_1_1_1_1_1_1_1_1_2_1_1_1_1_19_1"/>
    <protectedRange sqref="XW102" name="prisdata_3_2_1_1_1_1_1_1_2_2_1_1_1_19_1"/>
    <protectedRange sqref="XW103" name="prisdata_3_1_1_1_1_1_1_1_1_2_2_1_1_1_19_1"/>
    <protectedRange sqref="XT119:XU121 XW119:XX121" name="prisdata_1_1_1_1_1_1_1_1_1_1_1_3_3_1_1_13_1"/>
    <protectedRange sqref="XV119:XV121" name="prisdata_1_1_1_1_1_1_1_1_1_1_1_3_1_1_1_1_13_1"/>
    <protectedRange sqref="XY119:XY121" name="prisdata_1_1_1_1_1_1_1_1_1_1_1_3_2_1_1_1_13_1"/>
    <protectedRange sqref="XX93" name="prisdata_1_1_1_3_1_1_1_1_1_1_1_6_5_1_1_4_1"/>
    <protectedRange sqref="XX94" name="prisdata_1_1_1_3_1_1_1_1_1_1_1_1_1_6_1_1_4_1"/>
    <protectedRange sqref="XT94" name="prisdata_1_1_1_3_1_1_1_1_1_1_1_1_1_1_1_1_1_4_1"/>
    <protectedRange sqref="XU93" name="prisdata_1_1_1_3_1_1_1_1_1_1_1_6_1_1_1_1_4_1"/>
    <protectedRange sqref="XU94" name="prisdata_1_1_1_3_1_1_1_1_1_1_1_1_1_2_1_1_1_4_1"/>
    <protectedRange sqref="XV94" name="prisdata_1_1_1_3_1_1_1_1_1_1_1_1_1_3_1_1_1_4_1"/>
    <protectedRange sqref="XW93" name="prisdata_1_1_1_3_1_1_1_1_1_1_1_6_3_1_1_2_4_1"/>
    <protectedRange sqref="XW94" name="prisdata_1_1_1_3_1_1_1_1_1_1_1_1_1_4_1_1_1_4_1"/>
    <protectedRange sqref="XY93" name="prisdata_1_1_1_3_1_1_1_1_1_1_1_6_4_1_1_1_4_1"/>
    <protectedRange sqref="XY94" name="prisdata_1_1_1_3_1_1_1_1_1_1_1_1_1_5_1_1_1_4_1"/>
    <protectedRange sqref="XV93" name="prisdata_1_1_1_3_1_1_1_1_1_1_1_6_3_1_1_1_1_4_1"/>
    <protectedRange sqref="YJ4:YJ50 YJ52:YJ60 YJ62:YJ118" name="prisdata_1_2_71_1"/>
    <protectedRange sqref="YJ119:YJ121" name="prisdata_1_2_1_68_1"/>
    <protectedRange sqref="YJ51" name="prisdata_1_1_1_4_1_65_1"/>
    <protectedRange sqref="YG59 YC114:YC115 YC98:YD101 YG95:YG96 YG90:YG92 YG22:YG40 YG4:YG18 YG105:YG113 YG98:YG101 YG46:YH57 YG45 YH58 YG60:YI60 YG62:YI89 YG41:YI44 YG19:YI21 YG114:YI118 YI46:YI58 YC117:YC118" name="prisdata_1_1_1_4_1_2_1_1_1_1_7_7_1_34_1"/>
    <protectedRange sqref="YC4 YC62:YC73 YC105:YC113 YC98:YC101 YC95:YC96 YC6:YC57 YC75:YC91 YC59:YC60" name="prisdata_1_1_1_4_1_2_1_1_1_1_7_1_1_1_34_1"/>
    <protectedRange sqref="YD4 YD105:YD115 YD98:YD101 YD95:YD96 YD62:YD73 YD6:YD57 YD75:YD92 YD59:YD60 YD117:YD118" name="prisdata_1_1_1_4_1_2_1_1_1_1_7_2_1_1_34_1"/>
    <protectedRange sqref="YE9:YE18 YE105:YE118 YE98:YE101 YE95:YE96 YE4:YE7 YE62:YE73 YE21 YE23:YE44 YE77:YE92 YE75 YE46:YE57 YE59:YE60" name="prisdata_1_1_1_4_1_2_1_1_1_1_7_3_1_1_34_1"/>
    <protectedRange sqref="YF105:YF118 YF98:YF101 YF95:YF96 YF5:YF7 YF62:YF73 YF9:YF57 YF75:YF92 YE45 YF59:YF60 YH45:YI45" name="prisdata_1_1_1_4_1_2_1_1_1_1_7_4_1_1_34_1"/>
    <protectedRange sqref="YH60:YI60 YH62:YI89 YH105:YI118 YH98:YI101 YH95:YI96 YH91:YI92 YH27:YI32 YH4:YI5 YH7:YI25 YH46:YI58 YH34:YI44 YI33" name="prisdata_1_1_1_4_1_2_1_1_1_1_7_5_1_1_34_1"/>
    <protectedRange sqref="YI119:YI121" name="prisdata_1_1_1_1_1_1_1_1_1_1_1_3_2_1_1_34_1"/>
    <protectedRange sqref="YI93" name="prisdata_1_1_1_3_1_1_1_1_1_1_1_6_4_1_1_34_1"/>
    <protectedRange sqref="YI94" name="prisdata_1_1_1_3_1_1_1_1_1_1_1_1_1_5_1_1_34_1"/>
    <protectedRange sqref="YG97" name="prisdata_1_1_1_2_1_1_1_1_1_1_1_7_6_1_1_34_1"/>
    <protectedRange sqref="YC97" name="prisdata_1_1_1_2_1_1_1_1_1_1_1_7_1_1_1_1_34_1"/>
    <protectedRange sqref="YD97" name="prisdata_1_1_1_2_1_1_1_1_1_1_1_7_2_1_1_1_34_1"/>
    <protectedRange sqref="YE97" name="prisdata_1_1_1_2_1_1_1_1_1_1_1_7_3_1_1_1_34_1"/>
    <protectedRange sqref="YF97" name="prisdata_1_1_1_2_1_1_1_1_1_1_1_7_4_1_1_1_34_1"/>
    <protectedRange sqref="YH97:YI97" name="prisdata_1_1_1_2_1_1_1_1_1_1_1_7_5_1_1_1_34_1"/>
    <protectedRange sqref="YG102" name="prisdata_3_2_1_1_1_1_1_1_2_3_1_1_21_1"/>
    <protectedRange sqref="YG103" name="prisdata_3_1_1_1_1_1_1_1_1_2_3_1_1_21_1"/>
    <protectedRange sqref="YE102" name="prisdata_3_2_1_1_1_1_1_1_2_1_1_1_1_21_1"/>
    <protectedRange sqref="YE103" name="prisdata_3_1_1_1_1_1_1_1_1_2_1_1_1_1_21_1"/>
    <protectedRange sqref="YF102" name="prisdata_3_2_1_1_1_1_1_1_2_2_1_1_1_21_1"/>
    <protectedRange sqref="YF103" name="prisdata_3_1_1_1_1_1_1_1_1_2_2_1_1_1_21_1"/>
    <protectedRange sqref="YC119:YD121 YF119:YG121" name="prisdata_1_1_1_1_1_1_1_1_1_1_1_3_3_1_1_15_1"/>
    <protectedRange sqref="YE119:YE121" name="prisdata_1_1_1_1_1_1_1_1_1_1_1_3_1_1_1_1_15_1"/>
    <protectedRange sqref="YH119:YH121" name="prisdata_1_1_1_1_1_1_1_1_1_1_1_3_2_1_1_1_15_1"/>
    <protectedRange sqref="YG93" name="prisdata_1_1_1_3_1_1_1_1_1_1_1_6_5_1_1_6_1"/>
    <protectedRange sqref="YG94" name="prisdata_1_1_1_3_1_1_1_1_1_1_1_1_1_6_1_1_6_1"/>
    <protectedRange sqref="YC94" name="prisdata_1_1_1_3_1_1_1_1_1_1_1_1_1_1_1_1_1_6_1"/>
    <protectedRange sqref="YD93" name="prisdata_1_1_1_3_1_1_1_1_1_1_1_6_1_1_1_1_6_1"/>
    <protectedRange sqref="YD94" name="prisdata_1_1_1_3_1_1_1_1_1_1_1_1_1_2_1_1_1_6_1"/>
    <protectedRange sqref="YE94" name="prisdata_1_1_1_3_1_1_1_1_1_1_1_1_1_3_1_1_1_6_1"/>
    <protectedRange sqref="YF93" name="prisdata_1_1_1_3_1_1_1_1_1_1_1_6_3_1_1_2_6_1"/>
    <protectedRange sqref="YF94" name="prisdata_1_1_1_3_1_1_1_1_1_1_1_1_1_4_1_1_1_6_1"/>
    <protectedRange sqref="YH93" name="prisdata_1_1_1_3_1_1_1_1_1_1_1_6_4_1_1_1_6_1"/>
    <protectedRange sqref="YH94" name="prisdata_1_1_1_3_1_1_1_1_1_1_1_1_1_5_1_1_1_6_1"/>
    <protectedRange sqref="YE93" name="prisdata_1_1_1_3_1_1_1_1_1_1_1_6_3_1_1_1_1_6_1"/>
    <protectedRange sqref="YS4:YS50 YS52:YS60 YS62:YS118" name="prisdata_1_2_72_1"/>
    <protectedRange sqref="YS119:YS121" name="prisdata_1_2_1_69_1"/>
    <protectedRange sqref="YS51" name="prisdata_1_1_1_4_1_66_1"/>
    <protectedRange sqref="YP59 YL114:YL115 YL98:YM101 YP95:YP96 YP90:YP92 YP22:YP40 YP4:YP18 YP105:YP113 YP98:YP101 YP46:YQ57 YP45 YQ58 YP60:YR60 YP62:YR89 YP41:YR44 YP19:YR21 YP114:YR118 YR46:YR58 YL117:YL118" name="prisdata_1_1_1_4_1_2_1_1_1_1_7_7_1_35_1"/>
    <protectedRange sqref="YL4 YL62:YL73 YL105:YL113 YL98:YL101 YL95:YL96 YL6:YL57 YL75:YL91 YL59:YL60" name="prisdata_1_1_1_4_1_2_1_1_1_1_7_1_1_1_35_1"/>
    <protectedRange sqref="YM4 YM105:YM115 YM98:YM101 YM95:YM96 YM62:YM73 YM6:YM57 YM75:YM92 YM59:YM60 YM117:YM118" name="prisdata_1_1_1_4_1_2_1_1_1_1_7_2_1_1_35_1"/>
    <protectedRange sqref="YN9:YN18 YN105:YN118 YN98:YN101 YN95:YN96 YN4:YN7 YN62:YN73 YN21 YN23:YN44 YN77:YN92 YN75 YN46:YN57 YN59:YN60" name="prisdata_1_1_1_4_1_2_1_1_1_1_7_3_1_1_35_1"/>
    <protectedRange sqref="YO105:YO118 YO98:YO101 YO95:YO96 YO5:YO7 YO62:YO73 YO9:YO57 YO75:YO92 YN45 YO59:YO60 YQ45:YR45" name="prisdata_1_1_1_4_1_2_1_1_1_1_7_4_1_1_35_1"/>
    <protectedRange sqref="YQ60:YR60 YQ62:YR89 YQ105:YR118 YQ98:YR101 YQ95:YR96 YQ91:YR92 YQ27:YR32 YQ4:YR5 YQ7:YR25 YQ46:YR58 YQ34:YR44 YR33" name="prisdata_1_1_1_4_1_2_1_1_1_1_7_5_1_1_35_1"/>
    <protectedRange sqref="YR119:YR121" name="prisdata_1_1_1_1_1_1_1_1_1_1_1_3_2_1_1_35_1"/>
    <protectedRange sqref="YR93" name="prisdata_1_1_1_3_1_1_1_1_1_1_1_6_4_1_1_35_1"/>
    <protectedRange sqref="YR94" name="prisdata_1_1_1_3_1_1_1_1_1_1_1_1_1_5_1_1_35_1"/>
    <protectedRange sqref="YP97" name="prisdata_1_1_1_2_1_1_1_1_1_1_1_7_6_1_1_35_1"/>
    <protectedRange sqref="YL97" name="prisdata_1_1_1_2_1_1_1_1_1_1_1_7_1_1_1_1_35_1"/>
    <protectedRange sqref="YM97" name="prisdata_1_1_1_2_1_1_1_1_1_1_1_7_2_1_1_1_35_1"/>
    <protectedRange sqref="YN97" name="prisdata_1_1_1_2_1_1_1_1_1_1_1_7_3_1_1_1_35_1"/>
    <protectedRange sqref="YO97" name="prisdata_1_1_1_2_1_1_1_1_1_1_1_7_4_1_1_1_35_1"/>
    <protectedRange sqref="YQ97:YR97" name="prisdata_1_1_1_2_1_1_1_1_1_1_1_7_5_1_1_1_35_1"/>
    <protectedRange sqref="YP102" name="prisdata_3_2_1_1_1_1_1_1_2_3_1_1_22_1"/>
    <protectedRange sqref="YP103" name="prisdata_3_1_1_1_1_1_1_1_1_2_3_1_1_22_1"/>
    <protectedRange sqref="YN102" name="prisdata_3_2_1_1_1_1_1_1_2_1_1_1_1_22_1"/>
    <protectedRange sqref="YN103" name="prisdata_3_1_1_1_1_1_1_1_1_2_1_1_1_1_22_1"/>
    <protectedRange sqref="YO102" name="prisdata_3_2_1_1_1_1_1_1_2_2_1_1_1_22_1"/>
    <protectedRange sqref="YO103" name="prisdata_3_1_1_1_1_1_1_1_1_2_2_1_1_1_22_1"/>
    <protectedRange sqref="YL119:YM121 YO119:YP121" name="prisdata_1_1_1_1_1_1_1_1_1_1_1_3_3_1_1_16_1"/>
    <protectedRange sqref="YN119:YN121" name="prisdata_1_1_1_1_1_1_1_1_1_1_1_3_1_1_1_1_16_1"/>
    <protectedRange sqref="YQ119:YQ121" name="prisdata_1_1_1_1_1_1_1_1_1_1_1_3_2_1_1_1_16_1"/>
    <protectedRange sqref="YP93" name="prisdata_1_1_1_3_1_1_1_1_1_1_1_6_5_1_1_7_1"/>
    <protectedRange sqref="YP94" name="prisdata_1_1_1_3_1_1_1_1_1_1_1_1_1_6_1_1_7_1"/>
    <protectedRange sqref="YL94" name="prisdata_1_1_1_3_1_1_1_1_1_1_1_1_1_1_1_1_1_7_1"/>
    <protectedRange sqref="YM93" name="prisdata_1_1_1_3_1_1_1_1_1_1_1_6_1_1_1_1_7_1"/>
    <protectedRange sqref="YM94" name="prisdata_1_1_1_3_1_1_1_1_1_1_1_1_1_2_1_1_1_7_1"/>
    <protectedRange sqref="YN94" name="prisdata_1_1_1_3_1_1_1_1_1_1_1_1_1_3_1_1_1_7_1"/>
    <protectedRange sqref="YO93" name="prisdata_1_1_1_3_1_1_1_1_1_1_1_6_3_1_1_2_7_1"/>
    <protectedRange sqref="YO94" name="prisdata_1_1_1_3_1_1_1_1_1_1_1_1_1_4_1_1_1_7_1"/>
    <protectedRange sqref="YQ93" name="prisdata_1_1_1_3_1_1_1_1_1_1_1_6_4_1_1_1_7_1"/>
    <protectedRange sqref="YQ94" name="prisdata_1_1_1_3_1_1_1_1_1_1_1_1_1_5_1_1_1_7_1"/>
    <protectedRange sqref="YN93" name="prisdata_1_1_1_3_1_1_1_1_1_1_1_6_3_1_1_1_1_7_1"/>
    <protectedRange sqref="ZB4:ZB50 ZB52:ZB60 ZB62:ZB118" name="prisdata_1_2_79_1"/>
    <protectedRange sqref="ZB119:ZB121" name="prisdata_1_2_1_76_1"/>
    <protectedRange sqref="ZB51" name="prisdata_1_1_1_4_1_73_1"/>
    <protectedRange sqref="YY59 YU114:YU115 YU98:YV101 YY95:YY96 YY90:YY92 YY22:YY40 YY4:YY18 YY105:YY113 YY98:YY101 YY46:YZ57 YY45 YZ58 YY60:ZA60 YY62:ZA89 YY41:ZA44 YY19:ZA21 YY114:ZA118 ZA46:ZA58 YU117:YU118" name="prisdata_1_1_1_4_1_2_1_1_1_1_7_7_1_42_1"/>
    <protectedRange sqref="YU4 YU62:YU73 YU105:YU113 YU98:YU101 YU95:YU96 YU6:YU57 YU75:YU91 YU59:YU60 YV48" name="prisdata_1_1_1_4_1_2_1_1_1_1_7_1_1_1_42_1"/>
    <protectedRange sqref="YV4 YV105:YV115 YV98:YV101 YV95:YV96 YV62:YV73 YV6:YV47 YV75:YV92 YV59:YV60 YV117:YV118 YV49:YV57" name="prisdata_1_1_1_4_1_2_1_1_1_1_7_2_1_1_42_1"/>
    <protectedRange sqref="YW9:YW18 YW105:YW118 YW98:YW101 YW95:YW96 YW4:YW7 YW62:YW73 YW21 YW23:YW44 YW77:YW92 YW75 YW46:YW57 YW59:YW60" name="prisdata_1_1_1_4_1_2_1_1_1_1_7_3_1_1_42_1"/>
    <protectedRange sqref="YX105:YX118 YX98:YX101 YX95:YX96 YX5:YX7 YX62:YX73 YX9:YX57 YX75:YX92 YW45 YX59:YX60 YZ45:ZA45" name="prisdata_1_1_1_4_1_2_1_1_1_1_7_4_1_1_42_1"/>
    <protectedRange sqref="YZ60:ZA60 YZ62:ZA89 YZ105:ZA118 YZ98:ZA101 YZ95:ZA96 YZ91:ZA92 YZ27:ZA32 YZ4:ZA5 YZ7:ZA25 YZ46:ZA58 YZ34:ZA44 ZA33" name="prisdata_1_1_1_4_1_2_1_1_1_1_7_5_1_1_42_1"/>
    <protectedRange sqref="ZA119:ZA121" name="prisdata_1_1_1_1_1_1_1_1_1_1_1_3_2_1_1_42_1"/>
    <protectedRange sqref="ZA93" name="prisdata_1_1_1_3_1_1_1_1_1_1_1_6_4_1_1_42_1"/>
    <protectedRange sqref="ZA94" name="prisdata_1_1_1_3_1_1_1_1_1_1_1_1_1_5_1_1_42_1"/>
    <protectedRange sqref="YY97" name="prisdata_1_1_1_2_1_1_1_1_1_1_1_7_6_1_1_42_1"/>
    <protectedRange sqref="YU97" name="prisdata_1_1_1_2_1_1_1_1_1_1_1_7_1_1_1_1_42_1"/>
    <protectedRange sqref="YV97" name="prisdata_1_1_1_2_1_1_1_1_1_1_1_7_2_1_1_1_42_1"/>
    <protectedRange sqref="YW97" name="prisdata_1_1_1_2_1_1_1_1_1_1_1_7_3_1_1_1_42_1"/>
    <protectedRange sqref="YX97" name="prisdata_1_1_1_2_1_1_1_1_1_1_1_7_4_1_1_1_42_1"/>
    <protectedRange sqref="YZ97:ZA97" name="prisdata_1_1_1_2_1_1_1_1_1_1_1_7_5_1_1_1_42_1"/>
    <protectedRange sqref="YY102" name="prisdata_3_2_1_1_1_1_1_1_2_3_1_1_29_1"/>
    <protectedRange sqref="YY103" name="prisdata_3_1_1_1_1_1_1_1_1_2_3_1_1_29_1"/>
    <protectedRange sqref="YW102" name="prisdata_3_2_1_1_1_1_1_1_2_1_1_1_1_29_1"/>
    <protectedRange sqref="YW103" name="prisdata_3_1_1_1_1_1_1_1_1_2_1_1_1_1_29_1"/>
    <protectedRange sqref="YX102" name="prisdata_3_2_1_1_1_1_1_1_2_2_1_1_1_29_1"/>
    <protectedRange sqref="YX103" name="prisdata_3_1_1_1_1_1_1_1_1_2_2_1_1_1_29_1"/>
    <protectedRange sqref="YU119:YV121 YX119:YY121" name="prisdata_1_1_1_1_1_1_1_1_1_1_1_3_3_1_1_23_1"/>
    <protectedRange sqref="YW119:YW121" name="prisdata_1_1_1_1_1_1_1_1_1_1_1_3_1_1_1_1_23_1"/>
    <protectedRange sqref="YZ119:YZ121" name="prisdata_1_1_1_1_1_1_1_1_1_1_1_3_2_1_1_1_23_1"/>
    <protectedRange sqref="YY93" name="prisdata_1_1_1_3_1_1_1_1_1_1_1_6_5_1_1_14_1"/>
    <protectedRange sqref="YY94" name="prisdata_1_1_1_3_1_1_1_1_1_1_1_1_1_6_1_1_14_1"/>
    <protectedRange sqref="YU94" name="prisdata_1_1_1_3_1_1_1_1_1_1_1_1_1_1_1_1_1_14_1"/>
    <protectedRange sqref="YV93" name="prisdata_1_1_1_3_1_1_1_1_1_1_1_6_1_1_1_1_14_1"/>
    <protectedRange sqref="YV94" name="prisdata_1_1_1_3_1_1_1_1_1_1_1_1_1_2_1_1_1_14_1"/>
    <protectedRange sqref="YW94" name="prisdata_1_1_1_3_1_1_1_1_1_1_1_1_1_3_1_1_1_14_1"/>
    <protectedRange sqref="YX93" name="prisdata_1_1_1_3_1_1_1_1_1_1_1_6_3_1_1_2_14_1"/>
    <protectedRange sqref="YX94" name="prisdata_1_1_1_3_1_1_1_1_1_1_1_1_1_4_1_1_1_14_1"/>
    <protectedRange sqref="YZ93" name="prisdata_1_1_1_3_1_1_1_1_1_1_1_6_4_1_1_1_14_1"/>
    <protectedRange sqref="YZ94" name="prisdata_1_1_1_3_1_1_1_1_1_1_1_1_1_5_1_1_1_14_1"/>
    <protectedRange sqref="YW93" name="prisdata_1_1_1_3_1_1_1_1_1_1_1_6_3_1_1_1_1_14_1"/>
    <protectedRange sqref="ZK4:ZK50 ZK52:ZK60 ZK62:ZK118" name="prisdata_1_2_70_1"/>
    <protectedRange sqref="ZK119:ZK121" name="prisdata_1_2_1_67_1"/>
    <protectedRange sqref="ZK51" name="prisdata_1_1_1_4_1_64_1"/>
    <protectedRange sqref="ZH59 ZD114:ZD115 ZD98:ZE101 ZH95:ZH96 ZH90:ZH92 ZH22:ZH40 ZH4:ZH18 ZH105:ZH113 ZH98:ZH101 ZH46:ZI57 ZH45 ZI58 ZH60:ZJ60 ZH62:ZJ89 ZH41:ZJ44 ZH19:ZJ21 ZH114:ZJ118 ZJ46:ZJ58 ZD117:ZD118" name="prisdata_1_1_1_4_1_2_1_1_1_1_7_7_1_33_1"/>
    <protectedRange sqref="ZD4 ZD62:ZD73 ZD105:ZD113 ZD98:ZD101 ZD95:ZD96 ZD6:ZD57 ZD75:ZD91 ZD59:ZD60 ZE48" name="prisdata_1_1_1_4_1_2_1_1_1_1_7_1_1_1_33_1"/>
    <protectedRange sqref="ZE4 ZE105:ZE115 ZE98:ZE101 ZE95:ZE96 ZE62:ZE73 ZE6:ZE47 ZE75:ZE92 ZE59:ZE60 ZE117:ZE118 ZE49:ZE57" name="prisdata_1_1_1_4_1_2_1_1_1_1_7_2_1_1_33_1"/>
    <protectedRange sqref="ZF9:ZF18 ZF105:ZF118 ZF98:ZF101 ZF95:ZF96 ZF4:ZF7 ZF62:ZF73 ZF21 ZF23:ZF44 ZF77:ZF92 ZF75 ZF46:ZF57 ZF59:ZF60" name="prisdata_1_1_1_4_1_2_1_1_1_1_7_3_1_1_33_1"/>
    <protectedRange sqref="ZG105:ZG118 ZG98:ZG101 ZG95:ZG96 ZG5:ZG7 ZG62:ZG73 ZG9:ZG57 ZG75:ZG92 ZF45 ZG59:ZG60 ZI45:ZJ45" name="prisdata_1_1_1_4_1_2_1_1_1_1_7_4_1_1_33_1"/>
    <protectedRange sqref="ZI60:ZJ60 ZI62:ZJ89 ZI105:ZJ118 ZI98:ZJ101 ZI95:ZJ96 ZI91:ZJ92 ZI27:ZJ32 ZI4:ZJ5 ZI7:ZJ25 ZI46:ZJ58 ZI34:ZJ44 ZJ33" name="prisdata_1_1_1_4_1_2_1_1_1_1_7_5_1_1_33_1"/>
    <protectedRange sqref="ZJ119:ZJ121" name="prisdata_1_1_1_1_1_1_1_1_1_1_1_3_2_1_1_33_1"/>
    <protectedRange sqref="ZJ93" name="prisdata_1_1_1_3_1_1_1_1_1_1_1_6_4_1_1_33_1"/>
    <protectedRange sqref="ZJ94" name="prisdata_1_1_1_3_1_1_1_1_1_1_1_1_1_5_1_1_33_1"/>
    <protectedRange sqref="ZH97" name="prisdata_1_1_1_2_1_1_1_1_1_1_1_7_6_1_1_33_1"/>
    <protectedRange sqref="ZD97" name="prisdata_1_1_1_2_1_1_1_1_1_1_1_7_1_1_1_1_33_1"/>
    <protectedRange sqref="ZE97" name="prisdata_1_1_1_2_1_1_1_1_1_1_1_7_2_1_1_1_33_1"/>
    <protectedRange sqref="ZF97" name="prisdata_1_1_1_2_1_1_1_1_1_1_1_7_3_1_1_1_33_1"/>
    <protectedRange sqref="ZG97" name="prisdata_1_1_1_2_1_1_1_1_1_1_1_7_4_1_1_1_33_1"/>
    <protectedRange sqref="ZI97:ZJ97" name="prisdata_1_1_1_2_1_1_1_1_1_1_1_7_5_1_1_1_33_1"/>
    <protectedRange sqref="ZH102" name="prisdata_3_2_1_1_1_1_1_1_2_3_1_1_20_1"/>
    <protectedRange sqref="ZH103" name="prisdata_3_1_1_1_1_1_1_1_1_2_3_1_1_20_1"/>
    <protectedRange sqref="ZF102" name="prisdata_3_2_1_1_1_1_1_1_2_1_1_1_1_20_1"/>
    <protectedRange sqref="ZF103" name="prisdata_3_1_1_1_1_1_1_1_1_2_1_1_1_1_20_1"/>
    <protectedRange sqref="ZG102" name="prisdata_3_2_1_1_1_1_1_1_2_2_1_1_1_20_1"/>
    <protectedRange sqref="ZG103" name="prisdata_3_1_1_1_1_1_1_1_1_2_2_1_1_1_20_1"/>
    <protectedRange sqref="ZD119:ZE121 ZG119:ZH121" name="prisdata_1_1_1_1_1_1_1_1_1_1_1_3_3_1_1_14_1"/>
    <protectedRange sqref="ZF119:ZF121" name="prisdata_1_1_1_1_1_1_1_1_1_1_1_3_1_1_1_1_14_1"/>
    <protectedRange sqref="ZI119:ZI121" name="prisdata_1_1_1_1_1_1_1_1_1_1_1_3_2_1_1_1_14_1"/>
    <protectedRange sqref="ZH93" name="prisdata_1_1_1_3_1_1_1_1_1_1_1_6_5_1_1_5_1"/>
    <protectedRange sqref="ZH94" name="prisdata_1_1_1_3_1_1_1_1_1_1_1_1_1_6_1_1_5_1"/>
    <protectedRange sqref="ZD94" name="prisdata_1_1_1_3_1_1_1_1_1_1_1_1_1_1_1_1_1_5_1"/>
    <protectedRange sqref="ZE93" name="prisdata_1_1_1_3_1_1_1_1_1_1_1_6_1_1_1_1_5_1"/>
    <protectedRange sqref="ZE94" name="prisdata_1_1_1_3_1_1_1_1_1_1_1_1_1_2_1_1_1_5_1"/>
    <protectedRange sqref="ZF94" name="prisdata_1_1_1_3_1_1_1_1_1_1_1_1_1_3_1_1_1_5_1"/>
    <protectedRange sqref="ZG93" name="prisdata_1_1_1_3_1_1_1_1_1_1_1_6_3_1_1_2_5_1"/>
    <protectedRange sqref="ZG94" name="prisdata_1_1_1_3_1_1_1_1_1_1_1_1_1_4_1_1_1_5_1"/>
    <protectedRange sqref="ZI93" name="prisdata_1_1_1_3_1_1_1_1_1_1_1_6_4_1_1_1_5_1"/>
    <protectedRange sqref="ZI94" name="prisdata_1_1_1_3_1_1_1_1_1_1_1_1_1_5_1_1_1_5_1"/>
    <protectedRange sqref="ZF93" name="prisdata_1_1_1_3_1_1_1_1_1_1_1_6_3_1_1_1_1_5_1"/>
    <protectedRange sqref="ZT4:ZT50 ZT52:ZT60 ZT62:ZT118" name="prisdata_1_2_74_1"/>
    <protectedRange sqref="ZT119:ZT121" name="prisdata_1_2_1_71_1"/>
    <protectedRange sqref="ZT51" name="prisdata_1_1_1_4_1_68_1"/>
    <protectedRange sqref="ZQ59 ZM114:ZM115 ZM98:ZN101 ZQ95:ZQ96 ZQ90:ZQ92 ZQ22:ZQ40 ZQ4:ZQ18 ZQ105:ZQ113 ZQ98:ZQ101 ZQ46:ZR57 ZQ45 ZR58 ZQ60:ZS60 ZQ62:ZS89 ZQ41:ZS44 ZQ19:ZS21 ZQ114:ZS118 ZS46:ZS58 ZM117:ZM118" name="prisdata_1_1_1_4_1_2_1_1_1_1_7_7_1_37_1"/>
    <protectedRange sqref="ZM4 ZM62:ZM73 ZM105:ZM113 ZM98:ZM101 ZM95:ZM96 ZM6:ZM57 ZM75:ZM91 ZM59:ZM60 ZN48" name="prisdata_1_1_1_4_1_2_1_1_1_1_7_1_1_1_37_1"/>
    <protectedRange sqref="ZN4 ZN105:ZN115 ZN98:ZN101 ZN95:ZN96 ZN62:ZN73 ZN6:ZN47 ZN75:ZN92 ZN59:ZN60 ZN117:ZN118 ZN49:ZN57" name="prisdata_1_1_1_4_1_2_1_1_1_1_7_2_1_1_37_1"/>
    <protectedRange sqref="ZO9:ZO18 ZO105:ZO118 ZO98:ZO101 ZO95:ZO96 ZO4:ZO7 ZO62:ZO73 ZO21 ZO23:ZO44 ZO77:ZO92 ZO75 ZO46:ZO57 ZO59:ZO60" name="prisdata_1_1_1_4_1_2_1_1_1_1_7_3_1_1_37_1"/>
    <protectedRange sqref="ZP105:ZP118 ZP98:ZP101 ZP95:ZP96 ZP5:ZP7 ZP62:ZP73 ZP9:ZP57 ZP75:ZP92 ZO45 ZP59:ZP60 ZR45:ZS45" name="prisdata_1_1_1_4_1_2_1_1_1_1_7_4_1_1_37_1"/>
    <protectedRange sqref="ZR60:ZS60 ZR62:ZS89 ZR105:ZS118 ZR98:ZS101 ZR95:ZS96 ZR91:ZS92 ZR27:ZS32 ZR4:ZS5 ZR7:ZS25 ZR46:ZS58 ZR34:ZS44 ZS33" name="prisdata_1_1_1_4_1_2_1_1_1_1_7_5_1_1_37_1"/>
    <protectedRange sqref="ZS119:ZS121" name="prisdata_1_1_1_1_1_1_1_1_1_1_1_3_2_1_1_37_1"/>
    <protectedRange sqref="ZS93" name="prisdata_1_1_1_3_1_1_1_1_1_1_1_6_4_1_1_37_1"/>
    <protectedRange sqref="ZS94" name="prisdata_1_1_1_3_1_1_1_1_1_1_1_1_1_5_1_1_37_1"/>
    <protectedRange sqref="ZQ97" name="prisdata_1_1_1_2_1_1_1_1_1_1_1_7_6_1_1_37_1"/>
    <protectedRange sqref="ZM97" name="prisdata_1_1_1_2_1_1_1_1_1_1_1_7_1_1_1_1_37_1"/>
    <protectedRange sqref="ZN97" name="prisdata_1_1_1_2_1_1_1_1_1_1_1_7_2_1_1_1_37_1"/>
    <protectedRange sqref="ZO97" name="prisdata_1_1_1_2_1_1_1_1_1_1_1_7_3_1_1_1_37_1"/>
    <protectedRange sqref="ZP97" name="prisdata_1_1_1_2_1_1_1_1_1_1_1_7_4_1_1_1_37_1"/>
    <protectedRange sqref="ZR97:ZS97" name="prisdata_1_1_1_2_1_1_1_1_1_1_1_7_5_1_1_1_37_1"/>
    <protectedRange sqref="ZQ102" name="prisdata_3_2_1_1_1_1_1_1_2_3_1_1_24_1"/>
    <protectedRange sqref="ZQ103" name="prisdata_3_1_1_1_1_1_1_1_1_2_3_1_1_24_1"/>
    <protectedRange sqref="ZO102" name="prisdata_3_2_1_1_1_1_1_1_2_1_1_1_1_24_1"/>
    <protectedRange sqref="ZO103" name="prisdata_3_1_1_1_1_1_1_1_1_2_1_1_1_1_24_1"/>
    <protectedRange sqref="ZP102" name="prisdata_3_2_1_1_1_1_1_1_2_2_1_1_1_24_1"/>
    <protectedRange sqref="ZP103" name="prisdata_3_1_1_1_1_1_1_1_1_2_2_1_1_1_24_1"/>
    <protectedRange sqref="ZM119:ZN121 ZP119:ZQ121" name="prisdata_1_1_1_1_1_1_1_1_1_1_1_3_3_1_1_18_1"/>
    <protectedRange sqref="ZO119:ZO121" name="prisdata_1_1_1_1_1_1_1_1_1_1_1_3_1_1_1_1_18_1"/>
    <protectedRange sqref="ZR119:ZR121" name="prisdata_1_1_1_1_1_1_1_1_1_1_1_3_2_1_1_1_18_1"/>
    <protectedRange sqref="ZQ93" name="prisdata_1_1_1_3_1_1_1_1_1_1_1_6_5_1_1_9_1"/>
    <protectedRange sqref="ZQ94" name="prisdata_1_1_1_3_1_1_1_1_1_1_1_1_1_6_1_1_9_1"/>
    <protectedRange sqref="ZM94" name="prisdata_1_1_1_3_1_1_1_1_1_1_1_1_1_1_1_1_1_9_1"/>
    <protectedRange sqref="ZN93" name="prisdata_1_1_1_3_1_1_1_1_1_1_1_6_1_1_1_1_9_1"/>
    <protectedRange sqref="ZN94" name="prisdata_1_1_1_3_1_1_1_1_1_1_1_1_1_2_1_1_1_9_1"/>
    <protectedRange sqref="ZO94" name="prisdata_1_1_1_3_1_1_1_1_1_1_1_1_1_3_1_1_1_9_1"/>
    <protectedRange sqref="ZP93" name="prisdata_1_1_1_3_1_1_1_1_1_1_1_6_3_1_1_2_9_1"/>
    <protectedRange sqref="ZP94" name="prisdata_1_1_1_3_1_1_1_1_1_1_1_1_1_4_1_1_1_9_1"/>
    <protectedRange sqref="ZR93" name="prisdata_1_1_1_3_1_1_1_1_1_1_1_6_4_1_1_1_9_1"/>
    <protectedRange sqref="ZR94" name="prisdata_1_1_1_3_1_1_1_1_1_1_1_1_1_5_1_1_1_9_1"/>
    <protectedRange sqref="ZO93" name="prisdata_1_1_1_3_1_1_1_1_1_1_1_6_3_1_1_1_1_9_1"/>
    <protectedRange sqref="AAC4:AAC50 AAC52:AAC60 AAC62:AAC118" name="prisdata_1_2_77_1"/>
    <protectedRange sqref="AAC119:AAC121" name="prisdata_1_2_1_74_1"/>
    <protectedRange sqref="AAC51" name="prisdata_1_1_1_4_1_71_1"/>
    <protectedRange sqref="ZZ59 ZV114:ZV115 ZV98:ZW101 ZZ95:ZZ96 ZZ90:ZZ92 ZZ22:ZZ40 ZZ4:ZZ18 ZZ105:ZZ113 ZZ98:ZZ101 ZZ46:AAA57 ZZ45 AAA58 ZZ60:AAB60 ZZ62:AAB89 ZZ41:AAB44 ZZ19:AAB21 ZZ114:AAB118 AAB46:AAB58 ZV117:ZV118" name="prisdata_1_1_1_4_1_2_1_1_1_1_7_7_1_40_1"/>
    <protectedRange sqref="ZV4 ZV62:ZV73 ZV105:ZV113 ZV98:ZV101 ZV95:ZV96 ZV6:ZV57 ZV75:ZV91 ZV59:ZV60 ZW48" name="prisdata_1_1_1_4_1_2_1_1_1_1_7_1_1_1_40_1"/>
    <protectedRange sqref="ZW4 ZW105:ZW115 ZW98:ZW101 ZW95:ZW96 ZW62:ZW73 ZW6:ZW47 ZW75:ZW92 ZW59:ZW60 ZW117:ZW118 ZW49:ZW57" name="prisdata_1_1_1_4_1_2_1_1_1_1_7_2_1_1_40_1"/>
    <protectedRange sqref="ZX9:ZX18 ZX105:ZX118 ZX98:ZX101 ZX95:ZX96 ZX4:ZX7 ZX62:ZX73 ZX21 ZX23:ZX44 ZX77:ZX92 ZX75 ZX46:ZX57 ZX59:ZX60" name="prisdata_1_1_1_4_1_2_1_1_1_1_7_3_1_1_40_1"/>
    <protectedRange sqref="ZY105:ZY118 ZY98:ZY101 ZY95:ZY96 ZY5:ZY7 ZY62:ZY73 ZY9:ZY57 ZY75:ZY92 ZX45 ZY59:ZY60 AAA45:AAB45" name="prisdata_1_1_1_4_1_2_1_1_1_1_7_4_1_1_40_1"/>
    <protectedRange sqref="AAA60:AAB60 AAA62:AAB89 AAA105:AAB118 AAA98:AAB101 AAA95:AAB96 AAA91:AAB92 AAA27:AAB32 AAA4:AAB5 AAA7:AAB25 AAA46:AAB58 AAA34:AAB44 AAB33" name="prisdata_1_1_1_4_1_2_1_1_1_1_7_5_1_1_40_1"/>
    <protectedRange sqref="AAB119:AAB121" name="prisdata_1_1_1_1_1_1_1_1_1_1_1_3_2_1_1_40_1"/>
    <protectedRange sqref="AAB93" name="prisdata_1_1_1_3_1_1_1_1_1_1_1_6_4_1_1_40_1"/>
    <protectedRange sqref="AAB94" name="prisdata_1_1_1_3_1_1_1_1_1_1_1_1_1_5_1_1_40_1"/>
    <protectedRange sqref="ZZ97" name="prisdata_1_1_1_2_1_1_1_1_1_1_1_7_6_1_1_40_1"/>
    <protectedRange sqref="ZV97" name="prisdata_1_1_1_2_1_1_1_1_1_1_1_7_1_1_1_1_40_1"/>
    <protectedRange sqref="ZW97" name="prisdata_1_1_1_2_1_1_1_1_1_1_1_7_2_1_1_1_40_1"/>
    <protectedRange sqref="ZX97" name="prisdata_1_1_1_2_1_1_1_1_1_1_1_7_3_1_1_1_40_1"/>
    <protectedRange sqref="ZY97" name="prisdata_1_1_1_2_1_1_1_1_1_1_1_7_4_1_1_1_40_1"/>
    <protectedRange sqref="AAA97:AAB97" name="prisdata_1_1_1_2_1_1_1_1_1_1_1_7_5_1_1_1_40_1"/>
    <protectedRange sqref="ZZ102" name="prisdata_3_2_1_1_1_1_1_1_2_3_1_1_27_1"/>
    <protectedRange sqref="ZZ103" name="prisdata_3_1_1_1_1_1_1_1_1_2_3_1_1_27_1"/>
    <protectedRange sqref="ZX102" name="prisdata_3_2_1_1_1_1_1_1_2_1_1_1_1_27_1"/>
    <protectedRange sqref="ZX103" name="prisdata_3_1_1_1_1_1_1_1_1_2_1_1_1_1_27_1"/>
    <protectedRange sqref="ZY102" name="prisdata_3_2_1_1_1_1_1_1_2_2_1_1_1_27_1"/>
    <protectedRange sqref="ZY103" name="prisdata_3_1_1_1_1_1_1_1_1_2_2_1_1_1_27_1"/>
    <protectedRange sqref="ZV119:ZW121 ZY119:ZZ121" name="prisdata_1_1_1_1_1_1_1_1_1_1_1_3_3_1_1_21_1"/>
    <protectedRange sqref="ZX119:ZX121" name="prisdata_1_1_1_1_1_1_1_1_1_1_1_3_1_1_1_1_21_1"/>
    <protectedRange sqref="AAA119:AAA121" name="prisdata_1_1_1_1_1_1_1_1_1_1_1_3_2_1_1_1_21_1"/>
    <protectedRange sqref="ZZ93" name="prisdata_1_1_1_3_1_1_1_1_1_1_1_6_5_1_1_12_1"/>
    <protectedRange sqref="ZZ94" name="prisdata_1_1_1_3_1_1_1_1_1_1_1_1_1_6_1_1_12_1"/>
    <protectedRange sqref="ZV94" name="prisdata_1_1_1_3_1_1_1_1_1_1_1_1_1_1_1_1_1_12_1"/>
    <protectedRange sqref="ZW93" name="prisdata_1_1_1_3_1_1_1_1_1_1_1_6_1_1_1_1_12_1"/>
    <protectedRange sqref="ZW94" name="prisdata_1_1_1_3_1_1_1_1_1_1_1_1_1_2_1_1_1_12_1"/>
    <protectedRange sqref="ZX94" name="prisdata_1_1_1_3_1_1_1_1_1_1_1_1_1_3_1_1_1_12_1"/>
    <protectedRange sqref="ZY93" name="prisdata_1_1_1_3_1_1_1_1_1_1_1_6_3_1_1_2_12_1"/>
    <protectedRange sqref="ZY94" name="prisdata_1_1_1_3_1_1_1_1_1_1_1_1_1_4_1_1_1_12_1"/>
    <protectedRange sqref="AAA93" name="prisdata_1_1_1_3_1_1_1_1_1_1_1_6_4_1_1_1_12_1"/>
    <protectedRange sqref="AAA94" name="prisdata_1_1_1_3_1_1_1_1_1_1_1_1_1_5_1_1_1_12_1"/>
    <protectedRange sqref="ZX93" name="prisdata_1_1_1_3_1_1_1_1_1_1_1_6_3_1_1_1_1_12_1"/>
    <protectedRange sqref="AAI95:AAI96 AAI98:AAI101 AAI59:AAI60 AAI62:AAI92 AAI4:AAI57 AAI105:AAI118 AAI121" name="prisdata_1_1_1_4_1_2_1_1_1_1_7_7_1_36_2"/>
    <protectedRange sqref="AAG9:AAG18 AAG105:AAG118 AAG98:AAG101 AAG95:AAG96 AAG4:AAG7 AAG62:AAG73 AAG21 AAG23:AAG44 AAG77:AAG92 AAG75 AAG46:AAG57 AAG59:AAG60 AAG121" name="prisdata_1_1_1_4_1_2_1_1_1_1_7_3_1_1_36_1"/>
    <protectedRange sqref="AAH105:AAH118 AAH98:AAH101 AAH95:AAH96 AAH5:AAH7 AAH62:AAH73 AAH9:AAH57 AAH75:AAH92 AAG45 AAH59:AAH60" name="prisdata_1_1_1_4_1_2_1_1_1_1_7_4_1_1_36_1"/>
    <protectedRange sqref="AAI97" name="prisdata_1_1_1_2_1_1_1_1_1_1_1_7_6_1_1_36_1"/>
    <protectedRange sqref="AAG97" name="prisdata_1_1_1_2_1_1_1_1_1_1_1_7_3_1_1_1_36_1"/>
    <protectedRange sqref="AAH97" name="prisdata_1_1_1_2_1_1_1_1_1_1_1_7_4_1_1_1_36_1"/>
    <protectedRange sqref="AAI102" name="prisdata_3_2_1_1_1_1_1_1_2_3_1_1_23_1"/>
    <protectedRange sqref="AAI103" name="prisdata_3_1_1_1_1_1_1_1_1_2_3_1_1_23_1"/>
    <protectedRange sqref="AAG102" name="prisdata_3_2_1_1_1_1_1_1_2_1_1_1_1_23_1"/>
    <protectedRange sqref="AAG103" name="prisdata_3_1_1_1_1_1_1_1_1_2_1_1_1_1_23_1"/>
    <protectedRange sqref="AAH102" name="prisdata_3_2_1_1_1_1_1_1_2_2_1_1_1_23_1"/>
    <protectedRange sqref="AAH103" name="prisdata_3_1_1_1_1_1_1_1_1_2_2_1_1_1_23_1"/>
    <protectedRange sqref="AAH119:AAI120" name="prisdata_1_1_1_1_1_1_1_1_1_1_1_3_3_1_1_17_1"/>
    <protectedRange sqref="AAG119:AAG120" name="prisdata_1_1_1_1_1_1_1_1_1_1_1_3_1_1_1_1_17_1"/>
    <protectedRange sqref="AAI93" name="prisdata_1_1_1_3_1_1_1_1_1_1_1_6_5_1_1_8_1"/>
    <protectedRange sqref="AAI94" name="prisdata_1_1_1_3_1_1_1_1_1_1_1_1_1_6_1_1_8_1"/>
    <protectedRange sqref="AAG94" name="prisdata_1_1_1_3_1_1_1_1_1_1_1_1_1_3_1_1_1_8_1"/>
    <protectedRange sqref="AAH93" name="prisdata_1_1_1_3_1_1_1_1_1_1_1_6_3_1_1_2_8_1"/>
    <protectedRange sqref="AAH94" name="prisdata_1_1_1_3_1_1_1_1_1_1_1_1_1_4_1_1_1_8_1"/>
    <protectedRange sqref="AAG93" name="prisdata_1_1_1_3_1_1_1_1_1_1_1_6_3_1_1_1_1_8_1"/>
    <protectedRange sqref="AAE115:AAF115" name="prisdata_1_1_1_4_1_2_1_1_1_1_7_7_1_36_1_3"/>
    <protectedRange sqref="AAE114 AAE98:AAF101 AAE117:AAE118" name="prisdata_1_1_1_4_1_2_1_1_1_1_7_7_1_38_1_3"/>
    <protectedRange sqref="AAE4 AAE62 AAE105:AAE113 AAE98:AAE101 AAE95:AAE96 AAE6:AAE57 AAE75:AAE91 AAE59:AAE60 AAF48 AAE121 AAE65:AAE73" name="prisdata_1_1_1_4_1_2_1_1_1_1_7_1_1_1_38_1_4"/>
    <protectedRange sqref="AAF4 AAF105:AAF114 AAF98:AAF101 AAF95:AAF96 AAF62:AAF73 AAF6:AAF47 AAF75:AAF92 AAF59:AAF60 AAF117:AAF118 AAF49:AAF57 AAF121 AAD63:AAE64" name="prisdata_1_1_1_4_1_2_1_1_1_1_7_2_1_1_38_1_4"/>
    <protectedRange sqref="AAE97" name="prisdata_1_1_1_2_1_1_1_1_1_1_1_7_1_1_1_1_38_1_3"/>
    <protectedRange sqref="AAF97" name="prisdata_1_1_1_2_1_1_1_1_1_1_1_7_2_1_1_1_38_1_3"/>
    <protectedRange sqref="AAE119:AAF120" name="prisdata_1_1_1_1_1_1_1_1_1_1_1_3_3_1_1_19_1_4"/>
    <protectedRange sqref="AAE94" name="prisdata_1_1_1_3_1_1_1_1_1_1_1_1_1_1_1_1_1_10_1_3"/>
    <protectedRange sqref="AAF93" name="prisdata_1_1_1_3_1_1_1_1_1_1_1_6_1_1_1_1_10_1_3"/>
    <protectedRange sqref="AAF94" name="prisdata_1_1_1_3_1_1_1_1_1_1_1_1_1_2_1_1_1_10_1_3"/>
    <protectedRange sqref="AAJ46:AAK58 AAJ60:AAK60 AAJ62:AAK89 AAJ41:AAK44 AAJ19:AAK21 AAJ114:AAK118" name="prisdata_1_1_1_4_1_2_1_1_1_1_7_7_1_38_2_1"/>
    <protectedRange sqref="AAJ45:AAK45" name="prisdata_1_1_1_4_1_2_1_1_1_1_7_4_1_1_38_1_1"/>
    <protectedRange sqref="AAJ60:AAK60 AAJ62:AAK89 AAJ105:AAK118 AAJ98:AAK101 AAJ95:AAK96 AAJ91:AAK92 AAJ27:AAK32 AAJ4:AAK5 AAJ7:AAK25 AAJ46:AAK58 AAJ34:AAK44 AAK33 AAJ121:AAK121" name="prisdata_1_1_1_4_1_2_1_1_1_1_7_5_1_1_38_1_1"/>
    <protectedRange sqref="AAK119:AAK120" name="prisdata_1_1_1_1_1_1_1_1_1_1_1_3_2_1_1_38_1_1"/>
    <protectedRange sqref="AAK93" name="prisdata_1_1_1_3_1_1_1_1_1_1_1_6_4_1_1_38_1_1"/>
    <protectedRange sqref="AAK94" name="prisdata_1_1_1_3_1_1_1_1_1_1_1_1_1_5_1_1_38_1_1"/>
    <protectedRange sqref="AAJ97:AAK97" name="prisdata_1_1_1_2_1_1_1_1_1_1_1_7_5_1_1_1_38_1_1"/>
    <protectedRange sqref="AAJ119:AAJ120" name="prisdata_1_1_1_1_1_1_1_1_1_1_1_3_2_1_1_1_19_1_1"/>
    <protectedRange sqref="AAJ93" name="prisdata_1_1_1_3_1_1_1_1_1_1_1_6_4_1_1_1_10_1_1"/>
    <protectedRange sqref="AAJ94" name="prisdata_1_1_1_3_1_1_1_1_1_1_1_1_1_5_1_1_1_10_1_1"/>
    <protectedRange sqref="AAR95:AAR96 AAR98:AAR101 AAR59:AAR60 AAR62:AAR92 AAR4:AAR57 AAR105:AAR118 AAR121" name="prisdata_1_1_1_4_1_2_1_1_1_1_7_7_1_38_6"/>
    <protectedRange sqref="AAP9:AAP18 AAP105:AAP118 AAP98:AAP101 AAP95:AAP96 AAP4:AAP7 AAP62:AAP73 AAP21 AAP23:AAP44 AAP77:AAP92 AAP75 AAP46:AAP57 AAP59:AAP60 AAP121" name="prisdata_1_1_1_4_1_2_1_1_1_1_7_3_1_1_38_1"/>
    <protectedRange sqref="AAQ105:AAQ118 AAQ98:AAQ101 AAQ95:AAQ96 AAQ5:AAQ7 AAQ62:AAQ73 AAQ9:AAQ57 AAQ75:AAQ92 AAP45 AAQ59:AAQ60" name="prisdata_1_1_1_4_1_2_1_1_1_1_7_4_1_1_38_5"/>
    <protectedRange sqref="AAR97" name="prisdata_1_1_1_2_1_1_1_1_1_1_1_7_6_1_1_38_1"/>
    <protectedRange sqref="AAP97" name="prisdata_1_1_1_2_1_1_1_1_1_1_1_7_3_1_1_1_38_1"/>
    <protectedRange sqref="AAQ97" name="prisdata_1_1_1_2_1_1_1_1_1_1_1_7_4_1_1_1_38_1"/>
    <protectedRange sqref="AAR102" name="prisdata_3_2_1_1_1_1_1_1_2_3_1_1_25_1"/>
    <protectedRange sqref="AAR103" name="prisdata_3_1_1_1_1_1_1_1_1_2_3_1_1_25_1"/>
    <protectedRange sqref="AAP102" name="prisdata_3_2_1_1_1_1_1_1_2_1_1_1_1_25_1"/>
    <protectedRange sqref="AAP103" name="prisdata_3_1_1_1_1_1_1_1_1_2_1_1_1_1_25_1"/>
    <protectedRange sqref="AAQ102" name="prisdata_3_2_1_1_1_1_1_1_2_2_1_1_1_25_1"/>
    <protectedRange sqref="AAQ103" name="prisdata_3_1_1_1_1_1_1_1_1_2_2_1_1_1_25_1"/>
    <protectedRange sqref="AAQ119:AAR120" name="prisdata_1_1_1_1_1_1_1_1_1_1_1_3_3_1_1_19_2"/>
    <protectedRange sqref="AAP119:AAP120" name="prisdata_1_1_1_1_1_1_1_1_1_1_1_3_1_1_1_1_19_1"/>
    <protectedRange sqref="AAR93" name="prisdata_1_1_1_3_1_1_1_1_1_1_1_6_5_1_1_10_1"/>
    <protectedRange sqref="AAR94" name="prisdata_1_1_1_3_1_1_1_1_1_1_1_1_1_6_1_1_10_1"/>
    <protectedRange sqref="AAP94" name="prisdata_1_1_1_3_1_1_1_1_1_1_1_1_1_3_1_1_1_10_1"/>
    <protectedRange sqref="AAQ93" name="prisdata_1_1_1_3_1_1_1_1_1_1_1_6_3_1_1_2_10_1"/>
    <protectedRange sqref="AAQ94" name="prisdata_1_1_1_3_1_1_1_1_1_1_1_1_1_4_1_1_1_10_1"/>
    <protectedRange sqref="AAP93" name="prisdata_1_1_1_3_1_1_1_1_1_1_1_6_3_1_1_1_1_10_1"/>
    <protectedRange sqref="AAN115:AAO115" name="prisdata_1_1_1_4_1_2_1_1_1_1_7_7_1_36_1_1_2"/>
    <protectedRange sqref="AAN114 AAN98:AAO101 AAN117:AAN118" name="prisdata_1_1_1_4_1_2_1_1_1_1_7_7_1_38_1_1_2"/>
    <protectedRange sqref="AAN4 AAN62 AAN105:AAN113 AAN98:AAN101 AAN95:AAN96 AAN6:AAN57 AAN75:AAN91 AAN59:AAN60 AAO48 AAN121 AAN65:AAN73" name="prisdata_1_1_1_4_1_2_1_1_1_1_7_1_1_1_38_1_1_2"/>
    <protectedRange sqref="AAO4 AAO105:AAO114 AAO98:AAO101 AAO95:AAO96 AAO62:AAO73 AAO6:AAO47 AAO75:AAO92 AAO59:AAO60 AAO117:AAO118 AAO49:AAO57 AAO121 AAM63:AAN64" name="prisdata_1_1_1_4_1_2_1_1_1_1_7_2_1_1_38_1_1_2"/>
    <protectedRange sqref="AAN97" name="prisdata_1_1_1_2_1_1_1_1_1_1_1_7_1_1_1_1_38_1_1_2"/>
    <protectedRange sqref="AAO97" name="prisdata_1_1_1_2_1_1_1_1_1_1_1_7_2_1_1_1_38_1_1_2"/>
    <protectedRange sqref="AAN119:AAO120" name="prisdata_1_1_1_1_1_1_1_1_1_1_1_3_3_1_1_19_1_1_2"/>
    <protectedRange sqref="AAN94" name="prisdata_1_1_1_3_1_1_1_1_1_1_1_1_1_1_1_1_1_10_1_1_2"/>
    <protectedRange sqref="AAO93" name="prisdata_1_1_1_3_1_1_1_1_1_1_1_6_1_1_1_1_10_1_1_2"/>
    <protectedRange sqref="AAO94" name="prisdata_1_1_1_3_1_1_1_1_1_1_1_1_1_2_1_1_1_10_1_1_2"/>
    <protectedRange sqref="AAS46:AAT58 AAS60:AAT60 AAS62:AAT89 AAS41:AAT44 AAS19:AAT21 AAS114:AAT118" name="prisdata_1_1_1_4_1_2_1_1_1_1_7_7_1_38_3_1"/>
    <protectedRange sqref="AAS45:AAT45" name="prisdata_1_1_1_4_1_2_1_1_1_1_7_4_1_1_38_2_1"/>
    <protectedRange sqref="AAS60:AAT60 AAS62:AAT89 AAS105:AAT118 AAS98:AAT101 AAS95:AAT96 AAS91:AAT92 AAS27:AAT32 AAS4:AAT5 AAS7:AAT25 AAS46:AAT58 AAS34:AAT44 AAT33 AAS121:AAT121" name="prisdata_1_1_1_4_1_2_1_1_1_1_7_5_1_1_38_4"/>
    <protectedRange sqref="AAT119:AAT120" name="prisdata_1_1_1_1_1_1_1_1_1_1_1_3_2_1_1_38_4"/>
    <protectedRange sqref="AAT93" name="prisdata_1_1_1_3_1_1_1_1_1_1_1_6_4_1_1_38_4"/>
    <protectedRange sqref="AAT94" name="prisdata_1_1_1_3_1_1_1_1_1_1_1_1_1_5_1_1_38_4"/>
    <protectedRange sqref="AAS97:AAT97" name="prisdata_1_1_1_2_1_1_1_1_1_1_1_7_5_1_1_1_38_4"/>
    <protectedRange sqref="AAS119:AAS120" name="prisdata_1_1_1_1_1_1_1_1_1_1_1_3_2_1_1_1_19_4"/>
    <protectedRange sqref="AAS93" name="prisdata_1_1_1_3_1_1_1_1_1_1_1_6_4_1_1_1_10_4"/>
    <protectedRange sqref="AAS94" name="prisdata_1_1_1_3_1_1_1_1_1_1_1_1_1_5_1_1_1_10_4"/>
    <protectedRange sqref="ABA95:ABA96 ABA98:ABA101 ABA59:ABA60 ABA62:ABA92 ABA4:ABA57 ABA105:ABA118 ABA121" name="prisdata_1_1_1_4_1_2_1_1_1_1_7_7_1_39_1"/>
    <protectedRange sqref="AAY9:AAY18 AAY105:AAY118 AAY98:AAY101 AAY95:AAY96 AAY4:AAY7 AAY62:AAY73 AAY21 AAY23:AAY44 AAY77:AAY92 AAY75 AAY46:AAY57 AAY59:AAY60 AAY121" name="prisdata_1_1_1_4_1_2_1_1_1_1_7_3_1_1_39_1"/>
    <protectedRange sqref="AAZ105:AAZ118 AAZ98:AAZ101 AAZ95:AAZ96 AAZ5:AAZ7 AAZ62:AAZ73 AAZ9:AAZ57 AAZ75:AAZ92 AAY45 AAZ59:AAZ60" name="prisdata_1_1_1_4_1_2_1_1_1_1_7_4_1_1_39_1"/>
    <protectedRange sqref="ABA97" name="prisdata_1_1_1_2_1_1_1_1_1_1_1_7_6_1_1_39_1"/>
    <protectedRange sqref="AAY97" name="prisdata_1_1_1_2_1_1_1_1_1_1_1_7_3_1_1_1_39_1"/>
    <protectedRange sqref="AAZ97" name="prisdata_1_1_1_2_1_1_1_1_1_1_1_7_4_1_1_1_39_1"/>
    <protectedRange sqref="ABA102" name="prisdata_3_2_1_1_1_1_1_1_2_3_1_1_26_1"/>
    <protectedRange sqref="ABA103" name="prisdata_3_1_1_1_1_1_1_1_1_2_3_1_1_26_1"/>
    <protectedRange sqref="AAY102" name="prisdata_3_2_1_1_1_1_1_1_2_1_1_1_1_26_1"/>
    <protectedRange sqref="AAY103" name="prisdata_3_1_1_1_1_1_1_1_1_2_1_1_1_1_26_1"/>
    <protectedRange sqref="AAZ102" name="prisdata_3_2_1_1_1_1_1_1_2_2_1_1_1_26_1"/>
    <protectedRange sqref="AAZ103" name="prisdata_3_1_1_1_1_1_1_1_1_2_2_1_1_1_26_1"/>
    <protectedRange sqref="AAZ119:ABA120" name="prisdata_1_1_1_1_1_1_1_1_1_1_1_3_3_1_1_20_1"/>
    <protectedRange sqref="AAY119:AAY120" name="prisdata_1_1_1_1_1_1_1_1_1_1_1_3_1_1_1_1_20_1"/>
    <protectedRange sqref="ABA93" name="prisdata_1_1_1_3_1_1_1_1_1_1_1_6_5_1_1_11_1"/>
    <protectedRange sqref="ABA94" name="prisdata_1_1_1_3_1_1_1_1_1_1_1_1_1_6_1_1_11_1"/>
    <protectedRange sqref="AAY94" name="prisdata_1_1_1_3_1_1_1_1_1_1_1_1_1_3_1_1_1_11_1"/>
    <protectedRange sqref="AAZ93" name="prisdata_1_1_1_3_1_1_1_1_1_1_1_6_3_1_1_2_11_1"/>
    <protectedRange sqref="AAZ94" name="prisdata_1_1_1_3_1_1_1_1_1_1_1_1_1_4_1_1_1_11_1"/>
    <protectedRange sqref="AAY93" name="prisdata_1_1_1_3_1_1_1_1_1_1_1_6_3_1_1_1_1_11_1"/>
    <protectedRange sqref="AAW115:AAX115" name="prisdata_1_1_1_4_1_2_1_1_1_1_7_7_1_36_1_2_1"/>
    <protectedRange sqref="AAW114 AAW98:AAX101 AAW117:AAW118" name="prisdata_1_1_1_4_1_2_1_1_1_1_7_7_1_38_1_2_1"/>
    <protectedRange sqref="AAW4 AAW62 AAW105:AAW113 AAW98:AAW101 AAW95:AAW96 AAW6:AAW57 AAW75:AAW91 AAW59:AAW60 AAX48 AAW121 AAW65:AAW73" name="prisdata_1_1_1_4_1_2_1_1_1_1_7_1_1_1_38_1_2_1"/>
    <protectedRange sqref="AAX4 AAX105:AAX114 AAX98:AAX101 AAX95:AAX96 AAX62:AAX73 AAX6:AAX47 AAX75:AAX92 AAX59:AAX60 AAX117:AAX118 AAX49:AAX57 AAX121 AAV63:AAW64" name="prisdata_1_1_1_4_1_2_1_1_1_1_7_2_1_1_38_1_2_1"/>
    <protectedRange sqref="AAW97" name="prisdata_1_1_1_2_1_1_1_1_1_1_1_7_1_1_1_1_38_1_2_1"/>
    <protectedRange sqref="AAX97" name="prisdata_1_1_1_2_1_1_1_1_1_1_1_7_2_1_1_1_38_1_2_1"/>
    <protectedRange sqref="AAW119:AAX120" name="prisdata_1_1_1_1_1_1_1_1_1_1_1_3_3_1_1_19_1_2_1"/>
    <protectedRange sqref="AAW94" name="prisdata_1_1_1_3_1_1_1_1_1_1_1_1_1_1_1_1_1_10_1_2_1"/>
    <protectedRange sqref="AAX93" name="prisdata_1_1_1_3_1_1_1_1_1_1_1_6_1_1_1_1_10_1_2_1"/>
    <protectedRange sqref="AAX94" name="prisdata_1_1_1_3_1_1_1_1_1_1_1_1_1_2_1_1_1_10_1_2_1"/>
    <protectedRange sqref="ABB46:ABC58 ABB60:ABC60 ABB62:ABC89 ABB41:ABC44 ABB19:ABC21 ABB114:ABC118" name="prisdata_1_1_1_4_1_2_1_1_1_1_7_7_1_38_4_1"/>
    <protectedRange sqref="ABB45:ABC45" name="prisdata_1_1_1_4_1_2_1_1_1_1_7_4_1_1_38_3_1"/>
    <protectedRange sqref="ABB60:ABC60 ABB62:ABC89 ABB105:ABC118 ABB98:ABC101 ABB95:ABC96 ABB91:ABC92 ABB27:ABC32 ABB4:ABC5 ABB7:ABC25 ABB46:ABC58 ABB34:ABC44 ABC33 ABB121:ABC121" name="prisdata_1_1_1_4_1_2_1_1_1_1_7_5_1_1_38_2_1"/>
    <protectedRange sqref="ABC119:ABC120" name="prisdata_1_1_1_1_1_1_1_1_1_1_1_3_2_1_1_38_2_1"/>
    <protectedRange sqref="ABC93" name="prisdata_1_1_1_3_1_1_1_1_1_1_1_6_4_1_1_38_2_1"/>
    <protectedRange sqref="ABC94" name="prisdata_1_1_1_3_1_1_1_1_1_1_1_1_1_5_1_1_38_2_1"/>
    <protectedRange sqref="ABB97:ABC97" name="prisdata_1_1_1_2_1_1_1_1_1_1_1_7_5_1_1_1_38_2_1"/>
    <protectedRange sqref="ABB119:ABB120" name="prisdata_1_1_1_1_1_1_1_1_1_1_1_3_2_1_1_1_19_2_1"/>
    <protectedRange sqref="ABB93" name="prisdata_1_1_1_3_1_1_1_1_1_1_1_6_4_1_1_1_10_2_1"/>
    <protectedRange sqref="ABB94" name="prisdata_1_1_1_3_1_1_1_1_1_1_1_1_1_5_1_1_1_10_2_1"/>
    <protectedRange sqref="ABJ95:ABJ96 ABJ98:ABJ101 ABJ59:ABJ60 ABJ62:ABJ92 ABJ4:ABJ57 ABJ105:ABJ118 ABJ121" name="prisdata_1_1_1_4_1_2_1_1_1_1_7_7_1_41_1"/>
    <protectedRange sqref="ABH9:ABH18 ABH105:ABH118 ABH98:ABH101 ABH95:ABH96 ABH4:ABH7 ABH62:ABH73 ABH21 ABH23:ABH44 ABH77:ABH92 ABH75 ABH46:ABH57 ABH59:ABH60 ABH121" name="prisdata_1_1_1_4_1_2_1_1_1_1_7_3_1_1_41_1"/>
    <protectedRange sqref="ABI105:ABI118 ABI98:ABI101 ABI95:ABI96 ABI5:ABI7 ABI62:ABI73 ABI9:ABI57 ABI75:ABI92 ABH45 ABI59:ABI60" name="prisdata_1_1_1_4_1_2_1_1_1_1_7_4_1_1_41_1"/>
    <protectedRange sqref="ABJ97" name="prisdata_1_1_1_2_1_1_1_1_1_1_1_7_6_1_1_41_1"/>
    <protectedRange sqref="ABH97" name="prisdata_1_1_1_2_1_1_1_1_1_1_1_7_3_1_1_1_41_1"/>
    <protectedRange sqref="ABI97" name="prisdata_1_1_1_2_1_1_1_1_1_1_1_7_4_1_1_1_41_1"/>
    <protectedRange sqref="ABJ102" name="prisdata_3_2_1_1_1_1_1_1_2_3_1_1_28_1"/>
    <protectedRange sqref="ABJ103" name="prisdata_3_1_1_1_1_1_1_1_1_2_3_1_1_28_1"/>
    <protectedRange sqref="ABH102" name="prisdata_3_2_1_1_1_1_1_1_2_1_1_1_1_28_1"/>
    <protectedRange sqref="ABH103" name="prisdata_3_1_1_1_1_1_1_1_1_2_1_1_1_1_28_1"/>
    <protectedRange sqref="ABI102" name="prisdata_3_2_1_1_1_1_1_1_2_2_1_1_1_28_1"/>
    <protectedRange sqref="ABI103" name="prisdata_3_1_1_1_1_1_1_1_1_2_2_1_1_1_28_1"/>
    <protectedRange sqref="ABI119:ABJ120" name="prisdata_1_1_1_1_1_1_1_1_1_1_1_3_3_1_1_22_1"/>
    <protectedRange sqref="ABH119:ABH120" name="prisdata_1_1_1_1_1_1_1_1_1_1_1_3_1_1_1_1_22_1"/>
    <protectedRange sqref="ABJ93" name="prisdata_1_1_1_3_1_1_1_1_1_1_1_6_5_1_1_13_1"/>
    <protectedRange sqref="ABJ94" name="prisdata_1_1_1_3_1_1_1_1_1_1_1_1_1_6_1_1_13_1"/>
    <protectedRange sqref="ABH94" name="prisdata_1_1_1_3_1_1_1_1_1_1_1_1_1_3_1_1_1_13_1"/>
    <protectedRange sqref="ABI93" name="prisdata_1_1_1_3_1_1_1_1_1_1_1_6_3_1_1_2_13_1"/>
    <protectedRange sqref="ABI94" name="prisdata_1_1_1_3_1_1_1_1_1_1_1_1_1_4_1_1_1_13_1"/>
    <protectedRange sqref="ABH93" name="prisdata_1_1_1_3_1_1_1_1_1_1_1_6_3_1_1_1_1_13_1"/>
    <protectedRange sqref="ABF121" name="prisdata_1_1_1_4_1_2_1_1_1_1_7_1_1_1_38_1_3_1"/>
    <protectedRange sqref="ABG121" name="prisdata_1_1_1_4_1_2_1_1_1_1_7_2_1_1_38_1_3_1"/>
    <protectedRange sqref="ABF119:ABG120" name="prisdata_1_1_1_1_1_1_1_1_1_1_1_3_3_1_1_19_1_3_1"/>
    <protectedRange sqref="ABK46:ABL58 ABK60:ABL60 ABK62:ABL89 ABK41:ABL44 ABK19:ABL21 ABK114:ABL118" name="prisdata_1_1_1_4_1_2_1_1_1_1_7_7_1_38_5_7"/>
    <protectedRange sqref="ABK45:ABL45" name="prisdata_1_1_1_4_1_2_1_1_1_1_7_4_1_1_38_4_7"/>
    <protectedRange sqref="ABK60:ABL60 ABK62:ABL89 ABK105:ABL118 ABK98:ABL101 ABK95:ABL96 ABK91:ABL92 ABK27:ABL32 ABK4:ABL5 ABK7:ABL25 ABK46:ABL58 ABK34:ABL44 ABL33 ABK121:ABL121" name="prisdata_1_1_1_4_1_2_1_1_1_1_7_5_1_1_38_3_7"/>
    <protectedRange sqref="ABL119:ABL120" name="prisdata_1_1_1_1_1_1_1_1_1_1_1_3_2_1_1_38_3_7"/>
    <protectedRange sqref="ABL93" name="prisdata_1_1_1_3_1_1_1_1_1_1_1_6_4_1_1_38_3_7"/>
    <protectedRange sqref="ABL94" name="prisdata_1_1_1_3_1_1_1_1_1_1_1_1_1_5_1_1_38_3_7"/>
    <protectedRange sqref="ABK97:ABL97" name="prisdata_1_1_1_2_1_1_1_1_1_1_1_7_5_1_1_1_38_3_7"/>
    <protectedRange sqref="ABK119:ABK120" name="prisdata_1_1_1_1_1_1_1_1_1_1_1_3_2_1_1_1_19_3_7"/>
    <protectedRange sqref="ABK93" name="prisdata_1_1_1_3_1_1_1_1_1_1_1_6_4_1_1_1_10_3_7"/>
    <protectedRange sqref="ABK94" name="prisdata_1_1_1_3_1_1_1_1_1_1_1_1_1_5_1_1_1_10_3_7"/>
    <protectedRange sqref="ABF112:ABG112" name="prisdata_1_1_1_4_1_2_1_1_1_1_7_7_1_36_1_1_1_1"/>
    <protectedRange sqref="ABF111 ABF95:ABG98 ABF114:ABF115" name="prisdata_1_1_1_4_1_2_1_1_1_1_7_7_1_38_1_1_1_1"/>
    <protectedRange sqref="ABF59 ABF102:ABF110 ABF95:ABF98 ABF92:ABF93 ABF4:ABF54 ABF72:ABF88 ABF56:ABF57 ABG45 ABF118 ABF62:ABF70" name="prisdata_1_1_1_4_1_2_1_1_1_1_7_1_1_1_38_1_1_1_1"/>
    <protectedRange sqref="ABG102:ABG111 ABG95:ABG98 ABG92:ABG93 ABG59:ABG70 ABG4:ABG44 ABG72:ABG89 ABG56:ABG57 ABG114:ABG115 ABG46:ABG54 ABG118 ABE60:ABF61" name="prisdata_1_1_1_4_1_2_1_1_1_1_7_2_1_1_38_1_1_1_1"/>
    <protectedRange sqref="ABF94" name="prisdata_1_1_1_2_1_1_1_1_1_1_1_7_1_1_1_1_38_1_1_1_1"/>
    <protectedRange sqref="ABG94" name="prisdata_1_1_1_2_1_1_1_1_1_1_1_7_2_1_1_1_38_1_1_1_1"/>
    <protectedRange sqref="ABF116:ABG117" name="prisdata_1_1_1_1_1_1_1_1_1_1_1_3_3_1_1_19_1_1_1_1"/>
    <protectedRange sqref="ABF91" name="prisdata_1_1_1_3_1_1_1_1_1_1_1_1_1_1_1_1_1_10_1_1_1_1"/>
    <protectedRange sqref="ABG90" name="prisdata_1_1_1_3_1_1_1_1_1_1_1_6_1_1_1_1_10_1_1_1_1"/>
    <protectedRange sqref="ABG91" name="prisdata_1_1_1_3_1_1_1_1_1_1_1_1_1_2_1_1_1_10_1_1_1_1"/>
    <protectedRange sqref="ABS95:ABS96 ABS98:ABS101 ABS59:ABS60 ABS62:ABS92 ABS4:ABS57 ABS105:ABS118 ABS121" name="prisdata_1_1_1_4_1_2_1_1_1_1_7_7_1_43_1"/>
    <protectedRange sqref="ABQ9:ABQ18 ABQ105:ABQ118 ABQ98:ABQ101 ABQ95:ABQ96 ABQ4:ABQ7 ABQ62:ABQ73 ABQ21 ABQ23:ABQ44 ABQ77:ABQ92 ABQ75 ABQ46:ABQ57 ABQ59:ABQ60 ABQ121" name="prisdata_1_1_1_4_1_2_1_1_1_1_7_3_1_1_43_1"/>
    <protectedRange sqref="ABR105:ABR118 ABR98:ABR101 ABR95:ABR96 ABR5:ABR7 ABR62:ABR73 ABR9:ABR57 ABR75:ABR92 ABQ45 ABR59:ABR60" name="prisdata_1_1_1_4_1_2_1_1_1_1_7_4_1_1_43_1"/>
    <protectedRange sqref="ABS97" name="prisdata_1_1_1_2_1_1_1_1_1_1_1_7_6_1_1_43_1"/>
    <protectedRange sqref="ABQ97" name="prisdata_1_1_1_2_1_1_1_1_1_1_1_7_3_1_1_1_43_1"/>
    <protectedRange sqref="ABR97" name="prisdata_1_1_1_2_1_1_1_1_1_1_1_7_4_1_1_1_43_1"/>
    <protectedRange sqref="ABS102" name="prisdata_3_2_1_1_1_1_1_1_2_3_1_1_30_1"/>
    <protectedRange sqref="ABS103" name="prisdata_3_1_1_1_1_1_1_1_1_2_3_1_1_30_1"/>
    <protectedRange sqref="ABQ102" name="prisdata_3_2_1_1_1_1_1_1_2_1_1_1_1_30_1"/>
    <protectedRange sqref="ABQ103" name="prisdata_3_1_1_1_1_1_1_1_1_2_1_1_1_1_30_1"/>
    <protectedRange sqref="ABR102" name="prisdata_3_2_1_1_1_1_1_1_2_2_1_1_1_30_1"/>
    <protectedRange sqref="ABR103" name="prisdata_3_1_1_1_1_1_1_1_1_2_2_1_1_1_30_1"/>
    <protectedRange sqref="ABR119:ABS120" name="prisdata_1_1_1_1_1_1_1_1_1_1_1_3_3_1_1_24_1"/>
    <protectedRange sqref="ABQ119:ABQ120" name="prisdata_1_1_1_1_1_1_1_1_1_1_1_3_1_1_1_1_24_1"/>
    <protectedRange sqref="ABS93" name="prisdata_1_1_1_3_1_1_1_1_1_1_1_6_5_1_1_15_1"/>
    <protectedRange sqref="ABS94" name="prisdata_1_1_1_3_1_1_1_1_1_1_1_1_1_6_1_1_15_1"/>
    <protectedRange sqref="ABQ94" name="prisdata_1_1_1_3_1_1_1_1_1_1_1_1_1_3_1_1_1_15_1"/>
    <protectedRange sqref="ABR93" name="prisdata_1_1_1_3_1_1_1_1_1_1_1_6_3_1_1_2_15_1"/>
    <protectedRange sqref="ABR94" name="prisdata_1_1_1_3_1_1_1_1_1_1_1_1_1_4_1_1_1_15_1"/>
    <protectedRange sqref="ABQ93" name="prisdata_1_1_1_3_1_1_1_1_1_1_1_6_3_1_1_1_1_15_1"/>
    <protectedRange sqref="ABT46:ABU58 ABT60:ABU60 ABT62:ABU89 ABT41:ABU44 ABT19:ABU21 ABT114:ABU118" name="prisdata_1_1_1_4_1_2_1_1_1_1_7_7_1_38_5_1_1"/>
    <protectedRange sqref="ABT45:ABU45" name="prisdata_1_1_1_4_1_2_1_1_1_1_7_4_1_1_38_4_1_1"/>
    <protectedRange sqref="ABT60:ABU60 ABT62:ABU89 ABT105:ABU118 ABT98:ABU101 ABT95:ABU96 ABT91:ABU92 ABT27:ABU32 ABT4:ABU5 ABT7:ABU25 ABT46:ABU58 ABT34:ABU44 ABU33 ABT121:ABU121" name="prisdata_1_1_1_4_1_2_1_1_1_1_7_5_1_1_38_3_1_1"/>
    <protectedRange sqref="ABU119:ABU120" name="prisdata_1_1_1_1_1_1_1_1_1_1_1_3_2_1_1_38_3_1_1"/>
    <protectedRange sqref="ABU93" name="prisdata_1_1_1_3_1_1_1_1_1_1_1_6_4_1_1_38_3_1_1"/>
    <protectedRange sqref="ABU94" name="prisdata_1_1_1_3_1_1_1_1_1_1_1_1_1_5_1_1_38_3_1_1"/>
    <protectedRange sqref="ABT97:ABU97" name="prisdata_1_1_1_2_1_1_1_1_1_1_1_7_5_1_1_1_38_3_1_1"/>
    <protectedRange sqref="ABT119:ABT120" name="prisdata_1_1_1_1_1_1_1_1_1_1_1_3_2_1_1_1_19_3_1_1"/>
    <protectedRange sqref="ABT93" name="prisdata_1_1_1_3_1_1_1_1_1_1_1_6_4_1_1_1_10_3_1_1"/>
    <protectedRange sqref="ABT94" name="prisdata_1_1_1_3_1_1_1_1_1_1_1_1_1_5_1_1_1_10_3_1_1"/>
    <protectedRange sqref="ABO121" name="prisdata_1_1_1_4_1_2_1_1_1_1_7_1_1_1_38_1_3_3_6"/>
    <protectedRange sqref="ABP121" name="prisdata_1_1_1_4_1_2_1_1_1_1_7_2_1_1_38_1_3_3_6"/>
    <protectedRange sqref="ABO119:ABP120" name="prisdata_1_1_1_1_1_1_1_1_1_1_1_3_3_1_1_19_1_3_3_6"/>
    <protectedRange sqref="ABO112:ABP112" name="prisdata_1_1_1_4_1_2_1_1_1_1_7_7_1_36_1_1_1_3_6"/>
    <protectedRange sqref="ABO111 ABO95:ABP98 ABO114:ABO115" name="prisdata_1_1_1_4_1_2_1_1_1_1_7_7_1_38_1_1_1_3_6"/>
    <protectedRange sqref="ABO59 ABO102:ABO110 ABO95:ABO98 ABO92:ABO93 ABO4:ABO54 ABO72:ABO88 ABO56:ABO57 ABP45 ABO118 ABO62:ABO70" name="prisdata_1_1_1_4_1_2_1_1_1_1_7_1_1_1_38_1_1_1_3_6"/>
    <protectedRange sqref="ABP102:ABP111 ABP95:ABP98 ABP92:ABP93 ABP59:ABP70 ABP4:ABP44 ABP72:ABP89 ABP56:ABP57 ABP114:ABP115 ABP46:ABP54 ABP118 ABN60:ABO61" name="prisdata_1_1_1_4_1_2_1_1_1_1_7_2_1_1_38_1_1_1_3_6"/>
    <protectedRange sqref="ABO94" name="prisdata_1_1_1_2_1_1_1_1_1_1_1_7_1_1_1_1_38_1_1_1_3_6"/>
    <protectedRange sqref="ABP94" name="prisdata_1_1_1_2_1_1_1_1_1_1_1_7_2_1_1_1_38_1_1_1_3_6"/>
    <protectedRange sqref="ABO116:ABP117" name="prisdata_1_1_1_1_1_1_1_1_1_1_1_3_3_1_1_19_1_1_1_3_6"/>
    <protectedRange sqref="ABO91" name="prisdata_1_1_1_3_1_1_1_1_1_1_1_1_1_1_1_1_1_10_1_1_1_3_6"/>
    <protectedRange sqref="ABP90" name="prisdata_1_1_1_3_1_1_1_1_1_1_1_6_1_1_1_1_10_1_1_1_3_6"/>
    <protectedRange sqref="ABP91" name="prisdata_1_1_1_3_1_1_1_1_1_1_1_1_1_2_1_1_1_10_1_1_1_3_6"/>
    <protectedRange sqref="ACB95:ACB96 ACB98:ACB101 ACB59:ACB60 ACB62:ACB92 ACB4:ACB57 ACB105:ACB118 ACB121" name="prisdata_1_1_1_4_1_2_1_1_1_1_7_7_1_44_1"/>
    <protectedRange sqref="ABZ9:ABZ18 ABZ105:ABZ118 ABZ98:ABZ101 ABZ95:ABZ96 ABZ4:ABZ7 ABZ62:ABZ73 ABZ21 ABZ23:ABZ44 ABZ77:ABZ92 ABZ75 ABZ46:ABZ57 ABZ59:ABZ60 ABZ121" name="prisdata_1_1_1_4_1_2_1_1_1_1_7_3_1_1_44_1"/>
    <protectedRange sqref="ACA105:ACA118 ACA98:ACA101 ACA95:ACA96 ACA5:ACA7 ACA62:ACA73 ACA9:ACA57 ACA75:ACA92 ABZ45 ACA59:ACA60" name="prisdata_1_1_1_4_1_2_1_1_1_1_7_4_1_1_44_1"/>
    <protectedRange sqref="ACB97" name="prisdata_1_1_1_2_1_1_1_1_1_1_1_7_6_1_1_44_1"/>
    <protectedRange sqref="ABZ97" name="prisdata_1_1_1_2_1_1_1_1_1_1_1_7_3_1_1_1_44_1"/>
    <protectedRange sqref="ACA97" name="prisdata_1_1_1_2_1_1_1_1_1_1_1_7_4_1_1_1_44_1"/>
    <protectedRange sqref="ACB102" name="prisdata_3_2_1_1_1_1_1_1_2_3_1_1_31_1"/>
    <protectedRange sqref="ACB103" name="prisdata_3_1_1_1_1_1_1_1_1_2_3_1_1_31_1"/>
    <protectedRange sqref="ABZ102" name="prisdata_3_2_1_1_1_1_1_1_2_1_1_1_1_31_1"/>
    <protectedRange sqref="ABZ103" name="prisdata_3_1_1_1_1_1_1_1_1_2_1_1_1_1_31_1"/>
    <protectedRange sqref="ACA102" name="prisdata_3_2_1_1_1_1_1_1_2_2_1_1_1_31_1"/>
    <protectedRange sqref="ACA103" name="prisdata_3_1_1_1_1_1_1_1_1_2_2_1_1_1_31_1"/>
    <protectedRange sqref="ACA119:ACB120" name="prisdata_1_1_1_1_1_1_1_1_1_1_1_3_3_1_1_25_1"/>
    <protectedRange sqref="ABZ119:ABZ120" name="prisdata_1_1_1_1_1_1_1_1_1_1_1_3_1_1_1_1_25_1"/>
    <protectedRange sqref="ACB93" name="prisdata_1_1_1_3_1_1_1_1_1_1_1_6_5_1_1_16_1"/>
    <protectedRange sqref="ACB94" name="prisdata_1_1_1_3_1_1_1_1_1_1_1_1_1_6_1_1_16_1"/>
    <protectedRange sqref="ABZ94" name="prisdata_1_1_1_3_1_1_1_1_1_1_1_1_1_3_1_1_1_16_1"/>
    <protectedRange sqref="ACA93" name="prisdata_1_1_1_3_1_1_1_1_1_1_1_6_3_1_1_2_16_1"/>
    <protectedRange sqref="ACA94" name="prisdata_1_1_1_3_1_1_1_1_1_1_1_1_1_4_1_1_1_16_1"/>
    <protectedRange sqref="ABZ93" name="prisdata_1_1_1_3_1_1_1_1_1_1_1_6_3_1_1_1_1_16_1"/>
    <protectedRange sqref="ACC46:ACD58 ACC60:ACD60 ACC62:ACD89 ACC41:ACD44 ACC19:ACD21 ACC114:ACD118" name="prisdata_1_1_1_4_1_2_1_1_1_1_7_7_1_38_5_2_1"/>
    <protectedRange sqref="ACD45" name="prisdata_1_1_1_4_1_2_1_1_1_1_7_4_1_1_38_4_2_1"/>
    <protectedRange sqref="ACC60:ACD60 ACC62:ACD89 ACC105:ACD118 ACC98:ACD101 ACC95:ACD96 ACC91:ACD92 ACC27:ACD32 ACC4:ACD5 ACC7:ACD25 ACC46:ACD58 ACC34:ACD44 ACD33 ACC121:ACD121" name="prisdata_1_1_1_4_1_2_1_1_1_1_7_5_1_1_38_3_2_1"/>
    <protectedRange sqref="ACD119:ACD120" name="prisdata_1_1_1_1_1_1_1_1_1_1_1_3_2_1_1_38_3_2_1"/>
    <protectedRange sqref="ACD93" name="prisdata_1_1_1_3_1_1_1_1_1_1_1_6_4_1_1_38_3_2_1"/>
    <protectedRange sqref="ACD94" name="prisdata_1_1_1_3_1_1_1_1_1_1_1_1_1_5_1_1_38_3_2_1"/>
    <protectedRange sqref="ACC97:ACD97" name="prisdata_1_1_1_2_1_1_1_1_1_1_1_7_5_1_1_1_38_3_2_1"/>
    <protectedRange sqref="ACC119:ACC120" name="prisdata_1_1_1_1_1_1_1_1_1_1_1_3_2_1_1_1_19_3_2_1"/>
    <protectedRange sqref="ACC93" name="prisdata_1_1_1_3_1_1_1_1_1_1_1_6_4_1_1_1_10_3_2_1"/>
    <protectedRange sqref="ACC94" name="prisdata_1_1_1_3_1_1_1_1_1_1_1_1_1_5_1_1_1_10_3_2_1"/>
    <protectedRange sqref="ABX121" name="prisdata_1_1_1_4_1_2_1_1_1_1_7_1_1_1_38_1_3_3_1_1"/>
    <protectedRange sqref="ABY121" name="prisdata_1_1_1_4_1_2_1_1_1_1_7_2_1_1_38_1_3_3_1_1"/>
    <protectedRange sqref="ABX119:ABY120" name="prisdata_1_1_1_1_1_1_1_1_1_1_1_3_3_1_1_19_1_3_3_1_1"/>
    <protectedRange sqref="ABX112:ABY112" name="prisdata_1_1_1_4_1_2_1_1_1_1_7_7_1_36_1_1_1_3_1_1"/>
    <protectedRange sqref="ABX111 ABX95:ABY98 ABX114:ABX115" name="prisdata_1_1_1_4_1_2_1_1_1_1_7_7_1_38_1_1_1_3_1_1"/>
    <protectedRange sqref="ABX59 ABX102:ABX110 ABX95:ABX98 ABX92:ABX93 ABX4:ABX54 ABX72:ABX88 ABX56:ABX57 ABY45 ABX118 ABX62:ABX70" name="prisdata_1_1_1_4_1_2_1_1_1_1_7_1_1_1_38_1_1_1_3_1_1"/>
    <protectedRange sqref="ABY102:ABY111 ABY95:ABY98 ABY92:ABY93 ABY59:ABY70 ABY4:ABY44 ABY72:ABY89 ABY56:ABY57 ABY114:ABY115 ABY46:ABY54 ABY118 ABW60:ABX61" name="prisdata_1_1_1_4_1_2_1_1_1_1_7_2_1_1_38_1_1_1_3_1_1"/>
    <protectedRange sqref="ABX94" name="prisdata_1_1_1_2_1_1_1_1_1_1_1_7_1_1_1_1_38_1_1_1_3_1_1"/>
    <protectedRange sqref="ABY94" name="prisdata_1_1_1_2_1_1_1_1_1_1_1_7_2_1_1_1_38_1_1_1_3_1_1"/>
    <protectedRange sqref="ABX116:ABY117" name="prisdata_1_1_1_1_1_1_1_1_1_1_1_3_3_1_1_19_1_1_1_3_1_1"/>
    <protectedRange sqref="ABX91" name="prisdata_1_1_1_3_1_1_1_1_1_1_1_1_1_1_1_1_1_10_1_1_1_3_1_1"/>
    <protectedRange sqref="ABY90" name="prisdata_1_1_1_3_1_1_1_1_1_1_1_6_1_1_1_1_10_1_1_1_3_1_1"/>
    <protectedRange sqref="ABY91" name="prisdata_1_1_1_3_1_1_1_1_1_1_1_1_1_2_1_1_1_10_1_1_1_3_1_1"/>
    <protectedRange sqref="ACK95:ACK96 ACK98:ACK101 ACK59:ACK60 ACK62:ACK92 ACK4:ACK57 ACK105:ACK118 ACK121" name="prisdata_1_1_1_4_1_2_1_1_1_1_7_7_1_45_1"/>
    <protectedRange sqref="ACI9:ACI18 ACI105:ACI118 ACI98:ACI101 ACI95:ACI96 ACI4:ACI7 ACI62:ACI73 ACI21 ACI23:ACI44 ACI77:ACI92 ACI75 ACI46:ACI57 ACI59:ACI60 ACI121" name="prisdata_1_1_1_4_1_2_1_1_1_1_7_3_1_1_45_1"/>
    <protectedRange sqref="ACJ105:ACJ118 ACJ98:ACJ101 ACJ95:ACJ96 ACJ5:ACJ7 ACJ62:ACJ73 ACJ9:ACJ57 ACJ75:ACJ92 ACI45 ACJ59:ACJ60" name="prisdata_1_1_1_4_1_2_1_1_1_1_7_4_1_1_45_1"/>
    <protectedRange sqref="ACK97" name="prisdata_1_1_1_2_1_1_1_1_1_1_1_7_6_1_1_45_1"/>
    <protectedRange sqref="ACI97" name="prisdata_1_1_1_2_1_1_1_1_1_1_1_7_3_1_1_1_45_1"/>
    <protectedRange sqref="ACJ97" name="prisdata_1_1_1_2_1_1_1_1_1_1_1_7_4_1_1_1_45_1"/>
    <protectedRange sqref="ACK102" name="prisdata_3_2_1_1_1_1_1_1_2_3_1_1_32_1"/>
    <protectedRange sqref="ACK103" name="prisdata_3_1_1_1_1_1_1_1_1_2_3_1_1_32_1"/>
    <protectedRange sqref="ACI102" name="prisdata_3_2_1_1_1_1_1_1_2_1_1_1_1_32_1"/>
    <protectedRange sqref="ACI103" name="prisdata_3_1_1_1_1_1_1_1_1_2_1_1_1_1_32_1"/>
    <protectedRange sqref="ACJ102" name="prisdata_3_2_1_1_1_1_1_1_2_2_1_1_1_32_1"/>
    <protectedRange sqref="ACJ103" name="prisdata_3_1_1_1_1_1_1_1_1_2_2_1_1_1_32_1"/>
    <protectedRange sqref="ACJ119:ACK120" name="prisdata_1_1_1_1_1_1_1_1_1_1_1_3_3_1_1_26_1"/>
    <protectedRange sqref="ACI119:ACI120" name="prisdata_1_1_1_1_1_1_1_1_1_1_1_3_1_1_1_1_26_1"/>
    <protectedRange sqref="ACK93" name="prisdata_1_1_1_3_1_1_1_1_1_1_1_6_5_1_1_17_1"/>
    <protectedRange sqref="ACK94" name="prisdata_1_1_1_3_1_1_1_1_1_1_1_1_1_6_1_1_17_1"/>
    <protectedRange sqref="ACI94" name="prisdata_1_1_1_3_1_1_1_1_1_1_1_1_1_3_1_1_1_17_1"/>
    <protectedRange sqref="ACJ93" name="prisdata_1_1_1_3_1_1_1_1_1_1_1_6_3_1_1_2_17_1"/>
    <protectedRange sqref="ACJ94" name="prisdata_1_1_1_3_1_1_1_1_1_1_1_1_1_4_1_1_1_17_1"/>
    <protectedRange sqref="ACI93" name="prisdata_1_1_1_3_1_1_1_1_1_1_1_6_3_1_1_1_1_17_1"/>
    <protectedRange sqref="ACL46:ACM58 ACL60:ACM60 ACL62:ACM89 ACL41:ACM44 ACL19:ACM21 ACL114:ACM118" name="prisdata_1_1_1_4_1_2_1_1_1_1_7_7_1_38_5_3_1"/>
    <protectedRange sqref="ACM45" name="prisdata_1_1_1_4_1_2_1_1_1_1_7_4_1_1_38_4_3_1"/>
    <protectedRange sqref="ACL60:ACM60 ACL62:ACM89 ACL105:ACM118 ACL98:ACM101 ACL95:ACM96 ACL91:ACM92 ACL27:ACM32 ACL4:ACM5 ACL7:ACM25 ACL46:ACM58 ACL34:ACM44 ACM33 ACL121:ACM121" name="prisdata_1_1_1_4_1_2_1_1_1_1_7_5_1_1_38_3_3_1"/>
    <protectedRange sqref="ACM119:ACM120" name="prisdata_1_1_1_1_1_1_1_1_1_1_1_3_2_1_1_38_3_3_1"/>
    <protectedRange sqref="ACM93" name="prisdata_1_1_1_3_1_1_1_1_1_1_1_6_4_1_1_38_3_3_1"/>
    <protectedRange sqref="ACM94" name="prisdata_1_1_1_3_1_1_1_1_1_1_1_1_1_5_1_1_38_3_3_1"/>
    <protectedRange sqref="ACL97:ACM97" name="prisdata_1_1_1_2_1_1_1_1_1_1_1_7_5_1_1_1_38_3_3_1"/>
    <protectedRange sqref="ACL119:ACL120" name="prisdata_1_1_1_1_1_1_1_1_1_1_1_3_2_1_1_1_19_3_3_1"/>
    <protectedRange sqref="ACL93" name="prisdata_1_1_1_3_1_1_1_1_1_1_1_6_4_1_1_1_10_3_3_1"/>
    <protectedRange sqref="ACL94" name="prisdata_1_1_1_3_1_1_1_1_1_1_1_1_1_5_1_1_1_10_3_3_1"/>
    <protectedRange sqref="ACG121" name="prisdata_1_1_1_4_1_2_1_1_1_1_7_1_1_1_38_1_3_3_2_1"/>
    <protectedRange sqref="ACH121" name="prisdata_1_1_1_4_1_2_1_1_1_1_7_2_1_1_38_1_3_3_2_1"/>
    <protectedRange sqref="ACG119:ACH120" name="prisdata_1_1_1_1_1_1_1_1_1_1_1_3_3_1_1_19_1_3_3_2_1"/>
    <protectedRange sqref="ACG112:ACH112" name="prisdata_1_1_1_4_1_2_1_1_1_1_7_7_1_36_1_1_1_3_2_1"/>
    <protectedRange sqref="ACG111 ACG95:ACH98 ACG114:ACG115" name="prisdata_1_1_1_4_1_2_1_1_1_1_7_7_1_38_1_1_1_3_2_1"/>
    <protectedRange sqref="ACG59 ACG102:ACG110 ACG95:ACG98 ACG92:ACG93 ACG4:ACG54 ACG72:ACG88 ACG56:ACG57 ACH45 ACG118 ACG62:ACG70" name="prisdata_1_1_1_4_1_2_1_1_1_1_7_1_1_1_38_1_1_1_3_2_1"/>
    <protectedRange sqref="ACH102:ACH111 ACH95:ACH98 ACH92:ACH93 ACH59:ACH70 ACH4:ACH44 ACH72:ACH89 ACH56:ACH57 ACH114:ACH115 ACH46:ACH54 ACH118 ACF60:ACG61" name="prisdata_1_1_1_4_1_2_1_1_1_1_7_2_1_1_38_1_1_1_3_2_1"/>
    <protectedRange sqref="ACG94" name="prisdata_1_1_1_2_1_1_1_1_1_1_1_7_1_1_1_1_38_1_1_1_3_2_1"/>
    <protectedRange sqref="ACH94" name="prisdata_1_1_1_2_1_1_1_1_1_1_1_7_2_1_1_1_38_1_1_1_3_2_1"/>
    <protectedRange sqref="ACG116:ACH117" name="prisdata_1_1_1_1_1_1_1_1_1_1_1_3_3_1_1_19_1_1_1_3_2_1"/>
    <protectedRange sqref="ACG91" name="prisdata_1_1_1_3_1_1_1_1_1_1_1_1_1_1_1_1_1_10_1_1_1_3_2_1"/>
    <protectedRange sqref="ACH90" name="prisdata_1_1_1_3_1_1_1_1_1_1_1_6_1_1_1_1_10_1_1_1_3_2_1"/>
    <protectedRange sqref="ACH91" name="prisdata_1_1_1_3_1_1_1_1_1_1_1_1_1_2_1_1_1_10_1_1_1_3_2_1"/>
    <protectedRange sqref="ACT95:ACT96 ACT98:ACT101 ACT59:ACT60 ACT62:ACT92 ACT4:ACT57 ACT105:ACT118 ACT121" name="prisdata_1_1_1_4_1_2_1_1_1_1_7_7_1_46_1"/>
    <protectedRange sqref="ACR9:ACR18 ACR105:ACR118 ACR98:ACR101 ACR95:ACR96 ACR4:ACR7 ACR62:ACR73 ACR21 ACR23:ACR44 ACR77:ACR92 ACR75 ACR46:ACR57 ACR59:ACR60 ACR121" name="prisdata_1_1_1_4_1_2_1_1_1_1_7_3_1_1_46_1"/>
    <protectedRange sqref="ACS105:ACS118 ACS98:ACS101 ACS95:ACS96 ACS5:ACS7 ACS62:ACS73 ACS9:ACS57 ACS75:ACS92 ACR45 ACS59:ACS60" name="prisdata_1_1_1_4_1_2_1_1_1_1_7_4_1_1_46_1"/>
    <protectedRange sqref="ACT97" name="prisdata_1_1_1_2_1_1_1_1_1_1_1_7_6_1_1_46_1"/>
    <protectedRange sqref="ACR97" name="prisdata_1_1_1_2_1_1_1_1_1_1_1_7_3_1_1_1_46_1"/>
    <protectedRange sqref="ACS97" name="prisdata_1_1_1_2_1_1_1_1_1_1_1_7_4_1_1_1_46_1"/>
    <protectedRange sqref="ACT102" name="prisdata_3_2_1_1_1_1_1_1_2_3_1_1_33_1"/>
    <protectedRange sqref="ACT103" name="prisdata_3_1_1_1_1_1_1_1_1_2_3_1_1_33_1"/>
    <protectedRange sqref="ACR102" name="prisdata_3_2_1_1_1_1_1_1_2_1_1_1_1_33_1"/>
    <protectedRange sqref="ACR103" name="prisdata_3_1_1_1_1_1_1_1_1_2_1_1_1_1_33_1"/>
    <protectedRange sqref="ACS102" name="prisdata_3_2_1_1_1_1_1_1_2_2_1_1_1_33_1"/>
    <protectedRange sqref="ACS103" name="prisdata_3_1_1_1_1_1_1_1_1_2_2_1_1_1_33_1"/>
    <protectedRange sqref="ACS119:ACT120" name="prisdata_1_1_1_1_1_1_1_1_1_1_1_3_3_1_1_27_1"/>
    <protectedRange sqref="ACR119:ACR120" name="prisdata_1_1_1_1_1_1_1_1_1_1_1_3_1_1_1_1_27_1"/>
    <protectedRange sqref="ACT93" name="prisdata_1_1_1_3_1_1_1_1_1_1_1_6_5_1_1_18_1"/>
    <protectedRange sqref="ACT94" name="prisdata_1_1_1_3_1_1_1_1_1_1_1_1_1_6_1_1_18_1"/>
    <protectedRange sqref="ACR94" name="prisdata_1_1_1_3_1_1_1_1_1_1_1_1_1_3_1_1_1_18_1"/>
    <protectedRange sqref="ACS93" name="prisdata_1_1_1_3_1_1_1_1_1_1_1_6_3_1_1_2_18_1"/>
    <protectedRange sqref="ACS94" name="prisdata_1_1_1_3_1_1_1_1_1_1_1_1_1_4_1_1_1_18_1"/>
    <protectedRange sqref="ACR93" name="prisdata_1_1_1_3_1_1_1_1_1_1_1_6_3_1_1_1_1_18_1"/>
    <protectedRange sqref="ACU46:ACV58 ACU60:ACV60 ACU62:ACV89 ACU41:ACV44 ACU19:ACV21 ACU114:ACV118" name="prisdata_1_1_1_4_1_2_1_1_1_1_7_7_1_38_5_4_1"/>
    <protectedRange sqref="ACV45" name="prisdata_1_1_1_4_1_2_1_1_1_1_7_4_1_1_38_4_4_1"/>
    <protectedRange sqref="ACU60:ACV60 ACU62:ACV89 ACU105:ACV118 ACU98:ACV101 ACU95:ACV96 ACU91:ACV92 ACU27:ACV32 ACU4:ACV5 ACU7:ACV25 ACU46:ACV58 ACU34:ACV44 ACV33 ACU121:ACV121" name="prisdata_1_1_1_4_1_2_1_1_1_1_7_5_1_1_38_3_4_1"/>
    <protectedRange sqref="ACV119:ACV120" name="prisdata_1_1_1_1_1_1_1_1_1_1_1_3_2_1_1_38_3_4_1"/>
    <protectedRange sqref="ACV93" name="prisdata_1_1_1_3_1_1_1_1_1_1_1_6_4_1_1_38_3_4_1"/>
    <protectedRange sqref="ACV94" name="prisdata_1_1_1_3_1_1_1_1_1_1_1_1_1_5_1_1_38_3_4_1"/>
    <protectedRange sqref="ACU97:ACV97" name="prisdata_1_1_1_2_1_1_1_1_1_1_1_7_5_1_1_1_38_3_4_1"/>
    <protectedRange sqref="ACU119:ACU120" name="prisdata_1_1_1_1_1_1_1_1_1_1_1_3_2_1_1_1_19_3_4_1"/>
    <protectedRange sqref="ACU93" name="prisdata_1_1_1_3_1_1_1_1_1_1_1_6_4_1_1_1_10_3_4_1"/>
    <protectedRange sqref="ACU94" name="prisdata_1_1_1_3_1_1_1_1_1_1_1_1_1_5_1_1_1_10_3_4_1"/>
    <protectedRange sqref="ACP121" name="prisdata_1_1_1_4_1_2_1_1_1_1_7_1_1_1_38_1_3_3_3_1"/>
    <protectedRange sqref="ACQ121" name="prisdata_1_1_1_4_1_2_1_1_1_1_7_2_1_1_38_1_3_3_3_1"/>
    <protectedRange sqref="ACP119:ACQ120" name="prisdata_1_1_1_1_1_1_1_1_1_1_1_3_3_1_1_19_1_3_3_3_1"/>
    <protectedRange sqref="ACP112:ACQ112" name="prisdata_1_1_1_4_1_2_1_1_1_1_7_7_1_36_1_1_1_3_3_1"/>
    <protectedRange sqref="ACP111 ACP95:ACQ98 ACP114:ACP115" name="prisdata_1_1_1_4_1_2_1_1_1_1_7_7_1_38_1_1_1_3_3_1"/>
    <protectedRange sqref="ACP59 ACP102:ACP110 ACP95:ACP98 ACP92:ACP93 ACP4:ACP54 ACP72:ACP88 ACP56:ACP57 ACQ45 ACP118 ACP62:ACP70" name="prisdata_1_1_1_4_1_2_1_1_1_1_7_1_1_1_38_1_1_1_3_3_1"/>
    <protectedRange sqref="ACQ102:ACQ111 ACQ95:ACQ98 ACQ92:ACQ93 ACQ59:ACQ70 ACQ4:ACQ44 ACQ72:ACQ89 ACQ56:ACQ57 ACQ114:ACQ115 ACQ46:ACQ54 ACQ118 ACO60:ACP61" name="prisdata_1_1_1_4_1_2_1_1_1_1_7_2_1_1_38_1_1_1_3_3_1"/>
    <protectedRange sqref="ACP94" name="prisdata_1_1_1_2_1_1_1_1_1_1_1_7_1_1_1_1_38_1_1_1_3_3_1"/>
    <protectedRange sqref="ACQ94" name="prisdata_1_1_1_2_1_1_1_1_1_1_1_7_2_1_1_1_38_1_1_1_3_3_1"/>
    <protectedRange sqref="ACP116:ACQ117" name="prisdata_1_1_1_1_1_1_1_1_1_1_1_3_3_1_1_19_1_1_1_3_3_1"/>
    <protectedRange sqref="ACP91" name="prisdata_1_1_1_3_1_1_1_1_1_1_1_1_1_1_1_1_1_10_1_1_1_3_3_1"/>
    <protectedRange sqref="ACQ90" name="prisdata_1_1_1_3_1_1_1_1_1_1_1_6_1_1_1_1_10_1_1_1_3_3_1"/>
    <protectedRange sqref="ACQ91" name="prisdata_1_1_1_3_1_1_1_1_1_1_1_1_1_2_1_1_1_10_1_1_1_3_3_1"/>
    <protectedRange sqref="ADC95:ADC96 ADC98:ADC101 ADC59:ADC60 ADC62:ADC92 ADC4:ADC57 ADC105:ADC118 ADC121" name="prisdata_1_1_1_4_1_2_1_1_1_1_7_7_1_47_1"/>
    <protectedRange sqref="ADA9:ADA18 ADA105:ADA118 ADA98:ADA101 ADA95:ADA96 ADA4:ADA7 ADA62:ADA73 ADA21 ADA23:ADA44 ADA77:ADA92 ADA75 ADA46:ADA57 ADA59:ADA60 ADA121" name="prisdata_1_1_1_4_1_2_1_1_1_1_7_3_1_1_47_1"/>
    <protectedRange sqref="ADB105:ADB118 ADB98:ADB101 ADB95:ADB96 ADB5:ADB7 ADB62:ADB73 ADB9:ADB57 ADB75:ADB92 ADA45 ADB59:ADB60" name="prisdata_1_1_1_4_1_2_1_1_1_1_7_4_1_1_47_1"/>
    <protectedRange sqref="ADC97" name="prisdata_1_1_1_2_1_1_1_1_1_1_1_7_6_1_1_47_1"/>
    <protectedRange sqref="ADA97" name="prisdata_1_1_1_2_1_1_1_1_1_1_1_7_3_1_1_1_47_1"/>
    <protectedRange sqref="ADB97" name="prisdata_1_1_1_2_1_1_1_1_1_1_1_7_4_1_1_1_47_1"/>
    <protectedRange sqref="ADC102" name="prisdata_3_2_1_1_1_1_1_1_2_3_1_1_34_1"/>
    <protectedRange sqref="ADC103" name="prisdata_3_1_1_1_1_1_1_1_1_2_3_1_1_34_1"/>
    <protectedRange sqref="ADA102" name="prisdata_3_2_1_1_1_1_1_1_2_1_1_1_1_34_1"/>
    <protectedRange sqref="ADA103" name="prisdata_3_1_1_1_1_1_1_1_1_2_1_1_1_1_34_1"/>
    <protectedRange sqref="ADB102" name="prisdata_3_2_1_1_1_1_1_1_2_2_1_1_1_34_1"/>
    <protectedRange sqref="ADB103" name="prisdata_3_1_1_1_1_1_1_1_1_2_2_1_1_1_34_1"/>
    <protectedRange sqref="ADB119:ADC120" name="prisdata_1_1_1_1_1_1_1_1_1_1_1_3_3_1_1_28_1"/>
    <protectedRange sqref="ADA119:ADA120" name="prisdata_1_1_1_1_1_1_1_1_1_1_1_3_1_1_1_1_28_1"/>
    <protectedRange sqref="ADC93" name="prisdata_1_1_1_3_1_1_1_1_1_1_1_6_5_1_1_19_1"/>
    <protectedRange sqref="ADC94" name="prisdata_1_1_1_3_1_1_1_1_1_1_1_1_1_6_1_1_19_1"/>
    <protectedRange sqref="ADA94" name="prisdata_1_1_1_3_1_1_1_1_1_1_1_1_1_3_1_1_1_19_1"/>
    <protectedRange sqref="ADB93" name="prisdata_1_1_1_3_1_1_1_1_1_1_1_6_3_1_1_2_19_1"/>
    <protectedRange sqref="ADB94" name="prisdata_1_1_1_3_1_1_1_1_1_1_1_1_1_4_1_1_1_19_1"/>
    <protectedRange sqref="ADA93" name="prisdata_1_1_1_3_1_1_1_1_1_1_1_6_3_1_1_1_1_19_1"/>
    <protectedRange sqref="ADD46:ADE58 ADD60:ADE60 ADD62:ADE89 ADD41:ADE44 ADD19:ADE21 ADD114:ADE118" name="prisdata_1_1_1_4_1_2_1_1_1_1_7_7_1_38_5_5_1"/>
    <protectedRange sqref="ADE45" name="prisdata_1_1_1_4_1_2_1_1_1_1_7_4_1_1_38_4_5_1"/>
    <protectedRange sqref="ADD60:ADE60 ADD62:ADE89 ADD105:ADE118 ADD98:ADE101 ADD95:ADE96 ADD91:ADE92 ADD27:ADE32 ADD4:ADE5 ADD7:ADE25 ADD46:ADE58 ADD34:ADE44 ADE33 ADD121:ADE121" name="prisdata_1_1_1_4_1_2_1_1_1_1_7_5_1_1_38_3_5_1"/>
    <protectedRange sqref="ADE119:ADE120" name="prisdata_1_1_1_1_1_1_1_1_1_1_1_3_2_1_1_38_3_5_1"/>
    <protectedRange sqref="ADE93" name="prisdata_1_1_1_3_1_1_1_1_1_1_1_6_4_1_1_38_3_5_1"/>
    <protectedRange sqref="ADE94" name="prisdata_1_1_1_3_1_1_1_1_1_1_1_1_1_5_1_1_38_3_5_1"/>
    <protectedRange sqref="ADD97:ADE97" name="prisdata_1_1_1_2_1_1_1_1_1_1_1_7_5_1_1_1_38_3_5_1"/>
    <protectedRange sqref="ADD119:ADD120" name="prisdata_1_1_1_1_1_1_1_1_1_1_1_3_2_1_1_1_19_3_5_1"/>
    <protectedRange sqref="ADD93" name="prisdata_1_1_1_3_1_1_1_1_1_1_1_6_4_1_1_1_10_3_5_1"/>
    <protectedRange sqref="ADD94" name="prisdata_1_1_1_3_1_1_1_1_1_1_1_1_1_5_1_1_1_10_3_5_1"/>
    <protectedRange sqref="ACY121" name="prisdata_1_1_1_4_1_2_1_1_1_1_7_1_1_1_38_1_3_3_4_1"/>
    <protectedRange sqref="ACZ121" name="prisdata_1_1_1_4_1_2_1_1_1_1_7_2_1_1_38_1_3_3_4_1"/>
    <protectedRange sqref="ACY119:ACZ120" name="prisdata_1_1_1_1_1_1_1_1_1_1_1_3_3_1_1_19_1_3_3_4_1"/>
    <protectedRange sqref="ACY112:ACZ112" name="prisdata_1_1_1_4_1_2_1_1_1_1_7_7_1_36_1_1_1_3_4_1"/>
    <protectedRange sqref="ACY111 ACY95:ACZ98 ACY114:ACY115" name="prisdata_1_1_1_4_1_2_1_1_1_1_7_7_1_38_1_1_1_3_4_1"/>
    <protectedRange sqref="ACY59 ACY102:ACY110 ACY95:ACY98 ACY92:ACY93 ACY4:ACY54 ACY72:ACY88 ACY56:ACY57 ACZ45 ACY118 ACY62:ACY70" name="prisdata_1_1_1_4_1_2_1_1_1_1_7_1_1_1_38_1_1_1_3_4_1"/>
    <protectedRange sqref="ACZ102:ACZ111 ACZ95:ACZ98 ACZ92:ACZ93 ACZ59:ACZ70 ACZ4:ACZ44 ACZ72:ACZ89 ACZ56:ACZ57 ACZ114:ACZ115 ACZ46:ACZ54 ACZ118 ACX60:ACY61" name="prisdata_1_1_1_4_1_2_1_1_1_1_7_2_1_1_38_1_1_1_3_4_1"/>
    <protectedRange sqref="ACY94" name="prisdata_1_1_1_2_1_1_1_1_1_1_1_7_1_1_1_1_38_1_1_1_3_4_1"/>
    <protectedRange sqref="ACZ94" name="prisdata_1_1_1_2_1_1_1_1_1_1_1_7_2_1_1_1_38_1_1_1_3_4_1"/>
    <protectedRange sqref="ACY116:ACZ117" name="prisdata_1_1_1_1_1_1_1_1_1_1_1_3_3_1_1_19_1_1_1_3_4_1"/>
    <protectedRange sqref="ACY91" name="prisdata_1_1_1_3_1_1_1_1_1_1_1_1_1_1_1_1_1_10_1_1_1_3_4_1"/>
    <protectedRange sqref="ACZ90" name="prisdata_1_1_1_3_1_1_1_1_1_1_1_6_1_1_1_1_10_1_1_1_3_4_1"/>
    <protectedRange sqref="ACZ91" name="prisdata_1_1_1_3_1_1_1_1_1_1_1_1_1_2_1_1_1_10_1_1_1_3_4_1"/>
    <protectedRange sqref="ADL95:ADL96 ADL98:ADL101 ADL59:ADL60 ADL62:ADL92 ADL4:ADL57 ADL105:ADL118 ADL121" name="prisdata_1_1_1_4_1_2_1_1_1_1_7_7_1_48_1"/>
    <protectedRange sqref="ADJ9:ADJ18 ADJ105:ADJ118 ADJ98:ADJ101 ADJ95:ADJ96 ADJ4:ADJ7 ADJ62:ADJ73 ADJ21 ADJ23:ADJ44 ADJ77:ADJ92 ADJ75 ADJ46:ADJ57 ADJ59:ADJ60 ADJ121" name="prisdata_1_1_1_4_1_2_1_1_1_1_7_3_1_1_48_1"/>
    <protectedRange sqref="ADK105:ADK118 ADK98:ADK101 ADK95:ADK96 ADK5:ADK7 ADK62:ADK73 ADK9:ADK57 ADK75:ADK92 ADJ45 ADK59:ADK60" name="prisdata_1_1_1_4_1_2_1_1_1_1_7_4_1_1_48_1"/>
    <protectedRange sqref="ADL97" name="prisdata_1_1_1_2_1_1_1_1_1_1_1_7_6_1_1_48_1"/>
    <protectedRange sqref="ADJ97" name="prisdata_1_1_1_2_1_1_1_1_1_1_1_7_3_1_1_1_48_1"/>
    <protectedRange sqref="ADK97" name="prisdata_1_1_1_2_1_1_1_1_1_1_1_7_4_1_1_1_48_1"/>
    <protectedRange sqref="ADL102" name="prisdata_3_2_1_1_1_1_1_1_2_3_1_1_35_1"/>
    <protectedRange sqref="ADL103" name="prisdata_3_1_1_1_1_1_1_1_1_2_3_1_1_35_1"/>
    <protectedRange sqref="ADJ102" name="prisdata_3_2_1_1_1_1_1_1_2_1_1_1_1_35_1"/>
    <protectedRange sqref="ADJ103" name="prisdata_3_1_1_1_1_1_1_1_1_2_1_1_1_1_35_1"/>
    <protectedRange sqref="ADK102" name="prisdata_3_2_1_1_1_1_1_1_2_2_1_1_1_35_1"/>
    <protectedRange sqref="ADK103" name="prisdata_3_1_1_1_1_1_1_1_1_2_2_1_1_1_35_1"/>
    <protectedRange sqref="ADK119:ADL120" name="prisdata_1_1_1_1_1_1_1_1_1_1_1_3_3_1_1_29_1"/>
    <protectedRange sqref="ADJ119:ADJ120" name="prisdata_1_1_1_1_1_1_1_1_1_1_1_3_1_1_1_1_29_1"/>
    <protectedRange sqref="ADL93" name="prisdata_1_1_1_3_1_1_1_1_1_1_1_6_5_1_1_20_1"/>
    <protectedRange sqref="ADL94" name="prisdata_1_1_1_3_1_1_1_1_1_1_1_1_1_6_1_1_20_1"/>
    <protectedRange sqref="ADJ94" name="prisdata_1_1_1_3_1_1_1_1_1_1_1_1_1_3_1_1_1_20_1"/>
    <protectedRange sqref="ADK93" name="prisdata_1_1_1_3_1_1_1_1_1_1_1_6_3_1_1_2_20_1"/>
    <protectedRange sqref="ADK94" name="prisdata_1_1_1_3_1_1_1_1_1_1_1_1_1_4_1_1_1_20_1"/>
    <protectedRange sqref="ADJ93" name="prisdata_1_1_1_3_1_1_1_1_1_1_1_6_3_1_1_1_1_20_1"/>
    <protectedRange sqref="ADM46:ADN58 ADM60:ADN60 ADM62:ADN89 ADM41:ADN44 ADM19:ADN21 ADM114:ADN118" name="prisdata_1_1_1_4_1_2_1_1_1_1_7_7_1_38_5_6_1"/>
    <protectedRange sqref="ADN45" name="prisdata_1_1_1_4_1_2_1_1_1_1_7_4_1_1_38_4_6_1"/>
    <protectedRange sqref="ADM60:ADN60 ADM62:ADN89 ADM105:ADN118 ADM98:ADN101 ADM95:ADN96 ADM91:ADN92 ADM27:ADN32 ADM4:ADN5 ADM7:ADN25 ADM46:ADN58 ADM34:ADN44 ADN33 ADM121:ADN121" name="prisdata_1_1_1_4_1_2_1_1_1_1_7_5_1_1_38_3_6_1"/>
    <protectedRange sqref="ADN119:ADN120" name="prisdata_1_1_1_1_1_1_1_1_1_1_1_3_2_1_1_38_3_6_1"/>
    <protectedRange sqref="ADN93" name="prisdata_1_1_1_3_1_1_1_1_1_1_1_6_4_1_1_38_3_6_1"/>
    <protectedRange sqref="ADN94" name="prisdata_1_1_1_3_1_1_1_1_1_1_1_1_1_5_1_1_38_3_6_1"/>
    <protectedRange sqref="ADM97:ADN97" name="prisdata_1_1_1_2_1_1_1_1_1_1_1_7_5_1_1_1_38_3_6_1"/>
    <protectedRange sqref="ADM119:ADM120" name="prisdata_1_1_1_1_1_1_1_1_1_1_1_3_2_1_1_1_19_3_6_1"/>
    <protectedRange sqref="ADM93" name="prisdata_1_1_1_3_1_1_1_1_1_1_1_6_4_1_1_1_10_3_6_1"/>
    <protectedRange sqref="ADM94" name="prisdata_1_1_1_3_1_1_1_1_1_1_1_1_1_5_1_1_1_10_3_6_1"/>
    <protectedRange sqref="ADH121" name="prisdata_1_1_1_4_1_2_1_1_1_1_7_1_1_1_38_1_3_3_5_1"/>
    <protectedRange sqref="ADI121" name="prisdata_1_1_1_4_1_2_1_1_1_1_7_2_1_1_38_1_3_3_5_1"/>
    <protectedRange sqref="ADH119:ADI120" name="prisdata_1_1_1_1_1_1_1_1_1_1_1_3_3_1_1_19_1_3_3_5_1"/>
    <protectedRange sqref="ADH112:ADI112" name="prisdata_1_1_1_4_1_2_1_1_1_1_7_7_1_36_1_1_1_3_5_1"/>
    <protectedRange sqref="ADH111 ADH95:ADI98 ADH114:ADH115" name="prisdata_1_1_1_4_1_2_1_1_1_1_7_7_1_38_1_1_1_3_5_1"/>
    <protectedRange sqref="ADH59 ADH102:ADH110 ADH95:ADH98 ADH92:ADH93 ADH4:ADH54 ADH72:ADH88 ADH56:ADH57 ADI45 ADH118 ADH62:ADH70" name="prisdata_1_1_1_4_1_2_1_1_1_1_7_1_1_1_38_1_1_1_3_5_1"/>
    <protectedRange sqref="ADI102:ADI111 ADI95:ADI98 ADI92:ADI93 ADI59:ADI70 ADI4:ADI44 ADI72:ADI89 ADI56:ADI57 ADI114:ADI115 ADI46:ADI54 ADI118 ADG60:ADH61" name="prisdata_1_1_1_4_1_2_1_1_1_1_7_2_1_1_38_1_1_1_3_5_1"/>
    <protectedRange sqref="ADH94" name="prisdata_1_1_1_2_1_1_1_1_1_1_1_7_1_1_1_1_38_1_1_1_3_5_1"/>
    <protectedRange sqref="ADI94" name="prisdata_1_1_1_2_1_1_1_1_1_1_1_7_2_1_1_1_38_1_1_1_3_5_1"/>
    <protectedRange sqref="ADH116:ADI117" name="prisdata_1_1_1_1_1_1_1_1_1_1_1_3_3_1_1_19_1_1_1_3_5_1"/>
    <protectedRange sqref="ADH91" name="prisdata_1_1_1_3_1_1_1_1_1_1_1_1_1_1_1_1_1_10_1_1_1_3_5_1"/>
    <protectedRange sqref="ADI90" name="prisdata_1_1_1_3_1_1_1_1_1_1_1_6_1_1_1_1_10_1_1_1_3_5_1"/>
    <protectedRange sqref="ADI91" name="prisdata_1_1_1_3_1_1_1_1_1_1_1_1_1_2_1_1_1_10_1_1_1_3_5_1"/>
    <protectedRange sqref="ADU95:ADU96 ADU98:ADU101 ADU59:ADU60 ADU62:ADU92 ADU4:ADU57 ADU105:ADU118 ADU121" name="prisdata_1_1_1_4_1_2_1_1_1_1_7_7_1_50_1"/>
    <protectedRange sqref="ADS9:ADS18 ADS105:ADS118 ADS98:ADS101 ADS95:ADS96 ADS4:ADS7 ADS62:ADS73 ADS21 ADS23:ADS44 ADS77:ADS92 ADS75 ADS46:ADS57 ADS59:ADS60 ADS121" name="prisdata_1_1_1_4_1_2_1_1_1_1_7_3_1_1_50_1"/>
    <protectedRange sqref="ADT105:ADT118 ADT98:ADT101 ADT95:ADT96 ADT5:ADT7 ADT62:ADT73 ADT9:ADT57 ADT75:ADT92 ADS45 ADT59:ADT60" name="prisdata_1_1_1_4_1_2_1_1_1_1_7_4_1_1_50_1"/>
    <protectedRange sqref="ADU97" name="prisdata_1_1_1_2_1_1_1_1_1_1_1_7_6_1_1_50_1"/>
    <protectedRange sqref="ADS97" name="prisdata_1_1_1_2_1_1_1_1_1_1_1_7_3_1_1_1_50_1"/>
    <protectedRange sqref="ADT97" name="prisdata_1_1_1_2_1_1_1_1_1_1_1_7_4_1_1_1_50_1"/>
    <protectedRange sqref="ADU102" name="prisdata_3_2_1_1_1_1_1_1_2_3_1_1_37_1"/>
    <protectedRange sqref="ADU103" name="prisdata_3_1_1_1_1_1_1_1_1_2_3_1_1_37_1"/>
    <protectedRange sqref="ADS102" name="prisdata_3_2_1_1_1_1_1_1_2_1_1_1_1_37_1"/>
    <protectedRange sqref="ADS103" name="prisdata_3_1_1_1_1_1_1_1_1_2_1_1_1_1_37_1"/>
    <protectedRange sqref="ADT102" name="prisdata_3_2_1_1_1_1_1_1_2_2_1_1_1_37_1"/>
    <protectedRange sqref="ADT103" name="prisdata_3_1_1_1_1_1_1_1_1_2_2_1_1_1_37_1"/>
    <protectedRange sqref="ADT119:ADU120" name="prisdata_1_1_1_1_1_1_1_1_1_1_1_3_3_1_1_31_1"/>
    <protectedRange sqref="ADS119:ADS120" name="prisdata_1_1_1_1_1_1_1_1_1_1_1_3_1_1_1_1_31_1"/>
    <protectedRange sqref="ADU93" name="prisdata_1_1_1_3_1_1_1_1_1_1_1_6_5_1_1_22_1"/>
    <protectedRange sqref="ADU94" name="prisdata_1_1_1_3_1_1_1_1_1_1_1_1_1_6_1_1_22_1"/>
    <protectedRange sqref="ADS94" name="prisdata_1_1_1_3_1_1_1_1_1_1_1_1_1_3_1_1_1_22_1"/>
    <protectedRange sqref="ADT93" name="prisdata_1_1_1_3_1_1_1_1_1_1_1_6_3_1_1_2_22_1"/>
    <protectedRange sqref="ADT94" name="prisdata_1_1_1_3_1_1_1_1_1_1_1_1_1_4_1_1_1_22_1"/>
    <protectedRange sqref="ADS93" name="prisdata_1_1_1_3_1_1_1_1_1_1_1_6_3_1_1_1_1_22_1"/>
    <protectedRange sqref="ADV46:ADW58 ADV60:ADW60 ADV62:ADW89 ADV41:ADW44 ADV19:ADW21 ADV114:ADW118" name="prisdata_1_1_1_4_1_2_1_1_1_1_7_7_1_38_5_8"/>
    <protectedRange sqref="ADW45" name="prisdata_1_1_1_4_1_2_1_1_1_1_7_4_1_1_38_4_8"/>
    <protectedRange sqref="ADV60:ADW60 ADV62:ADW89 ADV105:ADW118 ADV98:ADW101 ADV95:ADW96 ADV91:ADW92 ADV27:ADW32 ADV4:ADW5 ADV7:ADW25 ADV46:ADW58 ADV34:ADW44 ADW33 ADV121:ADW121" name="prisdata_1_1_1_4_1_2_1_1_1_1_7_5_1_1_38_3_8"/>
    <protectedRange sqref="ADW119:ADW120" name="prisdata_1_1_1_1_1_1_1_1_1_1_1_3_2_1_1_38_3_8"/>
    <protectedRange sqref="ADW93" name="prisdata_1_1_1_3_1_1_1_1_1_1_1_6_4_1_1_38_3_8"/>
    <protectedRange sqref="ADW94" name="prisdata_1_1_1_3_1_1_1_1_1_1_1_1_1_5_1_1_38_3_8"/>
    <protectedRange sqref="ADV97:ADW97" name="prisdata_1_1_1_2_1_1_1_1_1_1_1_7_5_1_1_1_38_3_8"/>
    <protectedRange sqref="ADV119:ADV120" name="prisdata_1_1_1_1_1_1_1_1_1_1_1_3_2_1_1_1_19_3_8"/>
    <protectedRange sqref="ADV93" name="prisdata_1_1_1_3_1_1_1_1_1_1_1_6_4_1_1_1_10_3_8"/>
    <protectedRange sqref="ADV94" name="prisdata_1_1_1_3_1_1_1_1_1_1_1_1_1_5_1_1_1_10_3_8"/>
    <protectedRange sqref="ADQ121" name="prisdata_1_1_1_4_1_2_1_1_1_1_7_1_1_1_38_1_3_3_7"/>
    <protectedRange sqref="ADR121" name="prisdata_1_1_1_4_1_2_1_1_1_1_7_2_1_1_38_1_3_3_7"/>
    <protectedRange sqref="ADQ119:ADR120" name="prisdata_1_1_1_1_1_1_1_1_1_1_1_3_3_1_1_19_1_3_3_7"/>
    <protectedRange sqref="ADQ112:ADR112" name="prisdata_1_1_1_4_1_2_1_1_1_1_7_7_1_36_1_1_1_3_7"/>
    <protectedRange sqref="ADQ111 ADQ95:ADR98 ADQ114:ADQ115" name="prisdata_1_1_1_4_1_2_1_1_1_1_7_7_1_38_1_1_1_3_7"/>
    <protectedRange sqref="ADQ59 ADQ102:ADQ110 ADQ95:ADQ98 ADQ92:ADQ93 ADQ4:ADQ54 ADQ72:ADQ88 ADQ56:ADQ57 ADR45 ADQ118 ADQ62:ADQ70" name="prisdata_1_1_1_4_1_2_1_1_1_1_7_1_1_1_38_1_1_1_3_7"/>
    <protectedRange sqref="ADR102:ADR111 ADR95:ADR98 ADR92:ADR93 ADR59:ADR70 ADR4:ADR44 ADR72:ADR89 ADR56:ADR57 ADR114:ADR115 ADR46:ADR54 ADR118 ADP60:ADQ61" name="prisdata_1_1_1_4_1_2_1_1_1_1_7_2_1_1_38_1_1_1_3_7"/>
    <protectedRange sqref="ADQ94" name="prisdata_1_1_1_2_1_1_1_1_1_1_1_7_1_1_1_1_38_1_1_1_3_7"/>
    <protectedRange sqref="ADR94" name="prisdata_1_1_1_2_1_1_1_1_1_1_1_7_2_1_1_1_38_1_1_1_3_7"/>
    <protectedRange sqref="ADQ116:ADR117" name="prisdata_1_1_1_1_1_1_1_1_1_1_1_3_3_1_1_19_1_1_1_3_7"/>
    <protectedRange sqref="ADQ91" name="prisdata_1_1_1_3_1_1_1_1_1_1_1_1_1_1_1_1_1_10_1_1_1_3_7"/>
    <protectedRange sqref="ADR90" name="prisdata_1_1_1_3_1_1_1_1_1_1_1_6_1_1_1_1_10_1_1_1_3_7"/>
    <protectedRange sqref="ADR91" name="prisdata_1_1_1_3_1_1_1_1_1_1_1_1_1_2_1_1_1_10_1_1_1_3_7"/>
    <protectedRange sqref="AED95:AED96 AED98:AED101 AED59:AED60 AED62:AED92 AED4:AED57 AED105:AED118 AED121" name="prisdata_1_1_1_4_1_2_1_1_1_1_7_7_1_49_1"/>
    <protectedRange sqref="AEB9:AEB18 AEB105:AEB118 AEB98:AEB101 AEB95:AEB96 AEB4:AEB7 AEB62:AEB73 AEB21 AEB23:AEB44 AEB77:AEB92 AEB75 AEB46:AEB57 AEB59:AEB60 AEB121" name="prisdata_1_1_1_4_1_2_1_1_1_1_7_3_1_1_49_1"/>
    <protectedRange sqref="AEC105:AEC118 AEC98:AEC101 AEC95:AEC96 AEC5:AEC7 AEC62:AEC73 AEC9:AEC57 AEC75:AEC92 AEB45 AEC59:AEC60" name="prisdata_1_1_1_4_1_2_1_1_1_1_7_4_1_1_49_1"/>
    <protectedRange sqref="AED97" name="prisdata_1_1_1_2_1_1_1_1_1_1_1_7_6_1_1_49_1"/>
    <protectedRange sqref="AEB97" name="prisdata_1_1_1_2_1_1_1_1_1_1_1_7_3_1_1_1_49_1"/>
    <protectedRange sqref="AEC97" name="prisdata_1_1_1_2_1_1_1_1_1_1_1_7_4_1_1_1_49_1"/>
    <protectedRange sqref="AED102" name="prisdata_3_2_1_1_1_1_1_1_2_3_1_1_36_1"/>
    <protectedRange sqref="AED103" name="prisdata_3_1_1_1_1_1_1_1_1_2_3_1_1_36_1"/>
    <protectedRange sqref="AEB102" name="prisdata_3_2_1_1_1_1_1_1_2_1_1_1_1_36_1"/>
    <protectedRange sqref="AEB103" name="prisdata_3_1_1_1_1_1_1_1_1_2_1_1_1_1_36_1"/>
    <protectedRange sqref="AEC102" name="prisdata_3_2_1_1_1_1_1_1_2_2_1_1_1_36_1"/>
    <protectedRange sqref="AEC103" name="prisdata_3_1_1_1_1_1_1_1_1_2_2_1_1_1_36_1"/>
    <protectedRange sqref="AEC119:AED120" name="prisdata_1_1_1_1_1_1_1_1_1_1_1_3_3_1_1_30_1"/>
    <protectedRange sqref="AEB119:AEB120" name="prisdata_1_1_1_1_1_1_1_1_1_1_1_3_1_1_1_1_30_1"/>
    <protectedRange sqref="AED93" name="prisdata_1_1_1_3_1_1_1_1_1_1_1_6_5_1_1_21_1"/>
    <protectedRange sqref="AED94" name="prisdata_1_1_1_3_1_1_1_1_1_1_1_1_1_6_1_1_21_1"/>
    <protectedRange sqref="AEB94" name="prisdata_1_1_1_3_1_1_1_1_1_1_1_1_1_3_1_1_1_21_1"/>
    <protectedRange sqref="AEC93" name="prisdata_1_1_1_3_1_1_1_1_1_1_1_6_3_1_1_2_21_1"/>
    <protectedRange sqref="AEC94" name="prisdata_1_1_1_3_1_1_1_1_1_1_1_1_1_4_1_1_1_21_1"/>
    <protectedRange sqref="AEB93" name="prisdata_1_1_1_3_1_1_1_1_1_1_1_6_3_1_1_1_1_21_1"/>
    <protectedRange sqref="ADZ121" name="prisdata_1_1_1_4_1_2_1_1_1_1_7_1_1_1_38_1_3_3_7_1_1"/>
    <protectedRange sqref="AEA121" name="prisdata_1_1_1_4_1_2_1_1_1_1_7_2_1_1_38_1_3_3_7_1_1"/>
    <protectedRange sqref="ADZ119:AEA120" name="prisdata_1_1_1_1_1_1_1_1_1_1_1_3_3_1_1_19_1_3_3_7_1_1"/>
    <protectedRange sqref="ADZ112:AEA112" name="prisdata_1_1_1_4_1_2_1_1_1_1_7_7_1_36_1_1_1_3_7_1_1"/>
    <protectedRange sqref="ADZ111 ADZ95:AEA98 ADZ114:ADZ115" name="prisdata_1_1_1_4_1_2_1_1_1_1_7_7_1_38_1_1_1_3_7_1_1"/>
    <protectedRange sqref="ADZ59 ADZ102:ADZ110 ADZ95:ADZ98 ADZ92:ADZ93 ADZ4:ADZ54 ADZ72:ADZ88 ADZ56:ADZ57 AEA45 ADZ118 ADZ62:ADZ70" name="prisdata_1_1_1_4_1_2_1_1_1_1_7_1_1_1_38_1_1_1_3_7_1_1"/>
    <protectedRange sqref="AEA102:AEA111 AEA95:AEA98 AEA92:AEA93 AEA59:AEA70 AEA4:AEA44 AEA72:AEA89 AEA56:AEA57 AEA114:AEA115 AEA46:AEA54 AEA118 ADY60:ADZ61" name="prisdata_1_1_1_4_1_2_1_1_1_1_7_2_1_1_38_1_1_1_3_7_1_1"/>
    <protectedRange sqref="ADZ94" name="prisdata_1_1_1_2_1_1_1_1_1_1_1_7_1_1_1_1_38_1_1_1_3_7_1_1"/>
    <protectedRange sqref="AEA94" name="prisdata_1_1_1_2_1_1_1_1_1_1_1_7_2_1_1_1_38_1_1_1_3_7_1_1"/>
    <protectedRange sqref="ADZ116:AEA117" name="prisdata_1_1_1_1_1_1_1_1_1_1_1_3_3_1_1_19_1_1_1_3_7_1_1"/>
    <protectedRange sqref="ADZ91" name="prisdata_1_1_1_3_1_1_1_1_1_1_1_1_1_1_1_1_1_10_1_1_1_3_7_1_1"/>
    <protectedRange sqref="AEA90" name="prisdata_1_1_1_3_1_1_1_1_1_1_1_6_1_1_1_1_10_1_1_1_3_7_1_1"/>
    <protectedRange sqref="AEA91" name="prisdata_1_1_1_3_1_1_1_1_1_1_1_1_1_2_1_1_1_10_1_1_1_3_7_1_1"/>
    <protectedRange sqref="AEE46:AEF58 AEE60:AEF60 AEE62:AEF89 AEE41:AEF44 AEE19:AEF21 AEE114:AEF118" name="prisdata_1_1_1_4_1_2_1_1_1_1_7_7_1_38_5_8_1_1"/>
    <protectedRange sqref="AEF45" name="prisdata_1_1_1_4_1_2_1_1_1_1_7_4_1_1_38_4_8_1_1"/>
    <protectedRange sqref="AEE60:AEF60 AEE62:AEF89 AEE105:AEF118 AEE98:AEF101 AEE95:AEF96 AEE91:AEF92 AEE27:AEF32 AEE4:AEF5 AEE7:AEF25 AEE46:AEF58 AEE34:AEF44 AEF33 AEE121:AEF121" name="prisdata_1_1_1_4_1_2_1_1_1_1_7_5_1_1_38_3_8_1_1"/>
    <protectedRange sqref="AEF119:AEF120" name="prisdata_1_1_1_1_1_1_1_1_1_1_1_3_2_1_1_38_3_8_1_1"/>
    <protectedRange sqref="AEF93" name="prisdata_1_1_1_3_1_1_1_1_1_1_1_6_4_1_1_38_3_8_1_1"/>
    <protectedRange sqref="AEF94" name="prisdata_1_1_1_3_1_1_1_1_1_1_1_1_1_5_1_1_38_3_8_1_1"/>
    <protectedRange sqref="AEE97:AEF97" name="prisdata_1_1_1_2_1_1_1_1_1_1_1_7_5_1_1_1_38_3_8_1_1"/>
    <protectedRange sqref="AEE119:AEE120" name="prisdata_1_1_1_1_1_1_1_1_1_1_1_3_2_1_1_1_19_3_8_1_1"/>
    <protectedRange sqref="AEE93" name="prisdata_1_1_1_3_1_1_1_1_1_1_1_6_4_1_1_1_10_3_8_1_1"/>
    <protectedRange sqref="AEE94" name="prisdata_1_1_1_3_1_1_1_1_1_1_1_1_1_5_1_1_1_10_3_8_1_1"/>
    <protectedRange sqref="AEP4:AEP50 AEP52:AEP60 AEP62:AEP118" name="prisdata_1_2_73_1"/>
    <protectedRange sqref="AEP119:AEP121" name="prisdata_1_2_1_70_1"/>
    <protectedRange sqref="AEP51" name="prisdata_1_1_1_4_1_67_1"/>
    <protectedRange sqref="AEM95:AEM96 AEM98:AEM101 AEM59:AEM60 AEM62:AEM92 AEM4:AEM57 AEM105:AEM118 AEM121" name="prisdata_1_1_1_4_1_2_1_1_1_1_7_7_1_51"/>
    <protectedRange sqref="AEK9:AEK18 AEK105:AEK118 AEK98:AEK101 AEK95:AEK96 AEK4:AEK7 AEK62:AEK73 AEK21 AEK23:AEK44 AEK77:AEK92 AEK75 AEK46:AEK57 AEK59:AEK60 AEK121" name="prisdata_1_1_1_4_1_2_1_1_1_1_7_3_1_1_51"/>
    <protectedRange sqref="AEL105:AEL118 AEL98:AEL101 AEL95:AEL96 AEL5:AEL7 AEL62:AEL73 AEL9:AEL57 AEL75:AEL92 AEK45 AEL59:AEL60" name="prisdata_1_1_1_4_1_2_1_1_1_1_7_4_1_1_51"/>
    <protectedRange sqref="AEM97" name="prisdata_1_1_1_2_1_1_1_1_1_1_1_7_6_1_1_51"/>
    <protectedRange sqref="AEK97" name="prisdata_1_1_1_2_1_1_1_1_1_1_1_7_3_1_1_1_51"/>
    <protectedRange sqref="AEL97" name="prisdata_1_1_1_2_1_1_1_1_1_1_1_7_4_1_1_1_51"/>
    <protectedRange sqref="AEM102" name="prisdata_3_2_1_1_1_1_1_1_2_3_1_1_38"/>
    <protectedRange sqref="AEM103" name="prisdata_3_1_1_1_1_1_1_1_1_2_3_1_1_38"/>
    <protectedRange sqref="AEK102" name="prisdata_3_2_1_1_1_1_1_1_2_1_1_1_1_38"/>
    <protectedRange sqref="AEK103" name="prisdata_3_1_1_1_1_1_1_1_1_2_1_1_1_1_38"/>
    <protectedRange sqref="AEL102" name="prisdata_3_2_1_1_1_1_1_1_2_2_1_1_1_38"/>
    <protectedRange sqref="AEL103" name="prisdata_3_1_1_1_1_1_1_1_1_2_2_1_1_1_38"/>
    <protectedRange sqref="AEL119:AEM120" name="prisdata_1_1_1_1_1_1_1_1_1_1_1_3_3_1_1_32"/>
    <protectedRange sqref="AEK119:AEK120" name="prisdata_1_1_1_1_1_1_1_1_1_1_1_3_1_1_1_1_32"/>
    <protectedRange sqref="AEM93" name="prisdata_1_1_1_3_1_1_1_1_1_1_1_6_5_1_1_23"/>
    <protectedRange sqref="AEM94" name="prisdata_1_1_1_3_1_1_1_1_1_1_1_1_1_6_1_1_23"/>
    <protectedRange sqref="AEK94" name="prisdata_1_1_1_3_1_1_1_1_1_1_1_1_1_3_1_1_1_23"/>
    <protectedRange sqref="AEL93" name="prisdata_1_1_1_3_1_1_1_1_1_1_1_6_3_1_1_2_23"/>
    <protectedRange sqref="AEL94" name="prisdata_1_1_1_3_1_1_1_1_1_1_1_1_1_4_1_1_1_23"/>
    <protectedRange sqref="AEK93" name="prisdata_1_1_1_3_1_1_1_1_1_1_1_6_3_1_1_1_1_23"/>
    <protectedRange sqref="AEI121" name="prisdata_1_1_1_4_1_2_1_1_1_1_7_1_1_1_38_1_3_3_7_1_1_1"/>
    <protectedRange sqref="AEJ121" name="prisdata_1_1_1_4_1_2_1_1_1_1_7_2_1_1_38_1_3_3_7_1_1_1"/>
    <protectedRange sqref="AEI119:AEJ120" name="prisdata_1_1_1_1_1_1_1_1_1_1_1_3_3_1_1_19_1_3_3_7_1_1_1"/>
    <protectedRange sqref="AEI112:AEJ112" name="prisdata_1_1_1_4_1_2_1_1_1_1_7_7_1_36_1_1_1_3_7_1_1_1"/>
    <protectedRange sqref="AEI111 AEI95:AEJ98 AEI114:AEI115" name="prisdata_1_1_1_4_1_2_1_1_1_1_7_7_1_38_1_1_1_3_7_1_1_1"/>
    <protectedRange sqref="AEI59 AEI102:AEI110 AEI95:AEI98 AEI92:AEI93 AEI4:AEI54 AEI72:AEI88 AEI56:AEI57 AEJ45 AEI118 AEI62:AEI70" name="prisdata_1_1_1_4_1_2_1_1_1_1_7_1_1_1_38_1_1_1_3_7_1_1_1"/>
    <protectedRange sqref="AEJ102:AEJ111 AEJ95:AEJ98 AEJ92:AEJ93 AEJ59:AEJ70 AEJ4:AEJ44 AEJ72:AEJ89 AEJ56:AEJ57 AEJ114:AEJ115 AEJ46:AEJ54 AEJ118 AEH60:AEI61" name="prisdata_1_1_1_4_1_2_1_1_1_1_7_2_1_1_38_1_1_1_3_7_1_1_1"/>
    <protectedRange sqref="AEI94" name="prisdata_1_1_1_2_1_1_1_1_1_1_1_7_1_1_1_1_38_1_1_1_3_7_1_1_1"/>
    <protectedRange sqref="AEJ94" name="prisdata_1_1_1_2_1_1_1_1_1_1_1_7_2_1_1_1_38_1_1_1_3_7_1_1_1"/>
    <protectedRange sqref="AEI116:AEJ117" name="prisdata_1_1_1_1_1_1_1_1_1_1_1_3_3_1_1_19_1_1_1_3_7_1_1_1"/>
    <protectedRange sqref="AEI91" name="prisdata_1_1_1_3_1_1_1_1_1_1_1_1_1_1_1_1_1_10_1_1_1_3_7_1_1_1"/>
    <protectedRange sqref="AEJ90" name="prisdata_1_1_1_3_1_1_1_1_1_1_1_6_1_1_1_1_10_1_1_1_3_7_1_1_1"/>
    <protectedRange sqref="AEJ91" name="prisdata_1_1_1_3_1_1_1_1_1_1_1_1_1_2_1_1_1_10_1_1_1_3_7_1_1_1"/>
    <protectedRange sqref="AEN46:AEO58 AEN60:AEO60 AEN62:AEO89 AEN41:AEO44 AEN19:AEO21 AEN114:AEO118" name="prisdata_1_1_1_4_1_2_1_1_1_1_7_7_1_38_5_8_1_1_1"/>
    <protectedRange sqref="AEO45" name="prisdata_1_1_1_4_1_2_1_1_1_1_7_4_1_1_38_4_8_1_1_1"/>
    <protectedRange sqref="AEN60:AEO60 AEN62:AEO89 AEN105:AEO118 AEN98:AEO101 AEN95:AEO96 AEN91:AEO92 AEN27:AEO32 AEN4:AEO5 AEN7:AEO25 AEN46:AEO58 AEN34:AEO44 AEO33 AEN121:AEO121" name="prisdata_1_1_1_4_1_2_1_1_1_1_7_5_1_1_38_3_8_1_1_1"/>
    <protectedRange sqref="AEO119:AEO120" name="prisdata_1_1_1_1_1_1_1_1_1_1_1_3_2_1_1_38_3_8_1_1_1"/>
    <protectedRange sqref="AEO93" name="prisdata_1_1_1_3_1_1_1_1_1_1_1_6_4_1_1_38_3_8_1_1_1"/>
    <protectedRange sqref="AEO94" name="prisdata_1_1_1_3_1_1_1_1_1_1_1_1_1_5_1_1_38_3_8_1_1_1"/>
    <protectedRange sqref="AEN97:AEO97" name="prisdata_1_1_1_2_1_1_1_1_1_1_1_7_5_1_1_1_38_3_8_1_1_1"/>
    <protectedRange sqref="AEN119:AEN120" name="prisdata_1_1_1_1_1_1_1_1_1_1_1_3_2_1_1_1_19_3_8_1_1_1"/>
    <protectedRange sqref="AEN93" name="prisdata_1_1_1_3_1_1_1_1_1_1_1_6_4_1_1_1_10_3_8_1_1_1"/>
    <protectedRange sqref="AEN94" name="prisdata_1_1_1_3_1_1_1_1_1_1_1_1_1_5_1_1_1_10_3_8_1_1_1"/>
    <protectedRange sqref="AEY4:AEY50 AEY52:AEY60 AEY62:AEY118" name="prisdata_1_2_75_1"/>
    <protectedRange sqref="AEY119:AEY121" name="prisdata_1_2_1_72_1"/>
    <protectedRange sqref="AEY51" name="prisdata_1_1_1_4_1_69_1"/>
    <protectedRange sqref="AEV95:AEV96 AEV98:AEV101 AEV59:AEV60 AEV62:AEV92 AEV4:AEV57 AEV105:AEV118 AEV121" name="prisdata_1_1_1_4_1_2_1_1_1_1_7_7_1_1_1_1"/>
    <protectedRange sqref="AET9:AET18 AET105:AET118 AET98:AET101 AET95:AET96 AET4:AET7 AET62:AET73 AET21 AET23:AET44 AET77:AET92 AET75 AET46:AET57 AET59:AET60 AET121" name="prisdata_1_1_1_4_1_2_1_1_1_1_7_3_1_1_1_1_1"/>
    <protectedRange sqref="AEU105:AEU118 AEU98:AEU101 AEU95:AEU96 AEU5:AEU7 AEU62:AEU73 AEU9:AEU57 AEU75:AEU92 AET45 AEU59:AEU60" name="prisdata_1_1_1_4_1_2_1_1_1_1_7_4_1_1_1_1_1"/>
    <protectedRange sqref="AEV97" name="prisdata_1_1_1_2_1_1_1_1_1_1_1_7_6_1_1_1_1_1"/>
    <protectedRange sqref="AET97" name="prisdata_1_1_1_2_1_1_1_1_1_1_1_7_3_1_1_1_1_1_1"/>
    <protectedRange sqref="AEU97" name="prisdata_1_1_1_2_1_1_1_1_1_1_1_7_4_1_1_1_1_1_1"/>
    <protectedRange sqref="AEV102" name="prisdata_3_2_1_1_1_1_1_1_2_3_1_1_1_1_1"/>
    <protectedRange sqref="AEV103" name="prisdata_3_1_1_1_1_1_1_1_1_2_3_1_1_1_1_1"/>
    <protectedRange sqref="AET102" name="prisdata_3_2_1_1_1_1_1_1_2_1_1_1_1_1_1_1"/>
    <protectedRange sqref="AET103" name="prisdata_3_1_1_1_1_1_1_1_1_2_1_1_1_1_1_1_1"/>
    <protectedRange sqref="AEU102" name="prisdata_3_2_1_1_1_1_1_1_2_2_1_1_1_1_1_1"/>
    <protectedRange sqref="AEU103" name="prisdata_3_1_1_1_1_1_1_1_1_2_2_1_1_1_1_1_1"/>
    <protectedRange sqref="AEU119:AEV120" name="prisdata_1_1_1_1_1_1_1_1_1_1_1_3_3_1_1_1_1_1"/>
    <protectedRange sqref="AET119:AET120" name="prisdata_1_1_1_1_1_1_1_1_1_1_1_3_1_1_1_1_1_1_1"/>
    <protectedRange sqref="AEV93" name="prisdata_1_1_1_3_1_1_1_1_1_1_1_6_5_1_1_1_1_1"/>
    <protectedRange sqref="AEV94" name="prisdata_1_1_1_3_1_1_1_1_1_1_1_1_1_6_1_1_1_1_1"/>
    <protectedRange sqref="AET94" name="prisdata_1_1_1_3_1_1_1_1_1_1_1_1_1_3_1_1_1_1_1_1"/>
    <protectedRange sqref="AEU93" name="prisdata_1_1_1_3_1_1_1_1_1_1_1_6_3_1_1_2_1_1_1"/>
    <protectedRange sqref="AEU94" name="prisdata_1_1_1_3_1_1_1_1_1_1_1_1_1_4_1_1_1_1_1_1"/>
    <protectedRange sqref="AET93" name="prisdata_1_1_1_3_1_1_1_1_1_1_1_6_3_1_1_1_1_1_1_1"/>
    <protectedRange sqref="AEW46:AEX58 AEW60:AEX60 AEW62:AEX89 AEW41:AEX44 AEW19:AEX21 AEW114:AEX118" name="prisdata_1_1_1_4_1_2_1_1_1_1_7_7_1_38_5_8_1_2"/>
    <protectedRange sqref="AEX45" name="prisdata_1_1_1_4_1_2_1_1_1_1_7_4_1_1_38_4_8_1_2"/>
    <protectedRange sqref="AEW60:AEX60 AEW62:AEX89 AEW105:AEX118 AEW98:AEX101 AEW95:AEX96 AEW91:AEX92 AEW27:AEX32 AEW4:AEX5 AEW7:AEX25 AEW46:AEX58 AEW34:AEX44 AEX33 AEW121:AEX121" name="prisdata_1_1_1_4_1_2_1_1_1_1_7_5_1_1_38_3_8_1_2"/>
    <protectedRange sqref="AEX119:AEX120" name="prisdata_1_1_1_1_1_1_1_1_1_1_1_3_2_1_1_38_3_8_1_2"/>
    <protectedRange sqref="AEX93" name="prisdata_1_1_1_3_1_1_1_1_1_1_1_6_4_1_1_38_3_8_1_2"/>
    <protectedRange sqref="AEX94" name="prisdata_1_1_1_3_1_1_1_1_1_1_1_1_1_5_1_1_38_3_8_1_2"/>
    <protectedRange sqref="AEW97:AEX97" name="prisdata_1_1_1_2_1_1_1_1_1_1_1_7_5_1_1_1_38_3_8_1_2"/>
    <protectedRange sqref="AEW119:AEW120" name="prisdata_1_1_1_1_1_1_1_1_1_1_1_3_2_1_1_1_19_3_8_1_2"/>
    <protectedRange sqref="AEW93" name="prisdata_1_1_1_3_1_1_1_1_1_1_1_6_4_1_1_1_10_3_8_1_2"/>
    <protectedRange sqref="AEW94" name="prisdata_1_1_1_3_1_1_1_1_1_1_1_1_1_5_1_1_1_10_3_8_1_2"/>
    <protectedRange sqref="AER121" name="prisdata_1_1_1_4_1_2_1_1_1_1_7_1_1_1_38_1_3_3_7_1_2"/>
    <protectedRange sqref="AES121" name="prisdata_1_1_1_4_1_2_1_1_1_1_7_2_1_1_38_1_3_3_7_1_2"/>
    <protectedRange sqref="AER119:AES120" name="prisdata_1_1_1_1_1_1_1_1_1_1_1_3_3_1_1_19_1_3_3_7_1_2"/>
    <protectedRange sqref="AER112:AES112" name="prisdata_1_1_1_4_1_2_1_1_1_1_7_7_1_36_1_1_1_3_7_1_2"/>
    <protectedRange sqref="AER111 AER95:AES98 AER114:AER115" name="prisdata_1_1_1_4_1_2_1_1_1_1_7_7_1_38_1_1_1_3_7_1_2"/>
    <protectedRange sqref="AER59 AER102:AER110 AER95:AER98 AER92:AER93 AER4:AER54 AER72:AER88 AER56:AER57 AES45 AER118 AER62:AER70" name="prisdata_1_1_1_4_1_2_1_1_1_1_7_1_1_1_38_1_1_1_3_7_1_2"/>
    <protectedRange sqref="AES102:AES111 AES95:AES98 AES92:AES93 AES59:AES70 AES4:AES44 AES72:AES89 AES56:AES57 AES114:AES115 AES46:AES54 AES118 AEQ60:AER61" name="prisdata_1_1_1_4_1_2_1_1_1_1_7_2_1_1_38_1_1_1_3_7_1_2"/>
    <protectedRange sqref="AER94" name="prisdata_1_1_1_2_1_1_1_1_1_1_1_7_1_1_1_1_38_1_1_1_3_7_1_2"/>
    <protectedRange sqref="AES94" name="prisdata_1_1_1_2_1_1_1_1_1_1_1_7_2_1_1_1_38_1_1_1_3_7_1_2"/>
    <protectedRange sqref="AER116:AES117" name="prisdata_1_1_1_1_1_1_1_1_1_1_1_3_3_1_1_19_1_1_1_3_7_1_2"/>
    <protectedRange sqref="AER91" name="prisdata_1_1_1_3_1_1_1_1_1_1_1_1_1_1_1_1_1_10_1_1_1_3_7_1_2"/>
    <protectedRange sqref="AES90" name="prisdata_1_1_1_3_1_1_1_1_1_1_1_6_1_1_1_1_10_1_1_1_3_7_1_2"/>
    <protectedRange sqref="AES91" name="prisdata_1_1_1_3_1_1_1_1_1_1_1_1_1_2_1_1_1_10_1_1_1_3_7_1_2"/>
    <protectedRange sqref="AFH4:AFH50 AFH52:AFH60 AFH62:AFH118" name="prisdata_1_2_80"/>
    <protectedRange sqref="AFH119:AFH121" name="prisdata_1_2_1_77"/>
    <protectedRange sqref="AFH51" name="prisdata_1_1_1_4_1_74"/>
    <protectedRange sqref="AFF12:AFG12" name="prisdata_1_1_1_4_1_2_1_1_1_1_7_5_1_1_38_3_8_1_1_1_1"/>
    <protectedRange sqref="AFQ4:AFQ50 AFQ52:AFQ60 AFQ62:AFQ118" name="prisdata_1_2_76"/>
    <protectedRange sqref="AFQ119:AFQ121" name="prisdata_1_2_1_73"/>
    <protectedRange sqref="AFQ51" name="prisdata_1_1_1_4_1_70"/>
    <protectedRange sqref="AFN95:AFN96 AFN98:AFN101 AFN59:AFN60 AFN62:AFN92 AFN4:AFN57 AFN105:AFN118 AFN121" name="prisdata_1_1_1_4_1_2_1_1_1_1_7_7_1_1_2_1"/>
    <protectedRange sqref="AFL9:AFL18 AFL105:AFL118 AFL98:AFL101 AFL95:AFL96 AFL4:AFL7 AFL62:AFL73 AFL21 AFL23:AFL44 AFL77:AFL92 AFL75 AFL46:AFL57 AFL59:AFL60 AFL121" name="prisdata_1_1_1_4_1_2_1_1_1_1_7_3_1_1_1_2_1"/>
    <protectedRange sqref="AFM105:AFM118 AFM98:AFM101 AFM95:AFM96 AFM5:AFM7 AFM62:AFM73 AFM9:AFM57 AFM75:AFM92 AFL45 AFM59:AFM60" name="prisdata_1_1_1_4_1_2_1_1_1_1_7_4_1_1_1_2_1"/>
    <protectedRange sqref="AFN97" name="prisdata_1_1_1_2_1_1_1_1_1_1_1_7_6_1_1_1_2_1"/>
    <protectedRange sqref="AFL97" name="prisdata_1_1_1_2_1_1_1_1_1_1_1_7_3_1_1_1_1_2_1"/>
    <protectedRange sqref="AFM97" name="prisdata_1_1_1_2_1_1_1_1_1_1_1_7_4_1_1_1_1_2_1"/>
    <protectedRange sqref="AFN102" name="prisdata_3_2_1_1_1_1_1_1_2_3_1_1_1_2_1"/>
    <protectedRange sqref="AFN103" name="prisdata_3_1_1_1_1_1_1_1_1_2_3_1_1_1_2_1"/>
    <protectedRange sqref="AFL102" name="prisdata_3_2_1_1_1_1_1_1_2_1_1_1_1_1_2_1"/>
    <protectedRange sqref="AFL103" name="prisdata_3_1_1_1_1_1_1_1_1_2_1_1_1_1_1_2_1"/>
    <protectedRange sqref="AFM102" name="prisdata_3_2_1_1_1_1_1_1_2_2_1_1_1_1_2_1"/>
    <protectedRange sqref="AFM103" name="prisdata_3_1_1_1_1_1_1_1_1_2_2_1_1_1_1_2_1"/>
    <protectedRange sqref="AFM119:AFN120" name="prisdata_1_1_1_1_1_1_1_1_1_1_1_3_3_1_1_1_2_1"/>
    <protectedRange sqref="AFL119:AFL120" name="prisdata_1_1_1_1_1_1_1_1_1_1_1_3_1_1_1_1_1_2_1"/>
    <protectedRange sqref="AFN93" name="prisdata_1_1_1_3_1_1_1_1_1_1_1_6_5_1_1_1_2_1"/>
    <protectedRange sqref="AFN94" name="prisdata_1_1_1_3_1_1_1_1_1_1_1_1_1_6_1_1_1_2_1"/>
    <protectedRange sqref="AFL94" name="prisdata_1_1_1_3_1_1_1_1_1_1_1_1_1_3_1_1_1_1_2_1"/>
    <protectedRange sqref="AFM93" name="prisdata_1_1_1_3_1_1_1_1_1_1_1_6_3_1_1_2_1_2_1"/>
    <protectedRange sqref="AFM94" name="prisdata_1_1_1_3_1_1_1_1_1_1_1_1_1_4_1_1_1_1_2_1"/>
    <protectedRange sqref="AFL93" name="prisdata_1_1_1_3_1_1_1_1_1_1_1_6_3_1_1_1_1_1_2_1"/>
    <protectedRange sqref="AFO46:AFP58 AFO60:AFP60 AFO62:AFP89 AFO41:AFP44 AFO19:AFP21 AFO114:AFP118" name="prisdata_1_1_1_4_1_2_1_1_1_1_7_7_1_38_5_8_1_2_1"/>
    <protectedRange sqref="AFP45" name="prisdata_1_1_1_4_1_2_1_1_1_1_7_4_1_1_38_4_8_1_2_1"/>
    <protectedRange sqref="AFO60:AFP60 AFO62:AFP89 AFO105:AFP118 AFO98:AFP101 AFO95:AFP96 AFO91:AFP92 AFO27:AFP32 AFO7:AFP25 AFO46:AFP58 AFO34:AFP36 AFP33 AFO121:AFP121 AFO4:AFP5 AFO38:AFP44" name="prisdata_1_1_1_4_1_2_1_1_1_1_7_5_1_1_38_3_8_1_2_1"/>
    <protectedRange sqref="AFP119:AFP120" name="prisdata_1_1_1_1_1_1_1_1_1_1_1_3_2_1_1_38_3_8_1_2_1"/>
    <protectedRange sqref="AFP93" name="prisdata_1_1_1_3_1_1_1_1_1_1_1_6_4_1_1_38_3_8_1_2_1"/>
    <protectedRange sqref="AFP94" name="prisdata_1_1_1_3_1_1_1_1_1_1_1_1_1_5_1_1_38_3_8_1_2_1"/>
    <protectedRange sqref="AFO97:AFP97" name="prisdata_1_1_1_2_1_1_1_1_1_1_1_7_5_1_1_1_38_3_8_1_2_1"/>
    <protectedRange sqref="AFO119:AFO120" name="prisdata_1_1_1_1_1_1_1_1_1_1_1_3_2_1_1_1_19_3_8_1_2_1"/>
    <protectedRange sqref="AFO93" name="prisdata_1_1_1_3_1_1_1_1_1_1_1_6_4_1_1_1_10_3_8_1_2_1"/>
    <protectedRange sqref="AFO94" name="prisdata_1_1_1_3_1_1_1_1_1_1_1_1_1_5_1_1_1_10_3_8_1_2_1"/>
    <protectedRange sqref="AFJ121" name="prisdata_1_1_1_4_1_2_1_1_1_1_7_1_1_1_38_1_3_3_7_1_2_1"/>
    <protectedRange sqref="AFK121" name="prisdata_1_1_1_4_1_2_1_1_1_1_7_2_1_1_38_1_3_3_7_1_2_1"/>
    <protectedRange sqref="AFJ119:AFK120" name="prisdata_1_1_1_1_1_1_1_1_1_1_1_3_3_1_1_19_1_3_3_7_1_2_1"/>
    <protectedRange sqref="AFJ112:AFK112" name="prisdata_1_1_1_4_1_2_1_1_1_1_7_7_1_36_1_1_1_3_7_1_2_1"/>
    <protectedRange sqref="AFJ111 AFJ95:AFK98 AFJ114:AFJ115" name="prisdata_1_1_1_4_1_2_1_1_1_1_7_7_1_38_1_1_1_3_7_1_2_1"/>
    <protectedRange sqref="AFJ59 AFJ102:AFJ110 AFJ95:AFJ98 AFJ92:AFJ93 AFJ4:AFJ54 AFJ72:AFJ88 AFJ56:AFJ57 AFK45 AFJ118 AFJ62:AFJ70" name="prisdata_1_1_1_4_1_2_1_1_1_1_7_1_1_1_38_1_1_1_3_7_1_2_1"/>
    <protectedRange sqref="AFK102:AFK111 AFK95:AFK98 AFK92:AFK93 AFK59:AFK70 AFK4:AFK44 AFK72:AFK89 AFK56:AFK57 AFK114:AFK115 AFK46:AFK54 AFK118 AFI60:AFJ61" name="prisdata_1_1_1_4_1_2_1_1_1_1_7_2_1_1_38_1_1_1_3_7_1_2_1"/>
    <protectedRange sqref="AFJ94" name="prisdata_1_1_1_2_1_1_1_1_1_1_1_7_1_1_1_1_38_1_1_1_3_7_1_2_1"/>
    <protectedRange sqref="AFK94" name="prisdata_1_1_1_2_1_1_1_1_1_1_1_7_2_1_1_1_38_1_1_1_3_7_1_2_1"/>
    <protectedRange sqref="AFJ116:AFK117" name="prisdata_1_1_1_1_1_1_1_1_1_1_1_3_3_1_1_19_1_1_1_3_7_1_2_1"/>
    <protectedRange sqref="AFJ91" name="prisdata_1_1_1_3_1_1_1_1_1_1_1_1_1_1_1_1_1_10_1_1_1_3_7_1_2_1"/>
    <protectedRange sqref="AFK90" name="prisdata_1_1_1_3_1_1_1_1_1_1_1_6_1_1_1_1_10_1_1_1_3_7_1_2_1"/>
    <protectedRange sqref="AFK91" name="prisdata_1_1_1_3_1_1_1_1_1_1_1_1_1_2_1_1_1_10_1_1_1_3_7_1_2_1"/>
    <protectedRange sqref="AFZ4:AFZ50 AFZ52:AFZ60 AFZ62:AFZ118" name="prisdata_1_2_78"/>
    <protectedRange sqref="AFZ119:AFZ121" name="prisdata_1_2_1_75"/>
    <protectedRange sqref="AFZ51" name="prisdata_1_1_1_4_1_72"/>
    <protectedRange sqref="AFW95:AFW96 AFW98:AFW101 AFW59:AFW60 AFW62:AFW92 AFW4:AFW57 AFW105:AFW118 AFW121" name="prisdata_1_1_1_4_1_2_1_1_1_1_7_7_1_1_2_1_1"/>
    <protectedRange sqref="AFU9:AFU18 AFU105:AFU118 AFU98:AFU101 AFU95:AFU96 AFU4:AFU7 AFU62:AFU73 AFU21 AFU23:AFU44 AFU77:AFU92 AFU75 AFU46:AFU57 AFU59:AFU60 AFU121" name="prisdata_1_1_1_4_1_2_1_1_1_1_7_3_1_1_1_2_1_1"/>
    <protectedRange sqref="AFV105:AFV118 AFV98:AFV101 AFV95:AFV96 AFV5:AFV7 AFV62:AFV73 AFV9:AFV57 AFV75:AFV92 AFU45 AFV59:AFV60" name="prisdata_1_1_1_4_1_2_1_1_1_1_7_4_1_1_1_2_1_1"/>
    <protectedRange sqref="AFW97" name="prisdata_1_1_1_2_1_1_1_1_1_1_1_7_6_1_1_1_2_1_1"/>
    <protectedRange sqref="AFU97" name="prisdata_1_1_1_2_1_1_1_1_1_1_1_7_3_1_1_1_1_2_1_1"/>
    <protectedRange sqref="AFV97" name="prisdata_1_1_1_2_1_1_1_1_1_1_1_7_4_1_1_1_1_2_1_1"/>
    <protectedRange sqref="AFW102" name="prisdata_3_2_1_1_1_1_1_1_2_3_1_1_1_2_1_1"/>
    <protectedRange sqref="AFW103" name="prisdata_3_1_1_1_1_1_1_1_1_2_3_1_1_1_2_1_1"/>
    <protectedRange sqref="AFU102" name="prisdata_3_2_1_1_1_1_1_1_2_1_1_1_1_1_2_1_1"/>
    <protectedRange sqref="AFU103" name="prisdata_3_1_1_1_1_1_1_1_1_2_1_1_1_1_1_2_1_1"/>
    <protectedRange sqref="AFV102" name="prisdata_3_2_1_1_1_1_1_1_2_2_1_1_1_1_2_1_1"/>
    <protectedRange sqref="AFV103" name="prisdata_3_1_1_1_1_1_1_1_1_2_2_1_1_1_1_2_1_1"/>
    <protectedRange sqref="AFV119:AFW120" name="prisdata_1_1_1_1_1_1_1_1_1_1_1_3_3_1_1_1_2_1_1"/>
    <protectedRange sqref="AFU119:AFU120" name="prisdata_1_1_1_1_1_1_1_1_1_1_1_3_1_1_1_1_1_2_1_1"/>
    <protectedRange sqref="AFW93" name="prisdata_1_1_1_3_1_1_1_1_1_1_1_6_5_1_1_1_2_1_1"/>
    <protectedRange sqref="AFW94" name="prisdata_1_1_1_3_1_1_1_1_1_1_1_1_1_6_1_1_1_2_1_1"/>
    <protectedRange sqref="AFU94" name="prisdata_1_1_1_3_1_1_1_1_1_1_1_1_1_3_1_1_1_1_2_1_1"/>
    <protectedRange sqref="AFV93" name="prisdata_1_1_1_3_1_1_1_1_1_1_1_6_3_1_1_2_1_2_1_1"/>
    <protectedRange sqref="AFV94" name="prisdata_1_1_1_3_1_1_1_1_1_1_1_1_1_4_1_1_1_1_2_1_1"/>
    <protectedRange sqref="AFU93" name="prisdata_1_1_1_3_1_1_1_1_1_1_1_6_3_1_1_1_1_1_2_1_1"/>
    <protectedRange sqref="AFX46:AFY58 AFX60:AFY60 AFX62:AFY89 AFX41:AFY44 AFX19:AFY21 AFX114:AFY118" name="prisdata_1_1_1_4_1_2_1_1_1_1_7_7_1_38_5_8_1_2_1_1"/>
    <protectedRange sqref="AFY45" name="prisdata_1_1_1_4_1_2_1_1_1_1_7_4_1_1_38_4_8_1_2_1_1"/>
    <protectedRange sqref="AFX60:AFY60 AFX62:AFY89 AFX105:AFY118 AFX98:AFY101 AFX95:AFY96 AFX91:AFY92 AFX27:AFY32 AFX7:AFY25 AFX46:AFY58 AFX34:AFY36 AFY33 AFX121:AFY121 AFX4:AFY5 AFX38:AFY44" name="prisdata_1_1_1_4_1_2_1_1_1_1_7_5_1_1_38_3_8_1_2_1_1"/>
    <protectedRange sqref="AFY119:AFY120" name="prisdata_1_1_1_1_1_1_1_1_1_1_1_3_2_1_1_38_3_8_1_2_1_1"/>
    <protectedRange sqref="AFY93" name="prisdata_1_1_1_3_1_1_1_1_1_1_1_6_4_1_1_38_3_8_1_2_1_1"/>
    <protectedRange sqref="AFY94" name="prisdata_1_1_1_3_1_1_1_1_1_1_1_1_1_5_1_1_38_3_8_1_2_1_1"/>
    <protectedRange sqref="AFX97:AFY97" name="prisdata_1_1_1_2_1_1_1_1_1_1_1_7_5_1_1_1_38_3_8_1_2_1_1"/>
    <protectedRange sqref="AFX119:AFX120" name="prisdata_1_1_1_1_1_1_1_1_1_1_1_3_2_1_1_1_19_3_8_1_2_1_1"/>
    <protectedRange sqref="AFX93" name="prisdata_1_1_1_3_1_1_1_1_1_1_1_6_4_1_1_1_10_3_8_1_2_1_1"/>
    <protectedRange sqref="AFX94" name="prisdata_1_1_1_3_1_1_1_1_1_1_1_1_1_5_1_1_1_10_3_8_1_2_1_1"/>
    <protectedRange sqref="AFS121" name="prisdata_1_1_1_4_1_2_1_1_1_1_7_1_1_1_38_1_3_3_7_1_2_1_1"/>
    <protectedRange sqref="AFT121" name="prisdata_1_1_1_4_1_2_1_1_1_1_7_2_1_1_38_1_3_3_7_1_2_1_1"/>
    <protectedRange sqref="AFS119:AFT120" name="prisdata_1_1_1_1_1_1_1_1_1_1_1_3_3_1_1_19_1_3_3_7_1_2_1_1"/>
    <protectedRange sqref="AFS112:AFT112" name="prisdata_1_1_1_4_1_2_1_1_1_1_7_7_1_36_1_1_1_3_7_1_2_1_1"/>
    <protectedRange sqref="AFS111 AFS95:AFT98 AFS114:AFS115" name="prisdata_1_1_1_4_1_2_1_1_1_1_7_7_1_38_1_1_1_3_7_1_2_1_1"/>
    <protectedRange sqref="AFS59 AFS102:AFS110 AFS95:AFS98 AFS92:AFS93 AFS4:AFS54 AFS72:AFS88 AFS56:AFS57 AFT45 AFS118 AFS62:AFS70" name="prisdata_1_1_1_4_1_2_1_1_1_1_7_1_1_1_38_1_1_1_3_7_1_2_1_1"/>
    <protectedRange sqref="AFT102:AFT111 AFT95:AFT98 AFT92:AFT93 AFT59:AFT70 AFT4:AFT44 AFT72:AFT89 AFT56:AFT57 AFT114:AFT115 AFT46:AFT54 AFT118 AFR60:AFS61" name="prisdata_1_1_1_4_1_2_1_1_1_1_7_2_1_1_38_1_1_1_3_7_1_2_1_1"/>
    <protectedRange sqref="AFS94" name="prisdata_1_1_1_2_1_1_1_1_1_1_1_7_1_1_1_1_38_1_1_1_3_7_1_2_1_1"/>
    <protectedRange sqref="AFT94" name="prisdata_1_1_1_2_1_1_1_1_1_1_1_7_2_1_1_1_38_1_1_1_3_7_1_2_1_1"/>
    <protectedRange sqref="AFS116:AFT117" name="prisdata_1_1_1_1_1_1_1_1_1_1_1_3_3_1_1_19_1_1_1_3_7_1_2_1_1"/>
    <protectedRange sqref="AFS91" name="prisdata_1_1_1_3_1_1_1_1_1_1_1_1_1_1_1_1_1_10_1_1_1_3_7_1_2_1_1"/>
    <protectedRange sqref="AFT90" name="prisdata_1_1_1_3_1_1_1_1_1_1_1_6_1_1_1_1_10_1_1_1_3_7_1_2_1_1"/>
    <protectedRange sqref="AFT91" name="prisdata_1_1_1_3_1_1_1_1_1_1_1_1_1_2_1_1_1_10_1_1_1_3_7_1_2_1_1"/>
    <protectedRange sqref="AGI4:AGI50 AGI52:AGI60 AGI62:AGI118" name="prisdata_1_2_85"/>
    <protectedRange sqref="AGI119:AGI121" name="prisdata_1_2_1_82"/>
    <protectedRange sqref="AGI51" name="prisdata_1_1_1_4_1_79"/>
    <protectedRange sqref="AGF95:AGF96 AGF98:AGF101 AGF59:AGF60 AGF62:AGF92 AGF4:AGF57 AGF105:AGF118 AGF121" name="prisdata_1_1_1_4_1_2_1_1_1_1_7_7_1_1_2_1_1_5"/>
    <protectedRange sqref="AGD9:AGD18 AGD105:AGD118 AGD98:AGD101 AGD95:AGD96 AGD4:AGD7 AGD62:AGD73 AGD21 AGD23:AGD44 AGD77:AGD92 AGD75 AGD46:AGD57 AGD59:AGD60 AGD121" name="prisdata_1_1_1_4_1_2_1_1_1_1_7_3_1_1_1_2_1_1_5"/>
    <protectedRange sqref="AGE105:AGE118 AGE98:AGE101 AGE95:AGE96 AGE5:AGE7 AGE62:AGE73 AGE9:AGE57 AGE75:AGE92 AGD45 AGE59:AGE60" name="prisdata_1_1_1_4_1_2_1_1_1_1_7_4_1_1_1_2_1_1_5"/>
    <protectedRange sqref="AGF97" name="prisdata_1_1_1_2_1_1_1_1_1_1_1_7_6_1_1_1_2_1_1_5"/>
    <protectedRange sqref="AGD97" name="prisdata_1_1_1_2_1_1_1_1_1_1_1_7_3_1_1_1_1_2_1_1_5"/>
    <protectedRange sqref="AGE97" name="prisdata_1_1_1_2_1_1_1_1_1_1_1_7_4_1_1_1_1_2_1_1_5"/>
    <protectedRange sqref="AGF102" name="prisdata_3_2_1_1_1_1_1_1_2_3_1_1_1_2_1_1_5"/>
    <protectedRange sqref="AGF103" name="prisdata_3_1_1_1_1_1_1_1_1_2_3_1_1_1_2_1_1_5"/>
    <protectedRange sqref="AGD102" name="prisdata_3_2_1_1_1_1_1_1_2_1_1_1_1_1_2_1_1_5"/>
    <protectedRange sqref="AGD103" name="prisdata_3_1_1_1_1_1_1_1_1_2_1_1_1_1_1_2_1_1_5"/>
    <protectedRange sqref="AGE102" name="prisdata_3_2_1_1_1_1_1_1_2_2_1_1_1_1_2_1_1_5"/>
    <protectedRange sqref="AGE103" name="prisdata_3_1_1_1_1_1_1_1_1_2_2_1_1_1_1_2_1_1_5"/>
    <protectedRange sqref="AGE119:AGF120" name="prisdata_1_1_1_1_1_1_1_1_1_1_1_3_3_1_1_1_2_1_1_5"/>
    <protectedRange sqref="AGD119:AGD120" name="prisdata_1_1_1_1_1_1_1_1_1_1_1_3_1_1_1_1_1_2_1_1_5"/>
    <protectedRange sqref="AGF93" name="prisdata_1_1_1_3_1_1_1_1_1_1_1_6_5_1_1_1_2_1_1_5"/>
    <protectedRange sqref="AGF94" name="prisdata_1_1_1_3_1_1_1_1_1_1_1_1_1_6_1_1_1_2_1_1_5"/>
    <protectedRange sqref="AGD94" name="prisdata_1_1_1_3_1_1_1_1_1_1_1_1_1_3_1_1_1_1_2_1_1_5"/>
    <protectedRange sqref="AGE93" name="prisdata_1_1_1_3_1_1_1_1_1_1_1_6_3_1_1_2_1_2_1_1_5"/>
    <protectedRange sqref="AGE94" name="prisdata_1_1_1_3_1_1_1_1_1_1_1_1_1_4_1_1_1_1_2_1_1_5"/>
    <protectedRange sqref="AGD93" name="prisdata_1_1_1_3_1_1_1_1_1_1_1_6_3_1_1_1_1_1_2_1_1_5"/>
    <protectedRange sqref="AGG46:AGH58 AGG60:AGH60 AGG62:AGH89 AGG41:AGH44 AGG19:AGH21 AGG114:AGH118" name="prisdata_1_1_1_4_1_2_1_1_1_1_7_7_1_38_5_8_1_2_1_1_5"/>
    <protectedRange sqref="AGH45" name="prisdata_1_1_1_4_1_2_1_1_1_1_7_4_1_1_38_4_8_1_2_1_1_5"/>
    <protectedRange sqref="AGG60:AGH60 AGG62:AGH89 AGG105:AGH118 AGG98:AGH101 AGG95:AGH96 AGG91:AGH92 AGG27:AGH27 AGG7:AGH25 AGG46:AGH58 AGG34:AGH36 AGH33 AGG121:AGH121 AGG4:AGH5 AGG38:AGH44 AGG29:AGH32" name="prisdata_1_1_1_4_1_2_1_1_1_1_7_5_1_1_38_3_8_1_2_1_1_5"/>
    <protectedRange sqref="AGH119:AGH120" name="prisdata_1_1_1_1_1_1_1_1_1_1_1_3_2_1_1_38_3_8_1_2_1_1_5"/>
    <protectedRange sqref="AGH93" name="prisdata_1_1_1_3_1_1_1_1_1_1_1_6_4_1_1_38_3_8_1_2_1_1_5"/>
    <protectedRange sqref="AGH94" name="prisdata_1_1_1_3_1_1_1_1_1_1_1_1_1_5_1_1_38_3_8_1_2_1_1_5"/>
    <protectedRange sqref="AGG97:AGH97" name="prisdata_1_1_1_2_1_1_1_1_1_1_1_7_5_1_1_1_38_3_8_1_2_1_1_5"/>
    <protectedRange sqref="AGG119:AGG120" name="prisdata_1_1_1_1_1_1_1_1_1_1_1_3_2_1_1_1_19_3_8_1_2_1_1_5"/>
    <protectedRange sqref="AGG93" name="prisdata_1_1_1_3_1_1_1_1_1_1_1_6_4_1_1_1_10_3_8_1_2_1_1_5"/>
    <protectedRange sqref="AGG94" name="prisdata_1_1_1_3_1_1_1_1_1_1_1_1_1_5_1_1_1_10_3_8_1_2_1_1_5"/>
    <protectedRange sqref="AGB121" name="prisdata_1_1_1_4_1_2_1_1_1_1_7_1_1_1_38_1_3_3_7_1_2_1_1_5"/>
    <protectedRange sqref="AGC121" name="prisdata_1_1_1_4_1_2_1_1_1_1_7_2_1_1_38_1_3_3_7_1_2_1_1_5"/>
    <protectedRange sqref="AGB119:AGC120" name="prisdata_1_1_1_1_1_1_1_1_1_1_1_3_3_1_1_19_1_3_3_7_1_2_1_1_5"/>
    <protectedRange sqref="AGB112:AGC112" name="prisdata_1_1_1_4_1_2_1_1_1_1_7_7_1_36_1_1_1_3_7_1_2_1_1_5"/>
    <protectedRange sqref="AGB111 AGB95:AGC98 AGB114:AGB115" name="prisdata_1_1_1_4_1_2_1_1_1_1_7_7_1_38_1_1_1_3_7_1_2_1_1_5"/>
    <protectedRange sqref="AGB59 AGB102:AGB110 AGB95:AGB98 AGB92:AGB93 AGB4:AGB54 AGB72:AGB88 AGB56:AGB57 AGC45 AGB118 AGB62:AGB70" name="prisdata_1_1_1_4_1_2_1_1_1_1_7_1_1_1_38_1_1_1_3_7_1_2_1_1_5"/>
    <protectedRange sqref="AGC102:AGC111 AGC95:AGC98 AGC92:AGC93 AGC59:AGC70 AGC4:AGC44 AGC72:AGC89 AGC56:AGC57 AGC114:AGC115 AGC46:AGC54 AGC118 AGA60:AGB61" name="prisdata_1_1_1_4_1_2_1_1_1_1_7_2_1_1_38_1_1_1_3_7_1_2_1_1_5"/>
    <protectedRange sqref="AGB94" name="prisdata_1_1_1_2_1_1_1_1_1_1_1_7_1_1_1_1_38_1_1_1_3_7_1_2_1_1_5"/>
    <protectedRange sqref="AGC94" name="prisdata_1_1_1_2_1_1_1_1_1_1_1_7_2_1_1_1_38_1_1_1_3_7_1_2_1_1_5"/>
    <protectedRange sqref="AGB116:AGC117" name="prisdata_1_1_1_1_1_1_1_1_1_1_1_3_3_1_1_19_1_1_1_3_7_1_2_1_1_5"/>
    <protectedRange sqref="AGB91" name="prisdata_1_1_1_3_1_1_1_1_1_1_1_1_1_1_1_1_1_10_1_1_1_3_7_1_2_1_1_5"/>
    <protectedRange sqref="AGC90" name="prisdata_1_1_1_3_1_1_1_1_1_1_1_6_1_1_1_1_10_1_1_1_3_7_1_2_1_1_5"/>
    <protectedRange sqref="AGC91" name="prisdata_1_1_1_3_1_1_1_1_1_1_1_1_1_2_1_1_1_10_1_1_1_3_7_1_2_1_1_5"/>
    <protectedRange sqref="AGG28:AGH28" name="prisdata_1_1_1_4_1_2_1_1_1_1_7_5_1_1_38_3_8_1_2_1_4"/>
    <protectedRange sqref="AGR4:AGR50 AGR52:AGR60 AGR62:AGR118" name="prisdata_1_2_82"/>
    <protectedRange sqref="AGR119:AGR121" name="prisdata_1_2_1_79"/>
    <protectedRange sqref="AGR51" name="prisdata_1_1_1_4_1_76"/>
    <protectedRange sqref="AGO95:AGO96 AGO98:AGO101 AGO59:AGO60 AGO62:AGO92 AGO4:AGO57 AGO105:AGO118 AGO121" name="prisdata_1_1_1_4_1_2_1_1_1_1_7_7_1_1_2_1_1_2"/>
    <protectedRange sqref="AGM9:AGM18 AGM105:AGM118 AGM98:AGM101 AGM95:AGM96 AGM4:AGM7 AGM62:AGM73 AGM21 AGM23:AGM44 AGM77:AGM92 AGM75 AGM46:AGM57 AGM59:AGM60 AGM121" name="prisdata_1_1_1_4_1_2_1_1_1_1_7_3_1_1_1_2_1_1_2"/>
    <protectedRange sqref="AGN105:AGN118 AGN98:AGN101 AGN95:AGN96 AGN5:AGN7 AGN62:AGN73 AGN9:AGN57 AGN75:AGN92 AGM45 AGN59:AGN60" name="prisdata_1_1_1_4_1_2_1_1_1_1_7_4_1_1_1_2_1_1_2"/>
    <protectedRange sqref="AGO97" name="prisdata_1_1_1_2_1_1_1_1_1_1_1_7_6_1_1_1_2_1_1_2"/>
    <protectedRange sqref="AGM97" name="prisdata_1_1_1_2_1_1_1_1_1_1_1_7_3_1_1_1_1_2_1_1_2"/>
    <protectedRange sqref="AGN97" name="prisdata_1_1_1_2_1_1_1_1_1_1_1_7_4_1_1_1_1_2_1_1_2"/>
    <protectedRange sqref="AGO102" name="prisdata_3_2_1_1_1_1_1_1_2_3_1_1_1_2_1_1_2"/>
    <protectedRange sqref="AGO103" name="prisdata_3_1_1_1_1_1_1_1_1_2_3_1_1_1_2_1_1_2"/>
    <protectedRange sqref="AGM102" name="prisdata_3_2_1_1_1_1_1_1_2_1_1_1_1_1_2_1_1_2"/>
    <protectedRange sqref="AGM103" name="prisdata_3_1_1_1_1_1_1_1_1_2_1_1_1_1_1_2_1_1_2"/>
    <protectedRange sqref="AGN102" name="prisdata_3_2_1_1_1_1_1_1_2_2_1_1_1_1_2_1_1_2"/>
    <protectedRange sqref="AGN103" name="prisdata_3_1_1_1_1_1_1_1_1_2_2_1_1_1_1_2_1_1_2"/>
    <protectedRange sqref="AGN119:AGO120" name="prisdata_1_1_1_1_1_1_1_1_1_1_1_3_3_1_1_1_2_1_1_2"/>
    <protectedRange sqref="AGM119:AGM120" name="prisdata_1_1_1_1_1_1_1_1_1_1_1_3_1_1_1_1_1_2_1_1_2"/>
    <protectedRange sqref="AGO93" name="prisdata_1_1_1_3_1_1_1_1_1_1_1_6_5_1_1_1_2_1_1_2"/>
    <protectedRange sqref="AGO94" name="prisdata_1_1_1_3_1_1_1_1_1_1_1_1_1_6_1_1_1_2_1_1_2"/>
    <protectedRange sqref="AGM94" name="prisdata_1_1_1_3_1_1_1_1_1_1_1_1_1_3_1_1_1_1_2_1_1_2"/>
    <protectedRange sqref="AGN93" name="prisdata_1_1_1_3_1_1_1_1_1_1_1_6_3_1_1_2_1_2_1_1_2"/>
    <protectedRange sqref="AGN94" name="prisdata_1_1_1_3_1_1_1_1_1_1_1_1_1_4_1_1_1_1_2_1_1_2"/>
    <protectedRange sqref="AGM93" name="prisdata_1_1_1_3_1_1_1_1_1_1_1_6_3_1_1_1_1_1_2_1_1_2"/>
    <protectedRange sqref="AGP46:AGQ58 AGP60:AGQ60 AGP62:AGQ89 AGP41:AGQ44 AGP19:AGQ21 AGP114:AGQ118" name="prisdata_1_1_1_4_1_2_1_1_1_1_7_7_1_38_5_8_1_2_1_1_2"/>
    <protectedRange sqref="AGQ45" name="prisdata_1_1_1_4_1_2_1_1_1_1_7_4_1_1_38_4_8_1_2_1_1_2"/>
    <protectedRange sqref="AGP60:AGQ60 AGP62:AGQ89 AGP105:AGQ118 AGP98:AGQ101 AGP95:AGQ96 AGP91:AGQ92 AGP27:AGQ27 AGP7:AGQ25 AGP46:AGQ58 AGP34:AGQ36 AGQ33 AGP121:AGQ121 AGP4:AGQ5 AGP38:AGQ44 AGP29:AGQ32" name="prisdata_1_1_1_4_1_2_1_1_1_1_7_5_1_1_38_3_8_1_2_1_1_2"/>
    <protectedRange sqref="AGQ119:AGQ120" name="prisdata_1_1_1_1_1_1_1_1_1_1_1_3_2_1_1_38_3_8_1_2_1_1_2"/>
    <protectedRange sqref="AGQ93" name="prisdata_1_1_1_3_1_1_1_1_1_1_1_6_4_1_1_38_3_8_1_2_1_1_2"/>
    <protectedRange sqref="AGQ94" name="prisdata_1_1_1_3_1_1_1_1_1_1_1_1_1_5_1_1_38_3_8_1_2_1_1_2"/>
    <protectedRange sqref="AGP97:AGQ97" name="prisdata_1_1_1_2_1_1_1_1_1_1_1_7_5_1_1_1_38_3_8_1_2_1_1_2"/>
    <protectedRange sqref="AGP119:AGP120" name="prisdata_1_1_1_1_1_1_1_1_1_1_1_3_2_1_1_1_19_3_8_1_2_1_1_2"/>
    <protectedRange sqref="AGP93" name="prisdata_1_1_1_3_1_1_1_1_1_1_1_6_4_1_1_1_10_3_8_1_2_1_1_2"/>
    <protectedRange sqref="AGP94" name="prisdata_1_1_1_3_1_1_1_1_1_1_1_1_1_5_1_1_1_10_3_8_1_2_1_1_2"/>
    <protectedRange sqref="AGK121" name="prisdata_1_1_1_4_1_2_1_1_1_1_7_1_1_1_38_1_3_3_7_1_2_1_1_2"/>
    <protectedRange sqref="AGL121" name="prisdata_1_1_1_4_1_2_1_1_1_1_7_2_1_1_38_1_3_3_7_1_2_1_1_2"/>
    <protectedRange sqref="AGK119:AGL120" name="prisdata_1_1_1_1_1_1_1_1_1_1_1_3_3_1_1_19_1_3_3_7_1_2_1_1_2"/>
    <protectedRange sqref="AGK112:AGL112" name="prisdata_1_1_1_4_1_2_1_1_1_1_7_7_1_36_1_1_1_3_7_1_2_1_1_2"/>
    <protectedRange sqref="AGK111 AGK95:AGL98 AGK114:AGK115" name="prisdata_1_1_1_4_1_2_1_1_1_1_7_7_1_38_1_1_1_3_7_1_2_1_1_2"/>
    <protectedRange sqref="AGK59 AGK102:AGK110 AGK95:AGK98 AGK92:AGK93 AGK4:AGK54 AGK72:AGK88 AGK56:AGK57 AGL45 AGK118 AGK62:AGK70" name="prisdata_1_1_1_4_1_2_1_1_1_1_7_1_1_1_38_1_1_1_3_7_1_2_1_1_2"/>
    <protectedRange sqref="AGL102:AGL111 AGL95:AGL98 AGL92:AGL93 AGL59:AGL70 AGL4:AGL44 AGL72:AGL89 AGL56:AGL57 AGL114:AGL115 AGL46:AGL54 AGL118 AGJ60:AGK61" name="prisdata_1_1_1_4_1_2_1_1_1_1_7_2_1_1_38_1_1_1_3_7_1_2_1_1_2"/>
    <protectedRange sqref="AGK94" name="prisdata_1_1_1_2_1_1_1_1_1_1_1_7_1_1_1_1_38_1_1_1_3_7_1_2_1_1_2"/>
    <protectedRange sqref="AGL94" name="prisdata_1_1_1_2_1_1_1_1_1_1_1_7_2_1_1_1_38_1_1_1_3_7_1_2_1_1_2"/>
    <protectedRange sqref="AGK116:AGL117" name="prisdata_1_1_1_1_1_1_1_1_1_1_1_3_3_1_1_19_1_1_1_3_7_1_2_1_1_2"/>
    <protectedRange sqref="AGK91" name="prisdata_1_1_1_3_1_1_1_1_1_1_1_1_1_1_1_1_1_10_1_1_1_3_7_1_2_1_1_2"/>
    <protectedRange sqref="AGL90" name="prisdata_1_1_1_3_1_1_1_1_1_1_1_6_1_1_1_1_10_1_1_1_3_7_1_2_1_1_2"/>
    <protectedRange sqref="AGL91" name="prisdata_1_1_1_3_1_1_1_1_1_1_1_1_1_2_1_1_1_10_1_1_1_3_7_1_2_1_1_2"/>
    <protectedRange sqref="AGP28:AGQ28" name="prisdata_1_1_1_4_1_2_1_1_1_1_7_5_1_1_38_3_8_1_2_1_4_2"/>
    <protectedRange sqref="AHA4:AHA50 AHA52:AHA60 AHA62:AHA118" name="prisdata_1_2_84"/>
    <protectedRange sqref="AHA119:AHA121" name="prisdata_1_2_1_81"/>
    <protectedRange sqref="AHA51" name="prisdata_1_1_1_4_1_78"/>
    <protectedRange sqref="AGX95:AGX96 AGX98:AGX101 AGX59:AGX60 AGX62:AGX92 AGX4:AGX57 AGX105:AGX118 AGX121" name="prisdata_1_1_1_4_1_2_1_1_1_1_7_7_1_1_2_1_1_4"/>
    <protectedRange sqref="AGV9:AGV18 AGV105:AGV118 AGV98:AGV101 AGV95:AGV96 AGV4:AGV7 AGV62:AGV73 AGV21 AGV23:AGV44 AGV77:AGV92 AGV75 AGV46:AGV57 AGV59:AGV60 AGV121" name="prisdata_1_1_1_4_1_2_1_1_1_1_7_3_1_1_1_2_1_1_4"/>
    <protectedRange sqref="AGW105:AGW118 AGW98:AGW101 AGW95:AGW96 AGW5:AGW7 AGW62:AGW73 AGW9:AGW57 AGW75:AGW92 AGV45 AGW59:AGW60" name="prisdata_1_1_1_4_1_2_1_1_1_1_7_4_1_1_1_2_1_1_4"/>
    <protectedRange sqref="AGX97" name="prisdata_1_1_1_2_1_1_1_1_1_1_1_7_6_1_1_1_2_1_1_4"/>
    <protectedRange sqref="AGV97" name="prisdata_1_1_1_2_1_1_1_1_1_1_1_7_3_1_1_1_1_2_1_1_4"/>
    <protectedRange sqref="AGW97" name="prisdata_1_1_1_2_1_1_1_1_1_1_1_7_4_1_1_1_1_2_1_1_4"/>
    <protectedRange sqref="AGX102" name="prisdata_3_2_1_1_1_1_1_1_2_3_1_1_1_2_1_1_4"/>
    <protectedRange sqref="AGX103" name="prisdata_3_1_1_1_1_1_1_1_1_2_3_1_1_1_2_1_1_4"/>
    <protectedRange sqref="AGV102" name="prisdata_3_2_1_1_1_1_1_1_2_1_1_1_1_1_2_1_1_4"/>
    <protectedRange sqref="AGV103" name="prisdata_3_1_1_1_1_1_1_1_1_2_1_1_1_1_1_2_1_1_4"/>
    <protectedRange sqref="AGW102" name="prisdata_3_2_1_1_1_1_1_1_2_2_1_1_1_1_2_1_1_4"/>
    <protectedRange sqref="AGW103" name="prisdata_3_1_1_1_1_1_1_1_1_2_2_1_1_1_1_2_1_1_4"/>
    <protectedRange sqref="AGW119:AGX120" name="prisdata_1_1_1_1_1_1_1_1_1_1_1_3_3_1_1_1_2_1_1_4"/>
    <protectedRange sqref="AGV119:AGV120" name="prisdata_1_1_1_1_1_1_1_1_1_1_1_3_1_1_1_1_1_2_1_1_4"/>
    <protectedRange sqref="AGX93" name="prisdata_1_1_1_3_1_1_1_1_1_1_1_6_5_1_1_1_2_1_1_4"/>
    <protectedRange sqref="AGX94" name="prisdata_1_1_1_3_1_1_1_1_1_1_1_1_1_6_1_1_1_2_1_1_4"/>
    <protectedRange sqref="AGV94" name="prisdata_1_1_1_3_1_1_1_1_1_1_1_1_1_3_1_1_1_1_2_1_1_4"/>
    <protectedRange sqref="AGW93" name="prisdata_1_1_1_3_1_1_1_1_1_1_1_6_3_1_1_2_1_2_1_1_4"/>
    <protectedRange sqref="AGW94" name="prisdata_1_1_1_3_1_1_1_1_1_1_1_1_1_4_1_1_1_1_2_1_1_4"/>
    <protectedRange sqref="AGV93" name="prisdata_1_1_1_3_1_1_1_1_1_1_1_6_3_1_1_1_1_1_2_1_1_4"/>
    <protectedRange sqref="AGY46:AGZ58 AGY60:AGZ60 AGY62:AGZ89 AGY41:AGZ44 AGY19:AGZ21 AGY114:AGZ118" name="prisdata_1_1_1_4_1_2_1_1_1_1_7_7_1_38_5_8_1_2_1_1_4"/>
    <protectedRange sqref="AGZ45" name="prisdata_1_1_1_4_1_2_1_1_1_1_7_4_1_1_38_4_8_1_2_1_1_4"/>
    <protectedRange sqref="AGY60:AGZ60 AGY62:AGZ89 AGY105:AGZ118 AGY98:AGZ101 AGY95:AGZ96 AGY91:AGZ92 AGY27:AGZ27 AGY7:AGZ25 AGY46:AGZ58 AGY34:AGZ36 AGZ33 AGY121:AGZ121 AGY4:AGZ5 AGY38:AGZ44 AGY29:AGZ32" name="prisdata_1_1_1_4_1_2_1_1_1_1_7_5_1_1_38_3_8_1_2_1_1_4"/>
    <protectedRange sqref="AGZ119:AGZ120" name="prisdata_1_1_1_1_1_1_1_1_1_1_1_3_2_1_1_38_3_8_1_2_1_1_4"/>
    <protectedRange sqref="AGZ93" name="prisdata_1_1_1_3_1_1_1_1_1_1_1_6_4_1_1_38_3_8_1_2_1_1_4"/>
    <protectedRange sqref="AGZ94" name="prisdata_1_1_1_3_1_1_1_1_1_1_1_1_1_5_1_1_38_3_8_1_2_1_1_4"/>
    <protectedRange sqref="AGY97:AGZ97" name="prisdata_1_1_1_2_1_1_1_1_1_1_1_7_5_1_1_1_38_3_8_1_2_1_1_4"/>
    <protectedRange sqref="AGY119:AGY120" name="prisdata_1_1_1_1_1_1_1_1_1_1_1_3_2_1_1_1_19_3_8_1_2_1_1_4"/>
    <protectedRange sqref="AGY93" name="prisdata_1_1_1_3_1_1_1_1_1_1_1_6_4_1_1_1_10_3_8_1_2_1_1_4"/>
    <protectedRange sqref="AGY94" name="prisdata_1_1_1_3_1_1_1_1_1_1_1_1_1_5_1_1_1_10_3_8_1_2_1_1_4"/>
    <protectedRange sqref="AGT121" name="prisdata_1_1_1_4_1_2_1_1_1_1_7_1_1_1_38_1_3_3_7_1_2_1_1_4"/>
    <protectedRange sqref="AGU121" name="prisdata_1_1_1_4_1_2_1_1_1_1_7_2_1_1_38_1_3_3_7_1_2_1_1_4"/>
    <protectedRange sqref="AGT119:AGU120" name="prisdata_1_1_1_1_1_1_1_1_1_1_1_3_3_1_1_19_1_3_3_7_1_2_1_1_4"/>
    <protectedRange sqref="AGT112:AGU112" name="prisdata_1_1_1_4_1_2_1_1_1_1_7_7_1_36_1_1_1_3_7_1_2_1_1_4"/>
    <protectedRange sqref="AGT111 AGT95:AGU98 AGT114:AGT115" name="prisdata_1_1_1_4_1_2_1_1_1_1_7_7_1_38_1_1_1_3_7_1_2_1_1_4"/>
    <protectedRange sqref="AGT59 AGT102:AGT110 AGT95:AGT98 AGT92:AGT93 AGT4:AGT54 AGT72:AGT88 AGT56:AGT57 AGU45 AGT118 AGT62:AGT70" name="prisdata_1_1_1_4_1_2_1_1_1_1_7_1_1_1_38_1_1_1_3_7_1_2_1_1_4"/>
    <protectedRange sqref="AGU102:AGU111 AGU95:AGU98 AGU92:AGU93 AGU59:AGU70 AGU4:AGU44 AGU72:AGU89 AGU56:AGU57 AGU114:AGU115 AGU46:AGU54 AGU118 AGS60:AGT61" name="prisdata_1_1_1_4_1_2_1_1_1_1_7_2_1_1_38_1_1_1_3_7_1_2_1_1_4"/>
    <protectedRange sqref="AGT94" name="prisdata_1_1_1_2_1_1_1_1_1_1_1_7_1_1_1_1_38_1_1_1_3_7_1_2_1_1_4"/>
    <protectedRange sqref="AGU94" name="prisdata_1_1_1_2_1_1_1_1_1_1_1_7_2_1_1_1_38_1_1_1_3_7_1_2_1_1_4"/>
    <protectedRange sqref="AGT116:AGU117" name="prisdata_1_1_1_1_1_1_1_1_1_1_1_3_3_1_1_19_1_1_1_3_7_1_2_1_1_4"/>
    <protectedRange sqref="AGT91" name="prisdata_1_1_1_3_1_1_1_1_1_1_1_1_1_1_1_1_1_10_1_1_1_3_7_1_2_1_1_4"/>
    <protectedRange sqref="AGU90" name="prisdata_1_1_1_3_1_1_1_1_1_1_1_6_1_1_1_1_10_1_1_1_3_7_1_2_1_1_4"/>
    <protectedRange sqref="AGU91" name="prisdata_1_1_1_3_1_1_1_1_1_1_1_1_1_2_1_1_1_10_1_1_1_3_7_1_2_1_1_4"/>
    <protectedRange sqref="AGY28:AGZ28" name="prisdata_1_1_1_4_1_2_1_1_1_1_7_5_1_1_38_3_8_1_2_1_4_4"/>
    <protectedRange sqref="AHJ4:AHJ50 AHJ52:AHJ60 AHJ62:AHJ118" name="prisdata_1_2_81"/>
    <protectedRange sqref="AHJ119:AHJ121" name="prisdata_1_2_1_78"/>
    <protectedRange sqref="AHJ51" name="prisdata_1_1_1_4_1_75"/>
    <protectedRange sqref="AHG95:AHG96 AHG98:AHG101 AHG59:AHG60 AHG4:AHG57 AHG105:AHG118 AHG121 AHG62:AHG92" name="prisdata_1_1_1_4_1_2_1_1_1_1_7_7_1_1_2_1_1_1"/>
    <protectedRange sqref="AHE9:AHE18 AHE105:AHE118 AHE98:AHE101 AHE95:AHE96 AHE4:AHE7 AHE21 AHE23:AHE44 AHE77:AHE92 AHE75 AHE46:AHE57 AHE59:AHE60 AHE121 AHE62:AHE73" name="prisdata_1_1_1_4_1_2_1_1_1_1_7_3_1_1_1_2_1_1_1"/>
    <protectedRange sqref="AHF105:AHF118 AHF98:AHF101 AHF95:AHF96 AHF5:AHF7 AHF9:AHF34 AHF75:AHF92 AHE45 AHF59:AHF60 AHF62:AHF73 AHF40:AHF41 AHF36:AHF38 AHF43:AHF57" name="prisdata_1_1_1_4_1_2_1_1_1_1_7_4_1_1_1_2_1_1_1"/>
    <protectedRange sqref="AHG97" name="prisdata_1_1_1_2_1_1_1_1_1_1_1_7_6_1_1_1_2_1_1_1"/>
    <protectedRange sqref="AHE97" name="prisdata_1_1_1_2_1_1_1_1_1_1_1_7_3_1_1_1_1_2_1_1_1"/>
    <protectedRange sqref="AHF97" name="prisdata_1_1_1_2_1_1_1_1_1_1_1_7_4_1_1_1_1_2_1_1_1"/>
    <protectedRange sqref="AHG102" name="prisdata_3_2_1_1_1_1_1_1_2_3_1_1_1_2_1_1_1"/>
    <protectedRange sqref="AHG103" name="prisdata_3_1_1_1_1_1_1_1_1_2_3_1_1_1_2_1_1_1"/>
    <protectedRange sqref="AHE102" name="prisdata_3_2_1_1_1_1_1_1_2_1_1_1_1_1_2_1_1_1"/>
    <protectedRange sqref="AHE103" name="prisdata_3_1_1_1_1_1_1_1_1_2_1_1_1_1_1_2_1_1_1"/>
    <protectedRange sqref="AHF102" name="prisdata_3_2_1_1_1_1_1_1_2_2_1_1_1_1_2_1_1_1"/>
    <protectedRange sqref="AHF103" name="prisdata_3_1_1_1_1_1_1_1_1_2_2_1_1_1_1_2_1_1_1"/>
    <protectedRange sqref="AHF119:AHG120" name="prisdata_1_1_1_1_1_1_1_1_1_1_1_3_3_1_1_1_2_1_1_1"/>
    <protectedRange sqref="AHE119:AHE120" name="prisdata_1_1_1_1_1_1_1_1_1_1_1_3_1_1_1_1_1_2_1_1_1"/>
    <protectedRange sqref="AHG93" name="prisdata_1_1_1_3_1_1_1_1_1_1_1_6_5_1_1_1_2_1_1_1"/>
    <protectedRange sqref="AHG94" name="prisdata_1_1_1_3_1_1_1_1_1_1_1_1_1_6_1_1_1_2_1_1_1"/>
    <protectedRange sqref="AHE94" name="prisdata_1_1_1_3_1_1_1_1_1_1_1_1_1_3_1_1_1_1_2_1_1_1"/>
    <protectedRange sqref="AHF93" name="prisdata_1_1_1_3_1_1_1_1_1_1_1_6_3_1_1_2_1_2_1_1_1"/>
    <protectedRange sqref="AHF94" name="prisdata_1_1_1_3_1_1_1_1_1_1_1_1_1_4_1_1_1_1_2_1_1_1"/>
    <protectedRange sqref="AHE93" name="prisdata_1_1_1_3_1_1_1_1_1_1_1_6_3_1_1_1_1_1_2_1_1_1"/>
    <protectedRange sqref="AHH46:AHI58 AHH60:AHI60 AHH41:AHI44 AHH19:AHI21 AHH114:AHI118 AHH62:AHI89" name="prisdata_1_1_1_4_1_2_1_1_1_1_7_7_1_38_5_8_1_2_1_1_1"/>
    <protectedRange sqref="AHI45" name="prisdata_1_1_1_4_1_2_1_1_1_1_7_4_1_1_38_4_8_1_2_1_1_1"/>
    <protectedRange sqref="AHH60:AHI60 AHH105:AHI118 AHH98:AHI101 AHH95:AHI96 AHH91:AHI92 AHH27:AHI27 AHH7:AHI25 AHH46:AHI58 AHH34:AHI36 AHI33 AHH121:AHI121 AHH4:AHI5 AHH38:AHI44 AHH29:AHI32 AHH62:AHI89" name="prisdata_1_1_1_4_1_2_1_1_1_1_7_5_1_1_38_3_8_1_2_1_1_1"/>
    <protectedRange sqref="AHI119:AHI120" name="prisdata_1_1_1_1_1_1_1_1_1_1_1_3_2_1_1_38_3_8_1_2_1_1_1"/>
    <protectedRange sqref="AHI93" name="prisdata_1_1_1_3_1_1_1_1_1_1_1_6_4_1_1_38_3_8_1_2_1_1_1"/>
    <protectedRange sqref="AHI94" name="prisdata_1_1_1_3_1_1_1_1_1_1_1_1_1_5_1_1_38_3_8_1_2_1_1_1"/>
    <protectedRange sqref="AHH97:AHI97" name="prisdata_1_1_1_2_1_1_1_1_1_1_1_7_5_1_1_1_38_3_8_1_2_1_1_1"/>
    <protectedRange sqref="AHH119:AHH120" name="prisdata_1_1_1_1_1_1_1_1_1_1_1_3_2_1_1_1_19_3_8_1_2_1_1_1"/>
    <protectedRange sqref="AHH93" name="prisdata_1_1_1_3_1_1_1_1_1_1_1_6_4_1_1_1_10_3_8_1_2_1_1_1"/>
    <protectedRange sqref="AHH94" name="prisdata_1_1_1_3_1_1_1_1_1_1_1_1_1_5_1_1_1_10_3_8_1_2_1_1_1"/>
    <protectedRange sqref="AHC121" name="prisdata_1_1_1_4_1_2_1_1_1_1_7_1_1_1_38_1_3_3_7_1_2_1_1_1"/>
    <protectedRange sqref="AHD121" name="prisdata_1_1_1_4_1_2_1_1_1_1_7_2_1_1_38_1_3_3_7_1_2_1_1_1"/>
    <protectedRange sqref="AHC119:AHD120" name="prisdata_1_1_1_1_1_1_1_1_1_1_1_3_3_1_1_19_1_3_3_7_1_2_1_1_1"/>
    <protectedRange sqref="AHC112:AHD112" name="prisdata_1_1_1_4_1_2_1_1_1_1_7_7_1_36_1_1_1_3_7_1_2_1_1_1"/>
    <protectedRange sqref="AHC111 AHC95:AHD98 AHC114:AHC115" name="prisdata_1_1_1_4_1_2_1_1_1_1_7_7_1_38_1_1_1_3_7_1_2_1_1_1"/>
    <protectedRange sqref="AHC59 AHC102:AHC110 AHC95:AHC98 AHC92:AHC93 AHC4:AHC54 AHC56:AHC57 AHD45 AHC118 AHC62:AHC70 AHC72:AHC88" name="prisdata_1_1_1_4_1_2_1_1_1_1_7_1_1_1_38_1_1_1_3_7_1_2_1_1_1"/>
    <protectedRange sqref="AHD102:AHD111 AHD95:AHD98 AHD92:AHD93 AHD59:AHD70 AHD4:AHD44 AHD56:AHD57 AHD114:AHD115 AHD46:AHD54 AHD118 AHB60:AHC61 AHD72:AHD89" name="prisdata_1_1_1_4_1_2_1_1_1_1_7_2_1_1_38_1_1_1_3_7_1_2_1_1_1"/>
    <protectedRange sqref="AHC94" name="prisdata_1_1_1_2_1_1_1_1_1_1_1_7_1_1_1_1_38_1_1_1_3_7_1_2_1_1_1"/>
    <protectedRange sqref="AHD94" name="prisdata_1_1_1_2_1_1_1_1_1_1_1_7_2_1_1_1_38_1_1_1_3_7_1_2_1_1_1"/>
    <protectedRange sqref="AHC116:AHD117" name="prisdata_1_1_1_1_1_1_1_1_1_1_1_3_3_1_1_19_1_1_1_3_7_1_2_1_1_1"/>
    <protectedRange sqref="AHC91" name="prisdata_1_1_1_3_1_1_1_1_1_1_1_1_1_1_1_1_1_10_1_1_1_3_7_1_2_1_1_1"/>
    <protectedRange sqref="AHD90" name="prisdata_1_1_1_3_1_1_1_1_1_1_1_6_1_1_1_1_10_1_1_1_3_7_1_2_1_1_1"/>
    <protectedRange sqref="AHD91" name="prisdata_1_1_1_3_1_1_1_1_1_1_1_1_1_2_1_1_1_10_1_1_1_3_7_1_2_1_1_1"/>
    <protectedRange sqref="AHH28:AHI28" name="prisdata_1_1_1_4_1_2_1_1_1_1_7_5_1_1_38_3_8_1_2_1_4_1"/>
    <protectedRange sqref="AHF39" name="prisdata_1_1_1_4_1_2_1_1_1_1_7_4_1_1_1_2_1_2"/>
    <protectedRange sqref="AHF35" name="prisdata_1_1_1_4_1_2_1_1_1_1_7_4_1_1_1_2_1_2_1"/>
    <protectedRange sqref="AHF42" name="prisdata_1_1_1_4_1_2_1_1_1_1_7_4_1_1_1_2_1_2_2"/>
    <protectedRange sqref="AHS4:AHS50 AHS52:AHS60 AHS62:AHS118" name="prisdata_1_2_88"/>
    <protectedRange sqref="AHS119:AHS121" name="prisdata_1_2_1_85"/>
    <protectedRange sqref="AHS51" name="prisdata_1_1_1_4_1_82"/>
    <protectedRange sqref="AHP95:AHP96 AHP98:AHP101 AHP59:AHP60 AHP4:AHP57 AHP105:AHP118 AHP121 AHP62:AHP92" name="prisdata_1_1_1_4_1_2_1_1_1_1_7_7_1_1_2_1_1_8"/>
    <protectedRange sqref="AHN9:AHN18 AHN105:AHN118 AHN98:AHN101 AHN95:AHN96 AHN4:AHN7 AHN21 AHN23:AHN44 AHN77:AHN92 AHN75 AHN46:AHN57 AHN59:AHN60 AHN121 AHN62:AHN73" name="prisdata_1_1_1_4_1_2_1_1_1_1_7_3_1_1_1_2_1_1_8"/>
    <protectedRange sqref="AHO105:AHO118 AHO98:AHO101 AHO95:AHO96 AHO5:AHO7 AHO9:AHO34 AHO75:AHO92 AHN45 AHO59:AHO60 AHO62:AHO73 AHO40:AHO41 AHO36:AHO38 AHO43:AHO57" name="prisdata_1_1_1_4_1_2_1_1_1_1_7_4_1_1_1_2_1_1_8"/>
    <protectedRange sqref="AHP97" name="prisdata_1_1_1_2_1_1_1_1_1_1_1_7_6_1_1_1_2_1_1_8"/>
    <protectedRange sqref="AHN97" name="prisdata_1_1_1_2_1_1_1_1_1_1_1_7_3_1_1_1_1_2_1_1_8"/>
    <protectedRange sqref="AHO97" name="prisdata_1_1_1_2_1_1_1_1_1_1_1_7_4_1_1_1_1_2_1_1_8"/>
    <protectedRange sqref="AHP102" name="prisdata_3_2_1_1_1_1_1_1_2_3_1_1_1_2_1_1_8"/>
    <protectedRange sqref="AHP103" name="prisdata_3_1_1_1_1_1_1_1_1_2_3_1_1_1_2_1_1_8"/>
    <protectedRange sqref="AHN102" name="prisdata_3_2_1_1_1_1_1_1_2_1_1_1_1_1_2_1_1_8"/>
    <protectedRange sqref="AHN103" name="prisdata_3_1_1_1_1_1_1_1_1_2_1_1_1_1_1_2_1_1_8"/>
    <protectedRange sqref="AHO102" name="prisdata_3_2_1_1_1_1_1_1_2_2_1_1_1_1_2_1_1_8"/>
    <protectedRange sqref="AHO103" name="prisdata_3_1_1_1_1_1_1_1_1_2_2_1_1_1_1_2_1_1_8"/>
    <protectedRange sqref="AHO119:AHP120" name="prisdata_1_1_1_1_1_1_1_1_1_1_1_3_3_1_1_1_2_1_1_8"/>
    <protectedRange sqref="AHN119:AHN120" name="prisdata_1_1_1_1_1_1_1_1_1_1_1_3_1_1_1_1_1_2_1_1_8"/>
    <protectedRange sqref="AHP93" name="prisdata_1_1_1_3_1_1_1_1_1_1_1_6_5_1_1_1_2_1_1_8"/>
    <protectedRange sqref="AHP94" name="prisdata_1_1_1_3_1_1_1_1_1_1_1_1_1_6_1_1_1_2_1_1_8"/>
    <protectedRange sqref="AHN94" name="prisdata_1_1_1_3_1_1_1_1_1_1_1_1_1_3_1_1_1_1_2_1_1_8"/>
    <protectedRange sqref="AHO93" name="prisdata_1_1_1_3_1_1_1_1_1_1_1_6_3_1_1_2_1_2_1_1_8"/>
    <protectedRange sqref="AHO94" name="prisdata_1_1_1_3_1_1_1_1_1_1_1_1_1_4_1_1_1_1_2_1_1_8"/>
    <protectedRange sqref="AHN93" name="prisdata_1_1_1_3_1_1_1_1_1_1_1_6_3_1_1_1_1_1_2_1_1_8"/>
    <protectedRange sqref="AHQ46:AHR58 AHQ60:AHR60 AHQ41:AHR44 AHQ19:AHR21 AHQ114:AHR118 AHQ62:AHR89" name="prisdata_1_1_1_4_1_2_1_1_1_1_7_7_1_38_5_8_1_2_1_1_8"/>
    <protectedRange sqref="AHR45" name="prisdata_1_1_1_4_1_2_1_1_1_1_7_4_1_1_38_4_8_1_2_1_1_8"/>
    <protectedRange sqref="AHQ60:AHR60 AHQ105:AHR118 AHQ98:AHR101 AHQ95:AHR96 AHQ91:AHR92 AHQ27:AHR27 AHQ7:AHR25 AHQ46:AHR58 AHQ34:AHR36 AHR33 AHQ121:AHR121 AHQ4:AHR5 AHQ38:AHR44 AHQ29:AHR32 AHQ62:AHR89" name="prisdata_1_1_1_4_1_2_1_1_1_1_7_5_1_1_38_3_8_1_2_1_1_8"/>
    <protectedRange sqref="AHR119:AHR120" name="prisdata_1_1_1_1_1_1_1_1_1_1_1_3_2_1_1_38_3_8_1_2_1_1_8"/>
    <protectedRange sqref="AHR93" name="prisdata_1_1_1_3_1_1_1_1_1_1_1_6_4_1_1_38_3_8_1_2_1_1_8"/>
    <protectedRange sqref="AHR94" name="prisdata_1_1_1_3_1_1_1_1_1_1_1_1_1_5_1_1_38_3_8_1_2_1_1_8"/>
    <protectedRange sqref="AHQ97:AHR97" name="prisdata_1_1_1_2_1_1_1_1_1_1_1_7_5_1_1_1_38_3_8_1_2_1_1_8"/>
    <protectedRange sqref="AHQ119:AHQ120" name="prisdata_1_1_1_1_1_1_1_1_1_1_1_3_2_1_1_1_19_3_8_1_2_1_1_8"/>
    <protectedRange sqref="AHQ93" name="prisdata_1_1_1_3_1_1_1_1_1_1_1_6_4_1_1_1_10_3_8_1_2_1_1_8"/>
    <protectedRange sqref="AHQ94" name="prisdata_1_1_1_3_1_1_1_1_1_1_1_1_1_5_1_1_1_10_3_8_1_2_1_1_8"/>
    <protectedRange sqref="AHL121" name="prisdata_1_1_1_4_1_2_1_1_1_1_7_1_1_1_38_1_3_3_7_1_2_1_1_8"/>
    <protectedRange sqref="AHM121" name="prisdata_1_1_1_4_1_2_1_1_1_1_7_2_1_1_38_1_3_3_7_1_2_1_1_8"/>
    <protectedRange sqref="AHL119:AHM120" name="prisdata_1_1_1_1_1_1_1_1_1_1_1_3_3_1_1_19_1_3_3_7_1_2_1_1_8"/>
    <protectedRange sqref="AHL112:AHM112" name="prisdata_1_1_1_4_1_2_1_1_1_1_7_7_1_36_1_1_1_3_7_1_2_1_1_8"/>
    <protectedRange sqref="AHL111 AHL95:AHM98 AHL114:AHL115" name="prisdata_1_1_1_4_1_2_1_1_1_1_7_7_1_38_1_1_1_3_7_1_2_1_1_8"/>
    <protectedRange sqref="AHL59 AHL102:AHL110 AHL95:AHL98 AHL92:AHL93 AHL4:AHL54 AHL56:AHL57 AHM45 AHL118 AHL62:AHL70 AHL72:AHL88" name="prisdata_1_1_1_4_1_2_1_1_1_1_7_1_1_1_38_1_1_1_3_7_1_2_1_1_8"/>
    <protectedRange sqref="AHM102:AHM111 AHM95:AHM98 AHM92:AHM93 AHM59:AHM70 AHM4:AHM44 AHM56:AHM57 AHM114:AHM115 AHM46:AHM54 AHM118 AHK60:AHL61 AHM72:AHM89" name="prisdata_1_1_1_4_1_2_1_1_1_1_7_2_1_1_38_1_1_1_3_7_1_2_1_1_8"/>
    <protectedRange sqref="AHL94" name="prisdata_1_1_1_2_1_1_1_1_1_1_1_7_1_1_1_1_38_1_1_1_3_7_1_2_1_1_8"/>
    <protectedRange sqref="AHM94" name="prisdata_1_1_1_2_1_1_1_1_1_1_1_7_2_1_1_1_38_1_1_1_3_7_1_2_1_1_8"/>
    <protectedRange sqref="AHL116:AHM117" name="prisdata_1_1_1_1_1_1_1_1_1_1_1_3_3_1_1_19_1_1_1_3_7_1_2_1_1_8"/>
    <protectedRange sqref="AHL91" name="prisdata_1_1_1_3_1_1_1_1_1_1_1_1_1_1_1_1_1_10_1_1_1_3_7_1_2_1_1_8"/>
    <protectedRange sqref="AHM90" name="prisdata_1_1_1_3_1_1_1_1_1_1_1_6_1_1_1_1_10_1_1_1_3_7_1_2_1_1_8"/>
    <protectedRange sqref="AHM91" name="prisdata_1_1_1_3_1_1_1_1_1_1_1_1_1_2_1_1_1_10_1_1_1_3_7_1_2_1_1_8"/>
    <protectedRange sqref="AHQ28:AHR28" name="prisdata_1_1_1_4_1_2_1_1_1_1_7_5_1_1_38_3_8_1_2_1_4_7"/>
    <protectedRange sqref="AHO39" name="prisdata_1_1_1_4_1_2_1_1_1_1_7_4_1_1_1_2_1_2_6"/>
    <protectedRange sqref="AHO35" name="prisdata_1_1_1_4_1_2_1_1_1_1_7_4_1_1_1_2_1_2_1_4"/>
    <protectedRange sqref="AHO42" name="prisdata_1_1_1_4_1_2_1_1_1_1_7_4_1_1_1_2_1_2_2_4"/>
    <protectedRange sqref="AIB4:AIB50 AIB52:AIB60 AIB62:AIB118" name="prisdata_1_2_83"/>
    <protectedRange sqref="AIB119:AIB121" name="prisdata_1_2_1_80"/>
    <protectedRange sqref="AIB51" name="prisdata_1_1_1_4_1_77"/>
    <protectedRange sqref="AHY95:AHY96 AHY98:AHY101 AHY59:AHY60 AHY4:AHY57 AHY105:AHY118 AHY121 AHY62:AHY92" name="prisdata_1_1_1_4_1_2_1_1_1_1_7_7_1_1_2_1_1_3"/>
    <protectedRange sqref="AHW9:AHW18 AHW105:AHW118 AHW98:AHW101 AHW95:AHW96 AHW4:AHW7 AHW21 AHW23:AHW44 AHW77:AHW92 AHW75 AHW46:AHW57 AHW59:AHW60 AHW121 AHW62:AHW73 AHX118" name="prisdata_1_1_1_4_1_2_1_1_1_1_7_3_1_1_1_2_1_1_3"/>
    <protectedRange sqref="AHX105:AHX117 AHX98:AHX101 AHX95:AHX96 AHX5:AHX7 AHX9:AHX34 AHW45 AHX59:AHX60 AHX40:AHX41 AHX36:AHX38 AHX43:AHX57 AHX62:AHX92" name="prisdata_1_1_1_4_1_2_1_1_1_1_7_4_1_1_1_2_1_1_3"/>
    <protectedRange sqref="AHY97" name="prisdata_1_1_1_2_1_1_1_1_1_1_1_7_6_1_1_1_2_1_1_3"/>
    <protectedRange sqref="AHW97" name="prisdata_1_1_1_2_1_1_1_1_1_1_1_7_3_1_1_1_1_2_1_1_3"/>
    <protectedRange sqref="AHX97" name="prisdata_1_1_1_2_1_1_1_1_1_1_1_7_4_1_1_1_1_2_1_1_3"/>
    <protectedRange sqref="AHY102" name="prisdata_3_2_1_1_1_1_1_1_2_3_1_1_1_2_1_1_3"/>
    <protectedRange sqref="AHY103" name="prisdata_3_1_1_1_1_1_1_1_1_2_3_1_1_1_2_1_1_3"/>
    <protectedRange sqref="AHW102" name="prisdata_3_2_1_1_1_1_1_1_2_1_1_1_1_1_2_1_1_3"/>
    <protectedRange sqref="AHW103" name="prisdata_3_1_1_1_1_1_1_1_1_2_1_1_1_1_1_2_1_1_3"/>
    <protectedRange sqref="AHX102" name="prisdata_3_2_1_1_1_1_1_1_2_2_1_1_1_1_2_1_1_3"/>
    <protectedRange sqref="AHX103" name="prisdata_3_1_1_1_1_1_1_1_1_2_2_1_1_1_1_2_1_1_3"/>
    <protectedRange sqref="AHX119:AHY120" name="prisdata_1_1_1_1_1_1_1_1_1_1_1_3_3_1_1_1_2_1_1_3"/>
    <protectedRange sqref="AHW119:AHW120" name="prisdata_1_1_1_1_1_1_1_1_1_1_1_3_1_1_1_1_1_2_1_1_3"/>
    <protectedRange sqref="AHY93" name="prisdata_1_1_1_3_1_1_1_1_1_1_1_6_5_1_1_1_2_1_1_3"/>
    <protectedRange sqref="AHY94" name="prisdata_1_1_1_3_1_1_1_1_1_1_1_1_1_6_1_1_1_2_1_1_3"/>
    <protectedRange sqref="AHW94" name="prisdata_1_1_1_3_1_1_1_1_1_1_1_1_1_3_1_1_1_1_2_1_1_3"/>
    <protectedRange sqref="AHX93" name="prisdata_1_1_1_3_1_1_1_1_1_1_1_6_3_1_1_2_1_2_1_1_3"/>
    <protectedRange sqref="AHX94" name="prisdata_1_1_1_3_1_1_1_1_1_1_1_1_1_4_1_1_1_1_2_1_1_3"/>
    <protectedRange sqref="AHW93" name="prisdata_1_1_1_3_1_1_1_1_1_1_1_6_3_1_1_1_1_1_2_1_1_3"/>
    <protectedRange sqref="AHZ46:AIA58 AHZ60:AIA60 AHZ19:AIA21 AHZ41:AIA44 AHZ62:AIA89 AHZ114:AIA118" name="prisdata_1_1_1_4_1_2_1_1_1_1_7_7_1_38_5_8_1_2_1_1_3"/>
    <protectedRange sqref="AIA45" name="prisdata_1_1_1_4_1_2_1_1_1_1_7_4_1_1_38_4_8_1_2_1_1_3"/>
    <protectedRange sqref="AHZ60:AIA60 AHZ98:AIA101 AHZ95:AIA96 AHZ91:AIA92 AHZ27:AIA27 AHZ46:AIA58 AHZ34:AIA36 AHZ121:AIA121 AHZ4:AIA5 AHZ29:AIA32 AHZ7:AIA25 AIA33 AHZ38:AIA44 AHZ62:AIA89 AHZ105:AIA118" name="prisdata_1_1_1_4_1_2_1_1_1_1_7_5_1_1_38_3_8_1_2_1_1_3"/>
    <protectedRange sqref="AIA119:AIA120" name="prisdata_1_1_1_1_1_1_1_1_1_1_1_3_2_1_1_38_3_8_1_2_1_1_3"/>
    <protectedRange sqref="AIA93" name="prisdata_1_1_1_3_1_1_1_1_1_1_1_6_4_1_1_38_3_8_1_2_1_1_3"/>
    <protectedRange sqref="AIA94" name="prisdata_1_1_1_3_1_1_1_1_1_1_1_1_1_5_1_1_38_3_8_1_2_1_1_3"/>
    <protectedRange sqref="AHZ97:AIA97" name="prisdata_1_1_1_2_1_1_1_1_1_1_1_7_5_1_1_1_38_3_8_1_2_1_1_3"/>
    <protectedRange sqref="AHZ119:AHZ120" name="prisdata_1_1_1_1_1_1_1_1_1_1_1_3_2_1_1_1_19_3_8_1_2_1_1_3"/>
    <protectedRange sqref="AHZ93" name="prisdata_1_1_1_3_1_1_1_1_1_1_1_6_4_1_1_1_10_3_8_1_2_1_1_3"/>
    <protectedRange sqref="AHZ94" name="prisdata_1_1_1_3_1_1_1_1_1_1_1_1_1_5_1_1_1_10_3_8_1_2_1_1_3"/>
    <protectedRange sqref="AHU121" name="prisdata_1_1_1_4_1_2_1_1_1_1_7_1_1_1_38_1_3_3_7_1_2_1_1_3"/>
    <protectedRange sqref="AHV121" name="prisdata_1_1_1_4_1_2_1_1_1_1_7_2_1_1_38_1_3_3_7_1_2_1_1_3"/>
    <protectedRange sqref="AHU119:AHV120" name="prisdata_1_1_1_1_1_1_1_1_1_1_1_3_3_1_1_19_1_3_3_7_1_2_1_1_3"/>
    <protectedRange sqref="AHU112:AHV112" name="prisdata_1_1_1_4_1_2_1_1_1_1_7_7_1_36_1_1_1_3_7_1_2_1_1_3"/>
    <protectedRange sqref="AHU95:AHV98 AHU114:AHU115" name="prisdata_1_1_1_4_1_2_1_1_1_1_7_7_1_38_1_1_1_3_7_1_2_1_1_3"/>
    <protectedRange sqref="AHU59 AHU95:AHU98 AHU92:AHU93 AHU4:AHU37 AHU57 AHV45 AHU118 AHU62:AHU70 AHU39:AHU54 AHT40:AHT41 AHU72:AHU88 AHU102:AHU111" name="prisdata_1_1_1_4_1_2_1_1_1_1_7_1_1_1_38_1_1_1_3_7_1_2_1_1_3"/>
    <protectedRange sqref="AHV102:AHV111 AHV95:AHV98 AHV92:AHV93 AHV4:AHV44 AHV114:AHV115 AHV46:AHV54 AHV118 AHT60:AHU61 AHT38:AHU38 AHV56:AHV57 AHV59:AHV70 AHV72:AHV89" name="prisdata_1_1_1_4_1_2_1_1_1_1_7_2_1_1_38_1_1_1_3_7_1_2_1_1_3"/>
    <protectedRange sqref="AHU94" name="prisdata_1_1_1_2_1_1_1_1_1_1_1_7_1_1_1_1_38_1_1_1_3_7_1_2_1_1_3"/>
    <protectedRange sqref="AHV94" name="prisdata_1_1_1_2_1_1_1_1_1_1_1_7_2_1_1_1_38_1_1_1_3_7_1_2_1_1_3"/>
    <protectedRange sqref="AHU116:AHV117" name="prisdata_1_1_1_1_1_1_1_1_1_1_1_3_3_1_1_19_1_1_1_3_7_1_2_1_1_3"/>
    <protectedRange sqref="AHU91" name="prisdata_1_1_1_3_1_1_1_1_1_1_1_1_1_1_1_1_1_10_1_1_1_3_7_1_2_1_1_3"/>
    <protectedRange sqref="AHV90" name="prisdata_1_1_1_3_1_1_1_1_1_1_1_6_1_1_1_1_10_1_1_1_3_7_1_2_1_1_3"/>
    <protectedRange sqref="AHV91" name="prisdata_1_1_1_3_1_1_1_1_1_1_1_1_1_2_1_1_1_10_1_1_1_3_7_1_2_1_1_3"/>
    <protectedRange sqref="AHZ28:AIA28" name="prisdata_1_1_1_4_1_2_1_1_1_1_7_5_1_1_38_3_8_1_2_1_4_3"/>
    <protectedRange sqref="AHX39" name="prisdata_1_1_1_4_1_2_1_1_1_1_7_4_1_1_1_2_1_2_3"/>
    <protectedRange sqref="AHX35" name="prisdata_1_1_1_4_1_2_1_1_1_1_7_4_1_1_1_2_1_2_1_1"/>
    <protectedRange sqref="AHX42" name="prisdata_1_1_1_4_1_2_1_1_1_1_7_4_1_1_1_2_1_2_2_1"/>
    <protectedRange sqref="AIH95:AIH96 AIH98:AIH101 AIH59:AIH60 AIH4:AIH57 AIH105:AIH118 AIH121 AIH62:AIH92 AIG15:AIG27" name="prisdata_1_1_1_4_1_2_1_1_1_1_7_7_1_1_2_1_1_12"/>
    <protectedRange sqref="AIF9:AIF18 AIF105:AIF118 AIF95:AIF96 AIF4:AIF7 AIF21 AIF75 AIF46:AIF57 AIF59:AIF60 AIF121 AIF62:AIF73 AIG118 AIE105:AIE106 AIE98:AIF101 AIF23:AIF44 AIF77:AIF92" name="prisdata_1_1_1_4_1_2_1_1_1_1_7_3_1_1_1_2_1_1_12"/>
    <protectedRange sqref="AIG98:AIG101 AIG95:AIG96 AIG5:AIG7 AIG9:AIG14 AIF45 AIG59:AIG60 AIG40:AIG41 AIG36:AIG38 AIG62:AIG92 AIG28:AIG34 AIG43:AIG57 AIG105:AIG117" name="prisdata_1_1_1_4_1_2_1_1_1_1_7_4_1_1_1_2_1_1_12"/>
    <protectedRange sqref="AIH97" name="prisdata_1_1_1_2_1_1_1_1_1_1_1_7_6_1_1_1_2_1_1_12"/>
    <protectedRange sqref="AIE97:AIF97" name="prisdata_1_1_1_2_1_1_1_1_1_1_1_7_3_1_1_1_1_2_1_1_12"/>
    <protectedRange sqref="AIG97" name="prisdata_1_1_1_2_1_1_1_1_1_1_1_7_4_1_1_1_1_2_1_1_12"/>
    <protectedRange sqref="AIH102" name="prisdata_3_2_1_1_1_1_1_1_2_3_1_1_1_2_1_1_12"/>
    <protectedRange sqref="AIH103" name="prisdata_3_1_1_1_1_1_1_1_1_2_3_1_1_1_2_1_1_12"/>
    <protectedRange sqref="AIE102:AIF102" name="prisdata_3_2_1_1_1_1_1_1_2_1_1_1_1_1_2_1_1_12"/>
    <protectedRange sqref="AIE103:AIF103" name="prisdata_3_1_1_1_1_1_1_1_1_2_1_1_1_1_1_2_1_1_12"/>
    <protectedRange sqref="AIG102" name="prisdata_3_2_1_1_1_1_1_1_2_2_1_1_1_1_2_1_1_12"/>
    <protectedRange sqref="AIG103" name="prisdata_3_1_1_1_1_1_1_1_1_2_2_1_1_1_1_2_1_1_12"/>
    <protectedRange sqref="AIG119:AIH120" name="prisdata_1_1_1_1_1_1_1_1_1_1_1_3_3_1_1_1_2_1_1_12"/>
    <protectedRange sqref="AIF119:AIF120" name="prisdata_1_1_1_1_1_1_1_1_1_1_1_3_1_1_1_1_1_2_1_1_12"/>
    <protectedRange sqref="AIH93" name="prisdata_1_1_1_3_1_1_1_1_1_1_1_6_5_1_1_1_2_1_1_12"/>
    <protectedRange sqref="AIH94" name="prisdata_1_1_1_3_1_1_1_1_1_1_1_1_1_6_1_1_1_2_1_1_12"/>
    <protectedRange sqref="AIF94" name="prisdata_1_1_1_3_1_1_1_1_1_1_1_1_1_3_1_1_1_1_2_1_1_12"/>
    <protectedRange sqref="AIG93" name="prisdata_1_1_1_3_1_1_1_1_1_1_1_6_3_1_1_2_1_2_1_1_12"/>
    <protectedRange sqref="AIG94" name="prisdata_1_1_1_3_1_1_1_1_1_1_1_1_1_4_1_1_1_1_2_1_1_12"/>
    <protectedRange sqref="AIF93" name="prisdata_1_1_1_3_1_1_1_1_1_1_1_6_3_1_1_1_1_1_2_1_1_12"/>
    <protectedRange sqref="AII46:AIJ58 AII60:AIJ60 AII19:AIJ21 AII41:AIJ44 AII114:AIJ118 AII62:AIJ89" name="prisdata_1_1_1_4_1_2_1_1_1_1_7_7_1_38_5_8_1_2_1_1_12"/>
    <protectedRange sqref="AIJ45" name="prisdata_1_1_1_4_1_2_1_1_1_1_7_4_1_1_38_4_8_1_2_1_1_12"/>
    <protectedRange sqref="AII60:AIJ60 AII98:AIJ101 AII95:AIJ96 AII91:AIJ92 AII27:AIJ27 AII46:AIJ58 AII34:AIJ36 AII121:AIJ121 AII4:AIJ5 AII29:AIJ32 AII7:AIJ25 AII38:AIJ44 AII105:AIJ118 AII62:AIJ89 AIJ33" name="prisdata_1_1_1_4_1_2_1_1_1_1_7_5_1_1_38_3_8_1_2_1_1_12"/>
    <protectedRange sqref="AIJ119:AIJ120" name="prisdata_1_1_1_1_1_1_1_1_1_1_1_3_2_1_1_38_3_8_1_2_1_1_12"/>
    <protectedRange sqref="AIJ93" name="prisdata_1_1_1_3_1_1_1_1_1_1_1_6_4_1_1_38_3_8_1_2_1_1_12"/>
    <protectedRange sqref="AIJ94" name="prisdata_1_1_1_3_1_1_1_1_1_1_1_1_1_5_1_1_38_3_8_1_2_1_1_12"/>
    <protectedRange sqref="AII97:AIJ97" name="prisdata_1_1_1_2_1_1_1_1_1_1_1_7_5_1_1_1_38_3_8_1_2_1_1_12"/>
    <protectedRange sqref="AII119:AII120" name="prisdata_1_1_1_1_1_1_1_1_1_1_1_3_2_1_1_1_19_3_8_1_2_1_1_12"/>
    <protectedRange sqref="AII93" name="prisdata_1_1_1_3_1_1_1_1_1_1_1_6_4_1_1_1_10_3_8_1_2_1_1_12"/>
    <protectedRange sqref="AII94" name="prisdata_1_1_1_3_1_1_1_1_1_1_1_1_1_5_1_1_1_10_3_8_1_2_1_1_12"/>
    <protectedRange sqref="AID121" name="prisdata_1_1_1_4_1_2_1_1_1_1_7_1_1_1_38_1_3_3_7_1_2_1_1_12"/>
    <protectedRange sqref="AIE121" name="prisdata_1_1_1_4_1_2_1_1_1_1_7_2_1_1_38_1_3_3_7_1_2_1_1_12"/>
    <protectedRange sqref="AID119:AIE120" name="prisdata_1_1_1_1_1_1_1_1_1_1_1_3_3_1_1_19_1_3_3_7_1_2_1_1_12"/>
    <protectedRange sqref="AID112:AIE112" name="prisdata_1_1_1_4_1_2_1_1_1_1_7_7_1_36_1_1_1_3_7_1_2_1_1_12"/>
    <protectedRange sqref="AID95:AIE96 AID114:AID115 AID97:AID98" name="prisdata_1_1_1_4_1_2_1_1_1_1_7_7_1_38_1_1_1_3_7_1_2_1_1_12"/>
    <protectedRange sqref="AID59 AID95:AID98 AID92:AID93 AID57 AIE45 AID118 AID62:AID70 AID39:AID54 AIC40:AIC41 AID72:AID88 AID4:AID37 AID102:AID111" name="prisdata_1_1_1_4_1_2_1_1_1_1_7_1_1_1_38_1_1_1_3_7_1_2_1_1_12"/>
    <protectedRange sqref="AIE107:AIE111 AIE95:AIE96 AIE92:AIE93 AIE24:AIE44 AIE114:AIE115 AIE46:AIE54 AIE118 AIC60:AID61 AIC38:AID38 AIE56:AIE57 AIE59:AIE70 AIE72:AIE89" name="prisdata_1_1_1_4_1_2_1_1_1_1_7_2_1_1_38_1_1_1_3_7_1_2_1_1_12"/>
    <protectedRange sqref="AID94" name="prisdata_1_1_1_2_1_1_1_1_1_1_1_7_1_1_1_1_38_1_1_1_3_7_1_2_1_1_12"/>
    <protectedRange sqref="AIE94" name="prisdata_1_1_1_2_1_1_1_1_1_1_1_7_2_1_1_1_38_1_1_1_3_7_1_2_1_1_12"/>
    <protectedRange sqref="AID116:AIE117" name="prisdata_1_1_1_1_1_1_1_1_1_1_1_3_3_1_1_19_1_1_1_3_7_1_2_1_1_12"/>
    <protectedRange sqref="AID91" name="prisdata_1_1_1_3_1_1_1_1_1_1_1_1_1_1_1_1_1_10_1_1_1_3_7_1_2_1_1_12"/>
    <protectedRange sqref="AIE90" name="prisdata_1_1_1_3_1_1_1_1_1_1_1_6_1_1_1_1_10_1_1_1_3_7_1_2_1_1_12"/>
    <protectedRange sqref="AIE91" name="prisdata_1_1_1_3_1_1_1_1_1_1_1_1_1_2_1_1_1_10_1_1_1_3_7_1_2_1_1_12"/>
    <protectedRange sqref="AII28:AIJ28" name="prisdata_1_1_1_4_1_2_1_1_1_1_7_5_1_1_38_3_8_1_2_1_4_11"/>
    <protectedRange sqref="AIG39" name="prisdata_1_1_1_4_1_2_1_1_1_1_7_4_1_1_1_2_1_2_10"/>
    <protectedRange sqref="AIG35" name="prisdata_1_1_1_4_1_2_1_1_1_1_7_4_1_1_1_2_1_2_1_8"/>
    <protectedRange sqref="AIG42" name="prisdata_1_1_1_4_1_2_1_1_1_1_7_4_1_1_1_2_1_2_2_8"/>
    <protectedRange sqref="AIQ95:AIQ96 AIQ98:AIQ101 AIQ59:AIQ60 AIQ4:AIQ57 AIQ105:AIQ118 AIQ121 AIQ62:AIQ92 AIP15:AIP27" name="prisdata_1_1_1_4_1_2_1_1_1_1_7_7_1_1_2_1_1_9"/>
    <protectedRange sqref="AIO9:AIO18 AIO105:AIO118 AIO95:AIO96 AIO21 AIO75 AIO59:AIO60 AIO121 AIO62:AIO73 AIP118 AIN105 AIN98:AIO101 AIO23:AIO44 AIO46:AIO57 AIO77:AIO89 AIP110 AIO4:AIO7 AIO91:AIO92" name="prisdata_1_1_1_4_1_2_1_1_1_1_7_3_1_1_1_2_1_1_9"/>
    <protectedRange sqref="AIP98:AIP101 AIP95:AIP96 AIP5:AIP7 AIP9:AIP14 AIO45 AIP59:AIP60 AIP40:AIP41 AIP36:AIP38 AIP62:AIP92 AIP28:AIP34 AIP43:AIP57 AIP105:AIP109 AIP111:AIP117 AIO90" name="prisdata_1_1_1_4_1_2_1_1_1_1_7_4_1_1_1_2_1_1_9"/>
    <protectedRange sqref="AIQ97" name="prisdata_1_1_1_2_1_1_1_1_1_1_1_7_6_1_1_1_2_1_1_9"/>
    <protectedRange sqref="AIN97:AIO97" name="prisdata_1_1_1_2_1_1_1_1_1_1_1_7_3_1_1_1_1_2_1_1_9"/>
    <protectedRange sqref="AIP97" name="prisdata_1_1_1_2_1_1_1_1_1_1_1_7_4_1_1_1_1_2_1_1_9"/>
    <protectedRange sqref="AIQ102" name="prisdata_3_2_1_1_1_1_1_1_2_3_1_1_1_2_1_1_9"/>
    <protectedRange sqref="AIQ103" name="prisdata_3_1_1_1_1_1_1_1_1_2_3_1_1_1_2_1_1_9"/>
    <protectedRange sqref="AIN102:AIO102" name="prisdata_3_2_1_1_1_1_1_1_2_1_1_1_1_1_2_1_1_9"/>
    <protectedRange sqref="AIN103:AIO103" name="prisdata_3_1_1_1_1_1_1_1_1_2_1_1_1_1_1_2_1_1_9"/>
    <protectedRange sqref="AIP102" name="prisdata_3_2_1_1_1_1_1_1_2_2_1_1_1_1_2_1_1_9"/>
    <protectedRange sqref="AIP103" name="prisdata_3_1_1_1_1_1_1_1_1_2_2_1_1_1_1_2_1_1_9"/>
    <protectedRange sqref="AIP119:AIQ120" name="prisdata_1_1_1_1_1_1_1_1_1_1_1_3_3_1_1_1_2_1_1_9"/>
    <protectedRange sqref="AIO119:AIO120" name="prisdata_1_1_1_1_1_1_1_1_1_1_1_3_1_1_1_1_1_2_1_1_9"/>
    <protectedRange sqref="AIQ93" name="prisdata_1_1_1_3_1_1_1_1_1_1_1_6_5_1_1_1_2_1_1_9"/>
    <protectedRange sqref="AIQ94" name="prisdata_1_1_1_3_1_1_1_1_1_1_1_1_1_6_1_1_1_2_1_1_9"/>
    <protectedRange sqref="AIO94" name="prisdata_1_1_1_3_1_1_1_1_1_1_1_1_1_3_1_1_1_1_2_1_1_9"/>
    <protectedRange sqref="AIP93" name="prisdata_1_1_1_3_1_1_1_1_1_1_1_6_3_1_1_2_1_2_1_1_9"/>
    <protectedRange sqref="AIP94" name="prisdata_1_1_1_3_1_1_1_1_1_1_1_1_1_4_1_1_1_1_2_1_1_9"/>
    <protectedRange sqref="AIO93" name="prisdata_1_1_1_3_1_1_1_1_1_1_1_6_3_1_1_1_1_1_2_1_1_9"/>
    <protectedRange sqref="AIR60:AIS60 AIR19:AIS21 AIR41:AIS44 AIR114:AIS118 AIR62:AIS89 AIR46:AIS58" name="prisdata_1_1_1_4_1_2_1_1_1_1_7_7_1_38_5_8_1_2_1_1_9"/>
    <protectedRange sqref="AIS45" name="prisdata_1_1_1_4_1_2_1_1_1_1_7_4_1_1_38_4_8_1_2_1_1_9"/>
    <protectedRange sqref="AIR60:AIS60 AIR98:AIS101 AIR95:AIS96 AIR91:AIS92 AIR27:AIS27 AIR34:AIS36 AIR121:AIS121 AIR4:AIS5 AIR29:AIS32 AIR7:AIS25 AIR38:AIS44 AIR62:AIS89 AIS33 AIR46:AIS58 AIR105:AIS118" name="prisdata_1_1_1_4_1_2_1_1_1_1_7_5_1_1_38_3_8_1_2_1_1_9"/>
    <protectedRange sqref="AIS119:AIS120" name="prisdata_1_1_1_1_1_1_1_1_1_1_1_3_2_1_1_38_3_8_1_2_1_1_9"/>
    <protectedRange sqref="AIS93" name="prisdata_1_1_1_3_1_1_1_1_1_1_1_6_4_1_1_38_3_8_1_2_1_1_9"/>
    <protectedRange sqref="AIS94" name="prisdata_1_1_1_3_1_1_1_1_1_1_1_1_1_5_1_1_38_3_8_1_2_1_1_9"/>
    <protectedRange sqref="AIR97:AIS97" name="prisdata_1_1_1_2_1_1_1_1_1_1_1_7_5_1_1_1_38_3_8_1_2_1_1_9"/>
    <protectedRange sqref="AIR119:AIR120" name="prisdata_1_1_1_1_1_1_1_1_1_1_1_3_2_1_1_1_19_3_8_1_2_1_1_9"/>
    <protectedRange sqref="AIR93" name="prisdata_1_1_1_3_1_1_1_1_1_1_1_6_4_1_1_1_10_3_8_1_2_1_1_9"/>
    <protectedRange sqref="AIR94" name="prisdata_1_1_1_3_1_1_1_1_1_1_1_1_1_5_1_1_1_10_3_8_1_2_1_1_9"/>
    <protectedRange sqref="AIM121" name="prisdata_1_1_1_4_1_2_1_1_1_1_7_1_1_1_38_1_3_3_7_1_2_1_1_9"/>
    <protectedRange sqref="AIN121" name="prisdata_1_1_1_4_1_2_1_1_1_1_7_2_1_1_38_1_3_3_7_1_2_1_1_9"/>
    <protectedRange sqref="AIM119:AIN120" name="prisdata_1_1_1_1_1_1_1_1_1_1_1_3_3_1_1_19_1_3_3_7_1_2_1_1_9"/>
    <protectedRange sqref="AIM112:AIN112" name="prisdata_1_1_1_4_1_2_1_1_1_1_7_7_1_36_1_1_1_3_7_1_2_1_1_9"/>
    <protectedRange sqref="AIM95:AIN96 AIM114:AIM115 AIM97:AIM98" name="prisdata_1_1_1_4_1_2_1_1_1_1_7_7_1_38_1_1_1_3_7_1_2_1_1_9"/>
    <protectedRange sqref="AIM59 AIM95:AIM98 AIM92:AIM93 AIM57 AIN45 AIM118 AIM62:AIM70 AIM39:AIM54 AIL40:AIL41 AIM72:AIM88 AIM4:AIM37 AIM102:AIM105 AIN13:AIN16 AIN53 AIM107:AIM111" name="prisdata_1_1_1_4_1_2_1_1_1_1_7_1_1_1_38_1_1_1_3_7_1_2_1_1_9"/>
    <protectedRange sqref="AIN107:AIN111 AIN95:AIN96 AIN92:AIN93 AIN24:AIN44 AIN114:AIN115 AIN46:AIN52 AIN118 AIL60:AIM61 AIL38:AIM38 AIN56:AIN57 AIN59:AIN70 AIN72:AIN89 AIN54" name="prisdata_1_1_1_4_1_2_1_1_1_1_7_2_1_1_38_1_1_1_3_7_1_2_1_1_9"/>
    <protectedRange sqref="AIM94" name="prisdata_1_1_1_2_1_1_1_1_1_1_1_7_1_1_1_1_38_1_1_1_3_7_1_2_1_1_9"/>
    <protectedRange sqref="AIN94" name="prisdata_1_1_1_2_1_1_1_1_1_1_1_7_2_1_1_1_38_1_1_1_3_7_1_2_1_1_9"/>
    <protectedRange sqref="AIM116:AIN117" name="prisdata_1_1_1_1_1_1_1_1_1_1_1_3_3_1_1_19_1_1_1_3_7_1_2_1_1_9"/>
    <protectedRange sqref="AIM91" name="prisdata_1_1_1_3_1_1_1_1_1_1_1_1_1_1_1_1_1_10_1_1_1_3_7_1_2_1_1_9"/>
    <protectedRange sqref="AIN90" name="prisdata_1_1_1_3_1_1_1_1_1_1_1_6_1_1_1_1_10_1_1_1_3_7_1_2_1_1_9"/>
    <protectedRange sqref="AIN91" name="prisdata_1_1_1_3_1_1_1_1_1_1_1_1_1_2_1_1_1_10_1_1_1_3_7_1_2_1_1_9"/>
    <protectedRange sqref="AIR28:AIS28" name="prisdata_1_1_1_4_1_2_1_1_1_1_7_5_1_1_38_3_8_1_2_1_4_8"/>
    <protectedRange sqref="AIP39" name="prisdata_1_1_1_4_1_2_1_1_1_1_7_4_1_1_1_2_1_2_7"/>
    <protectedRange sqref="AIP35" name="prisdata_1_1_1_4_1_2_1_1_1_1_7_4_1_1_1_2_1_2_1_5"/>
    <protectedRange sqref="AIP42" name="prisdata_1_1_1_4_1_2_1_1_1_1_7_4_1_1_1_2_1_2_2_5"/>
    <protectedRange sqref="AIZ95:AIZ96 AIZ98:AIZ101 AIZ59:AIZ60 AIZ4:AIZ57 AIZ105:AIZ118 AIZ121 AIZ62:AIZ92 AIY15:AIY27" name="prisdata_1_1_1_4_1_2_1_1_1_1_7_7_1_1_2_1_1_6"/>
    <protectedRange sqref="AIX9:AIX18 AIX105:AIX118 AIX95:AIX96 AIX21 AIX75 AIX59:AIX60 AIX121 AIX62:AIX73 AIY118 AIW105 AIW98:AIX101 AIX23:AIX44 AIX46:AIX57 AIX77:AIX89 AIY110 AIX4:AIX7 AIX91:AIX92" name="prisdata_1_1_1_4_1_2_1_1_1_1_7_3_1_1_1_2_1_1_6"/>
    <protectedRange sqref="AIY98:AIY101 AIY95:AIY96 AIY5:AIY7 AIY9:AIY14 AIX45 AIY59:AIY60 AIY40:AIY41 AIY36:AIY38 AIY62:AIY92 AIY28:AIY34 AIY105:AIY109 AIY111:AIY117 AIX90 AIY43:AIY57" name="prisdata_1_1_1_4_1_2_1_1_1_1_7_4_1_1_1_2_1_1_6"/>
    <protectedRange sqref="AIZ97" name="prisdata_1_1_1_2_1_1_1_1_1_1_1_7_6_1_1_1_2_1_1_6"/>
    <protectedRange sqref="AIW97:AIX97" name="prisdata_1_1_1_2_1_1_1_1_1_1_1_7_3_1_1_1_1_2_1_1_6"/>
    <protectedRange sqref="AIY97" name="prisdata_1_1_1_2_1_1_1_1_1_1_1_7_4_1_1_1_1_2_1_1_6"/>
    <protectedRange sqref="AIZ102" name="prisdata_3_2_1_1_1_1_1_1_2_3_1_1_1_2_1_1_6"/>
    <protectedRange sqref="AIZ103" name="prisdata_3_1_1_1_1_1_1_1_1_2_3_1_1_1_2_1_1_6"/>
    <protectedRange sqref="AIW102:AIX102" name="prisdata_3_2_1_1_1_1_1_1_2_1_1_1_1_1_2_1_1_6"/>
    <protectedRange sqref="AIW103:AIX103" name="prisdata_3_1_1_1_1_1_1_1_1_2_1_1_1_1_1_2_1_1_6"/>
    <protectedRange sqref="AIY102" name="prisdata_3_2_1_1_1_1_1_1_2_2_1_1_1_1_2_1_1_6"/>
    <protectedRange sqref="AIY103" name="prisdata_3_1_1_1_1_1_1_1_1_2_2_1_1_1_1_2_1_1_6"/>
    <protectedRange sqref="AIY119:AIZ120" name="prisdata_1_1_1_1_1_1_1_1_1_1_1_3_3_1_1_1_2_1_1_6"/>
    <protectedRange sqref="AIX119:AIX120" name="prisdata_1_1_1_1_1_1_1_1_1_1_1_3_1_1_1_1_1_2_1_1_6"/>
    <protectedRange sqref="AIZ93" name="prisdata_1_1_1_3_1_1_1_1_1_1_1_6_5_1_1_1_2_1_1_6"/>
    <protectedRange sqref="AIZ94" name="prisdata_1_1_1_3_1_1_1_1_1_1_1_1_1_6_1_1_1_2_1_1_6"/>
    <protectedRange sqref="AIX94" name="prisdata_1_1_1_3_1_1_1_1_1_1_1_1_1_3_1_1_1_1_2_1_1_6"/>
    <protectedRange sqref="AIY93" name="prisdata_1_1_1_3_1_1_1_1_1_1_1_6_3_1_1_2_1_2_1_1_6"/>
    <protectedRange sqref="AIY94" name="prisdata_1_1_1_3_1_1_1_1_1_1_1_1_1_4_1_1_1_1_2_1_1_6"/>
    <protectedRange sqref="AIX93" name="prisdata_1_1_1_3_1_1_1_1_1_1_1_6_3_1_1_1_1_1_2_1_1_6"/>
    <protectedRange sqref="AJA60:AJB60 AJA19:AJB21 AJA41:AJB44 AJA114:AJB118 AJA62:AJB89 AJA46:AJB58" name="prisdata_1_1_1_4_1_2_1_1_1_1_7_7_1_38_5_8_1_2_1_1_6"/>
    <protectedRange sqref="AJB45" name="prisdata_1_1_1_4_1_2_1_1_1_1_7_4_1_1_38_4_8_1_2_1_1_6"/>
    <protectedRange sqref="AJA60:AJB60 AJA98:AJB101 AJA95:AJB96 AJA91:AJB92 AJA27:AJB27 AJA34:AJB36 AJA121:AJB121 AJA4:AJB5 AJA29:AJB32 AJA7:AJB25 AJA38:AJB44 AJA62:AJB89 AJB33 AJA46:AJB58 AJA105:AJB109 AJA111:AJB118 AJB110" name="prisdata_1_1_1_4_1_2_1_1_1_1_7_5_1_1_38_3_8_1_2_1_1_6"/>
    <protectedRange sqref="AJB119:AJB120" name="prisdata_1_1_1_1_1_1_1_1_1_1_1_3_2_1_1_38_3_8_1_2_1_1_6"/>
    <protectedRange sqref="AJB93" name="prisdata_1_1_1_3_1_1_1_1_1_1_1_6_4_1_1_38_3_8_1_2_1_1_6"/>
    <protectedRange sqref="AJB94" name="prisdata_1_1_1_3_1_1_1_1_1_1_1_1_1_5_1_1_38_3_8_1_2_1_1_6"/>
    <protectedRange sqref="AJA97:AJB97" name="prisdata_1_1_1_2_1_1_1_1_1_1_1_7_5_1_1_1_38_3_8_1_2_1_1_6"/>
    <protectedRange sqref="AJA119:AJA120" name="prisdata_1_1_1_1_1_1_1_1_1_1_1_3_2_1_1_1_19_3_8_1_2_1_1_6"/>
    <protectedRange sqref="AJA93" name="prisdata_1_1_1_3_1_1_1_1_1_1_1_6_4_1_1_1_10_3_8_1_2_1_1_6"/>
    <protectedRange sqref="AJA94" name="prisdata_1_1_1_3_1_1_1_1_1_1_1_1_1_5_1_1_1_10_3_8_1_2_1_1_6"/>
    <protectedRange sqref="AIV121" name="prisdata_1_1_1_4_1_2_1_1_1_1_7_1_1_1_38_1_3_3_7_1_2_1_1_6"/>
    <protectedRange sqref="AIW121" name="prisdata_1_1_1_4_1_2_1_1_1_1_7_2_1_1_38_1_3_3_7_1_2_1_1_6"/>
    <protectedRange sqref="AIV119:AIW120" name="prisdata_1_1_1_1_1_1_1_1_1_1_1_3_3_1_1_19_1_3_3_7_1_2_1_1_6"/>
    <protectedRange sqref="AIV112:AIW112" name="prisdata_1_1_1_4_1_2_1_1_1_1_7_7_1_36_1_1_1_3_7_1_2_1_1_6"/>
    <protectedRange sqref="AIV95:AIW96 AIV114:AIV115 AIV97:AIV98" name="prisdata_1_1_1_4_1_2_1_1_1_1_7_7_1_38_1_1_1_3_7_1_2_1_1_6"/>
    <protectedRange sqref="AIV59 AIV95:AIV98 AIV92:AIV93 AIV57 AIW45 AIV118 AIV62:AIV70 AIV39:AIV54 AIU40:AIU41 AIV72:AIV88 AIV4:AIV37 AIV102:AIV105 AIW13:AIW16 AIW53 AIV107:AIV111 AJA110" name="prisdata_1_1_1_4_1_2_1_1_1_1_7_1_1_1_38_1_1_1_3_7_1_2_1_1_6"/>
    <protectedRange sqref="AIW107:AIW111 AIW95:AIW96 AIW92:AIW93 AIW24:AIW44 AIW114:AIW115 AIW46:AIW52 AIW118 AIU60:AIV61 AIU38:AIV38 AIW56:AIW57 AIW59:AIW70 AIW72:AIW89 AIW54" name="prisdata_1_1_1_4_1_2_1_1_1_1_7_2_1_1_38_1_1_1_3_7_1_2_1_1_6"/>
    <protectedRange sqref="AIV94" name="prisdata_1_1_1_2_1_1_1_1_1_1_1_7_1_1_1_1_38_1_1_1_3_7_1_2_1_1_6"/>
    <protectedRange sqref="AIW94" name="prisdata_1_1_1_2_1_1_1_1_1_1_1_7_2_1_1_1_38_1_1_1_3_7_1_2_1_1_6"/>
    <protectedRange sqref="AIV116:AIW117" name="prisdata_1_1_1_1_1_1_1_1_1_1_1_3_3_1_1_19_1_1_1_3_7_1_2_1_1_6"/>
    <protectedRange sqref="AIV91" name="prisdata_1_1_1_3_1_1_1_1_1_1_1_1_1_1_1_1_1_10_1_1_1_3_7_1_2_1_1_6"/>
    <protectedRange sqref="AIW90" name="prisdata_1_1_1_3_1_1_1_1_1_1_1_6_1_1_1_1_10_1_1_1_3_7_1_2_1_1_6"/>
    <protectedRange sqref="AIW91" name="prisdata_1_1_1_3_1_1_1_1_1_1_1_1_1_2_1_1_1_10_1_1_1_3_7_1_2_1_1_6"/>
    <protectedRange sqref="AJA28:AJB28" name="prisdata_1_1_1_4_1_2_1_1_1_1_7_5_1_1_38_3_8_1_2_1_4_5"/>
    <protectedRange sqref="AIY39" name="prisdata_1_1_1_4_1_2_1_1_1_1_7_4_1_1_1_2_1_2_4"/>
    <protectedRange sqref="AIY35" name="prisdata_1_1_1_4_1_2_1_1_1_1_7_4_1_1_1_2_1_2_1_2"/>
    <protectedRange sqref="AIY42" name="prisdata_1_1_1_4_1_2_1_1_1_1_7_4_1_1_1_2_1_2_2_2"/>
    <protectedRange sqref="AJI95:AJI96 AJI98:AJI101 AJI59:AJI60 AJI105:AJI118 AJI121 AJI62:AJI92 AJI20:AJI57" name="prisdata_1_1_1_4_1_2_1_1_1_1_7_7_1_1_2_1_1_4_1"/>
    <protectedRange sqref="AJG121 AJF105 AJG95:AJH96 AJG21:AJH21 AJG75:AJH75 AJG59:AJH60 AJG62:AJH73 AJF98:AJH101 AJG23:AJH44 AJG46:AJH57 AJG77:AJH89 AJG91:AJH92 AJG105:AJH118" name="prisdata_1_1_1_4_1_2_1_1_1_1_7_3_1_1_1_2_1_1_5_1"/>
    <protectedRange sqref="AJG45:AJH45 AJG90:AJH90" name="prisdata_1_1_1_4_1_2_1_1_1_1_7_4_1_1_1_2_1_1_4_1"/>
    <protectedRange sqref="AJI97" name="prisdata_1_1_1_2_1_1_1_1_1_1_1_7_6_1_1_1_2_1_1_3_1"/>
    <protectedRange sqref="AJF97:AJH97" name="prisdata_1_1_1_2_1_1_1_1_1_1_1_7_3_1_1_1_1_2_1_1_3_1"/>
    <protectedRange sqref="AJI102" name="prisdata_3_2_1_1_1_1_1_1_2_3_1_1_1_2_1_1_3_1"/>
    <protectedRange sqref="AJI103" name="prisdata_3_1_1_1_1_1_1_1_1_2_3_1_1_1_2_1_1_3_1"/>
    <protectedRange sqref="AJF102:AJH102" name="prisdata_3_2_1_1_1_1_1_1_2_1_1_1_1_1_2_1_1_3_1"/>
    <protectedRange sqref="AJF103:AJH103" name="prisdata_3_1_1_1_1_1_1_1_1_2_1_1_1_1_1_2_1_1_3_1"/>
    <protectedRange sqref="AJH119:AJI120" name="prisdata_1_1_1_1_1_1_1_1_1_1_1_3_3_1_1_1_2_1_1_3_1"/>
    <protectedRange sqref="AJG119:AJG120" name="prisdata_1_1_1_1_1_1_1_1_1_1_1_3_1_1_1_1_1_2_1_1_3_1"/>
    <protectedRange sqref="AJI93" name="prisdata_1_1_1_3_1_1_1_1_1_1_1_6_5_1_1_1_2_1_1_3_1"/>
    <protectedRange sqref="AJI94" name="prisdata_1_1_1_3_1_1_1_1_1_1_1_1_1_6_1_1_1_2_1_1_3_1"/>
    <protectedRange sqref="AJG94:AJH94" name="prisdata_1_1_1_3_1_1_1_1_1_1_1_1_1_3_1_1_1_1_2_1_1_3_1"/>
    <protectedRange sqref="AJG93:AJH93" name="prisdata_1_1_1_3_1_1_1_1_1_1_1_6_3_1_1_1_1_1_2_1_1_3_1"/>
    <protectedRange sqref="AJJ60:AJK60 AJJ20:AJK21 AJJ41:AJK44 AJJ114:AJK118 AJJ62:AJK89 AJJ46:AJK58" name="prisdata_1_1_1_4_1_2_1_1_1_1_7_7_1_38_5_8_1_2_1_1_3_1"/>
    <protectedRange sqref="AJK45" name="prisdata_1_1_1_4_1_2_1_1_1_1_7_4_1_1_38_4_8_1_2_1_1_3_1"/>
    <protectedRange sqref="AJJ60:AJK60 AJJ98:AJK101 AJJ95:AJK96 AJJ91:AJK92 AJJ27:AJK27 AJJ34:AJK36 AJJ121:AJK121 AJJ29:AJK32 AJJ38:AJK44 AJJ62:AJK89 AJK33 AJJ46:AJK58 AJJ111:AJK118 AJK110 AJJ105:AJK109 AJJ20:AJK25" name="prisdata_1_1_1_4_1_2_1_1_1_1_7_5_1_1_38_3_8_1_2_1_1_4_1"/>
    <protectedRange sqref="AJK119:AJK120" name="prisdata_1_1_1_1_1_1_1_1_1_1_1_3_2_1_1_38_3_8_1_2_1_1_3_1"/>
    <protectedRange sqref="AJK93" name="prisdata_1_1_1_3_1_1_1_1_1_1_1_6_4_1_1_38_3_8_1_2_1_1_3_1"/>
    <protectedRange sqref="AJK94" name="prisdata_1_1_1_3_1_1_1_1_1_1_1_1_1_5_1_1_38_3_8_1_2_1_1_3_1"/>
    <protectedRange sqref="AJJ97:AJK97" name="prisdata_1_1_1_2_1_1_1_1_1_1_1_7_5_1_1_1_38_3_8_1_2_1_1_3_1"/>
    <protectedRange sqref="AJJ119:AJJ120" name="prisdata_1_1_1_1_1_1_1_1_1_1_1_3_2_1_1_1_19_3_8_1_2_1_1_3_1"/>
    <protectedRange sqref="AJJ93" name="prisdata_1_1_1_3_1_1_1_1_1_1_1_6_4_1_1_1_10_3_8_1_2_1_1_3_1"/>
    <protectedRange sqref="AJJ94" name="prisdata_1_1_1_3_1_1_1_1_1_1_1_1_1_5_1_1_1_10_3_8_1_2_1_1_3_1"/>
    <protectedRange sqref="AJE121" name="prisdata_1_1_1_4_1_2_1_1_1_1_7_1_1_1_38_1_3_3_7_1_2_1_1_3_1"/>
    <protectedRange sqref="AJF121" name="prisdata_1_1_1_4_1_2_1_1_1_1_7_2_1_1_38_1_3_3_7_1_2_1_1_3_1"/>
    <protectedRange sqref="AJE119:AJF120" name="prisdata_1_1_1_1_1_1_1_1_1_1_1_3_3_1_1_19_1_3_3_7_1_2_1_1_3_1"/>
    <protectedRange sqref="AJE112:AJF112" name="prisdata_1_1_1_4_1_2_1_1_1_1_7_7_1_36_1_1_1_3_7_1_2_1_1_3_1"/>
    <protectedRange sqref="AJE95:AJF96 AJE114:AJE115 AJE97:AJE98" name="prisdata_1_1_1_4_1_2_1_1_1_1_7_7_1_38_1_1_1_3_7_1_2_1_1_3_1"/>
    <protectedRange sqref="AJE59 AJE95:AJE98 AJE92:AJE93 AJE57 AJF45 AJE118 AJE62:AJE70 AJE39:AJE54 AJD40:AJD41 AJE72:AJE88 AJE102:AJE105 AJF53 AJE107:AJE111 AJJ110 AJE20:AJE37" name="prisdata_1_1_1_4_1_2_1_1_1_1_7_1_1_1_38_1_1_1_3_7_1_2_1_1_4_1"/>
    <protectedRange sqref="AJF107:AJF111 AJF95:AJF96 AJF92:AJF93 AJF114:AJF115 AJF46:AJF52 AJF118 AJD60:AJE60 AJD38:AJE38 AJF56:AJF57 AJF59:AJF60 AJF72:AJF89 AJF54 AJD61 AJF62:AJF70 AJF24:AJF44" name="prisdata_1_1_1_4_1_2_1_1_1_1_7_2_1_1_38_1_1_1_3_7_1_2_1_1_4_1"/>
    <protectedRange sqref="AJE94" name="prisdata_1_1_1_2_1_1_1_1_1_1_1_7_1_1_1_1_38_1_1_1_3_7_1_2_1_1_3_1"/>
    <protectedRange sqref="AJF94" name="prisdata_1_1_1_2_1_1_1_1_1_1_1_7_2_1_1_1_38_1_1_1_3_7_1_2_1_1_3_1"/>
    <protectedRange sqref="AJE116:AJF117" name="prisdata_1_1_1_1_1_1_1_1_1_1_1_3_3_1_1_19_1_1_1_3_7_1_2_1_1_3_1"/>
    <protectedRange sqref="AJE91" name="prisdata_1_1_1_3_1_1_1_1_1_1_1_1_1_1_1_1_1_10_1_1_1_3_7_1_2_1_1_3_1"/>
    <protectedRange sqref="AJF90" name="prisdata_1_1_1_3_1_1_1_1_1_1_1_6_1_1_1_1_10_1_1_1_3_7_1_2_1_1_3_1"/>
    <protectedRange sqref="AJF91" name="prisdata_1_1_1_3_1_1_1_1_1_1_1_1_1_2_1_1_1_10_1_1_1_3_7_1_2_1_1_3_1"/>
    <protectedRange sqref="AJJ28:AJK28" name="prisdata_1_1_1_4_1_2_1_1_1_1_7_5_1_1_38_3_8_1_2_1_4_3_1"/>
    <protectedRange sqref="AJE61:AJF61" name="prisdata_1_1_1_4_1_2_1_1_1_1_7_2_1_1_38_1_1_1_3_7_1_2_1_1_2_3"/>
    <protectedRange sqref="AJI4:AJI11 AJI13:AJI19" name="prisdata_1_1_1_4_1_2_1_1_1_1_7_7_1_1_2_1_1_1_4_2"/>
    <protectedRange sqref="AJG4:AJG7 AJG9:AJH11 AJH7 AJG17:AJH18" name="prisdata_1_1_1_4_1_2_1_1_1_1_7_3_1_1_1_2_1_1_1_6_2"/>
    <protectedRange sqref="AJH5:AJH6" name="prisdata_1_1_1_4_1_2_1_1_1_1_7_4_1_1_1_2_1_1_1_4_2"/>
    <protectedRange sqref="AJJ19:AJK19" name="prisdata_1_1_1_4_1_2_1_1_1_1_7_7_1_38_5_8_1_2_1_1_1_4_2"/>
    <protectedRange sqref="AJJ4:AJK5 AJJ7:AJK11 AJJ13:AJK19" name="prisdata_1_1_1_4_1_2_1_1_1_1_7_5_1_1_38_3_8_1_2_1_1_1_4_2"/>
    <protectedRange sqref="AJE4:AJE11 AJF13:AJF16 AJE13:AJE19" name="prisdata_1_1_1_4_1_2_1_1_1_1_7_1_1_1_38_1_1_1_3_7_1_2_1_1_1_4_2"/>
    <protectedRange sqref="AJI12" name="prisdata_1_1_1_4_1_2_1_1_1_1_7_7_1_1_2_1_1_3_5_2"/>
    <protectedRange sqref="AJG12:AJH12" name="prisdata_1_1_1_4_1_2_1_1_1_1_7_3_1_1_1_2_1_1_3_5_2"/>
    <protectedRange sqref="AJJ12:AJK12" name="prisdata_1_1_1_4_1_2_1_1_1_1_7_5_1_1_38_3_8_1_2_1_1_3_5_2"/>
    <protectedRange sqref="AJE12" name="prisdata_1_1_1_4_1_2_1_1_1_1_7_1_1_1_38_1_1_1_3_7_1_2_1_1_3_5_2"/>
    <protectedRange sqref="AJG13:AJH16" name="prisdata_1_1_1_4_1_2_1_1_1_1_7_3_1_1_1_2_1_1_2_2"/>
    <protectedRange sqref="AJR95:AJR96 AJR98:AJR101 AJR59:AJR60 AJR105:AJR118 AJR121 AJR62:AJR92 AJR20:AJR57" name="prisdata_1_1_1_4_1_2_1_1_1_1_7_7_1_1_2_1_1_4_2"/>
    <protectedRange sqref="AJP121 AJO105 AJP95:AJQ96 AJP21:AJQ21 AJP75:AJQ75 AJP59:AJQ60 AJP62:AJQ73 AJO98:AJQ101 AJP77:AJQ89 AJQ91:AJQ92 AJP105:AJQ118 AJP46:AJQ57 AJP91 AJP23:AJQ44" name="prisdata_1_1_1_4_1_2_1_1_1_1_7_3_1_1_1_2_1_1_5_2"/>
    <protectedRange sqref="AJP45:AJQ45 AJP90:AJQ90" name="prisdata_1_1_1_4_1_2_1_1_1_1_7_4_1_1_1_2_1_1_4_2"/>
    <protectedRange sqref="AJR97" name="prisdata_1_1_1_2_1_1_1_1_1_1_1_7_6_1_1_1_2_1_1_3_2"/>
    <protectedRange sqref="AJO97:AJQ97" name="prisdata_1_1_1_2_1_1_1_1_1_1_1_7_3_1_1_1_1_2_1_1_3_2"/>
    <protectedRange sqref="AJR102" name="prisdata_3_2_1_1_1_1_1_1_2_3_1_1_1_2_1_1_3_2"/>
    <protectedRange sqref="AJR103" name="prisdata_3_1_1_1_1_1_1_1_1_2_3_1_1_1_2_1_1_3_2"/>
    <protectedRange sqref="AJO102:AJQ102" name="prisdata_3_2_1_1_1_1_1_1_2_1_1_1_1_1_2_1_1_3_2"/>
    <protectedRange sqref="AJO103:AJQ103" name="prisdata_3_1_1_1_1_1_1_1_1_2_1_1_1_1_1_2_1_1_3_2"/>
    <protectedRange sqref="AJQ119:AJR120" name="prisdata_1_1_1_1_1_1_1_1_1_1_1_3_3_1_1_1_2_1_1_3_2"/>
    <protectedRange sqref="AJP119:AJP120" name="prisdata_1_1_1_1_1_1_1_1_1_1_1_3_1_1_1_1_1_2_1_1_3_2"/>
    <protectedRange sqref="AJR93" name="prisdata_1_1_1_3_1_1_1_1_1_1_1_6_5_1_1_1_2_1_1_3_2"/>
    <protectedRange sqref="AJR94" name="prisdata_1_1_1_3_1_1_1_1_1_1_1_1_1_6_1_1_1_2_1_1_3_2"/>
    <protectedRange sqref="AJP94:AJQ94" name="prisdata_1_1_1_3_1_1_1_1_1_1_1_1_1_3_1_1_1_1_2_1_1_3_2"/>
    <protectedRange sqref="AJP93:AJQ93 AJP92" name="prisdata_1_1_1_3_1_1_1_1_1_1_1_6_3_1_1_1_1_1_2_1_1_3_2"/>
    <protectedRange sqref="AJS60:AJT60 AJS20:AJT21 AJS41:AJT44 AJS114:AJT118 AJS62:AJT89 AJS46:AJT58" name="prisdata_1_1_1_4_1_2_1_1_1_1_7_7_1_38_5_8_1_2_1_1_3_2"/>
    <protectedRange sqref="AJT45" name="prisdata_1_1_1_4_1_2_1_1_1_1_7_4_1_1_38_4_8_1_2_1_1_3_2"/>
    <protectedRange sqref="AJS60:AJT60 AJS99:AJT101 AJS95:AJT96 AJS91:AJT92 AJS27:AJT27 AJS34:AJT36 AJS121:AJT121 AJS29:AJT32 AJS38:AJT44 AJS62:AJT89 AJT33 AJS46:AJT58 AJS111:AJT118 AJT110 AJS105:AJT109 AJS20:AJT25 AJT98" name="prisdata_1_1_1_4_1_2_1_1_1_1_7_5_1_1_38_3_8_1_2_1_1_4_2"/>
    <protectedRange sqref="AJT119:AJT120" name="prisdata_1_1_1_1_1_1_1_1_1_1_1_3_2_1_1_38_3_8_1_2_1_1_3_2"/>
    <protectedRange sqref="AJT93" name="prisdata_1_1_1_3_1_1_1_1_1_1_1_6_4_1_1_38_3_8_1_2_1_1_3_2"/>
    <protectedRange sqref="AJT94" name="prisdata_1_1_1_3_1_1_1_1_1_1_1_1_1_5_1_1_38_3_8_1_2_1_1_3_2"/>
    <protectedRange sqref="AJS97:AJT97 AJS98" name="prisdata_1_1_1_2_1_1_1_1_1_1_1_7_5_1_1_1_38_3_8_1_2_1_1_3_2"/>
    <protectedRange sqref="AJS119:AJS120" name="prisdata_1_1_1_1_1_1_1_1_1_1_1_3_2_1_1_1_19_3_8_1_2_1_1_3_2"/>
    <protectedRange sqref="AJS93" name="prisdata_1_1_1_3_1_1_1_1_1_1_1_6_4_1_1_1_10_3_8_1_2_1_1_3_2"/>
    <protectedRange sqref="AJS94" name="prisdata_1_1_1_3_1_1_1_1_1_1_1_1_1_5_1_1_1_10_3_8_1_2_1_1_3_2"/>
    <protectedRange sqref="AJN121" name="prisdata_1_1_1_4_1_2_1_1_1_1_7_1_1_1_38_1_3_3_7_1_2_1_1_3_2"/>
    <protectedRange sqref="AJO121" name="prisdata_1_1_1_4_1_2_1_1_1_1_7_2_1_1_38_1_3_3_7_1_2_1_1_3_2"/>
    <protectedRange sqref="AJN119:AJO120" name="prisdata_1_1_1_1_1_1_1_1_1_1_1_3_3_1_1_19_1_3_3_7_1_2_1_1_3_2"/>
    <protectedRange sqref="AJN112:AJO112" name="prisdata_1_1_1_4_1_2_1_1_1_1_7_7_1_36_1_1_1_3_7_1_2_1_1_3_2"/>
    <protectedRange sqref="AJN95:AJO96 AJN114:AJN115 AJN97:AJN98" name="prisdata_1_1_1_4_1_2_1_1_1_1_7_7_1_38_1_1_1_3_7_1_2_1_1_3_2"/>
    <protectedRange sqref="AJN59 AJN95:AJN98 AJN92:AJN93 AJN57 AJO45 AJN118 AJN62:AJN70 AJM40:AJM41 AJN72:AJN88 AJN102:AJN105 AJO53 AJN107:AJN111 AJS110 AJN20:AJN37 AJN39:AJN54" name="prisdata_1_1_1_4_1_2_1_1_1_1_7_1_1_1_38_1_1_1_3_7_1_2_1_1_4_2"/>
    <protectedRange sqref="AJO107:AJO111 AJO95:AJO96 AJO92:AJO93 AJO114:AJO115 AJO46:AJO52 AJO118 AJM60:AJN60 AJM38:AJN38 AJO56:AJO57 AJO59:AJO60 AJO72:AJO89 AJO54 AJM61 AJO62:AJO70 AJO24:AJO44" name="prisdata_1_1_1_4_1_2_1_1_1_1_7_2_1_1_38_1_1_1_3_7_1_2_1_1_4_2"/>
    <protectedRange sqref="AJN94" name="prisdata_1_1_1_2_1_1_1_1_1_1_1_7_1_1_1_1_38_1_1_1_3_7_1_2_1_1_3_2"/>
    <protectedRange sqref="AJO94" name="prisdata_1_1_1_2_1_1_1_1_1_1_1_7_2_1_1_1_38_1_1_1_3_7_1_2_1_1_3_2"/>
    <protectedRange sqref="AJN116:AJO117" name="prisdata_1_1_1_1_1_1_1_1_1_1_1_3_3_1_1_19_1_1_1_3_7_1_2_1_1_3_2"/>
    <protectedRange sqref="AJN91" name="prisdata_1_1_1_3_1_1_1_1_1_1_1_1_1_1_1_1_1_10_1_1_1_3_7_1_2_1_1_3_2"/>
    <protectedRange sqref="AJO90" name="prisdata_1_1_1_3_1_1_1_1_1_1_1_6_1_1_1_1_10_1_1_1_3_7_1_2_1_1_3_2"/>
    <protectedRange sqref="AJO91" name="prisdata_1_1_1_3_1_1_1_1_1_1_1_1_1_2_1_1_1_10_1_1_1_3_7_1_2_1_1_3_2"/>
    <protectedRange sqref="AJS28:AJT28" name="prisdata_1_1_1_4_1_2_1_1_1_1_7_5_1_1_38_3_8_1_2_1_4_3_2"/>
    <protectedRange sqref="AJN61:AJO61" name="prisdata_1_1_1_4_1_2_1_1_1_1_7_2_1_1_38_1_1_1_3_7_1_2_1_1_2_3_1"/>
    <protectedRange sqref="AJR4:AJR11 AJR13:AJR19" name="prisdata_1_1_1_4_1_2_1_1_1_1_7_7_1_1_2_1_1_1_4_2_1"/>
    <protectedRange sqref="AJP4:AJP7 AJP9:AJQ11 AJQ7 AJP17:AJQ18" name="prisdata_1_1_1_4_1_2_1_1_1_1_7_3_1_1_1_2_1_1_1_6_2_1"/>
    <protectedRange sqref="AJQ5:AJQ6" name="prisdata_1_1_1_4_1_2_1_1_1_1_7_4_1_1_1_2_1_1_1_4_2_1"/>
    <protectedRange sqref="AJS19:AJT19" name="prisdata_1_1_1_4_1_2_1_1_1_1_7_7_1_38_5_8_1_2_1_1_1_4_2_1"/>
    <protectedRange sqref="AJS4:AJT5 AJS7:AJT11 AJS13:AJT19" name="prisdata_1_1_1_4_1_2_1_1_1_1_7_5_1_1_38_3_8_1_2_1_1_1_4_2_1"/>
    <protectedRange sqref="AJN4:AJN11 AJO13:AJO16 AJN13:AJN19" name="prisdata_1_1_1_4_1_2_1_1_1_1_7_1_1_1_38_1_1_1_3_7_1_2_1_1_1_4_2_1"/>
    <protectedRange sqref="AJR12" name="prisdata_1_1_1_4_1_2_1_1_1_1_7_7_1_1_2_1_1_3_5_2_1"/>
    <protectedRange sqref="AJP12:AJQ12" name="prisdata_1_1_1_4_1_2_1_1_1_1_7_3_1_1_1_2_1_1_3_5_2_1"/>
    <protectedRange sqref="AJS12:AJT12" name="prisdata_1_1_1_4_1_2_1_1_1_1_7_5_1_1_38_3_8_1_2_1_1_3_5_2_1"/>
    <protectedRange sqref="AJP13:AJQ16" name="prisdata_1_1_1_4_1_2_1_1_1_1_7_3_1_1_1_2_1_1_2_2_1"/>
    <protectedRange sqref="AKA95:AKA96 AKA98:AKA101 AKA59:AKA60 AKA105:AKA118 AKA121 AKA62:AKA92 AKA20:AKA57" name="prisdata_1_1_1_4_1_2_1_1_1_1_7_7_1_1_2_1_1_4_1_2"/>
    <protectedRange sqref="AJX105 AJX98:AJX101" name="prisdata_1_1_1_4_1_2_1_1_1_1_7_3_1_1_1_2_1_1_5_1_2"/>
    <protectedRange sqref="AKA97" name="prisdata_1_1_1_2_1_1_1_1_1_1_1_7_6_1_1_1_2_1_1_3_1_2"/>
    <protectedRange sqref="AJX97" name="prisdata_1_1_1_2_1_1_1_1_1_1_1_7_3_1_1_1_1_2_1_1_3_1_2"/>
    <protectedRange sqref="AKA102" name="prisdata_3_2_1_1_1_1_1_1_2_3_1_1_1_2_1_1_3_1_2"/>
    <protectedRange sqref="AKA103" name="prisdata_3_1_1_1_1_1_1_1_1_2_3_1_1_1_2_1_1_3_1_2"/>
    <protectedRange sqref="AJX102" name="prisdata_3_2_1_1_1_1_1_1_2_1_1_1_1_1_2_1_1_3_1_2"/>
    <protectedRange sqref="AJX103" name="prisdata_3_1_1_1_1_1_1_1_1_2_1_1_1_1_1_2_1_1_3_1_2"/>
    <protectedRange sqref="AKA119:AKA120" name="prisdata_1_1_1_1_1_1_1_1_1_1_1_3_3_1_1_1_2_1_1_3_1_2"/>
    <protectedRange sqref="AKA93" name="prisdata_1_1_1_3_1_1_1_1_1_1_1_6_5_1_1_1_2_1_1_3_1_2"/>
    <protectedRange sqref="AKA94" name="prisdata_1_1_1_3_1_1_1_1_1_1_1_1_1_6_1_1_1_2_1_1_3_1_2"/>
    <protectedRange sqref="AKB20:AKC21" name="prisdata_1_1_1_4_1_2_1_1_1_1_7_7_1_38_5_8_1_2_1_1_3_1_2"/>
    <protectedRange sqref="AKB34:AKC36 AKC33 AKB20:AKC25 AKB27:AKC27 AKB29:AKC32" name="prisdata_1_1_1_4_1_2_1_1_1_1_7_5_1_1_38_3_8_1_2_1_1_4_1_2"/>
    <protectedRange sqref="AJW121" name="prisdata_1_1_1_4_1_2_1_1_1_1_7_1_1_1_38_1_3_3_7_1_2_1_1_3_1_2"/>
    <protectedRange sqref="AJX121" name="prisdata_1_1_1_4_1_2_1_1_1_1_7_2_1_1_38_1_3_3_7_1_2_1_1_3_1_2"/>
    <protectedRange sqref="AJW119:AJX120" name="prisdata_1_1_1_1_1_1_1_1_1_1_1_3_3_1_1_19_1_3_3_7_1_2_1_1_3_1_2"/>
    <protectedRange sqref="AJW112:AJX112" name="prisdata_1_1_1_4_1_2_1_1_1_1_7_7_1_36_1_1_1_3_7_1_2_1_1_3_1_2"/>
    <protectedRange sqref="AJW95:AJX96 AJW114:AJW115 AJW97:AJW98" name="prisdata_1_1_1_4_1_2_1_1_1_1_7_7_1_38_1_1_1_3_7_1_2_1_1_3_1_2"/>
    <protectedRange sqref="AJW59 AJW95:AJW98 AJW92:AJW93 AJW57 AJX45 AJW118 AJW62:AJW70 AJV40:AJV41 AJW72:AJW88 AJW102:AJW105 AJX53 AJW107:AJW111 AJW20:AJW37 AJW39:AJW54" name="prisdata_1_1_1_4_1_2_1_1_1_1_7_1_1_1_38_1_1_1_3_7_1_2_1_1_4_1_2"/>
    <protectedRange sqref="AJX107:AJX111 AJX95:AJX96 AJX92:AJX93 AJX114:AJX115 AJX46:AJX52 AJX118 AJV60:AJW60 AJV38:AJW38 AJX56:AJX57 AJX59:AJX60 AJX72:AJX89 AJX54 AJV61 AJX62:AJX70 AJX24:AJX44" name="prisdata_1_1_1_4_1_2_1_1_1_1_7_2_1_1_38_1_1_1_3_7_1_2_1_1_4_1_2"/>
    <protectedRange sqref="AJW94" name="prisdata_1_1_1_2_1_1_1_1_1_1_1_7_1_1_1_1_38_1_1_1_3_7_1_2_1_1_3_1_2"/>
    <protectedRange sqref="AJX94" name="prisdata_1_1_1_2_1_1_1_1_1_1_1_7_2_1_1_1_38_1_1_1_3_7_1_2_1_1_3_1_2"/>
    <protectedRange sqref="AJW116:AJX117" name="prisdata_1_1_1_1_1_1_1_1_1_1_1_3_3_1_1_19_1_1_1_3_7_1_2_1_1_3_1_2"/>
    <protectedRange sqref="AJW91" name="prisdata_1_1_1_3_1_1_1_1_1_1_1_1_1_1_1_1_1_10_1_1_1_3_7_1_2_1_1_3_1_2"/>
    <protectedRange sqref="AJX90" name="prisdata_1_1_1_3_1_1_1_1_1_1_1_6_1_1_1_1_10_1_1_1_3_7_1_2_1_1_3_1_2"/>
    <protectedRange sqref="AJX91" name="prisdata_1_1_1_3_1_1_1_1_1_1_1_1_1_2_1_1_1_10_1_1_1_3_7_1_2_1_1_3_1_2"/>
    <protectedRange sqref="AKB28:AKC28" name="prisdata_1_1_1_4_1_2_1_1_1_1_7_5_1_1_38_3_8_1_2_1_4_3_1_2"/>
    <protectedRange sqref="AJW61:AJX61" name="prisdata_1_1_1_4_1_2_1_1_1_1_7_2_1_1_38_1_1_1_3_7_1_2_1_1_2_3_1_2"/>
    <protectedRange sqref="AKA4:AKA11 AKA13:AKA19" name="prisdata_1_1_1_4_1_2_1_1_1_1_7_7_1_1_2_1_1_1_4_2_1_2"/>
    <protectedRange sqref="AKB19:AKC19" name="prisdata_1_1_1_4_1_2_1_1_1_1_7_7_1_38_5_8_1_2_1_1_1_4_2_1_2"/>
    <protectedRange sqref="AKB4:AKC5 AKB7:AKC11 AKB13:AKC19" name="prisdata_1_1_1_4_1_2_1_1_1_1_7_5_1_1_38_3_8_1_2_1_1_1_4_2_1_2"/>
    <protectedRange sqref="AJW4:AJW11 AJX13:AJX16 AJW13:AJW19" name="prisdata_1_1_1_4_1_2_1_1_1_1_7_1_1_1_38_1_1_1_3_7_1_2_1_1_1_4_2_1_2"/>
    <protectedRange sqref="AKA12" name="prisdata_1_1_1_4_1_2_1_1_1_1_7_7_1_1_2_1_1_3_5_2_1_2"/>
    <protectedRange sqref="AKB12:AKC12" name="prisdata_1_1_1_4_1_2_1_1_1_1_7_5_1_1_38_3_8_1_2_1_1_3_5_2_1_2"/>
    <protectedRange sqref="AJY121 AJY4:AJY7 AJY9:AJZ11 AJY95:AJZ96 AJY21:AJZ21 AJY75:AJZ75 AJY62:AJZ73 AJZ7 AJY91:AJZ92 AJY13:AJZ18 AJY46:AJZ57 AJY59:AJZ60 AJY77:AJZ89 AJY98:AJZ101 AJY105:AJZ118 AJY23:AJZ44" name="prisdata_1_1_1_4_1_2_1_1_1_1_7_3_1_1_1_2_1_1_1_1_1_1"/>
    <protectedRange sqref="AJZ5:AJZ6 AJY45:AJZ45 AJY90:AJZ90" name="prisdata_1_1_1_4_1_2_1_1_1_1_7_4_1_1_1_2_1_1_1_1_1_1"/>
    <protectedRange sqref="AJY97:AJZ97" name="prisdata_1_1_1_2_1_1_1_1_1_1_1_7_3_1_1_1_1_2_1_1_1_1_1_1"/>
    <protectedRange sqref="AJY102:AJZ102" name="prisdata_3_2_1_1_1_1_1_1_2_1_1_1_1_1_2_1_1_1_1_1_1"/>
    <protectedRange sqref="AJY103:AJZ103" name="prisdata_3_1_1_1_1_1_1_1_1_2_1_1_1_1_1_2_1_1_1_1_1_1"/>
    <protectedRange sqref="AJZ119:AJZ120" name="prisdata_1_1_1_1_1_1_1_1_1_1_1_3_3_1_1_1_2_1_1_1_1_1_1"/>
    <protectedRange sqref="AJY119:AJY120" name="prisdata_1_1_1_1_1_1_1_1_1_1_1_3_1_1_1_1_1_2_1_1_1_1_1_1"/>
    <protectedRange sqref="AJY94:AJZ94" name="prisdata_1_1_1_3_1_1_1_1_1_1_1_1_1_3_1_1_1_1_2_1_1_1_1_1_1"/>
    <protectedRange sqref="AJY93:AJZ93" name="prisdata_1_1_1_3_1_1_1_1_1_1_1_6_3_1_1_1_1_1_2_1_1_1_1_1_1"/>
    <protectedRange sqref="AJY12:AJZ12" name="prisdata_1_1_1_4_1_2_1_1_1_1_7_3_1_1_1_2_1_1_3_1_1_1"/>
    <protectedRange sqref="AKB42:AKC44 AKB46:AKC57" name="prisdata_1_1_1_4_1_2_1_1_1_1_7_7_1_38_5_8_1_2_1_1_3_2_2"/>
    <protectedRange sqref="AKC45" name="prisdata_1_1_1_4_1_2_1_1_1_1_7_4_1_1_38_4_8_1_2_1_1_3_2_2"/>
    <protectedRange sqref="AKB38:AKC40 AKB46:AKC57 AKB42:AKC44" name="prisdata_1_1_1_4_1_2_1_1_1_1_7_5_1_1_38_3_8_1_2_1_1_4_2_2"/>
    <protectedRange sqref="AKB41:AKC41" name="prisdata_1_1_1_4_1_2_1_1_1_1_7_7_1_38_5_8_1_2_1_1_3_3_1"/>
    <protectedRange sqref="AKB41:AKC41" name="prisdata_1_1_1_4_1_2_1_1_1_1_7_5_1_1_38_3_8_1_2_1_1_4_3_1"/>
    <protectedRange sqref="AKB60:AKC60 AKB62:AKC89 AKB58:AKC58 AKB114:AKC117" name="prisdata_1_1_1_4_1_2_1_1_1_1_7_7_1_38_5_8_1_2_1_1_3_2_1_2"/>
    <protectedRange sqref="AKB60:AKC60 AKB99:AKC101 AKB95:AKC96 AKB91:AKC92 AKB121:AKC121 AKB62:AKC89 AKB58:AKC58 AKC110 AKB105:AKC109 AKC98 AKB111:AKC117" name="prisdata_1_1_1_4_1_2_1_1_1_1_7_5_1_1_38_3_8_1_2_1_1_4_2_1_2"/>
    <protectedRange sqref="AKC119:AKC120" name="prisdata_1_1_1_1_1_1_1_1_1_1_1_3_2_1_1_38_3_8_1_2_1_1_3_2_1_1"/>
    <protectedRange sqref="AKC93" name="prisdata_1_1_1_3_1_1_1_1_1_1_1_6_4_1_1_38_3_8_1_2_1_1_3_2_1_1"/>
    <protectedRange sqref="AKC94" name="prisdata_1_1_1_3_1_1_1_1_1_1_1_1_1_5_1_1_38_3_8_1_2_1_1_3_2_1_1"/>
    <protectedRange sqref="AKB97:AKC97 AKB98" name="prisdata_1_1_1_2_1_1_1_1_1_1_1_7_5_1_1_1_38_3_8_1_2_1_1_3_2_1_1"/>
    <protectedRange sqref="AKB119:AKB120" name="prisdata_1_1_1_1_1_1_1_1_1_1_1_3_2_1_1_1_19_3_8_1_2_1_1_3_2_1_1"/>
    <protectedRange sqref="AKB93" name="prisdata_1_1_1_3_1_1_1_1_1_1_1_6_4_1_1_1_10_3_8_1_2_1_1_3_2_1_1"/>
    <protectedRange sqref="AKB94" name="prisdata_1_1_1_3_1_1_1_1_1_1_1_1_1_5_1_1_1_10_3_8_1_2_1_1_3_2_1_1"/>
    <protectedRange sqref="AKB110" name="prisdata_1_1_1_4_1_2_1_1_1_1_7_1_1_1_38_1_1_1_3_7_1_2_1_1_4_2_2"/>
    <protectedRange sqref="AKB118:AKC118" name="prisdata_1_1_1_4_1_2_1_1_1_1_7_7_1_38_5_8_1_2_1_1_3_5"/>
    <protectedRange sqref="AKB118:AKC118" name="prisdata_1_1_1_4_1_2_1_1_1_1_7_5_1_1_38_3_8_1_2_1_1_4_5"/>
    <protectedRange sqref="AKJ95:AKJ96 AKJ98:AKJ101 AKJ59:AKJ60 AKJ105:AKJ118 AKJ121 AKJ62:AKJ92 AKJ20:AKJ57" name="prisdata_1_1_1_4_1_2_1_1_1_1_7_7_1_1_2_1_1_4_1_1"/>
    <protectedRange sqref="AKG105 AKG98:AKG101" name="prisdata_1_1_1_4_1_2_1_1_1_1_7_3_1_1_1_2_1_1_5_1_1"/>
    <protectedRange sqref="AKJ97" name="prisdata_1_1_1_2_1_1_1_1_1_1_1_7_6_1_1_1_2_1_1_3_1_1"/>
    <protectedRange sqref="AKG97" name="prisdata_1_1_1_2_1_1_1_1_1_1_1_7_3_1_1_1_1_2_1_1_3_1_1"/>
    <protectedRange sqref="AKJ102" name="prisdata_3_2_1_1_1_1_1_1_2_3_1_1_1_2_1_1_3_1_1"/>
    <protectedRange sqref="AKJ103" name="prisdata_3_1_1_1_1_1_1_1_1_2_3_1_1_1_2_1_1_3_1_1"/>
    <protectedRange sqref="AKG102" name="prisdata_3_2_1_1_1_1_1_1_2_1_1_1_1_1_2_1_1_3_1_1"/>
    <protectedRange sqref="AKG103" name="prisdata_3_1_1_1_1_1_1_1_1_2_1_1_1_1_1_2_1_1_3_1_1"/>
    <protectedRange sqref="AKJ119:AKJ120" name="prisdata_1_1_1_1_1_1_1_1_1_1_1_3_3_1_1_1_2_1_1_3_1_1"/>
    <protectedRange sqref="AKJ93" name="prisdata_1_1_1_3_1_1_1_1_1_1_1_6_5_1_1_1_2_1_1_3_1_1"/>
    <protectedRange sqref="AKJ94" name="prisdata_1_1_1_3_1_1_1_1_1_1_1_1_1_6_1_1_1_2_1_1_3_1_1"/>
    <protectedRange sqref="AKK20:AKL21" name="prisdata_1_1_1_4_1_2_1_1_1_1_7_7_1_38_5_8_1_2_1_1_3_1_1"/>
    <protectedRange sqref="AKK34:AKL36 AKL33 AKK27:AKL27 AKK29:AKL32 AKK20:AKL25" name="prisdata_1_1_1_4_1_2_1_1_1_1_7_5_1_1_38_3_8_1_2_1_1_4_1_1"/>
    <protectedRange sqref="AKF121" name="prisdata_1_1_1_4_1_2_1_1_1_1_7_1_1_1_38_1_3_3_7_1_2_1_1_3_1_1"/>
    <protectedRange sqref="AKG121" name="prisdata_1_1_1_4_1_2_1_1_1_1_7_2_1_1_38_1_3_3_7_1_2_1_1_3_1_1"/>
    <protectedRange sqref="AKF119:AKG120" name="prisdata_1_1_1_1_1_1_1_1_1_1_1_3_3_1_1_19_1_3_3_7_1_2_1_1_3_1_1"/>
    <protectedRange sqref="AKF112:AKG112" name="prisdata_1_1_1_4_1_2_1_1_1_1_7_7_1_36_1_1_1_3_7_1_2_1_1_3_1_1"/>
    <protectedRange sqref="AKF95:AKG96 AKF114:AKF115 AKF97:AKF98" name="prisdata_1_1_1_4_1_2_1_1_1_1_7_7_1_38_1_1_1_3_7_1_2_1_1_3_1_1"/>
    <protectedRange sqref="AKF59 AKF95:AKF98 AKF92:AKF93 AKF57 AKG45 AKF118 AKF62:AKF70 AKE40:AKE41 AKF102:AKF105 AKG53 AKF107:AKF110 AKF20:AKF33 AKF39:AKF45 AKF35:AKF36 AKF47:AKF54 AKF72:AKF88" name="prisdata_1_1_1_4_1_2_1_1_1_1_7_1_1_1_38_1_1_1_3_7_1_2_1_1_4_1_1"/>
    <protectedRange sqref="AKG107:AKG110 AKG95:AKG96 AKG92:AKG93 AKG114:AKG115 AKG46:AKG52 AKG118 AKE60:AKF60 AKE38:AKF38 AKG56:AKG57 AKG59:AKG60 AKG72:AKG89 AKG54 AKE61 AKG62:AKG70 AKG24:AKG44" name="prisdata_1_1_1_4_1_2_1_1_1_1_7_2_1_1_38_1_1_1_3_7_1_2_1_1_4_1_1"/>
    <protectedRange sqref="AKF94" name="prisdata_1_1_1_2_1_1_1_1_1_1_1_7_1_1_1_1_38_1_1_1_3_7_1_2_1_1_3_1_1"/>
    <protectedRange sqref="AKG94" name="prisdata_1_1_1_2_1_1_1_1_1_1_1_7_2_1_1_1_38_1_1_1_3_7_1_2_1_1_3_1_1"/>
    <protectedRange sqref="AKF116:AKG117" name="prisdata_1_1_1_1_1_1_1_1_1_1_1_3_3_1_1_19_1_1_1_3_7_1_2_1_1_3_1_1"/>
    <protectedRange sqref="AKF91" name="prisdata_1_1_1_3_1_1_1_1_1_1_1_1_1_1_1_1_1_10_1_1_1_3_7_1_2_1_1_3_1_1"/>
    <protectedRange sqref="AKG90" name="prisdata_1_1_1_3_1_1_1_1_1_1_1_6_1_1_1_1_10_1_1_1_3_7_1_2_1_1_3_1_1"/>
    <protectedRange sqref="AKG91" name="prisdata_1_1_1_3_1_1_1_1_1_1_1_1_1_2_1_1_1_10_1_1_1_3_7_1_2_1_1_3_1_1"/>
    <protectedRange sqref="AKK28:AKL28" name="prisdata_1_1_1_4_1_2_1_1_1_1_7_5_1_1_38_3_8_1_2_1_4_3_1_1"/>
    <protectedRange sqref="AKF61:AKG61" name="prisdata_1_1_1_4_1_2_1_1_1_1_7_2_1_1_38_1_1_1_3_7_1_2_1_1_2_3_1_1"/>
    <protectedRange sqref="AKJ4:AKJ11 AKJ13:AKJ19" name="prisdata_1_1_1_4_1_2_1_1_1_1_7_7_1_1_2_1_1_1_4_2_1_1"/>
    <protectedRange sqref="AKK19:AKL19" name="prisdata_1_1_1_4_1_2_1_1_1_1_7_7_1_38_5_8_1_2_1_1_1_4_2_1_1"/>
    <protectedRange sqref="AKK4:AKL5 AKK7:AKL11 AKK13:AKL19" name="prisdata_1_1_1_4_1_2_1_1_1_1_7_5_1_1_38_3_8_1_2_1_1_1_4_2_1_1"/>
    <protectedRange sqref="AKF4:AKF5 AKG13:AKG16 AKF13:AKF19 AKF7:AKF10" name="prisdata_1_1_1_4_1_2_1_1_1_1_7_1_1_1_38_1_1_1_3_7_1_2_1_1_1_4_2_1_1"/>
    <protectedRange sqref="AKJ12" name="prisdata_1_1_1_4_1_2_1_1_1_1_7_7_1_1_2_1_1_3_5_2_1_1"/>
    <protectedRange sqref="AKK12:AKL12" name="prisdata_1_1_1_4_1_2_1_1_1_1_7_5_1_1_38_3_8_1_2_1_1_3_5_2_1_1"/>
    <protectedRange sqref="AKH121 AKH4:AKH7 AKH9:AKI11 AKH95:AKI96 AKH21:AKI21 AKH75:AKI75 AKH62:AKI73 AKI7 AKH91:AKI92 AKH13:AKI18 AKH98:AKI101 AKH105:AKI118 AKH23:AKI44 AKH46:AKI57 AKH59:AKI60 AKH77:AKI89" name="prisdata_1_1_1_4_1_2_1_1_1_1_7_3_1_1_1_2_1_1_1_1_1"/>
    <protectedRange sqref="AKI5:AKI6 AKH45:AKI45 AKH90:AKI90" name="prisdata_1_1_1_4_1_2_1_1_1_1_7_4_1_1_1_2_1_1_1_1_1"/>
    <protectedRange sqref="AKH97:AKI97" name="prisdata_1_1_1_2_1_1_1_1_1_1_1_7_3_1_1_1_1_2_1_1_1_1_1"/>
    <protectedRange sqref="AKH102:AKI102" name="prisdata_3_2_1_1_1_1_1_1_2_1_1_1_1_1_2_1_1_1_1_1"/>
    <protectedRange sqref="AKH103:AKI103" name="prisdata_3_1_1_1_1_1_1_1_1_2_1_1_1_1_1_2_1_1_1_1_1"/>
    <protectedRange sqref="AKI119:AKI120" name="prisdata_1_1_1_1_1_1_1_1_1_1_1_3_3_1_1_1_2_1_1_1_1_1"/>
    <protectedRange sqref="AKH119:AKH120" name="prisdata_1_1_1_1_1_1_1_1_1_1_1_3_1_1_1_1_1_2_1_1_1_1_1"/>
    <protectedRange sqref="AKH94:AKI94" name="prisdata_1_1_1_3_1_1_1_1_1_1_1_1_1_3_1_1_1_1_2_1_1_1_1_1"/>
    <protectedRange sqref="AKH93:AKI93" name="prisdata_1_1_1_3_1_1_1_1_1_1_1_6_3_1_1_1_1_1_2_1_1_1_1_1"/>
    <protectedRange sqref="AKH12:AKI12" name="prisdata_1_1_1_4_1_2_1_1_1_1_7_3_1_1_1_2_1_1_3_1_1"/>
    <protectedRange sqref="AKK46:AKL57 AKK42:AKL44" name="prisdata_1_1_1_4_1_2_1_1_1_1_7_7_1_38_5_8_1_2_1_1_3_2_1"/>
    <protectedRange sqref="AKL45" name="prisdata_1_1_1_4_1_2_1_1_1_1_7_4_1_1_38_4_8_1_2_1_1_3_2_1"/>
    <protectedRange sqref="AKK38:AKL40 AKK46:AKL57 AKK42:AKL44" name="prisdata_1_1_1_4_1_2_1_1_1_1_7_5_1_1_38_3_8_1_2_1_1_4_2_1"/>
    <protectedRange sqref="AKK41:AKL41" name="prisdata_1_1_1_4_1_2_1_1_1_1_7_7_1_38_5_8_1_2_1_1_3_3"/>
    <protectedRange sqref="AKK41:AKL41" name="prisdata_1_1_1_4_1_2_1_1_1_1_7_5_1_1_38_3_8_1_2_1_1_4_3"/>
    <protectedRange sqref="AKK58:AKL58 AKK114:AKL117 AKK60:AKL60 AKK62:AKL89" name="prisdata_1_1_1_4_1_2_1_1_1_1_7_7_1_38_5_8_1_2_1_1_3_2_1_1"/>
    <protectedRange sqref="AKK99:AKL101 AKK91:AKL92 AKK121:AKL121 AKK58:AKL58 AKL110 AKL98 AKK60:AKL60 AKK62:AKL89 AKK95:AKL96 AKK105:AKL109 AKK111:AKL117" name="prisdata_1_1_1_4_1_2_1_1_1_1_7_5_1_1_38_3_8_1_2_1_1_4_2_1_1"/>
    <protectedRange sqref="AKL119:AKL120" name="prisdata_1_1_1_1_1_1_1_1_1_1_1_3_2_1_1_38_3_8_1_2_1_1_3_2_1"/>
    <protectedRange sqref="AKL93" name="prisdata_1_1_1_3_1_1_1_1_1_1_1_6_4_1_1_38_3_8_1_2_1_1_3_2_1"/>
    <protectedRange sqref="AKL94" name="prisdata_1_1_1_3_1_1_1_1_1_1_1_1_1_5_1_1_38_3_8_1_2_1_1_3_2_1"/>
    <protectedRange sqref="AKK97:AKL97 AKK98" name="prisdata_1_1_1_2_1_1_1_1_1_1_1_7_5_1_1_1_38_3_8_1_2_1_1_3_2_1"/>
    <protectedRange sqref="AKK119:AKK120" name="prisdata_1_1_1_1_1_1_1_1_1_1_1_3_2_1_1_1_19_3_8_1_2_1_1_3_2_1"/>
    <protectedRange sqref="AKK93" name="prisdata_1_1_1_3_1_1_1_1_1_1_1_6_4_1_1_1_10_3_8_1_2_1_1_3_2_1"/>
    <protectedRange sqref="AKK94" name="prisdata_1_1_1_3_1_1_1_1_1_1_1_1_1_5_1_1_1_10_3_8_1_2_1_1_3_2_1"/>
    <protectedRange sqref="AKK110" name="prisdata_1_1_1_4_1_2_1_1_1_1_7_1_1_1_38_1_1_1_3_7_1_2_1_1_4_2_1"/>
    <protectedRange sqref="AKK118:AKL118" name="prisdata_1_1_1_4_1_2_1_1_1_1_7_7_1_38_5_8_1_2_1_1_3_4"/>
    <protectedRange sqref="AKK118:AKL118" name="prisdata_1_1_1_4_1_2_1_1_1_1_7_5_1_1_38_3_8_1_2_1_1_4_4"/>
    <protectedRange sqref="AKF11" name="prisdata_1_1_1_4_1_2_1_1_1_1_7_1_1_1_38_1_1_1_3_7_1_2_1_1_1_4_2_1_1_3"/>
    <protectedRange sqref="AKS95:AKS96 AKS98:AKS101 AKS59:AKS60 AKS105:AKS118 AKS121 AKS62:AKS92 AKS20:AKS57" name="prisdata_1_1_1_4_1_2_1_1_1_1_7_7_1_1_2_1_1_4_1_1_2"/>
    <protectedRange sqref="AKP105 AKP98:AKP101" name="prisdata_1_1_1_4_1_2_1_1_1_1_7_3_1_1_1_2_1_1_5_1_4"/>
    <protectedRange sqref="AKS97" name="prisdata_1_1_1_2_1_1_1_1_1_1_1_7_6_1_1_1_2_1_1_3_1_1_2"/>
    <protectedRange sqref="AKP97" name="prisdata_1_1_1_2_1_1_1_1_1_1_1_7_3_1_1_1_1_2_1_1_3_1_4"/>
    <protectedRange sqref="AKS102" name="prisdata_3_2_1_1_1_1_1_1_2_3_1_1_1_2_1_1_3_1_1_2"/>
    <protectedRange sqref="AKS103" name="prisdata_3_1_1_1_1_1_1_1_1_2_3_1_1_1_2_1_1_3_1_1_2"/>
    <protectedRange sqref="AKP102" name="prisdata_3_2_1_1_1_1_1_1_2_1_1_1_1_1_2_1_1_3_1_4"/>
    <protectedRange sqref="AKP103" name="prisdata_3_1_1_1_1_1_1_1_1_2_1_1_1_1_1_2_1_1_3_1_4"/>
    <protectedRange sqref="AKS119:AKS120" name="prisdata_1_1_1_1_1_1_1_1_1_1_1_3_3_1_1_1_2_1_1_3_1_1_2"/>
    <protectedRange sqref="AKS93" name="prisdata_1_1_1_3_1_1_1_1_1_1_1_6_5_1_1_1_2_1_1_3_1_1_2"/>
    <protectedRange sqref="AKS94" name="prisdata_1_1_1_3_1_1_1_1_1_1_1_1_1_6_1_1_1_2_1_1_3_1_1_2"/>
    <protectedRange sqref="AKT20:AKU21" name="prisdata_1_1_1_4_1_2_1_1_1_1_7_7_1_38_5_8_1_2_1_1_3_1_1_2"/>
    <protectedRange sqref="AKT34:AKU36 AKU33 AKT20:AKU25 AKT27:AKU27 AKT29:AKU32" name="prisdata_1_1_1_4_1_2_1_1_1_1_7_5_1_1_38_3_8_1_2_1_1_4_1_1_2"/>
    <protectedRange sqref="AKO121" name="prisdata_1_1_1_4_1_2_1_1_1_1_7_1_1_1_38_1_3_3_7_1_2_1_1_3_1_1_2"/>
    <protectedRange sqref="AKP121" name="prisdata_1_1_1_4_1_2_1_1_1_1_7_2_1_1_38_1_3_3_7_1_2_1_1_3_1_1_2"/>
    <protectedRange sqref="AKO119:AKP120" name="prisdata_1_1_1_1_1_1_1_1_1_1_1_3_3_1_1_19_1_3_3_7_1_2_1_1_3_1_1_2"/>
    <protectedRange sqref="AKO112:AKP112" name="prisdata_1_1_1_4_1_2_1_1_1_1_7_7_1_36_1_1_1_3_7_1_2_1_1_3_1_1_2"/>
    <protectedRange sqref="AKO95:AKP96 AKO114:AKO115 AKO97:AKO98" name="prisdata_1_1_1_4_1_2_1_1_1_1_7_7_1_38_1_1_1_3_7_1_2_1_1_3_1_1_2"/>
    <protectedRange sqref="AKO59 AKO95:AKO98 AKO92:AKO93 AKO57 AKP45 AKO118 AKO62:AKO70 AKN40:AKN41 AKO102:AKO105 AKP53 AKO107:AKO110 AKO20:AKO33 AKO39:AKO45 AKO35:AKO36 AKO47:AKO54 AKO72:AKO74 AKO76:AKO78 AKO80:AKO88 AKP26 AKP42" name="prisdata_1_1_1_4_1_2_1_1_1_1_7_1_1_1_38_1_1_1_3_7_1_2_1_1_4_1_4"/>
    <protectedRange sqref="AKP107:AKP110 AKP95:AKP96 AKP92:AKP93 AKP114:AKP115 AKP46:AKP52 AKP118 AKN38:AKO38 AKP56:AKP57 AKP59:AKP60 AKP72:AKP89 AKP54 AKN61 AKP62:AKP70 AKP24:AKP25 AKN60:AKO60 AKP27:AKP41 AKP43:AKP44" name="prisdata_1_1_1_4_1_2_1_1_1_1_7_2_1_1_38_1_1_1_3_7_1_2_1_1_4_1_1_2"/>
    <protectedRange sqref="AKO94" name="prisdata_1_1_1_2_1_1_1_1_1_1_1_7_1_1_1_1_38_1_1_1_3_7_1_2_1_1_3_1_1_2"/>
    <protectedRange sqref="AKP94" name="prisdata_1_1_1_2_1_1_1_1_1_1_1_7_2_1_1_1_38_1_1_1_3_7_1_2_1_1_3_1_1_2"/>
    <protectedRange sqref="AKO116:AKP117" name="prisdata_1_1_1_1_1_1_1_1_1_1_1_3_3_1_1_19_1_1_1_3_7_1_2_1_1_3_1_1_2"/>
    <protectedRange sqref="AKO91" name="prisdata_1_1_1_3_1_1_1_1_1_1_1_1_1_1_1_1_1_10_1_1_1_3_7_1_2_1_1_3_1_1_2"/>
    <protectedRange sqref="AKP90" name="prisdata_1_1_1_3_1_1_1_1_1_1_1_6_1_1_1_1_10_1_1_1_3_7_1_2_1_1_3_1_1_2"/>
    <protectedRange sqref="AKP91" name="prisdata_1_1_1_3_1_1_1_1_1_1_1_1_1_2_1_1_1_10_1_1_1_3_7_1_2_1_1_3_1_1_2"/>
    <protectedRange sqref="AKT28:AKU28" name="prisdata_1_1_1_4_1_2_1_1_1_1_7_5_1_1_38_3_8_1_2_1_4_3_1_1_2"/>
    <protectedRange sqref="AKO61:AKP61" name="prisdata_1_1_1_4_1_2_1_1_1_1_7_2_1_1_38_1_1_1_3_7_1_2_1_1_2_3_1_1_2"/>
    <protectedRange sqref="AKS4:AKS11 AKS13:AKS19" name="prisdata_1_1_1_4_1_2_1_1_1_1_7_7_1_1_2_1_1_1_4_2_1_1_2"/>
    <protectedRange sqref="AKT19:AKU19" name="prisdata_1_1_1_4_1_2_1_1_1_1_7_7_1_38_5_8_1_2_1_1_1_4_2_1_1_2"/>
    <protectedRange sqref="AKT4:AKU5 AKT7:AKU11 AKT13:AKU19" name="prisdata_1_1_1_4_1_2_1_1_1_1_7_5_1_1_38_3_8_1_2_1_1_1_4_2_1_1_2"/>
    <protectedRange sqref="AKO4:AKO5 AKO13:AKO19 AKO7:AKO10 AKP13:AKP16" name="prisdata_1_1_1_4_1_2_1_1_1_1_7_1_1_1_38_1_1_1_3_7_1_2_1_1_1_4_2_1_1_2"/>
    <protectedRange sqref="AKS12" name="prisdata_1_1_1_4_1_2_1_1_1_1_7_7_1_1_2_1_1_3_5_2_1_1_2"/>
    <protectedRange sqref="AKT12:AKU12" name="prisdata_1_1_1_4_1_2_1_1_1_1_7_5_1_1_38_3_8_1_2_1_1_3_5_2_1_1_2"/>
    <protectedRange sqref="AKQ121 AKQ4:AKQ7 AKQ9:AKR11 AKQ95:AKR96 AKQ21:AKR21 AKQ75:AKR75 AKQ62:AKR73 AKQ91:AKR92 AKQ98:AKR101 AKR7 AKQ13:AKR18 AKQ23:AKR44 AKQ46:AKR57 AKQ59:AKR60 AKQ77:AKR89 AKQ105:AKR118" name="prisdata_1_1_1_4_1_2_1_1_1_1_7_3_1_1_1_2_1_1_1_1_1_3"/>
    <protectedRange sqref="AKR5:AKR6 AKQ45:AKR45 AKQ90:AKR90" name="prisdata_1_1_1_4_1_2_1_1_1_1_7_4_1_1_1_2_1_1_1_1_1_3"/>
    <protectedRange sqref="AKQ97:AKR97" name="prisdata_1_1_1_2_1_1_1_1_1_1_1_7_3_1_1_1_1_2_1_1_1_1_1_3"/>
    <protectedRange sqref="AKQ102:AKR102" name="prisdata_3_2_1_1_1_1_1_1_2_1_1_1_1_1_2_1_1_1_1_1_3"/>
    <protectedRange sqref="AKQ103:AKR103" name="prisdata_3_1_1_1_1_1_1_1_1_2_1_1_1_1_1_2_1_1_1_1_1_3"/>
    <protectedRange sqref="AKR119:AKR120" name="prisdata_1_1_1_1_1_1_1_1_1_1_1_3_3_1_1_1_2_1_1_1_1_1_3"/>
    <protectedRange sqref="AKQ119:AKQ120" name="prisdata_1_1_1_1_1_1_1_1_1_1_1_3_1_1_1_1_1_2_1_1_1_1_1_3"/>
    <protectedRange sqref="AKQ94:AKR94" name="prisdata_1_1_1_3_1_1_1_1_1_1_1_1_1_3_1_1_1_1_2_1_1_1_1_1_3"/>
    <protectedRange sqref="AKQ93:AKR93" name="prisdata_1_1_1_3_1_1_1_1_1_1_1_6_3_1_1_1_1_1_2_1_1_1_1_1_3"/>
    <protectedRange sqref="AKQ12:AKR12" name="prisdata_1_1_1_4_1_2_1_1_1_1_7_3_1_1_1_2_1_1_3_1_1_3"/>
    <protectedRange sqref="AKT42:AKU44 AKT46:AKU57" name="prisdata_1_1_1_4_1_2_1_1_1_1_7_7_1_38_5_8_1_2_1_1_3_2_4"/>
    <protectedRange sqref="AKU45" name="prisdata_1_1_1_4_1_2_1_1_1_1_7_4_1_1_38_4_8_1_2_1_1_3_2_4"/>
    <protectedRange sqref="AKT42:AKU44 AKT46:AKU57 AKT38:AKU40" name="prisdata_1_1_1_4_1_2_1_1_1_1_7_5_1_1_38_3_8_1_2_1_1_4_2_4"/>
    <protectedRange sqref="AKT41:AKU41" name="prisdata_1_1_1_4_1_2_1_1_1_1_7_7_1_38_5_8_1_2_1_1_3_3_3"/>
    <protectedRange sqref="AKT41:AKU41" name="prisdata_1_1_1_4_1_2_1_1_1_1_7_5_1_1_38_3_8_1_2_1_1_4_3_3"/>
    <protectedRange sqref="AKT116:AKU117 AKU114:AKU115 AKT115 AKT58:AKU58 AKT60:AKU60 AKT62:AKU89" name="prisdata_1_1_1_4_1_2_1_1_1_1_7_7_1_38_5_8_1_2_1_1_3_2_1_4"/>
    <protectedRange sqref="AKT99:AKU101 AKT91:AKU92 AKT121:AKU121 AKU110 AKU98 AKT95:AKU96 AKT58:AKU58 AKT60:AKU60 AKT62:AKU89 AKT111:AKU117 AKT105:AKU109" name="prisdata_1_1_1_4_1_2_1_1_1_1_7_5_1_1_38_3_8_1_2_1_1_4_2_1_4"/>
    <protectedRange sqref="AKU119:AKU120" name="prisdata_1_1_1_1_1_1_1_1_1_1_1_3_2_1_1_38_3_8_1_2_1_1_3_2_1_3"/>
    <protectedRange sqref="AKU93" name="prisdata_1_1_1_3_1_1_1_1_1_1_1_6_4_1_1_38_3_8_1_2_1_1_3_2_1_3"/>
    <protectedRange sqref="AKU94" name="prisdata_1_1_1_3_1_1_1_1_1_1_1_1_1_5_1_1_38_3_8_1_2_1_1_3_2_1_3"/>
    <protectedRange sqref="AKT97:AKU97 AKT98" name="prisdata_1_1_1_2_1_1_1_1_1_1_1_7_5_1_1_1_38_3_8_1_2_1_1_3_2_1_3"/>
    <protectedRange sqref="AKT119:AKT120" name="prisdata_1_1_1_1_1_1_1_1_1_1_1_3_2_1_1_1_19_3_8_1_2_1_1_3_2_1_3"/>
    <protectedRange sqref="AKT93" name="prisdata_1_1_1_3_1_1_1_1_1_1_1_6_4_1_1_1_10_3_8_1_2_1_1_3_2_1_3"/>
    <protectedRange sqref="AKT94" name="prisdata_1_1_1_3_1_1_1_1_1_1_1_1_1_5_1_1_1_10_3_8_1_2_1_1_3_2_1_3"/>
    <protectedRange sqref="AKT110" name="prisdata_1_1_1_4_1_2_1_1_1_1_7_1_1_1_38_1_1_1_3_7_1_2_1_1_4_2_1_2"/>
    <protectedRange sqref="AKT118:AKU118" name="prisdata_1_1_1_4_1_2_1_1_1_1_7_7_1_38_5_8_1_2_1_1_3_7"/>
    <protectedRange sqref="AKT118:AKU118" name="prisdata_1_1_1_4_1_2_1_1_1_1_7_5_1_1_38_3_8_1_2_1_1_4_7"/>
    <protectedRange sqref="AKO11" name="prisdata_1_1_1_4_1_2_1_1_1_1_7_1_1_1_38_1_1_1_3_7_1_2_1_1_1_4_2_1_1_3_2"/>
    <protectedRange sqref="ALB95:ALB96 ALB98:ALB101 ALB59:ALB60 ALB105:ALB118 ALB121 ALB62:ALB92 ALB20:ALB57" name="prisdata_1_1_1_4_1_2_1_1_1_1_7_7_1_1_2_1_1_4_1_1_1"/>
    <protectedRange sqref="ALB97" name="prisdata_1_1_1_2_1_1_1_1_1_1_1_7_6_1_1_1_2_1_1_3_1_1_1"/>
    <protectedRange sqref="ALB102" name="prisdata_3_2_1_1_1_1_1_1_2_3_1_1_1_2_1_1_3_1_1_1"/>
    <protectedRange sqref="ALB103" name="prisdata_3_1_1_1_1_1_1_1_1_2_3_1_1_1_2_1_1_3_1_1_1"/>
    <protectedRange sqref="ALB119:ALB120" name="prisdata_1_1_1_1_1_1_1_1_1_1_1_3_3_1_1_1_2_1_1_3_1_1_1"/>
    <protectedRange sqref="ALB93" name="prisdata_1_1_1_3_1_1_1_1_1_1_1_6_5_1_1_1_2_1_1_3_1_1_1"/>
    <protectedRange sqref="ALB94" name="prisdata_1_1_1_3_1_1_1_1_1_1_1_1_1_6_1_1_1_2_1_1_3_1_1_1"/>
    <protectedRange sqref="ALC20:ALD21" name="prisdata_1_1_1_4_1_2_1_1_1_1_7_7_1_38_5_8_1_2_1_1_3_1_1_1"/>
    <protectedRange sqref="ALD33 ALC29:ALD32 ALC20:ALD25 ALC27:ALD27 ALC34:ALD36" name="prisdata_1_1_1_4_1_2_1_1_1_1_7_5_1_1_38_3_8_1_2_1_1_4_1_1_1"/>
    <protectedRange sqref="AKX59 AKX57 AKY45 AKX62:AKX70 AKW40:AKW41 AKX39:AKX45 AKX35:AKX36 AKX47:AKX54 AKX72:AKX74 AKX76:AKX78 AKY26 AKY42 AKY53:AKY54 AKX20:AKX33" name="prisdata_1_1_1_4_1_2_1_1_1_1_7_1_1_1_38_1_1_1_3_7_1_2_1_1_4_1_3"/>
    <protectedRange sqref="AKY47:AKY52 AKW38:AKX38 AKY56:AKY57 AKY59:AKY60 AKY72:AKY79 AKW61 AKY62:AKY70 AKY24:AKY25 AKW60:AKX60 AKY27:AKY41 AKY43:AKY44" name="prisdata_1_1_1_4_1_2_1_1_1_1_7_2_1_1_38_1_1_1_3_7_1_2_1_1_4_1_1_1"/>
    <protectedRange sqref="ALC28:ALD28" name="prisdata_1_1_1_4_1_2_1_1_1_1_7_5_1_1_38_3_8_1_2_1_4_3_1_1_1"/>
    <protectedRange sqref="AKX61:AKY61" name="prisdata_1_1_1_4_1_2_1_1_1_1_7_2_1_1_38_1_1_1_3_7_1_2_1_1_2_3_1_1_1"/>
    <protectedRange sqref="ALB4:ALB11 ALB13:ALB19" name="prisdata_1_1_1_4_1_2_1_1_1_1_7_7_1_1_2_1_1_1_4_2_1_1_1"/>
    <protectedRange sqref="ALC19:ALD19" name="prisdata_1_1_1_4_1_2_1_1_1_1_7_7_1_38_5_8_1_2_1_1_1_4_2_1_1_1"/>
    <protectedRange sqref="ALC4:ALD5 ALC7:ALD11 ALC13:ALD19" name="prisdata_1_1_1_4_1_2_1_1_1_1_7_5_1_1_38_3_8_1_2_1_1_1_4_2_1_1_1"/>
    <protectedRange sqref="AKX4:AKX5 AKX7:AKX10 AKX14:AKX19 AKY13:AKY16" name="prisdata_1_1_1_4_1_2_1_1_1_1_7_1_1_1_38_1_1_1_3_7_1_2_1_1_1_4_2_1_1_1"/>
    <protectedRange sqref="ALB12" name="prisdata_1_1_1_4_1_2_1_1_1_1_7_7_1_1_2_1_1_3_5_2_1_1_1"/>
    <protectedRange sqref="ALC12:ALD12" name="prisdata_1_1_1_4_1_2_1_1_1_1_7_5_1_1_38_3_8_1_2_1_1_3_5_2_1_1_1"/>
    <protectedRange sqref="AKZ121 AKZ4:AKZ7 AKZ9:ALA11 AKZ95:ALA96 AKZ21:ALA21 AKZ62:ALA73 AKZ91:ALA92 AKZ98:ALA101 ALA7 AKZ13:ALA18 AKZ23:ALA44 AKZ46:ALA57 AKZ59:ALA60 AKZ75:ALA75 AKZ77:ALA89 AKZ105:ALA118" name="prisdata_1_1_1_4_1_2_1_1_1_1_7_3_1_1_1_2_1_1_1_1_1_2"/>
    <protectedRange sqref="ALA5:ALA6 AKZ45:ALA45 AKZ90:ALA90" name="prisdata_1_1_1_4_1_2_1_1_1_1_7_4_1_1_1_2_1_1_1_1_1_2"/>
    <protectedRange sqref="AKZ97:ALA97" name="prisdata_1_1_1_2_1_1_1_1_1_1_1_7_3_1_1_1_1_2_1_1_1_1_1_2"/>
    <protectedRange sqref="AKZ102:ALA102" name="prisdata_3_2_1_1_1_1_1_1_2_1_1_1_1_1_2_1_1_1_1_1_2"/>
    <protectedRange sqref="AKZ103:ALA103" name="prisdata_3_1_1_1_1_1_1_1_1_2_1_1_1_1_1_2_1_1_1_1_1_2"/>
    <protectedRange sqref="ALA119:ALA120" name="prisdata_1_1_1_1_1_1_1_1_1_1_1_3_3_1_1_1_2_1_1_1_1_1_2"/>
    <protectedRange sqref="AKZ119:AKZ120" name="prisdata_1_1_1_1_1_1_1_1_1_1_1_3_1_1_1_1_1_2_1_1_1_1_1_2"/>
    <protectedRange sqref="AKZ94:ALA94" name="prisdata_1_1_1_3_1_1_1_1_1_1_1_1_1_3_1_1_1_1_2_1_1_1_1_1_2"/>
    <protectedRange sqref="AKZ93:ALA93" name="prisdata_1_1_1_3_1_1_1_1_1_1_1_6_3_1_1_1_1_1_2_1_1_1_1_1_2"/>
    <protectedRange sqref="AKZ12:ALA12" name="prisdata_1_1_1_4_1_2_1_1_1_1_7_3_1_1_1_2_1_1_3_1_1_2"/>
    <protectedRange sqref="ALC42:ALD44 ALC46:ALD57" name="prisdata_1_1_1_4_1_2_1_1_1_1_7_7_1_38_5_8_1_2_1_1_3_2_3"/>
    <protectedRange sqref="ALD45" name="prisdata_1_1_1_4_1_2_1_1_1_1_7_4_1_1_38_4_8_1_2_1_1_3_2_3"/>
    <protectedRange sqref="ALC42:ALD44 ALC46:ALD57 ALC38:ALD40" name="prisdata_1_1_1_4_1_2_1_1_1_1_7_5_1_1_38_3_8_1_2_1_1_4_2_3"/>
    <protectedRange sqref="ALC41:ALD41" name="prisdata_1_1_1_4_1_2_1_1_1_1_7_7_1_38_5_8_1_2_1_1_3_3_2"/>
    <protectedRange sqref="ALC41:ALD41" name="prisdata_1_1_1_4_1_2_1_1_1_1_7_5_1_1_38_3_8_1_2_1_1_4_3_2"/>
    <protectedRange sqref="ALD114:ALD115 ALC115 ALC58:ALD58 ALC60:ALD60 ALC62:ALD89 ALC116:ALD117" name="prisdata_1_1_1_4_1_2_1_1_1_1_7_7_1_38_5_8_1_2_1_1_3_2_1_3"/>
    <protectedRange sqref="ALC99:ALD101 ALC91:ALD92 ALC121:ALD121 ALD110 ALD98 ALC95:ALD96 ALC58:ALD58 ALC60:ALD60 ALC62:ALD89 ALC105:ALD109 ALC111:ALD117" name="prisdata_1_1_1_4_1_2_1_1_1_1_7_5_1_1_38_3_8_1_2_1_1_4_2_1_3"/>
    <protectedRange sqref="ALD119:ALD120" name="prisdata_1_1_1_1_1_1_1_1_1_1_1_3_2_1_1_38_3_8_1_2_1_1_3_2_1_2"/>
    <protectedRange sqref="ALD93" name="prisdata_1_1_1_3_1_1_1_1_1_1_1_6_4_1_1_38_3_8_1_2_1_1_3_2_1_2"/>
    <protectedRange sqref="ALD94" name="prisdata_1_1_1_3_1_1_1_1_1_1_1_1_1_5_1_1_38_3_8_1_2_1_1_3_2_1_2"/>
    <protectedRange sqref="ALC97:ALD97 ALC98" name="prisdata_1_1_1_2_1_1_1_1_1_1_1_7_5_1_1_1_38_3_8_1_2_1_1_3_2_1_2"/>
    <protectedRange sqref="ALC119:ALC120" name="prisdata_1_1_1_1_1_1_1_1_1_1_1_3_2_1_1_1_19_3_8_1_2_1_1_3_2_1_2"/>
    <protectedRange sqref="ALC93" name="prisdata_1_1_1_3_1_1_1_1_1_1_1_6_4_1_1_1_10_3_8_1_2_1_1_3_2_1_2"/>
    <protectedRange sqref="ALC94" name="prisdata_1_1_1_3_1_1_1_1_1_1_1_1_1_5_1_1_1_10_3_8_1_2_1_1_3_2_1_2"/>
    <protectedRange sqref="ALC110" name="prisdata_1_1_1_4_1_2_1_1_1_1_7_1_1_1_38_1_1_1_3_7_1_2_1_1_4_2_1_1"/>
    <protectedRange sqref="ALC118:ALD118" name="prisdata_1_1_1_4_1_2_1_1_1_1_7_7_1_38_5_8_1_2_1_1_3_6"/>
    <protectedRange sqref="ALC118:ALD118" name="prisdata_1_1_1_4_1_2_1_1_1_1_7_5_1_1_38_3_8_1_2_1_1_4_6"/>
    <protectedRange sqref="AKX11" name="prisdata_1_1_1_4_1_2_1_1_1_1_7_1_1_1_38_1_1_1_3_7_1_2_1_1_1_4_2_1_1_3_1"/>
    <protectedRange sqref="AKY105 AKY98:AKY101" name="prisdata_1_1_1_4_1_2_1_1_1_1_7_3_1_1_1_2_1_1_5_1_3"/>
    <protectedRange sqref="AKY97" name="prisdata_1_1_1_2_1_1_1_1_1_1_1_7_3_1_1_1_1_2_1_1_3_1_3"/>
    <protectedRange sqref="AKY102" name="prisdata_3_2_1_1_1_1_1_1_2_1_1_1_1_1_2_1_1_3_1_3"/>
    <protectedRange sqref="AKY103" name="prisdata_3_1_1_1_1_1_1_1_1_2_1_1_1_1_1_2_1_1_3_1_3"/>
    <protectedRange sqref="AKX121" name="prisdata_1_1_1_4_1_2_1_1_1_1_7_1_1_1_38_1_3_3_7_1_2_1_1_3_1_1_3"/>
    <protectedRange sqref="AKY121" name="prisdata_1_1_1_4_1_2_1_1_1_1_7_2_1_1_38_1_3_3_7_1_2_1_1_3_1_1_3"/>
    <protectedRange sqref="AKX119:AKY120" name="prisdata_1_1_1_1_1_1_1_1_1_1_1_3_3_1_1_19_1_3_3_7_1_2_1_1_3_1_1_3"/>
    <protectedRange sqref="AKY112" name="prisdata_1_1_1_4_1_2_1_1_1_1_7_7_1_36_1_1_1_3_7_1_2_1_1_3_1_1_3"/>
    <protectedRange sqref="AKX95:AKY96 AKX114:AKX115 AKX97:AKX98" name="prisdata_1_1_1_4_1_2_1_1_1_1_7_7_1_38_1_1_1_3_7_1_2_1_1_3_1_1_3"/>
    <protectedRange sqref="AKX95:AKX98 AKX92:AKX93 AKX118 AKX102:AKX104 AKX107:AKX109 AKX80:AKX88" name="prisdata_1_1_1_4_1_2_1_1_1_1_7_1_1_1_38_1_1_1_3_7_1_2_1_1_4_1_3_1"/>
    <protectedRange sqref="AKY107:AKY110 AKY95:AKY96 AKY92:AKY93 AKY114:AKY115 AKY118 AKY80:AKY89" name="prisdata_1_1_1_4_1_2_1_1_1_1_7_2_1_1_38_1_1_1_3_7_1_2_1_1_4_1_1_3"/>
    <protectedRange sqref="AKX94" name="prisdata_1_1_1_2_1_1_1_1_1_1_1_7_1_1_1_1_38_1_1_1_3_7_1_2_1_1_3_1_1_3"/>
    <protectedRange sqref="AKY94" name="prisdata_1_1_1_2_1_1_1_1_1_1_1_7_2_1_1_1_38_1_1_1_3_7_1_2_1_1_3_1_1_3"/>
    <protectedRange sqref="AKX116:AKY117" name="prisdata_1_1_1_1_1_1_1_1_1_1_1_3_3_1_1_19_1_1_1_3_7_1_2_1_1_3_1_1_3"/>
    <protectedRange sqref="AKX91" name="prisdata_1_1_1_3_1_1_1_1_1_1_1_1_1_1_1_1_1_10_1_1_1_3_7_1_2_1_1_3_1_1_3"/>
    <protectedRange sqref="AKY90" name="prisdata_1_1_1_3_1_1_1_1_1_1_1_6_1_1_1_1_10_1_1_1_3_7_1_2_1_1_3_1_1_3"/>
    <protectedRange sqref="AKY91" name="prisdata_1_1_1_3_1_1_1_1_1_1_1_1_1_2_1_1_1_10_1_1_1_3_7_1_2_1_1_3_1_1_3"/>
    <protectedRange sqref="ALK95:ALK96 ALK98:ALK101 ALK59:ALK60 ALK105:ALK118 ALK121 ALK62:ALK92 ALK20:ALK57" name="prisdata_1_1_1_4_1_2_1_1_1_1_7_7_1_1_2_1_1_4_1_1_6"/>
    <protectedRange sqref="ALK97" name="prisdata_1_1_1_2_1_1_1_1_1_1_1_7_6_1_1_1_2_1_1_3_1_1_6"/>
    <protectedRange sqref="ALK102" name="prisdata_3_2_1_1_1_1_1_1_2_3_1_1_1_2_1_1_3_1_1_6"/>
    <protectedRange sqref="ALK103" name="prisdata_3_1_1_1_1_1_1_1_1_2_3_1_1_1_2_1_1_3_1_1_6"/>
    <protectedRange sqref="ALK119:ALK120" name="prisdata_1_1_1_1_1_1_1_1_1_1_1_3_3_1_1_1_2_1_1_3_1_1_6"/>
    <protectedRange sqref="ALK93" name="prisdata_1_1_1_3_1_1_1_1_1_1_1_6_5_1_1_1_2_1_1_3_1_1_6"/>
    <protectedRange sqref="ALK94" name="prisdata_1_1_1_3_1_1_1_1_1_1_1_1_1_6_1_1_1_2_1_1_3_1_1_6"/>
    <protectedRange sqref="ALL20:ALM21" name="prisdata_1_1_1_4_1_2_1_1_1_1_7_7_1_38_5_8_1_2_1_1_3_1_1_6"/>
    <protectedRange sqref="ALM33 ALL29:ALM32 ALL20:ALM25 ALL27:ALM27 ALL34:ALM36" name="prisdata_1_1_1_4_1_2_1_1_1_1_7_5_1_1_38_3_8_1_2_1_1_4_1_1_6"/>
    <protectedRange sqref="ALG59 ALG57 ALH45 ALG62:ALG70 ALF40:ALF41 ALG39:ALG45 ALG35:ALG36 ALG47:ALG54 ALG72:ALG74 ALG76:ALG78 ALH26 ALH42 ALH53:ALH54 ALG20:ALG33" name="prisdata_1_1_1_4_1_2_1_1_1_1_7_1_1_1_38_1_1_1_3_7_1_2_1_1_4_1_8"/>
    <protectedRange sqref="ALH47:ALH52 ALF38:ALG38 ALH56:ALH57 ALH59 ALH72:ALH79 ALF61 ALH62:ALH70 ALH24:ALH25 ALH27:ALH41 ALH43:ALH44 ALF60:ALH60" name="prisdata_1_1_1_4_1_2_1_1_1_1_7_2_1_1_38_1_1_1_3_7_1_2_1_1_4_1_1_7"/>
    <protectedRange sqref="ALL28:ALM28" name="prisdata_1_1_1_4_1_2_1_1_1_1_7_5_1_1_38_3_8_1_2_1_4_3_1_1_6"/>
    <protectedRange sqref="ALG61:ALH61" name="prisdata_1_1_1_4_1_2_1_1_1_1_7_2_1_1_38_1_1_1_3_7_1_2_1_1_2_3_1_1_6"/>
    <protectedRange sqref="ALK4:ALK11 ALK13:ALK19" name="prisdata_1_1_1_4_1_2_1_1_1_1_7_7_1_1_2_1_1_1_4_2_1_1_6"/>
    <protectedRange sqref="ALL19:ALM19" name="prisdata_1_1_1_4_1_2_1_1_1_1_7_7_1_38_5_8_1_2_1_1_1_4_2_1_1_6"/>
    <protectedRange sqref="ALL4:ALM5 ALL7:ALM11 ALL13:ALM19" name="prisdata_1_1_1_4_1_2_1_1_1_1_7_5_1_1_38_3_8_1_2_1_1_1_4_2_1_1_6"/>
    <protectedRange sqref="ALG4:ALG5 ALG7:ALG10 ALG14:ALG19 ALH13:ALH16" name="prisdata_1_1_1_4_1_2_1_1_1_1_7_1_1_1_38_1_1_1_3_7_1_2_1_1_1_4_2_1_1_7"/>
    <protectedRange sqref="ALK12" name="prisdata_1_1_1_4_1_2_1_1_1_1_7_7_1_1_2_1_1_3_5_2_1_1_6"/>
    <protectedRange sqref="ALL12:ALM12" name="prisdata_1_1_1_4_1_2_1_1_1_1_7_5_1_1_38_3_8_1_2_1_1_3_5_2_1_1_6"/>
    <protectedRange sqref="ALI121 ALI4:ALI7 ALI9:ALJ11 ALI95:ALJ96 ALI21:ALJ21 ALI62:ALJ73 ALI91:ALJ92 ALI98:ALJ101 ALJ7 ALI13:ALJ18 ALI23:ALJ44 ALI46:ALJ57 ALI59:ALJ60 ALI75:ALJ75 ALI105:ALJ118 ALI77:ALJ89" name="prisdata_1_1_1_4_1_2_1_1_1_1_7_3_1_1_1_2_1_1_1_1_1_7"/>
    <protectedRange sqref="ALJ5:ALJ6 ALI45:ALJ45 ALI90:ALJ90" name="prisdata_1_1_1_4_1_2_1_1_1_1_7_4_1_1_1_2_1_1_1_1_1_7"/>
    <protectedRange sqref="ALI97:ALJ97" name="prisdata_1_1_1_2_1_1_1_1_1_1_1_7_3_1_1_1_1_2_1_1_1_1_1_7"/>
    <protectedRange sqref="ALI102:ALJ102" name="prisdata_3_2_1_1_1_1_1_1_2_1_1_1_1_1_2_1_1_1_1_1_7"/>
    <protectedRange sqref="ALI103:ALJ103" name="prisdata_3_1_1_1_1_1_1_1_1_2_1_1_1_1_1_2_1_1_1_1_1_7"/>
    <protectedRange sqref="ALJ119:ALJ120" name="prisdata_1_1_1_1_1_1_1_1_1_1_1_3_3_1_1_1_2_1_1_1_1_1_7"/>
    <protectedRange sqref="ALI119:ALI120" name="prisdata_1_1_1_1_1_1_1_1_1_1_1_3_1_1_1_1_1_2_1_1_1_1_1_7"/>
    <protectedRange sqref="ALI94:ALJ94" name="prisdata_1_1_1_3_1_1_1_1_1_1_1_1_1_3_1_1_1_1_2_1_1_1_1_1_7"/>
    <protectedRange sqref="ALI93:ALJ93" name="prisdata_1_1_1_3_1_1_1_1_1_1_1_6_3_1_1_1_1_1_2_1_1_1_1_1_7"/>
    <protectedRange sqref="ALI12:ALJ12" name="prisdata_1_1_1_4_1_2_1_1_1_1_7_3_1_1_1_2_1_1_3_1_1_7"/>
    <protectedRange sqref="ALL42:ALM44 ALL46:ALM57" name="prisdata_1_1_1_4_1_2_1_1_1_1_7_7_1_38_5_8_1_2_1_1_3_2_8"/>
    <protectedRange sqref="ALM45" name="prisdata_1_1_1_4_1_2_1_1_1_1_7_4_1_1_38_4_8_1_2_1_1_3_2_8"/>
    <protectedRange sqref="ALL42:ALM44 ALL38:ALM40 ALL46:ALM57" name="prisdata_1_1_1_4_1_2_1_1_1_1_7_5_1_1_38_3_8_1_2_1_1_4_2_8"/>
    <protectedRange sqref="ALL41:ALM41" name="prisdata_1_1_1_4_1_2_1_1_1_1_7_7_1_38_5_8_1_2_1_1_3_3_7"/>
    <protectedRange sqref="ALL41:ALM41" name="prisdata_1_1_1_4_1_2_1_1_1_1_7_5_1_1_38_3_8_1_2_1_1_4_3_7"/>
    <protectedRange sqref="ALM114:ALM115 ALL115 ALL116:ALM117 ALL58:ALM58 ALL60:ALM60 ALL62:ALM89" name="prisdata_1_1_1_4_1_2_1_1_1_1_7_7_1_38_5_8_1_2_1_1_3_2_1_8"/>
    <protectedRange sqref="ALL91:ALM92 ALL121:ALM121 ALM110 ALM98 ALL95:ALM96 ALL105:ALM109 ALL58:ALM58 ALL60:ALM60 ALL62:ALM89 ALL99:ALM101 ALL111:ALM117" name="prisdata_1_1_1_4_1_2_1_1_1_1_7_5_1_1_38_3_8_1_2_1_1_4_2_1_8"/>
    <protectedRange sqref="ALM119:ALM120" name="prisdata_1_1_1_1_1_1_1_1_1_1_1_3_2_1_1_38_3_8_1_2_1_1_3_2_1_7"/>
    <protectedRange sqref="ALM93" name="prisdata_1_1_1_3_1_1_1_1_1_1_1_6_4_1_1_38_3_8_1_2_1_1_3_2_1_7"/>
    <protectedRange sqref="ALM94" name="prisdata_1_1_1_3_1_1_1_1_1_1_1_1_1_5_1_1_38_3_8_1_2_1_1_3_2_1_7"/>
    <protectedRange sqref="ALL97:ALM97 ALL98" name="prisdata_1_1_1_2_1_1_1_1_1_1_1_7_5_1_1_1_38_3_8_1_2_1_1_3_2_1_7"/>
    <protectedRange sqref="ALL119:ALL120" name="prisdata_1_1_1_1_1_1_1_1_1_1_1_3_2_1_1_1_19_3_8_1_2_1_1_3_2_1_7"/>
    <protectedRange sqref="ALL93" name="prisdata_1_1_1_3_1_1_1_1_1_1_1_6_4_1_1_1_10_3_8_1_2_1_1_3_2_1_7"/>
    <protectedRange sqref="ALL94" name="prisdata_1_1_1_3_1_1_1_1_1_1_1_1_1_5_1_1_1_10_3_8_1_2_1_1_3_2_1_7"/>
    <protectedRange sqref="ALL110" name="prisdata_1_1_1_4_1_2_1_1_1_1_7_1_1_1_38_1_1_1_3_7_1_2_1_1_4_2_1_6"/>
    <protectedRange sqref="ALL118:ALM118" name="prisdata_1_1_1_4_1_2_1_1_1_1_7_7_1_38_5_8_1_2_1_1_3_11"/>
    <protectedRange sqref="ALL118:ALM118" name="prisdata_1_1_1_4_1_2_1_1_1_1_7_5_1_1_38_3_8_1_2_1_1_4_11"/>
    <protectedRange sqref="ALG11" name="prisdata_1_1_1_4_1_2_1_1_1_1_7_1_1_1_38_1_1_1_3_7_1_2_1_1_1_4_2_1_1_3_6"/>
    <protectedRange sqref="ALH105 ALH98:ALH101" name="prisdata_1_1_1_4_1_2_1_1_1_1_7_3_1_1_1_2_1_1_5_1_3_4"/>
    <protectedRange sqref="ALH97" name="prisdata_1_1_1_2_1_1_1_1_1_1_1_7_3_1_1_1_1_2_1_1_3_1_3_4"/>
    <protectedRange sqref="ALH102" name="prisdata_3_2_1_1_1_1_1_1_2_1_1_1_1_1_2_1_1_3_1_3_4"/>
    <protectedRange sqref="ALH103" name="prisdata_3_1_1_1_1_1_1_1_1_2_1_1_1_1_1_2_1_1_3_1_3_4"/>
    <protectedRange sqref="ALG121" name="prisdata_1_1_1_4_1_2_1_1_1_1_7_1_1_1_38_1_3_3_7_1_2_1_1_3_1_1_3_4"/>
    <protectedRange sqref="ALH121" name="prisdata_1_1_1_4_1_2_1_1_1_1_7_2_1_1_38_1_3_3_7_1_2_1_1_3_1_1_3_4"/>
    <protectedRange sqref="ALG119:ALH120" name="prisdata_1_1_1_1_1_1_1_1_1_1_1_3_3_1_1_19_1_3_3_7_1_2_1_1_3_1_1_3_4"/>
    <protectedRange sqref="ALG95:ALH96 ALG114:ALG115 ALG97:ALG98" name="prisdata_1_1_1_4_1_2_1_1_1_1_7_7_1_38_1_1_1_3_7_1_2_1_1_3_1_1_3_4"/>
    <protectedRange sqref="ALG95:ALG98 ALG92:ALG93 ALG118 ALG102:ALG104 ALG107:ALG109 ALG80:ALG84 ALG86:ALG88" name="prisdata_1_1_1_4_1_2_1_1_1_1_7_1_1_1_38_1_1_1_3_7_1_2_1_1_4_1_3_5"/>
    <protectedRange sqref="ALH107:ALH110 ALH95:ALH96 ALH92:ALH93 ALH114:ALH115 ALH118 ALH80:ALH89" name="prisdata_1_1_1_4_1_2_1_1_1_1_7_2_1_1_38_1_1_1_3_7_1_2_1_1_4_1_1_3_4"/>
    <protectedRange sqref="ALG94" name="prisdata_1_1_1_2_1_1_1_1_1_1_1_7_1_1_1_1_38_1_1_1_3_7_1_2_1_1_3_1_1_3_4"/>
    <protectedRange sqref="ALH94" name="prisdata_1_1_1_2_1_1_1_1_1_1_1_7_2_1_1_1_38_1_1_1_3_7_1_2_1_1_3_1_1_3_4"/>
    <protectedRange sqref="ALG116:ALH117" name="prisdata_1_1_1_1_1_1_1_1_1_1_1_3_3_1_1_19_1_1_1_3_7_1_2_1_1_3_1_1_3_4"/>
    <protectedRange sqref="ALG91" name="prisdata_1_1_1_3_1_1_1_1_1_1_1_1_1_1_1_1_1_10_1_1_1_3_7_1_2_1_1_3_1_1_3_4"/>
    <protectedRange sqref="ALH90" name="prisdata_1_1_1_3_1_1_1_1_1_1_1_6_1_1_1_1_10_1_1_1_3_7_1_2_1_1_3_1_1_3_4"/>
    <protectedRange sqref="ALH91" name="prisdata_1_1_1_3_1_1_1_1_1_1_1_1_1_2_1_1_1_10_1_1_1_3_7_1_2_1_1_3_1_1_3_4"/>
    <protectedRange sqref="ALT95:ALT96 ALT98:ALT101 ALT59:ALT60 ALT105:ALT118 ALT121 ALT62:ALT92 ALT20:ALT57" name="prisdata_1_1_1_4_1_2_1_1_1_1_7_7_1_1_2_1_1_4_1_1_3_44"/>
    <protectedRange sqref="ALT97" name="prisdata_1_1_1_2_1_1_1_1_1_1_1_7_6_1_1_1_2_1_1_3_1_1_3_44"/>
    <protectedRange sqref="ALT102" name="prisdata_3_2_1_1_1_1_1_1_2_3_1_1_1_2_1_1_3_1_1_3_44"/>
    <protectedRange sqref="ALT103" name="prisdata_3_1_1_1_1_1_1_1_1_2_3_1_1_1_2_1_1_3_1_1_3_44"/>
    <protectedRange sqref="ALT119:ALT120" name="prisdata_1_1_1_1_1_1_1_1_1_1_1_3_3_1_1_1_2_1_1_3_1_1_3_44"/>
    <protectedRange sqref="ALT93" name="prisdata_1_1_1_3_1_1_1_1_1_1_1_6_5_1_1_1_2_1_1_3_1_1_3_44"/>
    <protectedRange sqref="ALT94" name="prisdata_1_1_1_3_1_1_1_1_1_1_1_1_1_6_1_1_1_2_1_1_3_1_1_3_44"/>
    <protectedRange sqref="ALU20:ALV21" name="prisdata_1_1_1_4_1_2_1_1_1_1_7_7_1_38_5_8_1_2_1_1_3_1_1_3_44"/>
    <protectedRange sqref="ALV33 ALU34:ALV36 ALU20:ALV25 ALU27:ALV27 ALU29:ALV32" name="prisdata_1_1_1_4_1_2_1_1_1_1_7_5_1_1_38_3_8_1_2_1_1_4_1_1_3_44"/>
    <protectedRange sqref="ALP59 ALP57 ALQ45 ALP62:ALP70 ALO40:ALO41 ALP39:ALP45 ALP35:ALP36 ALP47:ALP48 ALP72:ALP74 ALP76:ALP78 ALQ26 ALQ42 ALQ53:ALQ54 ALP20:ALP23 ALP25:ALP33 ALP50:ALP54" name="prisdata_1_1_1_4_1_2_1_1_1_1_7_1_1_1_38_1_1_1_3_7_1_2_1_1_4_1_5_44"/>
    <protectedRange sqref="ALQ47:ALQ52 ALO38:ALP38 ALQ56:ALQ57 ALQ59 ALQ72:ALQ79 ALO61 ALQ62:ALQ70 ALQ24:ALQ25 ALQ27:ALQ41 ALQ43:ALQ44 ALO60:ALQ60" name="prisdata_1_1_1_4_1_2_1_1_1_1_7_2_1_1_38_1_1_1_3_7_1_2_1_1_4_1_1_5_44"/>
    <protectedRange sqref="ALU28:ALV28" name="prisdata_1_1_1_4_1_2_1_1_1_1_7_5_1_1_38_3_8_1_2_1_4_3_1_1_3_44"/>
    <protectedRange sqref="ALQ61" name="prisdata_1_1_1_4_1_2_1_1_1_1_7_2_1_1_38_1_1_1_3_7_1_2_1_1_2_3_1_1_3_44"/>
    <protectedRange sqref="ALT4:ALT11 ALT13:ALT19" name="prisdata_1_1_1_4_1_2_1_1_1_1_7_7_1_1_2_1_1_1_4_2_1_1_3_44"/>
    <protectedRange sqref="ALU19:ALV19" name="prisdata_1_1_1_4_1_2_1_1_1_1_7_7_1_38_5_8_1_2_1_1_1_4_2_1_1_3_44"/>
    <protectedRange sqref="ALU4:ALV5 ALU7:ALV11 ALU13:ALV19" name="prisdata_1_1_1_4_1_2_1_1_1_1_7_5_1_1_38_3_8_1_2_1_1_1_4_2_1_1_3_44"/>
    <protectedRange sqref="ALP4:ALP5 ALP8:ALP10 ALP14:ALP19 ALQ13:ALQ16" name="prisdata_1_1_1_4_1_2_1_1_1_1_7_1_1_1_38_1_1_1_3_7_1_2_1_1_1_4_2_1_1_4_44"/>
    <protectedRange sqref="ALT12" name="prisdata_1_1_1_4_1_2_1_1_1_1_7_7_1_1_2_1_1_3_5_2_1_1_3_44"/>
    <protectedRange sqref="ALU12:ALV12" name="prisdata_1_1_1_4_1_2_1_1_1_1_7_5_1_1_38_3_8_1_2_1_1_3_5_2_1_1_3_44"/>
    <protectedRange sqref="ALS121 ALR4:ALR7 ALR9:ALS11 ALR95:ALS96 ALR21:ALS21 ALR62:ALS73 ALR91:ALS92 ALS101 ALS7 ALR13:ALS18 ALR23:ALS44 ALR46:ALS57 ALR59:ALS60 ALR75:ALS75 ALS105:ALS118 ALR77:ALS89 ALR98:ALS100" name="prisdata_1_1_1_4_1_2_1_1_1_1_7_3_1_1_1_2_1_1_1_1_1_4_44"/>
    <protectedRange sqref="ALS5:ALS6 ALR45:ALS45 ALR90:ALS90" name="prisdata_1_1_1_4_1_2_1_1_1_1_7_4_1_1_1_2_1_1_1_1_1_3_44"/>
    <protectedRange sqref="ALR97:ALS97" name="prisdata_1_1_1_2_1_1_1_1_1_1_1_7_3_1_1_1_1_2_1_1_1_1_1_3_44"/>
    <protectedRange sqref="ALS102" name="prisdata_3_2_1_1_1_1_1_1_2_1_1_1_1_1_2_1_1_1_1_1_3_44"/>
    <protectedRange sqref="ALS103" name="prisdata_3_1_1_1_1_1_1_1_1_2_1_1_1_1_1_2_1_1_1_1_1_3_44"/>
    <protectedRange sqref="ALS119:ALS120" name="prisdata_1_1_1_1_1_1_1_1_1_1_1_3_1_1_1_1_1_2_1_1_1_1_1_3_44"/>
    <protectedRange sqref="ALR94:ALS94" name="prisdata_1_1_1_3_1_1_1_1_1_1_1_1_1_3_1_1_1_1_2_1_1_1_1_1_3_44"/>
    <protectedRange sqref="ALR93:ALS93" name="prisdata_1_1_1_3_1_1_1_1_1_1_1_6_3_1_1_1_1_1_2_1_1_1_1_1_3_44"/>
    <protectedRange sqref="ALR12:ALS12" name="prisdata_1_1_1_4_1_2_1_1_1_1_7_3_1_1_1_2_1_1_3_1_1_3_44"/>
    <protectedRange sqref="ALU42:ALV44 ALU46:ALV57" name="prisdata_1_1_1_4_1_2_1_1_1_1_7_7_1_38_5_8_1_2_1_1_3_2_4_44"/>
    <protectedRange sqref="ALV45" name="prisdata_1_1_1_4_1_2_1_1_1_1_7_4_1_1_38_4_8_1_2_1_1_3_2_3_44"/>
    <protectedRange sqref="ALU38:ALV40 ALU42:ALV44 ALU46:ALV57" name="prisdata_1_1_1_4_1_2_1_1_1_1_7_5_1_1_38_3_8_1_2_1_1_4_2_4_44"/>
    <protectedRange sqref="ALU41:ALV41" name="prisdata_1_1_1_4_1_2_1_1_1_1_7_7_1_38_5_8_1_2_1_1_3_3_3_44"/>
    <protectedRange sqref="ALU41:ALV41" name="prisdata_1_1_1_4_1_2_1_1_1_1_7_5_1_1_38_3_8_1_2_1_1_4_3_3_44"/>
    <protectedRange sqref="ALV114:ALV115 ALU115 ALU116:ALV117 ALU58:ALV58 ALU60:ALV60 ALU62:ALV89" name="prisdata_1_1_1_4_1_2_1_1_1_1_7_7_1_38_5_8_1_2_1_1_3_2_1_3_44"/>
    <protectedRange sqref="ALU91:ALV92 ALU121:ALV121 ALV110 ALV98 ALU95:ALV96 ALU105:ALV109 ALU58:ALV58 ALU60:ALV60 ALU111:ALV117 ALU62:ALV89 ALU99:ALV101" name="prisdata_1_1_1_4_1_2_1_1_1_1_7_5_1_1_38_3_8_1_2_1_1_4_2_1_3_44"/>
    <protectedRange sqref="ALV119:ALV120" name="prisdata_1_1_1_1_1_1_1_1_1_1_1_3_2_1_1_38_3_8_1_2_1_1_3_2_1_3_44"/>
    <protectedRange sqref="ALV93" name="prisdata_1_1_1_3_1_1_1_1_1_1_1_6_4_1_1_38_3_8_1_2_1_1_3_2_1_3_44"/>
    <protectedRange sqref="ALV94" name="prisdata_1_1_1_3_1_1_1_1_1_1_1_1_1_5_1_1_38_3_8_1_2_1_1_3_2_1_3_44"/>
    <protectedRange sqref="ALU97:ALV97 ALU98" name="prisdata_1_1_1_2_1_1_1_1_1_1_1_7_5_1_1_1_38_3_8_1_2_1_1_3_2_1_3_44"/>
    <protectedRange sqref="ALU119:ALU120" name="prisdata_1_1_1_1_1_1_1_1_1_1_1_3_2_1_1_1_19_3_8_1_2_1_1_3_2_1_3_44"/>
    <protectedRange sqref="ALU93" name="prisdata_1_1_1_3_1_1_1_1_1_1_1_6_4_1_1_1_10_3_8_1_2_1_1_3_2_1_3_44"/>
    <protectedRange sqref="ALU94" name="prisdata_1_1_1_3_1_1_1_1_1_1_1_1_1_5_1_1_1_10_3_8_1_2_1_1_3_2_1_3_44"/>
    <protectedRange sqref="ALU110" name="prisdata_1_1_1_4_1_2_1_1_1_1_7_1_1_1_38_1_1_1_3_7_1_2_1_1_4_2_1_3_44"/>
    <protectedRange sqref="ALU118:ALV118" name="prisdata_1_1_1_4_1_2_1_1_1_1_7_7_1_38_5_8_1_2_1_1_3_5_44"/>
    <protectedRange sqref="ALU118:ALV118" name="prisdata_1_1_1_4_1_2_1_1_1_1_7_5_1_1_38_3_8_1_2_1_1_4_5_44"/>
    <protectedRange sqref="ALP11" name="prisdata_1_1_1_4_1_2_1_1_1_1_7_1_1_1_38_1_1_1_3_7_1_2_1_1_1_4_2_1_1_3_3_44"/>
    <protectedRange sqref="ALQ105 ALQ98:ALQ101" name="prisdata_1_1_1_4_1_2_1_1_1_1_7_3_1_1_1_2_1_1_5_1_3_3_44"/>
    <protectedRange sqref="ALQ97" name="prisdata_1_1_1_2_1_1_1_1_1_1_1_7_3_1_1_1_1_2_1_1_3_1_3_3_44"/>
    <protectedRange sqref="ALQ102" name="prisdata_3_2_1_1_1_1_1_1_2_1_1_1_1_1_2_1_1_3_1_3_3_44"/>
    <protectedRange sqref="ALQ103" name="prisdata_3_1_1_1_1_1_1_1_1_2_1_1_1_1_1_2_1_1_3_1_3_3_44"/>
    <protectedRange sqref="ALP121" name="prisdata_1_1_1_4_1_2_1_1_1_1_7_1_1_1_38_1_3_3_7_1_2_1_1_3_1_1_3_3_44"/>
    <protectedRange sqref="ALQ121" name="prisdata_1_1_1_4_1_2_1_1_1_1_7_2_1_1_38_1_3_3_7_1_2_1_1_3_1_1_3_3_44"/>
    <protectedRange sqref="ALP119:ALQ120" name="prisdata_1_1_1_1_1_1_1_1_1_1_1_3_3_1_1_19_1_3_3_7_1_2_1_1_3_1_1_3_3_44"/>
    <protectedRange sqref="ALP95:ALQ96 ALP114:ALP115 ALP97:ALP98" name="prisdata_1_1_1_4_1_2_1_1_1_1_7_7_1_38_1_1_1_3_7_1_2_1_1_3_1_1_3_3_44"/>
    <protectedRange sqref="ALP95:ALP98 ALP92:ALP93 ALP118 ALP102:ALP104 ALP107:ALP109 ALP80 ALP86:ALP88 ALP82:ALP84" name="prisdata_1_1_1_4_1_2_1_1_1_1_7_1_1_1_38_1_1_1_3_7_1_2_1_1_4_1_3_3_44"/>
    <protectedRange sqref="ALQ107:ALQ110 ALQ95:ALQ96 ALQ92:ALQ93 ALQ114:ALQ115 ALQ118 ALQ80:ALQ89" name="prisdata_1_1_1_4_1_2_1_1_1_1_7_2_1_1_38_1_1_1_3_7_1_2_1_1_4_1_1_3_3_44"/>
    <protectedRange sqref="ALP94" name="prisdata_1_1_1_2_1_1_1_1_1_1_1_7_1_1_1_1_38_1_1_1_3_7_1_2_1_1_3_1_1_3_3_44"/>
    <protectedRange sqref="ALQ94" name="prisdata_1_1_1_2_1_1_1_1_1_1_1_7_2_1_1_1_38_1_1_1_3_7_1_2_1_1_3_1_1_3_3_44"/>
    <protectedRange sqref="ALP116:ALQ117" name="prisdata_1_1_1_1_1_1_1_1_1_1_1_3_3_1_1_19_1_1_1_3_7_1_2_1_1_3_1_1_3_3_44"/>
    <protectedRange sqref="ALP91" name="prisdata_1_1_1_3_1_1_1_1_1_1_1_1_1_1_1_1_1_10_1_1_1_3_7_1_2_1_1_3_1_1_3_3_44"/>
    <protectedRange sqref="ALQ90" name="prisdata_1_1_1_3_1_1_1_1_1_1_1_6_1_1_1_1_10_1_1_1_3_7_1_2_1_1_3_1_1_3_3_44"/>
    <protectedRange sqref="ALQ91" name="prisdata_1_1_1_3_1_1_1_1_1_1_1_1_1_2_1_1_1_10_1_1_1_3_7_1_2_1_1_3_1_1_3_3_44"/>
    <protectedRange sqref="ALP61" name="prisdata_1_1_1_4_1_2_1_1_1_1_7_2_1_1_38_1_1_1_3_7_1_2_1_1_2_3_1_1_1_16"/>
    <protectedRange sqref="AMC95:AMC96 AMC98:AMC101 AMC59:AMC60 AMC105:AMC118 AMC121 AMC62:AMC92 AMC20:AMC57" name="prisdata_1_1_1_4_1_2_1_1_1_1_7_7_1_1_2_1_1_4_1_1_3"/>
    <protectedRange sqref="AMC97" name="prisdata_1_1_1_2_1_1_1_1_1_1_1_7_6_1_1_1_2_1_1_3_1_1_3"/>
    <protectedRange sqref="AMC102" name="prisdata_3_2_1_1_1_1_1_1_2_3_1_1_1_2_1_1_3_1_1_3"/>
    <protectedRange sqref="AMC103" name="prisdata_3_1_1_1_1_1_1_1_1_2_3_1_1_1_2_1_1_3_1_1_3"/>
    <protectedRange sqref="AMC119:AMC120" name="prisdata_1_1_1_1_1_1_1_1_1_1_1_3_3_1_1_1_2_1_1_3_1_1_3"/>
    <protectedRange sqref="AMC93" name="prisdata_1_1_1_3_1_1_1_1_1_1_1_6_5_1_1_1_2_1_1_3_1_1_3"/>
    <protectedRange sqref="AMC94" name="prisdata_1_1_1_3_1_1_1_1_1_1_1_1_1_6_1_1_1_2_1_1_3_1_1_3"/>
    <protectedRange sqref="AMD20:AME21" name="prisdata_1_1_1_4_1_2_1_1_1_1_7_7_1_38_5_8_1_2_1_1_3_1_1_3"/>
    <protectedRange sqref="AME33 AMD34:AME36 AMD20:AME25 AMD27:AME27 AMD29:AME32" name="prisdata_1_1_1_4_1_2_1_1_1_1_7_5_1_1_38_3_8_1_2_1_1_4_1_1_3"/>
    <protectedRange sqref="ALY59 ALY57 ALZ45 ALY62:ALY70 ALX40:ALX41 ALY39:ALY45 ALY35:ALY36 ALY47:ALY48 ALY72:ALY74 ALY76:ALY78 ALZ26 ALZ42 ALZ53:ALZ54 ALY20:ALY23 ALY25:ALY33 ALY50:ALY54" name="prisdata_1_1_1_4_1_2_1_1_1_1_7_1_1_1_38_1_1_1_3_7_1_2_1_1_4_1_5"/>
    <protectedRange sqref="ALZ47:ALZ52 ALX38:ALY38 ALZ56:ALZ57 ALZ59 ALZ72:ALZ79 ALX61 ALZ62:ALZ70 ALZ24:ALZ25 ALZ27:ALZ41 ALZ43:ALZ44 ALX60:ALZ60 AMA76" name="prisdata_1_1_1_4_1_2_1_1_1_1_7_2_1_1_38_1_1_1_3_7_1_2_1_1_4_1_1_5"/>
    <protectedRange sqref="AMD28:AME28" name="prisdata_1_1_1_4_1_2_1_1_1_1_7_5_1_1_38_3_8_1_2_1_4_3_1_1_3"/>
    <protectedRange sqref="ALZ61" name="prisdata_1_1_1_4_1_2_1_1_1_1_7_2_1_1_38_1_1_1_3_7_1_2_1_1_2_3_1_1_3"/>
    <protectedRange sqref="AMC4:AMC11 AMC13:AMC19" name="prisdata_1_1_1_4_1_2_1_1_1_1_7_7_1_1_2_1_1_1_4_2_1_1_3"/>
    <protectedRange sqref="AMD19:AME19" name="prisdata_1_1_1_4_1_2_1_1_1_1_7_7_1_38_5_8_1_2_1_1_1_4_2_1_1_3"/>
    <protectedRange sqref="AMD4:AME5 AMD7:AME11 AMD13:AME19" name="prisdata_1_1_1_4_1_2_1_1_1_1_7_5_1_1_38_3_8_1_2_1_1_1_4_2_1_1_3"/>
    <protectedRange sqref="ALY4:ALY5 ALY8:ALY10 ALY14:ALY19 ALZ13:ALZ16" name="prisdata_1_1_1_4_1_2_1_1_1_1_7_1_1_1_38_1_1_1_3_7_1_2_1_1_1_4_2_1_1_4"/>
    <protectedRange sqref="AMC12" name="prisdata_1_1_1_4_1_2_1_1_1_1_7_7_1_1_2_1_1_3_5_2_1_1_3"/>
    <protectedRange sqref="AMD12:AME12" name="prisdata_1_1_1_4_1_2_1_1_1_1_7_5_1_1_38_3_8_1_2_1_1_3_5_2_1_1_3"/>
    <protectedRange sqref="AMB121 AMA4:AMA7 AMA9:AMB11 AMA95:AMB96 AMA21:AMB21 AMA62:AMB73 AMA91:AMB92 AMB101 AMB7 AMA13:AMB18 AMA46:AMB57 AMA59:AMB60 AMA75:AMB75 AMB105:AMB118 AMA98:AMB100 AMA77:AMB89 AMA23:AMB44" name="prisdata_1_1_1_4_1_2_1_1_1_1_7_3_1_1_1_2_1_1_1_1_1_4"/>
    <protectedRange sqref="AMB5:AMB6 AMA45:AMB45 AMA90:AMB90" name="prisdata_1_1_1_4_1_2_1_1_1_1_7_4_1_1_1_2_1_1_1_1_1_3_1"/>
    <protectedRange sqref="AMA97:AMB97" name="prisdata_1_1_1_2_1_1_1_1_1_1_1_7_3_1_1_1_1_2_1_1_1_1_1_3_1"/>
    <protectedRange sqref="AMB102" name="prisdata_3_2_1_1_1_1_1_1_2_1_1_1_1_1_2_1_1_1_1_1_3_1"/>
    <protectedRange sqref="AMB103" name="prisdata_3_1_1_1_1_1_1_1_1_2_1_1_1_1_1_2_1_1_1_1_1_3_1"/>
    <protectedRange sqref="AMB119:AMB120" name="prisdata_1_1_1_1_1_1_1_1_1_1_1_3_1_1_1_1_1_2_1_1_1_1_1_3_1"/>
    <protectedRange sqref="AMA94:AMB94" name="prisdata_1_1_1_3_1_1_1_1_1_1_1_1_1_3_1_1_1_1_2_1_1_1_1_1_3_1"/>
    <protectedRange sqref="AMA93:AMB93" name="prisdata_1_1_1_3_1_1_1_1_1_1_1_6_3_1_1_1_1_1_2_1_1_1_1_1_3_1"/>
    <protectedRange sqref="AMA12:AMB12" name="prisdata_1_1_1_4_1_2_1_1_1_1_7_3_1_1_1_2_1_1_3_1_1_3_1"/>
    <protectedRange sqref="AMD42:AME44 AMD46:AME57" name="prisdata_1_1_1_4_1_2_1_1_1_1_7_7_1_38_5_8_1_2_1_1_3_2_4_1"/>
    <protectedRange sqref="AME45" name="prisdata_1_1_1_4_1_2_1_1_1_1_7_4_1_1_38_4_8_1_2_1_1_3_2_3_1"/>
    <protectedRange sqref="AMD38:AME40 AMD42:AME44 AMD46:AME57" name="prisdata_1_1_1_4_1_2_1_1_1_1_7_5_1_1_38_3_8_1_2_1_1_4_2_4_1"/>
    <protectedRange sqref="AMD41:AME41" name="prisdata_1_1_1_4_1_2_1_1_1_1_7_7_1_38_5_8_1_2_1_1_3_3_3_1"/>
    <protectedRange sqref="AMD41:AME41" name="prisdata_1_1_1_4_1_2_1_1_1_1_7_5_1_1_38_3_8_1_2_1_1_4_3_3_1"/>
    <protectedRange sqref="AME114:AME115 AMD115 AMD116:AME117 AMD58:AME58 AMD60:AME60 AMD62:AME89" name="prisdata_1_1_1_4_1_2_1_1_1_1_7_7_1_38_5_8_1_2_1_1_3_2_1_3_1"/>
    <protectedRange sqref="AMD91:AME92 AMD121:AME121 AME110 AME98 AMD95:AME96 AMD58:AME58 AMD60:AME60 AMD111:AME117 AMD62:AME89 AMD99:AME101 AMD105:AME109" name="prisdata_1_1_1_4_1_2_1_1_1_1_7_5_1_1_38_3_8_1_2_1_1_4_2_1_3_1"/>
    <protectedRange sqref="AME119:AME120" name="prisdata_1_1_1_1_1_1_1_1_1_1_1_3_2_1_1_38_3_8_1_2_1_1_3_2_1_3_1"/>
    <protectedRange sqref="AME93" name="prisdata_1_1_1_3_1_1_1_1_1_1_1_6_4_1_1_38_3_8_1_2_1_1_3_2_1_3_1"/>
    <protectedRange sqref="AME94" name="prisdata_1_1_1_3_1_1_1_1_1_1_1_1_1_5_1_1_38_3_8_1_2_1_1_3_2_1_3_1"/>
    <protectedRange sqref="AMD97:AME97 AMD98" name="prisdata_1_1_1_2_1_1_1_1_1_1_1_7_5_1_1_1_38_3_8_1_2_1_1_3_2_1_3_1"/>
    <protectedRange sqref="AMD119:AMD120" name="prisdata_1_1_1_1_1_1_1_1_1_1_1_3_2_1_1_1_19_3_8_1_2_1_1_3_2_1_3_1"/>
    <protectedRange sqref="AMD93" name="prisdata_1_1_1_3_1_1_1_1_1_1_1_6_4_1_1_1_10_3_8_1_2_1_1_3_2_1_3_1"/>
    <protectedRange sqref="AMD94" name="prisdata_1_1_1_3_1_1_1_1_1_1_1_1_1_5_1_1_1_10_3_8_1_2_1_1_3_2_1_3_1"/>
    <protectedRange sqref="AMD110" name="prisdata_1_1_1_4_1_2_1_1_1_1_7_1_1_1_38_1_1_1_3_7_1_2_1_1_4_2_1_3"/>
    <protectedRange sqref="AMD118:AME118" name="prisdata_1_1_1_4_1_2_1_1_1_1_7_7_1_38_5_8_1_2_1_1_3_5_1"/>
    <protectedRange sqref="AMD118:AME118" name="prisdata_1_1_1_4_1_2_1_1_1_1_7_5_1_1_38_3_8_1_2_1_1_4_5_1"/>
    <protectedRange sqref="ALY11" name="prisdata_1_1_1_4_1_2_1_1_1_1_7_1_1_1_38_1_1_1_3_7_1_2_1_1_1_4_2_1_1_3_3"/>
    <protectedRange sqref="ALZ105 ALZ98:ALZ101" name="prisdata_1_1_1_4_1_2_1_1_1_1_7_3_1_1_1_2_1_1_5_1_3_3"/>
    <protectedRange sqref="ALZ97" name="prisdata_1_1_1_2_1_1_1_1_1_1_1_7_3_1_1_1_1_2_1_1_3_1_3_3"/>
    <protectedRange sqref="ALZ102" name="prisdata_3_2_1_1_1_1_1_1_2_1_1_1_1_1_2_1_1_3_1_3_3"/>
    <protectedRange sqref="ALZ103" name="prisdata_3_1_1_1_1_1_1_1_1_2_1_1_1_1_1_2_1_1_3_1_3_3"/>
    <protectedRange sqref="ALY121" name="prisdata_1_1_1_4_1_2_1_1_1_1_7_1_1_1_38_1_3_3_7_1_2_1_1_3_1_1_3_3"/>
    <protectedRange sqref="ALZ121" name="prisdata_1_1_1_4_1_2_1_1_1_1_7_2_1_1_38_1_3_3_7_1_2_1_1_3_1_1_3_3"/>
    <protectedRange sqref="ALY119:ALZ120" name="prisdata_1_1_1_1_1_1_1_1_1_1_1_3_3_1_1_19_1_3_3_7_1_2_1_1_3_1_1_3_3"/>
    <protectedRange sqref="ALY95:ALZ96 ALY97:ALY98 ALY115" name="prisdata_1_1_1_4_1_2_1_1_1_1_7_7_1_38_1_1_1_3_7_1_2_1_1_3_1_1_3_3"/>
    <protectedRange sqref="ALY95:ALY98 ALY92:ALY93 ALY118 ALY102:ALY104 ALY107:ALY109 ALY80 ALY86:ALY88 ALY82:ALY84" name="prisdata_1_1_1_4_1_2_1_1_1_1_7_1_1_1_38_1_1_1_3_7_1_2_1_1_4_1_3_3"/>
    <protectedRange sqref="ALZ107:ALZ110 ALZ95:ALZ96 ALZ92:ALZ93 ALZ114:ALZ115 ALZ118 ALZ80:ALZ89" name="prisdata_1_1_1_4_1_2_1_1_1_1_7_2_1_1_38_1_1_1_3_7_1_2_1_1_4_1_1_3_3"/>
    <protectedRange sqref="ALY94" name="prisdata_1_1_1_2_1_1_1_1_1_1_1_7_1_1_1_1_38_1_1_1_3_7_1_2_1_1_3_1_1_3_3"/>
    <protectedRange sqref="ALZ94" name="prisdata_1_1_1_2_1_1_1_1_1_1_1_7_2_1_1_1_38_1_1_1_3_7_1_2_1_1_3_1_1_3_3"/>
    <protectedRange sqref="ALY116:ALZ117" name="prisdata_1_1_1_1_1_1_1_1_1_1_1_3_3_1_1_19_1_1_1_3_7_1_2_1_1_3_1_1_3_3"/>
    <protectedRange sqref="ALY91" name="prisdata_1_1_1_3_1_1_1_1_1_1_1_1_1_1_1_1_1_10_1_1_1_3_7_1_2_1_1_3_1_1_3_3"/>
    <protectedRange sqref="ALZ90" name="prisdata_1_1_1_3_1_1_1_1_1_1_1_6_1_1_1_1_10_1_1_1_3_7_1_2_1_1_3_1_1_3_3"/>
    <protectedRange sqref="ALZ91" name="prisdata_1_1_1_3_1_1_1_1_1_1_1_1_1_2_1_1_1_10_1_1_1_3_7_1_2_1_1_3_1_1_3_3"/>
    <protectedRange sqref="ALY61" name="prisdata_1_1_1_4_1_2_1_1_1_1_7_2_1_1_38_1_1_1_3_7_1_2_1_1_2_3_1_1_1_1"/>
    <protectedRange sqref="AML95:AML96 AML98:AML101 AML59:AML60 AML105:AML118 AML121 AML62:AML92 AML20:AML57" name="prisdata_1_1_1_4_1_2_1_1_1_1_7_7_1_1_2_1_1_4_1_1_3_4_3"/>
    <protectedRange sqref="AML97" name="prisdata_1_1_1_2_1_1_1_1_1_1_1_7_6_1_1_1_2_1_1_3_1_1_3_4_3"/>
    <protectedRange sqref="AML102" name="prisdata_3_2_1_1_1_1_1_1_2_3_1_1_1_2_1_1_3_1_1_3_4_3"/>
    <protectedRange sqref="AML103" name="prisdata_3_1_1_1_1_1_1_1_1_2_3_1_1_1_2_1_1_3_1_1_3_4_3"/>
    <protectedRange sqref="AML119:AML120" name="prisdata_1_1_1_1_1_1_1_1_1_1_1_3_3_1_1_1_2_1_1_3_1_1_3_4_3"/>
    <protectedRange sqref="AML93" name="prisdata_1_1_1_3_1_1_1_1_1_1_1_6_5_1_1_1_2_1_1_3_1_1_3_4_3"/>
    <protectedRange sqref="AML94" name="prisdata_1_1_1_3_1_1_1_1_1_1_1_1_1_6_1_1_1_2_1_1_3_1_1_3_4_3"/>
    <protectedRange sqref="AMM20:AMN21" name="prisdata_1_1_1_4_1_2_1_1_1_1_7_7_1_38_5_8_1_2_1_1_3_1_1_3_4_3"/>
    <protectedRange sqref="AMN33 AMM34:AMN36 AMM20:AMN25 AMM29:AMN32 AMM27:AMN27" name="prisdata_1_1_1_4_1_2_1_1_1_1_7_5_1_1_38_3_8_1_2_1_1_4_1_1_3_4_3"/>
    <protectedRange sqref="AMH59 AMH57 AMI45 AMH62:AMH70 AMG40:AMG41 AMH39:AMH45 AMH35:AMH36 AMH47:AMH48 AMH72:AMH74 AMH76:AMH78 AMI26 AMI42 AMI53:AMI54 AMH20:AMH23 AMH25 AMH50:AMH54 AMH28:AMH33" name="prisdata_1_1_1_4_1_2_1_1_1_1_7_1_1_1_38_1_1_1_3_7_1_2_1_1_4_1_5_4_3"/>
    <protectedRange sqref="AMI47:AMI52 AMG38:AMH38 AMI56:AMI57 AMI59 AMI72:AMI79 AMG61 AMI62:AMI70 AMI24:AMI25 AMI27:AMI41 AMI43:AMI44 AMJ76 AMG60:AMI60" name="prisdata_1_1_1_4_1_2_1_1_1_1_7_2_1_1_38_1_1_1_3_7_1_2_1_1_4_1_1_5_4_3"/>
    <protectedRange sqref="AMM28:AMN28" name="prisdata_1_1_1_4_1_2_1_1_1_1_7_5_1_1_38_3_8_1_2_1_4_3_1_1_3_4_3"/>
    <protectedRange sqref="AMI61" name="prisdata_1_1_1_4_1_2_1_1_1_1_7_2_1_1_38_1_1_1_3_7_1_2_1_1_2_3_1_1_3_4_3"/>
    <protectedRange sqref="AML4:AML11 AML13:AML19" name="prisdata_1_1_1_4_1_2_1_1_1_1_7_7_1_1_2_1_1_1_4_2_1_1_3_4_3"/>
    <protectedRange sqref="AMM19:AMN19" name="prisdata_1_1_1_4_1_2_1_1_1_1_7_7_1_38_5_8_1_2_1_1_1_4_2_1_1_3_4_3"/>
    <protectedRange sqref="AMM4:AMN5 AMM7:AMN11 AMM13:AMN19" name="prisdata_1_1_1_4_1_2_1_1_1_1_7_5_1_1_38_3_8_1_2_1_1_1_4_2_1_1_3_4_3"/>
    <protectedRange sqref="AMH4:AMH5 AMH8:AMH10 AMH14:AMH19 AMI13:AMI16" name="prisdata_1_1_1_4_1_2_1_1_1_1_7_1_1_1_38_1_1_1_3_7_1_2_1_1_1_4_2_1_1_4_4_3"/>
    <protectedRange sqref="AML12" name="prisdata_1_1_1_4_1_2_1_1_1_1_7_7_1_1_2_1_1_3_5_2_1_1_3_4_3"/>
    <protectedRange sqref="AMM12:AMN12" name="prisdata_1_1_1_4_1_2_1_1_1_1_7_5_1_1_38_3_8_1_2_1_1_3_5_2_1_1_3_4_3"/>
    <protectedRange sqref="AMK121 AMJ4:AMJ7 AMJ9:AMK11 AMJ95:AMK96 AMJ21:AMK21 AMJ62:AMK73 AMJ91:AMK92 AMK101 AMK7 AMJ13:AMK18 AMJ46:AMK57 AMJ59:AMK60 AMJ75:AMK75 AMK105:AMK118 AMJ98:AMK100 AMJ77:AMK89 AMJ23:AMK44" name="prisdata_1_1_1_4_1_2_1_1_1_1_7_3_1_1_1_2_1_1_1_1_1_4_4_3"/>
    <protectedRange sqref="AMK5:AMK6 AMJ45:AMK45 AMJ90:AMK90" name="prisdata_1_1_1_4_1_2_1_1_1_1_7_4_1_1_1_2_1_1_1_1_1_3_4_3"/>
    <protectedRange sqref="AMJ97:AMK97" name="prisdata_1_1_1_2_1_1_1_1_1_1_1_7_3_1_1_1_1_2_1_1_1_1_1_3_4_3"/>
    <protectedRange sqref="AMK102" name="prisdata_3_2_1_1_1_1_1_1_2_1_1_1_1_1_2_1_1_1_1_1_3_4_3"/>
    <protectedRange sqref="AMK103" name="prisdata_3_1_1_1_1_1_1_1_1_2_1_1_1_1_1_2_1_1_1_1_1_3_4_3"/>
    <protectedRange sqref="AMK119:AMK120" name="prisdata_1_1_1_1_1_1_1_1_1_1_1_3_1_1_1_1_1_2_1_1_1_1_1_3_4_3"/>
    <protectedRange sqref="AMJ94:AMK94" name="prisdata_1_1_1_3_1_1_1_1_1_1_1_1_1_3_1_1_1_1_2_1_1_1_1_1_3_4_3"/>
    <protectedRange sqref="AMJ93:AMK93" name="prisdata_1_1_1_3_1_1_1_1_1_1_1_6_3_1_1_1_1_1_2_1_1_1_1_1_3_4_3"/>
    <protectedRange sqref="AMJ12:AMK12" name="prisdata_1_1_1_4_1_2_1_1_1_1_7_3_1_1_1_2_1_1_3_1_1_3_4_3"/>
    <protectedRange sqref="AMM42:AMN44 AMM46:AMN57" name="prisdata_1_1_1_4_1_2_1_1_1_1_7_7_1_38_5_8_1_2_1_1_3_2_4_4_3"/>
    <protectedRange sqref="AMN45" name="prisdata_1_1_1_4_1_2_1_1_1_1_7_4_1_1_38_4_8_1_2_1_1_3_2_3_4_3"/>
    <protectedRange sqref="AMM38:AMN40 AMM42:AMN44 AMM46:AMN57" name="prisdata_1_1_1_4_1_2_1_1_1_1_7_5_1_1_38_3_8_1_2_1_1_4_2_4_4_3"/>
    <protectedRange sqref="AMM41:AMN41" name="prisdata_1_1_1_4_1_2_1_1_1_1_7_7_1_38_5_8_1_2_1_1_3_3_3_4_3"/>
    <protectedRange sqref="AMM41:AMN41" name="prisdata_1_1_1_4_1_2_1_1_1_1_7_5_1_1_38_3_8_1_2_1_1_4_3_3_4_3"/>
    <protectedRange sqref="AMN114:AMN115 AMM115 AMM116:AMN117 AMM58:AMN58 AMM60:AMN60 AMM62:AMN89" name="prisdata_1_1_1_4_1_2_1_1_1_1_7_7_1_38_5_8_1_2_1_1_3_2_1_3_4_3"/>
    <protectedRange sqref="AMM91:AMN92 AMM121:AMN121 AMN110 AMN98 AMM95:AMN96 AMM58:AMN58 AMM60:AMN60 AMM111:AMN117 AMM62:AMN89 AMM99:AMN101 AMM105:AMN109" name="prisdata_1_1_1_4_1_2_1_1_1_1_7_5_1_1_38_3_8_1_2_1_1_4_2_1_3_4_3"/>
    <protectedRange sqref="AMN119:AMN120" name="prisdata_1_1_1_1_1_1_1_1_1_1_1_3_2_1_1_38_3_8_1_2_1_1_3_2_1_3_4_3"/>
    <protectedRange sqref="AMN93" name="prisdata_1_1_1_3_1_1_1_1_1_1_1_6_4_1_1_38_3_8_1_2_1_1_3_2_1_3_4_3"/>
    <protectedRange sqref="AMN94" name="prisdata_1_1_1_3_1_1_1_1_1_1_1_1_1_5_1_1_38_3_8_1_2_1_1_3_2_1_3_4_3"/>
    <protectedRange sqref="AMM97:AMN97 AMM98" name="prisdata_1_1_1_2_1_1_1_1_1_1_1_7_5_1_1_1_38_3_8_1_2_1_1_3_2_1_3_4_3"/>
    <protectedRange sqref="AMM119:AMM120" name="prisdata_1_1_1_1_1_1_1_1_1_1_1_3_2_1_1_1_19_3_8_1_2_1_1_3_2_1_3_4_3"/>
    <protectedRange sqref="AMM93" name="prisdata_1_1_1_3_1_1_1_1_1_1_1_6_4_1_1_1_10_3_8_1_2_1_1_3_2_1_3_4_3"/>
    <protectedRange sqref="AMM94" name="prisdata_1_1_1_3_1_1_1_1_1_1_1_1_1_5_1_1_1_10_3_8_1_2_1_1_3_2_1_3_4_3"/>
    <protectedRange sqref="AMM110" name="prisdata_1_1_1_4_1_2_1_1_1_1_7_1_1_1_38_1_1_1_3_7_1_2_1_1_4_2_1_3_4_3"/>
    <protectedRange sqref="AMM118:AMN118" name="prisdata_1_1_1_4_1_2_1_1_1_1_7_7_1_38_5_8_1_2_1_1_3_5_4_3"/>
    <protectedRange sqref="AMM118:AMN118" name="prisdata_1_1_1_4_1_2_1_1_1_1_7_5_1_1_38_3_8_1_2_1_1_4_5_4_3"/>
    <protectedRange sqref="AMH11" name="prisdata_1_1_1_4_1_2_1_1_1_1_7_1_1_1_38_1_1_1_3_7_1_2_1_1_1_4_2_1_1_3_3_4_3"/>
    <protectedRange sqref="AMI105 AMI98:AMI101" name="prisdata_1_1_1_4_1_2_1_1_1_1_7_3_1_1_1_2_1_1_5_1_3_3_4_3"/>
    <protectedRange sqref="AMI97" name="prisdata_1_1_1_2_1_1_1_1_1_1_1_7_3_1_1_1_1_2_1_1_3_1_3_3_4_3"/>
    <protectedRange sqref="AMI102" name="prisdata_3_2_1_1_1_1_1_1_2_1_1_1_1_1_2_1_1_3_1_3_3_4_3"/>
    <protectedRange sqref="AMI103" name="prisdata_3_1_1_1_1_1_1_1_1_2_1_1_1_1_1_2_1_1_3_1_3_3_4_3"/>
    <protectedRange sqref="AMH121" name="prisdata_1_1_1_4_1_2_1_1_1_1_7_1_1_1_38_1_3_3_7_1_2_1_1_3_1_1_3_3_4_3"/>
    <protectedRange sqref="AMI121" name="prisdata_1_1_1_4_1_2_1_1_1_1_7_2_1_1_38_1_3_3_7_1_2_1_1_3_1_1_3_3_4_3"/>
    <protectedRange sqref="AMH119:AMI120" name="prisdata_1_1_1_1_1_1_1_1_1_1_1_3_3_1_1_19_1_3_3_7_1_2_1_1_3_1_1_3_3_4_3"/>
    <protectedRange sqref="AMH95:AMI96 AMH97:AMH98 AMH115" name="prisdata_1_1_1_4_1_2_1_1_1_1_7_7_1_38_1_1_1_3_7_1_2_1_1_3_1_1_3_3_4_3"/>
    <protectedRange sqref="AMH95:AMH98 AMH92:AMH93 AMH118 AMH102:AMH104 AMH107:AMH109 AMH80 AMH86:AMH88 AMH82:AMH84" name="prisdata_1_1_1_4_1_2_1_1_1_1_7_1_1_1_38_1_1_1_3_7_1_2_1_1_4_1_3_3_4_3"/>
    <protectedRange sqref="AMI107:AMI110 AMI95:AMI96 AMI92:AMI93 AMI114:AMI115 AMI118 AMI80:AMI89" name="prisdata_1_1_1_4_1_2_1_1_1_1_7_2_1_1_38_1_1_1_3_7_1_2_1_1_4_1_1_3_3_4_3"/>
    <protectedRange sqref="AMH94" name="prisdata_1_1_1_2_1_1_1_1_1_1_1_7_1_1_1_1_38_1_1_1_3_7_1_2_1_1_3_1_1_3_3_4_3"/>
    <protectedRange sqref="AMI94" name="prisdata_1_1_1_2_1_1_1_1_1_1_1_7_2_1_1_1_38_1_1_1_3_7_1_2_1_1_3_1_1_3_3_4_3"/>
    <protectedRange sqref="AMH116:AMI117" name="prisdata_1_1_1_1_1_1_1_1_1_1_1_3_3_1_1_19_1_1_1_3_7_1_2_1_1_3_1_1_3_3_4_3"/>
    <protectedRange sqref="AMH91" name="prisdata_1_1_1_3_1_1_1_1_1_1_1_1_1_1_1_1_1_10_1_1_1_3_7_1_2_1_1_3_1_1_3_3_4_3"/>
    <protectedRange sqref="AMI90" name="prisdata_1_1_1_3_1_1_1_1_1_1_1_6_1_1_1_1_10_1_1_1_3_7_1_2_1_1_3_1_1_3_3_4_3"/>
    <protectedRange sqref="AMI91" name="prisdata_1_1_1_3_1_1_1_1_1_1_1_1_1_2_1_1_1_10_1_1_1_3_7_1_2_1_1_3_1_1_3_3_4_3"/>
    <protectedRange sqref="AMH61" name="prisdata_1_1_1_4_1_2_1_1_1_1_7_2_1_1_38_1_1_1_3_7_1_2_1_1_2_3_1_1_1_4_3"/>
    <protectedRange sqref="AMU95:AMU96 AMU98:AMU101 AMU59:AMU60 AMU105:AMU118 AMU121 AMU62:AMU92 AMU20:AMU57" name="prisdata_1_1_1_4_1_2_1_1_1_1_7_7_1_1_2_1_1_4_1_1_3_4_7"/>
    <protectedRange sqref="AMU97" name="prisdata_1_1_1_2_1_1_1_1_1_1_1_7_6_1_1_1_2_1_1_3_1_1_3_4_7"/>
    <protectedRange sqref="AMU102" name="prisdata_3_2_1_1_1_1_1_1_2_3_1_1_1_2_1_1_3_1_1_3_4_7"/>
    <protectedRange sqref="AMU103" name="prisdata_3_1_1_1_1_1_1_1_1_2_3_1_1_1_2_1_1_3_1_1_3_4_7"/>
    <protectedRange sqref="AMU119:AMU120" name="prisdata_1_1_1_1_1_1_1_1_1_1_1_3_3_1_1_1_2_1_1_3_1_1_3_4_7"/>
    <protectedRange sqref="AMU93" name="prisdata_1_1_1_3_1_1_1_1_1_1_1_6_5_1_1_1_2_1_1_3_1_1_3_4_7"/>
    <protectedRange sqref="AMU94" name="prisdata_1_1_1_3_1_1_1_1_1_1_1_1_1_6_1_1_1_2_1_1_3_1_1_3_4_7"/>
    <protectedRange sqref="AMV20:AMW21" name="prisdata_1_1_1_4_1_2_1_1_1_1_7_7_1_38_5_8_1_2_1_1_3_1_1_3_4_7"/>
    <protectedRange sqref="AMW33 AMV34:AMW36 AMV20:AMW25 AMV27:AMW27 AMV29 AMV30:AMW32" name="prisdata_1_1_1_4_1_2_1_1_1_1_7_5_1_1_38_3_8_1_2_1_1_4_1_1_3_4_7"/>
    <protectedRange sqref="AMQ59 AMQ57 AMR45 AMQ62:AMQ70 AMP40:AMP41 AMQ39:AMQ45 AMQ35:AMQ36 AMQ47:AMQ48 AMQ72:AMQ74 AMQ77:AMQ78 AMR26 AMR42 AMR53:AMR54 AMQ20:AMQ23 AMQ25 AMQ50:AMQ54 AMQ28:AMQ33 AMR28" name="prisdata_1_1_1_4_1_2_1_1_1_1_7_1_1_1_38_1_1_1_3_7_1_2_1_1_4_1_5_4_7"/>
    <protectedRange sqref="AMR47:AMR52 AMP38:AMQ38 AMR56:AMR57 AMR59 AMR72:AMR79 AMP61 AMR62:AMR70 AMR24:AMR25 AMR27 AMR43:AMR44 AMS76 AMP60:AMR60 AMR29:AMR41" name="prisdata_1_1_1_4_1_2_1_1_1_1_7_2_1_1_38_1_1_1_3_7_1_2_1_1_4_1_1_5_4_7"/>
    <protectedRange sqref="AMV28:AMW28" name="prisdata_1_1_1_4_1_2_1_1_1_1_7_5_1_1_38_3_8_1_2_1_4_3_1_1_3_4_7"/>
    <protectedRange sqref="AMR61" name="prisdata_1_1_1_4_1_2_1_1_1_1_7_2_1_1_38_1_1_1_3_7_1_2_1_1_2_3_1_1_3_4_7"/>
    <protectedRange sqref="AMU4:AMU11 AMU13:AMU19" name="prisdata_1_1_1_4_1_2_1_1_1_1_7_7_1_1_2_1_1_1_4_2_1_1_3_4_7"/>
    <protectedRange sqref="AMV19:AMW19" name="prisdata_1_1_1_4_1_2_1_1_1_1_7_7_1_38_5_8_1_2_1_1_1_4_2_1_1_3_4_7"/>
    <protectedRange sqref="AMV4:AMW5 AMV7:AMW11 AMV13:AMW19" name="prisdata_1_1_1_4_1_2_1_1_1_1_7_5_1_1_38_3_8_1_2_1_1_1_4_2_1_1_3_4_7"/>
    <protectedRange sqref="AMQ4:AMQ5 AMQ8:AMQ10 AMQ14:AMQ19 AMR13:AMR16" name="prisdata_1_1_1_4_1_2_1_1_1_1_7_1_1_1_38_1_1_1_3_7_1_2_1_1_1_4_2_1_1_4_4_7"/>
    <protectedRange sqref="AMU12" name="prisdata_1_1_1_4_1_2_1_1_1_1_7_7_1_1_2_1_1_3_5_2_1_1_3_4_7"/>
    <protectedRange sqref="AMV12:AMW12" name="prisdata_1_1_1_4_1_2_1_1_1_1_7_5_1_1_38_3_8_1_2_1_1_3_5_2_1_1_3_4_7"/>
    <protectedRange sqref="AMT121 AMS4:AMS7 AMS9:AMT11 AMS21:AMT21 AMS62:AMT73 AMT101 AMT7 AMS13:AMT18 AMS59:AMT60 AMS75:AMT75 AMT105:AMT118 AMS99:AMT100 AMS77:AMT89 AMS95:AMT96 AMS91:AMT92 AMS46:AMT57 AMS98 AMS23:AMT44" name="prisdata_1_1_1_4_1_2_1_1_1_1_7_3_1_1_1_2_1_1_1_1_1_4_4_7"/>
    <protectedRange sqref="AMT5:AMT6 AMS45:AMT45 AMS90:AMT90" name="prisdata_1_1_1_4_1_2_1_1_1_1_7_4_1_1_1_2_1_1_1_1_1_3_4_7"/>
    <protectedRange sqref="AMS97:AMT97 AMT98" name="prisdata_1_1_1_2_1_1_1_1_1_1_1_7_3_1_1_1_1_2_1_1_1_1_1_3_4_7"/>
    <protectedRange sqref="AMT102" name="prisdata_3_2_1_1_1_1_1_1_2_1_1_1_1_1_2_1_1_1_1_1_3_4_7"/>
    <protectedRange sqref="AMT103" name="prisdata_3_1_1_1_1_1_1_1_1_2_1_1_1_1_1_2_1_1_1_1_1_3_4_7"/>
    <protectedRange sqref="AMT119:AMT120" name="prisdata_1_1_1_1_1_1_1_1_1_1_1_3_1_1_1_1_1_2_1_1_1_1_1_3_4_7"/>
    <protectedRange sqref="AMS94:AMT94" name="prisdata_1_1_1_3_1_1_1_1_1_1_1_1_1_3_1_1_1_1_2_1_1_1_1_1_3_4_7"/>
    <protectedRange sqref="AMS93:AMT93" name="prisdata_1_1_1_3_1_1_1_1_1_1_1_6_3_1_1_1_1_1_2_1_1_1_1_1_3_4_7"/>
    <protectedRange sqref="AMS12:AMT12" name="prisdata_1_1_1_4_1_2_1_1_1_1_7_3_1_1_1_2_1_1_3_1_1_3_4_7"/>
    <protectedRange sqref="AMV42:AMW44 AMV46:AMW57" name="prisdata_1_1_1_4_1_2_1_1_1_1_7_7_1_38_5_8_1_2_1_1_3_2_4_4_7"/>
    <protectedRange sqref="AMW45" name="prisdata_1_1_1_4_1_2_1_1_1_1_7_4_1_1_38_4_8_1_2_1_1_3_2_3_4_7"/>
    <protectedRange sqref="AMV38:AMW40 AMV42:AMW44 AMV46:AMW57" name="prisdata_1_1_1_4_1_2_1_1_1_1_7_5_1_1_38_3_8_1_2_1_1_4_2_4_4_7"/>
    <protectedRange sqref="AMV41:AMW41" name="prisdata_1_1_1_4_1_2_1_1_1_1_7_7_1_38_5_8_1_2_1_1_3_3_3_4_7"/>
    <protectedRange sqref="AMV41:AMW41" name="prisdata_1_1_1_4_1_2_1_1_1_1_7_5_1_1_38_3_8_1_2_1_1_4_3_3_4_7"/>
    <protectedRange sqref="AMV58:AMW58 AMV60:AMW60 AMV62:AMW89 AMV115:AMW117" name="prisdata_1_1_1_4_1_2_1_1_1_1_7_7_1_38_5_8_1_2_1_1_3_2_1_3_4_7"/>
    <protectedRange sqref="AMV91:AMW92 AMV121:AMW121 AMW110 AMW98 AMV95:AMW96 AMV58:AMW58 AMV60:AMW60 AMV99:AMW101 AMV105:AMW109 AMV62:AMW89 AMV111:AMW117" name="prisdata_1_1_1_4_1_2_1_1_1_1_7_5_1_1_38_3_8_1_2_1_1_4_2_1_3_4_7"/>
    <protectedRange sqref="AMW119:AMW120" name="prisdata_1_1_1_1_1_1_1_1_1_1_1_3_2_1_1_38_3_8_1_2_1_1_3_2_1_3_4_7"/>
    <protectedRange sqref="AMW93" name="prisdata_1_1_1_3_1_1_1_1_1_1_1_6_4_1_1_38_3_8_1_2_1_1_3_2_1_3_4_7"/>
    <protectedRange sqref="AMW94" name="prisdata_1_1_1_3_1_1_1_1_1_1_1_1_1_5_1_1_38_3_8_1_2_1_1_3_2_1_3_4_7"/>
    <protectedRange sqref="AMV97:AMW97 AMV98" name="prisdata_1_1_1_2_1_1_1_1_1_1_1_7_5_1_1_1_38_3_8_1_2_1_1_3_2_1_3_4_7"/>
    <protectedRange sqref="AMV119:AMV120" name="prisdata_1_1_1_1_1_1_1_1_1_1_1_3_2_1_1_1_19_3_8_1_2_1_1_3_2_1_3_4_7"/>
    <protectedRange sqref="AMV93" name="prisdata_1_1_1_3_1_1_1_1_1_1_1_6_4_1_1_1_10_3_8_1_2_1_1_3_2_1_3_4_7"/>
    <protectedRange sqref="AMV94" name="prisdata_1_1_1_3_1_1_1_1_1_1_1_1_1_5_1_1_1_10_3_8_1_2_1_1_3_2_1_3_4_7"/>
    <protectedRange sqref="AMV110" name="prisdata_1_1_1_4_1_2_1_1_1_1_7_1_1_1_38_1_1_1_3_7_1_2_1_1_4_2_1_3_4_7"/>
    <protectedRange sqref="AMV118:AMW118" name="prisdata_1_1_1_4_1_2_1_1_1_1_7_7_1_38_5_8_1_2_1_1_3_5_4_7"/>
    <protectedRange sqref="AMV118:AMW118" name="prisdata_1_1_1_4_1_2_1_1_1_1_7_5_1_1_38_3_8_1_2_1_1_4_5_4_7"/>
    <protectedRange sqref="AMQ11" name="prisdata_1_1_1_4_1_2_1_1_1_1_7_1_1_1_38_1_1_1_3_7_1_2_1_1_1_4_2_1_1_3_3_4_7"/>
    <protectedRange sqref="AMR105 AMR98:AMR101" name="prisdata_1_1_1_4_1_2_1_1_1_1_7_3_1_1_1_2_1_1_5_1_3_3_4_7"/>
    <protectedRange sqref="AMR97" name="prisdata_1_1_1_2_1_1_1_1_1_1_1_7_3_1_1_1_1_2_1_1_3_1_3_3_4_7"/>
    <protectedRange sqref="AMR102" name="prisdata_3_2_1_1_1_1_1_1_2_1_1_1_1_1_2_1_1_3_1_3_3_4_7"/>
    <protectedRange sqref="AMR103" name="prisdata_3_1_1_1_1_1_1_1_1_2_1_1_1_1_1_2_1_1_3_1_3_3_4_7"/>
    <protectedRange sqref="AMQ121" name="prisdata_1_1_1_4_1_2_1_1_1_1_7_1_1_1_38_1_3_3_7_1_2_1_1_3_1_1_3_3_4_7"/>
    <protectedRange sqref="AMR121" name="prisdata_1_1_1_4_1_2_1_1_1_1_7_2_1_1_38_1_3_3_7_1_2_1_1_3_1_1_3_3_4_7"/>
    <protectedRange sqref="AMQ119:AMR120" name="prisdata_1_1_1_1_1_1_1_1_1_1_1_3_3_1_1_19_1_3_3_7_1_2_1_1_3_1_1_3_3_4_7"/>
    <protectedRange sqref="AMQ95:AMR96 AMQ97:AMQ98 AMQ115" name="prisdata_1_1_1_4_1_2_1_1_1_1_7_7_1_38_1_1_1_3_7_1_2_1_1_3_1_1_3_3_4_7"/>
    <protectedRange sqref="AMQ95:AMQ98 AMQ92:AMQ93 AMQ118 AMQ102:AMQ104 AMQ107:AMQ109 AMQ80 AMQ86:AMQ88 AMQ82:AMQ84" name="prisdata_1_1_1_4_1_2_1_1_1_1_7_1_1_1_38_1_1_1_3_7_1_2_1_1_4_1_3_3_4_7"/>
    <protectedRange sqref="AMR107:AMR110 AMR95:AMR96 AMR92:AMR93 AMR114:AMR115 AMR118 AMR80:AMR89" name="prisdata_1_1_1_4_1_2_1_1_1_1_7_2_1_1_38_1_1_1_3_7_1_2_1_1_4_1_1_3_3_4_7"/>
    <protectedRange sqref="AMQ94" name="prisdata_1_1_1_2_1_1_1_1_1_1_1_7_1_1_1_1_38_1_1_1_3_7_1_2_1_1_3_1_1_3_3_4_7"/>
    <protectedRange sqref="AMR94" name="prisdata_1_1_1_2_1_1_1_1_1_1_1_7_2_1_1_1_38_1_1_1_3_7_1_2_1_1_3_1_1_3_3_4_7"/>
    <protectedRange sqref="AMQ116:AMR117" name="prisdata_1_1_1_1_1_1_1_1_1_1_1_3_3_1_1_19_1_1_1_3_7_1_2_1_1_3_1_1_3_3_4_7"/>
    <protectedRange sqref="AMQ91" name="prisdata_1_1_1_3_1_1_1_1_1_1_1_1_1_1_1_1_1_10_1_1_1_3_7_1_2_1_1_3_1_1_3_3_4_7"/>
    <protectedRange sqref="AMR90" name="prisdata_1_1_1_3_1_1_1_1_1_1_1_6_1_1_1_1_10_1_1_1_3_7_1_2_1_1_3_1_1_3_3_4_7"/>
    <protectedRange sqref="AMR91" name="prisdata_1_1_1_3_1_1_1_1_1_1_1_1_1_2_1_1_1_10_1_1_1_3_7_1_2_1_1_3_1_1_3_3_4_7"/>
    <protectedRange sqref="AMQ61" name="prisdata_1_1_1_4_1_2_1_1_1_1_7_2_1_1_38_1_1_1_3_7_1_2_1_1_2_3_1_1_1_4_7"/>
    <protectedRange sqref="AOI3:API3 ASM3:ATM3 AWQ3:AXQ3 BAU3:BBU3 AMP3:AMX3" name="prisdata_3"/>
    <protectedRange sqref="APJ3:AQS3 ATN3:AUW3 AXR3:AZA3 BBV3:BDE3" name="prisdata_27_1"/>
    <protectedRange sqref="AQT3:ARB3 AUX3:AVF3 AZB3:AZJ3" name="prisdata_88"/>
    <protectedRange sqref="AMY3:ANG3 ARC3:ARK3 AVG3:AVO3 AZK3:AZS3" name="prisdata_91"/>
    <protectedRange sqref="ANH3:ANP3 ARL3:ART3 AVP3:AVX3 AZT3:BAB3" name="prisdata_92"/>
    <protectedRange sqref="ANQ3:ANY3 ARU3:ASC3 AVY3:AWG3 BAC3:BAK3" name="prisdata_93"/>
    <protectedRange sqref="ANZ3:AOH3 ASD3:ASL3 AWH3:AWP3 BAL3:BAT3" name="prisdata_94"/>
    <protectedRange sqref="AND95:AND96 AND98:AND101 AND59:AND60 AND105:AND118 AND121 AND62:AND92 AND20:AND57" name="prisdata_1_1_1_4_1_2_1_1_1_1_7_7_1_1_2_1_1_4_1_1_3_4"/>
    <protectedRange sqref="AND97" name="prisdata_1_1_1_2_1_1_1_1_1_1_1_7_6_1_1_1_2_1_1_3_1_1_3_4"/>
    <protectedRange sqref="AND102" name="prisdata_3_2_1_1_1_1_1_1_2_3_1_1_1_2_1_1_3_1_1_3_4"/>
    <protectedRange sqref="AND103" name="prisdata_3_1_1_1_1_1_1_1_1_2_3_1_1_1_2_1_1_3_1_1_3_4"/>
    <protectedRange sqref="AND119:AND120" name="prisdata_1_1_1_1_1_1_1_1_1_1_1_3_3_1_1_1_2_1_1_3_1_1_3_4"/>
    <protectedRange sqref="AND93" name="prisdata_1_1_1_3_1_1_1_1_1_1_1_6_5_1_1_1_2_1_1_3_1_1_3_4"/>
    <protectedRange sqref="AND94" name="prisdata_1_1_1_3_1_1_1_1_1_1_1_1_1_6_1_1_1_2_1_1_3_1_1_3_4"/>
    <protectedRange sqref="ANE20:ANF21" name="prisdata_1_1_1_4_1_2_1_1_1_1_7_7_1_38_5_8_1_2_1_1_3_1_1_3_4"/>
    <protectedRange sqref="ANF33 ANE34:ANF36 ANE20:ANF25 ANE27:ANF27 ANE29 ANE30:ANF32" name="prisdata_1_1_1_4_1_2_1_1_1_1_7_5_1_1_38_3_8_1_2_1_1_4_1_1_3_4"/>
    <protectedRange sqref="AMZ59 AMZ57 ANA45 AMZ62:AMZ70 AMY40:AMY41 AMZ39:AMZ45 AMZ35:AMZ36 AMZ47:AMZ48 AMZ72:AMZ74 AMZ77:AMZ78 ANA26 ANA42 ANA53:ANA54 AMZ20:AMZ23 AMZ25 AMZ50:AMZ54 AMZ28:AMZ33 ANA28" name="prisdata_1_1_1_4_1_2_1_1_1_1_7_1_1_1_38_1_1_1_3_7_1_2_1_1_4_1_5_4"/>
    <protectedRange sqref="ANA47:ANA52 AMY38:AMZ38 ANA56:ANA57 ANA59 ANA72:ANA79 AMY61 ANA62:ANA70 ANA24:ANA25 ANA27 ANA43:ANA44 ANB67 AMY60:ANA60 ANA29:ANA41" name="prisdata_1_1_1_4_1_2_1_1_1_1_7_2_1_1_38_1_1_1_3_7_1_2_1_1_4_1_1_5_4"/>
    <protectedRange sqref="ANE28:ANF28" name="prisdata_1_1_1_4_1_2_1_1_1_1_7_5_1_1_38_3_8_1_2_1_4_3_1_1_3_4"/>
    <protectedRange sqref="ANA61" name="prisdata_1_1_1_4_1_2_1_1_1_1_7_2_1_1_38_1_1_1_3_7_1_2_1_1_2_3_1_1_3_4"/>
    <protectedRange sqref="AND4:AND11 AND13:AND19" name="prisdata_1_1_1_4_1_2_1_1_1_1_7_7_1_1_2_1_1_1_4_2_1_1_3_4"/>
    <protectedRange sqref="ANE19:ANF19" name="prisdata_1_1_1_4_1_2_1_1_1_1_7_7_1_38_5_8_1_2_1_1_1_4_2_1_1_3_4"/>
    <protectedRange sqref="ANE4:ANF5 ANE7:ANF11 ANE13:ANF19" name="prisdata_1_1_1_4_1_2_1_1_1_1_7_5_1_1_38_3_8_1_2_1_1_1_4_2_1_1_3_4"/>
    <protectedRange sqref="AMZ4:AMZ5 AMZ8:AMZ10 AMZ14:AMZ19 ANA13:ANA16" name="prisdata_1_1_1_4_1_2_1_1_1_1_7_1_1_1_38_1_1_1_3_7_1_2_1_1_1_4_2_1_1_4_4"/>
    <protectedRange sqref="AND12" name="prisdata_1_1_1_4_1_2_1_1_1_1_7_7_1_1_2_1_1_3_5_2_1_1_3_4"/>
    <protectedRange sqref="ANE12:ANF12" name="prisdata_1_1_1_4_1_2_1_1_1_1_7_5_1_1_38_3_8_1_2_1_1_3_5_2_1_1_3_4"/>
    <protectedRange sqref="ANC112 ANB37:ANC48 ANB89 ANB12:ANC12 ANB53:ANC64 ANC92 ANB14:ANC35 ANB4:ANC9 ANB50:ANC51 ANB66:ANC66 ANC96:ANC109 ANB90:ANC91 ANB68:ANC80 ANB86:ANC87 ANB82:ANC83" name="prisdata_1_1_1_4_1_2_1_1_1_1_7_3_1_1_1_2_1_1_1_1_1_4_4"/>
    <protectedRange sqref="ANB81:ANC81 ANB36:ANC36" name="prisdata_1_1_1_4_1_2_1_1_1_1_7_4_1_1_1_2_1_1_1_1_1_3_4"/>
    <protectedRange sqref="ANB88:ANC88 ANC89" name="prisdata_1_1_1_2_1_1_1_1_1_1_1_7_3_1_1_1_1_2_1_1_1_1_1_3_4"/>
    <protectedRange sqref="ANC93" name="prisdata_3_2_1_1_1_1_1_1_2_1_1_1_1_1_2_1_1_1_1_1_3_4"/>
    <protectedRange sqref="ANC94" name="prisdata_3_1_1_1_1_1_1_1_1_2_1_1_1_1_1_2_1_1_1_1_1_3_4"/>
    <protectedRange sqref="ANC110:ANC111" name="prisdata_1_1_1_1_1_1_1_1_1_1_1_3_1_1_1_1_1_2_1_1_1_1_1_3_4"/>
    <protectedRange sqref="ANB85:ANC85" name="prisdata_1_1_1_3_1_1_1_1_1_1_1_1_1_3_1_1_1_1_2_1_1_1_1_1_3_4"/>
    <protectedRange sqref="ANB84:ANC84" name="prisdata_1_1_1_3_1_1_1_1_1_1_1_6_3_1_1_1_1_1_2_1_1_1_1_1_3_4"/>
    <protectedRange sqref="ANE42:ANF44 ANE46:ANF57" name="prisdata_1_1_1_4_1_2_1_1_1_1_7_7_1_38_5_8_1_2_1_1_3_2_4_4"/>
    <protectedRange sqref="ANF45" name="prisdata_1_1_1_4_1_2_1_1_1_1_7_4_1_1_38_4_8_1_2_1_1_3_2_3_4"/>
    <protectedRange sqref="ANE38:ANF40 ANE42:ANF44 ANE46:ANF57" name="prisdata_1_1_1_4_1_2_1_1_1_1_7_5_1_1_38_3_8_1_2_1_1_4_2_4_4"/>
    <protectedRange sqref="ANE41:ANF41" name="prisdata_1_1_1_4_1_2_1_1_1_1_7_7_1_38_5_8_1_2_1_1_3_3_3_4"/>
    <protectedRange sqref="ANE41:ANF41" name="prisdata_1_1_1_4_1_2_1_1_1_1_7_5_1_1_38_3_8_1_2_1_1_4_3_3_4"/>
    <protectedRange sqref="ANE58:ANF58 ANE60:ANF60 ANE62:ANF89 ANE115:ANF117" name="prisdata_1_1_1_4_1_2_1_1_1_1_7_7_1_38_5_8_1_2_1_1_3_2_1_3_4"/>
    <protectedRange sqref="ANE91:ANF92 ANE121:ANF121 ANF110 ANF98 ANE95:ANF96 ANE58:ANF58 ANE60:ANF60 ANE99:ANF101 ANE105:ANF109 ANE62:ANF89 ANE111:ANF117" name="prisdata_1_1_1_4_1_2_1_1_1_1_7_5_1_1_38_3_8_1_2_1_1_4_2_1_3_4"/>
    <protectedRange sqref="ANF119:ANF120" name="prisdata_1_1_1_1_1_1_1_1_1_1_1_3_2_1_1_38_3_8_1_2_1_1_3_2_1_3_4"/>
    <protectedRange sqref="ANF93" name="prisdata_1_1_1_3_1_1_1_1_1_1_1_6_4_1_1_38_3_8_1_2_1_1_3_2_1_3_4"/>
    <protectedRange sqref="ANF94" name="prisdata_1_1_1_3_1_1_1_1_1_1_1_1_1_5_1_1_38_3_8_1_2_1_1_3_2_1_3_4"/>
    <protectedRange sqref="ANE97:ANF97 ANE98" name="prisdata_1_1_1_2_1_1_1_1_1_1_1_7_5_1_1_1_38_3_8_1_2_1_1_3_2_1_3_4"/>
    <protectedRange sqref="ANE119:ANE120" name="prisdata_1_1_1_1_1_1_1_1_1_1_1_3_2_1_1_1_19_3_8_1_2_1_1_3_2_1_3_4"/>
    <protectedRange sqref="ANE93" name="prisdata_1_1_1_3_1_1_1_1_1_1_1_6_4_1_1_1_10_3_8_1_2_1_1_3_2_1_3_4"/>
    <protectedRange sqref="ANE94" name="prisdata_1_1_1_3_1_1_1_1_1_1_1_1_1_5_1_1_1_10_3_8_1_2_1_1_3_2_1_3_4"/>
    <protectedRange sqref="ANE110" name="prisdata_1_1_1_4_1_2_1_1_1_1_7_1_1_1_38_1_1_1_3_7_1_2_1_1_4_2_1_3_4"/>
    <protectedRange sqref="ANE118:ANF118" name="prisdata_1_1_1_4_1_2_1_1_1_1_7_7_1_38_5_8_1_2_1_1_3_5_4"/>
    <protectedRange sqref="ANE118:ANF118" name="prisdata_1_1_1_4_1_2_1_1_1_1_7_5_1_1_38_3_8_1_2_1_1_4_5_4"/>
    <protectedRange sqref="AMZ11" name="prisdata_1_1_1_4_1_2_1_1_1_1_7_1_1_1_38_1_1_1_3_7_1_2_1_1_1_4_2_1_1_3_3_4"/>
    <protectedRange sqref="ANA105 ANA98:ANA101" name="prisdata_1_1_1_4_1_2_1_1_1_1_7_3_1_1_1_2_1_1_5_1_3_3_4"/>
    <protectedRange sqref="ANA97" name="prisdata_1_1_1_2_1_1_1_1_1_1_1_7_3_1_1_1_1_2_1_1_3_1_3_3_4"/>
    <protectedRange sqref="ANA102" name="prisdata_3_2_1_1_1_1_1_1_2_1_1_1_1_1_2_1_1_3_1_3_3_4"/>
    <protectedRange sqref="ANA103" name="prisdata_3_1_1_1_1_1_1_1_1_2_1_1_1_1_1_2_1_1_3_1_3_3_4"/>
    <protectedRange sqref="AMZ121" name="prisdata_1_1_1_4_1_2_1_1_1_1_7_1_1_1_38_1_3_3_7_1_2_1_1_3_1_1_3_3_4"/>
    <protectedRange sqref="ANA121" name="prisdata_1_1_1_4_1_2_1_1_1_1_7_2_1_1_38_1_3_3_7_1_2_1_1_3_1_1_3_3_4"/>
    <protectedRange sqref="AMZ119:ANA120" name="prisdata_1_1_1_1_1_1_1_1_1_1_1_3_3_1_1_19_1_3_3_7_1_2_1_1_3_1_1_3_3_4"/>
    <protectedRange sqref="AMZ95:ANA96 AMZ97:AMZ98 AMZ115" name="prisdata_1_1_1_4_1_2_1_1_1_1_7_7_1_38_1_1_1_3_7_1_2_1_1_3_1_1_3_3_4"/>
    <protectedRange sqref="AMZ95:AMZ98 AMZ92:AMZ93 AMZ118 AMZ102:AMZ104 AMZ107:AMZ109 AMZ80 AMZ86:AMZ88 AMZ82:AMZ84" name="prisdata_1_1_1_4_1_2_1_1_1_1_7_1_1_1_38_1_1_1_3_7_1_2_1_1_4_1_3_3_4"/>
    <protectedRange sqref="ANA107:ANA110 ANA95:ANA96 ANA92:ANA93 ANA114:ANA115 ANA118 ANA80:ANA89" name="prisdata_1_1_1_4_1_2_1_1_1_1_7_2_1_1_38_1_1_1_3_7_1_2_1_1_4_1_1_3_3_4"/>
    <protectedRange sqref="AMZ94" name="prisdata_1_1_1_2_1_1_1_1_1_1_1_7_1_1_1_1_38_1_1_1_3_7_1_2_1_1_3_1_1_3_3_4"/>
    <protectedRange sqref="ANA94" name="prisdata_1_1_1_2_1_1_1_1_1_1_1_7_2_1_1_1_38_1_1_1_3_7_1_2_1_1_3_1_1_3_3_4"/>
    <protectedRange sqref="AMZ116:ANA117" name="prisdata_1_1_1_1_1_1_1_1_1_1_1_3_3_1_1_19_1_1_1_3_7_1_2_1_1_3_1_1_3_3_4"/>
    <protectedRange sqref="AMZ91" name="prisdata_1_1_1_3_1_1_1_1_1_1_1_1_1_1_1_1_1_10_1_1_1_3_7_1_2_1_1_3_1_1_3_3_4"/>
    <protectedRange sqref="ANA90" name="prisdata_1_1_1_3_1_1_1_1_1_1_1_6_1_1_1_1_10_1_1_1_3_7_1_2_1_1_3_1_1_3_3_4"/>
    <protectedRange sqref="ANA91" name="prisdata_1_1_1_3_1_1_1_1_1_1_1_1_1_2_1_1_1_10_1_1_1_3_7_1_2_1_1_3_1_1_3_3_4"/>
    <protectedRange sqref="AMZ61" name="prisdata_1_1_1_4_1_2_1_1_1_1_7_2_1_1_38_1_1_1_3_7_1_2_1_1_2_3_1_1_1_4"/>
    <protectedRange sqref="AOQ4:AOQ11 AOQ52:AOQ60 AOQ62:AOQ118 AOQ13:AOQ50 API4:API11 API52:API60 API62:API118 API13:API50 APR4:APR11 APR52:APR60 APR62:APR118 APR13:APR50 AQA4:AQA11 AQA52:AQA60 AQA62:AQA118 AQA13:AQA50 AQJ4:AQJ11 AQJ52:AQJ60 AQJ62:AQJ118 AQJ13:AQJ50 AQS4:AQS11 AQS52:AQS60 AQS62:AQS118 AQS13:AQS50" name="prisdata_1_2"/>
    <protectedRange sqref="AOQ119:AOQ121 API119:API121 APR119:APR121 AQS119:AQS121" name="prisdata_1_2_1"/>
    <protectedRange sqref="AOQ51 API51 APR51 AQS51" name="prisdata_1_1_1_4_1"/>
    <protectedRange sqref="ANP4:ANP11 ANP52:ANP60 ANP62:ANP118 ANP13:ANP50" name="prisdata_1_2_94"/>
    <protectedRange sqref="ANP119:ANP121" name="prisdata_1_2_1_91"/>
    <protectedRange sqref="ANP51" name="prisdata_1_1_1_4_1_88"/>
    <protectedRange sqref="ANP12" name="prisdata_1_2_4_6"/>
    <protectedRange sqref="ANM95:ANM96 ANM98:ANM101 ANM59:ANM60 ANM105:ANM118 ANM121 ANM62:ANM92 ANM20:ANM57" name="prisdata_1_1_1_4_1_2_1_1_1_1_7_7_1_1_2_1_1_4_1_1_3_4_1_3"/>
    <protectedRange sqref="ANM97" name="prisdata_1_1_1_2_1_1_1_1_1_1_1_7_6_1_1_1_2_1_1_3_1_1_3_4_1_3"/>
    <protectedRange sqref="ANM102" name="prisdata_3_2_1_1_1_1_1_1_2_3_1_1_1_2_1_1_3_1_1_3_4_1_3"/>
    <protectedRange sqref="ANM103" name="prisdata_3_1_1_1_1_1_1_1_1_2_3_1_1_1_2_1_1_3_1_1_3_4_1_3"/>
    <protectedRange sqref="ANM119:ANM120" name="prisdata_1_1_1_1_1_1_1_1_1_1_1_3_3_1_1_1_2_1_1_3_1_1_3_4_1_3"/>
    <protectedRange sqref="ANM93" name="prisdata_1_1_1_3_1_1_1_1_1_1_1_6_5_1_1_1_2_1_1_3_1_1_3_4_1_3"/>
    <protectedRange sqref="ANM94" name="prisdata_1_1_1_3_1_1_1_1_1_1_1_1_1_6_1_1_1_2_1_1_3_1_1_3_4_1_3"/>
    <protectedRange sqref="ANN20:ANO21" name="prisdata_1_1_1_4_1_2_1_1_1_1_7_7_1_38_5_8_1_2_1_1_3_1_1_3_4_1_3"/>
    <protectedRange sqref="ANO33 ANN34:ANO36 ANN20:ANO25 ANN27:ANO27 ANN29 ANN30:ANO32" name="prisdata_1_1_1_4_1_2_1_1_1_1_7_5_1_1_38_3_8_1_2_1_1_4_1_1_3_4_1_3"/>
    <protectedRange sqref="ANI59 ANI57 ANJ45 ANI62:ANI70 ANH40:ANH41 ANI39:ANI45 ANI35:ANI36 ANI47:ANI48 ANI72:ANI74 ANI77:ANI78 ANJ26 ANJ42 ANJ53:ANJ54 ANI20:ANI23 ANI25 ANI50:ANI54 ANI28:ANI33 ANJ28" name="prisdata_1_1_1_4_1_2_1_1_1_1_7_1_1_1_38_1_1_1_3_7_1_2_1_1_4_1_5_4_1_3"/>
    <protectedRange sqref="ANJ47:ANJ52 ANH38:ANI38 ANJ56:ANJ57 ANJ59 ANJ72:ANJ79 ANH61 ANJ62:ANJ70 ANJ24:ANJ25 ANJ27 ANJ43:ANJ44 ANK67 ANH60:ANJ60 ANJ29:ANJ41" name="prisdata_1_1_1_4_1_2_1_1_1_1_7_2_1_1_38_1_1_1_3_7_1_2_1_1_4_1_1_5_4_1_3"/>
    <protectedRange sqref="ANN28:ANO28" name="prisdata_1_1_1_4_1_2_1_1_1_1_7_5_1_1_38_3_8_1_2_1_4_3_1_1_3_4_1_3"/>
    <protectedRange sqref="ANJ61" name="prisdata_1_1_1_4_1_2_1_1_1_1_7_2_1_1_38_1_1_1_3_7_1_2_1_1_2_3_1_1_3_4_1_3"/>
    <protectedRange sqref="ANM4:ANM11 ANM13:ANM19" name="prisdata_1_1_1_4_1_2_1_1_1_1_7_7_1_1_2_1_1_1_4_2_1_1_3_4_1_3"/>
    <protectedRange sqref="ANN19:ANO19" name="prisdata_1_1_1_4_1_2_1_1_1_1_7_7_1_38_5_8_1_2_1_1_1_4_2_1_1_3_4_1_3"/>
    <protectedRange sqref="ANN4:ANO5 ANN7:ANO11 ANN13:ANO19" name="prisdata_1_1_1_4_1_2_1_1_1_1_7_5_1_1_38_3_8_1_2_1_1_1_4_2_1_1_3_4_1_3"/>
    <protectedRange sqref="ANI4:ANI5 ANI8:ANI10 ANI14:ANI19 ANJ13:ANJ16" name="prisdata_1_1_1_4_1_2_1_1_1_1_7_1_1_1_38_1_1_1_3_7_1_2_1_1_1_4_2_1_1_4_4_1_3"/>
    <protectedRange sqref="ANM12" name="prisdata_1_1_1_4_1_2_1_1_1_1_7_7_1_1_2_1_1_3_5_2_1_1_3_4_1_3"/>
    <protectedRange sqref="ANN12:ANO12" name="prisdata_1_1_1_4_1_2_1_1_1_1_7_5_1_1_38_3_8_1_2_1_1_3_5_2_1_1_3_4_1_3"/>
    <protectedRange sqref="ANL112 ANK37:ANL48 ANK89 ANK12:ANL12 ANK53:ANL64 ANL92 ANK14:ANL35 ANK4:ANL9 ANK50:ANL51 ANK66:ANL66 ANL96:ANL109 ANK90:ANL91 ANK68:ANL80 ANK86:ANL87 ANK82:ANL83" name="prisdata_1_1_1_4_1_2_1_1_1_1_7_3_1_1_1_2_1_1_1_1_1_4_4_1_3"/>
    <protectedRange sqref="ANK81:ANL81 ANK36:ANL36" name="prisdata_1_1_1_4_1_2_1_1_1_1_7_4_1_1_1_2_1_1_1_1_1_3_4_1_3"/>
    <protectedRange sqref="ANK88:ANL88 ANL89" name="prisdata_1_1_1_2_1_1_1_1_1_1_1_7_3_1_1_1_1_2_1_1_1_1_1_3_4_1_3"/>
    <protectedRange sqref="ANL93" name="prisdata_3_2_1_1_1_1_1_1_2_1_1_1_1_1_2_1_1_1_1_1_3_4_1_3"/>
    <protectedRange sqref="ANL94" name="prisdata_3_1_1_1_1_1_1_1_1_2_1_1_1_1_1_2_1_1_1_1_1_3_4_1_3"/>
    <protectedRange sqref="ANL110:ANL111" name="prisdata_1_1_1_1_1_1_1_1_1_1_1_3_1_1_1_1_1_2_1_1_1_1_1_3_4_1_3"/>
    <protectedRange sqref="ANK85:ANL85" name="prisdata_1_1_1_3_1_1_1_1_1_1_1_1_1_3_1_1_1_1_2_1_1_1_1_1_3_4_1_3"/>
    <protectedRange sqref="ANK84:ANL84" name="prisdata_1_1_1_3_1_1_1_1_1_1_1_6_3_1_1_1_1_1_2_1_1_1_1_1_3_4_1_3"/>
    <protectedRange sqref="ANN42:ANO44 ANN46:ANO57" name="prisdata_1_1_1_4_1_2_1_1_1_1_7_7_1_38_5_8_1_2_1_1_3_2_4_4_1_3"/>
    <protectedRange sqref="ANO45" name="prisdata_1_1_1_4_1_2_1_1_1_1_7_4_1_1_38_4_8_1_2_1_1_3_2_3_4_1_3"/>
    <protectedRange sqref="ANN38:ANO40 ANN42:ANO44 ANN46:ANO57" name="prisdata_1_1_1_4_1_2_1_1_1_1_7_5_1_1_38_3_8_1_2_1_1_4_2_4_4_1_3"/>
    <protectedRange sqref="ANN41:ANO41" name="prisdata_1_1_1_4_1_2_1_1_1_1_7_7_1_38_5_8_1_2_1_1_3_3_3_4_1_3"/>
    <protectedRange sqref="ANN41:ANO41" name="prisdata_1_1_1_4_1_2_1_1_1_1_7_5_1_1_38_3_8_1_2_1_1_4_3_3_4_1_3"/>
    <protectedRange sqref="ANN58:ANO58 ANN60:ANO60 ANN62:ANO89 ANN115:ANO117" name="prisdata_1_1_1_4_1_2_1_1_1_1_7_7_1_38_5_8_1_2_1_1_3_2_1_3_4_1_3"/>
    <protectedRange sqref="ANN91:ANO92 ANN121:ANO121 ANO110 ANO98 ANN95:ANO96 ANN58:ANO58 ANN60:ANO60 ANN99:ANO101 ANN105:ANO109 ANN62:ANO89 ANN111:ANO117" name="prisdata_1_1_1_4_1_2_1_1_1_1_7_5_1_1_38_3_8_1_2_1_1_4_2_1_3_4_1_3"/>
    <protectedRange sqref="ANO119:ANO120" name="prisdata_1_1_1_1_1_1_1_1_1_1_1_3_2_1_1_38_3_8_1_2_1_1_3_2_1_3_4_1_3"/>
    <protectedRange sqref="ANO93" name="prisdata_1_1_1_3_1_1_1_1_1_1_1_6_4_1_1_38_3_8_1_2_1_1_3_2_1_3_4_1_3"/>
    <protectedRange sqref="ANO94" name="prisdata_1_1_1_3_1_1_1_1_1_1_1_1_1_5_1_1_38_3_8_1_2_1_1_3_2_1_3_4_1_3"/>
    <protectedRange sqref="ANN97:ANO97 ANN98" name="prisdata_1_1_1_2_1_1_1_1_1_1_1_7_5_1_1_1_38_3_8_1_2_1_1_3_2_1_3_4_1_3"/>
    <protectedRange sqref="ANN119:ANN120" name="prisdata_1_1_1_1_1_1_1_1_1_1_1_3_2_1_1_1_19_3_8_1_2_1_1_3_2_1_3_4_1_3"/>
    <protectedRange sqref="ANN93" name="prisdata_1_1_1_3_1_1_1_1_1_1_1_6_4_1_1_1_10_3_8_1_2_1_1_3_2_1_3_4_1_3"/>
    <protectedRange sqref="ANN94" name="prisdata_1_1_1_3_1_1_1_1_1_1_1_1_1_5_1_1_1_10_3_8_1_2_1_1_3_2_1_3_4_1_3"/>
    <protectedRange sqref="ANN110" name="prisdata_1_1_1_4_1_2_1_1_1_1_7_1_1_1_38_1_1_1_3_7_1_2_1_1_4_2_1_3_4_1_3"/>
    <protectedRange sqref="ANN118:ANO118" name="prisdata_1_1_1_4_1_2_1_1_1_1_7_7_1_38_5_8_1_2_1_1_3_5_4_1_3"/>
    <protectedRange sqref="ANN118:ANO118" name="prisdata_1_1_1_4_1_2_1_1_1_1_7_5_1_1_38_3_8_1_2_1_1_4_5_4_1_3"/>
    <protectedRange sqref="ANI11" name="prisdata_1_1_1_4_1_2_1_1_1_1_7_1_1_1_38_1_1_1_3_7_1_2_1_1_1_4_2_1_1_3_3_4_1_3"/>
    <protectedRange sqref="ANJ105 ANJ98:ANJ101" name="prisdata_1_1_1_4_1_2_1_1_1_1_7_3_1_1_1_2_1_1_5_1_3_3_4_1_3"/>
    <protectedRange sqref="ANJ97" name="prisdata_1_1_1_2_1_1_1_1_1_1_1_7_3_1_1_1_1_2_1_1_3_1_3_3_4_1_3"/>
    <protectedRange sqref="ANJ102" name="prisdata_3_2_1_1_1_1_1_1_2_1_1_1_1_1_2_1_1_3_1_3_3_4_1_3"/>
    <protectedRange sqref="ANJ103" name="prisdata_3_1_1_1_1_1_1_1_1_2_1_1_1_1_1_2_1_1_3_1_3_3_4_1_3"/>
    <protectedRange sqref="ANI121" name="prisdata_1_1_1_4_1_2_1_1_1_1_7_1_1_1_38_1_3_3_7_1_2_1_1_3_1_1_3_3_4_1_3"/>
    <protectedRange sqref="ANJ121" name="prisdata_1_1_1_4_1_2_1_1_1_1_7_2_1_1_38_1_3_3_7_1_2_1_1_3_1_1_3_3_4_1_3"/>
    <protectedRange sqref="ANI119:ANJ120" name="prisdata_1_1_1_1_1_1_1_1_1_1_1_3_3_1_1_19_1_3_3_7_1_2_1_1_3_1_1_3_3_4_1_3"/>
    <protectedRange sqref="ANI95:ANJ96 ANI97:ANI98 ANI115" name="prisdata_1_1_1_4_1_2_1_1_1_1_7_7_1_38_1_1_1_3_7_1_2_1_1_3_1_1_3_3_4_1_3"/>
    <protectedRange sqref="ANI95:ANI98 ANI92:ANI93 ANI118 ANI102:ANI104 ANI107:ANI109 ANI80 ANI86:ANI88 ANI82:ANI84" name="prisdata_1_1_1_4_1_2_1_1_1_1_7_1_1_1_38_1_1_1_3_7_1_2_1_1_4_1_3_3_4_1_3"/>
    <protectedRange sqref="ANJ107:ANJ110 ANJ95:ANJ96 ANJ92:ANJ93 ANJ114:ANJ115 ANJ118 ANJ80:ANJ89" name="prisdata_1_1_1_4_1_2_1_1_1_1_7_2_1_1_38_1_1_1_3_7_1_2_1_1_4_1_1_3_3_4_1_3"/>
    <protectedRange sqref="ANI94" name="prisdata_1_1_1_2_1_1_1_1_1_1_1_7_1_1_1_1_38_1_1_1_3_7_1_2_1_1_3_1_1_3_3_4_1_3"/>
    <protectedRange sqref="ANJ94" name="prisdata_1_1_1_2_1_1_1_1_1_1_1_7_2_1_1_1_38_1_1_1_3_7_1_2_1_1_3_1_1_3_3_4_1_3"/>
    <protectedRange sqref="ANI116:ANJ117" name="prisdata_1_1_1_1_1_1_1_1_1_1_1_3_3_1_1_19_1_1_1_3_7_1_2_1_1_3_1_1_3_3_4_1_3"/>
    <protectedRange sqref="ANI91" name="prisdata_1_1_1_3_1_1_1_1_1_1_1_1_1_1_1_1_1_10_1_1_1_3_7_1_2_1_1_3_1_1_3_3_4_1_3"/>
    <protectedRange sqref="ANJ90" name="prisdata_1_1_1_3_1_1_1_1_1_1_1_6_1_1_1_1_10_1_1_1_3_7_1_2_1_1_3_1_1_3_3_4_1_3"/>
    <protectedRange sqref="ANJ91" name="prisdata_1_1_1_3_1_1_1_1_1_1_1_1_1_2_1_1_1_10_1_1_1_3_7_1_2_1_1_3_1_1_3_3_4_1_3"/>
    <protectedRange sqref="ANI61" name="prisdata_1_1_1_4_1_2_1_1_1_1_7_2_1_1_38_1_1_1_3_7_1_2_1_1_2_3_1_1_1_4_1_3"/>
    <protectedRange sqref="ANY4:ANY11 ANY52:ANY60 ANY62:ANY118 ANY13:ANY50" name="prisdata_1_2_95"/>
    <protectedRange sqref="ANY119:ANY121" name="prisdata_1_2_1_92"/>
    <protectedRange sqref="ANY51" name="prisdata_1_1_1_4_1_89"/>
    <protectedRange sqref="ANY12" name="prisdata_1_2_4_7"/>
    <protectedRange sqref="ANR59 ANR57 ANR62:ANR70 ANQ40:ANQ41 ANR39:ANR45 ANR35:ANR36 ANR47:ANR48 ANR72:ANR74 ANR77:ANR78 ANS26 ANS42 ANS53:ANS54 ANR20:ANR23 ANR25 ANR50:ANR54 ANR28:ANR33 ANS28 ANS45" name="prisdata_1_1_1_4_1_2_1_1_1_1_7_1_1_1_38_1_1_1_3_7_1_2_1_1_4_1_5_4_2"/>
    <protectedRange sqref="ANS47:ANS52 ANS56:ANS57 ANS59 ANS72:ANS79 ANQ61 ANS62:ANS70 ANS24:ANS25 ANS27 ANS43:ANS44 ANT67 ANQ60:ANS60 ANS29:ANS41 ANQ38:ANQ39" name="prisdata_1_1_1_4_1_2_1_1_1_1_7_2_1_1_38_1_1_1_3_7_1_2_1_1_4_1_1_5_4_2"/>
    <protectedRange sqref="ANS61" name="prisdata_1_1_1_4_1_2_1_1_1_1_7_2_1_1_38_1_1_1_3_7_1_2_1_1_2_3_1_1_3_4_2"/>
    <protectedRange sqref="ANW12:ANX12" name="prisdata_1_1_1_4_1_2_1_1_1_1_7_5_1_1_38_3_8_1_2_1_1_3_5_2_1_1_3_4_2"/>
    <protectedRange sqref="ANU112 ANT89 ANT12:ANU12 ANT53:ANU64 ANU92 ANT14:ANU35 ANT4:ANU9 ANT50:ANU51 ANT66:ANU66 ANU96:ANU109 ANT90:ANU91 ANT68:ANU80 ANT86:ANU87 ANT82:ANU83 ANT37:ANU48" name="prisdata_1_1_1_4_1_2_1_1_1_1_7_3_1_1_1_2_1_1_1_1_1_4_4_2"/>
    <protectedRange sqref="ANR61" name="prisdata_1_1_1_4_1_2_1_1_1_1_7_2_1_1_38_1_1_1_3_7_1_2_1_1_2_3_1_1_1_4_2"/>
    <protectedRange sqref="AOH4:AOH11 AOH52:AOH60 AOH62:AOH118 AOH13:AOH50" name="prisdata_1_2_98"/>
    <protectedRange sqref="AOH119:AOH121" name="prisdata_1_2_1_95"/>
    <protectedRange sqref="AOH51" name="prisdata_1_1_1_4_1_92"/>
    <protectedRange sqref="AOH12" name="prisdata_1_2_4_10"/>
    <protectedRange sqref="AOA59 AOA57 AOA62:AOA70 ANZ40:ANZ41 AOA39:AOA45 AOA35:AOA36 AOA47:AOA48 AOA72:AOA74 AOA77:AOA78 AOB26 AOB42 AOB53:AOB54 AOA20:AOA23 AOA25 AOA50:AOA54 AOA28:AOA33 AOB28 AOB45" name="prisdata_1_1_1_4_1_2_1_1_1_1_7_1_1_1_38_1_1_1_3_7_1_2_1_1_4_1_5_4_2_1"/>
    <protectedRange sqref="AOB47:AOB52 AOB56:AOB57 AOB59 AOB72:AOB79 ANZ61 AOB62:AOB70 AOB24:AOB25 AOB27 AOB43:AOB44 AOC67 ANZ60:AOB60 AOB29:AOB41 ANZ38:ANZ39" name="prisdata_1_1_1_4_1_2_1_1_1_1_7_2_1_1_38_1_1_1_3_7_1_2_1_1_4_1_1_5_4_2_1"/>
    <protectedRange sqref="AOB61" name="prisdata_1_1_1_4_1_2_1_1_1_1_7_2_1_1_38_1_1_1_3_7_1_2_1_1_2_3_1_1_3_4_2_1"/>
    <protectedRange sqref="AOF12:AOG12" name="prisdata_1_1_1_4_1_2_1_1_1_1_7_5_1_1_38_3_8_1_2_1_1_3_5_2_1_1_3_4_2_1"/>
    <protectedRange sqref="AOD112 AOC89 AOC12:AOD12 AOC53:AOD64 AOD92 AOC14:AOD35 AOC4:AOD9 AOC50:AOD51 AOC66:AOD66 AOD96:AOD109 AOC90:AOD91 AOC68:AOD80 AOC86:AOD87 AOC82:AOD83 AOC37:AOD48" name="prisdata_1_1_1_4_1_2_1_1_1_1_7_3_1_1_1_2_1_1_1_1_1_4_4_2_1"/>
    <protectedRange sqref="AOA61" name="prisdata_1_1_1_4_1_2_1_1_1_1_7_2_1_1_38_1_1_1_3_7_1_2_1_1_2_3_1_1_1_4_2_1"/>
    <protectedRange sqref="AOQ12" name="prisdata_1_2_4_45"/>
    <protectedRange sqref="AOJ59 AOJ57 AOJ62:AOJ70 AOI40:AOI41 AOJ39:AOJ45 AOJ35:AOJ36 AOJ47:AOJ48 AOJ72:AOJ74 AOJ77:AOJ78 AOK26 AOK42 AOK53:AOK54 AOJ20:AOJ23 AOJ25 AOJ50:AOJ54 AOJ28:AOJ33 AOK28 AOK45" name="prisdata_1_1_1_4_1_2_1_1_1_1_7_1_1_1_38_1_1_1_3_7_1_2_1_1_4_1_5_4_2_33"/>
    <protectedRange sqref="AOK56:AOK57 AOK59 AOK72:AOK79 AOI61 AOK62:AOK70 AOK24:AOK25 AOK27 AOK43:AOK44 AOL67 AOI60:AOK60 AOK29:AOK41 AOI38:AOI39 AOK47:AOK52" name="prisdata_1_1_1_4_1_2_1_1_1_1_7_2_1_1_38_1_1_1_3_7_1_2_1_1_4_1_1_5_4_2_33"/>
    <protectedRange sqref="AOK61" name="prisdata_1_1_1_4_1_2_1_1_1_1_7_2_1_1_38_1_1_1_3_7_1_2_1_1_2_3_1_1_3_4_2_33"/>
    <protectedRange sqref="AOO12:AOP12" name="prisdata_1_1_1_4_1_2_1_1_1_1_7_5_1_1_38_3_8_1_2_1_1_3_5_2_1_1_3_4_2_33"/>
    <protectedRange sqref="AOM112 AOL89 AOL12:AOM12 AOL53:AOM64 AOM92 AOL14:AOM35 AOL4:AOM9 AOL50:AOM51 AOL66:AOM66 AOM96:AOM109 AOL90:AOM91 AOL68:AOM80 AOL86:AOM87 AOL82:AOM83 AOL37:AOM48" name="prisdata_1_1_1_4_1_2_1_1_1_1_7_3_1_1_1_2_1_1_1_1_1_4_4_2_33"/>
    <protectedRange sqref="AOJ61" name="prisdata_1_1_1_4_1_2_1_1_1_1_7_2_1_1_38_1_1_1_3_7_1_2_1_1_2_3_1_1_1_4_2_33"/>
    <protectedRange sqref="AOZ4:AOZ11 AOZ52:AOZ60 AOZ62:AOZ118 AOZ13:AOZ50" name="prisdata_1_2_99"/>
    <protectedRange sqref="AOZ119:AOZ121" name="prisdata_1_2_1_96"/>
    <protectedRange sqref="AOZ51" name="prisdata_1_1_1_4_1_93"/>
    <protectedRange sqref="AOZ12" name="prisdata_1_2_4_11"/>
    <protectedRange sqref="AOS59 AOS57 AOS62:AOS70 AOR40:AOR41 AOS39:AOS45 AOS35:AOS36 AOS47:AOS48 AOS72:AOS74 AOS77:AOS78 AOT26 AOT42 AOT53:AOT54 AOS20:AOS23 AOS25 AOS50:AOS54 AOS28:AOS33 AOT28 AOT45" name="prisdata_1_1_1_4_1_2_1_1_1_1_7_1_1_1_38_1_1_1_3_7_1_2_1_1_4_1_5_4_2_2"/>
    <protectedRange sqref="AOT56:AOT57 AOT59 AOT72:AOT79 AOR61 AOT62:AOT70 AOT24:AOT25 AOT27 AOT43:AOT44 AOU67 AOR60:AOT60 AOT29:AOT41 AOR38:AOR39 AOT47:AOT52" name="prisdata_1_1_1_4_1_2_1_1_1_1_7_2_1_1_38_1_1_1_3_7_1_2_1_1_4_1_1_5_4_2_2"/>
    <protectedRange sqref="AOT61" name="prisdata_1_1_1_4_1_2_1_1_1_1_7_2_1_1_38_1_1_1_3_7_1_2_1_1_2_3_1_1_3_4_2_2"/>
    <protectedRange sqref="AOX12:AOY12" name="prisdata_1_1_1_4_1_2_1_1_1_1_7_5_1_1_38_3_8_1_2_1_1_3_5_2_1_1_3_4_2_2"/>
    <protectedRange sqref="AOV112 AOU89 AOU12:AOV12 AOU53:AOV64 AOV92 AOU14:AOV35 AOU4:AOV9 AOU50:AOV51 AOU66:AOV66 AOV96:AOV109 AOU90:AOV91 AOU68:AOV80 AOU86:AOV87 AOU82:AOV83 AOU37:AOV48" name="prisdata_1_1_1_4_1_2_1_1_1_1_7_3_1_1_1_2_1_1_1_1_1_4_4_2_2"/>
    <protectedRange sqref="AOS61" name="prisdata_1_1_1_4_1_2_1_1_1_1_7_2_1_1_38_1_1_1_3_7_1_2_1_1_2_3_1_1_1_4_2_2"/>
    <protectedRange sqref="API12" name="prisdata_1_2_4_20"/>
    <protectedRange sqref="APB59 APB57 APB62:APB70 APA40:APA41 APB39:APB45 APB35:APB36 APB47:APB48 APB72:APB74 APB77:APB78 APC26 APC42 APC53:APC54 APB20:APB23 APB25 APB51:APB54 APB28:APB33 APC28 APC45" name="prisdata_1_1_1_4_1_2_1_1_1_1_7_1_1_1_38_1_1_1_3_7_1_2_1_1_4_1_5_4_2_10"/>
    <protectedRange sqref="APC56:APC57 APC59 APA61 APC62:APC70 APC24:APC25 APC27 APC43:APC44 APD67 APA60:APC60 APC29:APC41 APA38:APA39 APC47:APC52 APC72:APC79" name="prisdata_1_1_1_4_1_2_1_1_1_1_7_2_1_1_38_1_1_1_3_7_1_2_1_1_4_1_1_5_4_2_10"/>
    <protectedRange sqref="APC61" name="prisdata_1_1_1_4_1_2_1_1_1_1_7_2_1_1_38_1_1_1_3_7_1_2_1_1_2_3_1_1_3_4_2_10"/>
    <protectedRange sqref="APG12:APH12" name="prisdata_1_1_1_4_1_2_1_1_1_1_7_5_1_1_38_3_8_1_2_1_1_3_5_2_1_1_3_4_2_10"/>
    <protectedRange sqref="APE112 APD89 APD12:APE12 APD53:APE64 APE92 APD14:APE35 APD4:APE9 APD50:APE51 APD66:APE66 APE96:APE109 APD90:APE91 APD68:APE80 APD86:APE87 APD82:APE83 APD37:APE48" name="prisdata_1_1_1_4_1_2_1_1_1_1_7_3_1_1_1_2_1_1_1_1_1_4_4_2_10"/>
    <protectedRange sqref="APB61" name="prisdata_1_1_1_4_1_2_1_1_1_1_7_2_1_1_38_1_1_1_3_7_1_2_1_1_2_3_1_1_1_4_2_10"/>
    <protectedRange sqref="APR12" name="prisdata_1_2_4_36"/>
    <protectedRange sqref="APK59 APK57 APK62:APK70 APJ40:APJ41 APK39:APK45 APK35:APK36 APK47:APK48 APK72:APK74 APK77:APK78 APL26 APL42 APL53:APL54 APK20:APK23 APK25 APK51:APK54 APK28:APK33 APL28 APL45" name="prisdata_1_1_1_4_1_2_1_1_1_1_7_1_1_1_38_1_1_1_3_7_1_2_1_1_4_1_5_4_2_25"/>
    <protectedRange sqref="APL56:APL57 APL59 APJ61 APL62:APL70 APL24:APL25 APL27 APL43:APL44 APM67 APJ60:APL60 APL29:APL41 APJ38:APJ39 APL47:APL52 APL72:APL79" name="prisdata_1_1_1_4_1_2_1_1_1_1_7_2_1_1_38_1_1_1_3_7_1_2_1_1_4_1_1_5_4_2_25"/>
    <protectedRange sqref="APL61" name="prisdata_1_1_1_4_1_2_1_1_1_1_7_2_1_1_38_1_1_1_3_7_1_2_1_1_2_3_1_1_3_4_2_25"/>
    <protectedRange sqref="APP12:APQ12" name="prisdata_1_1_1_4_1_2_1_1_1_1_7_5_1_1_38_3_8_1_2_1_1_3_5_2_1_1_3_4_2_25"/>
    <protectedRange sqref="APN112 APM89 APM12:APN12 APN92 APM14:APN35 APM4:APN9 APM50:APN51 APM66:APN66 APN96:APN109 APM90:APN91 APM86:APN87 APM82:APN83 APM37:APN48 APM53:APN64 APM68:APN80" name="prisdata_1_1_1_4_1_2_1_1_1_1_7_3_1_1_1_2_1_1_1_1_1_4_4_2_25"/>
    <protectedRange sqref="APK61" name="prisdata_1_1_1_4_1_2_1_1_1_1_7_2_1_1_38_1_1_1_3_7_1_2_1_1_2_3_1_1_1_4_2_25"/>
    <protectedRange sqref="AQA119:AQA121" name="prisdata_1_2_1_99"/>
    <protectedRange sqref="AQA51" name="prisdata_1_1_1_4_1_96"/>
    <protectedRange sqref="AQA12" name="prisdata_1_2_4_14"/>
    <protectedRange sqref="APT59 APT57 APT62:APT70 APS40:APS41 APT39:APT45 APT35:APT36 APT47:APT48 APT72:APT74 APT77:APT78 APU26 APU42 APU53:APU54 APT20:APT23 APT25 APT52:APT54 APT28:APT33 APU28 APU45" name="prisdata_1_1_1_4_1_2_1_1_1_1_7_1_1_1_38_1_1_1_3_7_1_2_1_1_4_1_5_4_2_4"/>
    <protectedRange sqref="APU57 APU59 APS61 APU62:APU70 APU24:APU25 APU27 APU43:APU44 APV67 APS60:APU60 APU29:APU41 APS38:APS39 APU47:APU52 APU72:APU79" name="prisdata_1_1_1_4_1_2_1_1_1_1_7_2_1_1_38_1_1_1_3_7_1_2_1_1_4_1_1_5_4_2_4"/>
    <protectedRange sqref="APU61" name="prisdata_1_1_1_4_1_2_1_1_1_1_7_2_1_1_38_1_1_1_3_7_1_2_1_1_2_3_1_1_3_4_2_4"/>
    <protectedRange sqref="APY12:APZ12" name="prisdata_1_1_1_4_1_2_1_1_1_1_7_5_1_1_38_3_8_1_2_1_1_3_5_2_1_1_3_4_2_4"/>
    <protectedRange sqref="APW112 APV89 APV12:APW12 APW92 APV14:APW35 APV4:APW9 APV50:APW51 APV66:APW66 APW96:APW109 APV90:APW91 APV86:APW87 APV82:APW83 APV37:APW48 APV68:APW80 APV53:APW64" name="prisdata_1_1_1_4_1_2_1_1_1_1_7_3_1_1_1_2_1_1_1_1_1_4_4_2_4"/>
    <protectedRange sqref="APT61" name="prisdata_1_1_1_4_1_2_1_1_1_1_7_2_1_1_38_1_1_1_3_7_1_2_1_1_2_3_1_1_1_4_2_4"/>
    <protectedRange sqref="AQJ119:AQJ121" name="prisdata_1_2_1_98"/>
    <protectedRange sqref="AQJ51" name="prisdata_1_1_1_4_1_95"/>
    <protectedRange sqref="AQJ12" name="prisdata_1_2_4_13"/>
    <protectedRange sqref="AQC59 AQC57 AQC62:AQC70 AQB40:AQB41 AQC39:AQC45 AQC35:AQC36 AQC47:AQC48 AQC72:AQC74 AQC77:AQC78 AQD26 AQD42 AQD53:AQD54 AQC20:AQC23 AQC25 AQC52:AQC54 AQC28:AQC33 AQD28 AQD45" name="prisdata_1_1_1_4_1_2_1_1_1_1_7_1_1_1_38_1_1_1_3_7_1_2_1_1_4_1_5_4_2_3"/>
    <protectedRange sqref="AQD57 AQD59 AQB61 AQD62:AQD70 AQD24:AQD25 AQD27 AQD43:AQD44 AQE67 AQB60:AQD60 AQD29:AQD41 AQB38:AQB39 AQD47:AQD52 AQD72:AQD79" name="prisdata_1_1_1_4_1_2_1_1_1_1_7_2_1_1_38_1_1_1_3_7_1_2_1_1_4_1_1_5_4_2_3"/>
    <protectedRange sqref="AQD61" name="prisdata_1_1_1_4_1_2_1_1_1_1_7_2_1_1_38_1_1_1_3_7_1_2_1_1_2_3_1_1_3_4_2_3"/>
    <protectedRange sqref="AQH12:AQI12" name="prisdata_1_1_1_4_1_2_1_1_1_1_7_5_1_1_38_3_8_1_2_1_1_3_5_2_1_1_3_4_2_3"/>
    <protectedRange sqref="AQE89 AQE12:AQF12 AQF92 AQE4:AQF9 AQE66:AQF66 AQF96:AQF97 AQE90:AQF91 AQE82:AQF83 AQF99:AQF100 AQE14:AQF35 AQE37:AQF48 AQE50:AQF51 AQE53:AQF64 AQE68:AQF80 AQE86:AQF87 AQF102:AQF104 AQF107:AQF109" name="prisdata_1_1_1_4_1_2_1_1_1_1_7_3_1_1_1_2_1_1_1_1_1_4_4_2_3"/>
    <protectedRange sqref="AQC61" name="prisdata_1_1_1_4_1_2_1_1_1_1_7_2_1_1_38_1_1_1_3_7_1_2_1_1_2_3_1_1_1_4_2_3"/>
    <protectedRange sqref="AQS12" name="prisdata_1_2_4_52"/>
    <protectedRange sqref="AQL59 AQL57 AQL62:AQL70 AQK40:AQK41 AQL39:AQL45 AQL35:AQL36 AQL47:AQL48 AQL72:AQL74 AQL77:AQL78 AQM26 AQM42 AQL20:AQL23 AQL25 AQL52:AQL54 AQL28:AQL33 AQM28 AQM45 AQM53:AQM54" name="prisdata_1_1_1_4_1_2_1_1_1_1_7_1_1_1_38_1_1_1_3_7_1_2_1_1_4_1_5_4_2_39"/>
    <protectedRange sqref="AQM57 AQM59 AQK61 AQM62:AQM70 AQM24:AQM25 AQM27 AQM43:AQM44 AQN67 AQM29:AQM41 AQK38:AQK39 AQM47:AQM52 AQM72:AQM79 AQK60:AQM60" name="prisdata_1_1_1_4_1_2_1_1_1_1_7_2_1_1_38_1_1_1_3_7_1_2_1_1_4_1_1_5_4_2_39"/>
    <protectedRange sqref="AQM61" name="prisdata_1_1_1_4_1_2_1_1_1_1_7_2_1_1_38_1_1_1_3_7_1_2_1_1_2_3_1_1_3_4_2_39"/>
    <protectedRange sqref="AQQ12:AQR12" name="prisdata_1_1_1_4_1_2_1_1_1_1_7_5_1_1_38_3_8_1_2_1_1_3_5_2_1_1_3_4_2_39"/>
    <protectedRange sqref="AQN89 AQN12:AQO12 AQN4:AQO9 AQN66:AQO66 AQO96:AQO97 AQN90:AQO91 AQN82:AQO83 AQO99:AQO100 AQN50:AQO51 AQN53:AQO64 AQN68:AQO80 AQN86:AQO87 AQO102:AQO104 AQO107:AQO109 AQN14:AQO35 AQN37:AQO48 AQO92:AQP92" name="prisdata_1_1_1_4_1_2_1_1_1_1_7_3_1_1_1_2_1_1_1_1_1_4_4_2_39"/>
    <protectedRange sqref="AQL61" name="prisdata_1_1_1_4_1_2_1_1_1_1_7_2_1_1_38_1_1_1_3_7_1_2_1_1_2_3_1_1_1_4_2_39"/>
    <protectedRange sqref="AQU59 AQU57 AQU62:AQU70 AQT40:AQT41 AQU39:AQU45 AQU35:AQU36 AQU47:AQU48 AQU72:AQU74 AQU77:AQU78 AQV26 AQV42 AQU25 AQU52:AQU54 AQU29:AQU33 AQV45 AQV47 AQV53:AQV54" name="prisdata_1_1_1_4_1_2_1_1_1_1_7_1_1_1_38_1_1_1_3_7_1_2_1_1_4_1_5_4_2_5"/>
    <protectedRange sqref="AQV57 AQV59 AQT61 AQV62:AQV70 AQV24:AQV25 AQV27 AQV43:AQV44 AQW67 AQV29:AQV41 AQT38:AQT39 AQV48:AQV52 AQV72:AQV79 AQT60:AQV60" name="prisdata_1_1_1_4_1_2_1_1_1_1_7_2_1_1_38_1_1_1_3_7_1_2_1_1_4_1_1_5_4_2_5"/>
    <protectedRange sqref="AQV61" name="prisdata_1_1_1_4_1_2_1_1_1_1_7_2_1_1_38_1_1_1_3_7_1_2_1_1_2_3_1_1_3_4_2_5"/>
    <protectedRange sqref="AQZ12:ARA12" name="prisdata_1_1_1_4_1_2_1_1_1_1_7_5_1_1_38_3_8_1_2_1_1_3_5_2_1_1_3_4_2_5"/>
    <protectedRange sqref="AQW89 AQW12:AQX12 AQW4:AQX9 AQW66:AQX66 AQX96:AQX97 AQW90:AQX91 AQW82:AQX83 AQX99:AQX100 AQW50:AQX51 AQW53:AQX64 AQW68:AQX80 AQW86:AQX87 AQX102:AQX104 AQX107:AQX109 AQW14:AQX35 AQW37:AQX48 AQX92:AQY92" name="prisdata_1_1_1_4_1_2_1_1_1_1_7_3_1_1_1_2_1_1_1_1_1_4_4_2_5"/>
    <protectedRange sqref="AQU61" name="prisdata_1_1_1_4_1_2_1_1_1_1_7_2_1_1_38_1_1_1_3_7_1_2_1_1_2_3_1_1_1_4_2_5"/>
    <protectedRange sqref="ARD59 ARD57 ARD62:ARD70 ARC40:ARC41 ARD39:ARD45 ARD35:ARD36 ARD47:ARD48 ARD72:ARD74 ARD77:ARD78 ARE26 ARE42 ARD25 ARD52:ARD54 ARD29:ARD33 ARE45 ARE47 ARE53:ARE54" name="prisdata_1_1_1_4_1_2_1_1_1_1_7_1_1_1_38_1_1_1_3_7_1_2_1_1_4_1_5_4_2_7"/>
    <protectedRange sqref="ARE57 ARE59 ARC61 ARE62:ARE70 ARE24:ARE25 ARE27 ARE43:ARE44 ARF67 ARE29:ARE41 ARC38:ARC39 ARE48:ARE52 ARE72:ARE79 ARC60:ARE60" name="prisdata_1_1_1_4_1_2_1_1_1_1_7_2_1_1_38_1_1_1_3_7_1_2_1_1_4_1_1_5_4_2_7"/>
    <protectedRange sqref="ARE61" name="prisdata_1_1_1_4_1_2_1_1_1_1_7_2_1_1_38_1_1_1_3_7_1_2_1_1_2_3_1_1_3_4_2_7"/>
    <protectedRange sqref="ARI12:ARJ12" name="prisdata_1_1_1_4_1_2_1_1_1_1_7_5_1_1_38_3_8_1_2_1_1_3_5_2_1_1_3_4_2_7"/>
    <protectedRange sqref="ARF89 ARF12:ARG12 ARF4:ARG9 ARF66:ARG66 ARG96:ARG97 ARF90:ARG91 ARF82:ARG83 ARG99:ARG100 ARF50:ARG51 ARF86:ARG87 ARG102:ARG104 ARG107:ARG109 ARF14:ARG35 ARG92:ARH92 ARF37:ARG48 ARF68:ARG80 ARF53:ARG64" name="prisdata_1_1_1_4_1_2_1_1_1_1_7_3_1_1_1_2_1_1_1_1_1_4_4_2_7"/>
    <protectedRange sqref="ARD61" name="prisdata_1_1_1_4_1_2_1_1_1_1_7_2_1_1_38_1_1_1_3_7_1_2_1_1_2_3_1_1_1_4_2_7"/>
    <protectedRange sqref="ARM59 ARM57 ARM62:ARM70 ARL40:ARL41 ARM39:ARM45 ARM35:ARM36 ARM47:ARM48 ARM72 ARM77:ARM78 ARN26 ARN42 ARM25 ARM52:ARM54 ARM29:ARM33 ARN45 ARN47 ARN53:ARN54 ARM74" name="prisdata_1_1_1_4_1_2_1_1_1_1_7_1_1_1_38_1_1_1_3_7_1_2_1_1_4_1_5_4_2_8"/>
    <protectedRange sqref="ARN57 ARN59 ARL61 ARN62:ARN70 ARN24:ARN25 ARN27 ARN43:ARN44 ARO67 ARN29:ARN41 ARL38:ARL39 ARN48:ARN52 ARN72:ARN79 ARL60:ARN60" name="prisdata_1_1_1_4_1_2_1_1_1_1_7_2_1_1_38_1_1_1_3_7_1_2_1_1_4_1_1_5_4_2_8"/>
    <protectedRange sqref="ARN61" name="prisdata_1_1_1_4_1_2_1_1_1_1_7_2_1_1_38_1_1_1_3_7_1_2_1_1_2_3_1_1_3_4_2_8"/>
    <protectedRange sqref="ARR12:ARS12" name="prisdata_1_1_1_4_1_2_1_1_1_1_7_5_1_1_38_3_8_1_2_1_1_3_5_2_1_1_3_4_2_8"/>
    <protectedRange sqref="ARO89 ARO4:ARP5 ARO66:ARP66 ARP96:ARP97 ARO90:ARP91 ARO82:ARP83 ARP99:ARP100 ARO50:ARP51 ARO86:ARP87 ARP102:ARP104 ARP107:ARP109 ARP92:ARQ92 ARO68:ARP80 ARO12:ARP12 ARO14:ARP35 ARO37:ARP48 ARO53:ARP64 ARO7:ARP9" name="prisdata_1_1_1_4_1_2_1_1_1_1_7_3_1_1_1_2_1_1_1_1_1_4_4_2_8"/>
    <protectedRange sqref="ARM61" name="prisdata_1_1_1_4_1_2_1_1_1_1_7_2_1_1_38_1_1_1_3_7_1_2_1_1_2_3_1_1_1_4_2_8"/>
    <protectedRange sqref="ARO6:ARP6" name="prisdata_1_1_1_4_1_2_1_1_1_1_7_3_1_1_1_2_1_1_1_1_1_4_4_2_2_2"/>
    <protectedRange sqref="ARV59 ARV57 ARV62:ARV70 ARU40:ARU41 ARV39:ARV45 ARV35:ARV36 ARV47:ARV48 ARV72 ARV77:ARV78 ARW26 ARW42 ARV25 ARV52:ARV54 ARV29:ARV33 ARW45 ARW47 ARW53:ARW54 ARV74" name="prisdata_1_1_1_4_1_2_1_1_1_1_7_1_1_1_38_1_1_1_3_7_1_2_1_1_4_1_5_4_2_6"/>
    <protectedRange sqref="ARW57 ARW59 ARU61 ARW62:ARW70 ARW24:ARW25 ARW27 ARW43:ARW44 ARX67 ARW29:ARW41 ARU38:ARU39 ARW48:ARW52 ARW72:ARW79 ARU60:ARW60" name="prisdata_1_1_1_4_1_2_1_1_1_1_7_2_1_1_38_1_1_1_3_7_1_2_1_1_4_1_1_5_4_2_6"/>
    <protectedRange sqref="ARW61" name="prisdata_1_1_1_4_1_2_1_1_1_1_7_2_1_1_38_1_1_1_3_7_1_2_1_1_2_3_1_1_3_4_2_6"/>
    <protectedRange sqref="ASA12:ASB12" name="prisdata_1_1_1_4_1_2_1_1_1_1_7_5_1_1_38_3_8_1_2_1_1_3_5_2_1_1_3_4_2_6"/>
    <protectedRange sqref="ARX89 ARX4:ARY5 ARX66:ARY66 ARY96:ARY97 ARX90:ARY91 ARX82:ARY83 ARY99:ARY100 ARX50:ARY51 ARX86:ARY87 ARY102:ARY104 ARY107:ARY109 ARY92:ARZ92 ARX68:ARY80 ARX12:ARY12 ARX14:ARY35 ARX7:ARY9 ARX37:ARY48 ARX53:ARY64" name="prisdata_1_1_1_4_1_2_1_1_1_1_7_3_1_1_1_2_1_1_1_1_1_4_4_2_6"/>
    <protectedRange sqref="ARV61" name="prisdata_1_1_1_4_1_2_1_1_1_1_7_2_1_1_38_1_1_1_3_7_1_2_1_1_2_3_1_1_1_4_2_6"/>
    <protectedRange sqref="ARX6:ARY6" name="prisdata_1_1_1_4_1_2_1_1_1_1_7_3_1_1_1_2_1_1_1_1_1_4_4_2_2_1"/>
    <protectedRange sqref="ASE59 ASE57 ASE62:ASE70 ASD40:ASD41 ASE39:ASE45 ASE35:ASE36 ASE47:ASE48 ASE72 ASE77:ASE78 ASF26 ASF42 ASE25 ASE52:ASE54 ASE29:ASE33 ASF45 ASF47 ASF53:ASF54 ASE74" name="prisdata_1_1_1_4_1_2_1_1_1_1_7_1_1_1_38_1_1_1_3_7_1_2_1_1_4_1_5_4_2_9"/>
    <protectedRange sqref="ASF57 ASF59 ASD61 ASF62:ASF70 ASF24:ASF25 ASF27 ASF43:ASF44 ASG67 ASF29:ASF41 ASD38:ASD39 ASF48:ASF52 ASF72:ASF79 ASD60:ASF60" name="prisdata_1_1_1_4_1_2_1_1_1_1_7_2_1_1_38_1_1_1_3_7_1_2_1_1_4_1_1_5_4_2_9"/>
    <protectedRange sqref="ASF61" name="prisdata_1_1_1_4_1_2_1_1_1_1_7_2_1_1_38_1_1_1_3_7_1_2_1_1_2_3_1_1_3_4_2_9"/>
    <protectedRange sqref="ASJ12:ASK12" name="prisdata_1_1_1_4_1_2_1_1_1_1_7_5_1_1_38_3_8_1_2_1_1_3_5_2_1_1_3_4_2_9"/>
    <protectedRange sqref="ASG89 ASG4:ASH5 ASG66:ASH66 ASH96:ASH97 ASG90:ASH91 ASH99:ASH100 ASG50:ASH51 ASG86:ASH87 ASH102:ASH104 ASH92:ASI92 ASG12:ASH12 ASG7:ASH9 ASG14:ASH35 ASG37:ASH48 ASG68:ASH80 ASG82:ASH83 ASG53:ASH64" name="prisdata_1_1_1_4_1_2_1_1_1_1_7_3_1_1_1_2_1_1_1_1_1_4_4_2_9"/>
    <protectedRange sqref="ASE61" name="prisdata_1_1_1_4_1_2_1_1_1_1_7_2_1_1_38_1_1_1_3_7_1_2_1_1_2_3_1_1_1_4_2_9"/>
    <protectedRange sqref="ASG6:ASH6" name="prisdata_1_1_1_4_1_2_1_1_1_1_7_3_1_1_1_2_1_1_1_1_1_4_4_2_2_3"/>
    <protectedRange sqref="ASN59 ASN57 ASN62:ASN70 ASM40:ASM41 ASN39:ASN45 ASN35:ASN36 ASN47:ASN48 ASN72 ASN77:ASN78 ASO26 ASO42 ASN25 ASN52:ASN54 ASN29:ASN33 ASO45 ASO47 ASO53:ASO54 ASN74" name="prisdata_1_1_1_4_1_2_1_1_1_1_7_1_1_1_38_1_1_1_3_7_1_2_1_1_4_1_5_4_2_11"/>
    <protectedRange sqref="ASO57 ASO59 ASM61 ASO62:ASO70 ASO24:ASO25 ASO27 ASO43:ASO44 ASP67 ASO29:ASO41 ASM38:ASM39 ASO48:ASO52 ASO72:ASO79 ASM60:ASO60" name="prisdata_1_1_1_4_1_2_1_1_1_1_7_2_1_1_38_1_1_1_3_7_1_2_1_1_4_1_1_5_4_2_11"/>
    <protectedRange sqref="ASO61" name="prisdata_1_1_1_4_1_2_1_1_1_1_7_2_1_1_38_1_1_1_3_7_1_2_1_1_2_3_1_1_3_4_2_11"/>
    <protectedRange sqref="ASS12:AST12" name="prisdata_1_1_1_4_1_2_1_1_1_1_7_5_1_1_38_3_8_1_2_1_1_3_5_2_1_1_3_4_2_11"/>
    <protectedRange sqref="ASP89 ASP4:ASQ5 ASP66:ASQ66 ASQ96:ASQ97 ASP90:ASQ91 ASQ99:ASQ100 ASP50:ASQ51 ASP86:ASQ87 ASQ102:ASQ104 ASQ92:ASR92 ASP7:ASQ9 ASP12:ASQ12 ASP14:ASQ35 ASP37:ASQ48 ASP53:ASQ64 ASP68:ASQ80 ASP82:ASQ83" name="prisdata_1_1_1_4_1_2_1_1_1_1_7_3_1_1_1_2_1_1_1_1_1_4_4_2_11"/>
    <protectedRange sqref="ASN61" name="prisdata_1_1_1_4_1_2_1_1_1_1_7_2_1_1_38_1_1_1_3_7_1_2_1_1_2_3_1_1_1_4_2_11"/>
    <protectedRange sqref="ASP6:ASQ6" name="prisdata_1_1_1_4_1_2_1_1_1_1_7_3_1_1_1_2_1_1_1_1_1_4_4_2_2_4"/>
    <protectedRange sqref="ASW59 ASW57 ASW62:ASW70 ASV40:ASV41 ASW39:ASW45 ASW35:ASW36 ASW47:ASW48 ASW72 ASW77:ASW78 ASX26 ASX42 ASW25 ASW52:ASW54 ASW29:ASW33 ASX45 ASX47 ASX53 ASW74" name="prisdata_1_1_1_4_1_2_1_1_1_1_7_1_1_1_38_1_1_1_3_7_1_2_1_1_4_1_5_4_2_13"/>
    <protectedRange sqref="ASX57 ASX59 ASV61 ASX62:ASX70 ASX24:ASX25 ASX27 ASX43:ASX44 ASY67 ASX29:ASX41 ASV38:ASV39 ASX48:ASX52 ASX72:ASX79 ASV60:ASX60" name="prisdata_1_1_1_4_1_2_1_1_1_1_7_2_1_1_38_1_1_1_3_7_1_2_1_1_4_1_1_5_4_2_13"/>
    <protectedRange sqref="ASX61" name="prisdata_1_1_1_4_1_2_1_1_1_1_7_2_1_1_38_1_1_1_3_7_1_2_1_1_2_3_1_1_3_4_2_13"/>
    <protectedRange sqref="ATB12:ATC12" name="prisdata_1_1_1_4_1_2_1_1_1_1_7_5_1_1_38_3_8_1_2_1_1_3_5_2_1_1_3_4_2_13"/>
    <protectedRange sqref="ASY89 ASY4:ASZ5 ASY66:ASZ66 ASZ96:ASZ97 ASY90:ASZ91 ASZ99:ASZ100 ASY50:ASZ51 ASY86:ASZ87 ASZ102:ASZ104 ASZ92:ATA92 ASY7:ASZ9 ASY12:ASZ12 ASY37:ASZ48 ASY53:ASZ64 ASY82:ASZ83 ASY14:ASZ35 ASY68:ASZ80" name="prisdata_1_1_1_4_1_2_1_1_1_1_7_3_1_1_1_2_1_1_1_1_1_4_4_2_13"/>
    <protectedRange sqref="ASW61" name="prisdata_1_1_1_4_1_2_1_1_1_1_7_2_1_1_38_1_1_1_3_7_1_2_1_1_2_3_1_1_1_4_2_13"/>
    <protectedRange sqref="ASY6:ASZ6" name="prisdata_1_1_1_4_1_2_1_1_1_1_7_3_1_1_1_2_1_1_1_1_1_4_4_2_2_6"/>
    <protectedRange sqref="ATH89 ATH4:ATI5 ATH66:ATI66 ATI97 ATH90:ATI91 ATI99:ATI100 ATH50:ATI51 ATH86:ATI87 ATI102:ATI104 ATI92:ATJ92 ATH7:ATI9 ATH12:ATI12 ATH37:ATI48 ATH82:ATI83 ATH68:ATI80 ATH14:ATI35 ATH53:ATI64" name="prisdata_1_1_1_4_1_2_1_1_1_1_7_3_1_1_1_2_1_1_1_1_1_4_4_2_18"/>
    <protectedRange sqref="ATQ89 ATQ4:ATR5 ATQ66:ATR66 ATR97 ATQ90:ATR91 ATR99:ATR100 ATQ50:ATR51 ATQ86:ATR87 ATR102:ATR104 ATR92:ATS92 ATQ7:ATR9 ATQ12:ATR12 ATQ37:ATR48 ATQ82:ATR83 ATQ68:ATR80 ATQ53:ATR64 ATQ14:ATR35" name="prisdata_1_1_1_4_1_2_1_1_1_1_7_3_1_1_1_2_1_1_1_1_1_4_4_2_5_1"/>
    <protectedRange sqref="ATZ4:AUA5 ATZ66:AUA66 AUA97 AUA99:AUA100 ATZ50:AUA51 ATZ86:AUA87 AUA102:AUA104 AUA92:AUB92 ATZ7:AUA9 ATZ12:AUA12 ATZ37:AUA48 ATZ82:AUA83 ATZ68:AUA80 ATZ53:AUA64 ATZ14:AUA35 ATZ89:AUA91" name="prisdata_1_1_1_4_1_2_1_1_1_1_7_3_1_1_1_2_1_1_1_1_1_4_4_2_5_2"/>
    <protectedRange sqref="AUI4:AUJ5 AUI66:AUJ66 AUJ97 AUJ99:AUJ100 AUI50:AUJ51 AUI86:AUJ87 AUJ102:AUJ104 AUJ92:AUK92 AUI7:AUJ9 AUI12:AUJ12 AUI82:AUJ83 AUI68:AUJ80 AUI53:AUJ64 AUI14:AUJ35 AUI89:AUJ91 AUI37:AUJ48" name="prisdata_1_1_1_4_1_2_1_1_1_1_7_3_1_1_1_2_1_1_1_1_1_4_4_2_5_1_1"/>
    <protectedRange sqref="AUR4:AUS5 AUR66:AUS66 AUS97 AUS99:AUS100 AUR50:AUS51 AUR86:AUS87 AUS102:AUS104 AUS92:AUT92 AUR7:AUS9 AUR12:AUS12 AUR82:AUS83 AUR68:AUS80 AUR53:AUS64 AUR14:AUS35 AUR89:AUS91 AUR37:AUS48" name="prisdata_1_1_1_4_1_2_1_1_1_1_7_3_1_1_1_2_1_1_1_1_1_4_4_2_5_1_2"/>
    <protectedRange sqref="AVA4:AVB5 AVA66:AVB66 AVB99:AVB100 AVA50:AVB51 AVA86:AVB87 AVB92:AVC92 AVA7:AVB9 AVA12:AVB12 AVA82:AVB83 AVA53:AVB64 AVA14:AVB35 AVA89:AVB91 AVA37:AVB48 AVA68:AVB80" name="prisdata_1_1_1_4_1_2_1_1_1_1_7_3_1_1_1_2_1_1_1_1_1_4_4_2_5_1_3_1"/>
    <protectedRange sqref="AVJ4:AVK5 AVJ66:AVK66 AVK99:AVK100 AVJ50:AVK51 AVJ86:AVK87 AVK92:AVL92 AVJ7:AVK9 AVJ12:AVK12 AVJ82:AVK83 AVJ53:AVK64 AVJ89:AVK91 AVJ37:AVK48 AVJ68:AVK80 AVJ14:AVK35" name="prisdata_1_1_1_4_1_2_1_1_1_1_7_3_1_1_1_2_1_1_1_1_1_4_4_2_5_1_3"/>
    <protectedRange sqref="AVS4:AVT5 AVS66:AVT66 AVT99:AVT100 AVS50:AVT51 AVS86:AVT87 AVT92:AVU92 AVS7:AVT9 AVS12:AVT12 AVS82:AVT83 AVS53:AVT64 AVS89:AVT91 AVS37:AVT48 AVS14:AVT35 AVS68:AVT80" name="prisdata_1_1_1_4_1_2_1_1_1_1_7_3_1_1_1_2_1_1_1_1_1_4_4_2_5_1_1_1"/>
    <protectedRange sqref="AWK4:AWL5 AWK66:AWL66 AWL99:AWL100 AWK50:AWL51 AWK86:AWL87 AWL92:AWM92 AWK7:AWL9 AWK12:AWL12 AWK82:AWL83 AWK53:AWL64 AWK89:AWL91 AWK37:AWL48 AWK14:AWL35 AWK68:AWL80" name="prisdata_1_1_1_4_1_2_1_1_1_1_7_3_1_1_1_2_1_1_1_1_1_4_4_2_5_1_1_1_5"/>
    <protectedRange sqref="AWB4:AWC5 AWB66:AWC66 AWC99:AWC100 AWB50:AWC51 AWB86:AWC87 AWC92:AWD92 AWB7:AWC9 AWB12:AWC12 AWB82:AWC83 AWB53:AWC64 AWB89:AWC91 AWB37:AWC48 AWB14:AWC35 AWB68:AWC80" name="prisdata_1_1_1_4_1_2_1_1_1_1_7_3_1_1_1_2_1_1_1_1_1_4_4_2_5_1_1_2_2"/>
    <protectedRange sqref="AWT66:AWU66 AWU99 AWT50:AWU51 AWT86:AWU87 AWU92:AWV92 AWT7:AWU9 AWT12:AWU12 AWT82:AWU83 AWT53:AWU64 AWT89:AWU91 AWT37:AWU41 AWT14:AWU30 AWT68:AWU80 AWT32:AWU32 AWT34:AWU35 AWT43:AWU48" name="prisdata_1_1_1_4_1_2_1_1_1_1_7_3_1_1_1_2_1_1_1_1_1_4_4_2_5_1_1_1_4"/>
    <protectedRange sqref="AWT4:AWU5" name="prisdata_1_1_1_4_1_2_1_1_1_1_7_3_1_1_1_2_1_1_1_1_1_4_4_2_5_1_1_1_2_3"/>
  </protectedRanges>
  <mergeCells count="162">
    <mergeCell ref="D1:L1"/>
    <mergeCell ref="M1:U1"/>
    <mergeCell ref="V1:AD1"/>
    <mergeCell ref="AE1:AM1"/>
    <mergeCell ref="AN1:AV1"/>
    <mergeCell ref="AW1:BE1"/>
    <mergeCell ref="DH1:DP1"/>
    <mergeCell ref="DQ1:DY1"/>
    <mergeCell ref="DZ1:EH1"/>
    <mergeCell ref="EI1:EQ1"/>
    <mergeCell ref="ER1:EZ1"/>
    <mergeCell ref="FA1:FI1"/>
    <mergeCell ref="BF1:BN1"/>
    <mergeCell ref="BO1:BW1"/>
    <mergeCell ref="BX1:CF1"/>
    <mergeCell ref="CG1:CO1"/>
    <mergeCell ref="CP1:CX1"/>
    <mergeCell ref="CY1:DG1"/>
    <mergeCell ref="HL1:HT1"/>
    <mergeCell ref="HU1:IC1"/>
    <mergeCell ref="ID1:IL1"/>
    <mergeCell ref="IM1:IU1"/>
    <mergeCell ref="IV1:JD1"/>
    <mergeCell ref="JE1:JM1"/>
    <mergeCell ref="FJ1:FR1"/>
    <mergeCell ref="FS1:GA1"/>
    <mergeCell ref="GB1:GJ1"/>
    <mergeCell ref="GK1:GS1"/>
    <mergeCell ref="GT1:HB1"/>
    <mergeCell ref="HC1:HK1"/>
    <mergeCell ref="LP1:LX1"/>
    <mergeCell ref="LY1:MG1"/>
    <mergeCell ref="MH1:MP1"/>
    <mergeCell ref="MQ1:MY1"/>
    <mergeCell ref="MZ1:NH1"/>
    <mergeCell ref="NI1:NQ1"/>
    <mergeCell ref="JN1:JV1"/>
    <mergeCell ref="JW1:KE1"/>
    <mergeCell ref="KF1:KN1"/>
    <mergeCell ref="KO1:KW1"/>
    <mergeCell ref="KX1:LF1"/>
    <mergeCell ref="LG1:LO1"/>
    <mergeCell ref="PT1:QB1"/>
    <mergeCell ref="QC1:QK1"/>
    <mergeCell ref="QL1:QT1"/>
    <mergeCell ref="QU1:RC1"/>
    <mergeCell ref="RD1:RL1"/>
    <mergeCell ref="RM1:RU1"/>
    <mergeCell ref="NR1:NZ1"/>
    <mergeCell ref="OA1:OI1"/>
    <mergeCell ref="OJ1:OR1"/>
    <mergeCell ref="OS1:PA1"/>
    <mergeCell ref="PB1:PJ1"/>
    <mergeCell ref="PK1:PS1"/>
    <mergeCell ref="TX1:UF1"/>
    <mergeCell ref="UG1:UO1"/>
    <mergeCell ref="UP1:UX1"/>
    <mergeCell ref="UY1:VG1"/>
    <mergeCell ref="VH1:VP1"/>
    <mergeCell ref="VQ1:VY1"/>
    <mergeCell ref="RV1:SD1"/>
    <mergeCell ref="SE1:SM1"/>
    <mergeCell ref="SN1:SV1"/>
    <mergeCell ref="SW1:TE1"/>
    <mergeCell ref="TF1:TN1"/>
    <mergeCell ref="TO1:TW1"/>
    <mergeCell ref="YB1:YJ1"/>
    <mergeCell ref="YK1:YS1"/>
    <mergeCell ref="YT1:ZB1"/>
    <mergeCell ref="ZC1:ZK1"/>
    <mergeCell ref="ZL1:ZT1"/>
    <mergeCell ref="ZU1:AAC1"/>
    <mergeCell ref="VZ1:WH1"/>
    <mergeCell ref="WI1:WQ1"/>
    <mergeCell ref="WR1:WZ1"/>
    <mergeCell ref="XA1:XI1"/>
    <mergeCell ref="XJ1:XR1"/>
    <mergeCell ref="XS1:YA1"/>
    <mergeCell ref="ACF1:ACN1"/>
    <mergeCell ref="ACO1:ACW1"/>
    <mergeCell ref="ACX1:ADF1"/>
    <mergeCell ref="ADG1:ADO1"/>
    <mergeCell ref="ADP1:ADX1"/>
    <mergeCell ref="ADY1:AEG1"/>
    <mergeCell ref="AAD1:AAL1"/>
    <mergeCell ref="AAM1:AAU1"/>
    <mergeCell ref="AAV1:ABD1"/>
    <mergeCell ref="ABE1:ABM1"/>
    <mergeCell ref="ABN1:ABV1"/>
    <mergeCell ref="ABW1:ACE1"/>
    <mergeCell ref="AGJ1:AGR1"/>
    <mergeCell ref="AGS1:AHA1"/>
    <mergeCell ref="AHB1:AHJ1"/>
    <mergeCell ref="AHK1:AHS1"/>
    <mergeCell ref="AHT1:AIB1"/>
    <mergeCell ref="AIC1:AIK1"/>
    <mergeCell ref="AEH1:AEP1"/>
    <mergeCell ref="AEQ1:AEY1"/>
    <mergeCell ref="AEZ1:AFH1"/>
    <mergeCell ref="AFI1:AFQ1"/>
    <mergeCell ref="AFR1:AFZ1"/>
    <mergeCell ref="AGA1:AGI1"/>
    <mergeCell ref="AKN1:AKV1"/>
    <mergeCell ref="AKW1:ALE1"/>
    <mergeCell ref="ALF1:ALN1"/>
    <mergeCell ref="ALO1:ALW1"/>
    <mergeCell ref="ALX1:AMF1"/>
    <mergeCell ref="AMG1:AMO1"/>
    <mergeCell ref="AIL1:AIT1"/>
    <mergeCell ref="AIU1:AJC1"/>
    <mergeCell ref="AJD1:AJL1"/>
    <mergeCell ref="AJM1:AJU1"/>
    <mergeCell ref="AJV1:AKD1"/>
    <mergeCell ref="AKE1:AKM1"/>
    <mergeCell ref="AMP1:AMX1"/>
    <mergeCell ref="AMY1:ANG1"/>
    <mergeCell ref="ANH1:ANP1"/>
    <mergeCell ref="ANQ1:ANY1"/>
    <mergeCell ref="ANZ1:AOH1"/>
    <mergeCell ref="AOI1:AOQ1"/>
    <mergeCell ref="AOR1:AOZ1"/>
    <mergeCell ref="APA1:API1"/>
    <mergeCell ref="APJ1:APR1"/>
    <mergeCell ref="APS1:AQA1"/>
    <mergeCell ref="AQB1:AQJ1"/>
    <mergeCell ref="AQK1:AQS1"/>
    <mergeCell ref="AQT1:ARB1"/>
    <mergeCell ref="ARC1:ARK1"/>
    <mergeCell ref="ARL1:ART1"/>
    <mergeCell ref="ARU1:ASC1"/>
    <mergeCell ref="ASD1:ASL1"/>
    <mergeCell ref="ASM1:ASU1"/>
    <mergeCell ref="ASV1:ATD1"/>
    <mergeCell ref="ATE1:ATM1"/>
    <mergeCell ref="ATN1:ATV1"/>
    <mergeCell ref="ATW1:AUE1"/>
    <mergeCell ref="AUF1:AUN1"/>
    <mergeCell ref="AUO1:AUW1"/>
    <mergeCell ref="AUX1:AVF1"/>
    <mergeCell ref="AVG1:AVO1"/>
    <mergeCell ref="AVP1:AVX1"/>
    <mergeCell ref="AVY1:AWG1"/>
    <mergeCell ref="AWH1:AWP1"/>
    <mergeCell ref="AWQ1:AWY1"/>
    <mergeCell ref="AWZ1:AXH1"/>
    <mergeCell ref="AXI1:AXQ1"/>
    <mergeCell ref="AXR1:AXZ1"/>
    <mergeCell ref="AYA1:AYI1"/>
    <mergeCell ref="AYJ1:AYR1"/>
    <mergeCell ref="AYS1:AZA1"/>
    <mergeCell ref="BCE1:BCM1"/>
    <mergeCell ref="BCN1:BCV1"/>
    <mergeCell ref="BCW1:BDE1"/>
    <mergeCell ref="AZB1:AZJ1"/>
    <mergeCell ref="AZK1:AZS1"/>
    <mergeCell ref="AZT1:BAB1"/>
    <mergeCell ref="BAC1:BAK1"/>
    <mergeCell ref="BAL1:BAT1"/>
    <mergeCell ref="BAU1:BBC1"/>
    <mergeCell ref="BBD1:BBL1"/>
    <mergeCell ref="BBM1:BBU1"/>
    <mergeCell ref="BBV1:BCD1"/>
  </mergeCells>
  <pageMargins left="0.7" right="0.7" top="0.75" bottom="0.75" header="0.3" footer="0.3"/>
  <legacy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XFD215"/>
  <sheetViews>
    <sheetView workbookViewId="0">
      <pane xSplit="2" topLeftCell="GK1" activePane="topRight" state="frozen"/>
      <selection pane="topRight" activeCell="GP4" sqref="GP4"/>
    </sheetView>
  </sheetViews>
  <sheetFormatPr defaultColWidth="8" defaultRowHeight="14"/>
  <cols>
    <col min="2" max="2" width="52.58203125" customWidth="1"/>
    <col min="3" max="3" width="8.25" bestFit="1" customWidth="1"/>
    <col min="4" max="4" width="8.25" customWidth="1"/>
    <col min="5" max="53" width="8.4140625" bestFit="1" customWidth="1"/>
    <col min="54" max="66" width="8.6640625" bestFit="1" customWidth="1"/>
    <col min="67" max="67" width="9.25" bestFit="1" customWidth="1"/>
    <col min="68" max="73" width="8.83203125" bestFit="1" customWidth="1"/>
    <col min="74" max="74" width="9.25" bestFit="1" customWidth="1"/>
    <col min="75" max="75" width="8.83203125" bestFit="1" customWidth="1"/>
    <col min="76" max="76" width="9.25" bestFit="1" customWidth="1"/>
    <col min="77" max="80" width="8.83203125" bestFit="1" customWidth="1"/>
    <col min="81" max="81" width="9.25" bestFit="1" customWidth="1"/>
    <col min="82" max="82" width="9.83203125" bestFit="1" customWidth="1"/>
    <col min="83" max="83" width="8.83203125" bestFit="1" customWidth="1"/>
    <col min="84" max="84" width="9.25" bestFit="1" customWidth="1"/>
    <col min="85" max="85" width="9.83203125" bestFit="1" customWidth="1"/>
    <col min="86" max="94" width="8.83203125" bestFit="1" customWidth="1"/>
    <col min="95" max="106" width="9.83203125" bestFit="1" customWidth="1"/>
    <col min="107" max="107" width="10.83203125" bestFit="1" customWidth="1"/>
    <col min="108" max="114" width="9.25" bestFit="1" customWidth="1"/>
    <col min="115" max="116" width="10.25" bestFit="1" customWidth="1"/>
    <col min="117" max="117" width="9.25" bestFit="1" customWidth="1"/>
    <col min="118" max="138" width="10.25" bestFit="1" customWidth="1"/>
    <col min="139" max="139" width="10.25" customWidth="1"/>
    <col min="140" max="153" width="10.25" bestFit="1" customWidth="1"/>
    <col min="154" max="154" width="11.58203125" bestFit="1" customWidth="1"/>
    <col min="155" max="155" width="11.6640625" bestFit="1" customWidth="1"/>
    <col min="156" max="156" width="12.6640625" bestFit="1" customWidth="1"/>
    <col min="157" max="159" width="11.58203125" bestFit="1" customWidth="1"/>
    <col min="160" max="161" width="12.58203125" bestFit="1" customWidth="1"/>
    <col min="162" max="164" width="11.58203125" bestFit="1" customWidth="1"/>
    <col min="165" max="166" width="12.58203125" bestFit="1" customWidth="1"/>
    <col min="167" max="167" width="12.08203125" bestFit="1" customWidth="1"/>
    <col min="168" max="175" width="11.25" bestFit="1" customWidth="1"/>
    <col min="176" max="186" width="11.33203125" bestFit="1" customWidth="1"/>
    <col min="187" max="188" width="11.83203125" bestFit="1" customWidth="1"/>
    <col min="189" max="189" width="11.25" bestFit="1" customWidth="1"/>
    <col min="190" max="190" width="11.75" bestFit="1" customWidth="1"/>
    <col min="191" max="192" width="11.25" bestFit="1" customWidth="1"/>
    <col min="193" max="194" width="11.75" bestFit="1" customWidth="1"/>
    <col min="195" max="195" width="11.25" bestFit="1" customWidth="1"/>
    <col min="196" max="197" width="11.75" bestFit="1" customWidth="1"/>
    <col min="198" max="198" width="10.75" bestFit="1" customWidth="1"/>
  </cols>
  <sheetData>
    <row r="1" spans="1:16384" s="1" customFormat="1" ht="13">
      <c r="A1" s="1" t="s">
        <v>0</v>
      </c>
    </row>
    <row r="2" spans="1:16384" s="1" customFormat="1" ht="13">
      <c r="A2" s="1" t="s">
        <v>1</v>
      </c>
    </row>
    <row r="3" spans="1:16384" s="1" customFormat="1" ht="13">
      <c r="A3" s="1" t="str">
        <f>'[1]agg indices 2007 -- june11=100'!B2</f>
        <v>Coicop</v>
      </c>
      <c r="B3" s="1" t="str">
        <f>'[1]agg indices 2007 -- june11=100'!C2</f>
        <v>Item description</v>
      </c>
      <c r="C3" s="2"/>
      <c r="D3" s="2" t="s">
        <v>136</v>
      </c>
      <c r="E3" s="2" t="str">
        <f>'[1]agg indices 2007 -- june11=100'!H2</f>
        <v>May 2007</v>
      </c>
      <c r="F3" s="2" t="str">
        <f>'[1]agg indices 2007 -- june11=100'!I2</f>
        <v>June 2007</v>
      </c>
      <c r="G3" s="2" t="str">
        <f>'[1]agg indices 2007 -- june11=100'!J2</f>
        <v>July 2007</v>
      </c>
      <c r="H3" s="2" t="str">
        <f>'[1]agg indices 2007 -- june11=100'!K2</f>
        <v>Aug 2007</v>
      </c>
      <c r="I3" s="2" t="str">
        <f>'[1]agg indices 2007 -- june11=100'!L2</f>
        <v>Sep 2007</v>
      </c>
      <c r="J3" s="2" t="str">
        <f>'[1]agg indices 2007 -- june11=100'!M2</f>
        <v>Oct 2007</v>
      </c>
      <c r="K3" s="2" t="str">
        <f>'[1]agg indices 2007 -- june11=100'!N2</f>
        <v>Nov 2007</v>
      </c>
      <c r="L3" s="2" t="str">
        <f>'[1]agg indices 2007 -- june11=100'!O2</f>
        <v>Dec 2007</v>
      </c>
      <c r="M3" s="2" t="str">
        <f>'[1]agg indices 2007 -- june11=100'!P2</f>
        <v>Jan 2008</v>
      </c>
      <c r="N3" s="2" t="str">
        <f>'[1]agg indices 2007 -- june11=100'!Q2</f>
        <v>Feb 2008</v>
      </c>
      <c r="O3" s="2" t="str">
        <f>'[1]agg indices 2007 -- june11=100'!R2</f>
        <v>Mar 2008</v>
      </c>
      <c r="P3" s="2" t="str">
        <f>'[1]agg indices 2007 -- june11=100'!S2</f>
        <v>Apr 2008</v>
      </c>
      <c r="Q3" s="2" t="str">
        <f>'[1]agg indices 2007 -- june11=100'!T2</f>
        <v>May 2008</v>
      </c>
      <c r="R3" s="2" t="str">
        <f>'[1]agg indices 2007 -- june11=100'!U2</f>
        <v>June 2008</v>
      </c>
      <c r="S3" s="2" t="str">
        <f>'[1]agg indices 2007 -- june11=100'!V2</f>
        <v>July 2008</v>
      </c>
      <c r="T3" s="2" t="str">
        <f>'[1]agg indices 2007 -- june11=100'!W2</f>
        <v>Aug 2008</v>
      </c>
      <c r="U3" s="2" t="str">
        <f>'[1]agg indices 2007 -- june11=100'!X2</f>
        <v>Sep 2008</v>
      </c>
      <c r="V3" s="2" t="str">
        <f>'[1]agg indices 2007 -- june11=100'!Y2</f>
        <v>Oct 2008</v>
      </c>
      <c r="W3" s="2" t="str">
        <f>'[1]agg indices 2007 -- june11=100'!Z2</f>
        <v>Nov 2008</v>
      </c>
      <c r="X3" s="2" t="str">
        <f>'[1]agg indices 2007 -- june11=100'!AA2</f>
        <v>Dec 2008</v>
      </c>
      <c r="Y3" s="2" t="str">
        <f>'[1]agg indices 2007 -- june11=100'!AB2</f>
        <v>Jan 2009</v>
      </c>
      <c r="Z3" s="2" t="str">
        <f>'[1]agg indices 2007 -- june11=100'!AC2</f>
        <v>Feb 2009</v>
      </c>
      <c r="AA3" s="2" t="str">
        <f>'[1]agg indices 2007 -- june11=100'!AD2</f>
        <v>Mar 2009</v>
      </c>
      <c r="AB3" s="2" t="str">
        <f>'[1]agg indices 2007 -- june11=100'!AE2</f>
        <v>Apr 2009</v>
      </c>
      <c r="AC3" s="2" t="str">
        <f>'[1]agg indices 2007 -- june11=100'!AF2</f>
        <v>May 2009</v>
      </c>
      <c r="AD3" s="2" t="str">
        <f>'[1]agg indices 2007 -- june11=100'!AG2</f>
        <v>June 2009</v>
      </c>
      <c r="AE3" s="2" t="str">
        <f>'[1]agg indices 2007 -- june11=100'!AH2</f>
        <v>July 2009</v>
      </c>
      <c r="AF3" s="2" t="str">
        <f>'[1]agg indices 2007 -- june11=100'!AI2</f>
        <v>Aug 2009</v>
      </c>
      <c r="AG3" s="2" t="str">
        <f>'[1]agg indices 2007 -- june11=100'!AJ2</f>
        <v>Sep 2009</v>
      </c>
      <c r="AH3" s="2" t="str">
        <f>'[1]agg indices 2007 -- june11=100'!AK2</f>
        <v>Oct 2009</v>
      </c>
      <c r="AI3" s="2" t="str">
        <f>'[1]agg indices 2007 -- june11=100'!AL2</f>
        <v>Nov 2009</v>
      </c>
      <c r="AJ3" s="2" t="str">
        <f>'[1]agg indices 2007 -- june11=100'!AM2</f>
        <v>Dec 2009</v>
      </c>
      <c r="AK3" s="2" t="str">
        <f>'[1]agg indices 2007 -- june11=100'!AN2</f>
        <v>Jan 2010</v>
      </c>
      <c r="AL3" s="2" t="str">
        <f>'[1]agg indices 2007 -- june11=100'!AO2</f>
        <v>Feb 2010</v>
      </c>
      <c r="AM3" s="2" t="str">
        <f>'[1]agg indices 2007 -- june11=100'!AP2</f>
        <v>Mar 2010</v>
      </c>
      <c r="AN3" s="2" t="str">
        <f>'[1]agg indices 2007 -- june11=100'!AQ2</f>
        <v>Apr 2010</v>
      </c>
      <c r="AO3" s="2" t="str">
        <f>'[1]agg indices 2007 -- june11=100'!AR2</f>
        <v>May 2010</v>
      </c>
      <c r="AP3" s="2" t="str">
        <f>'[1]agg indices 2007 -- june11=100'!AS2</f>
        <v>June 2010</v>
      </c>
      <c r="AQ3" s="2" t="str">
        <f>'[1]agg indices 2007 -- june11=100'!AT2</f>
        <v>July 2010</v>
      </c>
      <c r="AR3" s="2" t="str">
        <f>'[1]agg indices 2007 -- june11=100'!AU2</f>
        <v>Aug 2010</v>
      </c>
      <c r="AS3" s="2" t="str">
        <f>'[1]agg indices 2007 -- june11=100'!AV2</f>
        <v>Sep 2010</v>
      </c>
      <c r="AT3" s="2" t="str">
        <f>'[1]agg indices 2007 -- june11=100'!AW2</f>
        <v>Oct 2010</v>
      </c>
      <c r="AU3" s="2" t="str">
        <f>'[1]agg indices 2007 -- june11=100'!AX2</f>
        <v>Nov 2010</v>
      </c>
      <c r="AV3" s="2" t="str">
        <f>'[1]agg indices 2007 -- june11=100'!AY2</f>
        <v>Dec 2010</v>
      </c>
      <c r="AW3" s="2" t="str">
        <f>'[1]agg indices 2007 -- june11=100'!AZ2</f>
        <v>Jan 2011</v>
      </c>
      <c r="AX3" s="2" t="str">
        <f>'[1]agg indices 2007 -- june11=100'!BA2</f>
        <v>Feb 2011</v>
      </c>
      <c r="AY3" s="2" t="str">
        <f>'[1]agg indices 2007 -- june11=100'!BB2</f>
        <v>Mar 2011</v>
      </c>
      <c r="AZ3" s="2" t="str">
        <f>'[1]agg indices 2007 -- june11=100'!BC2</f>
        <v>Apr 2011</v>
      </c>
      <c r="BA3" s="2" t="str">
        <f>'[1]agg indices 2007 -- june11=100'!BD2</f>
        <v>May 2011</v>
      </c>
      <c r="BB3" s="2" t="str">
        <f>'[1]agg indices 2007 -- june11=100'!BE2</f>
        <v>June 2011</v>
      </c>
      <c r="BC3" s="2" t="str">
        <f>'[1]agg indices 2007 -- june11=100'!BF2</f>
        <v>July 2011</v>
      </c>
      <c r="BD3" s="2" t="str">
        <f>'[1]agg indices 2007 -- june11=100'!BG2</f>
        <v>Aug 2011</v>
      </c>
      <c r="BE3" s="2" t="str">
        <f>'[1]agg indices 2007 -- june11=100'!BH2</f>
        <v>Sep 2011</v>
      </c>
      <c r="BF3" s="2" t="str">
        <f>'[1]agg indices 2007 -- june11=100'!BI2</f>
        <v>Oct 2011</v>
      </c>
      <c r="BG3" s="2" t="str">
        <f>'[1]agg indices 2007 -- june11=100'!BJ2</f>
        <v>Nov 2011</v>
      </c>
      <c r="BH3" s="2" t="str">
        <f>'[1]agg indices 2007 -- june11=100'!BK2</f>
        <v>Dec 2011</v>
      </c>
      <c r="BI3" s="2" t="str">
        <f>'[1]agg indices 2007 -- june11=100'!BL2</f>
        <v>Jan 2012</v>
      </c>
      <c r="BJ3" s="2" t="str">
        <f>'[1]agg indices 2007 -- june11=100'!BM2</f>
        <v>Feb 2012</v>
      </c>
      <c r="BK3" s="2" t="str">
        <f>'[1]agg indices 2007 -- june11=100'!BN2</f>
        <v>Mar 2012</v>
      </c>
      <c r="BL3" s="2" t="str">
        <f>'[1]agg indices 2007 -- june11=100'!BO2</f>
        <v>Apr 2012</v>
      </c>
      <c r="BM3" s="2" t="str">
        <f>'[1]agg indices 2007 -- june11=100'!BP2</f>
        <v>May 2012</v>
      </c>
      <c r="BN3" s="2" t="str">
        <f>'[1]agg indices 2007 -- june11=100'!BQ2</f>
        <v>June 2012</v>
      </c>
      <c r="BO3" s="2" t="str">
        <f>'[1]agg indices 2007 -- june11=100'!BR2</f>
        <v>July 2012</v>
      </c>
      <c r="BP3" s="2" t="str">
        <f>'[1]agg indices 2007 -- june11=100'!BS2</f>
        <v>Aug 2012</v>
      </c>
      <c r="BQ3" s="2" t="str">
        <f>'[1]agg indices 2007 -- june11=100'!BT2</f>
        <v>Sep 2012</v>
      </c>
      <c r="BR3" s="2" t="str">
        <f>'[1]agg indices 2007 -- june11=100'!BU2</f>
        <v>Oct 2012</v>
      </c>
      <c r="BS3" s="2" t="str">
        <f>'[1]agg indices 2007 -- june11=100'!BV2</f>
        <v>Nov 2012</v>
      </c>
      <c r="BT3" s="2" t="str">
        <f>'[1]agg indices 2007 -- june11=100'!BW2</f>
        <v>Dec 2012</v>
      </c>
      <c r="BU3" s="2" t="str">
        <f>'[1]agg indices 2007 -- june11=100'!BX2</f>
        <v>Jan 2013</v>
      </c>
      <c r="BV3" s="2" t="str">
        <f>'[1]agg indices 2007 -- june11=100'!BY2</f>
        <v>Feb 2013</v>
      </c>
      <c r="BW3" s="2" t="str">
        <f>'[1]agg indices 2007 -- june11=100'!BZ2</f>
        <v>Mar 2013</v>
      </c>
      <c r="BX3" s="2" t="str">
        <f>'[1]agg indices 2007 -- june11=100'!CA2</f>
        <v>Apr 2013</v>
      </c>
      <c r="BY3" s="2" t="str">
        <f>'[1]agg indices 2007 -- june11=100'!CB2</f>
        <v>May 2013</v>
      </c>
      <c r="BZ3" s="2" t="str">
        <f>'[1]agg indices 2007 -- june11=100'!CC2</f>
        <v>June 2013</v>
      </c>
      <c r="CA3" s="2" t="str">
        <f>'[1]agg indices 2007 -- june11=100'!CD2</f>
        <v>July 2013</v>
      </c>
      <c r="CB3" s="2" t="str">
        <f>'[1]agg indices 2007 -- june11=100'!CE2</f>
        <v>Aug 2013</v>
      </c>
      <c r="CC3" s="2" t="str">
        <f>'[1]agg indices 2007 -- june11=100'!CF2</f>
        <v>Sep 2013</v>
      </c>
      <c r="CD3" s="2" t="str">
        <f>'[1]agg indices 2007 -- june11=100'!CG2</f>
        <v>Oct 2013</v>
      </c>
      <c r="CE3" s="2" t="str">
        <f>'[1]agg indices 2007 -- june11=100'!CH2</f>
        <v>Nov 2013</v>
      </c>
      <c r="CF3" s="2" t="str">
        <f>'[1]agg indices 2007 -- june11=100'!CI2</f>
        <v>Dec 2013</v>
      </c>
      <c r="CG3" s="2" t="str">
        <f>'[1]agg indices 2007 -- june11=100'!CJ2</f>
        <v>Jan 2014</v>
      </c>
      <c r="CH3" s="2" t="str">
        <f>'[1]agg indices 2007 -- june11=100'!CK2</f>
        <v>Feb 2014</v>
      </c>
      <c r="CI3" s="2" t="str">
        <f>'[1]agg indices 2007 -- june11=100'!CL2</f>
        <v>Mar 2014</v>
      </c>
      <c r="CJ3" s="2" t="str">
        <f>'[1]agg indices 2007 -- june11=100'!CM2</f>
        <v>Apr 2014</v>
      </c>
      <c r="CK3" s="2" t="str">
        <f>'[1]agg indices 2007 -- june11=100'!CN2</f>
        <v>May 2014</v>
      </c>
      <c r="CL3" s="2" t="str">
        <f>'[1]agg indices 2007 -- june11=100'!CO2</f>
        <v>June 2014</v>
      </c>
      <c r="CM3" s="2" t="str">
        <f>'[1]agg indices 2007 -- june11=100'!CP2</f>
        <v>July 2014</v>
      </c>
      <c r="CN3" s="2" t="str">
        <f>'[1]agg indices 2007 -- june11=100'!CQ2</f>
        <v>Aug 2014</v>
      </c>
      <c r="CO3" s="2" t="str">
        <f>'[1]agg indices 2007 -- june11=100'!CR2</f>
        <v>Sep 2014</v>
      </c>
      <c r="CP3" s="2" t="str">
        <f>'[1]agg indices 2007 -- june11=100'!CS2</f>
        <v>Oct 2014</v>
      </c>
      <c r="CQ3" s="2" t="str">
        <f>'[1]agg indices 2007 -- june11=100'!CT2</f>
        <v>Nov 2014</v>
      </c>
      <c r="CR3" s="2" t="str">
        <f>'[1]agg indices 2007 -- june11=100'!CU2</f>
        <v>Dec 2014</v>
      </c>
      <c r="CS3" s="2" t="str">
        <f>'[1]agg indices 2007 -- june11=100'!CV2</f>
        <v>Jan 2015</v>
      </c>
      <c r="CT3" s="2" t="str">
        <f>'[1]agg indices 2007 -- june11=100'!CW2</f>
        <v>Feb 2015</v>
      </c>
      <c r="CU3" s="2" t="str">
        <f>'[1]agg indices 2007 -- june11=100'!CX2</f>
        <v>Mar 2015</v>
      </c>
      <c r="CV3" s="2" t="str">
        <f>'[1]agg indices 2007 -- june11=100'!CY2</f>
        <v>Apr 2015</v>
      </c>
      <c r="CW3" s="2" t="str">
        <f>'[1]agg indices 2007 -- june11=100'!CZ2</f>
        <v>May 2015</v>
      </c>
      <c r="CX3" s="2" t="str">
        <f>'[1]agg indices 2007 -- june11=100'!DA2</f>
        <v>June 2015</v>
      </c>
      <c r="CY3" s="2" t="str">
        <f>'[1]agg indices 2007 -- june11=100'!DB2</f>
        <v>July 2015</v>
      </c>
      <c r="CZ3" s="2" t="str">
        <f>'[1]agg indices 2007 -- june11=100'!DC2</f>
        <v>Aug 2015</v>
      </c>
      <c r="DA3" s="2" t="str">
        <f>'[1]agg indices 2007 -- june11=100'!DD2</f>
        <v>Sep 2015</v>
      </c>
      <c r="DB3" s="2" t="str">
        <f>'[1]agg indices 2007 -- june11=100'!DE2</f>
        <v>Oct 2015</v>
      </c>
      <c r="DC3" s="2" t="str">
        <f>'[1]agg indices 2007 -- june11=100'!DF2</f>
        <v>Nov 2015</v>
      </c>
      <c r="DD3" s="2" t="str">
        <f>'[1]agg indices 2007 -- june11=100'!DG2</f>
        <v>Dec 2015</v>
      </c>
      <c r="DE3" s="2" t="str">
        <f>'[1]agg indices 2007 -- june11=100'!DH2</f>
        <v>Jan 2016</v>
      </c>
      <c r="DF3" s="2" t="str">
        <f>'[1]agg indices 2007 -- june11=100'!DI2</f>
        <v>Feb 2016</v>
      </c>
      <c r="DG3" s="2" t="str">
        <f>'[1]agg indices 2007 -- june11=100'!DJ2</f>
        <v>Mar 2016</v>
      </c>
      <c r="DH3" s="2" t="str">
        <f>'[1]agg indices 2007 -- june11=100'!DK2</f>
        <v>Apr 2016</v>
      </c>
      <c r="DI3" s="2" t="str">
        <f>'[1]agg indices 2007 -- june11=100'!DL2</f>
        <v>May 2016</v>
      </c>
      <c r="DJ3" s="2" t="str">
        <f>'[1]agg indices 2007 -- june11=100'!DM2</f>
        <v>June 2016</v>
      </c>
      <c r="DK3" s="2" t="str">
        <f>'[1]agg indices 2007 -- june11=100'!DN2</f>
        <v>July 2016</v>
      </c>
      <c r="DL3" s="2" t="str">
        <f>'[1]agg indices 2007 -- june11=100'!DO2</f>
        <v>Aug 2016</v>
      </c>
      <c r="DM3" s="2" t="str">
        <f>'[1]agg indices 2007 -- june11=100'!DP2</f>
        <v>Sep 2016</v>
      </c>
      <c r="DN3" s="2" t="str">
        <f>'[1]agg indices 2007 -- june11=100'!DQ2</f>
        <v>Oct 2016</v>
      </c>
      <c r="DO3" s="2" t="str">
        <f>'[1]agg indices 2007 -- june11=100'!DR2</f>
        <v>Nov 2016</v>
      </c>
      <c r="DP3" s="2" t="str">
        <f>'[1]agg indices 2007 -- june11=100'!DS2</f>
        <v>Dec 2016</v>
      </c>
      <c r="DQ3" s="2" t="str">
        <f>'[1]agg indices 2007 -- june11=100'!DT2</f>
        <v>Jan 2017</v>
      </c>
      <c r="DR3" s="2" t="str">
        <f>'[1]agg indices 2007 -- june11=100'!DU2</f>
        <v>Feb 2017</v>
      </c>
      <c r="DS3" s="2" t="str">
        <f>'[1]agg indices 2007 -- june11=100'!DV2</f>
        <v>Mar 2017</v>
      </c>
      <c r="DT3" s="2" t="str">
        <f>'[1]agg indices 2007 -- june11=100'!DW2</f>
        <v>Apr 2017</v>
      </c>
      <c r="DU3" s="2" t="str">
        <f>'[1]agg indices 2007 -- june11=100'!DX2</f>
        <v>May 2017</v>
      </c>
      <c r="DV3" s="2" t="str">
        <f>'[1]agg indices 2007 -- june11=100'!DY2</f>
        <v>June 2017</v>
      </c>
      <c r="DW3" s="2" t="str">
        <f>'[1]agg indices 2007 -- june11=100'!DZ2</f>
        <v>July 2017</v>
      </c>
      <c r="DX3" s="2" t="str">
        <f>'[1]agg indices 2007 -- june11=100'!EA2</f>
        <v>Aug 2017</v>
      </c>
      <c r="DY3" s="2" t="str">
        <f>'[1]agg indices 2007 -- june11=100'!EB2</f>
        <v>Sep 2017</v>
      </c>
      <c r="DZ3" s="2" t="str">
        <f>'[1]agg indices 2007 -- june11=100'!EC2</f>
        <v>Oct 2017</v>
      </c>
      <c r="EA3" s="2" t="str">
        <f>'[1]agg indices 2007 -- june11=100'!ED2</f>
        <v>Nov 2017</v>
      </c>
      <c r="EB3" s="2" t="str">
        <f>'[1]agg indices 2007 -- june11=100'!EE2</f>
        <v>Dec 2017</v>
      </c>
      <c r="EC3" s="2" t="s">
        <v>2</v>
      </c>
      <c r="ED3" s="2" t="s">
        <v>3</v>
      </c>
      <c r="EE3" s="2" t="s">
        <v>4</v>
      </c>
      <c r="EF3" s="2" t="s">
        <v>5</v>
      </c>
      <c r="EG3" s="2" t="s">
        <v>6</v>
      </c>
      <c r="EH3" s="2" t="s">
        <v>7</v>
      </c>
      <c r="EI3" s="2" t="s">
        <v>8</v>
      </c>
      <c r="EJ3" s="2" t="s">
        <v>9</v>
      </c>
      <c r="EK3" s="2" t="s">
        <v>10</v>
      </c>
      <c r="EL3" s="2" t="s">
        <v>11</v>
      </c>
      <c r="EM3" s="2" t="s">
        <v>12</v>
      </c>
      <c r="EN3" s="2" t="s">
        <v>13</v>
      </c>
      <c r="EO3" s="2" t="s">
        <v>14</v>
      </c>
      <c r="EP3" s="2" t="s">
        <v>15</v>
      </c>
      <c r="EQ3" s="2" t="s">
        <v>16</v>
      </c>
      <c r="ER3" s="2" t="s">
        <v>17</v>
      </c>
      <c r="ES3" s="2" t="s">
        <v>18</v>
      </c>
      <c r="ET3" s="2" t="s">
        <v>19</v>
      </c>
      <c r="EU3" s="2" t="s">
        <v>20</v>
      </c>
      <c r="EV3" s="2" t="s">
        <v>21</v>
      </c>
      <c r="EW3" s="2" t="s">
        <v>22</v>
      </c>
      <c r="EX3" s="2" t="s">
        <v>23</v>
      </c>
      <c r="EY3" s="2" t="s">
        <v>24</v>
      </c>
      <c r="EZ3" s="2" t="s">
        <v>25</v>
      </c>
      <c r="FA3" s="2" t="s">
        <v>26</v>
      </c>
      <c r="FB3" s="2" t="s">
        <v>27</v>
      </c>
      <c r="FC3" s="2" t="s">
        <v>28</v>
      </c>
      <c r="FD3" s="2" t="s">
        <v>29</v>
      </c>
      <c r="FE3" s="2" t="s">
        <v>30</v>
      </c>
      <c r="FF3" s="2" t="s">
        <v>31</v>
      </c>
      <c r="FG3" s="2" t="s">
        <v>32</v>
      </c>
      <c r="FH3" s="2" t="s">
        <v>33</v>
      </c>
      <c r="FI3" s="2" t="s">
        <v>34</v>
      </c>
      <c r="FJ3" s="2" t="s">
        <v>35</v>
      </c>
      <c r="FK3" s="2" t="s">
        <v>36</v>
      </c>
      <c r="FL3" s="2" t="s">
        <v>37</v>
      </c>
      <c r="FM3" s="2" t="s">
        <v>186</v>
      </c>
      <c r="FN3" s="2" t="s">
        <v>187</v>
      </c>
      <c r="FO3" s="2" t="s">
        <v>188</v>
      </c>
      <c r="FP3" s="2" t="s">
        <v>189</v>
      </c>
      <c r="FQ3" s="2" t="s">
        <v>190</v>
      </c>
      <c r="FR3" s="2" t="s">
        <v>191</v>
      </c>
      <c r="FS3" s="2" t="s">
        <v>192</v>
      </c>
      <c r="FT3" s="2" t="s">
        <v>193</v>
      </c>
      <c r="FU3" s="2" t="s">
        <v>194</v>
      </c>
      <c r="FV3" s="2" t="s">
        <v>195</v>
      </c>
      <c r="FW3" s="2" t="s">
        <v>196</v>
      </c>
      <c r="FX3" s="2" t="s">
        <v>197</v>
      </c>
      <c r="FY3" s="2" t="s">
        <v>198</v>
      </c>
      <c r="FZ3" s="2" t="s">
        <v>199</v>
      </c>
      <c r="GA3" s="2" t="s">
        <v>200</v>
      </c>
      <c r="GB3" s="2" t="s">
        <v>201</v>
      </c>
      <c r="GC3" s="2" t="s">
        <v>202</v>
      </c>
      <c r="GD3" s="2" t="s">
        <v>203</v>
      </c>
      <c r="GE3" s="2" t="s">
        <v>204</v>
      </c>
      <c r="GF3" s="2" t="s">
        <v>205</v>
      </c>
      <c r="GG3" s="2" t="s">
        <v>206</v>
      </c>
      <c r="GH3" s="2" t="s">
        <v>207</v>
      </c>
      <c r="GI3" s="2" t="s">
        <v>208</v>
      </c>
      <c r="GJ3" s="2" t="s">
        <v>209</v>
      </c>
      <c r="GK3" s="2" t="s">
        <v>210</v>
      </c>
      <c r="GL3" s="2" t="s">
        <v>211</v>
      </c>
      <c r="GM3" s="2" t="s">
        <v>212</v>
      </c>
      <c r="GN3" s="2" t="s">
        <v>213</v>
      </c>
      <c r="GO3" s="2" t="s">
        <v>214</v>
      </c>
      <c r="GP3" s="2" t="s">
        <v>215</v>
      </c>
      <c r="GQ3" s="2" t="s">
        <v>216</v>
      </c>
      <c r="GR3" s="2" t="s">
        <v>217</v>
      </c>
      <c r="GS3" s="2" t="s">
        <v>218</v>
      </c>
      <c r="GT3" s="2" t="s">
        <v>219</v>
      </c>
      <c r="GU3" s="2" t="s">
        <v>220</v>
      </c>
      <c r="GV3" s="2" t="s">
        <v>221</v>
      </c>
      <c r="GW3" s="2" t="s">
        <v>222</v>
      </c>
      <c r="GX3" s="2" t="s">
        <v>223</v>
      </c>
      <c r="GY3" s="2" t="s">
        <v>224</v>
      </c>
      <c r="GZ3" s="2" t="s">
        <v>225</v>
      </c>
      <c r="HA3" s="2" t="s">
        <v>226</v>
      </c>
      <c r="HB3" s="2" t="s">
        <v>227</v>
      </c>
      <c r="HC3" s="2" t="s">
        <v>228</v>
      </c>
      <c r="HD3" s="2" t="s">
        <v>229</v>
      </c>
      <c r="HE3" s="2" t="s">
        <v>230</v>
      </c>
      <c r="HF3" s="2" t="s">
        <v>231</v>
      </c>
      <c r="HG3" s="2" t="s">
        <v>232</v>
      </c>
      <c r="HH3" s="2" t="s">
        <v>233</v>
      </c>
      <c r="HI3" s="2"/>
      <c r="HJ3" s="2"/>
      <c r="HK3" s="2"/>
      <c r="HL3" s="2"/>
      <c r="HM3" s="2"/>
      <c r="HN3" s="2"/>
      <c r="HO3" s="2"/>
      <c r="HP3" s="2"/>
      <c r="HQ3" s="2"/>
      <c r="HR3" s="2"/>
      <c r="HS3" s="2"/>
      <c r="HT3" s="2"/>
      <c r="HU3" s="2"/>
      <c r="HV3" s="2"/>
      <c r="HW3" s="2"/>
      <c r="HX3" s="2"/>
      <c r="HY3" s="2"/>
      <c r="HZ3" s="2"/>
      <c r="IA3" s="2"/>
      <c r="IB3" s="2"/>
      <c r="IC3" s="2"/>
      <c r="ID3" s="2"/>
      <c r="IE3" s="2"/>
      <c r="IF3" s="2"/>
      <c r="IG3" s="2"/>
      <c r="IH3" s="2"/>
      <c r="II3" s="2"/>
      <c r="IJ3" s="2"/>
      <c r="IK3" s="2"/>
      <c r="IL3" s="2"/>
      <c r="IM3" s="2"/>
      <c r="IN3" s="2"/>
      <c r="IO3" s="2"/>
      <c r="IP3" s="2"/>
      <c r="IQ3" s="2"/>
      <c r="IR3" s="2"/>
      <c r="IS3" s="2"/>
      <c r="IT3" s="2"/>
      <c r="IU3" s="2"/>
      <c r="IV3" s="2"/>
      <c r="IW3" s="2"/>
      <c r="IX3" s="2"/>
      <c r="IY3" s="2"/>
      <c r="IZ3" s="2"/>
      <c r="JA3" s="2"/>
      <c r="JB3" s="2"/>
      <c r="JC3" s="2"/>
      <c r="JD3" s="2"/>
      <c r="JE3" s="2"/>
      <c r="JF3" s="2"/>
      <c r="JG3" s="2"/>
      <c r="JH3" s="2"/>
      <c r="JI3" s="2"/>
      <c r="JJ3" s="2"/>
      <c r="JK3" s="2"/>
      <c r="JL3" s="2"/>
      <c r="JM3" s="2"/>
      <c r="JN3" s="2"/>
      <c r="JO3" s="2"/>
      <c r="JP3" s="2"/>
      <c r="JQ3" s="2"/>
      <c r="JR3" s="2"/>
      <c r="JS3" s="2"/>
      <c r="JT3" s="2"/>
      <c r="JU3" s="2"/>
      <c r="JV3" s="2"/>
      <c r="JW3" s="2"/>
      <c r="JX3" s="2"/>
      <c r="JY3" s="2"/>
      <c r="JZ3" s="2"/>
      <c r="KA3" s="2"/>
      <c r="KB3" s="2"/>
      <c r="KC3" s="2"/>
      <c r="KD3" s="2"/>
      <c r="KE3" s="2"/>
      <c r="KF3" s="2"/>
      <c r="KG3" s="2"/>
      <c r="KH3" s="2"/>
      <c r="KI3" s="2"/>
      <c r="KJ3" s="2"/>
      <c r="KK3" s="2"/>
      <c r="KL3" s="2"/>
      <c r="KM3" s="2"/>
      <c r="KN3" s="2"/>
      <c r="KO3" s="2"/>
      <c r="KP3" s="2"/>
      <c r="KQ3" s="2"/>
      <c r="KR3" s="2"/>
      <c r="KS3" s="2"/>
      <c r="KT3" s="2"/>
      <c r="KU3" s="2"/>
      <c r="KV3" s="2"/>
      <c r="KW3" s="2"/>
      <c r="KX3" s="2"/>
      <c r="KY3" s="2"/>
      <c r="KZ3" s="2"/>
      <c r="LA3" s="2"/>
      <c r="LB3" s="2"/>
      <c r="LC3" s="2"/>
      <c r="LD3" s="2"/>
      <c r="LE3" s="2"/>
      <c r="LF3" s="2"/>
      <c r="LG3" s="2"/>
      <c r="LH3" s="2"/>
      <c r="LI3" s="2"/>
      <c r="LJ3" s="2"/>
      <c r="LK3" s="2"/>
      <c r="LL3" s="2"/>
      <c r="LM3" s="2"/>
      <c r="LN3" s="2"/>
      <c r="LO3" s="2"/>
      <c r="LP3" s="2"/>
      <c r="LQ3" s="2"/>
      <c r="LR3" s="2"/>
      <c r="LS3" s="2"/>
      <c r="LT3" s="2"/>
      <c r="LU3" s="2"/>
      <c r="LV3" s="2"/>
      <c r="LW3" s="2"/>
      <c r="LX3" s="2"/>
      <c r="LY3" s="2"/>
      <c r="LZ3" s="2"/>
      <c r="MA3" s="2"/>
      <c r="MB3" s="2"/>
      <c r="MC3" s="2"/>
      <c r="MD3" s="2"/>
      <c r="ME3" s="2"/>
      <c r="MF3" s="2"/>
      <c r="MG3" s="2"/>
      <c r="MH3" s="2"/>
      <c r="MI3" s="2"/>
      <c r="MJ3" s="2"/>
      <c r="MK3" s="2"/>
      <c r="ML3" s="2"/>
      <c r="MM3" s="2"/>
      <c r="MN3" s="2"/>
      <c r="MO3" s="2"/>
      <c r="MP3" s="2"/>
      <c r="MQ3" s="2"/>
      <c r="MR3" s="2"/>
      <c r="MS3" s="2"/>
      <c r="MT3" s="2"/>
      <c r="MU3" s="2"/>
      <c r="MV3" s="2"/>
      <c r="MW3" s="2"/>
      <c r="MX3" s="2"/>
      <c r="MY3" s="2"/>
      <c r="MZ3" s="2"/>
      <c r="NA3" s="2"/>
      <c r="NB3" s="2"/>
      <c r="NC3" s="2"/>
      <c r="ND3" s="2"/>
      <c r="NE3" s="2"/>
      <c r="NF3" s="2"/>
      <c r="NG3" s="2"/>
      <c r="NH3" s="2"/>
      <c r="NI3" s="2"/>
      <c r="NJ3" s="2"/>
      <c r="NK3" s="2"/>
      <c r="NL3" s="2"/>
      <c r="NM3" s="2"/>
      <c r="NN3" s="2"/>
      <c r="NO3" s="2"/>
      <c r="NP3" s="2"/>
      <c r="NQ3" s="2"/>
      <c r="NR3" s="2"/>
      <c r="NS3" s="2"/>
      <c r="NT3" s="2"/>
      <c r="NU3" s="2"/>
      <c r="NV3" s="2"/>
      <c r="NW3" s="2"/>
      <c r="NX3" s="2"/>
      <c r="NY3" s="2"/>
      <c r="NZ3" s="2"/>
      <c r="OA3" s="2"/>
      <c r="OB3" s="2"/>
      <c r="OC3" s="2"/>
      <c r="OD3" s="2"/>
      <c r="OE3" s="2"/>
      <c r="OF3" s="2"/>
      <c r="OG3" s="2"/>
      <c r="OH3" s="2"/>
      <c r="OI3" s="2"/>
      <c r="OJ3" s="2"/>
      <c r="OK3" s="2"/>
      <c r="OL3" s="2"/>
      <c r="OM3" s="2"/>
      <c r="ON3" s="2"/>
      <c r="OO3" s="2"/>
      <c r="OP3" s="2"/>
      <c r="OQ3" s="2"/>
      <c r="OR3" s="2"/>
      <c r="OS3" s="2"/>
      <c r="OT3" s="2"/>
      <c r="OU3" s="2"/>
      <c r="OV3" s="2"/>
      <c r="OW3" s="2"/>
      <c r="OX3" s="2"/>
      <c r="OY3" s="2"/>
      <c r="OZ3" s="2"/>
      <c r="PA3" s="2"/>
      <c r="PB3" s="2"/>
      <c r="PC3" s="2"/>
      <c r="PD3" s="2"/>
      <c r="PE3" s="2"/>
      <c r="PF3" s="2"/>
      <c r="PG3" s="2"/>
      <c r="PH3" s="2"/>
      <c r="PI3" s="2"/>
      <c r="PJ3" s="2"/>
      <c r="PK3" s="2"/>
      <c r="PL3" s="2"/>
      <c r="PM3" s="2"/>
      <c r="PN3" s="2"/>
      <c r="PO3" s="2"/>
      <c r="PP3" s="2"/>
      <c r="PQ3" s="2"/>
      <c r="PR3" s="2"/>
      <c r="PS3" s="2"/>
      <c r="PT3" s="2"/>
      <c r="PU3" s="2"/>
      <c r="PV3" s="2"/>
      <c r="PW3" s="2"/>
      <c r="PX3" s="2"/>
      <c r="PY3" s="2"/>
      <c r="PZ3" s="2"/>
      <c r="QA3" s="2"/>
      <c r="QB3" s="2"/>
      <c r="QC3" s="2"/>
      <c r="QD3" s="2"/>
      <c r="QE3" s="2"/>
      <c r="QF3" s="2"/>
      <c r="QG3" s="2"/>
      <c r="QH3" s="2"/>
      <c r="QI3" s="2"/>
      <c r="QJ3" s="2"/>
      <c r="QK3" s="2"/>
      <c r="QL3" s="2"/>
      <c r="QM3" s="2"/>
      <c r="QN3" s="2"/>
      <c r="QO3" s="2"/>
      <c r="QP3" s="2"/>
      <c r="QQ3" s="2"/>
      <c r="QR3" s="2"/>
      <c r="QS3" s="2"/>
      <c r="QT3" s="2"/>
      <c r="QU3" s="2"/>
      <c r="QV3" s="2"/>
      <c r="QW3" s="2"/>
      <c r="QX3" s="2"/>
      <c r="QY3" s="2"/>
      <c r="QZ3" s="2"/>
      <c r="RA3" s="2"/>
      <c r="RB3" s="2"/>
      <c r="RC3" s="2"/>
      <c r="RD3" s="2"/>
      <c r="RE3" s="2"/>
      <c r="RF3" s="2"/>
      <c r="RG3" s="2"/>
      <c r="RH3" s="2"/>
      <c r="RI3" s="2"/>
      <c r="RJ3" s="2"/>
      <c r="RK3" s="2"/>
      <c r="RL3" s="2"/>
      <c r="RM3" s="2"/>
      <c r="RN3" s="2"/>
      <c r="RO3" s="2"/>
      <c r="RP3" s="2"/>
      <c r="RQ3" s="2"/>
      <c r="RR3" s="2"/>
      <c r="RS3" s="2"/>
      <c r="RT3" s="2"/>
      <c r="RU3" s="2"/>
      <c r="RV3" s="2"/>
      <c r="RW3" s="2"/>
      <c r="RX3" s="2"/>
      <c r="RY3" s="2"/>
      <c r="RZ3" s="2"/>
      <c r="SA3" s="2"/>
      <c r="SB3" s="2"/>
      <c r="SC3" s="2"/>
      <c r="SD3" s="2"/>
      <c r="SE3" s="2"/>
      <c r="SF3" s="2"/>
      <c r="SG3" s="2"/>
      <c r="SH3" s="2"/>
      <c r="SI3" s="2"/>
      <c r="SJ3" s="2"/>
      <c r="SK3" s="2"/>
      <c r="SL3" s="2"/>
      <c r="SM3" s="2"/>
      <c r="SN3" s="2"/>
      <c r="SO3" s="2"/>
      <c r="SP3" s="2"/>
      <c r="SQ3" s="2"/>
      <c r="SR3" s="2"/>
      <c r="SS3" s="2"/>
      <c r="ST3" s="2"/>
      <c r="SU3" s="2"/>
      <c r="SV3" s="2"/>
      <c r="SW3" s="2"/>
      <c r="SX3" s="2"/>
      <c r="SY3" s="2"/>
      <c r="SZ3" s="2"/>
      <c r="TA3" s="2"/>
      <c r="TB3" s="2"/>
      <c r="TC3" s="2"/>
      <c r="TD3" s="2"/>
      <c r="TE3" s="2"/>
      <c r="TF3" s="2"/>
      <c r="TG3" s="2"/>
      <c r="TH3" s="2"/>
      <c r="TI3" s="2"/>
      <c r="TJ3" s="2"/>
      <c r="TK3" s="2"/>
      <c r="TL3" s="2"/>
      <c r="TM3" s="2"/>
      <c r="TN3" s="2"/>
      <c r="TO3" s="2"/>
      <c r="TP3" s="2"/>
      <c r="TQ3" s="2"/>
      <c r="TR3" s="2"/>
      <c r="TS3" s="2"/>
      <c r="TT3" s="2"/>
      <c r="TU3" s="2"/>
      <c r="TV3" s="2"/>
      <c r="TW3" s="2"/>
      <c r="TX3" s="2"/>
      <c r="TY3" s="2"/>
      <c r="TZ3" s="2"/>
      <c r="UA3" s="2"/>
      <c r="UB3" s="2"/>
      <c r="UC3" s="2"/>
      <c r="UD3" s="2"/>
      <c r="UE3" s="2"/>
      <c r="UF3" s="2"/>
      <c r="UG3" s="2"/>
      <c r="UH3" s="2"/>
      <c r="UI3" s="2"/>
      <c r="UJ3" s="2"/>
      <c r="UK3" s="2"/>
      <c r="UL3" s="2"/>
      <c r="UM3" s="2"/>
      <c r="UN3" s="2"/>
      <c r="UO3" s="2"/>
      <c r="UP3" s="2"/>
      <c r="UQ3" s="2"/>
      <c r="UR3" s="2"/>
      <c r="US3" s="2"/>
      <c r="UT3" s="2"/>
      <c r="UU3" s="2"/>
      <c r="UV3" s="2"/>
      <c r="UW3" s="2"/>
      <c r="UX3" s="2"/>
      <c r="UY3" s="2"/>
      <c r="UZ3" s="2"/>
      <c r="VA3" s="2"/>
      <c r="VB3" s="2"/>
      <c r="VC3" s="2"/>
      <c r="VD3" s="2"/>
      <c r="VE3" s="2"/>
      <c r="VF3" s="2"/>
      <c r="VG3" s="2"/>
      <c r="VH3" s="2"/>
      <c r="VI3" s="2"/>
      <c r="VJ3" s="2"/>
      <c r="VK3" s="2"/>
      <c r="VL3" s="2"/>
      <c r="VM3" s="2"/>
      <c r="VN3" s="2"/>
      <c r="VO3" s="2"/>
      <c r="VP3" s="2"/>
      <c r="VQ3" s="2"/>
      <c r="VR3" s="2"/>
      <c r="VS3" s="2"/>
      <c r="VT3" s="2"/>
      <c r="VU3" s="2"/>
      <c r="VV3" s="2"/>
      <c r="VW3" s="2"/>
      <c r="VX3" s="2"/>
      <c r="VY3" s="2"/>
      <c r="VZ3" s="2"/>
      <c r="WA3" s="2"/>
      <c r="WB3" s="2"/>
      <c r="WC3" s="2"/>
      <c r="WD3" s="2"/>
      <c r="WE3" s="2"/>
      <c r="WF3" s="2"/>
      <c r="WG3" s="2"/>
      <c r="WH3" s="2"/>
      <c r="WI3" s="2"/>
      <c r="WJ3" s="2"/>
      <c r="WK3" s="2"/>
      <c r="WL3" s="2"/>
      <c r="WM3" s="2"/>
      <c r="WN3" s="2"/>
      <c r="WO3" s="2"/>
      <c r="WP3" s="2"/>
      <c r="WQ3" s="2"/>
      <c r="WR3" s="2"/>
      <c r="WS3" s="2"/>
      <c r="WT3" s="2"/>
      <c r="WU3" s="2"/>
      <c r="WV3" s="2"/>
      <c r="WW3" s="2"/>
      <c r="WX3" s="2"/>
      <c r="WY3" s="2"/>
      <c r="WZ3" s="2"/>
      <c r="XA3" s="2"/>
      <c r="XB3" s="2"/>
      <c r="XC3" s="2"/>
      <c r="XD3" s="2"/>
      <c r="XE3" s="2"/>
      <c r="XF3" s="2"/>
      <c r="XG3" s="2"/>
      <c r="XH3" s="2"/>
      <c r="XI3" s="2"/>
      <c r="XJ3" s="2"/>
      <c r="XK3" s="2"/>
      <c r="XL3" s="2"/>
      <c r="XM3" s="2"/>
      <c r="XN3" s="2"/>
      <c r="XO3" s="2"/>
      <c r="XP3" s="2"/>
      <c r="XQ3" s="2"/>
      <c r="XR3" s="2"/>
      <c r="XS3" s="2"/>
      <c r="XT3" s="2"/>
      <c r="XU3" s="2"/>
      <c r="XV3" s="2"/>
      <c r="XW3" s="2"/>
      <c r="XX3" s="2"/>
      <c r="XY3" s="2"/>
      <c r="XZ3" s="2"/>
      <c r="YA3" s="2"/>
      <c r="YB3" s="2"/>
      <c r="YC3" s="2"/>
      <c r="YD3" s="2"/>
      <c r="YE3" s="2"/>
      <c r="YF3" s="2"/>
      <c r="YG3" s="2"/>
      <c r="YH3" s="2"/>
      <c r="YI3" s="2"/>
      <c r="YJ3" s="2"/>
      <c r="YK3" s="2"/>
      <c r="YL3" s="2"/>
      <c r="YM3" s="2"/>
      <c r="YN3" s="2"/>
      <c r="YO3" s="2"/>
      <c r="YP3" s="2"/>
      <c r="YQ3" s="2"/>
      <c r="YR3" s="2"/>
      <c r="YS3" s="2"/>
      <c r="YT3" s="2"/>
      <c r="YU3" s="2"/>
      <c r="YV3" s="2"/>
      <c r="YW3" s="2"/>
      <c r="YX3" s="2"/>
      <c r="YY3" s="2"/>
      <c r="YZ3" s="2"/>
      <c r="ZA3" s="2"/>
      <c r="ZB3" s="2"/>
      <c r="ZC3" s="2"/>
      <c r="ZD3" s="2"/>
      <c r="ZE3" s="2"/>
      <c r="ZF3" s="2"/>
      <c r="ZG3" s="2"/>
      <c r="ZH3" s="2"/>
      <c r="ZI3" s="2"/>
      <c r="ZJ3" s="2"/>
      <c r="ZK3" s="2"/>
      <c r="ZL3" s="2"/>
      <c r="ZM3" s="2"/>
      <c r="ZN3" s="2"/>
      <c r="ZO3" s="2"/>
      <c r="ZP3" s="2"/>
      <c r="ZQ3" s="2"/>
      <c r="ZR3" s="2"/>
      <c r="ZS3" s="2"/>
      <c r="ZT3" s="2"/>
      <c r="ZU3" s="2"/>
      <c r="ZV3" s="2"/>
      <c r="ZW3" s="2"/>
      <c r="ZX3" s="2"/>
      <c r="ZY3" s="2"/>
      <c r="ZZ3" s="2"/>
      <c r="AAA3" s="2"/>
      <c r="AAB3" s="2"/>
      <c r="AAC3" s="2"/>
      <c r="AAD3" s="2"/>
      <c r="AAE3" s="2"/>
      <c r="AAF3" s="2"/>
      <c r="AAG3" s="2"/>
      <c r="AAH3" s="2"/>
      <c r="AAI3" s="2"/>
      <c r="AAJ3" s="2"/>
      <c r="AAK3" s="2"/>
      <c r="AAL3" s="2"/>
      <c r="AAM3" s="2"/>
      <c r="AAN3" s="2"/>
      <c r="AAO3" s="2"/>
      <c r="AAP3" s="2"/>
      <c r="AAQ3" s="2"/>
      <c r="AAR3" s="2"/>
      <c r="AAS3" s="2"/>
      <c r="AAT3" s="2"/>
      <c r="AAU3" s="2"/>
      <c r="AAV3" s="2"/>
      <c r="AAW3" s="2"/>
      <c r="AAX3" s="2"/>
      <c r="AAY3" s="2"/>
      <c r="AAZ3" s="2"/>
      <c r="ABA3" s="2"/>
      <c r="ABB3" s="2"/>
      <c r="ABC3" s="2"/>
      <c r="ABD3" s="2"/>
      <c r="ABE3" s="2"/>
      <c r="ABF3" s="2"/>
      <c r="ABG3" s="2"/>
      <c r="ABH3" s="2"/>
      <c r="ABI3" s="2"/>
      <c r="ABJ3" s="2"/>
      <c r="ABK3" s="2"/>
      <c r="ABL3" s="2"/>
      <c r="ABM3" s="2"/>
      <c r="ABN3" s="2"/>
      <c r="ABO3" s="2"/>
      <c r="ABP3" s="2"/>
      <c r="ABQ3" s="2"/>
      <c r="ABR3" s="2"/>
      <c r="ABS3" s="2"/>
      <c r="ABT3" s="2"/>
      <c r="ABU3" s="2"/>
      <c r="ABV3" s="2"/>
      <c r="ABW3" s="2"/>
      <c r="ABX3" s="2"/>
      <c r="ABY3" s="2"/>
      <c r="ABZ3" s="2"/>
      <c r="ACA3" s="2"/>
      <c r="ACB3" s="2"/>
      <c r="ACC3" s="2"/>
      <c r="ACD3" s="2"/>
      <c r="ACE3" s="2"/>
      <c r="ACF3" s="2"/>
      <c r="ACG3" s="2"/>
      <c r="ACH3" s="2"/>
      <c r="ACI3" s="2"/>
      <c r="ACJ3" s="2"/>
      <c r="ACK3" s="2"/>
      <c r="ACL3" s="2"/>
      <c r="ACM3" s="2"/>
      <c r="ACN3" s="2"/>
      <c r="ACO3" s="2"/>
      <c r="ACP3" s="2"/>
      <c r="ACQ3" s="2"/>
      <c r="ACR3" s="2"/>
      <c r="ACS3" s="2"/>
      <c r="ACT3" s="2"/>
      <c r="ACU3" s="2"/>
      <c r="ACV3" s="2"/>
      <c r="ACW3" s="2"/>
      <c r="ACX3" s="2"/>
      <c r="ACY3" s="2"/>
      <c r="ACZ3" s="2"/>
      <c r="ADA3" s="2"/>
      <c r="ADB3" s="2"/>
      <c r="ADC3" s="2"/>
      <c r="ADD3" s="2"/>
      <c r="ADE3" s="2"/>
      <c r="ADF3" s="2"/>
      <c r="ADG3" s="2"/>
      <c r="ADH3" s="2"/>
      <c r="ADI3" s="2"/>
      <c r="ADJ3" s="2"/>
      <c r="ADK3" s="2"/>
      <c r="ADL3" s="2"/>
      <c r="ADM3" s="2"/>
      <c r="ADN3" s="2"/>
      <c r="ADO3" s="2"/>
      <c r="ADP3" s="2"/>
      <c r="ADQ3" s="2"/>
      <c r="ADR3" s="2"/>
      <c r="ADS3" s="2"/>
      <c r="ADT3" s="2"/>
      <c r="ADU3" s="2"/>
      <c r="ADV3" s="2"/>
      <c r="ADW3" s="2"/>
      <c r="ADX3" s="2"/>
      <c r="ADY3" s="2"/>
      <c r="ADZ3" s="2"/>
      <c r="AEA3" s="2"/>
      <c r="AEB3" s="2"/>
      <c r="AEC3" s="2"/>
      <c r="AED3" s="2"/>
      <c r="AEE3" s="2"/>
      <c r="AEF3" s="2"/>
      <c r="AEG3" s="2"/>
      <c r="AEH3" s="2"/>
      <c r="AEI3" s="2"/>
      <c r="AEJ3" s="2"/>
      <c r="AEK3" s="2"/>
      <c r="AEL3" s="2"/>
      <c r="AEM3" s="2"/>
      <c r="AEN3" s="2"/>
      <c r="AEO3" s="2"/>
      <c r="AEP3" s="2"/>
      <c r="AEQ3" s="2"/>
      <c r="AER3" s="2"/>
      <c r="AES3" s="2"/>
      <c r="AET3" s="2"/>
      <c r="AEU3" s="2"/>
      <c r="AEV3" s="2"/>
      <c r="AEW3" s="2"/>
      <c r="AEX3" s="2"/>
      <c r="AEY3" s="2"/>
      <c r="AEZ3" s="2"/>
      <c r="AFA3" s="2"/>
      <c r="AFB3" s="2"/>
      <c r="AFC3" s="2"/>
      <c r="AFD3" s="2"/>
      <c r="AFE3" s="2"/>
      <c r="AFF3" s="2"/>
      <c r="AFG3" s="2"/>
      <c r="AFH3" s="2"/>
      <c r="AFI3" s="2"/>
      <c r="AFJ3" s="2"/>
      <c r="AFK3" s="2"/>
      <c r="AFL3" s="2"/>
      <c r="AFM3" s="2"/>
      <c r="AFN3" s="2"/>
      <c r="AFO3" s="2"/>
      <c r="AFP3" s="2"/>
      <c r="AFQ3" s="2"/>
      <c r="AFR3" s="2"/>
      <c r="AFS3" s="2"/>
      <c r="AFT3" s="2"/>
      <c r="AFU3" s="2"/>
      <c r="AFV3" s="2"/>
      <c r="AFW3" s="2"/>
      <c r="AFX3" s="2"/>
      <c r="AFY3" s="2"/>
      <c r="AFZ3" s="2"/>
      <c r="AGA3" s="2"/>
      <c r="AGB3" s="2"/>
      <c r="AGC3" s="2"/>
      <c r="AGD3" s="2"/>
      <c r="AGE3" s="2"/>
      <c r="AGF3" s="2"/>
      <c r="AGG3" s="2"/>
      <c r="AGH3" s="2"/>
      <c r="AGI3" s="2"/>
      <c r="AGJ3" s="2"/>
      <c r="AGK3" s="2"/>
      <c r="AGL3" s="2"/>
      <c r="AGM3" s="2"/>
      <c r="AGN3" s="2"/>
      <c r="AGO3" s="2"/>
      <c r="AGP3" s="2"/>
      <c r="AGQ3" s="2"/>
      <c r="AGR3" s="2"/>
      <c r="AGS3" s="2"/>
      <c r="AGT3" s="2"/>
      <c r="AGU3" s="2"/>
      <c r="AGV3" s="2"/>
      <c r="AGW3" s="2"/>
      <c r="AGX3" s="2"/>
      <c r="AGY3" s="2"/>
      <c r="AGZ3" s="2"/>
      <c r="AHA3" s="2"/>
      <c r="AHB3" s="2"/>
      <c r="AHC3" s="2"/>
      <c r="AHD3" s="2"/>
      <c r="AHE3" s="2"/>
      <c r="AHF3" s="2"/>
      <c r="AHG3" s="2"/>
      <c r="AHH3" s="2"/>
      <c r="AHI3" s="2"/>
      <c r="AHJ3" s="2"/>
      <c r="AHK3" s="2"/>
      <c r="AHL3" s="2"/>
      <c r="AHM3" s="2"/>
      <c r="AHN3" s="2"/>
      <c r="AHO3" s="2"/>
      <c r="AHP3" s="2"/>
      <c r="AHQ3" s="2"/>
      <c r="AHR3" s="2"/>
      <c r="AHS3" s="2"/>
      <c r="AHT3" s="2"/>
      <c r="AHU3" s="2"/>
      <c r="AHV3" s="2"/>
      <c r="AHW3" s="2"/>
      <c r="AHX3" s="2"/>
      <c r="AHY3" s="2"/>
      <c r="AHZ3" s="2"/>
      <c r="AIA3" s="2"/>
      <c r="AIB3" s="2"/>
      <c r="AIC3" s="2"/>
      <c r="AID3" s="2"/>
      <c r="AIE3" s="2"/>
      <c r="AIF3" s="2"/>
      <c r="AIG3" s="2"/>
      <c r="AIH3" s="2"/>
      <c r="AII3" s="2"/>
      <c r="AIJ3" s="2"/>
      <c r="AIK3" s="2"/>
      <c r="AIL3" s="2"/>
      <c r="AIM3" s="2"/>
      <c r="AIN3" s="2"/>
      <c r="AIO3" s="2"/>
      <c r="AIP3" s="2"/>
      <c r="AIQ3" s="2"/>
      <c r="AIR3" s="2"/>
      <c r="AIS3" s="2"/>
      <c r="AIT3" s="2"/>
      <c r="AIU3" s="2"/>
      <c r="AIV3" s="2"/>
      <c r="AIW3" s="2"/>
      <c r="AIX3" s="2"/>
      <c r="AIY3" s="2"/>
      <c r="AIZ3" s="2"/>
      <c r="AJA3" s="2"/>
      <c r="AJB3" s="2"/>
      <c r="AJC3" s="2"/>
      <c r="AJD3" s="2"/>
      <c r="AJE3" s="2"/>
      <c r="AJF3" s="2"/>
      <c r="AJG3" s="2"/>
      <c r="AJH3" s="2"/>
      <c r="AJI3" s="2"/>
      <c r="AJJ3" s="2"/>
      <c r="AJK3" s="2"/>
      <c r="AJL3" s="2"/>
      <c r="AJM3" s="2"/>
      <c r="AJN3" s="2"/>
      <c r="AJO3" s="2"/>
      <c r="AJP3" s="2"/>
      <c r="AJQ3" s="2"/>
      <c r="AJR3" s="2"/>
      <c r="AJS3" s="2"/>
      <c r="AJT3" s="2"/>
      <c r="AJU3" s="2"/>
      <c r="AJV3" s="2"/>
      <c r="AJW3" s="2"/>
      <c r="AJX3" s="2"/>
      <c r="AJY3" s="2"/>
      <c r="AJZ3" s="2"/>
      <c r="AKA3" s="2"/>
      <c r="AKB3" s="2"/>
      <c r="AKC3" s="2"/>
      <c r="AKD3" s="2"/>
      <c r="AKE3" s="2"/>
      <c r="AKF3" s="2"/>
      <c r="AKG3" s="2"/>
      <c r="AKH3" s="2"/>
      <c r="AKI3" s="2"/>
      <c r="AKJ3" s="2"/>
      <c r="AKK3" s="2"/>
      <c r="AKL3" s="2"/>
      <c r="AKM3" s="2"/>
      <c r="AKN3" s="2"/>
      <c r="AKO3" s="2"/>
      <c r="AKP3" s="2"/>
      <c r="AKQ3" s="2"/>
      <c r="AKR3" s="2"/>
      <c r="AKS3" s="2"/>
      <c r="AKT3" s="2"/>
      <c r="AKU3" s="2"/>
      <c r="AKV3" s="2"/>
      <c r="AKW3" s="2"/>
      <c r="AKX3" s="2"/>
      <c r="AKY3" s="2"/>
      <c r="AKZ3" s="2"/>
      <c r="ALA3" s="2"/>
      <c r="ALB3" s="2"/>
      <c r="ALC3" s="2"/>
      <c r="ALD3" s="2"/>
      <c r="ALE3" s="2"/>
      <c r="ALF3" s="2"/>
      <c r="ALG3" s="2"/>
      <c r="ALH3" s="2"/>
      <c r="ALI3" s="2"/>
      <c r="ALJ3" s="2"/>
      <c r="ALK3" s="2"/>
      <c r="ALL3" s="2"/>
      <c r="ALM3" s="2"/>
      <c r="ALN3" s="2"/>
      <c r="ALO3" s="2"/>
      <c r="ALP3" s="2"/>
      <c r="ALQ3" s="2"/>
      <c r="ALR3" s="2"/>
      <c r="ALS3" s="2"/>
      <c r="ALT3" s="2"/>
      <c r="ALU3" s="2"/>
      <c r="ALV3" s="2"/>
      <c r="ALW3" s="2"/>
      <c r="ALX3" s="2"/>
      <c r="ALY3" s="2"/>
      <c r="ALZ3" s="2"/>
      <c r="AMA3" s="2"/>
      <c r="AMB3" s="2"/>
      <c r="AMC3" s="2"/>
      <c r="AMD3" s="2"/>
      <c r="AME3" s="2"/>
      <c r="AMF3" s="2"/>
      <c r="AMG3" s="2"/>
      <c r="AMH3" s="2"/>
      <c r="AMI3" s="2"/>
      <c r="AMJ3" s="2"/>
      <c r="AMK3" s="2"/>
      <c r="AML3" s="2"/>
      <c r="AMM3" s="2"/>
      <c r="AMN3" s="2"/>
      <c r="AMO3" s="2"/>
      <c r="AMP3" s="2"/>
      <c r="AMQ3" s="2"/>
      <c r="AMR3" s="2"/>
      <c r="AMS3" s="2"/>
      <c r="AMT3" s="2"/>
      <c r="AMU3" s="2"/>
      <c r="AMV3" s="2"/>
      <c r="AMW3" s="2"/>
      <c r="AMX3" s="2"/>
      <c r="AMY3" s="2"/>
      <c r="AMZ3" s="2"/>
      <c r="ANA3" s="2"/>
      <c r="ANB3" s="2"/>
      <c r="ANC3" s="2"/>
      <c r="AND3" s="2"/>
      <c r="ANE3" s="2"/>
      <c r="ANF3" s="2"/>
      <c r="ANG3" s="2"/>
      <c r="ANH3" s="2"/>
      <c r="ANI3" s="2"/>
      <c r="ANJ3" s="2"/>
      <c r="ANK3" s="2"/>
      <c r="ANL3" s="2"/>
      <c r="ANM3" s="2"/>
      <c r="ANN3" s="2"/>
      <c r="ANO3" s="2"/>
      <c r="ANP3" s="2"/>
      <c r="ANQ3" s="2"/>
      <c r="ANR3" s="2"/>
      <c r="ANS3" s="2"/>
      <c r="ANT3" s="2"/>
      <c r="ANU3" s="2"/>
      <c r="ANV3" s="2"/>
      <c r="ANW3" s="2"/>
      <c r="ANX3" s="2"/>
      <c r="ANY3" s="2"/>
      <c r="ANZ3" s="2"/>
      <c r="AOA3" s="2"/>
      <c r="AOB3" s="2"/>
      <c r="AOC3" s="2"/>
      <c r="AOD3" s="2"/>
      <c r="AOE3" s="2"/>
      <c r="AOF3" s="2"/>
      <c r="AOG3" s="2"/>
      <c r="AOH3" s="2"/>
      <c r="AOI3" s="2"/>
      <c r="AOJ3" s="2"/>
      <c r="AOK3" s="2"/>
      <c r="AOL3" s="2"/>
      <c r="AOM3" s="2"/>
      <c r="AON3" s="2"/>
      <c r="AOO3" s="2"/>
      <c r="AOP3" s="2"/>
      <c r="AOQ3" s="2"/>
      <c r="AOR3" s="2"/>
      <c r="AOS3" s="2"/>
      <c r="AOT3" s="2"/>
      <c r="AOU3" s="2"/>
      <c r="AOV3" s="2"/>
      <c r="AOW3" s="2"/>
      <c r="AOX3" s="2"/>
      <c r="AOY3" s="2"/>
      <c r="AOZ3" s="2"/>
      <c r="APA3" s="2"/>
      <c r="APB3" s="2"/>
      <c r="APC3" s="2"/>
      <c r="APD3" s="2"/>
      <c r="APE3" s="2"/>
      <c r="APF3" s="2"/>
      <c r="APG3" s="2"/>
      <c r="APH3" s="2"/>
      <c r="API3" s="2"/>
      <c r="APJ3" s="2"/>
      <c r="APK3" s="2"/>
      <c r="APL3" s="2"/>
      <c r="APM3" s="2"/>
      <c r="APN3" s="2"/>
      <c r="APO3" s="2"/>
      <c r="APP3" s="2"/>
      <c r="APQ3" s="2"/>
      <c r="APR3" s="2"/>
      <c r="APS3" s="2"/>
      <c r="APT3" s="2"/>
      <c r="APU3" s="2"/>
      <c r="APV3" s="2"/>
      <c r="APW3" s="2"/>
      <c r="APX3" s="2"/>
      <c r="APY3" s="2"/>
      <c r="APZ3" s="2"/>
      <c r="AQA3" s="2"/>
      <c r="AQB3" s="2"/>
      <c r="AQC3" s="2"/>
      <c r="AQD3" s="2"/>
      <c r="AQE3" s="2"/>
      <c r="AQF3" s="2"/>
      <c r="AQG3" s="2"/>
      <c r="AQH3" s="2"/>
      <c r="AQI3" s="2"/>
      <c r="AQJ3" s="2"/>
      <c r="AQK3" s="2"/>
      <c r="AQL3" s="2"/>
      <c r="AQM3" s="2"/>
      <c r="AQN3" s="2"/>
      <c r="AQO3" s="2"/>
      <c r="AQP3" s="2"/>
      <c r="AQQ3" s="2"/>
      <c r="AQR3" s="2"/>
      <c r="AQS3" s="2"/>
      <c r="AQT3" s="2"/>
      <c r="AQU3" s="2"/>
      <c r="AQV3" s="2"/>
      <c r="AQW3" s="2"/>
      <c r="AQX3" s="2"/>
      <c r="AQY3" s="2"/>
      <c r="AQZ3" s="2"/>
      <c r="ARA3" s="2"/>
      <c r="ARB3" s="2"/>
      <c r="ARC3" s="2"/>
      <c r="ARD3" s="2"/>
      <c r="ARE3" s="2"/>
      <c r="ARF3" s="2"/>
      <c r="ARG3" s="2"/>
      <c r="ARH3" s="2"/>
      <c r="ARI3" s="2"/>
      <c r="ARJ3" s="2"/>
      <c r="ARK3" s="2"/>
      <c r="ARL3" s="2"/>
      <c r="ARM3" s="2"/>
      <c r="ARN3" s="2"/>
      <c r="ARO3" s="2"/>
      <c r="ARP3" s="2"/>
      <c r="ARQ3" s="2"/>
      <c r="ARR3" s="2"/>
      <c r="ARS3" s="2"/>
      <c r="ART3" s="2"/>
      <c r="ARU3" s="2"/>
      <c r="ARV3" s="2"/>
      <c r="ARW3" s="2"/>
      <c r="ARX3" s="2"/>
      <c r="ARY3" s="2"/>
      <c r="ARZ3" s="2"/>
      <c r="ASA3" s="2"/>
      <c r="ASB3" s="2"/>
      <c r="ASC3" s="2"/>
      <c r="ASD3" s="2"/>
      <c r="ASE3" s="2"/>
      <c r="ASF3" s="2"/>
      <c r="ASG3" s="2"/>
      <c r="ASH3" s="2"/>
      <c r="ASI3" s="2"/>
      <c r="ASJ3" s="2"/>
      <c r="ASK3" s="2"/>
      <c r="ASL3" s="2"/>
      <c r="ASM3" s="2"/>
      <c r="ASN3" s="2"/>
      <c r="ASO3" s="2"/>
      <c r="ASP3" s="2"/>
      <c r="ASQ3" s="2"/>
      <c r="ASR3" s="2"/>
      <c r="ASS3" s="2"/>
      <c r="AST3" s="2"/>
      <c r="ASU3" s="2"/>
      <c r="ASV3" s="2"/>
      <c r="ASW3" s="2"/>
      <c r="ASX3" s="2"/>
      <c r="ASY3" s="2"/>
      <c r="ASZ3" s="2"/>
      <c r="ATA3" s="2"/>
      <c r="ATB3" s="2"/>
      <c r="ATC3" s="2"/>
      <c r="ATD3" s="2"/>
      <c r="ATE3" s="2"/>
      <c r="ATF3" s="2"/>
      <c r="ATG3" s="2"/>
      <c r="ATH3" s="2"/>
      <c r="ATI3" s="2"/>
      <c r="ATJ3" s="2"/>
      <c r="ATK3" s="2"/>
      <c r="ATL3" s="2"/>
      <c r="ATM3" s="2"/>
      <c r="ATN3" s="2"/>
      <c r="ATO3" s="2"/>
      <c r="ATP3" s="2"/>
      <c r="ATQ3" s="2"/>
      <c r="ATR3" s="2"/>
      <c r="ATS3" s="2"/>
      <c r="ATT3" s="2"/>
      <c r="ATU3" s="2"/>
      <c r="ATV3" s="2"/>
      <c r="ATW3" s="2"/>
      <c r="ATX3" s="2"/>
      <c r="ATY3" s="2"/>
      <c r="ATZ3" s="2"/>
      <c r="AUA3" s="2"/>
      <c r="AUB3" s="2"/>
      <c r="AUC3" s="2"/>
      <c r="AUD3" s="2"/>
      <c r="AUE3" s="2"/>
      <c r="AUF3" s="2"/>
      <c r="AUG3" s="2"/>
      <c r="AUH3" s="2"/>
      <c r="AUI3" s="2"/>
      <c r="AUJ3" s="2"/>
      <c r="AUK3" s="2"/>
      <c r="AUL3" s="2"/>
      <c r="AUM3" s="2"/>
      <c r="AUN3" s="2"/>
      <c r="AUO3" s="2"/>
      <c r="AUP3" s="2"/>
      <c r="AUQ3" s="2"/>
      <c r="AUR3" s="2"/>
      <c r="AUS3" s="2"/>
      <c r="AUT3" s="2"/>
      <c r="AUU3" s="2"/>
      <c r="AUV3" s="2"/>
      <c r="AUW3" s="2"/>
      <c r="AUX3" s="2"/>
      <c r="AUY3" s="2"/>
      <c r="AUZ3" s="2"/>
      <c r="AVA3" s="2"/>
      <c r="AVB3" s="2"/>
      <c r="AVC3" s="2"/>
      <c r="AVD3" s="2"/>
      <c r="AVE3" s="2"/>
      <c r="AVF3" s="2"/>
      <c r="AVG3" s="2"/>
      <c r="AVH3" s="2"/>
      <c r="AVI3" s="2"/>
      <c r="AVJ3" s="2"/>
      <c r="AVK3" s="2"/>
      <c r="AVL3" s="2"/>
      <c r="AVM3" s="2"/>
      <c r="AVN3" s="2"/>
      <c r="AVO3" s="2"/>
      <c r="AVP3" s="2"/>
      <c r="AVQ3" s="2"/>
      <c r="AVR3" s="2"/>
      <c r="AVS3" s="2"/>
      <c r="AVT3" s="2"/>
      <c r="AVU3" s="2"/>
      <c r="AVV3" s="2"/>
      <c r="AVW3" s="2"/>
      <c r="AVX3" s="2"/>
      <c r="AVY3" s="2"/>
      <c r="AVZ3" s="2"/>
      <c r="AWA3" s="2"/>
      <c r="AWB3" s="2"/>
      <c r="AWC3" s="2"/>
      <c r="AWD3" s="2"/>
      <c r="AWE3" s="2"/>
      <c r="AWF3" s="2"/>
      <c r="AWG3" s="2"/>
      <c r="AWH3" s="2"/>
      <c r="AWI3" s="2"/>
      <c r="AWJ3" s="2"/>
      <c r="AWK3" s="2"/>
      <c r="AWL3" s="2"/>
      <c r="AWM3" s="2"/>
      <c r="AWN3" s="2"/>
      <c r="AWO3" s="2"/>
      <c r="AWP3" s="2"/>
      <c r="AWQ3" s="2"/>
      <c r="AWR3" s="2"/>
      <c r="AWS3" s="2"/>
      <c r="AWT3" s="2"/>
      <c r="AWU3" s="2"/>
      <c r="AWV3" s="2"/>
      <c r="AWW3" s="2"/>
      <c r="AWX3" s="2"/>
      <c r="AWY3" s="2"/>
      <c r="AWZ3" s="2"/>
      <c r="AXA3" s="2"/>
      <c r="AXB3" s="2"/>
      <c r="AXC3" s="2"/>
      <c r="AXD3" s="2"/>
      <c r="AXE3" s="2"/>
      <c r="AXF3" s="2"/>
      <c r="AXG3" s="2"/>
      <c r="AXH3" s="2"/>
      <c r="AXI3" s="2"/>
      <c r="AXJ3" s="2"/>
      <c r="AXK3" s="2"/>
      <c r="AXL3" s="2"/>
      <c r="AXM3" s="2"/>
      <c r="AXN3" s="2"/>
      <c r="AXO3" s="2"/>
      <c r="AXP3" s="2"/>
      <c r="AXQ3" s="2"/>
      <c r="AXR3" s="2"/>
      <c r="AXS3" s="2"/>
      <c r="AXT3" s="2"/>
      <c r="AXU3" s="2"/>
      <c r="AXV3" s="2"/>
      <c r="AXW3" s="2"/>
      <c r="AXX3" s="2"/>
      <c r="AXY3" s="2"/>
      <c r="AXZ3" s="2"/>
      <c r="AYA3" s="2"/>
      <c r="AYB3" s="2"/>
      <c r="AYC3" s="2"/>
      <c r="AYD3" s="2"/>
      <c r="AYE3" s="2"/>
      <c r="AYF3" s="2"/>
      <c r="AYG3" s="2"/>
      <c r="AYH3" s="2"/>
      <c r="AYI3" s="2"/>
      <c r="AYJ3" s="2"/>
      <c r="AYK3" s="2"/>
      <c r="AYL3" s="2"/>
      <c r="AYM3" s="2"/>
      <c r="AYN3" s="2"/>
      <c r="AYO3" s="2"/>
      <c r="AYP3" s="2"/>
      <c r="AYQ3" s="2"/>
      <c r="AYR3" s="2"/>
      <c r="AYS3" s="2"/>
      <c r="AYT3" s="2"/>
      <c r="AYU3" s="2"/>
      <c r="AYV3" s="2"/>
      <c r="AYW3" s="2"/>
      <c r="AYX3" s="2"/>
      <c r="AYY3" s="2"/>
      <c r="AYZ3" s="2"/>
      <c r="AZA3" s="2"/>
      <c r="AZB3" s="2"/>
      <c r="AZC3" s="2"/>
      <c r="AZD3" s="2"/>
      <c r="AZE3" s="2"/>
      <c r="AZF3" s="2"/>
      <c r="AZG3" s="2"/>
      <c r="AZH3" s="2"/>
      <c r="AZI3" s="2"/>
      <c r="AZJ3" s="2"/>
      <c r="AZK3" s="2"/>
      <c r="AZL3" s="2"/>
      <c r="AZM3" s="2"/>
      <c r="AZN3" s="2"/>
      <c r="AZO3" s="2"/>
      <c r="AZP3" s="2"/>
      <c r="AZQ3" s="2"/>
      <c r="AZR3" s="2"/>
      <c r="AZS3" s="2"/>
      <c r="AZT3" s="2"/>
      <c r="AZU3" s="2"/>
      <c r="AZV3" s="2"/>
      <c r="AZW3" s="2"/>
      <c r="AZX3" s="2"/>
      <c r="AZY3" s="2"/>
      <c r="AZZ3" s="2"/>
      <c r="BAA3" s="2"/>
      <c r="BAB3" s="2"/>
      <c r="BAC3" s="2"/>
      <c r="BAD3" s="2"/>
      <c r="BAE3" s="2"/>
      <c r="BAF3" s="2"/>
      <c r="BAG3" s="2"/>
      <c r="BAH3" s="2"/>
      <c r="BAI3" s="2"/>
      <c r="BAJ3" s="2"/>
      <c r="BAK3" s="2"/>
      <c r="BAL3" s="2"/>
      <c r="BAM3" s="2"/>
      <c r="BAN3" s="2"/>
      <c r="BAO3" s="2"/>
      <c r="BAP3" s="2"/>
      <c r="BAQ3" s="2"/>
      <c r="BAR3" s="2"/>
      <c r="BAS3" s="2"/>
      <c r="BAT3" s="2"/>
      <c r="BAU3" s="2"/>
      <c r="BAV3" s="2"/>
      <c r="BAW3" s="2"/>
      <c r="BAX3" s="2"/>
      <c r="BAY3" s="2"/>
      <c r="BAZ3" s="2"/>
      <c r="BBA3" s="2"/>
      <c r="BBB3" s="2"/>
      <c r="BBC3" s="2"/>
      <c r="BBD3" s="2"/>
      <c r="BBE3" s="2"/>
      <c r="BBF3" s="2"/>
      <c r="BBG3" s="2"/>
      <c r="BBH3" s="2"/>
      <c r="BBI3" s="2"/>
      <c r="BBJ3" s="2"/>
      <c r="BBK3" s="2"/>
      <c r="BBL3" s="2"/>
      <c r="BBM3" s="2"/>
      <c r="BBN3" s="2"/>
      <c r="BBO3" s="2"/>
      <c r="BBP3" s="2"/>
      <c r="BBQ3" s="2"/>
      <c r="BBR3" s="2"/>
      <c r="BBS3" s="2"/>
      <c r="BBT3" s="2"/>
      <c r="BBU3" s="2"/>
      <c r="BBV3" s="2"/>
      <c r="BBW3" s="2"/>
      <c r="BBX3" s="2"/>
      <c r="BBY3" s="2"/>
      <c r="BBZ3" s="2"/>
      <c r="BCA3" s="2"/>
      <c r="BCB3" s="2"/>
      <c r="BCC3" s="2"/>
      <c r="BCD3" s="2"/>
      <c r="BCE3" s="2"/>
      <c r="BCF3" s="2"/>
      <c r="BCG3" s="2"/>
      <c r="BCH3" s="2"/>
      <c r="BCI3" s="2"/>
      <c r="BCJ3" s="2"/>
      <c r="BCK3" s="2"/>
      <c r="BCL3" s="2"/>
      <c r="BCM3" s="2"/>
      <c r="BCN3" s="2"/>
      <c r="BCO3" s="2"/>
      <c r="BCP3" s="2"/>
      <c r="BCQ3" s="2"/>
      <c r="BCR3" s="2"/>
      <c r="BCS3" s="2"/>
      <c r="BCT3" s="2"/>
      <c r="BCU3" s="2"/>
      <c r="BCV3" s="2"/>
      <c r="BCW3" s="2"/>
      <c r="BCX3" s="2"/>
      <c r="BCY3" s="2"/>
      <c r="BCZ3" s="2"/>
      <c r="BDA3" s="2"/>
      <c r="BDB3" s="2"/>
      <c r="BDC3" s="2"/>
      <c r="BDD3" s="2"/>
      <c r="BDE3" s="2"/>
      <c r="BDF3" s="2"/>
      <c r="BDG3" s="2"/>
      <c r="BDH3" s="2"/>
      <c r="BDI3" s="2"/>
      <c r="BDJ3" s="2"/>
      <c r="BDK3" s="2"/>
      <c r="BDL3" s="2"/>
      <c r="BDM3" s="2"/>
      <c r="BDN3" s="2"/>
      <c r="BDO3" s="2"/>
      <c r="BDP3" s="2"/>
      <c r="BDQ3" s="2"/>
      <c r="BDR3" s="2"/>
      <c r="BDS3" s="2"/>
      <c r="BDT3" s="2"/>
      <c r="BDU3" s="2"/>
      <c r="BDV3" s="2"/>
      <c r="BDW3" s="2"/>
      <c r="BDX3" s="2"/>
      <c r="BDY3" s="2"/>
      <c r="BDZ3" s="2"/>
      <c r="BEA3" s="2"/>
      <c r="BEB3" s="2"/>
      <c r="BEC3" s="2"/>
      <c r="BED3" s="2"/>
      <c r="BEE3" s="2"/>
      <c r="BEF3" s="2"/>
      <c r="BEG3" s="2"/>
      <c r="BEH3" s="2"/>
      <c r="BEI3" s="2"/>
      <c r="BEJ3" s="2"/>
      <c r="BEK3" s="2"/>
      <c r="BEL3" s="2"/>
      <c r="BEM3" s="2"/>
      <c r="BEN3" s="2"/>
      <c r="BEO3" s="2"/>
      <c r="BEP3" s="2"/>
      <c r="BEQ3" s="2"/>
      <c r="BER3" s="2"/>
      <c r="BES3" s="2"/>
      <c r="BET3" s="2"/>
      <c r="BEU3" s="2"/>
      <c r="BEV3" s="2"/>
      <c r="BEW3" s="2"/>
      <c r="BEX3" s="2"/>
      <c r="BEY3" s="2"/>
      <c r="BEZ3" s="2"/>
      <c r="BFA3" s="2"/>
      <c r="BFB3" s="2"/>
      <c r="BFC3" s="2"/>
      <c r="BFD3" s="2"/>
      <c r="BFE3" s="2"/>
      <c r="BFF3" s="2"/>
      <c r="BFG3" s="2"/>
      <c r="BFH3" s="2"/>
      <c r="BFI3" s="2"/>
      <c r="BFJ3" s="2"/>
      <c r="BFK3" s="2"/>
      <c r="BFL3" s="2"/>
      <c r="BFM3" s="2"/>
      <c r="BFN3" s="2"/>
      <c r="BFO3" s="2"/>
      <c r="BFP3" s="2"/>
      <c r="BFQ3" s="2"/>
      <c r="BFR3" s="2"/>
      <c r="BFS3" s="2"/>
      <c r="BFT3" s="2"/>
      <c r="BFU3" s="2"/>
      <c r="BFV3" s="2"/>
      <c r="BFW3" s="2"/>
      <c r="BFX3" s="2"/>
      <c r="BFY3" s="2"/>
      <c r="BFZ3" s="2"/>
      <c r="BGA3" s="2"/>
      <c r="BGB3" s="2"/>
      <c r="BGC3" s="2"/>
      <c r="BGD3" s="2"/>
      <c r="BGE3" s="2"/>
      <c r="BGF3" s="2"/>
      <c r="BGG3" s="2"/>
      <c r="BGH3" s="2"/>
      <c r="BGI3" s="2"/>
      <c r="BGJ3" s="2"/>
      <c r="BGK3" s="2"/>
      <c r="BGL3" s="2"/>
      <c r="BGM3" s="2"/>
      <c r="BGN3" s="2"/>
      <c r="BGO3" s="2"/>
      <c r="BGP3" s="2"/>
      <c r="BGQ3" s="2"/>
      <c r="BGR3" s="2"/>
      <c r="BGS3" s="2"/>
      <c r="BGT3" s="2"/>
      <c r="BGU3" s="2"/>
      <c r="BGV3" s="2"/>
      <c r="BGW3" s="2"/>
      <c r="BGX3" s="2"/>
      <c r="BGY3" s="2"/>
      <c r="BGZ3" s="2"/>
      <c r="BHA3" s="2"/>
      <c r="BHB3" s="2"/>
      <c r="BHC3" s="2"/>
      <c r="BHD3" s="2"/>
      <c r="BHE3" s="2"/>
      <c r="BHF3" s="2"/>
      <c r="BHG3" s="2"/>
      <c r="BHH3" s="2"/>
      <c r="BHI3" s="2"/>
      <c r="BHJ3" s="2"/>
      <c r="BHK3" s="2"/>
      <c r="BHL3" s="2"/>
      <c r="BHM3" s="2"/>
      <c r="BHN3" s="2"/>
      <c r="BHO3" s="2"/>
      <c r="BHP3" s="2"/>
      <c r="BHQ3" s="2"/>
      <c r="BHR3" s="2"/>
      <c r="BHS3" s="2"/>
      <c r="BHT3" s="2"/>
      <c r="BHU3" s="2"/>
      <c r="BHV3" s="2"/>
      <c r="BHW3" s="2"/>
      <c r="BHX3" s="2"/>
      <c r="BHY3" s="2"/>
      <c r="BHZ3" s="2"/>
      <c r="BIA3" s="2"/>
      <c r="BIB3" s="2"/>
      <c r="BIC3" s="2"/>
      <c r="BID3" s="2"/>
      <c r="BIE3" s="2"/>
      <c r="BIF3" s="2"/>
      <c r="BIG3" s="2"/>
      <c r="BIH3" s="2"/>
      <c r="BII3" s="2"/>
      <c r="BIJ3" s="2"/>
      <c r="BIK3" s="2"/>
      <c r="BIL3" s="2"/>
      <c r="BIM3" s="2"/>
      <c r="BIN3" s="2"/>
      <c r="BIO3" s="2"/>
      <c r="BIP3" s="2"/>
      <c r="BIQ3" s="2"/>
      <c r="BIR3" s="2"/>
      <c r="BIS3" s="2"/>
      <c r="BIT3" s="2"/>
      <c r="BIU3" s="2"/>
      <c r="BIV3" s="2"/>
      <c r="BIW3" s="2"/>
      <c r="BIX3" s="2"/>
      <c r="BIY3" s="2"/>
      <c r="BIZ3" s="2"/>
      <c r="BJA3" s="2"/>
      <c r="BJB3" s="2"/>
      <c r="BJC3" s="2"/>
      <c r="BJD3" s="2"/>
      <c r="BJE3" s="2"/>
      <c r="BJF3" s="2"/>
      <c r="BJG3" s="2"/>
      <c r="BJH3" s="2"/>
      <c r="BJI3" s="2"/>
      <c r="BJJ3" s="2"/>
      <c r="BJK3" s="2"/>
      <c r="BJL3" s="2"/>
      <c r="BJM3" s="2"/>
      <c r="BJN3" s="2"/>
      <c r="BJO3" s="2"/>
      <c r="BJP3" s="2"/>
      <c r="BJQ3" s="2"/>
      <c r="BJR3" s="2"/>
      <c r="BJS3" s="2"/>
      <c r="BJT3" s="2"/>
      <c r="BJU3" s="2"/>
      <c r="BJV3" s="2"/>
      <c r="BJW3" s="2"/>
      <c r="BJX3" s="2"/>
      <c r="BJY3" s="2"/>
      <c r="BJZ3" s="2"/>
      <c r="BKA3" s="2"/>
      <c r="BKB3" s="2"/>
      <c r="BKC3" s="2"/>
      <c r="BKD3" s="2"/>
      <c r="BKE3" s="2"/>
      <c r="BKF3" s="2"/>
      <c r="BKG3" s="2"/>
      <c r="BKH3" s="2"/>
      <c r="BKI3" s="2"/>
      <c r="BKJ3" s="2"/>
      <c r="BKK3" s="2"/>
      <c r="BKL3" s="2"/>
      <c r="BKM3" s="2"/>
      <c r="BKN3" s="2"/>
      <c r="BKO3" s="2"/>
      <c r="BKP3" s="2"/>
      <c r="BKQ3" s="2"/>
      <c r="BKR3" s="2"/>
      <c r="BKS3" s="2"/>
      <c r="BKT3" s="2"/>
      <c r="BKU3" s="2"/>
      <c r="BKV3" s="2"/>
      <c r="BKW3" s="2"/>
      <c r="BKX3" s="2"/>
      <c r="BKY3" s="2"/>
      <c r="BKZ3" s="2"/>
      <c r="BLA3" s="2"/>
      <c r="BLB3" s="2"/>
      <c r="BLC3" s="2"/>
      <c r="BLD3" s="2"/>
      <c r="BLE3" s="2"/>
      <c r="BLF3" s="2"/>
      <c r="BLG3" s="2"/>
      <c r="BLH3" s="2"/>
      <c r="BLI3" s="2"/>
      <c r="BLJ3" s="2"/>
      <c r="BLK3" s="2"/>
      <c r="BLL3" s="2"/>
      <c r="BLM3" s="2"/>
      <c r="BLN3" s="2"/>
      <c r="BLO3" s="2"/>
      <c r="BLP3" s="2"/>
      <c r="BLQ3" s="2"/>
      <c r="BLR3" s="2"/>
      <c r="BLS3" s="2"/>
      <c r="BLT3" s="2"/>
      <c r="BLU3" s="2"/>
      <c r="BLV3" s="2"/>
      <c r="BLW3" s="2"/>
      <c r="BLX3" s="2"/>
      <c r="BLY3" s="2"/>
      <c r="BLZ3" s="2"/>
      <c r="BMA3" s="2"/>
      <c r="BMB3" s="2"/>
      <c r="BMC3" s="2"/>
      <c r="BMD3" s="2"/>
      <c r="BME3" s="2"/>
      <c r="BMF3" s="2"/>
      <c r="BMG3" s="2"/>
      <c r="BMH3" s="2"/>
      <c r="BMI3" s="2"/>
      <c r="BMJ3" s="2"/>
      <c r="BMK3" s="2"/>
      <c r="BML3" s="2"/>
      <c r="BMM3" s="2"/>
      <c r="BMN3" s="2"/>
      <c r="BMO3" s="2"/>
      <c r="BMP3" s="2"/>
      <c r="BMQ3" s="2"/>
      <c r="BMR3" s="2"/>
      <c r="BMS3" s="2"/>
      <c r="BMT3" s="2"/>
      <c r="BMU3" s="2"/>
      <c r="BMV3" s="2"/>
      <c r="BMW3" s="2"/>
      <c r="BMX3" s="2"/>
      <c r="BMY3" s="2"/>
      <c r="BMZ3" s="2"/>
      <c r="BNA3" s="2"/>
      <c r="BNB3" s="2"/>
      <c r="BNC3" s="2"/>
      <c r="BND3" s="2"/>
      <c r="BNE3" s="2"/>
      <c r="BNF3" s="2"/>
      <c r="BNG3" s="2"/>
      <c r="BNH3" s="2"/>
      <c r="BNI3" s="2"/>
      <c r="BNJ3" s="2"/>
      <c r="BNK3" s="2"/>
      <c r="BNL3" s="2"/>
      <c r="BNM3" s="2"/>
      <c r="BNN3" s="2"/>
      <c r="BNO3" s="2"/>
      <c r="BNP3" s="2"/>
      <c r="BNQ3" s="2"/>
      <c r="BNR3" s="2"/>
      <c r="BNS3" s="2"/>
      <c r="BNT3" s="2"/>
      <c r="BNU3" s="2"/>
      <c r="BNV3" s="2"/>
      <c r="BNW3" s="2"/>
      <c r="BNX3" s="2"/>
      <c r="BNY3" s="2"/>
      <c r="BNZ3" s="2"/>
      <c r="BOA3" s="2"/>
      <c r="BOB3" s="2"/>
      <c r="BOC3" s="2"/>
      <c r="BOD3" s="2"/>
      <c r="BOE3" s="2"/>
      <c r="BOF3" s="2"/>
      <c r="BOG3" s="2"/>
      <c r="BOH3" s="2"/>
      <c r="BOI3" s="2"/>
      <c r="BOJ3" s="2"/>
      <c r="BOK3" s="2"/>
      <c r="BOL3" s="2"/>
      <c r="BOM3" s="2"/>
      <c r="BON3" s="2"/>
      <c r="BOO3" s="2"/>
      <c r="BOP3" s="2"/>
      <c r="BOQ3" s="2"/>
      <c r="BOR3" s="2"/>
      <c r="BOS3" s="2"/>
      <c r="BOT3" s="2"/>
      <c r="BOU3" s="2"/>
      <c r="BOV3" s="2"/>
      <c r="BOW3" s="2"/>
      <c r="BOX3" s="2"/>
      <c r="BOY3" s="2"/>
      <c r="BOZ3" s="2"/>
      <c r="BPA3" s="2"/>
      <c r="BPB3" s="2"/>
      <c r="BPC3" s="2"/>
      <c r="BPD3" s="2"/>
      <c r="BPE3" s="2"/>
      <c r="BPF3" s="2"/>
      <c r="BPG3" s="2"/>
      <c r="BPH3" s="2"/>
      <c r="BPI3" s="2"/>
      <c r="BPJ3" s="2"/>
      <c r="BPK3" s="2"/>
      <c r="BPL3" s="2"/>
      <c r="BPM3" s="2"/>
      <c r="BPN3" s="2"/>
      <c r="BPO3" s="2"/>
      <c r="BPP3" s="2"/>
      <c r="BPQ3" s="2"/>
      <c r="BPR3" s="2"/>
      <c r="BPS3" s="2"/>
      <c r="BPT3" s="2"/>
      <c r="BPU3" s="2"/>
      <c r="BPV3" s="2"/>
      <c r="BPW3" s="2"/>
      <c r="BPX3" s="2"/>
      <c r="BPY3" s="2"/>
      <c r="BPZ3" s="2"/>
      <c r="BQA3" s="2"/>
      <c r="BQB3" s="2"/>
      <c r="BQC3" s="2"/>
      <c r="BQD3" s="2"/>
      <c r="BQE3" s="2"/>
      <c r="BQF3" s="2"/>
      <c r="BQG3" s="2"/>
      <c r="BQH3" s="2"/>
      <c r="BQI3" s="2"/>
      <c r="BQJ3" s="2"/>
      <c r="BQK3" s="2"/>
      <c r="BQL3" s="2"/>
      <c r="BQM3" s="2"/>
      <c r="BQN3" s="2"/>
      <c r="BQO3" s="2"/>
      <c r="BQP3" s="2"/>
      <c r="BQQ3" s="2"/>
      <c r="BQR3" s="2"/>
      <c r="BQS3" s="2"/>
      <c r="BQT3" s="2"/>
      <c r="BQU3" s="2"/>
      <c r="BQV3" s="2"/>
      <c r="BQW3" s="2"/>
      <c r="BQX3" s="2"/>
      <c r="BQY3" s="2"/>
      <c r="BQZ3" s="2"/>
      <c r="BRA3" s="2"/>
      <c r="BRB3" s="2"/>
      <c r="BRC3" s="2"/>
      <c r="BRD3" s="2"/>
      <c r="BRE3" s="2"/>
      <c r="BRF3" s="2"/>
      <c r="BRG3" s="2"/>
      <c r="BRH3" s="2"/>
      <c r="BRI3" s="2"/>
      <c r="BRJ3" s="2"/>
      <c r="BRK3" s="2"/>
      <c r="BRL3" s="2"/>
      <c r="BRM3" s="2"/>
      <c r="BRN3" s="2"/>
      <c r="BRO3" s="2"/>
      <c r="BRP3" s="2"/>
      <c r="BRQ3" s="2"/>
      <c r="BRR3" s="2"/>
      <c r="BRS3" s="2"/>
      <c r="BRT3" s="2"/>
      <c r="BRU3" s="2"/>
      <c r="BRV3" s="2"/>
      <c r="BRW3" s="2"/>
      <c r="BRX3" s="2"/>
      <c r="BRY3" s="2"/>
      <c r="BRZ3" s="2"/>
      <c r="BSA3" s="2"/>
      <c r="BSB3" s="2"/>
      <c r="BSC3" s="2"/>
      <c r="BSD3" s="2"/>
      <c r="BSE3" s="2"/>
      <c r="BSF3" s="2"/>
      <c r="BSG3" s="2"/>
      <c r="BSH3" s="2"/>
      <c r="BSI3" s="2"/>
      <c r="BSJ3" s="2"/>
      <c r="BSK3" s="2"/>
      <c r="BSL3" s="2"/>
      <c r="BSM3" s="2"/>
      <c r="BSN3" s="2"/>
      <c r="BSO3" s="2"/>
      <c r="BSP3" s="2"/>
      <c r="BSQ3" s="2"/>
      <c r="BSR3" s="2"/>
      <c r="BSS3" s="2"/>
      <c r="BST3" s="2"/>
      <c r="BSU3" s="2"/>
      <c r="BSV3" s="2"/>
      <c r="BSW3" s="2"/>
      <c r="BSX3" s="2"/>
      <c r="BSY3" s="2"/>
      <c r="BSZ3" s="2"/>
      <c r="BTA3" s="2"/>
      <c r="BTB3" s="2"/>
      <c r="BTC3" s="2"/>
      <c r="BTD3" s="2"/>
      <c r="BTE3" s="2"/>
      <c r="BTF3" s="2"/>
      <c r="BTG3" s="2"/>
      <c r="BTH3" s="2"/>
      <c r="BTI3" s="2"/>
      <c r="BTJ3" s="2"/>
      <c r="BTK3" s="2"/>
      <c r="BTL3" s="2"/>
      <c r="BTM3" s="2"/>
      <c r="BTN3" s="2"/>
      <c r="BTO3" s="2"/>
      <c r="BTP3" s="2"/>
      <c r="BTQ3" s="2"/>
      <c r="BTR3" s="2"/>
      <c r="BTS3" s="2"/>
      <c r="BTT3" s="2"/>
      <c r="BTU3" s="2"/>
      <c r="BTV3" s="2"/>
      <c r="BTW3" s="2"/>
      <c r="BTX3" s="2"/>
      <c r="BTY3" s="2"/>
      <c r="BTZ3" s="2"/>
      <c r="BUA3" s="2"/>
      <c r="BUB3" s="2"/>
      <c r="BUC3" s="2"/>
      <c r="BUD3" s="2"/>
      <c r="BUE3" s="2"/>
      <c r="BUF3" s="2"/>
      <c r="BUG3" s="2"/>
      <c r="BUH3" s="2"/>
      <c r="BUI3" s="2"/>
      <c r="BUJ3" s="2"/>
      <c r="BUK3" s="2"/>
      <c r="BUL3" s="2"/>
      <c r="BUM3" s="2"/>
      <c r="BUN3" s="2"/>
      <c r="BUO3" s="2"/>
      <c r="BUP3" s="2"/>
      <c r="BUQ3" s="2"/>
      <c r="BUR3" s="2"/>
      <c r="BUS3" s="2"/>
      <c r="BUT3" s="2"/>
      <c r="BUU3" s="2"/>
      <c r="BUV3" s="2"/>
      <c r="BUW3" s="2"/>
      <c r="BUX3" s="2"/>
      <c r="BUY3" s="2"/>
      <c r="BUZ3" s="2"/>
      <c r="BVA3" s="2"/>
      <c r="BVB3" s="2"/>
      <c r="BVC3" s="2"/>
      <c r="BVD3" s="2"/>
      <c r="BVE3" s="2"/>
      <c r="BVF3" s="2"/>
      <c r="BVG3" s="2"/>
      <c r="BVH3" s="2"/>
      <c r="BVI3" s="2"/>
      <c r="BVJ3" s="2"/>
      <c r="BVK3" s="2"/>
      <c r="BVL3" s="2"/>
      <c r="BVM3" s="2"/>
      <c r="BVN3" s="2"/>
      <c r="BVO3" s="2"/>
      <c r="BVP3" s="2"/>
      <c r="BVQ3" s="2"/>
      <c r="BVR3" s="2"/>
      <c r="BVS3" s="2"/>
      <c r="BVT3" s="2"/>
      <c r="BVU3" s="2"/>
      <c r="BVV3" s="2"/>
      <c r="BVW3" s="2"/>
      <c r="BVX3" s="2"/>
      <c r="BVY3" s="2"/>
      <c r="BVZ3" s="2"/>
      <c r="BWA3" s="2"/>
      <c r="BWB3" s="2"/>
      <c r="BWC3" s="2"/>
      <c r="BWD3" s="2"/>
      <c r="BWE3" s="2"/>
      <c r="BWF3" s="2"/>
      <c r="BWG3" s="2"/>
      <c r="BWH3" s="2"/>
      <c r="BWI3" s="2"/>
      <c r="BWJ3" s="2"/>
      <c r="BWK3" s="2"/>
      <c r="BWL3" s="2"/>
      <c r="BWM3" s="2"/>
      <c r="BWN3" s="2"/>
      <c r="BWO3" s="2"/>
      <c r="BWP3" s="2"/>
      <c r="BWQ3" s="2"/>
      <c r="BWR3" s="2"/>
      <c r="BWS3" s="2"/>
      <c r="BWT3" s="2"/>
      <c r="BWU3" s="2"/>
      <c r="BWV3" s="2"/>
      <c r="BWW3" s="2"/>
      <c r="BWX3" s="2"/>
      <c r="BWY3" s="2"/>
      <c r="BWZ3" s="2"/>
      <c r="BXA3" s="2"/>
      <c r="BXB3" s="2"/>
      <c r="BXC3" s="2"/>
      <c r="BXD3" s="2"/>
      <c r="BXE3" s="2"/>
      <c r="BXF3" s="2"/>
      <c r="BXG3" s="2"/>
      <c r="BXH3" s="2"/>
      <c r="BXI3" s="2"/>
      <c r="BXJ3" s="2"/>
      <c r="BXK3" s="2"/>
      <c r="BXL3" s="2"/>
      <c r="BXM3" s="2"/>
      <c r="BXN3" s="2"/>
      <c r="BXO3" s="2"/>
      <c r="BXP3" s="2"/>
      <c r="BXQ3" s="2"/>
      <c r="BXR3" s="2"/>
      <c r="BXS3" s="2"/>
      <c r="BXT3" s="2"/>
      <c r="BXU3" s="2"/>
      <c r="BXV3" s="2"/>
      <c r="BXW3" s="2"/>
      <c r="BXX3" s="2"/>
      <c r="BXY3" s="2"/>
      <c r="BXZ3" s="2"/>
      <c r="BYA3" s="2"/>
      <c r="BYB3" s="2"/>
      <c r="BYC3" s="2"/>
      <c r="BYD3" s="2"/>
      <c r="BYE3" s="2"/>
      <c r="BYF3" s="2"/>
      <c r="BYG3" s="2"/>
      <c r="BYH3" s="2"/>
      <c r="BYI3" s="2"/>
      <c r="BYJ3" s="2"/>
      <c r="BYK3" s="2"/>
      <c r="BYL3" s="2"/>
      <c r="BYM3" s="2"/>
      <c r="BYN3" s="2"/>
      <c r="BYO3" s="2"/>
      <c r="BYP3" s="2"/>
      <c r="BYQ3" s="2"/>
      <c r="BYR3" s="2"/>
      <c r="BYS3" s="2"/>
      <c r="BYT3" s="2"/>
      <c r="BYU3" s="2"/>
      <c r="BYV3" s="2"/>
      <c r="BYW3" s="2"/>
      <c r="BYX3" s="2"/>
      <c r="BYY3" s="2"/>
      <c r="BYZ3" s="2"/>
      <c r="BZA3" s="2"/>
      <c r="BZB3" s="2"/>
      <c r="BZC3" s="2"/>
      <c r="BZD3" s="2"/>
      <c r="BZE3" s="2"/>
      <c r="BZF3" s="2"/>
      <c r="BZG3" s="2"/>
      <c r="BZH3" s="2"/>
      <c r="BZI3" s="2"/>
      <c r="BZJ3" s="2"/>
      <c r="BZK3" s="2"/>
      <c r="BZL3" s="2"/>
      <c r="BZM3" s="2"/>
      <c r="BZN3" s="2"/>
      <c r="BZO3" s="2"/>
      <c r="BZP3" s="2"/>
      <c r="BZQ3" s="2"/>
      <c r="BZR3" s="2"/>
      <c r="BZS3" s="2"/>
      <c r="BZT3" s="2"/>
      <c r="BZU3" s="2"/>
      <c r="BZV3" s="2"/>
      <c r="BZW3" s="2"/>
      <c r="BZX3" s="2"/>
      <c r="BZY3" s="2"/>
      <c r="BZZ3" s="2"/>
      <c r="CAA3" s="2"/>
      <c r="CAB3" s="2"/>
      <c r="CAC3" s="2"/>
      <c r="CAD3" s="2"/>
      <c r="CAE3" s="2"/>
      <c r="CAF3" s="2"/>
      <c r="CAG3" s="2"/>
      <c r="CAH3" s="2"/>
      <c r="CAI3" s="2"/>
      <c r="CAJ3" s="2"/>
      <c r="CAK3" s="2"/>
      <c r="CAL3" s="2"/>
      <c r="CAM3" s="2"/>
      <c r="CAN3" s="2"/>
      <c r="CAO3" s="2"/>
      <c r="CAP3" s="2"/>
      <c r="CAQ3" s="2"/>
      <c r="CAR3" s="2"/>
      <c r="CAS3" s="2"/>
      <c r="CAT3" s="2"/>
      <c r="CAU3" s="2"/>
      <c r="CAV3" s="2"/>
      <c r="CAW3" s="2"/>
      <c r="CAX3" s="2"/>
      <c r="CAY3" s="2"/>
      <c r="CAZ3" s="2"/>
      <c r="CBA3" s="2"/>
      <c r="CBB3" s="2"/>
      <c r="CBC3" s="2"/>
      <c r="CBD3" s="2"/>
      <c r="CBE3" s="2"/>
      <c r="CBF3" s="2"/>
      <c r="CBG3" s="2"/>
      <c r="CBH3" s="2"/>
      <c r="CBI3" s="2"/>
      <c r="CBJ3" s="2"/>
      <c r="CBK3" s="2"/>
      <c r="CBL3" s="2"/>
      <c r="CBM3" s="2"/>
      <c r="CBN3" s="2"/>
      <c r="CBO3" s="2"/>
      <c r="CBP3" s="2"/>
      <c r="CBQ3" s="2"/>
      <c r="CBR3" s="2"/>
      <c r="CBS3" s="2"/>
      <c r="CBT3" s="2"/>
      <c r="CBU3" s="2"/>
      <c r="CBV3" s="2"/>
      <c r="CBW3" s="2"/>
      <c r="CBX3" s="2"/>
      <c r="CBY3" s="2"/>
      <c r="CBZ3" s="2"/>
      <c r="CCA3" s="2"/>
      <c r="CCB3" s="2"/>
      <c r="CCC3" s="2"/>
      <c r="CCD3" s="2"/>
      <c r="CCE3" s="2"/>
      <c r="CCF3" s="2"/>
      <c r="CCG3" s="2"/>
      <c r="CCH3" s="2"/>
      <c r="CCI3" s="2"/>
      <c r="CCJ3" s="2"/>
      <c r="CCK3" s="2"/>
      <c r="CCL3" s="2"/>
      <c r="CCM3" s="2"/>
      <c r="CCN3" s="2"/>
      <c r="CCO3" s="2"/>
      <c r="CCP3" s="2"/>
      <c r="CCQ3" s="2"/>
      <c r="CCR3" s="2"/>
      <c r="CCS3" s="2"/>
      <c r="CCT3" s="2"/>
      <c r="CCU3" s="2"/>
      <c r="CCV3" s="2"/>
      <c r="CCW3" s="2"/>
      <c r="CCX3" s="2"/>
      <c r="CCY3" s="2"/>
      <c r="CCZ3" s="2"/>
      <c r="CDA3" s="2"/>
      <c r="CDB3" s="2"/>
      <c r="CDC3" s="2"/>
      <c r="CDD3" s="2"/>
      <c r="CDE3" s="2"/>
      <c r="CDF3" s="2"/>
      <c r="CDG3" s="2"/>
      <c r="CDH3" s="2"/>
      <c r="CDI3" s="2"/>
      <c r="CDJ3" s="2"/>
      <c r="CDK3" s="2"/>
      <c r="CDL3" s="2"/>
      <c r="CDM3" s="2"/>
      <c r="CDN3" s="2"/>
      <c r="CDO3" s="2"/>
      <c r="CDP3" s="2"/>
      <c r="CDQ3" s="2"/>
      <c r="CDR3" s="2"/>
      <c r="CDS3" s="2"/>
      <c r="CDT3" s="2"/>
      <c r="CDU3" s="2"/>
      <c r="CDV3" s="2"/>
      <c r="CDW3" s="2"/>
      <c r="CDX3" s="2"/>
      <c r="CDY3" s="2"/>
      <c r="CDZ3" s="2"/>
      <c r="CEA3" s="2"/>
      <c r="CEB3" s="2"/>
      <c r="CEC3" s="2"/>
      <c r="CED3" s="2"/>
      <c r="CEE3" s="2"/>
      <c r="CEF3" s="2"/>
      <c r="CEG3" s="2"/>
      <c r="CEH3" s="2"/>
      <c r="CEI3" s="2"/>
      <c r="CEJ3" s="2"/>
      <c r="CEK3" s="2"/>
      <c r="CEL3" s="2"/>
      <c r="CEM3" s="2"/>
      <c r="CEN3" s="2"/>
      <c r="CEO3" s="2"/>
      <c r="CEP3" s="2"/>
      <c r="CEQ3" s="2"/>
      <c r="CER3" s="2"/>
      <c r="CES3" s="2"/>
      <c r="CET3" s="2"/>
      <c r="CEU3" s="2"/>
      <c r="CEV3" s="2"/>
      <c r="CEW3" s="2"/>
      <c r="CEX3" s="2"/>
      <c r="CEY3" s="2"/>
      <c r="CEZ3" s="2"/>
      <c r="CFA3" s="2"/>
      <c r="CFB3" s="2"/>
      <c r="CFC3" s="2"/>
      <c r="CFD3" s="2"/>
      <c r="CFE3" s="2"/>
      <c r="CFF3" s="2"/>
      <c r="CFG3" s="2"/>
      <c r="CFH3" s="2"/>
      <c r="CFI3" s="2"/>
      <c r="CFJ3" s="2"/>
      <c r="CFK3" s="2"/>
      <c r="CFL3" s="2"/>
      <c r="CFM3" s="2"/>
      <c r="CFN3" s="2"/>
      <c r="CFO3" s="2"/>
      <c r="CFP3" s="2"/>
      <c r="CFQ3" s="2"/>
      <c r="CFR3" s="2"/>
      <c r="CFS3" s="2"/>
      <c r="CFT3" s="2"/>
      <c r="CFU3" s="2"/>
      <c r="CFV3" s="2"/>
      <c r="CFW3" s="2"/>
      <c r="CFX3" s="2"/>
      <c r="CFY3" s="2"/>
      <c r="CFZ3" s="2"/>
      <c r="CGA3" s="2"/>
      <c r="CGB3" s="2"/>
      <c r="CGC3" s="2"/>
      <c r="CGD3" s="2"/>
      <c r="CGE3" s="2"/>
      <c r="CGF3" s="2"/>
      <c r="CGG3" s="2"/>
      <c r="CGH3" s="2"/>
      <c r="CGI3" s="2"/>
      <c r="CGJ3" s="2"/>
      <c r="CGK3" s="2"/>
      <c r="CGL3" s="2"/>
      <c r="CGM3" s="2"/>
      <c r="CGN3" s="2"/>
      <c r="CGO3" s="2"/>
      <c r="CGP3" s="2"/>
      <c r="CGQ3" s="2"/>
      <c r="CGR3" s="2"/>
      <c r="CGS3" s="2"/>
      <c r="CGT3" s="2"/>
      <c r="CGU3" s="2"/>
      <c r="CGV3" s="2"/>
      <c r="CGW3" s="2"/>
      <c r="CGX3" s="2"/>
      <c r="CGY3" s="2"/>
      <c r="CGZ3" s="2"/>
      <c r="CHA3" s="2"/>
      <c r="CHB3" s="2"/>
      <c r="CHC3" s="2"/>
      <c r="CHD3" s="2"/>
      <c r="CHE3" s="2"/>
      <c r="CHF3" s="2"/>
      <c r="CHG3" s="2"/>
      <c r="CHH3" s="2"/>
      <c r="CHI3" s="2"/>
      <c r="CHJ3" s="2"/>
      <c r="CHK3" s="2"/>
      <c r="CHL3" s="2"/>
      <c r="CHM3" s="2"/>
      <c r="CHN3" s="2"/>
      <c r="CHO3" s="2"/>
      <c r="CHP3" s="2"/>
      <c r="CHQ3" s="2"/>
      <c r="CHR3" s="2"/>
      <c r="CHS3" s="2"/>
      <c r="CHT3" s="2"/>
      <c r="CHU3" s="2"/>
      <c r="CHV3" s="2"/>
      <c r="CHW3" s="2"/>
      <c r="CHX3" s="2"/>
      <c r="CHY3" s="2"/>
      <c r="CHZ3" s="2"/>
      <c r="CIA3" s="2"/>
      <c r="CIB3" s="2"/>
      <c r="CIC3" s="2"/>
      <c r="CID3" s="2"/>
      <c r="CIE3" s="2"/>
      <c r="CIF3" s="2"/>
      <c r="CIG3" s="2"/>
      <c r="CIH3" s="2"/>
      <c r="CII3" s="2"/>
      <c r="CIJ3" s="2"/>
      <c r="CIK3" s="2"/>
      <c r="CIL3" s="2"/>
      <c r="CIM3" s="2"/>
      <c r="CIN3" s="2"/>
      <c r="CIO3" s="2"/>
      <c r="CIP3" s="2"/>
      <c r="CIQ3" s="2"/>
      <c r="CIR3" s="2"/>
      <c r="CIS3" s="2"/>
      <c r="CIT3" s="2"/>
      <c r="CIU3" s="2"/>
      <c r="CIV3" s="2"/>
      <c r="CIW3" s="2"/>
      <c r="CIX3" s="2"/>
      <c r="CIY3" s="2"/>
      <c r="CIZ3" s="2"/>
      <c r="CJA3" s="2"/>
      <c r="CJB3" s="2"/>
      <c r="CJC3" s="2"/>
      <c r="CJD3" s="2"/>
      <c r="CJE3" s="2"/>
      <c r="CJF3" s="2"/>
      <c r="CJG3" s="2"/>
      <c r="CJH3" s="2"/>
      <c r="CJI3" s="2"/>
      <c r="CJJ3" s="2"/>
      <c r="CJK3" s="2"/>
      <c r="CJL3" s="2"/>
      <c r="CJM3" s="2"/>
      <c r="CJN3" s="2"/>
      <c r="CJO3" s="2"/>
      <c r="CJP3" s="2"/>
      <c r="CJQ3" s="2"/>
      <c r="CJR3" s="2"/>
      <c r="CJS3" s="2"/>
      <c r="CJT3" s="2"/>
      <c r="CJU3" s="2"/>
      <c r="CJV3" s="2"/>
      <c r="CJW3" s="2"/>
      <c r="CJX3" s="2"/>
      <c r="CJY3" s="2"/>
      <c r="CJZ3" s="2"/>
      <c r="CKA3" s="2"/>
      <c r="CKB3" s="2"/>
      <c r="CKC3" s="2"/>
      <c r="CKD3" s="2"/>
      <c r="CKE3" s="2"/>
      <c r="CKF3" s="2"/>
      <c r="CKG3" s="2"/>
      <c r="CKH3" s="2"/>
      <c r="CKI3" s="2"/>
      <c r="CKJ3" s="2"/>
      <c r="CKK3" s="2"/>
      <c r="CKL3" s="2"/>
      <c r="CKM3" s="2"/>
      <c r="CKN3" s="2"/>
      <c r="CKO3" s="2"/>
      <c r="CKP3" s="2"/>
      <c r="CKQ3" s="2"/>
      <c r="CKR3" s="2"/>
      <c r="CKS3" s="2"/>
      <c r="CKT3" s="2"/>
      <c r="CKU3" s="2"/>
      <c r="CKV3" s="2"/>
      <c r="CKW3" s="2"/>
      <c r="CKX3" s="2"/>
      <c r="CKY3" s="2"/>
      <c r="CKZ3" s="2"/>
      <c r="CLA3" s="2"/>
      <c r="CLB3" s="2"/>
      <c r="CLC3" s="2"/>
      <c r="CLD3" s="2"/>
      <c r="CLE3" s="2"/>
      <c r="CLF3" s="2"/>
      <c r="CLG3" s="2"/>
      <c r="CLH3" s="2"/>
      <c r="CLI3" s="2"/>
      <c r="CLJ3" s="2"/>
      <c r="CLK3" s="2"/>
      <c r="CLL3" s="2"/>
      <c r="CLM3" s="2"/>
      <c r="CLN3" s="2"/>
      <c r="CLO3" s="2"/>
      <c r="CLP3" s="2"/>
      <c r="CLQ3" s="2"/>
      <c r="CLR3" s="2"/>
      <c r="CLS3" s="2"/>
      <c r="CLT3" s="2"/>
      <c r="CLU3" s="2"/>
      <c r="CLV3" s="2"/>
      <c r="CLW3" s="2"/>
      <c r="CLX3" s="2"/>
      <c r="CLY3" s="2"/>
      <c r="CLZ3" s="2"/>
      <c r="CMA3" s="2"/>
      <c r="CMB3" s="2"/>
      <c r="CMC3" s="2"/>
      <c r="CMD3" s="2"/>
      <c r="CME3" s="2"/>
      <c r="CMF3" s="2"/>
      <c r="CMG3" s="2"/>
      <c r="CMH3" s="2"/>
      <c r="CMI3" s="2"/>
      <c r="CMJ3" s="2"/>
      <c r="CMK3" s="2"/>
      <c r="CML3" s="2"/>
      <c r="CMM3" s="2"/>
      <c r="CMN3" s="2"/>
      <c r="CMO3" s="2"/>
      <c r="CMP3" s="2"/>
      <c r="CMQ3" s="2"/>
      <c r="CMR3" s="2"/>
      <c r="CMS3" s="2"/>
      <c r="CMT3" s="2"/>
      <c r="CMU3" s="2"/>
      <c r="CMV3" s="2"/>
      <c r="CMW3" s="2"/>
      <c r="CMX3" s="2"/>
      <c r="CMY3" s="2"/>
      <c r="CMZ3" s="2"/>
      <c r="CNA3" s="2"/>
      <c r="CNB3" s="2"/>
      <c r="CNC3" s="2"/>
      <c r="CND3" s="2"/>
      <c r="CNE3" s="2"/>
      <c r="CNF3" s="2"/>
      <c r="CNG3" s="2"/>
      <c r="CNH3" s="2"/>
      <c r="CNI3" s="2"/>
      <c r="CNJ3" s="2"/>
      <c r="CNK3" s="2"/>
      <c r="CNL3" s="2"/>
      <c r="CNM3" s="2"/>
      <c r="CNN3" s="2"/>
      <c r="CNO3" s="2"/>
      <c r="CNP3" s="2"/>
      <c r="CNQ3" s="2"/>
      <c r="CNR3" s="2"/>
      <c r="CNS3" s="2"/>
      <c r="CNT3" s="2"/>
      <c r="CNU3" s="2"/>
      <c r="CNV3" s="2"/>
      <c r="CNW3" s="2"/>
      <c r="CNX3" s="2"/>
      <c r="CNY3" s="2"/>
      <c r="CNZ3" s="2"/>
      <c r="COA3" s="2"/>
      <c r="COB3" s="2"/>
      <c r="COC3" s="2"/>
      <c r="COD3" s="2"/>
      <c r="COE3" s="2"/>
      <c r="COF3" s="2"/>
      <c r="COG3" s="2"/>
      <c r="COH3" s="2"/>
      <c r="COI3" s="2"/>
      <c r="COJ3" s="2"/>
      <c r="COK3" s="2"/>
      <c r="COL3" s="2"/>
      <c r="COM3" s="2"/>
      <c r="CON3" s="2"/>
      <c r="COO3" s="2"/>
      <c r="COP3" s="2"/>
      <c r="COQ3" s="2"/>
      <c r="COR3" s="2"/>
      <c r="COS3" s="2"/>
      <c r="COT3" s="2"/>
      <c r="COU3" s="2"/>
      <c r="COV3" s="2"/>
      <c r="COW3" s="2"/>
      <c r="COX3" s="2"/>
      <c r="COY3" s="2"/>
      <c r="COZ3" s="2"/>
      <c r="CPA3" s="2"/>
      <c r="CPB3" s="2"/>
      <c r="CPC3" s="2"/>
      <c r="CPD3" s="2"/>
      <c r="CPE3" s="2"/>
      <c r="CPF3" s="2"/>
      <c r="CPG3" s="2"/>
      <c r="CPH3" s="2"/>
      <c r="CPI3" s="2"/>
      <c r="CPJ3" s="2"/>
      <c r="CPK3" s="2"/>
      <c r="CPL3" s="2"/>
      <c r="CPM3" s="2"/>
      <c r="CPN3" s="2"/>
      <c r="CPO3" s="2"/>
      <c r="CPP3" s="2"/>
      <c r="CPQ3" s="2"/>
      <c r="CPR3" s="2"/>
      <c r="CPS3" s="2"/>
      <c r="CPT3" s="2"/>
      <c r="CPU3" s="2"/>
      <c r="CPV3" s="2"/>
      <c r="CPW3" s="2"/>
      <c r="CPX3" s="2"/>
      <c r="CPY3" s="2"/>
      <c r="CPZ3" s="2"/>
      <c r="CQA3" s="2"/>
      <c r="CQB3" s="2"/>
      <c r="CQC3" s="2"/>
      <c r="CQD3" s="2"/>
      <c r="CQE3" s="2"/>
      <c r="CQF3" s="2"/>
      <c r="CQG3" s="2"/>
      <c r="CQH3" s="2"/>
      <c r="CQI3" s="2"/>
      <c r="CQJ3" s="2"/>
      <c r="CQK3" s="2"/>
      <c r="CQL3" s="2"/>
      <c r="CQM3" s="2"/>
      <c r="CQN3" s="2"/>
      <c r="CQO3" s="2"/>
      <c r="CQP3" s="2"/>
      <c r="CQQ3" s="2"/>
      <c r="CQR3" s="2"/>
      <c r="CQS3" s="2"/>
      <c r="CQT3" s="2"/>
      <c r="CQU3" s="2"/>
      <c r="CQV3" s="2"/>
      <c r="CQW3" s="2"/>
      <c r="CQX3" s="2"/>
      <c r="CQY3" s="2"/>
      <c r="CQZ3" s="2"/>
      <c r="CRA3" s="2"/>
      <c r="CRB3" s="2"/>
      <c r="CRC3" s="2"/>
      <c r="CRD3" s="2"/>
      <c r="CRE3" s="2"/>
      <c r="CRF3" s="2"/>
      <c r="CRG3" s="2"/>
      <c r="CRH3" s="2"/>
      <c r="CRI3" s="2"/>
      <c r="CRJ3" s="2"/>
      <c r="CRK3" s="2"/>
      <c r="CRL3" s="2"/>
      <c r="CRM3" s="2"/>
      <c r="CRN3" s="2"/>
      <c r="CRO3" s="2"/>
      <c r="CRP3" s="2"/>
      <c r="CRQ3" s="2"/>
      <c r="CRR3" s="2"/>
      <c r="CRS3" s="2"/>
      <c r="CRT3" s="2"/>
      <c r="CRU3" s="2"/>
      <c r="CRV3" s="2"/>
      <c r="CRW3" s="2"/>
      <c r="CRX3" s="2"/>
      <c r="CRY3" s="2"/>
      <c r="CRZ3" s="2"/>
      <c r="CSA3" s="2"/>
      <c r="CSB3" s="2"/>
      <c r="CSC3" s="2"/>
      <c r="CSD3" s="2"/>
      <c r="CSE3" s="2"/>
      <c r="CSF3" s="2"/>
      <c r="CSG3" s="2"/>
      <c r="CSH3" s="2"/>
      <c r="CSI3" s="2"/>
      <c r="CSJ3" s="2"/>
      <c r="CSK3" s="2"/>
      <c r="CSL3" s="2"/>
      <c r="CSM3" s="2"/>
      <c r="CSN3" s="2"/>
      <c r="CSO3" s="2"/>
      <c r="CSP3" s="2"/>
      <c r="CSQ3" s="2"/>
      <c r="CSR3" s="2"/>
      <c r="CSS3" s="2"/>
      <c r="CST3" s="2"/>
      <c r="CSU3" s="2"/>
      <c r="CSV3" s="2"/>
      <c r="CSW3" s="2"/>
      <c r="CSX3" s="2"/>
      <c r="CSY3" s="2"/>
      <c r="CSZ3" s="2"/>
      <c r="CTA3" s="2"/>
      <c r="CTB3" s="2"/>
      <c r="CTC3" s="2"/>
      <c r="CTD3" s="2"/>
      <c r="CTE3" s="2"/>
      <c r="CTF3" s="2"/>
      <c r="CTG3" s="2"/>
      <c r="CTH3" s="2"/>
      <c r="CTI3" s="2"/>
      <c r="CTJ3" s="2"/>
      <c r="CTK3" s="2"/>
      <c r="CTL3" s="2"/>
      <c r="CTM3" s="2"/>
      <c r="CTN3" s="2"/>
      <c r="CTO3" s="2"/>
      <c r="CTP3" s="2"/>
      <c r="CTQ3" s="2"/>
      <c r="CTR3" s="2"/>
      <c r="CTS3" s="2"/>
      <c r="CTT3" s="2"/>
      <c r="CTU3" s="2"/>
      <c r="CTV3" s="2"/>
      <c r="CTW3" s="2"/>
      <c r="CTX3" s="2"/>
      <c r="CTY3" s="2"/>
      <c r="CTZ3" s="2"/>
      <c r="CUA3" s="2"/>
      <c r="CUB3" s="2"/>
      <c r="CUC3" s="2"/>
      <c r="CUD3" s="2"/>
      <c r="CUE3" s="2"/>
      <c r="CUF3" s="2"/>
      <c r="CUG3" s="2"/>
      <c r="CUH3" s="2"/>
      <c r="CUI3" s="2"/>
      <c r="CUJ3" s="2"/>
      <c r="CUK3" s="2"/>
      <c r="CUL3" s="2"/>
      <c r="CUM3" s="2"/>
      <c r="CUN3" s="2"/>
      <c r="CUO3" s="2"/>
      <c r="CUP3" s="2"/>
      <c r="CUQ3" s="2"/>
      <c r="CUR3" s="2"/>
      <c r="CUS3" s="2"/>
      <c r="CUT3" s="2"/>
      <c r="CUU3" s="2"/>
      <c r="CUV3" s="2"/>
      <c r="CUW3" s="2"/>
      <c r="CUX3" s="2"/>
      <c r="CUY3" s="2"/>
      <c r="CUZ3" s="2"/>
      <c r="CVA3" s="2"/>
      <c r="CVB3" s="2"/>
      <c r="CVC3" s="2"/>
      <c r="CVD3" s="2"/>
      <c r="CVE3" s="2"/>
      <c r="CVF3" s="2"/>
      <c r="CVG3" s="2"/>
      <c r="CVH3" s="2"/>
      <c r="CVI3" s="2"/>
      <c r="CVJ3" s="2"/>
      <c r="CVK3" s="2"/>
      <c r="CVL3" s="2"/>
      <c r="CVM3" s="2"/>
      <c r="CVN3" s="2"/>
      <c r="CVO3" s="2"/>
      <c r="CVP3" s="2"/>
      <c r="CVQ3" s="2"/>
      <c r="CVR3" s="2"/>
      <c r="CVS3" s="2"/>
      <c r="CVT3" s="2"/>
      <c r="CVU3" s="2"/>
      <c r="CVV3" s="2"/>
      <c r="CVW3" s="2"/>
      <c r="CVX3" s="2"/>
      <c r="CVY3" s="2"/>
      <c r="CVZ3" s="2"/>
      <c r="CWA3" s="2"/>
      <c r="CWB3" s="2"/>
      <c r="CWC3" s="2"/>
      <c r="CWD3" s="2"/>
      <c r="CWE3" s="2"/>
      <c r="CWF3" s="2"/>
      <c r="CWG3" s="2"/>
      <c r="CWH3" s="2"/>
      <c r="CWI3" s="2"/>
      <c r="CWJ3" s="2"/>
      <c r="CWK3" s="2"/>
      <c r="CWL3" s="2"/>
      <c r="CWM3" s="2"/>
      <c r="CWN3" s="2"/>
      <c r="CWO3" s="2"/>
      <c r="CWP3" s="2"/>
      <c r="CWQ3" s="2"/>
      <c r="CWR3" s="2"/>
      <c r="CWS3" s="2"/>
      <c r="CWT3" s="2"/>
      <c r="CWU3" s="2"/>
      <c r="CWV3" s="2"/>
      <c r="CWW3" s="2"/>
      <c r="CWX3" s="2"/>
      <c r="CWY3" s="2"/>
      <c r="CWZ3" s="2"/>
      <c r="CXA3" s="2"/>
      <c r="CXB3" s="2"/>
      <c r="CXC3" s="2"/>
      <c r="CXD3" s="2"/>
      <c r="CXE3" s="2"/>
      <c r="CXF3" s="2"/>
      <c r="CXG3" s="2"/>
      <c r="CXH3" s="2"/>
      <c r="CXI3" s="2"/>
      <c r="CXJ3" s="2"/>
      <c r="CXK3" s="2"/>
      <c r="CXL3" s="2"/>
      <c r="CXM3" s="2"/>
      <c r="CXN3" s="2"/>
      <c r="CXO3" s="2"/>
      <c r="CXP3" s="2"/>
      <c r="CXQ3" s="2"/>
      <c r="CXR3" s="2"/>
      <c r="CXS3" s="2"/>
      <c r="CXT3" s="2"/>
      <c r="CXU3" s="2"/>
      <c r="CXV3" s="2"/>
      <c r="CXW3" s="2"/>
      <c r="CXX3" s="2"/>
      <c r="CXY3" s="2"/>
      <c r="CXZ3" s="2"/>
      <c r="CYA3" s="2"/>
      <c r="CYB3" s="2"/>
      <c r="CYC3" s="2"/>
      <c r="CYD3" s="2"/>
      <c r="CYE3" s="2"/>
      <c r="CYF3" s="2"/>
      <c r="CYG3" s="2"/>
      <c r="CYH3" s="2"/>
      <c r="CYI3" s="2"/>
      <c r="CYJ3" s="2"/>
      <c r="CYK3" s="2"/>
      <c r="CYL3" s="2"/>
      <c r="CYM3" s="2"/>
      <c r="CYN3" s="2"/>
      <c r="CYO3" s="2"/>
      <c r="CYP3" s="2"/>
      <c r="CYQ3" s="2"/>
      <c r="CYR3" s="2"/>
      <c r="CYS3" s="2"/>
      <c r="CYT3" s="2"/>
      <c r="CYU3" s="2"/>
      <c r="CYV3" s="2"/>
      <c r="CYW3" s="2"/>
      <c r="CYX3" s="2"/>
      <c r="CYY3" s="2"/>
      <c r="CYZ3" s="2"/>
      <c r="CZA3" s="2"/>
      <c r="CZB3" s="2"/>
      <c r="CZC3" s="2"/>
      <c r="CZD3" s="2"/>
      <c r="CZE3" s="2"/>
      <c r="CZF3" s="2"/>
      <c r="CZG3" s="2"/>
      <c r="CZH3" s="2"/>
      <c r="CZI3" s="2"/>
      <c r="CZJ3" s="2"/>
      <c r="CZK3" s="2"/>
      <c r="CZL3" s="2"/>
      <c r="CZM3" s="2"/>
      <c r="CZN3" s="2"/>
      <c r="CZO3" s="2"/>
      <c r="CZP3" s="2"/>
      <c r="CZQ3" s="2"/>
      <c r="CZR3" s="2"/>
      <c r="CZS3" s="2"/>
      <c r="CZT3" s="2"/>
      <c r="CZU3" s="2"/>
      <c r="CZV3" s="2"/>
      <c r="CZW3" s="2"/>
      <c r="CZX3" s="2"/>
      <c r="CZY3" s="2"/>
      <c r="CZZ3" s="2"/>
      <c r="DAA3" s="2"/>
      <c r="DAB3" s="2"/>
      <c r="DAC3" s="2"/>
      <c r="DAD3" s="2"/>
      <c r="DAE3" s="2"/>
      <c r="DAF3" s="2"/>
      <c r="DAG3" s="2"/>
      <c r="DAH3" s="2"/>
      <c r="DAI3" s="2"/>
      <c r="DAJ3" s="2"/>
      <c r="DAK3" s="2"/>
      <c r="DAL3" s="2"/>
      <c r="DAM3" s="2"/>
      <c r="DAN3" s="2"/>
      <c r="DAO3" s="2"/>
      <c r="DAP3" s="2"/>
      <c r="DAQ3" s="2"/>
      <c r="DAR3" s="2"/>
      <c r="DAS3" s="2"/>
      <c r="DAT3" s="2"/>
      <c r="DAU3" s="2"/>
      <c r="DAV3" s="2"/>
      <c r="DAW3" s="2"/>
      <c r="DAX3" s="2"/>
      <c r="DAY3" s="2"/>
      <c r="DAZ3" s="2"/>
      <c r="DBA3" s="2"/>
      <c r="DBB3" s="2"/>
      <c r="DBC3" s="2"/>
      <c r="DBD3" s="2"/>
      <c r="DBE3" s="2"/>
      <c r="DBF3" s="2"/>
      <c r="DBG3" s="2"/>
      <c r="DBH3" s="2"/>
      <c r="DBI3" s="2"/>
      <c r="DBJ3" s="2"/>
      <c r="DBK3" s="2"/>
      <c r="DBL3" s="2"/>
      <c r="DBM3" s="2"/>
      <c r="DBN3" s="2"/>
      <c r="DBO3" s="2"/>
      <c r="DBP3" s="2"/>
      <c r="DBQ3" s="2"/>
      <c r="DBR3" s="2"/>
      <c r="DBS3" s="2"/>
      <c r="DBT3" s="2"/>
      <c r="DBU3" s="2"/>
      <c r="DBV3" s="2"/>
      <c r="DBW3" s="2"/>
      <c r="DBX3" s="2"/>
      <c r="DBY3" s="2"/>
      <c r="DBZ3" s="2"/>
      <c r="DCA3" s="2"/>
      <c r="DCB3" s="2"/>
      <c r="DCC3" s="2"/>
      <c r="DCD3" s="2"/>
      <c r="DCE3" s="2"/>
      <c r="DCF3" s="2"/>
      <c r="DCG3" s="2"/>
      <c r="DCH3" s="2"/>
      <c r="DCI3" s="2"/>
      <c r="DCJ3" s="2"/>
      <c r="DCK3" s="2"/>
      <c r="DCL3" s="2"/>
      <c r="DCM3" s="2"/>
      <c r="DCN3" s="2"/>
      <c r="DCO3" s="2"/>
      <c r="DCP3" s="2"/>
      <c r="DCQ3" s="2"/>
      <c r="DCR3" s="2"/>
      <c r="DCS3" s="2"/>
      <c r="DCT3" s="2"/>
      <c r="DCU3" s="2"/>
      <c r="DCV3" s="2"/>
      <c r="DCW3" s="2"/>
      <c r="DCX3" s="2"/>
      <c r="DCY3" s="2"/>
      <c r="DCZ3" s="2"/>
      <c r="DDA3" s="2"/>
      <c r="DDB3" s="2"/>
      <c r="DDC3" s="2"/>
      <c r="DDD3" s="2"/>
      <c r="DDE3" s="2"/>
      <c r="DDF3" s="2"/>
      <c r="DDG3" s="2"/>
      <c r="DDH3" s="2"/>
      <c r="DDI3" s="2"/>
      <c r="DDJ3" s="2"/>
      <c r="DDK3" s="2"/>
      <c r="DDL3" s="2"/>
      <c r="DDM3" s="2"/>
      <c r="DDN3" s="2"/>
      <c r="DDO3" s="2"/>
      <c r="DDP3" s="2"/>
      <c r="DDQ3" s="2"/>
      <c r="DDR3" s="2"/>
      <c r="DDS3" s="2"/>
      <c r="DDT3" s="2"/>
      <c r="DDU3" s="2"/>
      <c r="DDV3" s="2"/>
      <c r="DDW3" s="2"/>
      <c r="DDX3" s="2"/>
      <c r="DDY3" s="2"/>
      <c r="DDZ3" s="2"/>
      <c r="DEA3" s="2"/>
      <c r="DEB3" s="2"/>
      <c r="DEC3" s="2"/>
      <c r="DED3" s="2"/>
      <c r="DEE3" s="2"/>
      <c r="DEF3" s="2"/>
      <c r="DEG3" s="2"/>
      <c r="DEH3" s="2"/>
      <c r="DEI3" s="2"/>
      <c r="DEJ3" s="2"/>
      <c r="DEK3" s="2"/>
      <c r="DEL3" s="2"/>
      <c r="DEM3" s="2"/>
      <c r="DEN3" s="2"/>
      <c r="DEO3" s="2"/>
      <c r="DEP3" s="2"/>
      <c r="DEQ3" s="2"/>
      <c r="DER3" s="2"/>
      <c r="DES3" s="2"/>
      <c r="DET3" s="2"/>
      <c r="DEU3" s="2"/>
      <c r="DEV3" s="2"/>
      <c r="DEW3" s="2"/>
      <c r="DEX3" s="2"/>
      <c r="DEY3" s="2"/>
      <c r="DEZ3" s="2"/>
      <c r="DFA3" s="2"/>
      <c r="DFB3" s="2"/>
      <c r="DFC3" s="2"/>
      <c r="DFD3" s="2"/>
      <c r="DFE3" s="2"/>
      <c r="DFF3" s="2"/>
      <c r="DFG3" s="2"/>
      <c r="DFH3" s="2"/>
      <c r="DFI3" s="2"/>
      <c r="DFJ3" s="2"/>
      <c r="DFK3" s="2"/>
      <c r="DFL3" s="2"/>
      <c r="DFM3" s="2"/>
      <c r="DFN3" s="2"/>
      <c r="DFO3" s="2"/>
      <c r="DFP3" s="2"/>
      <c r="DFQ3" s="2"/>
      <c r="DFR3" s="2"/>
      <c r="DFS3" s="2"/>
      <c r="DFT3" s="2"/>
      <c r="DFU3" s="2"/>
      <c r="DFV3" s="2"/>
      <c r="DFW3" s="2"/>
      <c r="DFX3" s="2"/>
      <c r="DFY3" s="2"/>
      <c r="DFZ3" s="2"/>
      <c r="DGA3" s="2"/>
      <c r="DGB3" s="2"/>
      <c r="DGC3" s="2"/>
      <c r="DGD3" s="2"/>
      <c r="DGE3" s="2"/>
      <c r="DGF3" s="2"/>
      <c r="DGG3" s="2"/>
      <c r="DGH3" s="2"/>
      <c r="DGI3" s="2"/>
      <c r="DGJ3" s="2"/>
      <c r="DGK3" s="2"/>
      <c r="DGL3" s="2"/>
      <c r="DGM3" s="2"/>
      <c r="DGN3" s="2"/>
      <c r="DGO3" s="2"/>
      <c r="DGP3" s="2"/>
      <c r="DGQ3" s="2"/>
      <c r="DGR3" s="2"/>
      <c r="DGS3" s="2"/>
      <c r="DGT3" s="2"/>
      <c r="DGU3" s="2"/>
      <c r="DGV3" s="2"/>
      <c r="DGW3" s="2"/>
      <c r="DGX3" s="2"/>
      <c r="DGY3" s="2"/>
      <c r="DGZ3" s="2"/>
      <c r="DHA3" s="2"/>
      <c r="DHB3" s="2"/>
      <c r="DHC3" s="2"/>
      <c r="DHD3" s="2"/>
      <c r="DHE3" s="2"/>
      <c r="DHF3" s="2"/>
      <c r="DHG3" s="2"/>
      <c r="DHH3" s="2"/>
      <c r="DHI3" s="2"/>
      <c r="DHJ3" s="2"/>
      <c r="DHK3" s="2"/>
      <c r="DHL3" s="2"/>
      <c r="DHM3" s="2"/>
      <c r="DHN3" s="2"/>
      <c r="DHO3" s="2"/>
      <c r="DHP3" s="2"/>
      <c r="DHQ3" s="2"/>
      <c r="DHR3" s="2"/>
      <c r="DHS3" s="2"/>
      <c r="DHT3" s="2"/>
      <c r="DHU3" s="2"/>
      <c r="DHV3" s="2"/>
      <c r="DHW3" s="2"/>
      <c r="DHX3" s="2"/>
      <c r="DHY3" s="2"/>
      <c r="DHZ3" s="2"/>
      <c r="DIA3" s="2"/>
      <c r="DIB3" s="2"/>
      <c r="DIC3" s="2"/>
      <c r="DID3" s="2"/>
      <c r="DIE3" s="2"/>
      <c r="DIF3" s="2"/>
      <c r="DIG3" s="2"/>
      <c r="DIH3" s="2"/>
      <c r="DII3" s="2"/>
      <c r="DIJ3" s="2"/>
      <c r="DIK3" s="2"/>
      <c r="DIL3" s="2"/>
      <c r="DIM3" s="2"/>
      <c r="DIN3" s="2"/>
      <c r="DIO3" s="2"/>
      <c r="DIP3" s="2"/>
      <c r="DIQ3" s="2"/>
      <c r="DIR3" s="2"/>
      <c r="DIS3" s="2"/>
      <c r="DIT3" s="2"/>
      <c r="DIU3" s="2"/>
      <c r="DIV3" s="2"/>
      <c r="DIW3" s="2"/>
      <c r="DIX3" s="2"/>
      <c r="DIY3" s="2"/>
      <c r="DIZ3" s="2"/>
      <c r="DJA3" s="2"/>
      <c r="DJB3" s="2"/>
      <c r="DJC3" s="2"/>
      <c r="DJD3" s="2"/>
      <c r="DJE3" s="2"/>
      <c r="DJF3" s="2"/>
      <c r="DJG3" s="2"/>
      <c r="DJH3" s="2"/>
      <c r="DJI3" s="2"/>
      <c r="DJJ3" s="2"/>
      <c r="DJK3" s="2"/>
      <c r="DJL3" s="2"/>
      <c r="DJM3" s="2"/>
      <c r="DJN3" s="2"/>
      <c r="DJO3" s="2"/>
      <c r="DJP3" s="2"/>
      <c r="DJQ3" s="2"/>
      <c r="DJR3" s="2"/>
      <c r="DJS3" s="2"/>
      <c r="DJT3" s="2"/>
      <c r="DJU3" s="2"/>
      <c r="DJV3" s="2"/>
      <c r="DJW3" s="2"/>
      <c r="DJX3" s="2"/>
      <c r="DJY3" s="2"/>
      <c r="DJZ3" s="2"/>
      <c r="DKA3" s="2"/>
      <c r="DKB3" s="2"/>
      <c r="DKC3" s="2"/>
      <c r="DKD3" s="2"/>
      <c r="DKE3" s="2"/>
      <c r="DKF3" s="2"/>
      <c r="DKG3" s="2"/>
      <c r="DKH3" s="2"/>
      <c r="DKI3" s="2"/>
      <c r="DKJ3" s="2"/>
      <c r="DKK3" s="2"/>
      <c r="DKL3" s="2"/>
      <c r="DKM3" s="2"/>
      <c r="DKN3" s="2"/>
      <c r="DKO3" s="2"/>
      <c r="DKP3" s="2"/>
      <c r="DKQ3" s="2"/>
      <c r="DKR3" s="2"/>
      <c r="DKS3" s="2"/>
      <c r="DKT3" s="2"/>
      <c r="DKU3" s="2"/>
      <c r="DKV3" s="2"/>
      <c r="DKW3" s="2"/>
      <c r="DKX3" s="2"/>
      <c r="DKY3" s="2"/>
      <c r="DKZ3" s="2"/>
      <c r="DLA3" s="2"/>
      <c r="DLB3" s="2"/>
      <c r="DLC3" s="2"/>
      <c r="DLD3" s="2"/>
      <c r="DLE3" s="2"/>
      <c r="DLF3" s="2"/>
      <c r="DLG3" s="2"/>
      <c r="DLH3" s="2"/>
      <c r="DLI3" s="2"/>
      <c r="DLJ3" s="2"/>
      <c r="DLK3" s="2"/>
      <c r="DLL3" s="2"/>
      <c r="DLM3" s="2"/>
      <c r="DLN3" s="2"/>
      <c r="DLO3" s="2"/>
      <c r="DLP3" s="2"/>
      <c r="DLQ3" s="2"/>
      <c r="DLR3" s="2"/>
      <c r="DLS3" s="2"/>
      <c r="DLT3" s="2"/>
      <c r="DLU3" s="2"/>
      <c r="DLV3" s="2"/>
      <c r="DLW3" s="2"/>
      <c r="DLX3" s="2"/>
      <c r="DLY3" s="2"/>
      <c r="DLZ3" s="2"/>
      <c r="DMA3" s="2"/>
      <c r="DMB3" s="2"/>
      <c r="DMC3" s="2"/>
      <c r="DMD3" s="2"/>
      <c r="DME3" s="2"/>
      <c r="DMF3" s="2"/>
      <c r="DMG3" s="2"/>
      <c r="DMH3" s="2"/>
      <c r="DMI3" s="2"/>
      <c r="DMJ3" s="2"/>
      <c r="DMK3" s="2"/>
      <c r="DML3" s="2"/>
      <c r="DMM3" s="2"/>
      <c r="DMN3" s="2"/>
      <c r="DMO3" s="2"/>
      <c r="DMP3" s="2"/>
      <c r="DMQ3" s="2"/>
      <c r="DMR3" s="2"/>
      <c r="DMS3" s="2"/>
      <c r="DMT3" s="2"/>
      <c r="DMU3" s="2"/>
      <c r="DMV3" s="2"/>
      <c r="DMW3" s="2"/>
      <c r="DMX3" s="2"/>
      <c r="DMY3" s="2"/>
      <c r="DMZ3" s="2"/>
      <c r="DNA3" s="2"/>
      <c r="DNB3" s="2"/>
      <c r="DNC3" s="2"/>
      <c r="DND3" s="2"/>
      <c r="DNE3" s="2"/>
      <c r="DNF3" s="2"/>
      <c r="DNG3" s="2"/>
      <c r="DNH3" s="2"/>
      <c r="DNI3" s="2"/>
      <c r="DNJ3" s="2"/>
      <c r="DNK3" s="2"/>
      <c r="DNL3" s="2"/>
      <c r="DNM3" s="2"/>
      <c r="DNN3" s="2"/>
      <c r="DNO3" s="2"/>
      <c r="DNP3" s="2"/>
      <c r="DNQ3" s="2"/>
      <c r="DNR3" s="2"/>
      <c r="DNS3" s="2"/>
      <c r="DNT3" s="2"/>
      <c r="DNU3" s="2"/>
      <c r="DNV3" s="2"/>
      <c r="DNW3" s="2"/>
      <c r="DNX3" s="2"/>
      <c r="DNY3" s="2"/>
      <c r="DNZ3" s="2"/>
      <c r="DOA3" s="2"/>
      <c r="DOB3" s="2"/>
      <c r="DOC3" s="2"/>
      <c r="DOD3" s="2"/>
      <c r="DOE3" s="2"/>
      <c r="DOF3" s="2"/>
      <c r="DOG3" s="2"/>
      <c r="DOH3" s="2"/>
      <c r="DOI3" s="2"/>
      <c r="DOJ3" s="2"/>
      <c r="DOK3" s="2"/>
      <c r="DOL3" s="2"/>
      <c r="DOM3" s="2"/>
      <c r="DON3" s="2"/>
      <c r="DOO3" s="2"/>
      <c r="DOP3" s="2"/>
      <c r="DOQ3" s="2"/>
      <c r="DOR3" s="2"/>
      <c r="DOS3" s="2"/>
      <c r="DOT3" s="2"/>
      <c r="DOU3" s="2"/>
      <c r="DOV3" s="2"/>
      <c r="DOW3" s="2"/>
      <c r="DOX3" s="2"/>
      <c r="DOY3" s="2"/>
      <c r="DOZ3" s="2"/>
      <c r="DPA3" s="2"/>
      <c r="DPB3" s="2"/>
      <c r="DPC3" s="2"/>
      <c r="DPD3" s="2"/>
      <c r="DPE3" s="2"/>
      <c r="DPF3" s="2"/>
      <c r="DPG3" s="2"/>
      <c r="DPH3" s="2"/>
      <c r="DPI3" s="2"/>
      <c r="DPJ3" s="2"/>
      <c r="DPK3" s="2"/>
      <c r="DPL3" s="2"/>
      <c r="DPM3" s="2"/>
      <c r="DPN3" s="2"/>
      <c r="DPO3" s="2"/>
      <c r="DPP3" s="2"/>
      <c r="DPQ3" s="2"/>
      <c r="DPR3" s="2"/>
      <c r="DPS3" s="2"/>
      <c r="DPT3" s="2"/>
      <c r="DPU3" s="2"/>
      <c r="DPV3" s="2"/>
      <c r="DPW3" s="2"/>
      <c r="DPX3" s="2"/>
      <c r="DPY3" s="2"/>
      <c r="DPZ3" s="2"/>
      <c r="DQA3" s="2"/>
      <c r="DQB3" s="2"/>
      <c r="DQC3" s="2"/>
      <c r="DQD3" s="2"/>
      <c r="DQE3" s="2"/>
      <c r="DQF3" s="2"/>
      <c r="DQG3" s="2"/>
      <c r="DQH3" s="2"/>
      <c r="DQI3" s="2"/>
      <c r="DQJ3" s="2"/>
      <c r="DQK3" s="2"/>
      <c r="DQL3" s="2"/>
      <c r="DQM3" s="2"/>
      <c r="DQN3" s="2"/>
      <c r="DQO3" s="2"/>
      <c r="DQP3" s="2"/>
      <c r="DQQ3" s="2"/>
      <c r="DQR3" s="2"/>
      <c r="DQS3" s="2"/>
      <c r="DQT3" s="2"/>
      <c r="DQU3" s="2"/>
      <c r="DQV3" s="2"/>
      <c r="DQW3" s="2"/>
      <c r="DQX3" s="2"/>
      <c r="DQY3" s="2"/>
      <c r="DQZ3" s="2"/>
      <c r="DRA3" s="2"/>
      <c r="DRB3" s="2"/>
      <c r="DRC3" s="2"/>
      <c r="DRD3" s="2"/>
      <c r="DRE3" s="2"/>
      <c r="DRF3" s="2"/>
      <c r="DRG3" s="2"/>
      <c r="DRH3" s="2"/>
      <c r="DRI3" s="2"/>
      <c r="DRJ3" s="2"/>
      <c r="DRK3" s="2"/>
      <c r="DRL3" s="2"/>
      <c r="DRM3" s="2"/>
      <c r="DRN3" s="2"/>
      <c r="DRO3" s="2"/>
      <c r="DRP3" s="2"/>
      <c r="DRQ3" s="2"/>
      <c r="DRR3" s="2"/>
      <c r="DRS3" s="2"/>
      <c r="DRT3" s="2"/>
      <c r="DRU3" s="2"/>
      <c r="DRV3" s="2"/>
      <c r="DRW3" s="2"/>
      <c r="DRX3" s="2"/>
      <c r="DRY3" s="2"/>
      <c r="DRZ3" s="2"/>
      <c r="DSA3" s="2"/>
      <c r="DSB3" s="2"/>
      <c r="DSC3" s="2"/>
      <c r="DSD3" s="2"/>
      <c r="DSE3" s="2"/>
      <c r="DSF3" s="2"/>
      <c r="DSG3" s="2"/>
      <c r="DSH3" s="2"/>
      <c r="DSI3" s="2"/>
      <c r="DSJ3" s="2"/>
      <c r="DSK3" s="2"/>
      <c r="DSL3" s="2"/>
      <c r="DSM3" s="2"/>
      <c r="DSN3" s="2"/>
      <c r="DSO3" s="2"/>
      <c r="DSP3" s="2"/>
      <c r="DSQ3" s="2"/>
      <c r="DSR3" s="2"/>
      <c r="DSS3" s="2"/>
      <c r="DST3" s="2"/>
      <c r="DSU3" s="2"/>
      <c r="DSV3" s="2"/>
      <c r="DSW3" s="2"/>
      <c r="DSX3" s="2"/>
      <c r="DSY3" s="2"/>
      <c r="DSZ3" s="2"/>
      <c r="DTA3" s="2"/>
      <c r="DTB3" s="2"/>
      <c r="DTC3" s="2"/>
      <c r="DTD3" s="2"/>
      <c r="DTE3" s="2"/>
      <c r="DTF3" s="2"/>
      <c r="DTG3" s="2"/>
      <c r="DTH3" s="2"/>
      <c r="DTI3" s="2"/>
      <c r="DTJ3" s="2"/>
      <c r="DTK3" s="2"/>
      <c r="DTL3" s="2"/>
      <c r="DTM3" s="2"/>
      <c r="DTN3" s="2"/>
      <c r="DTO3" s="2"/>
      <c r="DTP3" s="2"/>
      <c r="DTQ3" s="2"/>
      <c r="DTR3" s="2"/>
      <c r="DTS3" s="2"/>
      <c r="DTT3" s="2"/>
      <c r="DTU3" s="2"/>
      <c r="DTV3" s="2"/>
      <c r="DTW3" s="2"/>
      <c r="DTX3" s="2"/>
      <c r="DTY3" s="2"/>
      <c r="DTZ3" s="2"/>
      <c r="DUA3" s="2"/>
      <c r="DUB3" s="2"/>
      <c r="DUC3" s="2"/>
      <c r="DUD3" s="2"/>
      <c r="DUE3" s="2"/>
      <c r="DUF3" s="2"/>
      <c r="DUG3" s="2"/>
      <c r="DUH3" s="2"/>
      <c r="DUI3" s="2"/>
      <c r="DUJ3" s="2"/>
      <c r="DUK3" s="2"/>
      <c r="DUL3" s="2"/>
      <c r="DUM3" s="2"/>
      <c r="DUN3" s="2"/>
      <c r="DUO3" s="2"/>
      <c r="DUP3" s="2"/>
      <c r="DUQ3" s="2"/>
      <c r="DUR3" s="2"/>
      <c r="DUS3" s="2"/>
      <c r="DUT3" s="2"/>
      <c r="DUU3" s="2"/>
      <c r="DUV3" s="2"/>
      <c r="DUW3" s="2"/>
      <c r="DUX3" s="2"/>
      <c r="DUY3" s="2"/>
      <c r="DUZ3" s="2"/>
      <c r="DVA3" s="2"/>
      <c r="DVB3" s="2"/>
      <c r="DVC3" s="2"/>
      <c r="DVD3" s="2"/>
      <c r="DVE3" s="2"/>
      <c r="DVF3" s="2"/>
      <c r="DVG3" s="2"/>
      <c r="DVH3" s="2"/>
      <c r="DVI3" s="2"/>
      <c r="DVJ3" s="2"/>
      <c r="DVK3" s="2"/>
      <c r="DVL3" s="2"/>
      <c r="DVM3" s="2"/>
      <c r="DVN3" s="2"/>
      <c r="DVO3" s="2"/>
      <c r="DVP3" s="2"/>
      <c r="DVQ3" s="2"/>
      <c r="DVR3" s="2"/>
      <c r="DVS3" s="2"/>
      <c r="DVT3" s="2"/>
      <c r="DVU3" s="2"/>
      <c r="DVV3" s="2"/>
      <c r="DVW3" s="2"/>
      <c r="DVX3" s="2"/>
      <c r="DVY3" s="2"/>
      <c r="DVZ3" s="2"/>
      <c r="DWA3" s="2"/>
      <c r="DWB3" s="2"/>
      <c r="DWC3" s="2"/>
      <c r="DWD3" s="2"/>
      <c r="DWE3" s="2"/>
      <c r="DWF3" s="2"/>
      <c r="DWG3" s="2"/>
      <c r="DWH3" s="2"/>
      <c r="DWI3" s="2"/>
      <c r="DWJ3" s="2"/>
      <c r="DWK3" s="2"/>
      <c r="DWL3" s="2"/>
      <c r="DWM3" s="2"/>
      <c r="DWN3" s="2"/>
      <c r="DWO3" s="2"/>
      <c r="DWP3" s="2"/>
      <c r="DWQ3" s="2"/>
      <c r="DWR3" s="2"/>
      <c r="DWS3" s="2"/>
      <c r="DWT3" s="2"/>
      <c r="DWU3" s="2"/>
      <c r="DWV3" s="2"/>
      <c r="DWW3" s="2"/>
      <c r="DWX3" s="2"/>
      <c r="DWY3" s="2"/>
      <c r="DWZ3" s="2"/>
      <c r="DXA3" s="2"/>
      <c r="DXB3" s="2"/>
      <c r="DXC3" s="2"/>
      <c r="DXD3" s="2"/>
      <c r="DXE3" s="2"/>
      <c r="DXF3" s="2"/>
      <c r="DXG3" s="2"/>
      <c r="DXH3" s="2"/>
      <c r="DXI3" s="2"/>
      <c r="DXJ3" s="2"/>
      <c r="DXK3" s="2"/>
      <c r="DXL3" s="2"/>
      <c r="DXM3" s="2"/>
      <c r="DXN3" s="2"/>
      <c r="DXO3" s="2"/>
      <c r="DXP3" s="2"/>
      <c r="DXQ3" s="2"/>
      <c r="DXR3" s="2"/>
      <c r="DXS3" s="2"/>
      <c r="DXT3" s="2"/>
      <c r="DXU3" s="2"/>
      <c r="DXV3" s="2"/>
      <c r="DXW3" s="2"/>
      <c r="DXX3" s="2"/>
      <c r="DXY3" s="2"/>
      <c r="DXZ3" s="2"/>
      <c r="DYA3" s="2"/>
      <c r="DYB3" s="2"/>
      <c r="DYC3" s="2"/>
      <c r="DYD3" s="2"/>
      <c r="DYE3" s="2"/>
      <c r="DYF3" s="2"/>
      <c r="DYG3" s="2"/>
      <c r="DYH3" s="2"/>
      <c r="DYI3" s="2"/>
      <c r="DYJ3" s="2"/>
      <c r="DYK3" s="2"/>
      <c r="DYL3" s="2"/>
      <c r="DYM3" s="2"/>
      <c r="DYN3" s="2"/>
      <c r="DYO3" s="2"/>
      <c r="DYP3" s="2"/>
      <c r="DYQ3" s="2"/>
      <c r="DYR3" s="2"/>
      <c r="DYS3" s="2"/>
      <c r="DYT3" s="2"/>
      <c r="DYU3" s="2"/>
      <c r="DYV3" s="2"/>
      <c r="DYW3" s="2"/>
      <c r="DYX3" s="2"/>
      <c r="DYY3" s="2"/>
      <c r="DYZ3" s="2"/>
      <c r="DZA3" s="2"/>
      <c r="DZB3" s="2"/>
      <c r="DZC3" s="2"/>
      <c r="DZD3" s="2"/>
      <c r="DZE3" s="2"/>
      <c r="DZF3" s="2"/>
      <c r="DZG3" s="2"/>
      <c r="DZH3" s="2"/>
      <c r="DZI3" s="2"/>
      <c r="DZJ3" s="2"/>
      <c r="DZK3" s="2"/>
      <c r="DZL3" s="2"/>
      <c r="DZM3" s="2"/>
      <c r="DZN3" s="2"/>
      <c r="DZO3" s="2"/>
      <c r="DZP3" s="2"/>
      <c r="DZQ3" s="2"/>
      <c r="DZR3" s="2"/>
      <c r="DZS3" s="2"/>
      <c r="DZT3" s="2"/>
      <c r="DZU3" s="2"/>
      <c r="DZV3" s="2"/>
      <c r="DZW3" s="2"/>
      <c r="DZX3" s="2"/>
      <c r="DZY3" s="2"/>
      <c r="DZZ3" s="2"/>
      <c r="EAA3" s="2"/>
      <c r="EAB3" s="2"/>
      <c r="EAC3" s="2"/>
      <c r="EAD3" s="2"/>
      <c r="EAE3" s="2"/>
      <c r="EAF3" s="2"/>
      <c r="EAG3" s="2"/>
      <c r="EAH3" s="2"/>
      <c r="EAI3" s="2"/>
      <c r="EAJ3" s="2"/>
      <c r="EAK3" s="2"/>
      <c r="EAL3" s="2"/>
      <c r="EAM3" s="2"/>
      <c r="EAN3" s="2"/>
      <c r="EAO3" s="2"/>
      <c r="EAP3" s="2"/>
      <c r="EAQ3" s="2"/>
      <c r="EAR3" s="2"/>
      <c r="EAS3" s="2"/>
      <c r="EAT3" s="2"/>
      <c r="EAU3" s="2"/>
      <c r="EAV3" s="2"/>
      <c r="EAW3" s="2"/>
      <c r="EAX3" s="2"/>
      <c r="EAY3" s="2"/>
      <c r="EAZ3" s="2"/>
      <c r="EBA3" s="2"/>
      <c r="EBB3" s="2"/>
      <c r="EBC3" s="2"/>
      <c r="EBD3" s="2"/>
      <c r="EBE3" s="2"/>
      <c r="EBF3" s="2"/>
      <c r="EBG3" s="2"/>
      <c r="EBH3" s="2"/>
      <c r="EBI3" s="2"/>
      <c r="EBJ3" s="2"/>
      <c r="EBK3" s="2"/>
      <c r="EBL3" s="2"/>
      <c r="EBM3" s="2"/>
      <c r="EBN3" s="2"/>
      <c r="EBO3" s="2"/>
      <c r="EBP3" s="2"/>
      <c r="EBQ3" s="2"/>
      <c r="EBR3" s="2"/>
      <c r="EBS3" s="2"/>
      <c r="EBT3" s="2"/>
      <c r="EBU3" s="2"/>
      <c r="EBV3" s="2"/>
      <c r="EBW3" s="2"/>
      <c r="EBX3" s="2"/>
      <c r="EBY3" s="2"/>
      <c r="EBZ3" s="2"/>
      <c r="ECA3" s="2"/>
      <c r="ECB3" s="2"/>
      <c r="ECC3" s="2"/>
      <c r="ECD3" s="2"/>
      <c r="ECE3" s="2"/>
      <c r="ECF3" s="2"/>
      <c r="ECG3" s="2"/>
      <c r="ECH3" s="2"/>
      <c r="ECI3" s="2"/>
      <c r="ECJ3" s="2"/>
      <c r="ECK3" s="2"/>
      <c r="ECL3" s="2"/>
      <c r="ECM3" s="2"/>
      <c r="ECN3" s="2"/>
      <c r="ECO3" s="2"/>
      <c r="ECP3" s="2"/>
      <c r="ECQ3" s="2"/>
      <c r="ECR3" s="2"/>
      <c r="ECS3" s="2"/>
      <c r="ECT3" s="2"/>
      <c r="ECU3" s="2"/>
      <c r="ECV3" s="2"/>
      <c r="ECW3" s="2"/>
      <c r="ECX3" s="2"/>
      <c r="ECY3" s="2"/>
      <c r="ECZ3" s="2"/>
      <c r="EDA3" s="2"/>
      <c r="EDB3" s="2"/>
      <c r="EDC3" s="2"/>
      <c r="EDD3" s="2"/>
      <c r="EDE3" s="2"/>
      <c r="EDF3" s="2"/>
      <c r="EDG3" s="2"/>
      <c r="EDH3" s="2"/>
      <c r="EDI3" s="2"/>
      <c r="EDJ3" s="2"/>
      <c r="EDK3" s="2"/>
      <c r="EDL3" s="2"/>
      <c r="EDM3" s="2"/>
      <c r="EDN3" s="2"/>
      <c r="EDO3" s="2"/>
      <c r="EDP3" s="2"/>
      <c r="EDQ3" s="2"/>
      <c r="EDR3" s="2"/>
      <c r="EDS3" s="2"/>
      <c r="EDT3" s="2"/>
      <c r="EDU3" s="2"/>
      <c r="EDV3" s="2"/>
      <c r="EDW3" s="2"/>
      <c r="EDX3" s="2"/>
      <c r="EDY3" s="2"/>
      <c r="EDZ3" s="2"/>
      <c r="EEA3" s="2"/>
      <c r="EEB3" s="2"/>
      <c r="EEC3" s="2"/>
      <c r="EED3" s="2"/>
      <c r="EEE3" s="2"/>
      <c r="EEF3" s="2"/>
      <c r="EEG3" s="2"/>
      <c r="EEH3" s="2"/>
      <c r="EEI3" s="2"/>
      <c r="EEJ3" s="2"/>
      <c r="EEK3" s="2"/>
      <c r="EEL3" s="2"/>
      <c r="EEM3" s="2"/>
      <c r="EEN3" s="2"/>
      <c r="EEO3" s="2"/>
      <c r="EEP3" s="2"/>
      <c r="EEQ3" s="2"/>
      <c r="EER3" s="2"/>
      <c r="EES3" s="2"/>
      <c r="EET3" s="2"/>
      <c r="EEU3" s="2"/>
      <c r="EEV3" s="2"/>
      <c r="EEW3" s="2"/>
      <c r="EEX3" s="2"/>
      <c r="EEY3" s="2"/>
      <c r="EEZ3" s="2"/>
      <c r="EFA3" s="2"/>
      <c r="EFB3" s="2"/>
      <c r="EFC3" s="2"/>
      <c r="EFD3" s="2"/>
      <c r="EFE3" s="2"/>
      <c r="EFF3" s="2"/>
      <c r="EFG3" s="2"/>
      <c r="EFH3" s="2"/>
      <c r="EFI3" s="2"/>
      <c r="EFJ3" s="2"/>
      <c r="EFK3" s="2"/>
      <c r="EFL3" s="2"/>
      <c r="EFM3" s="2"/>
      <c r="EFN3" s="2"/>
      <c r="EFO3" s="2"/>
      <c r="EFP3" s="2"/>
      <c r="EFQ3" s="2"/>
      <c r="EFR3" s="2"/>
      <c r="EFS3" s="2"/>
      <c r="EFT3" s="2"/>
      <c r="EFU3" s="2"/>
      <c r="EFV3" s="2"/>
      <c r="EFW3" s="2"/>
      <c r="EFX3" s="2"/>
      <c r="EFY3" s="2"/>
      <c r="EFZ3" s="2"/>
      <c r="EGA3" s="2"/>
      <c r="EGB3" s="2"/>
      <c r="EGC3" s="2"/>
      <c r="EGD3" s="2"/>
      <c r="EGE3" s="2"/>
      <c r="EGF3" s="2"/>
      <c r="EGG3" s="2"/>
      <c r="EGH3" s="2"/>
      <c r="EGI3" s="2"/>
      <c r="EGJ3" s="2"/>
      <c r="EGK3" s="2"/>
      <c r="EGL3" s="2"/>
      <c r="EGM3" s="2"/>
      <c r="EGN3" s="2"/>
      <c r="EGO3" s="2"/>
      <c r="EGP3" s="2"/>
      <c r="EGQ3" s="2"/>
      <c r="EGR3" s="2"/>
      <c r="EGS3" s="2"/>
      <c r="EGT3" s="2"/>
      <c r="EGU3" s="2"/>
      <c r="EGV3" s="2"/>
      <c r="EGW3" s="2"/>
      <c r="EGX3" s="2"/>
      <c r="EGY3" s="2"/>
      <c r="EGZ3" s="2"/>
      <c r="EHA3" s="2"/>
      <c r="EHB3" s="2"/>
      <c r="EHC3" s="2"/>
      <c r="EHD3" s="2"/>
      <c r="EHE3" s="2"/>
      <c r="EHF3" s="2"/>
      <c r="EHG3" s="2"/>
      <c r="EHH3" s="2"/>
      <c r="EHI3" s="2"/>
      <c r="EHJ3" s="2"/>
      <c r="EHK3" s="2"/>
      <c r="EHL3" s="2"/>
      <c r="EHM3" s="2"/>
      <c r="EHN3" s="2"/>
      <c r="EHO3" s="2"/>
      <c r="EHP3" s="2"/>
      <c r="EHQ3" s="2"/>
      <c r="EHR3" s="2"/>
      <c r="EHS3" s="2"/>
      <c r="EHT3" s="2"/>
      <c r="EHU3" s="2"/>
      <c r="EHV3" s="2"/>
      <c r="EHW3" s="2"/>
      <c r="EHX3" s="2"/>
      <c r="EHY3" s="2"/>
      <c r="EHZ3" s="2"/>
      <c r="EIA3" s="2"/>
      <c r="EIB3" s="2"/>
      <c r="EIC3" s="2"/>
      <c r="EID3" s="2"/>
      <c r="EIE3" s="2"/>
      <c r="EIF3" s="2"/>
      <c r="EIG3" s="2"/>
      <c r="EIH3" s="2"/>
      <c r="EII3" s="2"/>
      <c r="EIJ3" s="2"/>
      <c r="EIK3" s="2"/>
      <c r="EIL3" s="2"/>
      <c r="EIM3" s="2"/>
      <c r="EIN3" s="2"/>
      <c r="EIO3" s="2"/>
      <c r="EIP3" s="2"/>
      <c r="EIQ3" s="2"/>
      <c r="EIR3" s="2"/>
      <c r="EIS3" s="2"/>
      <c r="EIT3" s="2"/>
      <c r="EIU3" s="2"/>
      <c r="EIV3" s="2"/>
      <c r="EIW3" s="2"/>
      <c r="EIX3" s="2"/>
      <c r="EIY3" s="2"/>
      <c r="EIZ3" s="2"/>
      <c r="EJA3" s="2"/>
      <c r="EJB3" s="2"/>
      <c r="EJC3" s="2"/>
      <c r="EJD3" s="2"/>
      <c r="EJE3" s="2"/>
      <c r="EJF3" s="2"/>
      <c r="EJG3" s="2"/>
      <c r="EJH3" s="2"/>
      <c r="EJI3" s="2"/>
      <c r="EJJ3" s="2"/>
      <c r="EJK3" s="2"/>
      <c r="EJL3" s="2"/>
      <c r="EJM3" s="2"/>
      <c r="EJN3" s="2"/>
      <c r="EJO3" s="2"/>
      <c r="EJP3" s="2"/>
      <c r="EJQ3" s="2"/>
      <c r="EJR3" s="2"/>
      <c r="EJS3" s="2"/>
      <c r="EJT3" s="2"/>
      <c r="EJU3" s="2"/>
      <c r="EJV3" s="2"/>
      <c r="EJW3" s="2"/>
      <c r="EJX3" s="2"/>
      <c r="EJY3" s="2"/>
      <c r="EJZ3" s="2"/>
      <c r="EKA3" s="2"/>
      <c r="EKB3" s="2"/>
      <c r="EKC3" s="2"/>
      <c r="EKD3" s="2"/>
      <c r="EKE3" s="2"/>
      <c r="EKF3" s="2"/>
      <c r="EKG3" s="2"/>
      <c r="EKH3" s="2"/>
      <c r="EKI3" s="2"/>
      <c r="EKJ3" s="2"/>
      <c r="EKK3" s="2"/>
      <c r="EKL3" s="2"/>
      <c r="EKM3" s="2"/>
      <c r="EKN3" s="2"/>
      <c r="EKO3" s="2"/>
      <c r="EKP3" s="2"/>
      <c r="EKQ3" s="2"/>
      <c r="EKR3" s="2"/>
      <c r="EKS3" s="2"/>
      <c r="EKT3" s="2"/>
      <c r="EKU3" s="2"/>
      <c r="EKV3" s="2"/>
      <c r="EKW3" s="2"/>
      <c r="EKX3" s="2"/>
      <c r="EKY3" s="2"/>
      <c r="EKZ3" s="2"/>
      <c r="ELA3" s="2"/>
      <c r="ELB3" s="2"/>
      <c r="ELC3" s="2"/>
      <c r="ELD3" s="2"/>
      <c r="ELE3" s="2"/>
      <c r="ELF3" s="2"/>
      <c r="ELG3" s="2"/>
      <c r="ELH3" s="2"/>
      <c r="ELI3" s="2"/>
      <c r="ELJ3" s="2"/>
      <c r="ELK3" s="2"/>
      <c r="ELL3" s="2"/>
      <c r="ELM3" s="2"/>
      <c r="ELN3" s="2"/>
      <c r="ELO3" s="2"/>
      <c r="ELP3" s="2"/>
      <c r="ELQ3" s="2"/>
      <c r="ELR3" s="2"/>
      <c r="ELS3" s="2"/>
      <c r="ELT3" s="2"/>
      <c r="ELU3" s="2"/>
      <c r="ELV3" s="2"/>
      <c r="ELW3" s="2"/>
      <c r="ELX3" s="2"/>
      <c r="ELY3" s="2"/>
      <c r="ELZ3" s="2"/>
      <c r="EMA3" s="2"/>
      <c r="EMB3" s="2"/>
      <c r="EMC3" s="2"/>
      <c r="EMD3" s="2"/>
      <c r="EME3" s="2"/>
      <c r="EMF3" s="2"/>
      <c r="EMG3" s="2"/>
      <c r="EMH3" s="2"/>
      <c r="EMI3" s="2"/>
      <c r="EMJ3" s="2"/>
      <c r="EMK3" s="2"/>
      <c r="EML3" s="2"/>
      <c r="EMM3" s="2"/>
      <c r="EMN3" s="2"/>
      <c r="EMO3" s="2"/>
      <c r="EMP3" s="2"/>
      <c r="EMQ3" s="2"/>
      <c r="EMR3" s="2"/>
      <c r="EMS3" s="2"/>
      <c r="EMT3" s="2"/>
      <c r="EMU3" s="2"/>
      <c r="EMV3" s="2"/>
      <c r="EMW3" s="2"/>
      <c r="EMX3" s="2"/>
      <c r="EMY3" s="2"/>
      <c r="EMZ3" s="2"/>
      <c r="ENA3" s="2"/>
      <c r="ENB3" s="2"/>
      <c r="ENC3" s="2"/>
      <c r="END3" s="2"/>
      <c r="ENE3" s="2"/>
      <c r="ENF3" s="2"/>
      <c r="ENG3" s="2"/>
      <c r="ENH3" s="2"/>
      <c r="ENI3" s="2"/>
      <c r="ENJ3" s="2"/>
      <c r="ENK3" s="2"/>
      <c r="ENL3" s="2"/>
      <c r="ENM3" s="2"/>
      <c r="ENN3" s="2"/>
      <c r="ENO3" s="2"/>
      <c r="ENP3" s="2"/>
      <c r="ENQ3" s="2"/>
      <c r="ENR3" s="2"/>
      <c r="ENS3" s="2"/>
      <c r="ENT3" s="2"/>
      <c r="ENU3" s="2"/>
      <c r="ENV3" s="2"/>
      <c r="ENW3" s="2"/>
      <c r="ENX3" s="2"/>
      <c r="ENY3" s="2"/>
      <c r="ENZ3" s="2"/>
      <c r="EOA3" s="2"/>
      <c r="EOB3" s="2"/>
      <c r="EOC3" s="2"/>
      <c r="EOD3" s="2"/>
      <c r="EOE3" s="2"/>
      <c r="EOF3" s="2"/>
      <c r="EOG3" s="2"/>
      <c r="EOH3" s="2"/>
      <c r="EOI3" s="2"/>
      <c r="EOJ3" s="2"/>
      <c r="EOK3" s="2"/>
      <c r="EOL3" s="2"/>
      <c r="EOM3" s="2"/>
      <c r="EON3" s="2"/>
      <c r="EOO3" s="2"/>
      <c r="EOP3" s="2"/>
      <c r="EOQ3" s="2"/>
      <c r="EOR3" s="2"/>
      <c r="EOS3" s="2"/>
      <c r="EOT3" s="2"/>
      <c r="EOU3" s="2"/>
      <c r="EOV3" s="2"/>
      <c r="EOW3" s="2"/>
      <c r="EOX3" s="2"/>
      <c r="EOY3" s="2"/>
      <c r="EOZ3" s="2"/>
      <c r="EPA3" s="2"/>
      <c r="EPB3" s="2"/>
      <c r="EPC3" s="2"/>
      <c r="EPD3" s="2"/>
      <c r="EPE3" s="2"/>
      <c r="EPF3" s="2"/>
      <c r="EPG3" s="2"/>
      <c r="EPH3" s="2"/>
      <c r="EPI3" s="2"/>
      <c r="EPJ3" s="2"/>
      <c r="EPK3" s="2"/>
      <c r="EPL3" s="2"/>
      <c r="EPM3" s="2"/>
      <c r="EPN3" s="2"/>
      <c r="EPO3" s="2"/>
      <c r="EPP3" s="2"/>
      <c r="EPQ3" s="2"/>
      <c r="EPR3" s="2"/>
      <c r="EPS3" s="2"/>
      <c r="EPT3" s="2"/>
      <c r="EPU3" s="2"/>
      <c r="EPV3" s="2"/>
      <c r="EPW3" s="2"/>
      <c r="EPX3" s="2"/>
      <c r="EPY3" s="2"/>
      <c r="EPZ3" s="2"/>
      <c r="EQA3" s="2"/>
      <c r="EQB3" s="2"/>
      <c r="EQC3" s="2"/>
      <c r="EQD3" s="2"/>
      <c r="EQE3" s="2"/>
      <c r="EQF3" s="2"/>
      <c r="EQG3" s="2"/>
      <c r="EQH3" s="2"/>
      <c r="EQI3" s="2"/>
      <c r="EQJ3" s="2"/>
      <c r="EQK3" s="2"/>
      <c r="EQL3" s="2"/>
      <c r="EQM3" s="2"/>
      <c r="EQN3" s="2"/>
      <c r="EQO3" s="2"/>
      <c r="EQP3" s="2"/>
      <c r="EQQ3" s="2"/>
      <c r="EQR3" s="2"/>
      <c r="EQS3" s="2"/>
      <c r="EQT3" s="2"/>
      <c r="EQU3" s="2"/>
      <c r="EQV3" s="2"/>
      <c r="EQW3" s="2"/>
      <c r="EQX3" s="2"/>
      <c r="EQY3" s="2"/>
      <c r="EQZ3" s="2"/>
      <c r="ERA3" s="2"/>
      <c r="ERB3" s="2"/>
      <c r="ERC3" s="2"/>
      <c r="ERD3" s="2"/>
      <c r="ERE3" s="2"/>
      <c r="ERF3" s="2"/>
      <c r="ERG3" s="2"/>
      <c r="ERH3" s="2"/>
      <c r="ERI3" s="2"/>
      <c r="ERJ3" s="2"/>
      <c r="ERK3" s="2"/>
      <c r="ERL3" s="2"/>
      <c r="ERM3" s="2"/>
      <c r="ERN3" s="2"/>
      <c r="ERO3" s="2"/>
      <c r="ERP3" s="2"/>
      <c r="ERQ3" s="2"/>
      <c r="ERR3" s="2"/>
      <c r="ERS3" s="2"/>
      <c r="ERT3" s="2"/>
      <c r="ERU3" s="2"/>
      <c r="ERV3" s="2"/>
      <c r="ERW3" s="2"/>
      <c r="ERX3" s="2"/>
      <c r="ERY3" s="2"/>
      <c r="ERZ3" s="2"/>
      <c r="ESA3" s="2"/>
      <c r="ESB3" s="2"/>
      <c r="ESC3" s="2"/>
      <c r="ESD3" s="2"/>
      <c r="ESE3" s="2"/>
      <c r="ESF3" s="2"/>
      <c r="ESG3" s="2"/>
      <c r="ESH3" s="2"/>
      <c r="ESI3" s="2"/>
      <c r="ESJ3" s="2"/>
      <c r="ESK3" s="2"/>
      <c r="ESL3" s="2"/>
      <c r="ESM3" s="2"/>
      <c r="ESN3" s="2"/>
      <c r="ESO3" s="2"/>
      <c r="ESP3" s="2"/>
      <c r="ESQ3" s="2"/>
      <c r="ESR3" s="2"/>
      <c r="ESS3" s="2"/>
      <c r="EST3" s="2"/>
      <c r="ESU3" s="2"/>
      <c r="ESV3" s="2"/>
      <c r="ESW3" s="2"/>
      <c r="ESX3" s="2"/>
      <c r="ESY3" s="2"/>
      <c r="ESZ3" s="2"/>
      <c r="ETA3" s="2"/>
      <c r="ETB3" s="2"/>
      <c r="ETC3" s="2"/>
      <c r="ETD3" s="2"/>
      <c r="ETE3" s="2"/>
      <c r="ETF3" s="2"/>
      <c r="ETG3" s="2"/>
      <c r="ETH3" s="2"/>
      <c r="ETI3" s="2"/>
      <c r="ETJ3" s="2"/>
      <c r="ETK3" s="2"/>
      <c r="ETL3" s="2"/>
      <c r="ETM3" s="2"/>
      <c r="ETN3" s="2"/>
      <c r="ETO3" s="2"/>
      <c r="ETP3" s="2"/>
      <c r="ETQ3" s="2"/>
      <c r="ETR3" s="2"/>
      <c r="ETS3" s="2"/>
      <c r="ETT3" s="2"/>
      <c r="ETU3" s="2"/>
      <c r="ETV3" s="2"/>
      <c r="ETW3" s="2"/>
      <c r="ETX3" s="2"/>
      <c r="ETY3" s="2"/>
      <c r="ETZ3" s="2"/>
      <c r="EUA3" s="2"/>
      <c r="EUB3" s="2"/>
      <c r="EUC3" s="2"/>
      <c r="EUD3" s="2"/>
      <c r="EUE3" s="2"/>
      <c r="EUF3" s="2"/>
      <c r="EUG3" s="2"/>
      <c r="EUH3" s="2"/>
      <c r="EUI3" s="2"/>
      <c r="EUJ3" s="2"/>
      <c r="EUK3" s="2"/>
      <c r="EUL3" s="2"/>
      <c r="EUM3" s="2"/>
      <c r="EUN3" s="2"/>
      <c r="EUO3" s="2"/>
      <c r="EUP3" s="2"/>
      <c r="EUQ3" s="2"/>
      <c r="EUR3" s="2"/>
      <c r="EUS3" s="2"/>
      <c r="EUT3" s="2"/>
      <c r="EUU3" s="2"/>
      <c r="EUV3" s="2"/>
      <c r="EUW3" s="2"/>
      <c r="EUX3" s="2"/>
      <c r="EUY3" s="2"/>
      <c r="EUZ3" s="2"/>
      <c r="EVA3" s="2"/>
      <c r="EVB3" s="2"/>
      <c r="EVC3" s="2"/>
      <c r="EVD3" s="2"/>
      <c r="EVE3" s="2"/>
      <c r="EVF3" s="2"/>
      <c r="EVG3" s="2"/>
      <c r="EVH3" s="2"/>
      <c r="EVI3" s="2"/>
      <c r="EVJ3" s="2"/>
      <c r="EVK3" s="2"/>
      <c r="EVL3" s="2"/>
      <c r="EVM3" s="2"/>
      <c r="EVN3" s="2"/>
      <c r="EVO3" s="2"/>
      <c r="EVP3" s="2"/>
      <c r="EVQ3" s="2"/>
      <c r="EVR3" s="2"/>
      <c r="EVS3" s="2"/>
      <c r="EVT3" s="2"/>
      <c r="EVU3" s="2"/>
      <c r="EVV3" s="2"/>
      <c r="EVW3" s="2"/>
      <c r="EVX3" s="2"/>
      <c r="EVY3" s="2"/>
      <c r="EVZ3" s="2"/>
      <c r="EWA3" s="2"/>
      <c r="EWB3" s="2"/>
      <c r="EWC3" s="2"/>
      <c r="EWD3" s="2"/>
      <c r="EWE3" s="2"/>
      <c r="EWF3" s="2"/>
      <c r="EWG3" s="2"/>
      <c r="EWH3" s="2"/>
      <c r="EWI3" s="2"/>
      <c r="EWJ3" s="2"/>
      <c r="EWK3" s="2"/>
      <c r="EWL3" s="2"/>
      <c r="EWM3" s="2"/>
      <c r="EWN3" s="2"/>
      <c r="EWO3" s="2"/>
      <c r="EWP3" s="2"/>
      <c r="EWQ3" s="2"/>
      <c r="EWR3" s="2"/>
      <c r="EWS3" s="2"/>
      <c r="EWT3" s="2"/>
      <c r="EWU3" s="2"/>
      <c r="EWV3" s="2"/>
      <c r="EWW3" s="2"/>
      <c r="EWX3" s="2"/>
      <c r="EWY3" s="2"/>
      <c r="EWZ3" s="2"/>
      <c r="EXA3" s="2"/>
      <c r="EXB3" s="2"/>
      <c r="EXC3" s="2"/>
      <c r="EXD3" s="2"/>
      <c r="EXE3" s="2"/>
      <c r="EXF3" s="2"/>
      <c r="EXG3" s="2"/>
      <c r="EXH3" s="2"/>
      <c r="EXI3" s="2"/>
      <c r="EXJ3" s="2"/>
      <c r="EXK3" s="2"/>
      <c r="EXL3" s="2"/>
      <c r="EXM3" s="2"/>
      <c r="EXN3" s="2"/>
      <c r="EXO3" s="2"/>
      <c r="EXP3" s="2"/>
      <c r="EXQ3" s="2"/>
      <c r="EXR3" s="2"/>
      <c r="EXS3" s="2"/>
      <c r="EXT3" s="2"/>
      <c r="EXU3" s="2"/>
      <c r="EXV3" s="2"/>
      <c r="EXW3" s="2"/>
      <c r="EXX3" s="2"/>
      <c r="EXY3" s="2"/>
      <c r="EXZ3" s="2"/>
      <c r="EYA3" s="2"/>
      <c r="EYB3" s="2"/>
      <c r="EYC3" s="2"/>
      <c r="EYD3" s="2"/>
      <c r="EYE3" s="2"/>
      <c r="EYF3" s="2"/>
      <c r="EYG3" s="2"/>
      <c r="EYH3" s="2"/>
      <c r="EYI3" s="2"/>
      <c r="EYJ3" s="2"/>
      <c r="EYK3" s="2"/>
      <c r="EYL3" s="2"/>
      <c r="EYM3" s="2"/>
      <c r="EYN3" s="2"/>
      <c r="EYO3" s="2"/>
      <c r="EYP3" s="2"/>
      <c r="EYQ3" s="2"/>
      <c r="EYR3" s="2"/>
      <c r="EYS3" s="2"/>
      <c r="EYT3" s="2"/>
      <c r="EYU3" s="2"/>
      <c r="EYV3" s="2"/>
      <c r="EYW3" s="2"/>
      <c r="EYX3" s="2"/>
      <c r="EYY3" s="2"/>
      <c r="EYZ3" s="2"/>
      <c r="EZA3" s="2"/>
      <c r="EZB3" s="2"/>
      <c r="EZC3" s="2"/>
      <c r="EZD3" s="2"/>
      <c r="EZE3" s="2"/>
      <c r="EZF3" s="2"/>
      <c r="EZG3" s="2"/>
      <c r="EZH3" s="2"/>
      <c r="EZI3" s="2"/>
      <c r="EZJ3" s="2"/>
      <c r="EZK3" s="2"/>
      <c r="EZL3" s="2"/>
      <c r="EZM3" s="2"/>
      <c r="EZN3" s="2"/>
      <c r="EZO3" s="2"/>
      <c r="EZP3" s="2"/>
      <c r="EZQ3" s="2"/>
      <c r="EZR3" s="2"/>
      <c r="EZS3" s="2"/>
      <c r="EZT3" s="2"/>
      <c r="EZU3" s="2"/>
      <c r="EZV3" s="2"/>
      <c r="EZW3" s="2"/>
      <c r="EZX3" s="2"/>
      <c r="EZY3" s="2"/>
      <c r="EZZ3" s="2"/>
      <c r="FAA3" s="2"/>
      <c r="FAB3" s="2"/>
      <c r="FAC3" s="2"/>
      <c r="FAD3" s="2"/>
      <c r="FAE3" s="2"/>
      <c r="FAF3" s="2"/>
      <c r="FAG3" s="2"/>
      <c r="FAH3" s="2"/>
      <c r="FAI3" s="2"/>
      <c r="FAJ3" s="2"/>
      <c r="FAK3" s="2"/>
      <c r="FAL3" s="2"/>
      <c r="FAM3" s="2"/>
      <c r="FAN3" s="2"/>
      <c r="FAO3" s="2"/>
      <c r="FAP3" s="2"/>
      <c r="FAQ3" s="2"/>
      <c r="FAR3" s="2"/>
      <c r="FAS3" s="2"/>
      <c r="FAT3" s="2"/>
      <c r="FAU3" s="2"/>
      <c r="FAV3" s="2"/>
      <c r="FAW3" s="2"/>
      <c r="FAX3" s="2"/>
      <c r="FAY3" s="2"/>
      <c r="FAZ3" s="2"/>
      <c r="FBA3" s="2"/>
      <c r="FBB3" s="2"/>
      <c r="FBC3" s="2"/>
      <c r="FBD3" s="2"/>
      <c r="FBE3" s="2"/>
      <c r="FBF3" s="2"/>
      <c r="FBG3" s="2"/>
      <c r="FBH3" s="2"/>
      <c r="FBI3" s="2"/>
      <c r="FBJ3" s="2"/>
      <c r="FBK3" s="2"/>
      <c r="FBL3" s="2"/>
      <c r="FBM3" s="2"/>
      <c r="FBN3" s="2"/>
      <c r="FBO3" s="2"/>
      <c r="FBP3" s="2"/>
      <c r="FBQ3" s="2"/>
      <c r="FBR3" s="2"/>
      <c r="FBS3" s="2"/>
      <c r="FBT3" s="2"/>
      <c r="FBU3" s="2"/>
      <c r="FBV3" s="2"/>
      <c r="FBW3" s="2"/>
      <c r="FBX3" s="2"/>
      <c r="FBY3" s="2"/>
      <c r="FBZ3" s="2"/>
      <c r="FCA3" s="2"/>
      <c r="FCB3" s="2"/>
      <c r="FCC3" s="2"/>
      <c r="FCD3" s="2"/>
      <c r="FCE3" s="2"/>
      <c r="FCF3" s="2"/>
      <c r="FCG3" s="2"/>
      <c r="FCH3" s="2"/>
      <c r="FCI3" s="2"/>
      <c r="FCJ3" s="2"/>
      <c r="FCK3" s="2"/>
      <c r="FCL3" s="2"/>
      <c r="FCM3" s="2"/>
      <c r="FCN3" s="2"/>
      <c r="FCO3" s="2"/>
      <c r="FCP3" s="2"/>
      <c r="FCQ3" s="2"/>
      <c r="FCR3" s="2"/>
      <c r="FCS3" s="2"/>
      <c r="FCT3" s="2"/>
      <c r="FCU3" s="2"/>
      <c r="FCV3" s="2"/>
      <c r="FCW3" s="2"/>
      <c r="FCX3" s="2"/>
      <c r="FCY3" s="2"/>
      <c r="FCZ3" s="2"/>
      <c r="FDA3" s="2"/>
      <c r="FDB3" s="2"/>
      <c r="FDC3" s="2"/>
      <c r="FDD3" s="2"/>
      <c r="FDE3" s="2"/>
      <c r="FDF3" s="2"/>
      <c r="FDG3" s="2"/>
      <c r="FDH3" s="2"/>
      <c r="FDI3" s="2"/>
      <c r="FDJ3" s="2"/>
      <c r="FDK3" s="2"/>
      <c r="FDL3" s="2"/>
      <c r="FDM3" s="2"/>
      <c r="FDN3" s="2"/>
      <c r="FDO3" s="2"/>
      <c r="FDP3" s="2"/>
      <c r="FDQ3" s="2"/>
      <c r="FDR3" s="2"/>
      <c r="FDS3" s="2"/>
      <c r="FDT3" s="2"/>
      <c r="FDU3" s="2"/>
      <c r="FDV3" s="2"/>
      <c r="FDW3" s="2"/>
      <c r="FDX3" s="2"/>
      <c r="FDY3" s="2"/>
      <c r="FDZ3" s="2"/>
      <c r="FEA3" s="2"/>
      <c r="FEB3" s="2"/>
      <c r="FEC3" s="2"/>
      <c r="FED3" s="2"/>
      <c r="FEE3" s="2"/>
      <c r="FEF3" s="2"/>
      <c r="FEG3" s="2"/>
      <c r="FEH3" s="2"/>
      <c r="FEI3" s="2"/>
      <c r="FEJ3" s="2"/>
      <c r="FEK3" s="2"/>
      <c r="FEL3" s="2"/>
      <c r="FEM3" s="2"/>
      <c r="FEN3" s="2"/>
      <c r="FEO3" s="2"/>
      <c r="FEP3" s="2"/>
      <c r="FEQ3" s="2"/>
      <c r="FER3" s="2"/>
      <c r="FES3" s="2"/>
      <c r="FET3" s="2"/>
      <c r="FEU3" s="2"/>
      <c r="FEV3" s="2"/>
      <c r="FEW3" s="2"/>
      <c r="FEX3" s="2"/>
      <c r="FEY3" s="2"/>
      <c r="FEZ3" s="2"/>
      <c r="FFA3" s="2"/>
      <c r="FFB3" s="2"/>
      <c r="FFC3" s="2"/>
      <c r="FFD3" s="2"/>
      <c r="FFE3" s="2"/>
      <c r="FFF3" s="2"/>
      <c r="FFG3" s="2"/>
      <c r="FFH3" s="2"/>
      <c r="FFI3" s="2"/>
      <c r="FFJ3" s="2"/>
      <c r="FFK3" s="2"/>
      <c r="FFL3" s="2"/>
      <c r="FFM3" s="2"/>
      <c r="FFN3" s="2"/>
      <c r="FFO3" s="2"/>
      <c r="FFP3" s="2"/>
      <c r="FFQ3" s="2"/>
      <c r="FFR3" s="2"/>
      <c r="FFS3" s="2"/>
      <c r="FFT3" s="2"/>
      <c r="FFU3" s="2"/>
      <c r="FFV3" s="2"/>
      <c r="FFW3" s="2"/>
      <c r="FFX3" s="2"/>
      <c r="FFY3" s="2"/>
      <c r="FFZ3" s="2"/>
      <c r="FGA3" s="2"/>
      <c r="FGB3" s="2"/>
      <c r="FGC3" s="2"/>
      <c r="FGD3" s="2"/>
      <c r="FGE3" s="2"/>
      <c r="FGF3" s="2"/>
      <c r="FGG3" s="2"/>
      <c r="FGH3" s="2"/>
      <c r="FGI3" s="2"/>
      <c r="FGJ3" s="2"/>
      <c r="FGK3" s="2"/>
      <c r="FGL3" s="2"/>
      <c r="FGM3" s="2"/>
      <c r="FGN3" s="2"/>
      <c r="FGO3" s="2"/>
      <c r="FGP3" s="2"/>
      <c r="FGQ3" s="2"/>
      <c r="FGR3" s="2"/>
      <c r="FGS3" s="2"/>
      <c r="FGT3" s="2"/>
      <c r="FGU3" s="2"/>
      <c r="FGV3" s="2"/>
      <c r="FGW3" s="2"/>
      <c r="FGX3" s="2"/>
      <c r="FGY3" s="2"/>
      <c r="FGZ3" s="2"/>
      <c r="FHA3" s="2"/>
      <c r="FHB3" s="2"/>
      <c r="FHC3" s="2"/>
      <c r="FHD3" s="2"/>
      <c r="FHE3" s="2"/>
      <c r="FHF3" s="2"/>
      <c r="FHG3" s="2"/>
      <c r="FHH3" s="2"/>
      <c r="FHI3" s="2"/>
      <c r="FHJ3" s="2"/>
      <c r="FHK3" s="2"/>
      <c r="FHL3" s="2"/>
      <c r="FHM3" s="2"/>
      <c r="FHN3" s="2"/>
      <c r="FHO3" s="2"/>
      <c r="FHP3" s="2"/>
      <c r="FHQ3" s="2"/>
      <c r="FHR3" s="2"/>
      <c r="FHS3" s="2"/>
      <c r="FHT3" s="2"/>
      <c r="FHU3" s="2"/>
      <c r="FHV3" s="2"/>
      <c r="FHW3" s="2"/>
      <c r="FHX3" s="2"/>
      <c r="FHY3" s="2"/>
      <c r="FHZ3" s="2"/>
      <c r="FIA3" s="2"/>
      <c r="FIB3" s="2"/>
      <c r="FIC3" s="2"/>
      <c r="FID3" s="2"/>
      <c r="FIE3" s="2"/>
      <c r="FIF3" s="2"/>
      <c r="FIG3" s="2"/>
      <c r="FIH3" s="2"/>
      <c r="FII3" s="2"/>
      <c r="FIJ3" s="2"/>
      <c r="FIK3" s="2"/>
      <c r="FIL3" s="2"/>
      <c r="FIM3" s="2"/>
      <c r="FIN3" s="2"/>
      <c r="FIO3" s="2"/>
      <c r="FIP3" s="2"/>
      <c r="FIQ3" s="2"/>
      <c r="FIR3" s="2"/>
      <c r="FIS3" s="2"/>
      <c r="FIT3" s="2"/>
      <c r="FIU3" s="2"/>
      <c r="FIV3" s="2"/>
      <c r="FIW3" s="2"/>
      <c r="FIX3" s="2"/>
      <c r="FIY3" s="2"/>
      <c r="FIZ3" s="2"/>
      <c r="FJA3" s="2"/>
      <c r="FJB3" s="2"/>
      <c r="FJC3" s="2"/>
      <c r="FJD3" s="2"/>
      <c r="FJE3" s="2"/>
      <c r="FJF3" s="2"/>
      <c r="FJG3" s="2"/>
      <c r="FJH3" s="2"/>
      <c r="FJI3" s="2"/>
      <c r="FJJ3" s="2"/>
      <c r="FJK3" s="2"/>
      <c r="FJL3" s="2"/>
      <c r="FJM3" s="2"/>
      <c r="FJN3" s="2"/>
      <c r="FJO3" s="2"/>
      <c r="FJP3" s="2"/>
      <c r="FJQ3" s="2"/>
      <c r="FJR3" s="2"/>
      <c r="FJS3" s="2"/>
      <c r="FJT3" s="2"/>
      <c r="FJU3" s="2"/>
      <c r="FJV3" s="2"/>
      <c r="FJW3" s="2"/>
      <c r="FJX3" s="2"/>
      <c r="FJY3" s="2"/>
      <c r="FJZ3" s="2"/>
      <c r="FKA3" s="2"/>
      <c r="FKB3" s="2"/>
      <c r="FKC3" s="2"/>
      <c r="FKD3" s="2"/>
      <c r="FKE3" s="2"/>
      <c r="FKF3" s="2"/>
      <c r="FKG3" s="2"/>
      <c r="FKH3" s="2"/>
      <c r="FKI3" s="2"/>
      <c r="FKJ3" s="2"/>
      <c r="FKK3" s="2"/>
      <c r="FKL3" s="2"/>
      <c r="FKM3" s="2"/>
      <c r="FKN3" s="2"/>
      <c r="FKO3" s="2"/>
      <c r="FKP3" s="2"/>
      <c r="FKQ3" s="2"/>
      <c r="FKR3" s="2"/>
      <c r="FKS3" s="2"/>
      <c r="FKT3" s="2"/>
      <c r="FKU3" s="2"/>
      <c r="FKV3" s="2"/>
      <c r="FKW3" s="2"/>
      <c r="FKX3" s="2"/>
      <c r="FKY3" s="2"/>
      <c r="FKZ3" s="2"/>
      <c r="FLA3" s="2"/>
      <c r="FLB3" s="2"/>
      <c r="FLC3" s="2"/>
      <c r="FLD3" s="2"/>
      <c r="FLE3" s="2"/>
      <c r="FLF3" s="2"/>
      <c r="FLG3" s="2"/>
      <c r="FLH3" s="2"/>
      <c r="FLI3" s="2"/>
      <c r="FLJ3" s="2"/>
      <c r="FLK3" s="2"/>
      <c r="FLL3" s="2"/>
      <c r="FLM3" s="2"/>
      <c r="FLN3" s="2"/>
      <c r="FLO3" s="2"/>
      <c r="FLP3" s="2"/>
      <c r="FLQ3" s="2"/>
      <c r="FLR3" s="2"/>
      <c r="FLS3" s="2"/>
      <c r="FLT3" s="2"/>
      <c r="FLU3" s="2"/>
      <c r="FLV3" s="2"/>
      <c r="FLW3" s="2"/>
      <c r="FLX3" s="2"/>
      <c r="FLY3" s="2"/>
      <c r="FLZ3" s="2"/>
      <c r="FMA3" s="2"/>
      <c r="FMB3" s="2"/>
      <c r="FMC3" s="2"/>
      <c r="FMD3" s="2"/>
      <c r="FME3" s="2"/>
      <c r="FMF3" s="2"/>
      <c r="FMG3" s="2"/>
      <c r="FMH3" s="2"/>
      <c r="FMI3" s="2"/>
      <c r="FMJ3" s="2"/>
      <c r="FMK3" s="2"/>
      <c r="FML3" s="2"/>
      <c r="FMM3" s="2"/>
      <c r="FMN3" s="2"/>
      <c r="FMO3" s="2"/>
      <c r="FMP3" s="2"/>
      <c r="FMQ3" s="2"/>
      <c r="FMR3" s="2"/>
      <c r="FMS3" s="2"/>
      <c r="FMT3" s="2"/>
      <c r="FMU3" s="2"/>
      <c r="FMV3" s="2"/>
      <c r="FMW3" s="2"/>
      <c r="FMX3" s="2"/>
      <c r="FMY3" s="2"/>
      <c r="FMZ3" s="2"/>
      <c r="FNA3" s="2"/>
      <c r="FNB3" s="2"/>
      <c r="FNC3" s="2"/>
      <c r="FND3" s="2"/>
      <c r="FNE3" s="2"/>
      <c r="FNF3" s="2"/>
      <c r="FNG3" s="2"/>
      <c r="FNH3" s="2"/>
      <c r="FNI3" s="2"/>
      <c r="FNJ3" s="2"/>
      <c r="FNK3" s="2"/>
      <c r="FNL3" s="2"/>
      <c r="FNM3" s="2"/>
      <c r="FNN3" s="2"/>
      <c r="FNO3" s="2"/>
      <c r="FNP3" s="2"/>
      <c r="FNQ3" s="2"/>
      <c r="FNR3" s="2"/>
      <c r="FNS3" s="2"/>
      <c r="FNT3" s="2"/>
      <c r="FNU3" s="2"/>
      <c r="FNV3" s="2"/>
      <c r="FNW3" s="2"/>
      <c r="FNX3" s="2"/>
      <c r="FNY3" s="2"/>
      <c r="FNZ3" s="2"/>
      <c r="FOA3" s="2"/>
      <c r="FOB3" s="2"/>
      <c r="FOC3" s="2"/>
      <c r="FOD3" s="2"/>
      <c r="FOE3" s="2"/>
      <c r="FOF3" s="2"/>
      <c r="FOG3" s="2"/>
      <c r="FOH3" s="2"/>
      <c r="FOI3" s="2"/>
      <c r="FOJ3" s="2"/>
      <c r="FOK3" s="2"/>
      <c r="FOL3" s="2"/>
      <c r="FOM3" s="2"/>
      <c r="FON3" s="2"/>
      <c r="FOO3" s="2"/>
      <c r="FOP3" s="2"/>
      <c r="FOQ3" s="2"/>
      <c r="FOR3" s="2"/>
      <c r="FOS3" s="2"/>
      <c r="FOT3" s="2"/>
      <c r="FOU3" s="2"/>
      <c r="FOV3" s="2"/>
      <c r="FOW3" s="2"/>
      <c r="FOX3" s="2"/>
      <c r="FOY3" s="2"/>
      <c r="FOZ3" s="2"/>
      <c r="FPA3" s="2"/>
      <c r="FPB3" s="2"/>
      <c r="FPC3" s="2"/>
      <c r="FPD3" s="2"/>
      <c r="FPE3" s="2"/>
      <c r="FPF3" s="2"/>
      <c r="FPG3" s="2"/>
      <c r="FPH3" s="2"/>
      <c r="FPI3" s="2"/>
      <c r="FPJ3" s="2"/>
      <c r="FPK3" s="2"/>
      <c r="FPL3" s="2"/>
      <c r="FPM3" s="2"/>
      <c r="FPN3" s="2"/>
      <c r="FPO3" s="2"/>
      <c r="FPP3" s="2"/>
      <c r="FPQ3" s="2"/>
      <c r="FPR3" s="2"/>
      <c r="FPS3" s="2"/>
      <c r="FPT3" s="2"/>
      <c r="FPU3" s="2"/>
      <c r="FPV3" s="2"/>
      <c r="FPW3" s="2"/>
      <c r="FPX3" s="2"/>
      <c r="FPY3" s="2"/>
      <c r="FPZ3" s="2"/>
      <c r="FQA3" s="2"/>
      <c r="FQB3" s="2"/>
      <c r="FQC3" s="2"/>
      <c r="FQD3" s="2"/>
      <c r="FQE3" s="2"/>
      <c r="FQF3" s="2"/>
      <c r="FQG3" s="2"/>
      <c r="FQH3" s="2"/>
      <c r="FQI3" s="2"/>
      <c r="FQJ3" s="2"/>
      <c r="FQK3" s="2"/>
      <c r="FQL3" s="2"/>
      <c r="FQM3" s="2"/>
      <c r="FQN3" s="2"/>
      <c r="FQO3" s="2"/>
      <c r="FQP3" s="2"/>
      <c r="FQQ3" s="2"/>
      <c r="FQR3" s="2"/>
      <c r="FQS3" s="2"/>
      <c r="FQT3" s="2"/>
      <c r="FQU3" s="2"/>
      <c r="FQV3" s="2"/>
      <c r="FQW3" s="2"/>
      <c r="FQX3" s="2"/>
      <c r="FQY3" s="2"/>
      <c r="FQZ3" s="2"/>
      <c r="FRA3" s="2"/>
      <c r="FRB3" s="2"/>
      <c r="FRC3" s="2"/>
      <c r="FRD3" s="2"/>
      <c r="FRE3" s="2"/>
      <c r="FRF3" s="2"/>
      <c r="FRG3" s="2"/>
      <c r="FRH3" s="2"/>
      <c r="FRI3" s="2"/>
      <c r="FRJ3" s="2"/>
      <c r="FRK3" s="2"/>
      <c r="FRL3" s="2"/>
      <c r="FRM3" s="2"/>
      <c r="FRN3" s="2"/>
      <c r="FRO3" s="2"/>
      <c r="FRP3" s="2"/>
      <c r="FRQ3" s="2"/>
      <c r="FRR3" s="2"/>
      <c r="FRS3" s="2"/>
      <c r="FRT3" s="2"/>
      <c r="FRU3" s="2"/>
      <c r="FRV3" s="2"/>
      <c r="FRW3" s="2"/>
      <c r="FRX3" s="2"/>
      <c r="FRY3" s="2"/>
      <c r="FRZ3" s="2"/>
      <c r="FSA3" s="2"/>
      <c r="FSB3" s="2"/>
      <c r="FSC3" s="2"/>
      <c r="FSD3" s="2"/>
      <c r="FSE3" s="2"/>
      <c r="FSF3" s="2"/>
      <c r="FSG3" s="2"/>
      <c r="FSH3" s="2"/>
      <c r="FSI3" s="2"/>
      <c r="FSJ3" s="2"/>
      <c r="FSK3" s="2"/>
      <c r="FSL3" s="2"/>
      <c r="FSM3" s="2"/>
      <c r="FSN3" s="2"/>
      <c r="FSO3" s="2"/>
      <c r="FSP3" s="2"/>
      <c r="FSQ3" s="2"/>
      <c r="FSR3" s="2"/>
      <c r="FSS3" s="2"/>
      <c r="FST3" s="2"/>
      <c r="FSU3" s="2"/>
      <c r="FSV3" s="2"/>
      <c r="FSW3" s="2"/>
      <c r="FSX3" s="2"/>
      <c r="FSY3" s="2"/>
      <c r="FSZ3" s="2"/>
      <c r="FTA3" s="2"/>
      <c r="FTB3" s="2"/>
      <c r="FTC3" s="2"/>
      <c r="FTD3" s="2"/>
      <c r="FTE3" s="2"/>
      <c r="FTF3" s="2"/>
      <c r="FTG3" s="2"/>
      <c r="FTH3" s="2"/>
      <c r="FTI3" s="2"/>
      <c r="FTJ3" s="2"/>
      <c r="FTK3" s="2"/>
      <c r="FTL3" s="2"/>
      <c r="FTM3" s="2"/>
      <c r="FTN3" s="2"/>
      <c r="FTO3" s="2"/>
      <c r="FTP3" s="2"/>
      <c r="FTQ3" s="2"/>
      <c r="FTR3" s="2"/>
      <c r="FTS3" s="2"/>
      <c r="FTT3" s="2"/>
      <c r="FTU3" s="2"/>
      <c r="FTV3" s="2"/>
      <c r="FTW3" s="2"/>
      <c r="FTX3" s="2"/>
      <c r="FTY3" s="2"/>
      <c r="FTZ3" s="2"/>
      <c r="FUA3" s="2"/>
      <c r="FUB3" s="2"/>
      <c r="FUC3" s="2"/>
      <c r="FUD3" s="2"/>
      <c r="FUE3" s="2"/>
      <c r="FUF3" s="2"/>
      <c r="FUG3" s="2"/>
      <c r="FUH3" s="2"/>
      <c r="FUI3" s="2"/>
      <c r="FUJ3" s="2"/>
      <c r="FUK3" s="2"/>
      <c r="FUL3" s="2"/>
      <c r="FUM3" s="2"/>
      <c r="FUN3" s="2"/>
      <c r="FUO3" s="2"/>
      <c r="FUP3" s="2"/>
      <c r="FUQ3" s="2"/>
      <c r="FUR3" s="2"/>
      <c r="FUS3" s="2"/>
      <c r="FUT3" s="2"/>
      <c r="FUU3" s="2"/>
      <c r="FUV3" s="2"/>
      <c r="FUW3" s="2"/>
      <c r="FUX3" s="2"/>
      <c r="FUY3" s="2"/>
      <c r="FUZ3" s="2"/>
      <c r="FVA3" s="2"/>
      <c r="FVB3" s="2"/>
      <c r="FVC3" s="2"/>
      <c r="FVD3" s="2"/>
      <c r="FVE3" s="2"/>
      <c r="FVF3" s="2"/>
      <c r="FVG3" s="2"/>
      <c r="FVH3" s="2"/>
      <c r="FVI3" s="2"/>
      <c r="FVJ3" s="2"/>
      <c r="FVK3" s="2"/>
      <c r="FVL3" s="2"/>
      <c r="FVM3" s="2"/>
      <c r="FVN3" s="2"/>
      <c r="FVO3" s="2"/>
      <c r="FVP3" s="2"/>
      <c r="FVQ3" s="2"/>
      <c r="FVR3" s="2"/>
      <c r="FVS3" s="2"/>
      <c r="FVT3" s="2"/>
      <c r="FVU3" s="2"/>
      <c r="FVV3" s="2"/>
      <c r="FVW3" s="2"/>
      <c r="FVX3" s="2"/>
      <c r="FVY3" s="2"/>
      <c r="FVZ3" s="2"/>
      <c r="FWA3" s="2"/>
      <c r="FWB3" s="2"/>
      <c r="FWC3" s="2"/>
      <c r="FWD3" s="2"/>
      <c r="FWE3" s="2"/>
      <c r="FWF3" s="2"/>
      <c r="FWG3" s="2"/>
      <c r="FWH3" s="2"/>
      <c r="FWI3" s="2"/>
      <c r="FWJ3" s="2"/>
      <c r="FWK3" s="2"/>
      <c r="FWL3" s="2"/>
      <c r="FWM3" s="2"/>
      <c r="FWN3" s="2"/>
      <c r="FWO3" s="2"/>
      <c r="FWP3" s="2"/>
      <c r="FWQ3" s="2"/>
      <c r="FWR3" s="2"/>
      <c r="FWS3" s="2"/>
      <c r="FWT3" s="2"/>
      <c r="FWU3" s="2"/>
      <c r="FWV3" s="2"/>
      <c r="FWW3" s="2"/>
      <c r="FWX3" s="2"/>
      <c r="FWY3" s="2"/>
      <c r="FWZ3" s="2"/>
      <c r="FXA3" s="2"/>
      <c r="FXB3" s="2"/>
      <c r="FXC3" s="2"/>
      <c r="FXD3" s="2"/>
      <c r="FXE3" s="2"/>
      <c r="FXF3" s="2"/>
      <c r="FXG3" s="2"/>
      <c r="FXH3" s="2"/>
      <c r="FXI3" s="2"/>
      <c r="FXJ3" s="2"/>
      <c r="FXK3" s="2"/>
      <c r="FXL3" s="2"/>
      <c r="FXM3" s="2"/>
      <c r="FXN3" s="2"/>
      <c r="FXO3" s="2"/>
      <c r="FXP3" s="2"/>
      <c r="FXQ3" s="2"/>
      <c r="FXR3" s="2"/>
      <c r="FXS3" s="2"/>
      <c r="FXT3" s="2"/>
      <c r="FXU3" s="2"/>
      <c r="FXV3" s="2"/>
      <c r="FXW3" s="2"/>
      <c r="FXX3" s="2"/>
      <c r="FXY3" s="2"/>
      <c r="FXZ3" s="2"/>
      <c r="FYA3" s="2"/>
      <c r="FYB3" s="2"/>
      <c r="FYC3" s="2"/>
      <c r="FYD3" s="2"/>
      <c r="FYE3" s="2"/>
      <c r="FYF3" s="2"/>
      <c r="FYG3" s="2"/>
      <c r="FYH3" s="2"/>
      <c r="FYI3" s="2"/>
      <c r="FYJ3" s="2"/>
      <c r="FYK3" s="2"/>
      <c r="FYL3" s="2"/>
      <c r="FYM3" s="2"/>
      <c r="FYN3" s="2"/>
      <c r="FYO3" s="2"/>
      <c r="FYP3" s="2"/>
      <c r="FYQ3" s="2"/>
      <c r="FYR3" s="2"/>
      <c r="FYS3" s="2"/>
      <c r="FYT3" s="2"/>
      <c r="FYU3" s="2"/>
      <c r="FYV3" s="2"/>
      <c r="FYW3" s="2"/>
      <c r="FYX3" s="2"/>
      <c r="FYY3" s="2"/>
      <c r="FYZ3" s="2"/>
      <c r="FZA3" s="2"/>
      <c r="FZB3" s="2"/>
      <c r="FZC3" s="2"/>
      <c r="FZD3" s="2"/>
      <c r="FZE3" s="2"/>
      <c r="FZF3" s="2"/>
      <c r="FZG3" s="2"/>
      <c r="FZH3" s="2"/>
      <c r="FZI3" s="2"/>
      <c r="FZJ3" s="2"/>
      <c r="FZK3" s="2"/>
      <c r="FZL3" s="2"/>
      <c r="FZM3" s="2"/>
      <c r="FZN3" s="2"/>
      <c r="FZO3" s="2"/>
      <c r="FZP3" s="2"/>
      <c r="FZQ3" s="2"/>
      <c r="FZR3" s="2"/>
      <c r="FZS3" s="2"/>
      <c r="FZT3" s="2"/>
      <c r="FZU3" s="2"/>
      <c r="FZV3" s="2"/>
      <c r="FZW3" s="2"/>
      <c r="FZX3" s="2"/>
      <c r="FZY3" s="2"/>
      <c r="FZZ3" s="2"/>
      <c r="GAA3" s="2"/>
      <c r="GAB3" s="2"/>
      <c r="GAC3" s="2"/>
      <c r="GAD3" s="2"/>
      <c r="GAE3" s="2"/>
      <c r="GAF3" s="2"/>
      <c r="GAG3" s="2"/>
      <c r="GAH3" s="2"/>
      <c r="GAI3" s="2"/>
      <c r="GAJ3" s="2"/>
      <c r="GAK3" s="2"/>
      <c r="GAL3" s="2"/>
      <c r="GAM3" s="2"/>
      <c r="GAN3" s="2"/>
      <c r="GAO3" s="2"/>
      <c r="GAP3" s="2"/>
      <c r="GAQ3" s="2"/>
      <c r="GAR3" s="2"/>
      <c r="GAS3" s="2"/>
      <c r="GAT3" s="2"/>
      <c r="GAU3" s="2"/>
      <c r="GAV3" s="2"/>
      <c r="GAW3" s="2"/>
      <c r="GAX3" s="2"/>
      <c r="GAY3" s="2"/>
      <c r="GAZ3" s="2"/>
      <c r="GBA3" s="2"/>
      <c r="GBB3" s="2"/>
      <c r="GBC3" s="2"/>
      <c r="GBD3" s="2"/>
      <c r="GBE3" s="2"/>
      <c r="GBF3" s="2"/>
      <c r="GBG3" s="2"/>
      <c r="GBH3" s="2"/>
      <c r="GBI3" s="2"/>
      <c r="GBJ3" s="2"/>
      <c r="GBK3" s="2"/>
      <c r="GBL3" s="2"/>
      <c r="GBM3" s="2"/>
      <c r="GBN3" s="2"/>
      <c r="GBO3" s="2"/>
      <c r="GBP3" s="2"/>
      <c r="GBQ3" s="2"/>
      <c r="GBR3" s="2"/>
      <c r="GBS3" s="2"/>
      <c r="GBT3" s="2"/>
      <c r="GBU3" s="2"/>
      <c r="GBV3" s="2"/>
      <c r="GBW3" s="2"/>
      <c r="GBX3" s="2"/>
      <c r="GBY3" s="2"/>
      <c r="GBZ3" s="2"/>
      <c r="GCA3" s="2"/>
      <c r="GCB3" s="2"/>
      <c r="GCC3" s="2"/>
      <c r="GCD3" s="2"/>
      <c r="GCE3" s="2"/>
      <c r="GCF3" s="2"/>
      <c r="GCG3" s="2"/>
      <c r="GCH3" s="2"/>
      <c r="GCI3" s="2"/>
      <c r="GCJ3" s="2"/>
      <c r="GCK3" s="2"/>
      <c r="GCL3" s="2"/>
      <c r="GCM3" s="2"/>
      <c r="GCN3" s="2"/>
      <c r="GCO3" s="2"/>
      <c r="GCP3" s="2"/>
      <c r="GCQ3" s="2"/>
      <c r="GCR3" s="2"/>
      <c r="GCS3" s="2"/>
      <c r="GCT3" s="2"/>
      <c r="GCU3" s="2"/>
      <c r="GCV3" s="2"/>
      <c r="GCW3" s="2"/>
      <c r="GCX3" s="2"/>
      <c r="GCY3" s="2"/>
      <c r="GCZ3" s="2"/>
      <c r="GDA3" s="2"/>
      <c r="GDB3" s="2"/>
      <c r="GDC3" s="2"/>
      <c r="GDD3" s="2"/>
      <c r="GDE3" s="2"/>
      <c r="GDF3" s="2"/>
      <c r="GDG3" s="2"/>
      <c r="GDH3" s="2"/>
      <c r="GDI3" s="2"/>
      <c r="GDJ3" s="2"/>
      <c r="GDK3" s="2"/>
      <c r="GDL3" s="2"/>
      <c r="GDM3" s="2"/>
      <c r="GDN3" s="2"/>
      <c r="GDO3" s="2"/>
      <c r="GDP3" s="2"/>
      <c r="GDQ3" s="2"/>
      <c r="GDR3" s="2"/>
      <c r="GDS3" s="2"/>
      <c r="GDT3" s="2"/>
      <c r="GDU3" s="2"/>
      <c r="GDV3" s="2"/>
      <c r="GDW3" s="2"/>
      <c r="GDX3" s="2"/>
      <c r="GDY3" s="2"/>
      <c r="GDZ3" s="2"/>
      <c r="GEA3" s="2"/>
      <c r="GEB3" s="2"/>
      <c r="GEC3" s="2"/>
      <c r="GED3" s="2"/>
      <c r="GEE3" s="2"/>
      <c r="GEF3" s="2"/>
      <c r="GEG3" s="2"/>
      <c r="GEH3" s="2"/>
      <c r="GEI3" s="2"/>
      <c r="GEJ3" s="2"/>
      <c r="GEK3" s="2"/>
      <c r="GEL3" s="2"/>
      <c r="GEM3" s="2"/>
      <c r="GEN3" s="2"/>
      <c r="GEO3" s="2"/>
      <c r="GEP3" s="2"/>
      <c r="GEQ3" s="2"/>
      <c r="GER3" s="2"/>
      <c r="GES3" s="2"/>
      <c r="GET3" s="2"/>
      <c r="GEU3" s="2"/>
      <c r="GEV3" s="2"/>
      <c r="GEW3" s="2"/>
      <c r="GEX3" s="2"/>
      <c r="GEY3" s="2"/>
      <c r="GEZ3" s="2"/>
      <c r="GFA3" s="2"/>
      <c r="GFB3" s="2"/>
      <c r="GFC3" s="2"/>
      <c r="GFD3" s="2"/>
      <c r="GFE3" s="2"/>
      <c r="GFF3" s="2"/>
      <c r="GFG3" s="2"/>
      <c r="GFH3" s="2"/>
      <c r="GFI3" s="2"/>
      <c r="GFJ3" s="2"/>
      <c r="GFK3" s="2"/>
      <c r="GFL3" s="2"/>
      <c r="GFM3" s="2"/>
      <c r="GFN3" s="2"/>
      <c r="GFO3" s="2"/>
      <c r="GFP3" s="2"/>
      <c r="GFQ3" s="2"/>
      <c r="GFR3" s="2"/>
      <c r="GFS3" s="2"/>
      <c r="GFT3" s="2"/>
      <c r="GFU3" s="2"/>
      <c r="GFV3" s="2"/>
      <c r="GFW3" s="2"/>
      <c r="GFX3" s="2"/>
      <c r="GFY3" s="2"/>
      <c r="GFZ3" s="2"/>
      <c r="GGA3" s="2"/>
      <c r="GGB3" s="2"/>
      <c r="GGC3" s="2"/>
      <c r="GGD3" s="2"/>
      <c r="GGE3" s="2"/>
      <c r="GGF3" s="2"/>
      <c r="GGG3" s="2"/>
      <c r="GGH3" s="2"/>
      <c r="GGI3" s="2"/>
      <c r="GGJ3" s="2"/>
      <c r="GGK3" s="2"/>
      <c r="GGL3" s="2"/>
      <c r="GGM3" s="2"/>
      <c r="GGN3" s="2"/>
      <c r="GGO3" s="2"/>
      <c r="GGP3" s="2"/>
      <c r="GGQ3" s="2"/>
      <c r="GGR3" s="2"/>
      <c r="GGS3" s="2"/>
      <c r="GGT3" s="2"/>
      <c r="GGU3" s="2"/>
      <c r="GGV3" s="2"/>
      <c r="GGW3" s="2"/>
      <c r="GGX3" s="2"/>
      <c r="GGY3" s="2"/>
      <c r="GGZ3" s="2"/>
      <c r="GHA3" s="2"/>
      <c r="GHB3" s="2"/>
      <c r="GHC3" s="2"/>
      <c r="GHD3" s="2"/>
      <c r="GHE3" s="2"/>
      <c r="GHF3" s="2"/>
      <c r="GHG3" s="2"/>
      <c r="GHH3" s="2"/>
      <c r="GHI3" s="2"/>
      <c r="GHJ3" s="2"/>
      <c r="GHK3" s="2"/>
      <c r="GHL3" s="2"/>
      <c r="GHM3" s="2"/>
      <c r="GHN3" s="2"/>
      <c r="GHO3" s="2"/>
      <c r="GHP3" s="2"/>
      <c r="GHQ3" s="2"/>
      <c r="GHR3" s="2"/>
      <c r="GHS3" s="2"/>
      <c r="GHT3" s="2"/>
      <c r="GHU3" s="2"/>
      <c r="GHV3" s="2"/>
      <c r="GHW3" s="2"/>
      <c r="GHX3" s="2"/>
      <c r="GHY3" s="2"/>
      <c r="GHZ3" s="2"/>
      <c r="GIA3" s="2"/>
      <c r="GIB3" s="2"/>
      <c r="GIC3" s="2"/>
      <c r="GID3" s="2"/>
      <c r="GIE3" s="2"/>
      <c r="GIF3" s="2"/>
      <c r="GIG3" s="2"/>
      <c r="GIH3" s="2"/>
      <c r="GII3" s="2"/>
      <c r="GIJ3" s="2"/>
      <c r="GIK3" s="2"/>
      <c r="GIL3" s="2"/>
      <c r="GIM3" s="2"/>
      <c r="GIN3" s="2"/>
      <c r="GIO3" s="2"/>
      <c r="GIP3" s="2"/>
      <c r="GIQ3" s="2"/>
      <c r="GIR3" s="2"/>
      <c r="GIS3" s="2"/>
      <c r="GIT3" s="2"/>
      <c r="GIU3" s="2"/>
      <c r="GIV3" s="2"/>
      <c r="GIW3" s="2"/>
      <c r="GIX3" s="2"/>
      <c r="GIY3" s="2"/>
      <c r="GIZ3" s="2"/>
      <c r="GJA3" s="2"/>
      <c r="GJB3" s="2"/>
      <c r="GJC3" s="2"/>
      <c r="GJD3" s="2"/>
      <c r="GJE3" s="2"/>
      <c r="GJF3" s="2"/>
      <c r="GJG3" s="2"/>
      <c r="GJH3" s="2"/>
      <c r="GJI3" s="2"/>
      <c r="GJJ3" s="2"/>
      <c r="GJK3" s="2"/>
      <c r="GJL3" s="2"/>
      <c r="GJM3" s="2"/>
      <c r="GJN3" s="2"/>
      <c r="GJO3" s="2"/>
      <c r="GJP3" s="2"/>
      <c r="GJQ3" s="2"/>
      <c r="GJR3" s="2"/>
      <c r="GJS3" s="2"/>
      <c r="GJT3" s="2"/>
      <c r="GJU3" s="2"/>
      <c r="GJV3" s="2"/>
      <c r="GJW3" s="2"/>
      <c r="GJX3" s="2"/>
      <c r="GJY3" s="2"/>
      <c r="GJZ3" s="2"/>
      <c r="GKA3" s="2"/>
      <c r="GKB3" s="2"/>
      <c r="GKC3" s="2"/>
      <c r="GKD3" s="2"/>
      <c r="GKE3" s="2"/>
      <c r="GKF3" s="2"/>
      <c r="GKG3" s="2"/>
      <c r="GKH3" s="2"/>
      <c r="GKI3" s="2"/>
      <c r="GKJ3" s="2"/>
      <c r="GKK3" s="2"/>
      <c r="GKL3" s="2"/>
      <c r="GKM3" s="2"/>
      <c r="GKN3" s="2"/>
      <c r="GKO3" s="2"/>
      <c r="GKP3" s="2"/>
      <c r="GKQ3" s="2"/>
      <c r="GKR3" s="2"/>
      <c r="GKS3" s="2"/>
      <c r="GKT3" s="2"/>
      <c r="GKU3" s="2"/>
      <c r="GKV3" s="2"/>
      <c r="GKW3" s="2"/>
      <c r="GKX3" s="2"/>
      <c r="GKY3" s="2"/>
      <c r="GKZ3" s="2"/>
      <c r="GLA3" s="2"/>
      <c r="GLB3" s="2"/>
      <c r="GLC3" s="2"/>
      <c r="GLD3" s="2"/>
      <c r="GLE3" s="2"/>
      <c r="GLF3" s="2"/>
      <c r="GLG3" s="2"/>
      <c r="GLH3" s="2"/>
      <c r="GLI3" s="2"/>
      <c r="GLJ3" s="2"/>
      <c r="GLK3" s="2"/>
      <c r="GLL3" s="2"/>
      <c r="GLM3" s="2"/>
      <c r="GLN3" s="2"/>
      <c r="GLO3" s="2"/>
      <c r="GLP3" s="2"/>
      <c r="GLQ3" s="2"/>
      <c r="GLR3" s="2"/>
      <c r="GLS3" s="2"/>
      <c r="GLT3" s="2"/>
      <c r="GLU3" s="2"/>
      <c r="GLV3" s="2"/>
      <c r="GLW3" s="2"/>
      <c r="GLX3" s="2"/>
      <c r="GLY3" s="2"/>
      <c r="GLZ3" s="2"/>
      <c r="GMA3" s="2"/>
      <c r="GMB3" s="2"/>
      <c r="GMC3" s="2"/>
      <c r="GMD3" s="2"/>
      <c r="GME3" s="2"/>
      <c r="GMF3" s="2"/>
      <c r="GMG3" s="2"/>
      <c r="GMH3" s="2"/>
      <c r="GMI3" s="2"/>
      <c r="GMJ3" s="2"/>
      <c r="GMK3" s="2"/>
      <c r="GML3" s="2"/>
      <c r="GMM3" s="2"/>
      <c r="GMN3" s="2"/>
      <c r="GMO3" s="2"/>
      <c r="GMP3" s="2"/>
      <c r="GMQ3" s="2"/>
      <c r="GMR3" s="2"/>
      <c r="GMS3" s="2"/>
      <c r="GMT3" s="2"/>
      <c r="GMU3" s="2"/>
      <c r="GMV3" s="2"/>
      <c r="GMW3" s="2"/>
      <c r="GMX3" s="2"/>
      <c r="GMY3" s="2"/>
      <c r="GMZ3" s="2"/>
      <c r="GNA3" s="2"/>
      <c r="GNB3" s="2"/>
      <c r="GNC3" s="2"/>
      <c r="GND3" s="2"/>
      <c r="GNE3" s="2"/>
      <c r="GNF3" s="2"/>
      <c r="GNG3" s="2"/>
      <c r="GNH3" s="2"/>
      <c r="GNI3" s="2"/>
      <c r="GNJ3" s="2"/>
      <c r="GNK3" s="2"/>
      <c r="GNL3" s="2"/>
      <c r="GNM3" s="2"/>
      <c r="GNN3" s="2"/>
      <c r="GNO3" s="2"/>
      <c r="GNP3" s="2"/>
      <c r="GNQ3" s="2"/>
      <c r="GNR3" s="2"/>
      <c r="GNS3" s="2"/>
      <c r="GNT3" s="2"/>
      <c r="GNU3" s="2"/>
      <c r="GNV3" s="2"/>
      <c r="GNW3" s="2"/>
      <c r="GNX3" s="2"/>
      <c r="GNY3" s="2"/>
      <c r="GNZ3" s="2"/>
      <c r="GOA3" s="2"/>
      <c r="GOB3" s="2"/>
      <c r="GOC3" s="2"/>
      <c r="GOD3" s="2"/>
      <c r="GOE3" s="2"/>
      <c r="GOF3" s="2"/>
      <c r="GOG3" s="2"/>
      <c r="GOH3" s="2"/>
      <c r="GOI3" s="2"/>
      <c r="GOJ3" s="2"/>
      <c r="GOK3" s="2"/>
      <c r="GOL3" s="2"/>
      <c r="GOM3" s="2"/>
      <c r="GON3" s="2"/>
      <c r="GOO3" s="2"/>
      <c r="GOP3" s="2"/>
      <c r="GOQ3" s="2"/>
      <c r="GOR3" s="2"/>
      <c r="GOS3" s="2"/>
      <c r="GOT3" s="2"/>
      <c r="GOU3" s="2"/>
      <c r="GOV3" s="2"/>
      <c r="GOW3" s="2"/>
      <c r="GOX3" s="2"/>
      <c r="GOY3" s="2"/>
      <c r="GOZ3" s="2"/>
      <c r="GPA3" s="2"/>
      <c r="GPB3" s="2"/>
      <c r="GPC3" s="2"/>
      <c r="GPD3" s="2"/>
      <c r="GPE3" s="2"/>
      <c r="GPF3" s="2"/>
      <c r="GPG3" s="2"/>
      <c r="GPH3" s="2"/>
      <c r="GPI3" s="2"/>
      <c r="GPJ3" s="2"/>
      <c r="GPK3" s="2"/>
      <c r="GPL3" s="2"/>
      <c r="GPM3" s="2"/>
      <c r="GPN3" s="2"/>
      <c r="GPO3" s="2"/>
      <c r="GPP3" s="2"/>
      <c r="GPQ3" s="2"/>
      <c r="GPR3" s="2"/>
      <c r="GPS3" s="2"/>
      <c r="GPT3" s="2"/>
      <c r="GPU3" s="2"/>
      <c r="GPV3" s="2"/>
      <c r="GPW3" s="2"/>
      <c r="GPX3" s="2"/>
      <c r="GPY3" s="2"/>
      <c r="GPZ3" s="2"/>
      <c r="GQA3" s="2"/>
      <c r="GQB3" s="2"/>
      <c r="GQC3" s="2"/>
      <c r="GQD3" s="2"/>
      <c r="GQE3" s="2"/>
      <c r="GQF3" s="2"/>
      <c r="GQG3" s="2"/>
      <c r="GQH3" s="2"/>
      <c r="GQI3" s="2"/>
      <c r="GQJ3" s="2"/>
      <c r="GQK3" s="2"/>
      <c r="GQL3" s="2"/>
      <c r="GQM3" s="2"/>
      <c r="GQN3" s="2"/>
      <c r="GQO3" s="2"/>
      <c r="GQP3" s="2"/>
      <c r="GQQ3" s="2"/>
      <c r="GQR3" s="2"/>
      <c r="GQS3" s="2"/>
      <c r="GQT3" s="2"/>
      <c r="GQU3" s="2"/>
      <c r="GQV3" s="2"/>
      <c r="GQW3" s="2"/>
      <c r="GQX3" s="2"/>
      <c r="GQY3" s="2"/>
      <c r="GQZ3" s="2"/>
      <c r="GRA3" s="2"/>
      <c r="GRB3" s="2"/>
      <c r="GRC3" s="2"/>
      <c r="GRD3" s="2"/>
      <c r="GRE3" s="2"/>
      <c r="GRF3" s="2"/>
      <c r="GRG3" s="2"/>
      <c r="GRH3" s="2"/>
      <c r="GRI3" s="2"/>
      <c r="GRJ3" s="2"/>
      <c r="GRK3" s="2"/>
      <c r="GRL3" s="2"/>
      <c r="GRM3" s="2"/>
      <c r="GRN3" s="2"/>
      <c r="GRO3" s="2"/>
      <c r="GRP3" s="2"/>
      <c r="GRQ3" s="2"/>
      <c r="GRR3" s="2"/>
      <c r="GRS3" s="2"/>
      <c r="GRT3" s="2"/>
      <c r="GRU3" s="2"/>
      <c r="GRV3" s="2"/>
      <c r="GRW3" s="2"/>
      <c r="GRX3" s="2"/>
      <c r="GRY3" s="2"/>
      <c r="GRZ3" s="2"/>
      <c r="GSA3" s="2"/>
      <c r="GSB3" s="2"/>
      <c r="GSC3" s="2"/>
      <c r="GSD3" s="2"/>
      <c r="GSE3" s="2"/>
      <c r="GSF3" s="2"/>
      <c r="GSG3" s="2"/>
      <c r="GSH3" s="2"/>
      <c r="GSI3" s="2"/>
      <c r="GSJ3" s="2"/>
      <c r="GSK3" s="2"/>
      <c r="GSL3" s="2"/>
      <c r="GSM3" s="2"/>
      <c r="GSN3" s="2"/>
      <c r="GSO3" s="2"/>
      <c r="GSP3" s="2"/>
      <c r="GSQ3" s="2"/>
      <c r="GSR3" s="2"/>
      <c r="GSS3" s="2"/>
      <c r="GST3" s="2"/>
      <c r="GSU3" s="2"/>
      <c r="GSV3" s="2"/>
      <c r="GSW3" s="2"/>
      <c r="GSX3" s="2"/>
      <c r="GSY3" s="2"/>
      <c r="GSZ3" s="2"/>
      <c r="GTA3" s="2"/>
      <c r="GTB3" s="2"/>
      <c r="GTC3" s="2"/>
      <c r="GTD3" s="2"/>
      <c r="GTE3" s="2"/>
      <c r="GTF3" s="2"/>
      <c r="GTG3" s="2"/>
      <c r="GTH3" s="2"/>
      <c r="GTI3" s="2"/>
      <c r="GTJ3" s="2"/>
      <c r="GTK3" s="2"/>
      <c r="GTL3" s="2"/>
      <c r="GTM3" s="2"/>
      <c r="GTN3" s="2"/>
      <c r="GTO3" s="2"/>
      <c r="GTP3" s="2"/>
      <c r="GTQ3" s="2"/>
      <c r="GTR3" s="2"/>
      <c r="GTS3" s="2"/>
      <c r="GTT3" s="2"/>
      <c r="GTU3" s="2"/>
      <c r="GTV3" s="2"/>
      <c r="GTW3" s="2"/>
      <c r="GTX3" s="2"/>
      <c r="GTY3" s="2"/>
      <c r="GTZ3" s="2"/>
      <c r="GUA3" s="2"/>
      <c r="GUB3" s="2"/>
      <c r="GUC3" s="2"/>
      <c r="GUD3" s="2"/>
      <c r="GUE3" s="2"/>
      <c r="GUF3" s="2"/>
      <c r="GUG3" s="2"/>
      <c r="GUH3" s="2"/>
      <c r="GUI3" s="2"/>
      <c r="GUJ3" s="2"/>
      <c r="GUK3" s="2"/>
      <c r="GUL3" s="2"/>
      <c r="GUM3" s="2"/>
      <c r="GUN3" s="2"/>
      <c r="GUO3" s="2"/>
      <c r="GUP3" s="2"/>
      <c r="GUQ3" s="2"/>
      <c r="GUR3" s="2"/>
      <c r="GUS3" s="2"/>
      <c r="GUT3" s="2"/>
      <c r="GUU3" s="2"/>
      <c r="GUV3" s="2"/>
      <c r="GUW3" s="2"/>
      <c r="GUX3" s="2"/>
      <c r="GUY3" s="2"/>
      <c r="GUZ3" s="2"/>
      <c r="GVA3" s="2"/>
      <c r="GVB3" s="2"/>
      <c r="GVC3" s="2"/>
      <c r="GVD3" s="2"/>
      <c r="GVE3" s="2"/>
      <c r="GVF3" s="2"/>
      <c r="GVG3" s="2"/>
      <c r="GVH3" s="2"/>
      <c r="GVI3" s="2"/>
      <c r="GVJ3" s="2"/>
      <c r="GVK3" s="2"/>
      <c r="GVL3" s="2"/>
      <c r="GVM3" s="2"/>
      <c r="GVN3" s="2"/>
      <c r="GVO3" s="2"/>
      <c r="GVP3" s="2"/>
      <c r="GVQ3" s="2"/>
      <c r="GVR3" s="2"/>
      <c r="GVS3" s="2"/>
      <c r="GVT3" s="2"/>
      <c r="GVU3" s="2"/>
      <c r="GVV3" s="2"/>
      <c r="GVW3" s="2"/>
      <c r="GVX3" s="2"/>
      <c r="GVY3" s="2"/>
      <c r="GVZ3" s="2"/>
      <c r="GWA3" s="2"/>
      <c r="GWB3" s="2"/>
      <c r="GWC3" s="2"/>
      <c r="GWD3" s="2"/>
      <c r="GWE3" s="2"/>
      <c r="GWF3" s="2"/>
      <c r="GWG3" s="2"/>
      <c r="GWH3" s="2"/>
      <c r="GWI3" s="2"/>
      <c r="GWJ3" s="2"/>
      <c r="GWK3" s="2"/>
      <c r="GWL3" s="2"/>
      <c r="GWM3" s="2"/>
      <c r="GWN3" s="2"/>
      <c r="GWO3" s="2"/>
      <c r="GWP3" s="2"/>
      <c r="GWQ3" s="2"/>
      <c r="GWR3" s="2"/>
      <c r="GWS3" s="2"/>
      <c r="GWT3" s="2"/>
      <c r="GWU3" s="2"/>
      <c r="GWV3" s="2"/>
      <c r="GWW3" s="2"/>
      <c r="GWX3" s="2"/>
      <c r="GWY3" s="2"/>
      <c r="GWZ3" s="2"/>
      <c r="GXA3" s="2"/>
      <c r="GXB3" s="2"/>
      <c r="GXC3" s="2"/>
      <c r="GXD3" s="2"/>
      <c r="GXE3" s="2"/>
      <c r="GXF3" s="2"/>
      <c r="GXG3" s="2"/>
      <c r="GXH3" s="2"/>
      <c r="GXI3" s="2"/>
      <c r="GXJ3" s="2"/>
      <c r="GXK3" s="2"/>
      <c r="GXL3" s="2"/>
      <c r="GXM3" s="2"/>
      <c r="GXN3" s="2"/>
      <c r="GXO3" s="2"/>
      <c r="GXP3" s="2"/>
      <c r="GXQ3" s="2"/>
      <c r="GXR3" s="2"/>
      <c r="GXS3" s="2"/>
      <c r="GXT3" s="2"/>
      <c r="GXU3" s="2"/>
      <c r="GXV3" s="2"/>
      <c r="GXW3" s="2"/>
      <c r="GXX3" s="2"/>
      <c r="GXY3" s="2"/>
      <c r="GXZ3" s="2"/>
      <c r="GYA3" s="2"/>
      <c r="GYB3" s="2"/>
      <c r="GYC3" s="2"/>
      <c r="GYD3" s="2"/>
      <c r="GYE3" s="2"/>
      <c r="GYF3" s="2"/>
      <c r="GYG3" s="2"/>
      <c r="GYH3" s="2"/>
      <c r="GYI3" s="2"/>
      <c r="GYJ3" s="2"/>
      <c r="GYK3" s="2"/>
      <c r="GYL3" s="2"/>
      <c r="GYM3" s="2"/>
      <c r="GYN3" s="2"/>
      <c r="GYO3" s="2"/>
      <c r="GYP3" s="2"/>
      <c r="GYQ3" s="2"/>
      <c r="GYR3" s="2"/>
      <c r="GYS3" s="2"/>
      <c r="GYT3" s="2"/>
      <c r="GYU3" s="2"/>
      <c r="GYV3" s="2"/>
      <c r="GYW3" s="2"/>
      <c r="GYX3" s="2"/>
      <c r="GYY3" s="2"/>
      <c r="GYZ3" s="2"/>
      <c r="GZA3" s="2"/>
      <c r="GZB3" s="2"/>
      <c r="GZC3" s="2"/>
      <c r="GZD3" s="2"/>
      <c r="GZE3" s="2"/>
      <c r="GZF3" s="2"/>
      <c r="GZG3" s="2"/>
      <c r="GZH3" s="2"/>
      <c r="GZI3" s="2"/>
      <c r="GZJ3" s="2"/>
      <c r="GZK3" s="2"/>
      <c r="GZL3" s="2"/>
      <c r="GZM3" s="2"/>
      <c r="GZN3" s="2"/>
      <c r="GZO3" s="2"/>
      <c r="GZP3" s="2"/>
      <c r="GZQ3" s="2"/>
      <c r="GZR3" s="2"/>
      <c r="GZS3" s="2"/>
      <c r="GZT3" s="2"/>
      <c r="GZU3" s="2"/>
      <c r="GZV3" s="2"/>
      <c r="GZW3" s="2"/>
      <c r="GZX3" s="2"/>
      <c r="GZY3" s="2"/>
      <c r="GZZ3" s="2"/>
      <c r="HAA3" s="2"/>
      <c r="HAB3" s="2"/>
      <c r="HAC3" s="2"/>
      <c r="HAD3" s="2"/>
      <c r="HAE3" s="2"/>
      <c r="HAF3" s="2"/>
      <c r="HAG3" s="2"/>
      <c r="HAH3" s="2"/>
      <c r="HAI3" s="2"/>
      <c r="HAJ3" s="2"/>
      <c r="HAK3" s="2"/>
      <c r="HAL3" s="2"/>
      <c r="HAM3" s="2"/>
      <c r="HAN3" s="2"/>
      <c r="HAO3" s="2"/>
      <c r="HAP3" s="2"/>
      <c r="HAQ3" s="2"/>
      <c r="HAR3" s="2"/>
      <c r="HAS3" s="2"/>
      <c r="HAT3" s="2"/>
      <c r="HAU3" s="2"/>
      <c r="HAV3" s="2"/>
      <c r="HAW3" s="2"/>
      <c r="HAX3" s="2"/>
      <c r="HAY3" s="2"/>
      <c r="HAZ3" s="2"/>
      <c r="HBA3" s="2"/>
      <c r="HBB3" s="2"/>
      <c r="HBC3" s="2"/>
      <c r="HBD3" s="2"/>
      <c r="HBE3" s="2"/>
      <c r="HBF3" s="2"/>
      <c r="HBG3" s="2"/>
      <c r="HBH3" s="2"/>
      <c r="HBI3" s="2"/>
      <c r="HBJ3" s="2"/>
      <c r="HBK3" s="2"/>
      <c r="HBL3" s="2"/>
      <c r="HBM3" s="2"/>
      <c r="HBN3" s="2"/>
      <c r="HBO3" s="2"/>
      <c r="HBP3" s="2"/>
      <c r="HBQ3" s="2"/>
      <c r="HBR3" s="2"/>
      <c r="HBS3" s="2"/>
      <c r="HBT3" s="2"/>
      <c r="HBU3" s="2"/>
      <c r="HBV3" s="2"/>
      <c r="HBW3" s="2"/>
      <c r="HBX3" s="2"/>
      <c r="HBY3" s="2"/>
      <c r="HBZ3" s="2"/>
      <c r="HCA3" s="2"/>
      <c r="HCB3" s="2"/>
      <c r="HCC3" s="2"/>
      <c r="HCD3" s="2"/>
      <c r="HCE3" s="2"/>
      <c r="HCF3" s="2"/>
      <c r="HCG3" s="2"/>
      <c r="HCH3" s="2"/>
      <c r="HCI3" s="2"/>
      <c r="HCJ3" s="2"/>
      <c r="HCK3" s="2"/>
      <c r="HCL3" s="2"/>
      <c r="HCM3" s="2"/>
      <c r="HCN3" s="2"/>
      <c r="HCO3" s="2"/>
      <c r="HCP3" s="2"/>
      <c r="HCQ3" s="2"/>
      <c r="HCR3" s="2"/>
      <c r="HCS3" s="2"/>
      <c r="HCT3" s="2"/>
      <c r="HCU3" s="2"/>
      <c r="HCV3" s="2"/>
      <c r="HCW3" s="2"/>
      <c r="HCX3" s="2"/>
      <c r="HCY3" s="2"/>
      <c r="HCZ3" s="2"/>
      <c r="HDA3" s="2"/>
      <c r="HDB3" s="2"/>
      <c r="HDC3" s="2"/>
      <c r="HDD3" s="2"/>
      <c r="HDE3" s="2"/>
      <c r="HDF3" s="2"/>
      <c r="HDG3" s="2"/>
      <c r="HDH3" s="2"/>
      <c r="HDI3" s="2"/>
      <c r="HDJ3" s="2"/>
      <c r="HDK3" s="2"/>
      <c r="HDL3" s="2"/>
      <c r="HDM3" s="2"/>
      <c r="HDN3" s="2"/>
      <c r="HDO3" s="2"/>
      <c r="HDP3" s="2"/>
      <c r="HDQ3" s="2"/>
      <c r="HDR3" s="2"/>
      <c r="HDS3" s="2"/>
      <c r="HDT3" s="2"/>
      <c r="HDU3" s="2"/>
      <c r="HDV3" s="2"/>
      <c r="HDW3" s="2"/>
      <c r="HDX3" s="2"/>
      <c r="HDY3" s="2"/>
      <c r="HDZ3" s="2"/>
      <c r="HEA3" s="2"/>
      <c r="HEB3" s="2"/>
      <c r="HEC3" s="2"/>
      <c r="HED3" s="2"/>
      <c r="HEE3" s="2"/>
      <c r="HEF3" s="2"/>
      <c r="HEG3" s="2"/>
      <c r="HEH3" s="2"/>
      <c r="HEI3" s="2"/>
      <c r="HEJ3" s="2"/>
      <c r="HEK3" s="2"/>
      <c r="HEL3" s="2"/>
      <c r="HEM3" s="2"/>
      <c r="HEN3" s="2"/>
      <c r="HEO3" s="2"/>
      <c r="HEP3" s="2"/>
      <c r="HEQ3" s="2"/>
      <c r="HER3" s="2"/>
      <c r="HES3" s="2"/>
      <c r="HET3" s="2"/>
      <c r="HEU3" s="2"/>
      <c r="HEV3" s="2"/>
      <c r="HEW3" s="2"/>
      <c r="HEX3" s="2"/>
      <c r="HEY3" s="2"/>
      <c r="HEZ3" s="2"/>
      <c r="HFA3" s="2"/>
      <c r="HFB3" s="2"/>
      <c r="HFC3" s="2"/>
      <c r="HFD3" s="2"/>
      <c r="HFE3" s="2"/>
      <c r="HFF3" s="2"/>
      <c r="HFG3" s="2"/>
      <c r="HFH3" s="2"/>
      <c r="HFI3" s="2"/>
      <c r="HFJ3" s="2"/>
      <c r="HFK3" s="2"/>
      <c r="HFL3" s="2"/>
      <c r="HFM3" s="2"/>
      <c r="HFN3" s="2"/>
      <c r="HFO3" s="2"/>
      <c r="HFP3" s="2"/>
      <c r="HFQ3" s="2"/>
      <c r="HFR3" s="2"/>
      <c r="HFS3" s="2"/>
      <c r="HFT3" s="2"/>
      <c r="HFU3" s="2"/>
      <c r="HFV3" s="2"/>
      <c r="HFW3" s="2"/>
      <c r="HFX3" s="2"/>
      <c r="HFY3" s="2"/>
      <c r="HFZ3" s="2"/>
      <c r="HGA3" s="2"/>
      <c r="HGB3" s="2"/>
      <c r="HGC3" s="2"/>
      <c r="HGD3" s="2"/>
      <c r="HGE3" s="2"/>
      <c r="HGF3" s="2"/>
      <c r="HGG3" s="2"/>
      <c r="HGH3" s="2"/>
      <c r="HGI3" s="2"/>
      <c r="HGJ3" s="2"/>
      <c r="HGK3" s="2"/>
      <c r="HGL3" s="2"/>
      <c r="HGM3" s="2"/>
      <c r="HGN3" s="2"/>
      <c r="HGO3" s="2"/>
      <c r="HGP3" s="2"/>
      <c r="HGQ3" s="2"/>
      <c r="HGR3" s="2"/>
      <c r="HGS3" s="2"/>
      <c r="HGT3" s="2"/>
      <c r="HGU3" s="2"/>
      <c r="HGV3" s="2"/>
      <c r="HGW3" s="2"/>
      <c r="HGX3" s="2"/>
      <c r="HGY3" s="2"/>
      <c r="HGZ3" s="2"/>
      <c r="HHA3" s="2"/>
      <c r="HHB3" s="2"/>
      <c r="HHC3" s="2"/>
      <c r="HHD3" s="2"/>
      <c r="HHE3" s="2"/>
      <c r="HHF3" s="2"/>
      <c r="HHG3" s="2"/>
      <c r="HHH3" s="2"/>
      <c r="HHI3" s="2"/>
      <c r="HHJ3" s="2"/>
      <c r="HHK3" s="2"/>
      <c r="HHL3" s="2"/>
      <c r="HHM3" s="2"/>
      <c r="HHN3" s="2"/>
      <c r="HHO3" s="2"/>
      <c r="HHP3" s="2"/>
      <c r="HHQ3" s="2"/>
      <c r="HHR3" s="2"/>
      <c r="HHS3" s="2"/>
      <c r="HHT3" s="2"/>
      <c r="HHU3" s="2"/>
      <c r="HHV3" s="2"/>
      <c r="HHW3" s="2"/>
      <c r="HHX3" s="2"/>
      <c r="HHY3" s="2"/>
      <c r="HHZ3" s="2"/>
      <c r="HIA3" s="2"/>
      <c r="HIB3" s="2"/>
      <c r="HIC3" s="2"/>
      <c r="HID3" s="2"/>
      <c r="HIE3" s="2"/>
      <c r="HIF3" s="2"/>
      <c r="HIG3" s="2"/>
      <c r="HIH3" s="2"/>
      <c r="HII3" s="2"/>
      <c r="HIJ3" s="2"/>
      <c r="HIK3" s="2"/>
      <c r="HIL3" s="2"/>
      <c r="HIM3" s="2"/>
      <c r="HIN3" s="2"/>
      <c r="HIO3" s="2"/>
      <c r="HIP3" s="2"/>
      <c r="HIQ3" s="2"/>
      <c r="HIR3" s="2"/>
      <c r="HIS3" s="2"/>
      <c r="HIT3" s="2"/>
      <c r="HIU3" s="2"/>
      <c r="HIV3" s="2"/>
      <c r="HIW3" s="2"/>
      <c r="HIX3" s="2"/>
      <c r="HIY3" s="2"/>
      <c r="HIZ3" s="2"/>
      <c r="HJA3" s="2"/>
      <c r="HJB3" s="2"/>
      <c r="HJC3" s="2"/>
      <c r="HJD3" s="2"/>
      <c r="HJE3" s="2"/>
      <c r="HJF3" s="2"/>
      <c r="HJG3" s="2"/>
      <c r="HJH3" s="2"/>
      <c r="HJI3" s="2"/>
      <c r="HJJ3" s="2"/>
      <c r="HJK3" s="2"/>
      <c r="HJL3" s="2"/>
      <c r="HJM3" s="2"/>
      <c r="HJN3" s="2"/>
      <c r="HJO3" s="2"/>
      <c r="HJP3" s="2"/>
      <c r="HJQ3" s="2"/>
      <c r="HJR3" s="2"/>
      <c r="HJS3" s="2"/>
      <c r="HJT3" s="2"/>
      <c r="HJU3" s="2"/>
      <c r="HJV3" s="2"/>
      <c r="HJW3" s="2"/>
      <c r="HJX3" s="2"/>
      <c r="HJY3" s="2"/>
      <c r="HJZ3" s="2"/>
      <c r="HKA3" s="2"/>
      <c r="HKB3" s="2"/>
      <c r="HKC3" s="2"/>
      <c r="HKD3" s="2"/>
      <c r="HKE3" s="2"/>
      <c r="HKF3" s="2"/>
      <c r="HKG3" s="2"/>
      <c r="HKH3" s="2"/>
      <c r="HKI3" s="2"/>
      <c r="HKJ3" s="2"/>
      <c r="HKK3" s="2"/>
      <c r="HKL3" s="2"/>
      <c r="HKM3" s="2"/>
      <c r="HKN3" s="2"/>
      <c r="HKO3" s="2"/>
      <c r="HKP3" s="2"/>
      <c r="HKQ3" s="2"/>
      <c r="HKR3" s="2"/>
      <c r="HKS3" s="2"/>
      <c r="HKT3" s="2"/>
      <c r="HKU3" s="2"/>
      <c r="HKV3" s="2"/>
      <c r="HKW3" s="2"/>
      <c r="HKX3" s="2"/>
      <c r="HKY3" s="2"/>
      <c r="HKZ3" s="2"/>
      <c r="HLA3" s="2"/>
      <c r="HLB3" s="2"/>
      <c r="HLC3" s="2"/>
      <c r="HLD3" s="2"/>
      <c r="HLE3" s="2"/>
      <c r="HLF3" s="2"/>
      <c r="HLG3" s="2"/>
      <c r="HLH3" s="2"/>
      <c r="HLI3" s="2"/>
      <c r="HLJ3" s="2"/>
      <c r="HLK3" s="2"/>
      <c r="HLL3" s="2"/>
      <c r="HLM3" s="2"/>
      <c r="HLN3" s="2"/>
      <c r="HLO3" s="2"/>
      <c r="HLP3" s="2"/>
      <c r="HLQ3" s="2"/>
      <c r="HLR3" s="2"/>
      <c r="HLS3" s="2"/>
      <c r="HLT3" s="2"/>
      <c r="HLU3" s="2"/>
      <c r="HLV3" s="2"/>
      <c r="HLW3" s="2"/>
      <c r="HLX3" s="2"/>
      <c r="HLY3" s="2"/>
      <c r="HLZ3" s="2"/>
      <c r="HMA3" s="2"/>
      <c r="HMB3" s="2"/>
      <c r="HMC3" s="2"/>
      <c r="HMD3" s="2"/>
      <c r="HME3" s="2"/>
      <c r="HMF3" s="2"/>
      <c r="HMG3" s="2"/>
      <c r="HMH3" s="2"/>
      <c r="HMI3" s="2"/>
      <c r="HMJ3" s="2"/>
      <c r="HMK3" s="2"/>
      <c r="HML3" s="2"/>
      <c r="HMM3" s="2"/>
      <c r="HMN3" s="2"/>
      <c r="HMO3" s="2"/>
      <c r="HMP3" s="2"/>
      <c r="HMQ3" s="2"/>
      <c r="HMR3" s="2"/>
      <c r="HMS3" s="2"/>
      <c r="HMT3" s="2"/>
      <c r="HMU3" s="2"/>
      <c r="HMV3" s="2"/>
      <c r="HMW3" s="2"/>
      <c r="HMX3" s="2"/>
      <c r="HMY3" s="2"/>
      <c r="HMZ3" s="2"/>
      <c r="HNA3" s="2"/>
      <c r="HNB3" s="2"/>
      <c r="HNC3" s="2"/>
      <c r="HND3" s="2"/>
      <c r="HNE3" s="2"/>
      <c r="HNF3" s="2"/>
      <c r="HNG3" s="2"/>
      <c r="HNH3" s="2"/>
      <c r="HNI3" s="2"/>
      <c r="HNJ3" s="2"/>
      <c r="HNK3" s="2"/>
      <c r="HNL3" s="2"/>
      <c r="HNM3" s="2"/>
      <c r="HNN3" s="2"/>
      <c r="HNO3" s="2"/>
      <c r="HNP3" s="2"/>
      <c r="HNQ3" s="2"/>
      <c r="HNR3" s="2"/>
      <c r="HNS3" s="2"/>
      <c r="HNT3" s="2"/>
      <c r="HNU3" s="2"/>
      <c r="HNV3" s="2"/>
      <c r="HNW3" s="2"/>
      <c r="HNX3" s="2"/>
      <c r="HNY3" s="2"/>
      <c r="HNZ3" s="2"/>
      <c r="HOA3" s="2"/>
      <c r="HOB3" s="2"/>
      <c r="HOC3" s="2"/>
      <c r="HOD3" s="2"/>
      <c r="HOE3" s="2"/>
      <c r="HOF3" s="2"/>
      <c r="HOG3" s="2"/>
      <c r="HOH3" s="2"/>
      <c r="HOI3" s="2"/>
      <c r="HOJ3" s="2"/>
      <c r="HOK3" s="2"/>
      <c r="HOL3" s="2"/>
      <c r="HOM3" s="2"/>
      <c r="HON3" s="2"/>
      <c r="HOO3" s="2"/>
      <c r="HOP3" s="2"/>
      <c r="HOQ3" s="2"/>
      <c r="HOR3" s="2"/>
      <c r="HOS3" s="2"/>
      <c r="HOT3" s="2"/>
      <c r="HOU3" s="2"/>
      <c r="HOV3" s="2"/>
      <c r="HOW3" s="2"/>
      <c r="HOX3" s="2"/>
      <c r="HOY3" s="2"/>
      <c r="HOZ3" s="2"/>
      <c r="HPA3" s="2"/>
      <c r="HPB3" s="2"/>
      <c r="HPC3" s="2"/>
      <c r="HPD3" s="2"/>
      <c r="HPE3" s="2"/>
      <c r="HPF3" s="2"/>
      <c r="HPG3" s="2"/>
      <c r="HPH3" s="2"/>
      <c r="HPI3" s="2"/>
      <c r="HPJ3" s="2"/>
      <c r="HPK3" s="2"/>
      <c r="HPL3" s="2"/>
      <c r="HPM3" s="2"/>
      <c r="HPN3" s="2"/>
      <c r="HPO3" s="2"/>
      <c r="HPP3" s="2"/>
      <c r="HPQ3" s="2"/>
      <c r="HPR3" s="2"/>
      <c r="HPS3" s="2"/>
      <c r="HPT3" s="2"/>
      <c r="HPU3" s="2"/>
      <c r="HPV3" s="2"/>
      <c r="HPW3" s="2"/>
      <c r="HPX3" s="2"/>
      <c r="HPY3" s="2"/>
      <c r="HPZ3" s="2"/>
      <c r="HQA3" s="2"/>
      <c r="HQB3" s="2"/>
      <c r="HQC3" s="2"/>
      <c r="HQD3" s="2"/>
      <c r="HQE3" s="2"/>
      <c r="HQF3" s="2"/>
      <c r="HQG3" s="2"/>
      <c r="HQH3" s="2"/>
      <c r="HQI3" s="2"/>
      <c r="HQJ3" s="2"/>
      <c r="HQK3" s="2"/>
      <c r="HQL3" s="2"/>
      <c r="HQM3" s="2"/>
      <c r="HQN3" s="2"/>
      <c r="HQO3" s="2"/>
      <c r="HQP3" s="2"/>
      <c r="HQQ3" s="2"/>
      <c r="HQR3" s="2"/>
      <c r="HQS3" s="2"/>
      <c r="HQT3" s="2"/>
      <c r="HQU3" s="2"/>
      <c r="HQV3" s="2"/>
      <c r="HQW3" s="2"/>
      <c r="HQX3" s="2"/>
      <c r="HQY3" s="2"/>
      <c r="HQZ3" s="2"/>
      <c r="HRA3" s="2"/>
      <c r="HRB3" s="2"/>
      <c r="HRC3" s="2"/>
      <c r="HRD3" s="2"/>
      <c r="HRE3" s="2"/>
      <c r="HRF3" s="2"/>
      <c r="HRG3" s="2"/>
      <c r="HRH3" s="2"/>
      <c r="HRI3" s="2"/>
      <c r="HRJ3" s="2"/>
      <c r="HRK3" s="2"/>
      <c r="HRL3" s="2"/>
      <c r="HRM3" s="2"/>
      <c r="HRN3" s="2"/>
      <c r="HRO3" s="2"/>
      <c r="HRP3" s="2"/>
      <c r="HRQ3" s="2"/>
      <c r="HRR3" s="2"/>
      <c r="HRS3" s="2"/>
      <c r="HRT3" s="2"/>
      <c r="HRU3" s="2"/>
      <c r="HRV3" s="2"/>
      <c r="HRW3" s="2"/>
      <c r="HRX3" s="2"/>
      <c r="HRY3" s="2"/>
      <c r="HRZ3" s="2"/>
      <c r="HSA3" s="2"/>
      <c r="HSB3" s="2"/>
      <c r="HSC3" s="2"/>
      <c r="HSD3" s="2"/>
      <c r="HSE3" s="2"/>
      <c r="HSF3" s="2"/>
      <c r="HSG3" s="2"/>
      <c r="HSH3" s="2"/>
      <c r="HSI3" s="2"/>
      <c r="HSJ3" s="2"/>
      <c r="HSK3" s="2"/>
      <c r="HSL3" s="2"/>
      <c r="HSM3" s="2"/>
      <c r="HSN3" s="2"/>
      <c r="HSO3" s="2"/>
      <c r="HSP3" s="2"/>
      <c r="HSQ3" s="2"/>
      <c r="HSR3" s="2"/>
      <c r="HSS3" s="2"/>
      <c r="HST3" s="2"/>
      <c r="HSU3" s="2"/>
      <c r="HSV3" s="2"/>
      <c r="HSW3" s="2"/>
      <c r="HSX3" s="2"/>
      <c r="HSY3" s="2"/>
      <c r="HSZ3" s="2"/>
      <c r="HTA3" s="2"/>
      <c r="HTB3" s="2"/>
      <c r="HTC3" s="2"/>
      <c r="HTD3" s="2"/>
      <c r="HTE3" s="2"/>
      <c r="HTF3" s="2"/>
      <c r="HTG3" s="2"/>
      <c r="HTH3" s="2"/>
      <c r="HTI3" s="2"/>
      <c r="HTJ3" s="2"/>
      <c r="HTK3" s="2"/>
      <c r="HTL3" s="2"/>
      <c r="HTM3" s="2"/>
      <c r="HTN3" s="2"/>
      <c r="HTO3" s="2"/>
      <c r="HTP3" s="2"/>
      <c r="HTQ3" s="2"/>
      <c r="HTR3" s="2"/>
      <c r="HTS3" s="2"/>
      <c r="HTT3" s="2"/>
      <c r="HTU3" s="2"/>
      <c r="HTV3" s="2"/>
      <c r="HTW3" s="2"/>
      <c r="HTX3" s="2"/>
      <c r="HTY3" s="2"/>
      <c r="HTZ3" s="2"/>
      <c r="HUA3" s="2"/>
      <c r="HUB3" s="2"/>
      <c r="HUC3" s="2"/>
      <c r="HUD3" s="2"/>
      <c r="HUE3" s="2"/>
      <c r="HUF3" s="2"/>
      <c r="HUG3" s="2"/>
      <c r="HUH3" s="2"/>
      <c r="HUI3" s="2"/>
      <c r="HUJ3" s="2"/>
      <c r="HUK3" s="2"/>
      <c r="HUL3" s="2"/>
      <c r="HUM3" s="2"/>
      <c r="HUN3" s="2"/>
      <c r="HUO3" s="2"/>
      <c r="HUP3" s="2"/>
      <c r="HUQ3" s="2"/>
      <c r="HUR3" s="2"/>
      <c r="HUS3" s="2"/>
      <c r="HUT3" s="2"/>
      <c r="HUU3" s="2"/>
      <c r="HUV3" s="2"/>
      <c r="HUW3" s="2"/>
      <c r="HUX3" s="2"/>
      <c r="HUY3" s="2"/>
      <c r="HUZ3" s="2"/>
      <c r="HVA3" s="2"/>
      <c r="HVB3" s="2"/>
      <c r="HVC3" s="2"/>
      <c r="HVD3" s="2"/>
      <c r="HVE3" s="2"/>
      <c r="HVF3" s="2"/>
      <c r="HVG3" s="2"/>
      <c r="HVH3" s="2"/>
      <c r="HVI3" s="2"/>
      <c r="HVJ3" s="2"/>
      <c r="HVK3" s="2"/>
      <c r="HVL3" s="2"/>
      <c r="HVM3" s="2"/>
      <c r="HVN3" s="2"/>
      <c r="HVO3" s="2"/>
      <c r="HVP3" s="2"/>
      <c r="HVQ3" s="2"/>
      <c r="HVR3" s="2"/>
      <c r="HVS3" s="2"/>
      <c r="HVT3" s="2"/>
      <c r="HVU3" s="2"/>
      <c r="HVV3" s="2"/>
      <c r="HVW3" s="2"/>
      <c r="HVX3" s="2"/>
      <c r="HVY3" s="2"/>
      <c r="HVZ3" s="2"/>
      <c r="HWA3" s="2"/>
      <c r="HWB3" s="2"/>
      <c r="HWC3" s="2"/>
      <c r="HWD3" s="2"/>
      <c r="HWE3" s="2"/>
      <c r="HWF3" s="2"/>
      <c r="HWG3" s="2"/>
      <c r="HWH3" s="2"/>
      <c r="HWI3" s="2"/>
      <c r="HWJ3" s="2"/>
      <c r="HWK3" s="2"/>
      <c r="HWL3" s="2"/>
      <c r="HWM3" s="2"/>
      <c r="HWN3" s="2"/>
      <c r="HWO3" s="2"/>
      <c r="HWP3" s="2"/>
      <c r="HWQ3" s="2"/>
      <c r="HWR3" s="2"/>
      <c r="HWS3" s="2"/>
      <c r="HWT3" s="2"/>
      <c r="HWU3" s="2"/>
      <c r="HWV3" s="2"/>
      <c r="HWW3" s="2"/>
      <c r="HWX3" s="2"/>
      <c r="HWY3" s="2"/>
      <c r="HWZ3" s="2"/>
      <c r="HXA3" s="2"/>
      <c r="HXB3" s="2"/>
      <c r="HXC3" s="2"/>
      <c r="HXD3" s="2"/>
      <c r="HXE3" s="2"/>
      <c r="HXF3" s="2"/>
      <c r="HXG3" s="2"/>
      <c r="HXH3" s="2"/>
      <c r="HXI3" s="2"/>
      <c r="HXJ3" s="2"/>
      <c r="HXK3" s="2"/>
      <c r="HXL3" s="2"/>
      <c r="HXM3" s="2"/>
      <c r="HXN3" s="2"/>
      <c r="HXO3" s="2"/>
      <c r="HXP3" s="2"/>
      <c r="HXQ3" s="2"/>
      <c r="HXR3" s="2"/>
      <c r="HXS3" s="2"/>
      <c r="HXT3" s="2"/>
      <c r="HXU3" s="2"/>
      <c r="HXV3" s="2"/>
      <c r="HXW3" s="2"/>
      <c r="HXX3" s="2"/>
      <c r="HXY3" s="2"/>
      <c r="HXZ3" s="2"/>
      <c r="HYA3" s="2"/>
      <c r="HYB3" s="2"/>
      <c r="HYC3" s="2"/>
      <c r="HYD3" s="2"/>
      <c r="HYE3" s="2"/>
      <c r="HYF3" s="2"/>
      <c r="HYG3" s="2"/>
      <c r="HYH3" s="2"/>
      <c r="HYI3" s="2"/>
      <c r="HYJ3" s="2"/>
      <c r="HYK3" s="2"/>
      <c r="HYL3" s="2"/>
      <c r="HYM3" s="2"/>
      <c r="HYN3" s="2"/>
      <c r="HYO3" s="2"/>
      <c r="HYP3" s="2"/>
      <c r="HYQ3" s="2"/>
      <c r="HYR3" s="2"/>
      <c r="HYS3" s="2"/>
      <c r="HYT3" s="2"/>
      <c r="HYU3" s="2"/>
      <c r="HYV3" s="2"/>
      <c r="HYW3" s="2"/>
      <c r="HYX3" s="2"/>
      <c r="HYY3" s="2"/>
      <c r="HYZ3" s="2"/>
      <c r="HZA3" s="2"/>
      <c r="HZB3" s="2"/>
      <c r="HZC3" s="2"/>
      <c r="HZD3" s="2"/>
      <c r="HZE3" s="2"/>
      <c r="HZF3" s="2"/>
      <c r="HZG3" s="2"/>
      <c r="HZH3" s="2"/>
      <c r="HZI3" s="2"/>
      <c r="HZJ3" s="2"/>
      <c r="HZK3" s="2"/>
      <c r="HZL3" s="2"/>
      <c r="HZM3" s="2"/>
      <c r="HZN3" s="2"/>
      <c r="HZO3" s="2"/>
      <c r="HZP3" s="2"/>
      <c r="HZQ3" s="2"/>
      <c r="HZR3" s="2"/>
      <c r="HZS3" s="2"/>
      <c r="HZT3" s="2"/>
      <c r="HZU3" s="2"/>
      <c r="HZV3" s="2"/>
      <c r="HZW3" s="2"/>
      <c r="HZX3" s="2"/>
      <c r="HZY3" s="2"/>
      <c r="HZZ3" s="2"/>
      <c r="IAA3" s="2"/>
      <c r="IAB3" s="2"/>
      <c r="IAC3" s="2"/>
      <c r="IAD3" s="2"/>
      <c r="IAE3" s="2"/>
      <c r="IAF3" s="2"/>
      <c r="IAG3" s="2"/>
      <c r="IAH3" s="2"/>
      <c r="IAI3" s="2"/>
      <c r="IAJ3" s="2"/>
      <c r="IAK3" s="2"/>
      <c r="IAL3" s="2"/>
      <c r="IAM3" s="2"/>
      <c r="IAN3" s="2"/>
      <c r="IAO3" s="2"/>
      <c r="IAP3" s="2"/>
      <c r="IAQ3" s="2"/>
      <c r="IAR3" s="2"/>
      <c r="IAS3" s="2"/>
      <c r="IAT3" s="2"/>
      <c r="IAU3" s="2"/>
      <c r="IAV3" s="2"/>
      <c r="IAW3" s="2"/>
      <c r="IAX3" s="2"/>
      <c r="IAY3" s="2"/>
      <c r="IAZ3" s="2"/>
      <c r="IBA3" s="2"/>
      <c r="IBB3" s="2"/>
      <c r="IBC3" s="2"/>
      <c r="IBD3" s="2"/>
      <c r="IBE3" s="2"/>
      <c r="IBF3" s="2"/>
      <c r="IBG3" s="2"/>
      <c r="IBH3" s="2"/>
      <c r="IBI3" s="2"/>
      <c r="IBJ3" s="2"/>
      <c r="IBK3" s="2"/>
      <c r="IBL3" s="2"/>
      <c r="IBM3" s="2"/>
      <c r="IBN3" s="2"/>
      <c r="IBO3" s="2"/>
      <c r="IBP3" s="2"/>
      <c r="IBQ3" s="2"/>
      <c r="IBR3" s="2"/>
      <c r="IBS3" s="2"/>
      <c r="IBT3" s="2"/>
      <c r="IBU3" s="2"/>
      <c r="IBV3" s="2"/>
      <c r="IBW3" s="2"/>
      <c r="IBX3" s="2"/>
      <c r="IBY3" s="2"/>
      <c r="IBZ3" s="2"/>
      <c r="ICA3" s="2"/>
      <c r="ICB3" s="2"/>
      <c r="ICC3" s="2"/>
      <c r="ICD3" s="2"/>
      <c r="ICE3" s="2"/>
      <c r="ICF3" s="2"/>
      <c r="ICG3" s="2"/>
      <c r="ICH3" s="2"/>
      <c r="ICI3" s="2"/>
      <c r="ICJ3" s="2"/>
      <c r="ICK3" s="2"/>
      <c r="ICL3" s="2"/>
      <c r="ICM3" s="2"/>
      <c r="ICN3" s="2"/>
      <c r="ICO3" s="2"/>
      <c r="ICP3" s="2"/>
      <c r="ICQ3" s="2"/>
      <c r="ICR3" s="2"/>
      <c r="ICS3" s="2"/>
      <c r="ICT3" s="2"/>
      <c r="ICU3" s="2"/>
      <c r="ICV3" s="2"/>
      <c r="ICW3" s="2"/>
      <c r="ICX3" s="2"/>
      <c r="ICY3" s="2"/>
      <c r="ICZ3" s="2"/>
      <c r="IDA3" s="2"/>
      <c r="IDB3" s="2"/>
      <c r="IDC3" s="2"/>
      <c r="IDD3" s="2"/>
      <c r="IDE3" s="2"/>
      <c r="IDF3" s="2"/>
      <c r="IDG3" s="2"/>
      <c r="IDH3" s="2"/>
      <c r="IDI3" s="2"/>
      <c r="IDJ3" s="2"/>
      <c r="IDK3" s="2"/>
      <c r="IDL3" s="2"/>
      <c r="IDM3" s="2"/>
      <c r="IDN3" s="2"/>
      <c r="IDO3" s="2"/>
      <c r="IDP3" s="2"/>
      <c r="IDQ3" s="2"/>
      <c r="IDR3" s="2"/>
      <c r="IDS3" s="2"/>
      <c r="IDT3" s="2"/>
      <c r="IDU3" s="2"/>
      <c r="IDV3" s="2"/>
      <c r="IDW3" s="2"/>
      <c r="IDX3" s="2"/>
      <c r="IDY3" s="2"/>
      <c r="IDZ3" s="2"/>
      <c r="IEA3" s="2"/>
      <c r="IEB3" s="2"/>
      <c r="IEC3" s="2"/>
      <c r="IED3" s="2"/>
      <c r="IEE3" s="2"/>
      <c r="IEF3" s="2"/>
      <c r="IEG3" s="2"/>
      <c r="IEH3" s="2"/>
      <c r="IEI3" s="2"/>
      <c r="IEJ3" s="2"/>
      <c r="IEK3" s="2"/>
      <c r="IEL3" s="2"/>
      <c r="IEM3" s="2"/>
      <c r="IEN3" s="2"/>
      <c r="IEO3" s="2"/>
      <c r="IEP3" s="2"/>
      <c r="IEQ3" s="2"/>
      <c r="IER3" s="2"/>
      <c r="IES3" s="2"/>
      <c r="IET3" s="2"/>
      <c r="IEU3" s="2"/>
      <c r="IEV3" s="2"/>
      <c r="IEW3" s="2"/>
      <c r="IEX3" s="2"/>
      <c r="IEY3" s="2"/>
      <c r="IEZ3" s="2"/>
      <c r="IFA3" s="2"/>
      <c r="IFB3" s="2"/>
      <c r="IFC3" s="2"/>
      <c r="IFD3" s="2"/>
      <c r="IFE3" s="2"/>
      <c r="IFF3" s="2"/>
      <c r="IFG3" s="2"/>
      <c r="IFH3" s="2"/>
      <c r="IFI3" s="2"/>
      <c r="IFJ3" s="2"/>
      <c r="IFK3" s="2"/>
      <c r="IFL3" s="2"/>
      <c r="IFM3" s="2"/>
      <c r="IFN3" s="2"/>
      <c r="IFO3" s="2"/>
      <c r="IFP3" s="2"/>
      <c r="IFQ3" s="2"/>
      <c r="IFR3" s="2"/>
      <c r="IFS3" s="2"/>
      <c r="IFT3" s="2"/>
      <c r="IFU3" s="2"/>
      <c r="IFV3" s="2"/>
      <c r="IFW3" s="2"/>
      <c r="IFX3" s="2"/>
      <c r="IFY3" s="2"/>
      <c r="IFZ3" s="2"/>
      <c r="IGA3" s="2"/>
      <c r="IGB3" s="2"/>
      <c r="IGC3" s="2"/>
      <c r="IGD3" s="2"/>
      <c r="IGE3" s="2"/>
      <c r="IGF3" s="2"/>
      <c r="IGG3" s="2"/>
      <c r="IGH3" s="2"/>
      <c r="IGI3" s="2"/>
      <c r="IGJ3" s="2"/>
      <c r="IGK3" s="2"/>
      <c r="IGL3" s="2"/>
      <c r="IGM3" s="2"/>
      <c r="IGN3" s="2"/>
      <c r="IGO3" s="2"/>
      <c r="IGP3" s="2"/>
      <c r="IGQ3" s="2"/>
      <c r="IGR3" s="2"/>
      <c r="IGS3" s="2"/>
      <c r="IGT3" s="2"/>
      <c r="IGU3" s="2"/>
      <c r="IGV3" s="2"/>
      <c r="IGW3" s="2"/>
      <c r="IGX3" s="2"/>
      <c r="IGY3" s="2"/>
      <c r="IGZ3" s="2"/>
      <c r="IHA3" s="2"/>
      <c r="IHB3" s="2"/>
      <c r="IHC3" s="2"/>
      <c r="IHD3" s="2"/>
      <c r="IHE3" s="2"/>
      <c r="IHF3" s="2"/>
      <c r="IHG3" s="2"/>
      <c r="IHH3" s="2"/>
      <c r="IHI3" s="2"/>
      <c r="IHJ3" s="2"/>
      <c r="IHK3" s="2"/>
      <c r="IHL3" s="2"/>
      <c r="IHM3" s="2"/>
      <c r="IHN3" s="2"/>
      <c r="IHO3" s="2"/>
      <c r="IHP3" s="2"/>
      <c r="IHQ3" s="2"/>
      <c r="IHR3" s="2"/>
      <c r="IHS3" s="2"/>
      <c r="IHT3" s="2"/>
      <c r="IHU3" s="2"/>
      <c r="IHV3" s="2"/>
      <c r="IHW3" s="2"/>
      <c r="IHX3" s="2"/>
      <c r="IHY3" s="2"/>
      <c r="IHZ3" s="2"/>
      <c r="IIA3" s="2"/>
      <c r="IIB3" s="2"/>
      <c r="IIC3" s="2"/>
      <c r="IID3" s="2"/>
      <c r="IIE3" s="2"/>
      <c r="IIF3" s="2"/>
      <c r="IIG3" s="2"/>
      <c r="IIH3" s="2"/>
      <c r="III3" s="2"/>
      <c r="IIJ3" s="2"/>
      <c r="IIK3" s="2"/>
      <c r="IIL3" s="2"/>
      <c r="IIM3" s="2"/>
      <c r="IIN3" s="2"/>
      <c r="IIO3" s="2"/>
      <c r="IIP3" s="2"/>
      <c r="IIQ3" s="2"/>
      <c r="IIR3" s="2"/>
      <c r="IIS3" s="2"/>
      <c r="IIT3" s="2"/>
      <c r="IIU3" s="2"/>
      <c r="IIV3" s="2"/>
      <c r="IIW3" s="2"/>
      <c r="IIX3" s="2"/>
      <c r="IIY3" s="2"/>
      <c r="IIZ3" s="2"/>
      <c r="IJA3" s="2"/>
      <c r="IJB3" s="2"/>
      <c r="IJC3" s="2"/>
      <c r="IJD3" s="2"/>
      <c r="IJE3" s="2"/>
      <c r="IJF3" s="2"/>
      <c r="IJG3" s="2"/>
      <c r="IJH3" s="2"/>
      <c r="IJI3" s="2"/>
      <c r="IJJ3" s="2"/>
      <c r="IJK3" s="2"/>
      <c r="IJL3" s="2"/>
      <c r="IJM3" s="2"/>
      <c r="IJN3" s="2"/>
      <c r="IJO3" s="2"/>
      <c r="IJP3" s="2"/>
      <c r="IJQ3" s="2"/>
      <c r="IJR3" s="2"/>
      <c r="IJS3" s="2"/>
      <c r="IJT3" s="2"/>
      <c r="IJU3" s="2"/>
      <c r="IJV3" s="2"/>
      <c r="IJW3" s="2"/>
      <c r="IJX3" s="2"/>
      <c r="IJY3" s="2"/>
      <c r="IJZ3" s="2"/>
      <c r="IKA3" s="2"/>
      <c r="IKB3" s="2"/>
      <c r="IKC3" s="2"/>
      <c r="IKD3" s="2"/>
      <c r="IKE3" s="2"/>
      <c r="IKF3" s="2"/>
      <c r="IKG3" s="2"/>
      <c r="IKH3" s="2"/>
      <c r="IKI3" s="2"/>
      <c r="IKJ3" s="2"/>
      <c r="IKK3" s="2"/>
      <c r="IKL3" s="2"/>
      <c r="IKM3" s="2"/>
      <c r="IKN3" s="2"/>
      <c r="IKO3" s="2"/>
      <c r="IKP3" s="2"/>
      <c r="IKQ3" s="2"/>
      <c r="IKR3" s="2"/>
      <c r="IKS3" s="2"/>
      <c r="IKT3" s="2"/>
      <c r="IKU3" s="2"/>
      <c r="IKV3" s="2"/>
      <c r="IKW3" s="2"/>
      <c r="IKX3" s="2"/>
      <c r="IKY3" s="2"/>
      <c r="IKZ3" s="2"/>
      <c r="ILA3" s="2"/>
      <c r="ILB3" s="2"/>
      <c r="ILC3" s="2"/>
      <c r="ILD3" s="2"/>
      <c r="ILE3" s="2"/>
      <c r="ILF3" s="2"/>
      <c r="ILG3" s="2"/>
      <c r="ILH3" s="2"/>
      <c r="ILI3" s="2"/>
      <c r="ILJ3" s="2"/>
      <c r="ILK3" s="2"/>
      <c r="ILL3" s="2"/>
      <c r="ILM3" s="2"/>
      <c r="ILN3" s="2"/>
      <c r="ILO3" s="2"/>
      <c r="ILP3" s="2"/>
      <c r="ILQ3" s="2"/>
      <c r="ILR3" s="2"/>
      <c r="ILS3" s="2"/>
      <c r="ILT3" s="2"/>
      <c r="ILU3" s="2"/>
      <c r="ILV3" s="2"/>
      <c r="ILW3" s="2"/>
      <c r="ILX3" s="2"/>
      <c r="ILY3" s="2"/>
      <c r="ILZ3" s="2"/>
      <c r="IMA3" s="2"/>
      <c r="IMB3" s="2"/>
      <c r="IMC3" s="2"/>
      <c r="IMD3" s="2"/>
      <c r="IME3" s="2"/>
      <c r="IMF3" s="2"/>
      <c r="IMG3" s="2"/>
      <c r="IMH3" s="2"/>
      <c r="IMI3" s="2"/>
      <c r="IMJ3" s="2"/>
      <c r="IMK3" s="2"/>
      <c r="IML3" s="2"/>
      <c r="IMM3" s="2"/>
      <c r="IMN3" s="2"/>
      <c r="IMO3" s="2"/>
      <c r="IMP3" s="2"/>
      <c r="IMQ3" s="2"/>
      <c r="IMR3" s="2"/>
      <c r="IMS3" s="2"/>
      <c r="IMT3" s="2"/>
      <c r="IMU3" s="2"/>
      <c r="IMV3" s="2"/>
      <c r="IMW3" s="2"/>
      <c r="IMX3" s="2"/>
      <c r="IMY3" s="2"/>
      <c r="IMZ3" s="2"/>
      <c r="INA3" s="2"/>
      <c r="INB3" s="2"/>
      <c r="INC3" s="2"/>
      <c r="IND3" s="2"/>
      <c r="INE3" s="2"/>
      <c r="INF3" s="2"/>
      <c r="ING3" s="2"/>
      <c r="INH3" s="2"/>
      <c r="INI3" s="2"/>
      <c r="INJ3" s="2"/>
      <c r="INK3" s="2"/>
      <c r="INL3" s="2"/>
      <c r="INM3" s="2"/>
      <c r="INN3" s="2"/>
      <c r="INO3" s="2"/>
      <c r="INP3" s="2"/>
      <c r="INQ3" s="2"/>
      <c r="INR3" s="2"/>
      <c r="INS3" s="2"/>
      <c r="INT3" s="2"/>
      <c r="INU3" s="2"/>
      <c r="INV3" s="2"/>
      <c r="INW3" s="2"/>
      <c r="INX3" s="2"/>
      <c r="INY3" s="2"/>
      <c r="INZ3" s="2"/>
      <c r="IOA3" s="2"/>
      <c r="IOB3" s="2"/>
      <c r="IOC3" s="2"/>
      <c r="IOD3" s="2"/>
      <c r="IOE3" s="2"/>
      <c r="IOF3" s="2"/>
      <c r="IOG3" s="2"/>
      <c r="IOH3" s="2"/>
      <c r="IOI3" s="2"/>
      <c r="IOJ3" s="2"/>
      <c r="IOK3" s="2"/>
      <c r="IOL3" s="2"/>
      <c r="IOM3" s="2"/>
      <c r="ION3" s="2"/>
      <c r="IOO3" s="2"/>
      <c r="IOP3" s="2"/>
      <c r="IOQ3" s="2"/>
      <c r="IOR3" s="2"/>
      <c r="IOS3" s="2"/>
      <c r="IOT3" s="2"/>
      <c r="IOU3" s="2"/>
      <c r="IOV3" s="2"/>
      <c r="IOW3" s="2"/>
      <c r="IOX3" s="2"/>
      <c r="IOY3" s="2"/>
      <c r="IOZ3" s="2"/>
      <c r="IPA3" s="2"/>
      <c r="IPB3" s="2"/>
      <c r="IPC3" s="2"/>
      <c r="IPD3" s="2"/>
      <c r="IPE3" s="2"/>
      <c r="IPF3" s="2"/>
      <c r="IPG3" s="2"/>
      <c r="IPH3" s="2"/>
      <c r="IPI3" s="2"/>
      <c r="IPJ3" s="2"/>
      <c r="IPK3" s="2"/>
      <c r="IPL3" s="2"/>
      <c r="IPM3" s="2"/>
      <c r="IPN3" s="2"/>
      <c r="IPO3" s="2"/>
      <c r="IPP3" s="2"/>
      <c r="IPQ3" s="2"/>
      <c r="IPR3" s="2"/>
      <c r="IPS3" s="2"/>
      <c r="IPT3" s="2"/>
      <c r="IPU3" s="2"/>
      <c r="IPV3" s="2"/>
      <c r="IPW3" s="2"/>
      <c r="IPX3" s="2"/>
      <c r="IPY3" s="2"/>
      <c r="IPZ3" s="2"/>
      <c r="IQA3" s="2"/>
      <c r="IQB3" s="2"/>
      <c r="IQC3" s="2"/>
      <c r="IQD3" s="2"/>
      <c r="IQE3" s="2"/>
      <c r="IQF3" s="2"/>
      <c r="IQG3" s="2"/>
      <c r="IQH3" s="2"/>
      <c r="IQI3" s="2"/>
      <c r="IQJ3" s="2"/>
      <c r="IQK3" s="2"/>
      <c r="IQL3" s="2"/>
      <c r="IQM3" s="2"/>
      <c r="IQN3" s="2"/>
      <c r="IQO3" s="2"/>
      <c r="IQP3" s="2"/>
      <c r="IQQ3" s="2"/>
      <c r="IQR3" s="2"/>
      <c r="IQS3" s="2"/>
      <c r="IQT3" s="2"/>
      <c r="IQU3" s="2"/>
      <c r="IQV3" s="2"/>
      <c r="IQW3" s="2"/>
      <c r="IQX3" s="2"/>
      <c r="IQY3" s="2"/>
      <c r="IQZ3" s="2"/>
      <c r="IRA3" s="2"/>
      <c r="IRB3" s="2"/>
      <c r="IRC3" s="2"/>
      <c r="IRD3" s="2"/>
      <c r="IRE3" s="2"/>
      <c r="IRF3" s="2"/>
      <c r="IRG3" s="2"/>
      <c r="IRH3" s="2"/>
      <c r="IRI3" s="2"/>
      <c r="IRJ3" s="2"/>
      <c r="IRK3" s="2"/>
      <c r="IRL3" s="2"/>
      <c r="IRM3" s="2"/>
      <c r="IRN3" s="2"/>
      <c r="IRO3" s="2"/>
      <c r="IRP3" s="2"/>
      <c r="IRQ3" s="2"/>
      <c r="IRR3" s="2"/>
      <c r="IRS3" s="2"/>
      <c r="IRT3" s="2"/>
      <c r="IRU3" s="2"/>
      <c r="IRV3" s="2"/>
      <c r="IRW3" s="2"/>
      <c r="IRX3" s="2"/>
      <c r="IRY3" s="2"/>
      <c r="IRZ3" s="2"/>
      <c r="ISA3" s="2"/>
      <c r="ISB3" s="2"/>
      <c r="ISC3" s="2"/>
      <c r="ISD3" s="2"/>
      <c r="ISE3" s="2"/>
      <c r="ISF3" s="2"/>
      <c r="ISG3" s="2"/>
      <c r="ISH3" s="2"/>
      <c r="ISI3" s="2"/>
      <c r="ISJ3" s="2"/>
      <c r="ISK3" s="2"/>
      <c r="ISL3" s="2"/>
      <c r="ISM3" s="2"/>
      <c r="ISN3" s="2"/>
      <c r="ISO3" s="2"/>
      <c r="ISP3" s="2"/>
      <c r="ISQ3" s="2"/>
      <c r="ISR3" s="2"/>
      <c r="ISS3" s="2"/>
      <c r="IST3" s="2"/>
      <c r="ISU3" s="2"/>
      <c r="ISV3" s="2"/>
      <c r="ISW3" s="2"/>
      <c r="ISX3" s="2"/>
      <c r="ISY3" s="2"/>
      <c r="ISZ3" s="2"/>
      <c r="ITA3" s="2"/>
      <c r="ITB3" s="2"/>
      <c r="ITC3" s="2"/>
      <c r="ITD3" s="2"/>
      <c r="ITE3" s="2"/>
      <c r="ITF3" s="2"/>
      <c r="ITG3" s="2"/>
      <c r="ITH3" s="2"/>
      <c r="ITI3" s="2"/>
      <c r="ITJ3" s="2"/>
      <c r="ITK3" s="2"/>
      <c r="ITL3" s="2"/>
      <c r="ITM3" s="2"/>
      <c r="ITN3" s="2"/>
      <c r="ITO3" s="2"/>
      <c r="ITP3" s="2"/>
      <c r="ITQ3" s="2"/>
      <c r="ITR3" s="2"/>
      <c r="ITS3" s="2"/>
      <c r="ITT3" s="2"/>
      <c r="ITU3" s="2"/>
      <c r="ITV3" s="2"/>
      <c r="ITW3" s="2"/>
      <c r="ITX3" s="2"/>
      <c r="ITY3" s="2"/>
      <c r="ITZ3" s="2"/>
      <c r="IUA3" s="2"/>
      <c r="IUB3" s="2"/>
      <c r="IUC3" s="2"/>
      <c r="IUD3" s="2"/>
      <c r="IUE3" s="2"/>
      <c r="IUF3" s="2"/>
      <c r="IUG3" s="2"/>
      <c r="IUH3" s="2"/>
      <c r="IUI3" s="2"/>
      <c r="IUJ3" s="2"/>
      <c r="IUK3" s="2"/>
      <c r="IUL3" s="2"/>
      <c r="IUM3" s="2"/>
      <c r="IUN3" s="2"/>
      <c r="IUO3" s="2"/>
      <c r="IUP3" s="2"/>
      <c r="IUQ3" s="2"/>
      <c r="IUR3" s="2"/>
      <c r="IUS3" s="2"/>
      <c r="IUT3" s="2"/>
      <c r="IUU3" s="2"/>
      <c r="IUV3" s="2"/>
      <c r="IUW3" s="2"/>
      <c r="IUX3" s="2"/>
      <c r="IUY3" s="2"/>
      <c r="IUZ3" s="2"/>
      <c r="IVA3" s="2"/>
      <c r="IVB3" s="2"/>
      <c r="IVC3" s="2"/>
      <c r="IVD3" s="2"/>
      <c r="IVE3" s="2"/>
      <c r="IVF3" s="2"/>
      <c r="IVG3" s="2"/>
      <c r="IVH3" s="2"/>
      <c r="IVI3" s="2"/>
      <c r="IVJ3" s="2"/>
      <c r="IVK3" s="2"/>
      <c r="IVL3" s="2"/>
      <c r="IVM3" s="2"/>
      <c r="IVN3" s="2"/>
      <c r="IVO3" s="2"/>
      <c r="IVP3" s="2"/>
      <c r="IVQ3" s="2"/>
      <c r="IVR3" s="2"/>
      <c r="IVS3" s="2"/>
      <c r="IVT3" s="2"/>
      <c r="IVU3" s="2"/>
      <c r="IVV3" s="2"/>
      <c r="IVW3" s="2"/>
      <c r="IVX3" s="2"/>
      <c r="IVY3" s="2"/>
      <c r="IVZ3" s="2"/>
      <c r="IWA3" s="2"/>
      <c r="IWB3" s="2"/>
      <c r="IWC3" s="2"/>
      <c r="IWD3" s="2"/>
      <c r="IWE3" s="2"/>
      <c r="IWF3" s="2"/>
      <c r="IWG3" s="2"/>
      <c r="IWH3" s="2"/>
      <c r="IWI3" s="2"/>
      <c r="IWJ3" s="2"/>
      <c r="IWK3" s="2"/>
      <c r="IWL3" s="2"/>
      <c r="IWM3" s="2"/>
      <c r="IWN3" s="2"/>
      <c r="IWO3" s="2"/>
      <c r="IWP3" s="2"/>
      <c r="IWQ3" s="2"/>
      <c r="IWR3" s="2"/>
      <c r="IWS3" s="2"/>
      <c r="IWT3" s="2"/>
      <c r="IWU3" s="2"/>
      <c r="IWV3" s="2"/>
      <c r="IWW3" s="2"/>
      <c r="IWX3" s="2"/>
      <c r="IWY3" s="2"/>
      <c r="IWZ3" s="2"/>
      <c r="IXA3" s="2"/>
      <c r="IXB3" s="2"/>
      <c r="IXC3" s="2"/>
      <c r="IXD3" s="2"/>
      <c r="IXE3" s="2"/>
      <c r="IXF3" s="2"/>
      <c r="IXG3" s="2"/>
      <c r="IXH3" s="2"/>
      <c r="IXI3" s="2"/>
      <c r="IXJ3" s="2"/>
      <c r="IXK3" s="2"/>
      <c r="IXL3" s="2"/>
      <c r="IXM3" s="2"/>
      <c r="IXN3" s="2"/>
      <c r="IXO3" s="2"/>
      <c r="IXP3" s="2"/>
      <c r="IXQ3" s="2"/>
      <c r="IXR3" s="2"/>
      <c r="IXS3" s="2"/>
      <c r="IXT3" s="2"/>
      <c r="IXU3" s="2"/>
      <c r="IXV3" s="2"/>
      <c r="IXW3" s="2"/>
      <c r="IXX3" s="2"/>
      <c r="IXY3" s="2"/>
      <c r="IXZ3" s="2"/>
      <c r="IYA3" s="2"/>
      <c r="IYB3" s="2"/>
      <c r="IYC3" s="2"/>
      <c r="IYD3" s="2"/>
      <c r="IYE3" s="2"/>
      <c r="IYF3" s="2"/>
      <c r="IYG3" s="2"/>
      <c r="IYH3" s="2"/>
      <c r="IYI3" s="2"/>
      <c r="IYJ3" s="2"/>
      <c r="IYK3" s="2"/>
      <c r="IYL3" s="2"/>
      <c r="IYM3" s="2"/>
      <c r="IYN3" s="2"/>
      <c r="IYO3" s="2"/>
      <c r="IYP3" s="2"/>
      <c r="IYQ3" s="2"/>
      <c r="IYR3" s="2"/>
      <c r="IYS3" s="2"/>
      <c r="IYT3" s="2"/>
      <c r="IYU3" s="2"/>
      <c r="IYV3" s="2"/>
      <c r="IYW3" s="2"/>
      <c r="IYX3" s="2"/>
      <c r="IYY3" s="2"/>
      <c r="IYZ3" s="2"/>
      <c r="IZA3" s="2"/>
      <c r="IZB3" s="2"/>
      <c r="IZC3" s="2"/>
      <c r="IZD3" s="2"/>
      <c r="IZE3" s="2"/>
      <c r="IZF3" s="2"/>
      <c r="IZG3" s="2"/>
      <c r="IZH3" s="2"/>
      <c r="IZI3" s="2"/>
      <c r="IZJ3" s="2"/>
      <c r="IZK3" s="2"/>
      <c r="IZL3" s="2"/>
      <c r="IZM3" s="2"/>
      <c r="IZN3" s="2"/>
      <c r="IZO3" s="2"/>
      <c r="IZP3" s="2"/>
      <c r="IZQ3" s="2"/>
      <c r="IZR3" s="2"/>
      <c r="IZS3" s="2"/>
      <c r="IZT3" s="2"/>
      <c r="IZU3" s="2"/>
      <c r="IZV3" s="2"/>
      <c r="IZW3" s="2"/>
      <c r="IZX3" s="2"/>
      <c r="IZY3" s="2"/>
      <c r="IZZ3" s="2"/>
      <c r="JAA3" s="2"/>
      <c r="JAB3" s="2"/>
      <c r="JAC3" s="2"/>
      <c r="JAD3" s="2"/>
      <c r="JAE3" s="2"/>
      <c r="JAF3" s="2"/>
      <c r="JAG3" s="2"/>
      <c r="JAH3" s="2"/>
      <c r="JAI3" s="2"/>
      <c r="JAJ3" s="2"/>
      <c r="JAK3" s="2"/>
      <c r="JAL3" s="2"/>
      <c r="JAM3" s="2"/>
      <c r="JAN3" s="2"/>
      <c r="JAO3" s="2"/>
      <c r="JAP3" s="2"/>
      <c r="JAQ3" s="2"/>
      <c r="JAR3" s="2"/>
      <c r="JAS3" s="2"/>
      <c r="JAT3" s="2"/>
      <c r="JAU3" s="2"/>
      <c r="JAV3" s="2"/>
      <c r="JAW3" s="2"/>
      <c r="JAX3" s="2"/>
      <c r="JAY3" s="2"/>
      <c r="JAZ3" s="2"/>
      <c r="JBA3" s="2"/>
      <c r="JBB3" s="2"/>
      <c r="JBC3" s="2"/>
      <c r="JBD3" s="2"/>
      <c r="JBE3" s="2"/>
      <c r="JBF3" s="2"/>
      <c r="JBG3" s="2"/>
      <c r="JBH3" s="2"/>
      <c r="JBI3" s="2"/>
      <c r="JBJ3" s="2"/>
      <c r="JBK3" s="2"/>
      <c r="JBL3" s="2"/>
      <c r="JBM3" s="2"/>
      <c r="JBN3" s="2"/>
      <c r="JBO3" s="2"/>
      <c r="JBP3" s="2"/>
      <c r="JBQ3" s="2"/>
      <c r="JBR3" s="2"/>
      <c r="JBS3" s="2"/>
      <c r="JBT3" s="2"/>
      <c r="JBU3" s="2"/>
      <c r="JBV3" s="2"/>
      <c r="JBW3" s="2"/>
      <c r="JBX3" s="2"/>
      <c r="JBY3" s="2"/>
      <c r="JBZ3" s="2"/>
      <c r="JCA3" s="2"/>
      <c r="JCB3" s="2"/>
      <c r="JCC3" s="2"/>
      <c r="JCD3" s="2"/>
      <c r="JCE3" s="2"/>
      <c r="JCF3" s="2"/>
      <c r="JCG3" s="2"/>
      <c r="JCH3" s="2"/>
      <c r="JCI3" s="2"/>
      <c r="JCJ3" s="2"/>
      <c r="JCK3" s="2"/>
      <c r="JCL3" s="2"/>
      <c r="JCM3" s="2"/>
      <c r="JCN3" s="2"/>
      <c r="JCO3" s="2"/>
      <c r="JCP3" s="2"/>
      <c r="JCQ3" s="2"/>
      <c r="JCR3" s="2"/>
      <c r="JCS3" s="2"/>
      <c r="JCT3" s="2"/>
      <c r="JCU3" s="2"/>
      <c r="JCV3" s="2"/>
      <c r="JCW3" s="2"/>
      <c r="JCX3" s="2"/>
      <c r="JCY3" s="2"/>
      <c r="JCZ3" s="2"/>
      <c r="JDA3" s="2"/>
      <c r="JDB3" s="2"/>
      <c r="JDC3" s="2"/>
      <c r="JDD3" s="2"/>
      <c r="JDE3" s="2"/>
      <c r="JDF3" s="2"/>
      <c r="JDG3" s="2"/>
      <c r="JDH3" s="2"/>
      <c r="JDI3" s="2"/>
      <c r="JDJ3" s="2"/>
      <c r="JDK3" s="2"/>
      <c r="JDL3" s="2"/>
      <c r="JDM3" s="2"/>
      <c r="JDN3" s="2"/>
      <c r="JDO3" s="2"/>
      <c r="JDP3" s="2"/>
      <c r="JDQ3" s="2"/>
      <c r="JDR3" s="2"/>
      <c r="JDS3" s="2"/>
      <c r="JDT3" s="2"/>
      <c r="JDU3" s="2"/>
      <c r="JDV3" s="2"/>
      <c r="JDW3" s="2"/>
      <c r="JDX3" s="2"/>
      <c r="JDY3" s="2"/>
      <c r="JDZ3" s="2"/>
      <c r="JEA3" s="2"/>
      <c r="JEB3" s="2"/>
      <c r="JEC3" s="2"/>
      <c r="JED3" s="2"/>
      <c r="JEE3" s="2"/>
      <c r="JEF3" s="2"/>
      <c r="JEG3" s="2"/>
      <c r="JEH3" s="2"/>
      <c r="JEI3" s="2"/>
      <c r="JEJ3" s="2"/>
      <c r="JEK3" s="2"/>
      <c r="JEL3" s="2"/>
      <c r="JEM3" s="2"/>
      <c r="JEN3" s="2"/>
      <c r="JEO3" s="2"/>
      <c r="JEP3" s="2"/>
      <c r="JEQ3" s="2"/>
      <c r="JER3" s="2"/>
      <c r="JES3" s="2"/>
      <c r="JET3" s="2"/>
      <c r="JEU3" s="2"/>
      <c r="JEV3" s="2"/>
      <c r="JEW3" s="2"/>
      <c r="JEX3" s="2"/>
      <c r="JEY3" s="2"/>
      <c r="JEZ3" s="2"/>
      <c r="JFA3" s="2"/>
      <c r="JFB3" s="2"/>
      <c r="JFC3" s="2"/>
      <c r="JFD3" s="2"/>
      <c r="JFE3" s="2"/>
      <c r="JFF3" s="2"/>
      <c r="JFG3" s="2"/>
      <c r="JFH3" s="2"/>
      <c r="JFI3" s="2"/>
      <c r="JFJ3" s="2"/>
      <c r="JFK3" s="2"/>
      <c r="JFL3" s="2"/>
      <c r="JFM3" s="2"/>
      <c r="JFN3" s="2"/>
      <c r="JFO3" s="2"/>
      <c r="JFP3" s="2"/>
      <c r="JFQ3" s="2"/>
      <c r="JFR3" s="2"/>
      <c r="JFS3" s="2"/>
      <c r="JFT3" s="2"/>
      <c r="JFU3" s="2"/>
      <c r="JFV3" s="2"/>
      <c r="JFW3" s="2"/>
      <c r="JFX3" s="2"/>
      <c r="JFY3" s="2"/>
      <c r="JFZ3" s="2"/>
      <c r="JGA3" s="2"/>
      <c r="JGB3" s="2"/>
      <c r="JGC3" s="2"/>
      <c r="JGD3" s="2"/>
      <c r="JGE3" s="2"/>
      <c r="JGF3" s="2"/>
      <c r="JGG3" s="2"/>
      <c r="JGH3" s="2"/>
      <c r="JGI3" s="2"/>
      <c r="JGJ3" s="2"/>
      <c r="JGK3" s="2"/>
      <c r="JGL3" s="2"/>
      <c r="JGM3" s="2"/>
      <c r="JGN3" s="2"/>
      <c r="JGO3" s="2"/>
      <c r="JGP3" s="2"/>
      <c r="JGQ3" s="2"/>
      <c r="JGR3" s="2"/>
      <c r="JGS3" s="2"/>
      <c r="JGT3" s="2"/>
      <c r="JGU3" s="2"/>
      <c r="JGV3" s="2"/>
      <c r="JGW3" s="2"/>
      <c r="JGX3" s="2"/>
      <c r="JGY3" s="2"/>
      <c r="JGZ3" s="2"/>
      <c r="JHA3" s="2"/>
      <c r="JHB3" s="2"/>
      <c r="JHC3" s="2"/>
      <c r="JHD3" s="2"/>
      <c r="JHE3" s="2"/>
      <c r="JHF3" s="2"/>
      <c r="JHG3" s="2"/>
      <c r="JHH3" s="2"/>
      <c r="JHI3" s="2"/>
      <c r="JHJ3" s="2"/>
      <c r="JHK3" s="2"/>
      <c r="JHL3" s="2"/>
      <c r="JHM3" s="2"/>
      <c r="JHN3" s="2"/>
      <c r="JHO3" s="2"/>
      <c r="JHP3" s="2"/>
      <c r="JHQ3" s="2"/>
      <c r="JHR3" s="2"/>
      <c r="JHS3" s="2"/>
      <c r="JHT3" s="2"/>
      <c r="JHU3" s="2"/>
      <c r="JHV3" s="2"/>
      <c r="JHW3" s="2"/>
      <c r="JHX3" s="2"/>
      <c r="JHY3" s="2"/>
      <c r="JHZ3" s="2"/>
      <c r="JIA3" s="2"/>
      <c r="JIB3" s="2"/>
      <c r="JIC3" s="2"/>
      <c r="JID3" s="2"/>
      <c r="JIE3" s="2"/>
      <c r="JIF3" s="2"/>
      <c r="JIG3" s="2"/>
      <c r="JIH3" s="2"/>
      <c r="JII3" s="2"/>
      <c r="JIJ3" s="2"/>
      <c r="JIK3" s="2"/>
      <c r="JIL3" s="2"/>
      <c r="JIM3" s="2"/>
      <c r="JIN3" s="2"/>
      <c r="JIO3" s="2"/>
      <c r="JIP3" s="2"/>
      <c r="JIQ3" s="2"/>
      <c r="JIR3" s="2"/>
      <c r="JIS3" s="2"/>
      <c r="JIT3" s="2"/>
      <c r="JIU3" s="2"/>
      <c r="JIV3" s="2"/>
      <c r="JIW3" s="2"/>
      <c r="JIX3" s="2"/>
      <c r="JIY3" s="2"/>
      <c r="JIZ3" s="2"/>
      <c r="JJA3" s="2"/>
      <c r="JJB3" s="2"/>
      <c r="JJC3" s="2"/>
      <c r="JJD3" s="2"/>
      <c r="JJE3" s="2"/>
      <c r="JJF3" s="2"/>
      <c r="JJG3" s="2"/>
      <c r="JJH3" s="2"/>
      <c r="JJI3" s="2"/>
      <c r="JJJ3" s="2"/>
      <c r="JJK3" s="2"/>
      <c r="JJL3" s="2"/>
      <c r="JJM3" s="2"/>
      <c r="JJN3" s="2"/>
      <c r="JJO3" s="2"/>
      <c r="JJP3" s="2"/>
      <c r="JJQ3" s="2"/>
      <c r="JJR3" s="2"/>
      <c r="JJS3" s="2"/>
      <c r="JJT3" s="2"/>
      <c r="JJU3" s="2"/>
      <c r="JJV3" s="2"/>
      <c r="JJW3" s="2"/>
      <c r="JJX3" s="2"/>
      <c r="JJY3" s="2"/>
      <c r="JJZ3" s="2"/>
      <c r="JKA3" s="2"/>
      <c r="JKB3" s="2"/>
      <c r="JKC3" s="2"/>
      <c r="JKD3" s="2"/>
      <c r="JKE3" s="2"/>
      <c r="JKF3" s="2"/>
      <c r="JKG3" s="2"/>
      <c r="JKH3" s="2"/>
      <c r="JKI3" s="2"/>
      <c r="JKJ3" s="2"/>
      <c r="JKK3" s="2"/>
      <c r="JKL3" s="2"/>
      <c r="JKM3" s="2"/>
      <c r="JKN3" s="2"/>
      <c r="JKO3" s="2"/>
      <c r="JKP3" s="2"/>
      <c r="JKQ3" s="2"/>
      <c r="JKR3" s="2"/>
      <c r="JKS3" s="2"/>
      <c r="JKT3" s="2"/>
      <c r="JKU3" s="2"/>
      <c r="JKV3" s="2"/>
      <c r="JKW3" s="2"/>
      <c r="JKX3" s="2"/>
      <c r="JKY3" s="2"/>
      <c r="JKZ3" s="2"/>
      <c r="JLA3" s="2"/>
      <c r="JLB3" s="2"/>
      <c r="JLC3" s="2"/>
      <c r="JLD3" s="2"/>
      <c r="JLE3" s="2"/>
      <c r="JLF3" s="2"/>
      <c r="JLG3" s="2"/>
      <c r="JLH3" s="2"/>
      <c r="JLI3" s="2"/>
      <c r="JLJ3" s="2"/>
      <c r="JLK3" s="2"/>
      <c r="JLL3" s="2"/>
      <c r="JLM3" s="2"/>
      <c r="JLN3" s="2"/>
      <c r="JLO3" s="2"/>
      <c r="JLP3" s="2"/>
      <c r="JLQ3" s="2"/>
      <c r="JLR3" s="2"/>
      <c r="JLS3" s="2"/>
      <c r="JLT3" s="2"/>
      <c r="JLU3" s="2"/>
      <c r="JLV3" s="2"/>
      <c r="JLW3" s="2"/>
      <c r="JLX3" s="2"/>
      <c r="JLY3" s="2"/>
      <c r="JLZ3" s="2"/>
      <c r="JMA3" s="2"/>
      <c r="JMB3" s="2"/>
      <c r="JMC3" s="2"/>
      <c r="JMD3" s="2"/>
      <c r="JME3" s="2"/>
      <c r="JMF3" s="2"/>
      <c r="JMG3" s="2"/>
      <c r="JMH3" s="2"/>
      <c r="JMI3" s="2"/>
      <c r="JMJ3" s="2"/>
      <c r="JMK3" s="2"/>
      <c r="JML3" s="2"/>
      <c r="JMM3" s="2"/>
      <c r="JMN3" s="2"/>
      <c r="JMO3" s="2"/>
      <c r="JMP3" s="2"/>
      <c r="JMQ3" s="2"/>
      <c r="JMR3" s="2"/>
      <c r="JMS3" s="2"/>
      <c r="JMT3" s="2"/>
      <c r="JMU3" s="2"/>
      <c r="JMV3" s="2"/>
      <c r="JMW3" s="2"/>
      <c r="JMX3" s="2"/>
      <c r="JMY3" s="2"/>
      <c r="JMZ3" s="2"/>
      <c r="JNA3" s="2"/>
      <c r="JNB3" s="2"/>
      <c r="JNC3" s="2"/>
      <c r="JND3" s="2"/>
      <c r="JNE3" s="2"/>
      <c r="JNF3" s="2"/>
      <c r="JNG3" s="2"/>
      <c r="JNH3" s="2"/>
      <c r="JNI3" s="2"/>
      <c r="JNJ3" s="2"/>
      <c r="JNK3" s="2"/>
      <c r="JNL3" s="2"/>
      <c r="JNM3" s="2"/>
      <c r="JNN3" s="2"/>
      <c r="JNO3" s="2"/>
      <c r="JNP3" s="2"/>
      <c r="JNQ3" s="2"/>
      <c r="JNR3" s="2"/>
      <c r="JNS3" s="2"/>
      <c r="JNT3" s="2"/>
      <c r="JNU3" s="2"/>
      <c r="JNV3" s="2"/>
      <c r="JNW3" s="2"/>
      <c r="JNX3" s="2"/>
      <c r="JNY3" s="2"/>
      <c r="JNZ3" s="2"/>
      <c r="JOA3" s="2"/>
      <c r="JOB3" s="2"/>
      <c r="JOC3" s="2"/>
      <c r="JOD3" s="2"/>
      <c r="JOE3" s="2"/>
      <c r="JOF3" s="2"/>
      <c r="JOG3" s="2"/>
      <c r="JOH3" s="2"/>
      <c r="JOI3" s="2"/>
      <c r="JOJ3" s="2"/>
      <c r="JOK3" s="2"/>
      <c r="JOL3" s="2"/>
      <c r="JOM3" s="2"/>
      <c r="JON3" s="2"/>
      <c r="JOO3" s="2"/>
      <c r="JOP3" s="2"/>
      <c r="JOQ3" s="2"/>
      <c r="JOR3" s="2"/>
      <c r="JOS3" s="2"/>
      <c r="JOT3" s="2"/>
      <c r="JOU3" s="2"/>
      <c r="JOV3" s="2"/>
      <c r="JOW3" s="2"/>
      <c r="JOX3" s="2"/>
      <c r="JOY3" s="2"/>
      <c r="JOZ3" s="2"/>
      <c r="JPA3" s="2"/>
      <c r="JPB3" s="2"/>
      <c r="JPC3" s="2"/>
      <c r="JPD3" s="2"/>
      <c r="JPE3" s="2"/>
      <c r="JPF3" s="2"/>
      <c r="JPG3" s="2"/>
      <c r="JPH3" s="2"/>
      <c r="JPI3" s="2"/>
      <c r="JPJ3" s="2"/>
      <c r="JPK3" s="2"/>
      <c r="JPL3" s="2"/>
      <c r="JPM3" s="2"/>
      <c r="JPN3" s="2"/>
      <c r="JPO3" s="2"/>
      <c r="JPP3" s="2"/>
      <c r="JPQ3" s="2"/>
      <c r="JPR3" s="2"/>
      <c r="JPS3" s="2"/>
      <c r="JPT3" s="2"/>
      <c r="JPU3" s="2"/>
      <c r="JPV3" s="2"/>
      <c r="JPW3" s="2"/>
      <c r="JPX3" s="2"/>
      <c r="JPY3" s="2"/>
      <c r="JPZ3" s="2"/>
      <c r="JQA3" s="2"/>
      <c r="JQB3" s="2"/>
      <c r="JQC3" s="2"/>
      <c r="JQD3" s="2"/>
      <c r="JQE3" s="2"/>
      <c r="JQF3" s="2"/>
      <c r="JQG3" s="2"/>
      <c r="JQH3" s="2"/>
      <c r="JQI3" s="2"/>
      <c r="JQJ3" s="2"/>
      <c r="JQK3" s="2"/>
      <c r="JQL3" s="2"/>
      <c r="JQM3" s="2"/>
      <c r="JQN3" s="2"/>
      <c r="JQO3" s="2"/>
      <c r="JQP3" s="2"/>
      <c r="JQQ3" s="2"/>
      <c r="JQR3" s="2"/>
      <c r="JQS3" s="2"/>
      <c r="JQT3" s="2"/>
      <c r="JQU3" s="2"/>
      <c r="JQV3" s="2"/>
      <c r="JQW3" s="2"/>
      <c r="JQX3" s="2"/>
      <c r="JQY3" s="2"/>
      <c r="JQZ3" s="2"/>
      <c r="JRA3" s="2"/>
      <c r="JRB3" s="2"/>
      <c r="JRC3" s="2"/>
      <c r="JRD3" s="2"/>
      <c r="JRE3" s="2"/>
      <c r="JRF3" s="2"/>
      <c r="JRG3" s="2"/>
      <c r="JRH3" s="2"/>
      <c r="JRI3" s="2"/>
      <c r="JRJ3" s="2"/>
      <c r="JRK3" s="2"/>
      <c r="JRL3" s="2"/>
      <c r="JRM3" s="2"/>
      <c r="JRN3" s="2"/>
      <c r="JRO3" s="2"/>
      <c r="JRP3" s="2"/>
      <c r="JRQ3" s="2"/>
      <c r="JRR3" s="2"/>
      <c r="JRS3" s="2"/>
      <c r="JRT3" s="2"/>
      <c r="JRU3" s="2"/>
      <c r="JRV3" s="2"/>
      <c r="JRW3" s="2"/>
      <c r="JRX3" s="2"/>
      <c r="JRY3" s="2"/>
      <c r="JRZ3" s="2"/>
      <c r="JSA3" s="2"/>
      <c r="JSB3" s="2"/>
      <c r="JSC3" s="2"/>
      <c r="JSD3" s="2"/>
      <c r="JSE3" s="2"/>
      <c r="JSF3" s="2"/>
      <c r="JSG3" s="2"/>
      <c r="JSH3" s="2"/>
      <c r="JSI3" s="2"/>
      <c r="JSJ3" s="2"/>
      <c r="JSK3" s="2"/>
      <c r="JSL3" s="2"/>
      <c r="JSM3" s="2"/>
      <c r="JSN3" s="2"/>
      <c r="JSO3" s="2"/>
      <c r="JSP3" s="2"/>
      <c r="JSQ3" s="2"/>
      <c r="JSR3" s="2"/>
      <c r="JSS3" s="2"/>
      <c r="JST3" s="2"/>
      <c r="JSU3" s="2"/>
      <c r="JSV3" s="2"/>
      <c r="JSW3" s="2"/>
      <c r="JSX3" s="2"/>
      <c r="JSY3" s="2"/>
      <c r="JSZ3" s="2"/>
      <c r="JTA3" s="2"/>
      <c r="JTB3" s="2"/>
      <c r="JTC3" s="2"/>
      <c r="JTD3" s="2"/>
      <c r="JTE3" s="2"/>
      <c r="JTF3" s="2"/>
      <c r="JTG3" s="2"/>
      <c r="JTH3" s="2"/>
      <c r="JTI3" s="2"/>
      <c r="JTJ3" s="2"/>
      <c r="JTK3" s="2"/>
      <c r="JTL3" s="2"/>
      <c r="JTM3" s="2"/>
      <c r="JTN3" s="2"/>
      <c r="JTO3" s="2"/>
      <c r="JTP3" s="2"/>
      <c r="JTQ3" s="2"/>
      <c r="JTR3" s="2"/>
      <c r="JTS3" s="2"/>
      <c r="JTT3" s="2"/>
      <c r="JTU3" s="2"/>
      <c r="JTV3" s="2"/>
      <c r="JTW3" s="2"/>
      <c r="JTX3" s="2"/>
      <c r="JTY3" s="2"/>
      <c r="JTZ3" s="2"/>
      <c r="JUA3" s="2"/>
      <c r="JUB3" s="2"/>
      <c r="JUC3" s="2"/>
      <c r="JUD3" s="2"/>
      <c r="JUE3" s="2"/>
      <c r="JUF3" s="2"/>
      <c r="JUG3" s="2"/>
      <c r="JUH3" s="2"/>
      <c r="JUI3" s="2"/>
      <c r="JUJ3" s="2"/>
      <c r="JUK3" s="2"/>
      <c r="JUL3" s="2"/>
      <c r="JUM3" s="2"/>
      <c r="JUN3" s="2"/>
      <c r="JUO3" s="2"/>
      <c r="JUP3" s="2"/>
      <c r="JUQ3" s="2"/>
      <c r="JUR3" s="2"/>
      <c r="JUS3" s="2"/>
      <c r="JUT3" s="2"/>
      <c r="JUU3" s="2"/>
      <c r="JUV3" s="2"/>
      <c r="JUW3" s="2"/>
      <c r="JUX3" s="2"/>
      <c r="JUY3" s="2"/>
      <c r="JUZ3" s="2"/>
      <c r="JVA3" s="2"/>
      <c r="JVB3" s="2"/>
      <c r="JVC3" s="2"/>
      <c r="JVD3" s="2"/>
      <c r="JVE3" s="2"/>
      <c r="JVF3" s="2"/>
      <c r="JVG3" s="2"/>
      <c r="JVH3" s="2"/>
      <c r="JVI3" s="2"/>
      <c r="JVJ3" s="2"/>
      <c r="JVK3" s="2"/>
      <c r="JVL3" s="2"/>
      <c r="JVM3" s="2"/>
      <c r="JVN3" s="2"/>
      <c r="JVO3" s="2"/>
      <c r="JVP3" s="2"/>
      <c r="JVQ3" s="2"/>
      <c r="JVR3" s="2"/>
      <c r="JVS3" s="2"/>
      <c r="JVT3" s="2"/>
      <c r="JVU3" s="2"/>
      <c r="JVV3" s="2"/>
      <c r="JVW3" s="2"/>
      <c r="JVX3" s="2"/>
      <c r="JVY3" s="2"/>
      <c r="JVZ3" s="2"/>
      <c r="JWA3" s="2"/>
      <c r="JWB3" s="2"/>
      <c r="JWC3" s="2"/>
      <c r="JWD3" s="2"/>
      <c r="JWE3" s="2"/>
      <c r="JWF3" s="2"/>
      <c r="JWG3" s="2"/>
      <c r="JWH3" s="2"/>
      <c r="JWI3" s="2"/>
      <c r="JWJ3" s="2"/>
      <c r="JWK3" s="2"/>
      <c r="JWL3" s="2"/>
      <c r="JWM3" s="2"/>
      <c r="JWN3" s="2"/>
      <c r="JWO3" s="2"/>
      <c r="JWP3" s="2"/>
      <c r="JWQ3" s="2"/>
      <c r="JWR3" s="2"/>
      <c r="JWS3" s="2"/>
      <c r="JWT3" s="2"/>
      <c r="JWU3" s="2"/>
      <c r="JWV3" s="2"/>
      <c r="JWW3" s="2"/>
      <c r="JWX3" s="2"/>
      <c r="JWY3" s="2"/>
      <c r="JWZ3" s="2"/>
      <c r="JXA3" s="2"/>
      <c r="JXB3" s="2"/>
      <c r="JXC3" s="2"/>
      <c r="JXD3" s="2"/>
      <c r="JXE3" s="2"/>
      <c r="JXF3" s="2"/>
      <c r="JXG3" s="2"/>
      <c r="JXH3" s="2"/>
      <c r="JXI3" s="2"/>
      <c r="JXJ3" s="2"/>
      <c r="JXK3" s="2"/>
      <c r="JXL3" s="2"/>
      <c r="JXM3" s="2"/>
      <c r="JXN3" s="2"/>
      <c r="JXO3" s="2"/>
      <c r="JXP3" s="2"/>
      <c r="JXQ3" s="2"/>
      <c r="JXR3" s="2"/>
      <c r="JXS3" s="2"/>
      <c r="JXT3" s="2"/>
      <c r="JXU3" s="2"/>
      <c r="JXV3" s="2"/>
      <c r="JXW3" s="2"/>
      <c r="JXX3" s="2"/>
      <c r="JXY3" s="2"/>
      <c r="JXZ3" s="2"/>
      <c r="JYA3" s="2"/>
      <c r="JYB3" s="2"/>
      <c r="JYC3" s="2"/>
      <c r="JYD3" s="2"/>
      <c r="JYE3" s="2"/>
      <c r="JYF3" s="2"/>
      <c r="JYG3" s="2"/>
      <c r="JYH3" s="2"/>
      <c r="JYI3" s="2"/>
      <c r="JYJ3" s="2"/>
      <c r="JYK3" s="2"/>
      <c r="JYL3" s="2"/>
      <c r="JYM3" s="2"/>
      <c r="JYN3" s="2"/>
      <c r="JYO3" s="2"/>
      <c r="JYP3" s="2"/>
      <c r="JYQ3" s="2"/>
      <c r="JYR3" s="2"/>
      <c r="JYS3" s="2"/>
      <c r="JYT3" s="2"/>
      <c r="JYU3" s="2"/>
      <c r="JYV3" s="2"/>
      <c r="JYW3" s="2"/>
      <c r="JYX3" s="2"/>
      <c r="JYY3" s="2"/>
      <c r="JYZ3" s="2"/>
      <c r="JZA3" s="2"/>
      <c r="JZB3" s="2"/>
      <c r="JZC3" s="2"/>
      <c r="JZD3" s="2"/>
      <c r="JZE3" s="2"/>
      <c r="JZF3" s="2"/>
      <c r="JZG3" s="2"/>
      <c r="JZH3" s="2"/>
      <c r="JZI3" s="2"/>
      <c r="JZJ3" s="2"/>
      <c r="JZK3" s="2"/>
      <c r="JZL3" s="2"/>
      <c r="JZM3" s="2"/>
      <c r="JZN3" s="2"/>
      <c r="JZO3" s="2"/>
      <c r="JZP3" s="2"/>
      <c r="JZQ3" s="2"/>
      <c r="JZR3" s="2"/>
      <c r="JZS3" s="2"/>
      <c r="JZT3" s="2"/>
      <c r="JZU3" s="2"/>
      <c r="JZV3" s="2"/>
      <c r="JZW3" s="2"/>
      <c r="JZX3" s="2"/>
      <c r="JZY3" s="2"/>
      <c r="JZZ3" s="2"/>
      <c r="KAA3" s="2"/>
      <c r="KAB3" s="2"/>
      <c r="KAC3" s="2"/>
      <c r="KAD3" s="2"/>
      <c r="KAE3" s="2"/>
      <c r="KAF3" s="2"/>
      <c r="KAG3" s="2"/>
      <c r="KAH3" s="2"/>
      <c r="KAI3" s="2"/>
      <c r="KAJ3" s="2"/>
      <c r="KAK3" s="2"/>
      <c r="KAL3" s="2"/>
      <c r="KAM3" s="2"/>
      <c r="KAN3" s="2"/>
      <c r="KAO3" s="2"/>
      <c r="KAP3" s="2"/>
      <c r="KAQ3" s="2"/>
      <c r="KAR3" s="2"/>
      <c r="KAS3" s="2"/>
      <c r="KAT3" s="2"/>
      <c r="KAU3" s="2"/>
      <c r="KAV3" s="2"/>
      <c r="KAW3" s="2"/>
      <c r="KAX3" s="2"/>
      <c r="KAY3" s="2"/>
      <c r="KAZ3" s="2"/>
      <c r="KBA3" s="2"/>
      <c r="KBB3" s="2"/>
      <c r="KBC3" s="2"/>
      <c r="KBD3" s="2"/>
      <c r="KBE3" s="2"/>
      <c r="KBF3" s="2"/>
      <c r="KBG3" s="2"/>
      <c r="KBH3" s="2"/>
      <c r="KBI3" s="2"/>
      <c r="KBJ3" s="2"/>
      <c r="KBK3" s="2"/>
      <c r="KBL3" s="2"/>
      <c r="KBM3" s="2"/>
      <c r="KBN3" s="2"/>
      <c r="KBO3" s="2"/>
      <c r="KBP3" s="2"/>
      <c r="KBQ3" s="2"/>
      <c r="KBR3" s="2"/>
      <c r="KBS3" s="2"/>
      <c r="KBT3" s="2"/>
      <c r="KBU3" s="2"/>
      <c r="KBV3" s="2"/>
      <c r="KBW3" s="2"/>
      <c r="KBX3" s="2"/>
      <c r="KBY3" s="2"/>
      <c r="KBZ3" s="2"/>
      <c r="KCA3" s="2"/>
      <c r="KCB3" s="2"/>
      <c r="KCC3" s="2"/>
      <c r="KCD3" s="2"/>
      <c r="KCE3" s="2"/>
      <c r="KCF3" s="2"/>
      <c r="KCG3" s="2"/>
      <c r="KCH3" s="2"/>
      <c r="KCI3" s="2"/>
      <c r="KCJ3" s="2"/>
      <c r="KCK3" s="2"/>
      <c r="KCL3" s="2"/>
      <c r="KCM3" s="2"/>
      <c r="KCN3" s="2"/>
      <c r="KCO3" s="2"/>
      <c r="KCP3" s="2"/>
      <c r="KCQ3" s="2"/>
      <c r="KCR3" s="2"/>
      <c r="KCS3" s="2"/>
      <c r="KCT3" s="2"/>
      <c r="KCU3" s="2"/>
      <c r="KCV3" s="2"/>
      <c r="KCW3" s="2"/>
      <c r="KCX3" s="2"/>
      <c r="KCY3" s="2"/>
      <c r="KCZ3" s="2"/>
      <c r="KDA3" s="2"/>
      <c r="KDB3" s="2"/>
      <c r="KDC3" s="2"/>
      <c r="KDD3" s="2"/>
      <c r="KDE3" s="2"/>
      <c r="KDF3" s="2"/>
      <c r="KDG3" s="2"/>
      <c r="KDH3" s="2"/>
      <c r="KDI3" s="2"/>
      <c r="KDJ3" s="2"/>
      <c r="KDK3" s="2"/>
      <c r="KDL3" s="2"/>
      <c r="KDM3" s="2"/>
      <c r="KDN3" s="2"/>
      <c r="KDO3" s="2"/>
      <c r="KDP3" s="2"/>
      <c r="KDQ3" s="2"/>
      <c r="KDR3" s="2"/>
      <c r="KDS3" s="2"/>
      <c r="KDT3" s="2"/>
      <c r="KDU3" s="2"/>
      <c r="KDV3" s="2"/>
      <c r="KDW3" s="2"/>
      <c r="KDX3" s="2"/>
      <c r="KDY3" s="2"/>
      <c r="KDZ3" s="2"/>
      <c r="KEA3" s="2"/>
      <c r="KEB3" s="2"/>
      <c r="KEC3" s="2"/>
      <c r="KED3" s="2"/>
      <c r="KEE3" s="2"/>
      <c r="KEF3" s="2"/>
      <c r="KEG3" s="2"/>
      <c r="KEH3" s="2"/>
      <c r="KEI3" s="2"/>
      <c r="KEJ3" s="2"/>
      <c r="KEK3" s="2"/>
      <c r="KEL3" s="2"/>
      <c r="KEM3" s="2"/>
      <c r="KEN3" s="2"/>
      <c r="KEO3" s="2"/>
      <c r="KEP3" s="2"/>
      <c r="KEQ3" s="2"/>
      <c r="KER3" s="2"/>
      <c r="KES3" s="2"/>
      <c r="KET3" s="2"/>
      <c r="KEU3" s="2"/>
      <c r="KEV3" s="2"/>
      <c r="KEW3" s="2"/>
      <c r="KEX3" s="2"/>
      <c r="KEY3" s="2"/>
      <c r="KEZ3" s="2"/>
      <c r="KFA3" s="2"/>
      <c r="KFB3" s="2"/>
      <c r="KFC3" s="2"/>
      <c r="KFD3" s="2"/>
      <c r="KFE3" s="2"/>
      <c r="KFF3" s="2"/>
      <c r="KFG3" s="2"/>
      <c r="KFH3" s="2"/>
      <c r="KFI3" s="2"/>
      <c r="KFJ3" s="2"/>
      <c r="KFK3" s="2"/>
      <c r="KFL3" s="2"/>
      <c r="KFM3" s="2"/>
      <c r="KFN3" s="2"/>
      <c r="KFO3" s="2"/>
      <c r="KFP3" s="2"/>
      <c r="KFQ3" s="2"/>
      <c r="KFR3" s="2"/>
      <c r="KFS3" s="2"/>
      <c r="KFT3" s="2"/>
      <c r="KFU3" s="2"/>
      <c r="KFV3" s="2"/>
      <c r="KFW3" s="2"/>
      <c r="KFX3" s="2"/>
      <c r="KFY3" s="2"/>
      <c r="KFZ3" s="2"/>
      <c r="KGA3" s="2"/>
      <c r="KGB3" s="2"/>
      <c r="KGC3" s="2"/>
      <c r="KGD3" s="2"/>
      <c r="KGE3" s="2"/>
      <c r="KGF3" s="2"/>
      <c r="KGG3" s="2"/>
      <c r="KGH3" s="2"/>
      <c r="KGI3" s="2"/>
      <c r="KGJ3" s="2"/>
      <c r="KGK3" s="2"/>
      <c r="KGL3" s="2"/>
      <c r="KGM3" s="2"/>
      <c r="KGN3" s="2"/>
      <c r="KGO3" s="2"/>
      <c r="KGP3" s="2"/>
      <c r="KGQ3" s="2"/>
      <c r="KGR3" s="2"/>
      <c r="KGS3" s="2"/>
      <c r="KGT3" s="2"/>
      <c r="KGU3" s="2"/>
      <c r="KGV3" s="2"/>
      <c r="KGW3" s="2"/>
      <c r="KGX3" s="2"/>
      <c r="KGY3" s="2"/>
      <c r="KGZ3" s="2"/>
      <c r="KHA3" s="2"/>
      <c r="KHB3" s="2"/>
      <c r="KHC3" s="2"/>
      <c r="KHD3" s="2"/>
      <c r="KHE3" s="2"/>
      <c r="KHF3" s="2"/>
      <c r="KHG3" s="2"/>
      <c r="KHH3" s="2"/>
      <c r="KHI3" s="2"/>
      <c r="KHJ3" s="2"/>
      <c r="KHK3" s="2"/>
      <c r="KHL3" s="2"/>
      <c r="KHM3" s="2"/>
      <c r="KHN3" s="2"/>
      <c r="KHO3" s="2"/>
      <c r="KHP3" s="2"/>
      <c r="KHQ3" s="2"/>
      <c r="KHR3" s="2"/>
      <c r="KHS3" s="2"/>
      <c r="KHT3" s="2"/>
      <c r="KHU3" s="2"/>
      <c r="KHV3" s="2"/>
      <c r="KHW3" s="2"/>
      <c r="KHX3" s="2"/>
      <c r="KHY3" s="2"/>
      <c r="KHZ3" s="2"/>
      <c r="KIA3" s="2"/>
      <c r="KIB3" s="2"/>
      <c r="KIC3" s="2"/>
      <c r="KID3" s="2"/>
      <c r="KIE3" s="2"/>
      <c r="KIF3" s="2"/>
      <c r="KIG3" s="2"/>
      <c r="KIH3" s="2"/>
      <c r="KII3" s="2"/>
      <c r="KIJ3" s="2"/>
      <c r="KIK3" s="2"/>
      <c r="KIL3" s="2"/>
      <c r="KIM3" s="2"/>
      <c r="KIN3" s="2"/>
      <c r="KIO3" s="2"/>
      <c r="KIP3" s="2"/>
      <c r="KIQ3" s="2"/>
      <c r="KIR3" s="2"/>
      <c r="KIS3" s="2"/>
      <c r="KIT3" s="2"/>
      <c r="KIU3" s="2"/>
      <c r="KIV3" s="2"/>
      <c r="KIW3" s="2"/>
      <c r="KIX3" s="2"/>
      <c r="KIY3" s="2"/>
      <c r="KIZ3" s="2"/>
      <c r="KJA3" s="2"/>
      <c r="KJB3" s="2"/>
      <c r="KJC3" s="2"/>
      <c r="KJD3" s="2"/>
      <c r="KJE3" s="2"/>
      <c r="KJF3" s="2"/>
      <c r="KJG3" s="2"/>
      <c r="KJH3" s="2"/>
      <c r="KJI3" s="2"/>
      <c r="KJJ3" s="2"/>
      <c r="KJK3" s="2"/>
      <c r="KJL3" s="2"/>
      <c r="KJM3" s="2"/>
      <c r="KJN3" s="2"/>
      <c r="KJO3" s="2"/>
      <c r="KJP3" s="2"/>
      <c r="KJQ3" s="2"/>
      <c r="KJR3" s="2"/>
      <c r="KJS3" s="2"/>
      <c r="KJT3" s="2"/>
      <c r="KJU3" s="2"/>
      <c r="KJV3" s="2"/>
      <c r="KJW3" s="2"/>
      <c r="KJX3" s="2"/>
      <c r="KJY3" s="2"/>
      <c r="KJZ3" s="2"/>
      <c r="KKA3" s="2"/>
      <c r="KKB3" s="2"/>
      <c r="KKC3" s="2"/>
      <c r="KKD3" s="2"/>
      <c r="KKE3" s="2"/>
      <c r="KKF3" s="2"/>
      <c r="KKG3" s="2"/>
      <c r="KKH3" s="2"/>
      <c r="KKI3" s="2"/>
      <c r="KKJ3" s="2"/>
      <c r="KKK3" s="2"/>
      <c r="KKL3" s="2"/>
      <c r="KKM3" s="2"/>
      <c r="KKN3" s="2"/>
      <c r="KKO3" s="2"/>
      <c r="KKP3" s="2"/>
      <c r="KKQ3" s="2"/>
      <c r="KKR3" s="2"/>
      <c r="KKS3" s="2"/>
      <c r="KKT3" s="2"/>
      <c r="KKU3" s="2"/>
      <c r="KKV3" s="2"/>
      <c r="KKW3" s="2"/>
      <c r="KKX3" s="2"/>
      <c r="KKY3" s="2"/>
      <c r="KKZ3" s="2"/>
      <c r="KLA3" s="2"/>
      <c r="KLB3" s="2"/>
      <c r="KLC3" s="2"/>
      <c r="KLD3" s="2"/>
      <c r="KLE3" s="2"/>
      <c r="KLF3" s="2"/>
      <c r="KLG3" s="2"/>
      <c r="KLH3" s="2"/>
      <c r="KLI3" s="2"/>
      <c r="KLJ3" s="2"/>
      <c r="KLK3" s="2"/>
      <c r="KLL3" s="2"/>
      <c r="KLM3" s="2"/>
      <c r="KLN3" s="2"/>
      <c r="KLO3" s="2"/>
      <c r="KLP3" s="2"/>
      <c r="KLQ3" s="2"/>
      <c r="KLR3" s="2"/>
      <c r="KLS3" s="2"/>
      <c r="KLT3" s="2"/>
      <c r="KLU3" s="2"/>
      <c r="KLV3" s="2"/>
      <c r="KLW3" s="2"/>
      <c r="KLX3" s="2"/>
      <c r="KLY3" s="2"/>
      <c r="KLZ3" s="2"/>
      <c r="KMA3" s="2"/>
      <c r="KMB3" s="2"/>
      <c r="KMC3" s="2"/>
      <c r="KMD3" s="2"/>
      <c r="KME3" s="2"/>
      <c r="KMF3" s="2"/>
      <c r="KMG3" s="2"/>
      <c r="KMH3" s="2"/>
      <c r="KMI3" s="2"/>
      <c r="KMJ3" s="2"/>
      <c r="KMK3" s="2"/>
      <c r="KML3" s="2"/>
      <c r="KMM3" s="2"/>
      <c r="KMN3" s="2"/>
      <c r="KMO3" s="2"/>
      <c r="KMP3" s="2"/>
      <c r="KMQ3" s="2"/>
      <c r="KMR3" s="2"/>
      <c r="KMS3" s="2"/>
      <c r="KMT3" s="2"/>
      <c r="KMU3" s="2"/>
      <c r="KMV3" s="2"/>
      <c r="KMW3" s="2"/>
      <c r="KMX3" s="2"/>
      <c r="KMY3" s="2"/>
      <c r="KMZ3" s="2"/>
      <c r="KNA3" s="2"/>
      <c r="KNB3" s="2"/>
      <c r="KNC3" s="2"/>
      <c r="KND3" s="2"/>
      <c r="KNE3" s="2"/>
      <c r="KNF3" s="2"/>
      <c r="KNG3" s="2"/>
      <c r="KNH3" s="2"/>
      <c r="KNI3" s="2"/>
      <c r="KNJ3" s="2"/>
      <c r="KNK3" s="2"/>
      <c r="KNL3" s="2"/>
      <c r="KNM3" s="2"/>
      <c r="KNN3" s="2"/>
      <c r="KNO3" s="2"/>
      <c r="KNP3" s="2"/>
      <c r="KNQ3" s="2"/>
      <c r="KNR3" s="2"/>
      <c r="KNS3" s="2"/>
      <c r="KNT3" s="2"/>
      <c r="KNU3" s="2"/>
      <c r="KNV3" s="2"/>
      <c r="KNW3" s="2"/>
      <c r="KNX3" s="2"/>
      <c r="KNY3" s="2"/>
      <c r="KNZ3" s="2"/>
      <c r="KOA3" s="2"/>
      <c r="KOB3" s="2"/>
      <c r="KOC3" s="2"/>
      <c r="KOD3" s="2"/>
      <c r="KOE3" s="2"/>
      <c r="KOF3" s="2"/>
      <c r="KOG3" s="2"/>
      <c r="KOH3" s="2"/>
      <c r="KOI3" s="2"/>
      <c r="KOJ3" s="2"/>
      <c r="KOK3" s="2"/>
      <c r="KOL3" s="2"/>
      <c r="KOM3" s="2"/>
      <c r="KON3" s="2"/>
      <c r="KOO3" s="2"/>
      <c r="KOP3" s="2"/>
      <c r="KOQ3" s="2"/>
      <c r="KOR3" s="2"/>
      <c r="KOS3" s="2"/>
      <c r="KOT3" s="2"/>
      <c r="KOU3" s="2"/>
      <c r="KOV3" s="2"/>
      <c r="KOW3" s="2"/>
      <c r="KOX3" s="2"/>
      <c r="KOY3" s="2"/>
      <c r="KOZ3" s="2"/>
      <c r="KPA3" s="2"/>
      <c r="KPB3" s="2"/>
      <c r="KPC3" s="2"/>
      <c r="KPD3" s="2"/>
      <c r="KPE3" s="2"/>
      <c r="KPF3" s="2"/>
      <c r="KPG3" s="2"/>
      <c r="KPH3" s="2"/>
      <c r="KPI3" s="2"/>
      <c r="KPJ3" s="2"/>
      <c r="KPK3" s="2"/>
      <c r="KPL3" s="2"/>
      <c r="KPM3" s="2"/>
      <c r="KPN3" s="2"/>
      <c r="KPO3" s="2"/>
      <c r="KPP3" s="2"/>
      <c r="KPQ3" s="2"/>
      <c r="KPR3" s="2"/>
      <c r="KPS3" s="2"/>
      <c r="KPT3" s="2"/>
      <c r="KPU3" s="2"/>
      <c r="KPV3" s="2"/>
      <c r="KPW3" s="2"/>
      <c r="KPX3" s="2"/>
      <c r="KPY3" s="2"/>
      <c r="KPZ3" s="2"/>
      <c r="KQA3" s="2"/>
      <c r="KQB3" s="2"/>
      <c r="KQC3" s="2"/>
      <c r="KQD3" s="2"/>
      <c r="KQE3" s="2"/>
      <c r="KQF3" s="2"/>
      <c r="KQG3" s="2"/>
      <c r="KQH3" s="2"/>
      <c r="KQI3" s="2"/>
      <c r="KQJ3" s="2"/>
      <c r="KQK3" s="2"/>
      <c r="KQL3" s="2"/>
      <c r="KQM3" s="2"/>
      <c r="KQN3" s="2"/>
      <c r="KQO3" s="2"/>
      <c r="KQP3" s="2"/>
      <c r="KQQ3" s="2"/>
      <c r="KQR3" s="2"/>
      <c r="KQS3" s="2"/>
      <c r="KQT3" s="2"/>
      <c r="KQU3" s="2"/>
      <c r="KQV3" s="2"/>
      <c r="KQW3" s="2"/>
      <c r="KQX3" s="2"/>
      <c r="KQY3" s="2"/>
      <c r="KQZ3" s="2"/>
      <c r="KRA3" s="2"/>
      <c r="KRB3" s="2"/>
      <c r="KRC3" s="2"/>
      <c r="KRD3" s="2"/>
      <c r="KRE3" s="2"/>
      <c r="KRF3" s="2"/>
      <c r="KRG3" s="2"/>
      <c r="KRH3" s="2"/>
      <c r="KRI3" s="2"/>
      <c r="KRJ3" s="2"/>
      <c r="KRK3" s="2"/>
      <c r="KRL3" s="2"/>
      <c r="KRM3" s="2"/>
      <c r="KRN3" s="2"/>
      <c r="KRO3" s="2"/>
      <c r="KRP3" s="2"/>
      <c r="KRQ3" s="2"/>
      <c r="KRR3" s="2"/>
      <c r="KRS3" s="2"/>
      <c r="KRT3" s="2"/>
      <c r="KRU3" s="2"/>
      <c r="KRV3" s="2"/>
      <c r="KRW3" s="2"/>
      <c r="KRX3" s="2"/>
      <c r="KRY3" s="2"/>
      <c r="KRZ3" s="2"/>
      <c r="KSA3" s="2"/>
      <c r="KSB3" s="2"/>
      <c r="KSC3" s="2"/>
      <c r="KSD3" s="2"/>
      <c r="KSE3" s="2"/>
      <c r="KSF3" s="2"/>
      <c r="KSG3" s="2"/>
      <c r="KSH3" s="2"/>
      <c r="KSI3" s="2"/>
      <c r="KSJ3" s="2"/>
      <c r="KSK3" s="2"/>
      <c r="KSL3" s="2"/>
      <c r="KSM3" s="2"/>
      <c r="KSN3" s="2"/>
      <c r="KSO3" s="2"/>
      <c r="KSP3" s="2"/>
      <c r="KSQ3" s="2"/>
      <c r="KSR3" s="2"/>
      <c r="KSS3" s="2"/>
      <c r="KST3" s="2"/>
      <c r="KSU3" s="2"/>
      <c r="KSV3" s="2"/>
      <c r="KSW3" s="2"/>
      <c r="KSX3" s="2"/>
      <c r="KSY3" s="2"/>
      <c r="KSZ3" s="2"/>
      <c r="KTA3" s="2"/>
      <c r="KTB3" s="2"/>
      <c r="KTC3" s="2"/>
      <c r="KTD3" s="2"/>
      <c r="KTE3" s="2"/>
      <c r="KTF3" s="2"/>
      <c r="KTG3" s="2"/>
      <c r="KTH3" s="2"/>
      <c r="KTI3" s="2"/>
      <c r="KTJ3" s="2"/>
      <c r="KTK3" s="2"/>
      <c r="KTL3" s="2"/>
      <c r="KTM3" s="2"/>
      <c r="KTN3" s="2"/>
      <c r="KTO3" s="2"/>
      <c r="KTP3" s="2"/>
      <c r="KTQ3" s="2"/>
      <c r="KTR3" s="2"/>
      <c r="KTS3" s="2"/>
      <c r="KTT3" s="2"/>
      <c r="KTU3" s="2"/>
      <c r="KTV3" s="2"/>
      <c r="KTW3" s="2"/>
      <c r="KTX3" s="2"/>
      <c r="KTY3" s="2"/>
      <c r="KTZ3" s="2"/>
      <c r="KUA3" s="2"/>
      <c r="KUB3" s="2"/>
      <c r="KUC3" s="2"/>
      <c r="KUD3" s="2"/>
      <c r="KUE3" s="2"/>
      <c r="KUF3" s="2"/>
      <c r="KUG3" s="2"/>
      <c r="KUH3" s="2"/>
      <c r="KUI3" s="2"/>
      <c r="KUJ3" s="2"/>
      <c r="KUK3" s="2"/>
      <c r="KUL3" s="2"/>
      <c r="KUM3" s="2"/>
      <c r="KUN3" s="2"/>
      <c r="KUO3" s="2"/>
      <c r="KUP3" s="2"/>
      <c r="KUQ3" s="2"/>
      <c r="KUR3" s="2"/>
      <c r="KUS3" s="2"/>
      <c r="KUT3" s="2"/>
      <c r="KUU3" s="2"/>
      <c r="KUV3" s="2"/>
      <c r="KUW3" s="2"/>
      <c r="KUX3" s="2"/>
      <c r="KUY3" s="2"/>
      <c r="KUZ3" s="2"/>
      <c r="KVA3" s="2"/>
      <c r="KVB3" s="2"/>
      <c r="KVC3" s="2"/>
      <c r="KVD3" s="2"/>
      <c r="KVE3" s="2"/>
      <c r="KVF3" s="2"/>
      <c r="KVG3" s="2"/>
      <c r="KVH3" s="2"/>
      <c r="KVI3" s="2"/>
      <c r="KVJ3" s="2"/>
      <c r="KVK3" s="2"/>
      <c r="KVL3" s="2"/>
      <c r="KVM3" s="2"/>
      <c r="KVN3" s="2"/>
      <c r="KVO3" s="2"/>
      <c r="KVP3" s="2"/>
      <c r="KVQ3" s="2"/>
      <c r="KVR3" s="2"/>
      <c r="KVS3" s="2"/>
      <c r="KVT3" s="2"/>
      <c r="KVU3" s="2"/>
      <c r="KVV3" s="2"/>
      <c r="KVW3" s="2"/>
      <c r="KVX3" s="2"/>
      <c r="KVY3" s="2"/>
      <c r="KVZ3" s="2"/>
      <c r="KWA3" s="2"/>
      <c r="KWB3" s="2"/>
      <c r="KWC3" s="2"/>
      <c r="KWD3" s="2"/>
      <c r="KWE3" s="2"/>
      <c r="KWF3" s="2"/>
      <c r="KWG3" s="2"/>
      <c r="KWH3" s="2"/>
      <c r="KWI3" s="2"/>
      <c r="KWJ3" s="2"/>
      <c r="KWK3" s="2"/>
      <c r="KWL3" s="2"/>
      <c r="KWM3" s="2"/>
      <c r="KWN3" s="2"/>
      <c r="KWO3" s="2"/>
      <c r="KWP3" s="2"/>
      <c r="KWQ3" s="2"/>
      <c r="KWR3" s="2"/>
      <c r="KWS3" s="2"/>
      <c r="KWT3" s="2"/>
      <c r="KWU3" s="2"/>
      <c r="KWV3" s="2"/>
      <c r="KWW3" s="2"/>
      <c r="KWX3" s="2"/>
      <c r="KWY3" s="2"/>
      <c r="KWZ3" s="2"/>
      <c r="KXA3" s="2"/>
      <c r="KXB3" s="2"/>
      <c r="KXC3" s="2"/>
      <c r="KXD3" s="2"/>
      <c r="KXE3" s="2"/>
      <c r="KXF3" s="2"/>
      <c r="KXG3" s="2"/>
      <c r="KXH3" s="2"/>
      <c r="KXI3" s="2"/>
      <c r="KXJ3" s="2"/>
      <c r="KXK3" s="2"/>
      <c r="KXL3" s="2"/>
      <c r="KXM3" s="2"/>
      <c r="KXN3" s="2"/>
      <c r="KXO3" s="2"/>
      <c r="KXP3" s="2"/>
      <c r="KXQ3" s="2"/>
      <c r="KXR3" s="2"/>
      <c r="KXS3" s="2"/>
      <c r="KXT3" s="2"/>
      <c r="KXU3" s="2"/>
      <c r="KXV3" s="2"/>
      <c r="KXW3" s="2"/>
      <c r="KXX3" s="2"/>
      <c r="KXY3" s="2"/>
      <c r="KXZ3" s="2"/>
      <c r="KYA3" s="2"/>
      <c r="KYB3" s="2"/>
      <c r="KYC3" s="2"/>
      <c r="KYD3" s="2"/>
      <c r="KYE3" s="2"/>
      <c r="KYF3" s="2"/>
      <c r="KYG3" s="2"/>
      <c r="KYH3" s="2"/>
      <c r="KYI3" s="2"/>
      <c r="KYJ3" s="2"/>
      <c r="KYK3" s="2"/>
      <c r="KYL3" s="2"/>
      <c r="KYM3" s="2"/>
      <c r="KYN3" s="2"/>
      <c r="KYO3" s="2"/>
      <c r="KYP3" s="2"/>
      <c r="KYQ3" s="2"/>
      <c r="KYR3" s="2"/>
      <c r="KYS3" s="2"/>
      <c r="KYT3" s="2"/>
      <c r="KYU3" s="2"/>
      <c r="KYV3" s="2"/>
      <c r="KYW3" s="2"/>
      <c r="KYX3" s="2"/>
      <c r="KYY3" s="2"/>
      <c r="KYZ3" s="2"/>
      <c r="KZA3" s="2"/>
      <c r="KZB3" s="2"/>
      <c r="KZC3" s="2"/>
      <c r="KZD3" s="2"/>
      <c r="KZE3" s="2"/>
      <c r="KZF3" s="2"/>
      <c r="KZG3" s="2"/>
      <c r="KZH3" s="2"/>
      <c r="KZI3" s="2"/>
      <c r="KZJ3" s="2"/>
      <c r="KZK3" s="2"/>
      <c r="KZL3" s="2"/>
      <c r="KZM3" s="2"/>
      <c r="KZN3" s="2"/>
      <c r="KZO3" s="2"/>
      <c r="KZP3" s="2"/>
      <c r="KZQ3" s="2"/>
      <c r="KZR3" s="2"/>
      <c r="KZS3" s="2"/>
      <c r="KZT3" s="2"/>
      <c r="KZU3" s="2"/>
      <c r="KZV3" s="2"/>
      <c r="KZW3" s="2"/>
      <c r="KZX3" s="2"/>
      <c r="KZY3" s="2"/>
      <c r="KZZ3" s="2"/>
      <c r="LAA3" s="2"/>
      <c r="LAB3" s="2"/>
      <c r="LAC3" s="2"/>
      <c r="LAD3" s="2"/>
      <c r="LAE3" s="2"/>
      <c r="LAF3" s="2"/>
      <c r="LAG3" s="2"/>
      <c r="LAH3" s="2"/>
      <c r="LAI3" s="2"/>
      <c r="LAJ3" s="2"/>
      <c r="LAK3" s="2"/>
      <c r="LAL3" s="2"/>
      <c r="LAM3" s="2"/>
      <c r="LAN3" s="2"/>
      <c r="LAO3" s="2"/>
      <c r="LAP3" s="2"/>
      <c r="LAQ3" s="2"/>
      <c r="LAR3" s="2"/>
      <c r="LAS3" s="2"/>
      <c r="LAT3" s="2"/>
      <c r="LAU3" s="2"/>
      <c r="LAV3" s="2"/>
      <c r="LAW3" s="2"/>
      <c r="LAX3" s="2"/>
      <c r="LAY3" s="2"/>
      <c r="LAZ3" s="2"/>
      <c r="LBA3" s="2"/>
      <c r="LBB3" s="2"/>
      <c r="LBC3" s="2"/>
      <c r="LBD3" s="2"/>
      <c r="LBE3" s="2"/>
      <c r="LBF3" s="2"/>
      <c r="LBG3" s="2"/>
      <c r="LBH3" s="2"/>
      <c r="LBI3" s="2"/>
      <c r="LBJ3" s="2"/>
      <c r="LBK3" s="2"/>
      <c r="LBL3" s="2"/>
      <c r="LBM3" s="2"/>
      <c r="LBN3" s="2"/>
      <c r="LBO3" s="2"/>
      <c r="LBP3" s="2"/>
      <c r="LBQ3" s="2"/>
      <c r="LBR3" s="2"/>
      <c r="LBS3" s="2"/>
      <c r="LBT3" s="2"/>
      <c r="LBU3" s="2"/>
      <c r="LBV3" s="2"/>
      <c r="LBW3" s="2"/>
      <c r="LBX3" s="2"/>
      <c r="LBY3" s="2"/>
      <c r="LBZ3" s="2"/>
      <c r="LCA3" s="2"/>
      <c r="LCB3" s="2"/>
      <c r="LCC3" s="2"/>
      <c r="LCD3" s="2"/>
      <c r="LCE3" s="2"/>
      <c r="LCF3" s="2"/>
      <c r="LCG3" s="2"/>
      <c r="LCH3" s="2"/>
      <c r="LCI3" s="2"/>
      <c r="LCJ3" s="2"/>
      <c r="LCK3" s="2"/>
      <c r="LCL3" s="2"/>
      <c r="LCM3" s="2"/>
      <c r="LCN3" s="2"/>
      <c r="LCO3" s="2"/>
      <c r="LCP3" s="2"/>
      <c r="LCQ3" s="2"/>
      <c r="LCR3" s="2"/>
      <c r="LCS3" s="2"/>
      <c r="LCT3" s="2"/>
      <c r="LCU3" s="2"/>
      <c r="LCV3" s="2"/>
      <c r="LCW3" s="2"/>
      <c r="LCX3" s="2"/>
      <c r="LCY3" s="2"/>
      <c r="LCZ3" s="2"/>
      <c r="LDA3" s="2"/>
      <c r="LDB3" s="2"/>
      <c r="LDC3" s="2"/>
      <c r="LDD3" s="2"/>
      <c r="LDE3" s="2"/>
      <c r="LDF3" s="2"/>
      <c r="LDG3" s="2"/>
      <c r="LDH3" s="2"/>
      <c r="LDI3" s="2"/>
      <c r="LDJ3" s="2"/>
      <c r="LDK3" s="2"/>
      <c r="LDL3" s="2"/>
      <c r="LDM3" s="2"/>
      <c r="LDN3" s="2"/>
      <c r="LDO3" s="2"/>
      <c r="LDP3" s="2"/>
      <c r="LDQ3" s="2"/>
      <c r="LDR3" s="2"/>
      <c r="LDS3" s="2"/>
      <c r="LDT3" s="2"/>
      <c r="LDU3" s="2"/>
      <c r="LDV3" s="2"/>
      <c r="LDW3" s="2"/>
      <c r="LDX3" s="2"/>
      <c r="LDY3" s="2"/>
      <c r="LDZ3" s="2"/>
      <c r="LEA3" s="2"/>
      <c r="LEB3" s="2"/>
      <c r="LEC3" s="2"/>
      <c r="LED3" s="2"/>
      <c r="LEE3" s="2"/>
      <c r="LEF3" s="2"/>
      <c r="LEG3" s="2"/>
      <c r="LEH3" s="2"/>
      <c r="LEI3" s="2"/>
      <c r="LEJ3" s="2"/>
      <c r="LEK3" s="2"/>
      <c r="LEL3" s="2"/>
      <c r="LEM3" s="2"/>
      <c r="LEN3" s="2"/>
      <c r="LEO3" s="2"/>
      <c r="LEP3" s="2"/>
      <c r="LEQ3" s="2"/>
      <c r="LER3" s="2"/>
      <c r="LES3" s="2"/>
      <c r="LET3" s="2"/>
      <c r="LEU3" s="2"/>
      <c r="LEV3" s="2"/>
      <c r="LEW3" s="2"/>
      <c r="LEX3" s="2"/>
      <c r="LEY3" s="2"/>
      <c r="LEZ3" s="2"/>
      <c r="LFA3" s="2"/>
      <c r="LFB3" s="2"/>
      <c r="LFC3" s="2"/>
      <c r="LFD3" s="2"/>
      <c r="LFE3" s="2"/>
      <c r="LFF3" s="2"/>
      <c r="LFG3" s="2"/>
      <c r="LFH3" s="2"/>
      <c r="LFI3" s="2"/>
      <c r="LFJ3" s="2"/>
      <c r="LFK3" s="2"/>
      <c r="LFL3" s="2"/>
      <c r="LFM3" s="2"/>
      <c r="LFN3" s="2"/>
      <c r="LFO3" s="2"/>
      <c r="LFP3" s="2"/>
      <c r="LFQ3" s="2"/>
      <c r="LFR3" s="2"/>
      <c r="LFS3" s="2"/>
      <c r="LFT3" s="2"/>
      <c r="LFU3" s="2"/>
      <c r="LFV3" s="2"/>
      <c r="LFW3" s="2"/>
      <c r="LFX3" s="2"/>
      <c r="LFY3" s="2"/>
      <c r="LFZ3" s="2"/>
      <c r="LGA3" s="2"/>
      <c r="LGB3" s="2"/>
      <c r="LGC3" s="2"/>
      <c r="LGD3" s="2"/>
      <c r="LGE3" s="2"/>
      <c r="LGF3" s="2"/>
      <c r="LGG3" s="2"/>
      <c r="LGH3" s="2"/>
      <c r="LGI3" s="2"/>
      <c r="LGJ3" s="2"/>
      <c r="LGK3" s="2"/>
      <c r="LGL3" s="2"/>
      <c r="LGM3" s="2"/>
      <c r="LGN3" s="2"/>
      <c r="LGO3" s="2"/>
      <c r="LGP3" s="2"/>
      <c r="LGQ3" s="2"/>
      <c r="LGR3" s="2"/>
      <c r="LGS3" s="2"/>
      <c r="LGT3" s="2"/>
      <c r="LGU3" s="2"/>
      <c r="LGV3" s="2"/>
      <c r="LGW3" s="2"/>
      <c r="LGX3" s="2"/>
      <c r="LGY3" s="2"/>
      <c r="LGZ3" s="2"/>
      <c r="LHA3" s="2"/>
      <c r="LHB3" s="2"/>
      <c r="LHC3" s="2"/>
      <c r="LHD3" s="2"/>
      <c r="LHE3" s="2"/>
      <c r="LHF3" s="2"/>
      <c r="LHG3" s="2"/>
      <c r="LHH3" s="2"/>
      <c r="LHI3" s="2"/>
      <c r="LHJ3" s="2"/>
      <c r="LHK3" s="2"/>
      <c r="LHL3" s="2"/>
      <c r="LHM3" s="2"/>
      <c r="LHN3" s="2"/>
      <c r="LHO3" s="2"/>
      <c r="LHP3" s="2"/>
      <c r="LHQ3" s="2"/>
      <c r="LHR3" s="2"/>
      <c r="LHS3" s="2"/>
      <c r="LHT3" s="2"/>
      <c r="LHU3" s="2"/>
      <c r="LHV3" s="2"/>
      <c r="LHW3" s="2"/>
      <c r="LHX3" s="2"/>
      <c r="LHY3" s="2"/>
      <c r="LHZ3" s="2"/>
      <c r="LIA3" s="2"/>
      <c r="LIB3" s="2"/>
      <c r="LIC3" s="2"/>
      <c r="LID3" s="2"/>
      <c r="LIE3" s="2"/>
      <c r="LIF3" s="2"/>
      <c r="LIG3" s="2"/>
      <c r="LIH3" s="2"/>
      <c r="LII3" s="2"/>
      <c r="LIJ3" s="2"/>
      <c r="LIK3" s="2"/>
      <c r="LIL3" s="2"/>
      <c r="LIM3" s="2"/>
      <c r="LIN3" s="2"/>
      <c r="LIO3" s="2"/>
      <c r="LIP3" s="2"/>
      <c r="LIQ3" s="2"/>
      <c r="LIR3" s="2"/>
      <c r="LIS3" s="2"/>
      <c r="LIT3" s="2"/>
      <c r="LIU3" s="2"/>
      <c r="LIV3" s="2"/>
      <c r="LIW3" s="2"/>
      <c r="LIX3" s="2"/>
      <c r="LIY3" s="2"/>
      <c r="LIZ3" s="2"/>
      <c r="LJA3" s="2"/>
      <c r="LJB3" s="2"/>
      <c r="LJC3" s="2"/>
      <c r="LJD3" s="2"/>
      <c r="LJE3" s="2"/>
      <c r="LJF3" s="2"/>
      <c r="LJG3" s="2"/>
      <c r="LJH3" s="2"/>
      <c r="LJI3" s="2"/>
      <c r="LJJ3" s="2"/>
      <c r="LJK3" s="2"/>
      <c r="LJL3" s="2"/>
      <c r="LJM3" s="2"/>
      <c r="LJN3" s="2"/>
      <c r="LJO3" s="2"/>
      <c r="LJP3" s="2"/>
      <c r="LJQ3" s="2"/>
      <c r="LJR3" s="2"/>
      <c r="LJS3" s="2"/>
      <c r="LJT3" s="2"/>
      <c r="LJU3" s="2"/>
      <c r="LJV3" s="2"/>
      <c r="LJW3" s="2"/>
      <c r="LJX3" s="2"/>
      <c r="LJY3" s="2"/>
      <c r="LJZ3" s="2"/>
      <c r="LKA3" s="2"/>
      <c r="LKB3" s="2"/>
      <c r="LKC3" s="2"/>
      <c r="LKD3" s="2"/>
      <c r="LKE3" s="2"/>
      <c r="LKF3" s="2"/>
      <c r="LKG3" s="2"/>
      <c r="LKH3" s="2"/>
      <c r="LKI3" s="2"/>
      <c r="LKJ3" s="2"/>
      <c r="LKK3" s="2"/>
      <c r="LKL3" s="2"/>
      <c r="LKM3" s="2"/>
      <c r="LKN3" s="2"/>
      <c r="LKO3" s="2"/>
      <c r="LKP3" s="2"/>
      <c r="LKQ3" s="2"/>
      <c r="LKR3" s="2"/>
      <c r="LKS3" s="2"/>
      <c r="LKT3" s="2"/>
      <c r="LKU3" s="2"/>
      <c r="LKV3" s="2"/>
      <c r="LKW3" s="2"/>
      <c r="LKX3" s="2"/>
      <c r="LKY3" s="2"/>
      <c r="LKZ3" s="2"/>
      <c r="LLA3" s="2"/>
      <c r="LLB3" s="2"/>
      <c r="LLC3" s="2"/>
      <c r="LLD3" s="2"/>
      <c r="LLE3" s="2"/>
      <c r="LLF3" s="2"/>
      <c r="LLG3" s="2"/>
      <c r="LLH3" s="2"/>
      <c r="LLI3" s="2"/>
      <c r="LLJ3" s="2"/>
      <c r="LLK3" s="2"/>
      <c r="LLL3" s="2"/>
      <c r="LLM3" s="2"/>
      <c r="LLN3" s="2"/>
      <c r="LLO3" s="2"/>
      <c r="LLP3" s="2"/>
      <c r="LLQ3" s="2"/>
      <c r="LLR3" s="2"/>
      <c r="LLS3" s="2"/>
      <c r="LLT3" s="2"/>
      <c r="LLU3" s="2"/>
      <c r="LLV3" s="2"/>
      <c r="LLW3" s="2"/>
      <c r="LLX3" s="2"/>
      <c r="LLY3" s="2"/>
      <c r="LLZ3" s="2"/>
      <c r="LMA3" s="2"/>
      <c r="LMB3" s="2"/>
      <c r="LMC3" s="2"/>
      <c r="LMD3" s="2"/>
      <c r="LME3" s="2"/>
      <c r="LMF3" s="2"/>
      <c r="LMG3" s="2"/>
      <c r="LMH3" s="2"/>
      <c r="LMI3" s="2"/>
      <c r="LMJ3" s="2"/>
      <c r="LMK3" s="2"/>
      <c r="LML3" s="2"/>
      <c r="LMM3" s="2"/>
      <c r="LMN3" s="2"/>
      <c r="LMO3" s="2"/>
      <c r="LMP3" s="2"/>
      <c r="LMQ3" s="2"/>
      <c r="LMR3" s="2"/>
      <c r="LMS3" s="2"/>
      <c r="LMT3" s="2"/>
      <c r="LMU3" s="2"/>
      <c r="LMV3" s="2"/>
      <c r="LMW3" s="2"/>
      <c r="LMX3" s="2"/>
      <c r="LMY3" s="2"/>
      <c r="LMZ3" s="2"/>
      <c r="LNA3" s="2"/>
      <c r="LNB3" s="2"/>
      <c r="LNC3" s="2"/>
      <c r="LND3" s="2"/>
      <c r="LNE3" s="2"/>
      <c r="LNF3" s="2"/>
      <c r="LNG3" s="2"/>
      <c r="LNH3" s="2"/>
      <c r="LNI3" s="2"/>
      <c r="LNJ3" s="2"/>
      <c r="LNK3" s="2"/>
      <c r="LNL3" s="2"/>
      <c r="LNM3" s="2"/>
      <c r="LNN3" s="2"/>
      <c r="LNO3" s="2"/>
      <c r="LNP3" s="2"/>
      <c r="LNQ3" s="2"/>
      <c r="LNR3" s="2"/>
      <c r="LNS3" s="2"/>
      <c r="LNT3" s="2"/>
      <c r="LNU3" s="2"/>
      <c r="LNV3" s="2"/>
      <c r="LNW3" s="2"/>
      <c r="LNX3" s="2"/>
      <c r="LNY3" s="2"/>
      <c r="LNZ3" s="2"/>
      <c r="LOA3" s="2"/>
      <c r="LOB3" s="2"/>
      <c r="LOC3" s="2"/>
      <c r="LOD3" s="2"/>
      <c r="LOE3" s="2"/>
      <c r="LOF3" s="2"/>
      <c r="LOG3" s="2"/>
      <c r="LOH3" s="2"/>
      <c r="LOI3" s="2"/>
      <c r="LOJ3" s="2"/>
      <c r="LOK3" s="2"/>
      <c r="LOL3" s="2"/>
      <c r="LOM3" s="2"/>
      <c r="LON3" s="2"/>
      <c r="LOO3" s="2"/>
      <c r="LOP3" s="2"/>
      <c r="LOQ3" s="2"/>
      <c r="LOR3" s="2"/>
      <c r="LOS3" s="2"/>
      <c r="LOT3" s="2"/>
      <c r="LOU3" s="2"/>
      <c r="LOV3" s="2"/>
      <c r="LOW3" s="2"/>
      <c r="LOX3" s="2"/>
      <c r="LOY3" s="2"/>
      <c r="LOZ3" s="2"/>
      <c r="LPA3" s="2"/>
      <c r="LPB3" s="2"/>
      <c r="LPC3" s="2"/>
      <c r="LPD3" s="2"/>
      <c r="LPE3" s="2"/>
      <c r="LPF3" s="2"/>
      <c r="LPG3" s="2"/>
      <c r="LPH3" s="2"/>
      <c r="LPI3" s="2"/>
      <c r="LPJ3" s="2"/>
      <c r="LPK3" s="2"/>
      <c r="LPL3" s="2"/>
      <c r="LPM3" s="2"/>
      <c r="LPN3" s="2"/>
      <c r="LPO3" s="2"/>
      <c r="LPP3" s="2"/>
      <c r="LPQ3" s="2"/>
      <c r="LPR3" s="2"/>
      <c r="LPS3" s="2"/>
      <c r="LPT3" s="2"/>
      <c r="LPU3" s="2"/>
      <c r="LPV3" s="2"/>
      <c r="LPW3" s="2"/>
      <c r="LPX3" s="2"/>
      <c r="LPY3" s="2"/>
      <c r="LPZ3" s="2"/>
      <c r="LQA3" s="2"/>
      <c r="LQB3" s="2"/>
      <c r="LQC3" s="2"/>
      <c r="LQD3" s="2"/>
      <c r="LQE3" s="2"/>
      <c r="LQF3" s="2"/>
      <c r="LQG3" s="2"/>
      <c r="LQH3" s="2"/>
      <c r="LQI3" s="2"/>
      <c r="LQJ3" s="2"/>
      <c r="LQK3" s="2"/>
      <c r="LQL3" s="2"/>
      <c r="LQM3" s="2"/>
      <c r="LQN3" s="2"/>
      <c r="LQO3" s="2"/>
      <c r="LQP3" s="2"/>
      <c r="LQQ3" s="2"/>
      <c r="LQR3" s="2"/>
      <c r="LQS3" s="2"/>
      <c r="LQT3" s="2"/>
      <c r="LQU3" s="2"/>
      <c r="LQV3" s="2"/>
      <c r="LQW3" s="2"/>
      <c r="LQX3" s="2"/>
      <c r="LQY3" s="2"/>
      <c r="LQZ3" s="2"/>
      <c r="LRA3" s="2"/>
      <c r="LRB3" s="2"/>
      <c r="LRC3" s="2"/>
      <c r="LRD3" s="2"/>
      <c r="LRE3" s="2"/>
      <c r="LRF3" s="2"/>
      <c r="LRG3" s="2"/>
      <c r="LRH3" s="2"/>
      <c r="LRI3" s="2"/>
      <c r="LRJ3" s="2"/>
      <c r="LRK3" s="2"/>
      <c r="LRL3" s="2"/>
      <c r="LRM3" s="2"/>
      <c r="LRN3" s="2"/>
      <c r="LRO3" s="2"/>
      <c r="LRP3" s="2"/>
      <c r="LRQ3" s="2"/>
      <c r="LRR3" s="2"/>
      <c r="LRS3" s="2"/>
      <c r="LRT3" s="2"/>
      <c r="LRU3" s="2"/>
      <c r="LRV3" s="2"/>
      <c r="LRW3" s="2"/>
      <c r="LRX3" s="2"/>
      <c r="LRY3" s="2"/>
      <c r="LRZ3" s="2"/>
      <c r="LSA3" s="2"/>
      <c r="LSB3" s="2"/>
      <c r="LSC3" s="2"/>
      <c r="LSD3" s="2"/>
      <c r="LSE3" s="2"/>
      <c r="LSF3" s="2"/>
      <c r="LSG3" s="2"/>
      <c r="LSH3" s="2"/>
      <c r="LSI3" s="2"/>
      <c r="LSJ3" s="2"/>
      <c r="LSK3" s="2"/>
      <c r="LSL3" s="2"/>
      <c r="LSM3" s="2"/>
      <c r="LSN3" s="2"/>
      <c r="LSO3" s="2"/>
      <c r="LSP3" s="2"/>
      <c r="LSQ3" s="2"/>
      <c r="LSR3" s="2"/>
      <c r="LSS3" s="2"/>
      <c r="LST3" s="2"/>
      <c r="LSU3" s="2"/>
      <c r="LSV3" s="2"/>
      <c r="LSW3" s="2"/>
      <c r="LSX3" s="2"/>
      <c r="LSY3" s="2"/>
      <c r="LSZ3" s="2"/>
      <c r="LTA3" s="2"/>
      <c r="LTB3" s="2"/>
      <c r="LTC3" s="2"/>
      <c r="LTD3" s="2"/>
      <c r="LTE3" s="2"/>
      <c r="LTF3" s="2"/>
      <c r="LTG3" s="2"/>
      <c r="LTH3" s="2"/>
      <c r="LTI3" s="2"/>
      <c r="LTJ3" s="2"/>
      <c r="LTK3" s="2"/>
      <c r="LTL3" s="2"/>
      <c r="LTM3" s="2"/>
      <c r="LTN3" s="2"/>
      <c r="LTO3" s="2"/>
      <c r="LTP3" s="2"/>
      <c r="LTQ3" s="2"/>
      <c r="LTR3" s="2"/>
      <c r="LTS3" s="2"/>
      <c r="LTT3" s="2"/>
      <c r="LTU3" s="2"/>
      <c r="LTV3" s="2"/>
      <c r="LTW3" s="2"/>
      <c r="LTX3" s="2"/>
      <c r="LTY3" s="2"/>
      <c r="LTZ3" s="2"/>
      <c r="LUA3" s="2"/>
      <c r="LUB3" s="2"/>
      <c r="LUC3" s="2"/>
      <c r="LUD3" s="2"/>
      <c r="LUE3" s="2"/>
      <c r="LUF3" s="2"/>
      <c r="LUG3" s="2"/>
      <c r="LUH3" s="2"/>
      <c r="LUI3" s="2"/>
      <c r="LUJ3" s="2"/>
      <c r="LUK3" s="2"/>
      <c r="LUL3" s="2"/>
      <c r="LUM3" s="2"/>
      <c r="LUN3" s="2"/>
      <c r="LUO3" s="2"/>
      <c r="LUP3" s="2"/>
      <c r="LUQ3" s="2"/>
      <c r="LUR3" s="2"/>
      <c r="LUS3" s="2"/>
      <c r="LUT3" s="2"/>
      <c r="LUU3" s="2"/>
      <c r="LUV3" s="2"/>
      <c r="LUW3" s="2"/>
      <c r="LUX3" s="2"/>
      <c r="LUY3" s="2"/>
      <c r="LUZ3" s="2"/>
      <c r="LVA3" s="2"/>
      <c r="LVB3" s="2"/>
      <c r="LVC3" s="2"/>
      <c r="LVD3" s="2"/>
      <c r="LVE3" s="2"/>
      <c r="LVF3" s="2"/>
      <c r="LVG3" s="2"/>
      <c r="LVH3" s="2"/>
      <c r="LVI3" s="2"/>
      <c r="LVJ3" s="2"/>
      <c r="LVK3" s="2"/>
      <c r="LVL3" s="2"/>
      <c r="LVM3" s="2"/>
      <c r="LVN3" s="2"/>
      <c r="LVO3" s="2"/>
      <c r="LVP3" s="2"/>
      <c r="LVQ3" s="2"/>
      <c r="LVR3" s="2"/>
      <c r="LVS3" s="2"/>
      <c r="LVT3" s="2"/>
      <c r="LVU3" s="2"/>
      <c r="LVV3" s="2"/>
      <c r="LVW3" s="2"/>
      <c r="LVX3" s="2"/>
      <c r="LVY3" s="2"/>
      <c r="LVZ3" s="2"/>
      <c r="LWA3" s="2"/>
      <c r="LWB3" s="2"/>
      <c r="LWC3" s="2"/>
      <c r="LWD3" s="2"/>
      <c r="LWE3" s="2"/>
      <c r="LWF3" s="2"/>
      <c r="LWG3" s="2"/>
      <c r="LWH3" s="2"/>
      <c r="LWI3" s="2"/>
      <c r="LWJ3" s="2"/>
      <c r="LWK3" s="2"/>
      <c r="LWL3" s="2"/>
      <c r="LWM3" s="2"/>
      <c r="LWN3" s="2"/>
      <c r="LWO3" s="2"/>
      <c r="LWP3" s="2"/>
      <c r="LWQ3" s="2"/>
      <c r="LWR3" s="2"/>
      <c r="LWS3" s="2"/>
      <c r="LWT3" s="2"/>
      <c r="LWU3" s="2"/>
      <c r="LWV3" s="2"/>
      <c r="LWW3" s="2"/>
      <c r="LWX3" s="2"/>
      <c r="LWY3" s="2"/>
      <c r="LWZ3" s="2"/>
      <c r="LXA3" s="2"/>
      <c r="LXB3" s="2"/>
      <c r="LXC3" s="2"/>
      <c r="LXD3" s="2"/>
      <c r="LXE3" s="2"/>
      <c r="LXF3" s="2"/>
      <c r="LXG3" s="2"/>
      <c r="LXH3" s="2"/>
      <c r="LXI3" s="2"/>
      <c r="LXJ3" s="2"/>
      <c r="LXK3" s="2"/>
      <c r="LXL3" s="2"/>
      <c r="LXM3" s="2"/>
      <c r="LXN3" s="2"/>
      <c r="LXO3" s="2"/>
      <c r="LXP3" s="2"/>
      <c r="LXQ3" s="2"/>
      <c r="LXR3" s="2"/>
      <c r="LXS3" s="2"/>
      <c r="LXT3" s="2"/>
      <c r="LXU3" s="2"/>
      <c r="LXV3" s="2"/>
      <c r="LXW3" s="2"/>
      <c r="LXX3" s="2"/>
      <c r="LXY3" s="2"/>
      <c r="LXZ3" s="2"/>
      <c r="LYA3" s="2"/>
      <c r="LYB3" s="2"/>
      <c r="LYC3" s="2"/>
      <c r="LYD3" s="2"/>
      <c r="LYE3" s="2"/>
      <c r="LYF3" s="2"/>
      <c r="LYG3" s="2"/>
      <c r="LYH3" s="2"/>
      <c r="LYI3" s="2"/>
      <c r="LYJ3" s="2"/>
      <c r="LYK3" s="2"/>
      <c r="LYL3" s="2"/>
      <c r="LYM3" s="2"/>
      <c r="LYN3" s="2"/>
      <c r="LYO3" s="2"/>
      <c r="LYP3" s="2"/>
      <c r="LYQ3" s="2"/>
      <c r="LYR3" s="2"/>
      <c r="LYS3" s="2"/>
      <c r="LYT3" s="2"/>
      <c r="LYU3" s="2"/>
      <c r="LYV3" s="2"/>
      <c r="LYW3" s="2"/>
      <c r="LYX3" s="2"/>
      <c r="LYY3" s="2"/>
      <c r="LYZ3" s="2"/>
      <c r="LZA3" s="2"/>
      <c r="LZB3" s="2"/>
      <c r="LZC3" s="2"/>
      <c r="LZD3" s="2"/>
      <c r="LZE3" s="2"/>
      <c r="LZF3" s="2"/>
      <c r="LZG3" s="2"/>
      <c r="LZH3" s="2"/>
      <c r="LZI3" s="2"/>
      <c r="LZJ3" s="2"/>
      <c r="LZK3" s="2"/>
      <c r="LZL3" s="2"/>
      <c r="LZM3" s="2"/>
      <c r="LZN3" s="2"/>
      <c r="LZO3" s="2"/>
      <c r="LZP3" s="2"/>
      <c r="LZQ3" s="2"/>
      <c r="LZR3" s="2"/>
      <c r="LZS3" s="2"/>
      <c r="LZT3" s="2"/>
      <c r="LZU3" s="2"/>
      <c r="LZV3" s="2"/>
      <c r="LZW3" s="2"/>
      <c r="LZX3" s="2"/>
      <c r="LZY3" s="2"/>
      <c r="LZZ3" s="2"/>
      <c r="MAA3" s="2"/>
      <c r="MAB3" s="2"/>
      <c r="MAC3" s="2"/>
      <c r="MAD3" s="2"/>
      <c r="MAE3" s="2"/>
      <c r="MAF3" s="2"/>
      <c r="MAG3" s="2"/>
      <c r="MAH3" s="2"/>
      <c r="MAI3" s="2"/>
      <c r="MAJ3" s="2"/>
      <c r="MAK3" s="2"/>
      <c r="MAL3" s="2"/>
      <c r="MAM3" s="2"/>
      <c r="MAN3" s="2"/>
      <c r="MAO3" s="2"/>
      <c r="MAP3" s="2"/>
      <c r="MAQ3" s="2"/>
      <c r="MAR3" s="2"/>
      <c r="MAS3" s="2"/>
      <c r="MAT3" s="2"/>
      <c r="MAU3" s="2"/>
      <c r="MAV3" s="2"/>
      <c r="MAW3" s="2"/>
      <c r="MAX3" s="2"/>
      <c r="MAY3" s="2"/>
      <c r="MAZ3" s="2"/>
      <c r="MBA3" s="2"/>
      <c r="MBB3" s="2"/>
      <c r="MBC3" s="2"/>
      <c r="MBD3" s="2"/>
      <c r="MBE3" s="2"/>
      <c r="MBF3" s="2"/>
      <c r="MBG3" s="2"/>
      <c r="MBH3" s="2"/>
      <c r="MBI3" s="2"/>
      <c r="MBJ3" s="2"/>
      <c r="MBK3" s="2"/>
      <c r="MBL3" s="2"/>
      <c r="MBM3" s="2"/>
      <c r="MBN3" s="2"/>
      <c r="MBO3" s="2"/>
      <c r="MBP3" s="2"/>
      <c r="MBQ3" s="2"/>
      <c r="MBR3" s="2"/>
      <c r="MBS3" s="2"/>
      <c r="MBT3" s="2"/>
      <c r="MBU3" s="2"/>
      <c r="MBV3" s="2"/>
      <c r="MBW3" s="2"/>
      <c r="MBX3" s="2"/>
      <c r="MBY3" s="2"/>
      <c r="MBZ3" s="2"/>
      <c r="MCA3" s="2"/>
      <c r="MCB3" s="2"/>
      <c r="MCC3" s="2"/>
      <c r="MCD3" s="2"/>
      <c r="MCE3" s="2"/>
      <c r="MCF3" s="2"/>
      <c r="MCG3" s="2"/>
      <c r="MCH3" s="2"/>
      <c r="MCI3" s="2"/>
      <c r="MCJ3" s="2"/>
      <c r="MCK3" s="2"/>
      <c r="MCL3" s="2"/>
      <c r="MCM3" s="2"/>
      <c r="MCN3" s="2"/>
      <c r="MCO3" s="2"/>
      <c r="MCP3" s="2"/>
      <c r="MCQ3" s="2"/>
      <c r="MCR3" s="2"/>
      <c r="MCS3" s="2"/>
      <c r="MCT3" s="2"/>
      <c r="MCU3" s="2"/>
      <c r="MCV3" s="2"/>
      <c r="MCW3" s="2"/>
      <c r="MCX3" s="2"/>
      <c r="MCY3" s="2"/>
      <c r="MCZ3" s="2"/>
      <c r="MDA3" s="2"/>
      <c r="MDB3" s="2"/>
      <c r="MDC3" s="2"/>
      <c r="MDD3" s="2"/>
      <c r="MDE3" s="2"/>
      <c r="MDF3" s="2"/>
      <c r="MDG3" s="2"/>
      <c r="MDH3" s="2"/>
      <c r="MDI3" s="2"/>
      <c r="MDJ3" s="2"/>
      <c r="MDK3" s="2"/>
      <c r="MDL3" s="2"/>
      <c r="MDM3" s="2"/>
      <c r="MDN3" s="2"/>
      <c r="MDO3" s="2"/>
      <c r="MDP3" s="2"/>
      <c r="MDQ3" s="2"/>
      <c r="MDR3" s="2"/>
      <c r="MDS3" s="2"/>
      <c r="MDT3" s="2"/>
      <c r="MDU3" s="2"/>
      <c r="MDV3" s="2"/>
      <c r="MDW3" s="2"/>
      <c r="MDX3" s="2"/>
      <c r="MDY3" s="2"/>
      <c r="MDZ3" s="2"/>
      <c r="MEA3" s="2"/>
      <c r="MEB3" s="2"/>
      <c r="MEC3" s="2"/>
      <c r="MED3" s="2"/>
      <c r="MEE3" s="2"/>
      <c r="MEF3" s="2"/>
      <c r="MEG3" s="2"/>
      <c r="MEH3" s="2"/>
      <c r="MEI3" s="2"/>
      <c r="MEJ3" s="2"/>
      <c r="MEK3" s="2"/>
      <c r="MEL3" s="2"/>
      <c r="MEM3" s="2"/>
      <c r="MEN3" s="2"/>
      <c r="MEO3" s="2"/>
      <c r="MEP3" s="2"/>
      <c r="MEQ3" s="2"/>
      <c r="MER3" s="2"/>
      <c r="MES3" s="2"/>
      <c r="MET3" s="2"/>
      <c r="MEU3" s="2"/>
      <c r="MEV3" s="2"/>
      <c r="MEW3" s="2"/>
      <c r="MEX3" s="2"/>
      <c r="MEY3" s="2"/>
      <c r="MEZ3" s="2"/>
      <c r="MFA3" s="2"/>
      <c r="MFB3" s="2"/>
      <c r="MFC3" s="2"/>
      <c r="MFD3" s="2"/>
      <c r="MFE3" s="2"/>
      <c r="MFF3" s="2"/>
      <c r="MFG3" s="2"/>
      <c r="MFH3" s="2"/>
      <c r="MFI3" s="2"/>
      <c r="MFJ3" s="2"/>
      <c r="MFK3" s="2"/>
      <c r="MFL3" s="2"/>
      <c r="MFM3" s="2"/>
      <c r="MFN3" s="2"/>
      <c r="MFO3" s="2"/>
      <c r="MFP3" s="2"/>
      <c r="MFQ3" s="2"/>
      <c r="MFR3" s="2"/>
      <c r="MFS3" s="2"/>
      <c r="MFT3" s="2"/>
      <c r="MFU3" s="2"/>
      <c r="MFV3" s="2"/>
      <c r="MFW3" s="2"/>
      <c r="MFX3" s="2"/>
      <c r="MFY3" s="2"/>
      <c r="MFZ3" s="2"/>
      <c r="MGA3" s="2"/>
      <c r="MGB3" s="2"/>
      <c r="MGC3" s="2"/>
      <c r="MGD3" s="2"/>
      <c r="MGE3" s="2"/>
      <c r="MGF3" s="2"/>
      <c r="MGG3" s="2"/>
      <c r="MGH3" s="2"/>
      <c r="MGI3" s="2"/>
      <c r="MGJ3" s="2"/>
      <c r="MGK3" s="2"/>
      <c r="MGL3" s="2"/>
      <c r="MGM3" s="2"/>
      <c r="MGN3" s="2"/>
      <c r="MGO3" s="2"/>
      <c r="MGP3" s="2"/>
      <c r="MGQ3" s="2"/>
      <c r="MGR3" s="2"/>
      <c r="MGS3" s="2"/>
      <c r="MGT3" s="2"/>
      <c r="MGU3" s="2"/>
      <c r="MGV3" s="2"/>
      <c r="MGW3" s="2"/>
      <c r="MGX3" s="2"/>
      <c r="MGY3" s="2"/>
      <c r="MGZ3" s="2"/>
      <c r="MHA3" s="2"/>
      <c r="MHB3" s="2"/>
      <c r="MHC3" s="2"/>
      <c r="MHD3" s="2"/>
      <c r="MHE3" s="2"/>
      <c r="MHF3" s="2"/>
      <c r="MHG3" s="2"/>
      <c r="MHH3" s="2"/>
      <c r="MHI3" s="2"/>
      <c r="MHJ3" s="2"/>
      <c r="MHK3" s="2"/>
      <c r="MHL3" s="2"/>
      <c r="MHM3" s="2"/>
      <c r="MHN3" s="2"/>
      <c r="MHO3" s="2"/>
      <c r="MHP3" s="2"/>
      <c r="MHQ3" s="2"/>
      <c r="MHR3" s="2"/>
      <c r="MHS3" s="2"/>
      <c r="MHT3" s="2"/>
      <c r="MHU3" s="2"/>
      <c r="MHV3" s="2"/>
      <c r="MHW3" s="2"/>
      <c r="MHX3" s="2"/>
      <c r="MHY3" s="2"/>
      <c r="MHZ3" s="2"/>
      <c r="MIA3" s="2"/>
      <c r="MIB3" s="2"/>
      <c r="MIC3" s="2"/>
      <c r="MID3" s="2"/>
      <c r="MIE3" s="2"/>
      <c r="MIF3" s="2"/>
      <c r="MIG3" s="2"/>
      <c r="MIH3" s="2"/>
      <c r="MII3" s="2"/>
      <c r="MIJ3" s="2"/>
      <c r="MIK3" s="2"/>
      <c r="MIL3" s="2"/>
      <c r="MIM3" s="2"/>
      <c r="MIN3" s="2"/>
      <c r="MIO3" s="2"/>
      <c r="MIP3" s="2"/>
      <c r="MIQ3" s="2"/>
      <c r="MIR3" s="2"/>
      <c r="MIS3" s="2"/>
      <c r="MIT3" s="2"/>
      <c r="MIU3" s="2"/>
      <c r="MIV3" s="2"/>
      <c r="MIW3" s="2"/>
      <c r="MIX3" s="2"/>
      <c r="MIY3" s="2"/>
      <c r="MIZ3" s="2"/>
      <c r="MJA3" s="2"/>
      <c r="MJB3" s="2"/>
      <c r="MJC3" s="2"/>
      <c r="MJD3" s="2"/>
      <c r="MJE3" s="2"/>
      <c r="MJF3" s="2"/>
      <c r="MJG3" s="2"/>
      <c r="MJH3" s="2"/>
      <c r="MJI3" s="2"/>
      <c r="MJJ3" s="2"/>
      <c r="MJK3" s="2"/>
      <c r="MJL3" s="2"/>
      <c r="MJM3" s="2"/>
      <c r="MJN3" s="2"/>
      <c r="MJO3" s="2"/>
      <c r="MJP3" s="2"/>
      <c r="MJQ3" s="2"/>
      <c r="MJR3" s="2"/>
      <c r="MJS3" s="2"/>
      <c r="MJT3" s="2"/>
      <c r="MJU3" s="2"/>
      <c r="MJV3" s="2"/>
      <c r="MJW3" s="2"/>
      <c r="MJX3" s="2"/>
      <c r="MJY3" s="2"/>
      <c r="MJZ3" s="2"/>
      <c r="MKA3" s="2"/>
      <c r="MKB3" s="2"/>
      <c r="MKC3" s="2"/>
      <c r="MKD3" s="2"/>
      <c r="MKE3" s="2"/>
      <c r="MKF3" s="2"/>
      <c r="MKG3" s="2"/>
      <c r="MKH3" s="2"/>
      <c r="MKI3" s="2"/>
      <c r="MKJ3" s="2"/>
      <c r="MKK3" s="2"/>
      <c r="MKL3" s="2"/>
      <c r="MKM3" s="2"/>
      <c r="MKN3" s="2"/>
      <c r="MKO3" s="2"/>
      <c r="MKP3" s="2"/>
      <c r="MKQ3" s="2"/>
      <c r="MKR3" s="2"/>
      <c r="MKS3" s="2"/>
      <c r="MKT3" s="2"/>
      <c r="MKU3" s="2"/>
      <c r="MKV3" s="2"/>
      <c r="MKW3" s="2"/>
      <c r="MKX3" s="2"/>
      <c r="MKY3" s="2"/>
      <c r="MKZ3" s="2"/>
      <c r="MLA3" s="2"/>
      <c r="MLB3" s="2"/>
      <c r="MLC3" s="2"/>
      <c r="MLD3" s="2"/>
      <c r="MLE3" s="2"/>
      <c r="MLF3" s="2"/>
      <c r="MLG3" s="2"/>
      <c r="MLH3" s="2"/>
      <c r="MLI3" s="2"/>
      <c r="MLJ3" s="2"/>
      <c r="MLK3" s="2"/>
      <c r="MLL3" s="2"/>
      <c r="MLM3" s="2"/>
      <c r="MLN3" s="2"/>
      <c r="MLO3" s="2"/>
      <c r="MLP3" s="2"/>
      <c r="MLQ3" s="2"/>
      <c r="MLR3" s="2"/>
      <c r="MLS3" s="2"/>
      <c r="MLT3" s="2"/>
      <c r="MLU3" s="2"/>
      <c r="MLV3" s="2"/>
      <c r="MLW3" s="2"/>
      <c r="MLX3" s="2"/>
      <c r="MLY3" s="2"/>
      <c r="MLZ3" s="2"/>
      <c r="MMA3" s="2"/>
      <c r="MMB3" s="2"/>
      <c r="MMC3" s="2"/>
      <c r="MMD3" s="2"/>
      <c r="MME3" s="2"/>
      <c r="MMF3" s="2"/>
      <c r="MMG3" s="2"/>
      <c r="MMH3" s="2"/>
      <c r="MMI3" s="2"/>
      <c r="MMJ3" s="2"/>
      <c r="MMK3" s="2"/>
      <c r="MML3" s="2"/>
      <c r="MMM3" s="2"/>
      <c r="MMN3" s="2"/>
      <c r="MMO3" s="2"/>
      <c r="MMP3" s="2"/>
      <c r="MMQ3" s="2"/>
      <c r="MMR3" s="2"/>
      <c r="MMS3" s="2"/>
      <c r="MMT3" s="2"/>
      <c r="MMU3" s="2"/>
      <c r="MMV3" s="2"/>
      <c r="MMW3" s="2"/>
      <c r="MMX3" s="2"/>
      <c r="MMY3" s="2"/>
      <c r="MMZ3" s="2"/>
      <c r="MNA3" s="2"/>
      <c r="MNB3" s="2"/>
      <c r="MNC3" s="2"/>
      <c r="MND3" s="2"/>
      <c r="MNE3" s="2"/>
      <c r="MNF3" s="2"/>
      <c r="MNG3" s="2"/>
      <c r="MNH3" s="2"/>
      <c r="MNI3" s="2"/>
      <c r="MNJ3" s="2"/>
      <c r="MNK3" s="2"/>
      <c r="MNL3" s="2"/>
      <c r="MNM3" s="2"/>
      <c r="MNN3" s="2"/>
      <c r="MNO3" s="2"/>
      <c r="MNP3" s="2"/>
      <c r="MNQ3" s="2"/>
      <c r="MNR3" s="2"/>
      <c r="MNS3" s="2"/>
      <c r="MNT3" s="2"/>
      <c r="MNU3" s="2"/>
      <c r="MNV3" s="2"/>
      <c r="MNW3" s="2"/>
      <c r="MNX3" s="2"/>
      <c r="MNY3" s="2"/>
      <c r="MNZ3" s="2"/>
      <c r="MOA3" s="2"/>
      <c r="MOB3" s="2"/>
      <c r="MOC3" s="2"/>
      <c r="MOD3" s="2"/>
      <c r="MOE3" s="2"/>
      <c r="MOF3" s="2"/>
      <c r="MOG3" s="2"/>
      <c r="MOH3" s="2"/>
      <c r="MOI3" s="2"/>
      <c r="MOJ3" s="2"/>
      <c r="MOK3" s="2"/>
      <c r="MOL3" s="2"/>
      <c r="MOM3" s="2"/>
      <c r="MON3" s="2"/>
      <c r="MOO3" s="2"/>
      <c r="MOP3" s="2"/>
      <c r="MOQ3" s="2"/>
      <c r="MOR3" s="2"/>
      <c r="MOS3" s="2"/>
      <c r="MOT3" s="2"/>
      <c r="MOU3" s="2"/>
      <c r="MOV3" s="2"/>
      <c r="MOW3" s="2"/>
      <c r="MOX3" s="2"/>
      <c r="MOY3" s="2"/>
      <c r="MOZ3" s="2"/>
      <c r="MPA3" s="2"/>
      <c r="MPB3" s="2"/>
      <c r="MPC3" s="2"/>
      <c r="MPD3" s="2"/>
      <c r="MPE3" s="2"/>
      <c r="MPF3" s="2"/>
      <c r="MPG3" s="2"/>
      <c r="MPH3" s="2"/>
      <c r="MPI3" s="2"/>
      <c r="MPJ3" s="2"/>
      <c r="MPK3" s="2"/>
      <c r="MPL3" s="2"/>
      <c r="MPM3" s="2"/>
      <c r="MPN3" s="2"/>
      <c r="MPO3" s="2"/>
      <c r="MPP3" s="2"/>
      <c r="MPQ3" s="2"/>
      <c r="MPR3" s="2"/>
      <c r="MPS3" s="2"/>
      <c r="MPT3" s="2"/>
      <c r="MPU3" s="2"/>
      <c r="MPV3" s="2"/>
      <c r="MPW3" s="2"/>
      <c r="MPX3" s="2"/>
      <c r="MPY3" s="2"/>
      <c r="MPZ3" s="2"/>
      <c r="MQA3" s="2"/>
      <c r="MQB3" s="2"/>
      <c r="MQC3" s="2"/>
      <c r="MQD3" s="2"/>
      <c r="MQE3" s="2"/>
      <c r="MQF3" s="2"/>
      <c r="MQG3" s="2"/>
      <c r="MQH3" s="2"/>
      <c r="MQI3" s="2"/>
      <c r="MQJ3" s="2"/>
      <c r="MQK3" s="2"/>
      <c r="MQL3" s="2"/>
      <c r="MQM3" s="2"/>
      <c r="MQN3" s="2"/>
      <c r="MQO3" s="2"/>
      <c r="MQP3" s="2"/>
      <c r="MQQ3" s="2"/>
      <c r="MQR3" s="2"/>
      <c r="MQS3" s="2"/>
      <c r="MQT3" s="2"/>
      <c r="MQU3" s="2"/>
      <c r="MQV3" s="2"/>
      <c r="MQW3" s="2"/>
      <c r="MQX3" s="2"/>
      <c r="MQY3" s="2"/>
      <c r="MQZ3" s="2"/>
      <c r="MRA3" s="2"/>
      <c r="MRB3" s="2"/>
      <c r="MRC3" s="2"/>
      <c r="MRD3" s="2"/>
      <c r="MRE3" s="2"/>
      <c r="MRF3" s="2"/>
      <c r="MRG3" s="2"/>
      <c r="MRH3" s="2"/>
      <c r="MRI3" s="2"/>
      <c r="MRJ3" s="2"/>
      <c r="MRK3" s="2"/>
      <c r="MRL3" s="2"/>
      <c r="MRM3" s="2"/>
      <c r="MRN3" s="2"/>
      <c r="MRO3" s="2"/>
      <c r="MRP3" s="2"/>
      <c r="MRQ3" s="2"/>
      <c r="MRR3" s="2"/>
      <c r="MRS3" s="2"/>
      <c r="MRT3" s="2"/>
      <c r="MRU3" s="2"/>
      <c r="MRV3" s="2"/>
      <c r="MRW3" s="2"/>
      <c r="MRX3" s="2"/>
      <c r="MRY3" s="2"/>
      <c r="MRZ3" s="2"/>
      <c r="MSA3" s="2"/>
      <c r="MSB3" s="2"/>
      <c r="MSC3" s="2"/>
      <c r="MSD3" s="2"/>
      <c r="MSE3" s="2"/>
      <c r="MSF3" s="2"/>
      <c r="MSG3" s="2"/>
      <c r="MSH3" s="2"/>
      <c r="MSI3" s="2"/>
      <c r="MSJ3" s="2"/>
      <c r="MSK3" s="2"/>
      <c r="MSL3" s="2"/>
      <c r="MSM3" s="2"/>
      <c r="MSN3" s="2"/>
      <c r="MSO3" s="2"/>
      <c r="MSP3" s="2"/>
      <c r="MSQ3" s="2"/>
      <c r="MSR3" s="2"/>
      <c r="MSS3" s="2"/>
      <c r="MST3" s="2"/>
      <c r="MSU3" s="2"/>
      <c r="MSV3" s="2"/>
      <c r="MSW3" s="2"/>
      <c r="MSX3" s="2"/>
      <c r="MSY3" s="2"/>
      <c r="MSZ3" s="2"/>
      <c r="MTA3" s="2"/>
      <c r="MTB3" s="2"/>
      <c r="MTC3" s="2"/>
      <c r="MTD3" s="2"/>
      <c r="MTE3" s="2"/>
      <c r="MTF3" s="2"/>
      <c r="MTG3" s="2"/>
      <c r="MTH3" s="2"/>
      <c r="MTI3" s="2"/>
      <c r="MTJ3" s="2"/>
      <c r="MTK3" s="2"/>
      <c r="MTL3" s="2"/>
      <c r="MTM3" s="2"/>
      <c r="MTN3" s="2"/>
      <c r="MTO3" s="2"/>
      <c r="MTP3" s="2"/>
      <c r="MTQ3" s="2"/>
      <c r="MTR3" s="2"/>
      <c r="MTS3" s="2"/>
      <c r="MTT3" s="2"/>
      <c r="MTU3" s="2"/>
      <c r="MTV3" s="2"/>
      <c r="MTW3" s="2"/>
      <c r="MTX3" s="2"/>
      <c r="MTY3" s="2"/>
      <c r="MTZ3" s="2"/>
      <c r="MUA3" s="2"/>
      <c r="MUB3" s="2"/>
      <c r="MUC3" s="2"/>
      <c r="MUD3" s="2"/>
      <c r="MUE3" s="2"/>
      <c r="MUF3" s="2"/>
      <c r="MUG3" s="2"/>
      <c r="MUH3" s="2"/>
      <c r="MUI3" s="2"/>
      <c r="MUJ3" s="2"/>
      <c r="MUK3" s="2"/>
      <c r="MUL3" s="2"/>
      <c r="MUM3" s="2"/>
      <c r="MUN3" s="2"/>
      <c r="MUO3" s="2"/>
      <c r="MUP3" s="2"/>
      <c r="MUQ3" s="2"/>
      <c r="MUR3" s="2"/>
      <c r="MUS3" s="2"/>
      <c r="MUT3" s="2"/>
      <c r="MUU3" s="2"/>
      <c r="MUV3" s="2"/>
      <c r="MUW3" s="2"/>
      <c r="MUX3" s="2"/>
      <c r="MUY3" s="2"/>
      <c r="MUZ3" s="2"/>
      <c r="MVA3" s="2"/>
      <c r="MVB3" s="2"/>
      <c r="MVC3" s="2"/>
      <c r="MVD3" s="2"/>
      <c r="MVE3" s="2"/>
      <c r="MVF3" s="2"/>
      <c r="MVG3" s="2"/>
      <c r="MVH3" s="2"/>
      <c r="MVI3" s="2"/>
      <c r="MVJ3" s="2"/>
      <c r="MVK3" s="2"/>
      <c r="MVL3" s="2"/>
      <c r="MVM3" s="2"/>
      <c r="MVN3" s="2"/>
      <c r="MVO3" s="2"/>
      <c r="MVP3" s="2"/>
      <c r="MVQ3" s="2"/>
      <c r="MVR3" s="2"/>
      <c r="MVS3" s="2"/>
      <c r="MVT3" s="2"/>
      <c r="MVU3" s="2"/>
      <c r="MVV3" s="2"/>
      <c r="MVW3" s="2"/>
      <c r="MVX3" s="2"/>
      <c r="MVY3" s="2"/>
      <c r="MVZ3" s="2"/>
      <c r="MWA3" s="2"/>
      <c r="MWB3" s="2"/>
      <c r="MWC3" s="2"/>
      <c r="MWD3" s="2"/>
      <c r="MWE3" s="2"/>
      <c r="MWF3" s="2"/>
      <c r="MWG3" s="2"/>
      <c r="MWH3" s="2"/>
      <c r="MWI3" s="2"/>
      <c r="MWJ3" s="2"/>
      <c r="MWK3" s="2"/>
      <c r="MWL3" s="2"/>
      <c r="MWM3" s="2"/>
      <c r="MWN3" s="2"/>
      <c r="MWO3" s="2"/>
      <c r="MWP3" s="2"/>
      <c r="MWQ3" s="2"/>
      <c r="MWR3" s="2"/>
      <c r="MWS3" s="2"/>
      <c r="MWT3" s="2"/>
      <c r="MWU3" s="2"/>
      <c r="MWV3" s="2"/>
      <c r="MWW3" s="2"/>
      <c r="MWX3" s="2"/>
      <c r="MWY3" s="2"/>
      <c r="MWZ3" s="2"/>
      <c r="MXA3" s="2"/>
      <c r="MXB3" s="2"/>
      <c r="MXC3" s="2"/>
      <c r="MXD3" s="2"/>
      <c r="MXE3" s="2"/>
      <c r="MXF3" s="2"/>
      <c r="MXG3" s="2"/>
      <c r="MXH3" s="2"/>
      <c r="MXI3" s="2"/>
      <c r="MXJ3" s="2"/>
      <c r="MXK3" s="2"/>
      <c r="MXL3" s="2"/>
      <c r="MXM3" s="2"/>
      <c r="MXN3" s="2"/>
      <c r="MXO3" s="2"/>
      <c r="MXP3" s="2"/>
      <c r="MXQ3" s="2"/>
      <c r="MXR3" s="2"/>
      <c r="MXS3" s="2"/>
      <c r="MXT3" s="2"/>
      <c r="MXU3" s="2"/>
      <c r="MXV3" s="2"/>
      <c r="MXW3" s="2"/>
      <c r="MXX3" s="2"/>
      <c r="MXY3" s="2"/>
      <c r="MXZ3" s="2"/>
      <c r="MYA3" s="2"/>
      <c r="MYB3" s="2"/>
      <c r="MYC3" s="2"/>
      <c r="MYD3" s="2"/>
      <c r="MYE3" s="2"/>
      <c r="MYF3" s="2"/>
      <c r="MYG3" s="2"/>
      <c r="MYH3" s="2"/>
      <c r="MYI3" s="2"/>
      <c r="MYJ3" s="2"/>
      <c r="MYK3" s="2"/>
      <c r="MYL3" s="2"/>
      <c r="MYM3" s="2"/>
      <c r="MYN3" s="2"/>
      <c r="MYO3" s="2"/>
      <c r="MYP3" s="2"/>
      <c r="MYQ3" s="2"/>
      <c r="MYR3" s="2"/>
      <c r="MYS3" s="2"/>
      <c r="MYT3" s="2"/>
      <c r="MYU3" s="2"/>
      <c r="MYV3" s="2"/>
      <c r="MYW3" s="2"/>
      <c r="MYX3" s="2"/>
      <c r="MYY3" s="2"/>
      <c r="MYZ3" s="2"/>
      <c r="MZA3" s="2"/>
      <c r="MZB3" s="2"/>
      <c r="MZC3" s="2"/>
      <c r="MZD3" s="2"/>
      <c r="MZE3" s="2"/>
      <c r="MZF3" s="2"/>
      <c r="MZG3" s="2"/>
      <c r="MZH3" s="2"/>
      <c r="MZI3" s="2"/>
      <c r="MZJ3" s="2"/>
      <c r="MZK3" s="2"/>
      <c r="MZL3" s="2"/>
      <c r="MZM3" s="2"/>
      <c r="MZN3" s="2"/>
      <c r="MZO3" s="2"/>
      <c r="MZP3" s="2"/>
      <c r="MZQ3" s="2"/>
      <c r="MZR3" s="2"/>
      <c r="MZS3" s="2"/>
      <c r="MZT3" s="2"/>
      <c r="MZU3" s="2"/>
      <c r="MZV3" s="2"/>
      <c r="MZW3" s="2"/>
      <c r="MZX3" s="2"/>
      <c r="MZY3" s="2"/>
      <c r="MZZ3" s="2"/>
      <c r="NAA3" s="2"/>
      <c r="NAB3" s="2"/>
      <c r="NAC3" s="2"/>
      <c r="NAD3" s="2"/>
      <c r="NAE3" s="2"/>
      <c r="NAF3" s="2"/>
      <c r="NAG3" s="2"/>
      <c r="NAH3" s="2"/>
      <c r="NAI3" s="2"/>
      <c r="NAJ3" s="2"/>
      <c r="NAK3" s="2"/>
      <c r="NAL3" s="2"/>
      <c r="NAM3" s="2"/>
      <c r="NAN3" s="2"/>
      <c r="NAO3" s="2"/>
      <c r="NAP3" s="2"/>
      <c r="NAQ3" s="2"/>
      <c r="NAR3" s="2"/>
      <c r="NAS3" s="2"/>
      <c r="NAT3" s="2"/>
      <c r="NAU3" s="2"/>
      <c r="NAV3" s="2"/>
      <c r="NAW3" s="2"/>
      <c r="NAX3" s="2"/>
      <c r="NAY3" s="2"/>
      <c r="NAZ3" s="2"/>
      <c r="NBA3" s="2"/>
      <c r="NBB3" s="2"/>
      <c r="NBC3" s="2"/>
      <c r="NBD3" s="2"/>
      <c r="NBE3" s="2"/>
      <c r="NBF3" s="2"/>
      <c r="NBG3" s="2"/>
      <c r="NBH3" s="2"/>
      <c r="NBI3" s="2"/>
      <c r="NBJ3" s="2"/>
      <c r="NBK3" s="2"/>
      <c r="NBL3" s="2"/>
      <c r="NBM3" s="2"/>
      <c r="NBN3" s="2"/>
      <c r="NBO3" s="2"/>
      <c r="NBP3" s="2"/>
      <c r="NBQ3" s="2"/>
      <c r="NBR3" s="2"/>
      <c r="NBS3" s="2"/>
      <c r="NBT3" s="2"/>
      <c r="NBU3" s="2"/>
      <c r="NBV3" s="2"/>
      <c r="NBW3" s="2"/>
      <c r="NBX3" s="2"/>
      <c r="NBY3" s="2"/>
      <c r="NBZ3" s="2"/>
      <c r="NCA3" s="2"/>
      <c r="NCB3" s="2"/>
      <c r="NCC3" s="2"/>
      <c r="NCD3" s="2"/>
      <c r="NCE3" s="2"/>
      <c r="NCF3" s="2"/>
      <c r="NCG3" s="2"/>
      <c r="NCH3" s="2"/>
      <c r="NCI3" s="2"/>
      <c r="NCJ3" s="2"/>
      <c r="NCK3" s="2"/>
      <c r="NCL3" s="2"/>
      <c r="NCM3" s="2"/>
      <c r="NCN3" s="2"/>
      <c r="NCO3" s="2"/>
      <c r="NCP3" s="2"/>
      <c r="NCQ3" s="2"/>
      <c r="NCR3" s="2"/>
      <c r="NCS3" s="2"/>
      <c r="NCT3" s="2"/>
      <c r="NCU3" s="2"/>
      <c r="NCV3" s="2"/>
      <c r="NCW3" s="2"/>
      <c r="NCX3" s="2"/>
      <c r="NCY3" s="2"/>
      <c r="NCZ3" s="2"/>
      <c r="NDA3" s="2"/>
      <c r="NDB3" s="2"/>
      <c r="NDC3" s="2"/>
      <c r="NDD3" s="2"/>
      <c r="NDE3" s="2"/>
      <c r="NDF3" s="2"/>
      <c r="NDG3" s="2"/>
      <c r="NDH3" s="2"/>
      <c r="NDI3" s="2"/>
      <c r="NDJ3" s="2"/>
      <c r="NDK3" s="2"/>
      <c r="NDL3" s="2"/>
      <c r="NDM3" s="2"/>
      <c r="NDN3" s="2"/>
      <c r="NDO3" s="2"/>
      <c r="NDP3" s="2"/>
      <c r="NDQ3" s="2"/>
      <c r="NDR3" s="2"/>
      <c r="NDS3" s="2"/>
      <c r="NDT3" s="2"/>
      <c r="NDU3" s="2"/>
      <c r="NDV3" s="2"/>
      <c r="NDW3" s="2"/>
      <c r="NDX3" s="2"/>
      <c r="NDY3" s="2"/>
      <c r="NDZ3" s="2"/>
      <c r="NEA3" s="2"/>
      <c r="NEB3" s="2"/>
      <c r="NEC3" s="2"/>
      <c r="NED3" s="2"/>
      <c r="NEE3" s="2"/>
      <c r="NEF3" s="2"/>
      <c r="NEG3" s="2"/>
      <c r="NEH3" s="2"/>
      <c r="NEI3" s="2"/>
      <c r="NEJ3" s="2"/>
      <c r="NEK3" s="2"/>
      <c r="NEL3" s="2"/>
      <c r="NEM3" s="2"/>
      <c r="NEN3" s="2"/>
      <c r="NEO3" s="2"/>
      <c r="NEP3" s="2"/>
      <c r="NEQ3" s="2"/>
      <c r="NER3" s="2"/>
      <c r="NES3" s="2"/>
      <c r="NET3" s="2"/>
      <c r="NEU3" s="2"/>
      <c r="NEV3" s="2"/>
      <c r="NEW3" s="2"/>
      <c r="NEX3" s="2"/>
      <c r="NEY3" s="2"/>
      <c r="NEZ3" s="2"/>
      <c r="NFA3" s="2"/>
      <c r="NFB3" s="2"/>
      <c r="NFC3" s="2"/>
      <c r="NFD3" s="2"/>
      <c r="NFE3" s="2"/>
      <c r="NFF3" s="2"/>
      <c r="NFG3" s="2"/>
      <c r="NFH3" s="2"/>
      <c r="NFI3" s="2"/>
      <c r="NFJ3" s="2"/>
      <c r="NFK3" s="2"/>
      <c r="NFL3" s="2"/>
      <c r="NFM3" s="2"/>
      <c r="NFN3" s="2"/>
      <c r="NFO3" s="2"/>
      <c r="NFP3" s="2"/>
      <c r="NFQ3" s="2"/>
      <c r="NFR3" s="2"/>
      <c r="NFS3" s="2"/>
      <c r="NFT3" s="2"/>
      <c r="NFU3" s="2"/>
      <c r="NFV3" s="2"/>
      <c r="NFW3" s="2"/>
      <c r="NFX3" s="2"/>
      <c r="NFY3" s="2"/>
      <c r="NFZ3" s="2"/>
      <c r="NGA3" s="2"/>
      <c r="NGB3" s="2"/>
      <c r="NGC3" s="2"/>
      <c r="NGD3" s="2"/>
      <c r="NGE3" s="2"/>
      <c r="NGF3" s="2"/>
      <c r="NGG3" s="2"/>
      <c r="NGH3" s="2"/>
      <c r="NGI3" s="2"/>
      <c r="NGJ3" s="2"/>
      <c r="NGK3" s="2"/>
      <c r="NGL3" s="2"/>
      <c r="NGM3" s="2"/>
      <c r="NGN3" s="2"/>
      <c r="NGO3" s="2"/>
      <c r="NGP3" s="2"/>
      <c r="NGQ3" s="2"/>
      <c r="NGR3" s="2"/>
      <c r="NGS3" s="2"/>
      <c r="NGT3" s="2"/>
      <c r="NGU3" s="2"/>
      <c r="NGV3" s="2"/>
      <c r="NGW3" s="2"/>
      <c r="NGX3" s="2"/>
      <c r="NGY3" s="2"/>
      <c r="NGZ3" s="2"/>
      <c r="NHA3" s="2"/>
      <c r="NHB3" s="2"/>
      <c r="NHC3" s="2"/>
      <c r="NHD3" s="2"/>
      <c r="NHE3" s="2"/>
      <c r="NHF3" s="2"/>
      <c r="NHG3" s="2"/>
      <c r="NHH3" s="2"/>
      <c r="NHI3" s="2"/>
      <c r="NHJ3" s="2"/>
      <c r="NHK3" s="2"/>
      <c r="NHL3" s="2"/>
      <c r="NHM3" s="2"/>
      <c r="NHN3" s="2"/>
      <c r="NHO3" s="2"/>
      <c r="NHP3" s="2"/>
      <c r="NHQ3" s="2"/>
      <c r="NHR3" s="2"/>
      <c r="NHS3" s="2"/>
      <c r="NHT3" s="2"/>
      <c r="NHU3" s="2"/>
      <c r="NHV3" s="2"/>
      <c r="NHW3" s="2"/>
      <c r="NHX3" s="2"/>
      <c r="NHY3" s="2"/>
      <c r="NHZ3" s="2"/>
      <c r="NIA3" s="2"/>
      <c r="NIB3" s="2"/>
      <c r="NIC3" s="2"/>
      <c r="NID3" s="2"/>
      <c r="NIE3" s="2"/>
      <c r="NIF3" s="2"/>
      <c r="NIG3" s="2"/>
      <c r="NIH3" s="2"/>
      <c r="NII3" s="2"/>
      <c r="NIJ3" s="2"/>
      <c r="NIK3" s="2"/>
      <c r="NIL3" s="2"/>
      <c r="NIM3" s="2"/>
      <c r="NIN3" s="2"/>
      <c r="NIO3" s="2"/>
      <c r="NIP3" s="2"/>
      <c r="NIQ3" s="2"/>
      <c r="NIR3" s="2"/>
      <c r="NIS3" s="2"/>
      <c r="NIT3" s="2"/>
      <c r="NIU3" s="2"/>
      <c r="NIV3" s="2"/>
      <c r="NIW3" s="2"/>
      <c r="NIX3" s="2"/>
      <c r="NIY3" s="2"/>
      <c r="NIZ3" s="2"/>
      <c r="NJA3" s="2"/>
      <c r="NJB3" s="2"/>
      <c r="NJC3" s="2"/>
      <c r="NJD3" s="2"/>
      <c r="NJE3" s="2"/>
      <c r="NJF3" s="2"/>
      <c r="NJG3" s="2"/>
      <c r="NJH3" s="2"/>
      <c r="NJI3" s="2"/>
      <c r="NJJ3" s="2"/>
      <c r="NJK3" s="2"/>
      <c r="NJL3" s="2"/>
      <c r="NJM3" s="2"/>
      <c r="NJN3" s="2"/>
      <c r="NJO3" s="2"/>
      <c r="NJP3" s="2"/>
      <c r="NJQ3" s="2"/>
      <c r="NJR3" s="2"/>
      <c r="NJS3" s="2"/>
      <c r="NJT3" s="2"/>
      <c r="NJU3" s="2"/>
      <c r="NJV3" s="2"/>
      <c r="NJW3" s="2"/>
      <c r="NJX3" s="2"/>
      <c r="NJY3" s="2"/>
      <c r="NJZ3" s="2"/>
      <c r="NKA3" s="2"/>
      <c r="NKB3" s="2"/>
      <c r="NKC3" s="2"/>
      <c r="NKD3" s="2"/>
      <c r="NKE3" s="2"/>
      <c r="NKF3" s="2"/>
      <c r="NKG3" s="2"/>
      <c r="NKH3" s="2"/>
      <c r="NKI3" s="2"/>
      <c r="NKJ3" s="2"/>
      <c r="NKK3" s="2"/>
      <c r="NKL3" s="2"/>
      <c r="NKM3" s="2"/>
      <c r="NKN3" s="2"/>
      <c r="NKO3" s="2"/>
      <c r="NKP3" s="2"/>
      <c r="NKQ3" s="2"/>
      <c r="NKR3" s="2"/>
      <c r="NKS3" s="2"/>
      <c r="NKT3" s="2"/>
      <c r="NKU3" s="2"/>
      <c r="NKV3" s="2"/>
      <c r="NKW3" s="2"/>
      <c r="NKX3" s="2"/>
      <c r="NKY3" s="2"/>
      <c r="NKZ3" s="2"/>
      <c r="NLA3" s="2"/>
      <c r="NLB3" s="2"/>
      <c r="NLC3" s="2"/>
      <c r="NLD3" s="2"/>
      <c r="NLE3" s="2"/>
      <c r="NLF3" s="2"/>
      <c r="NLG3" s="2"/>
      <c r="NLH3" s="2"/>
      <c r="NLI3" s="2"/>
      <c r="NLJ3" s="2"/>
      <c r="NLK3" s="2"/>
      <c r="NLL3" s="2"/>
      <c r="NLM3" s="2"/>
      <c r="NLN3" s="2"/>
      <c r="NLO3" s="2"/>
      <c r="NLP3" s="2"/>
      <c r="NLQ3" s="2"/>
      <c r="NLR3" s="2"/>
      <c r="NLS3" s="2"/>
      <c r="NLT3" s="2"/>
      <c r="NLU3" s="2"/>
      <c r="NLV3" s="2"/>
      <c r="NLW3" s="2"/>
      <c r="NLX3" s="2"/>
      <c r="NLY3" s="2"/>
      <c r="NLZ3" s="2"/>
      <c r="NMA3" s="2"/>
      <c r="NMB3" s="2"/>
      <c r="NMC3" s="2"/>
      <c r="NMD3" s="2"/>
      <c r="NME3" s="2"/>
      <c r="NMF3" s="2"/>
      <c r="NMG3" s="2"/>
      <c r="NMH3" s="2"/>
      <c r="NMI3" s="2"/>
      <c r="NMJ3" s="2"/>
      <c r="NMK3" s="2"/>
      <c r="NML3" s="2"/>
      <c r="NMM3" s="2"/>
      <c r="NMN3" s="2"/>
      <c r="NMO3" s="2"/>
      <c r="NMP3" s="2"/>
      <c r="NMQ3" s="2"/>
      <c r="NMR3" s="2"/>
      <c r="NMS3" s="2"/>
      <c r="NMT3" s="2"/>
      <c r="NMU3" s="2"/>
      <c r="NMV3" s="2"/>
      <c r="NMW3" s="2"/>
      <c r="NMX3" s="2"/>
      <c r="NMY3" s="2"/>
      <c r="NMZ3" s="2"/>
      <c r="NNA3" s="2"/>
      <c r="NNB3" s="2"/>
      <c r="NNC3" s="2"/>
      <c r="NND3" s="2"/>
      <c r="NNE3" s="2"/>
      <c r="NNF3" s="2"/>
      <c r="NNG3" s="2"/>
      <c r="NNH3" s="2"/>
      <c r="NNI3" s="2"/>
      <c r="NNJ3" s="2"/>
      <c r="NNK3" s="2"/>
      <c r="NNL3" s="2"/>
      <c r="NNM3" s="2"/>
      <c r="NNN3" s="2"/>
      <c r="NNO3" s="2"/>
      <c r="NNP3" s="2"/>
      <c r="NNQ3" s="2"/>
      <c r="NNR3" s="2"/>
      <c r="NNS3" s="2"/>
      <c r="NNT3" s="2"/>
      <c r="NNU3" s="2"/>
      <c r="NNV3" s="2"/>
      <c r="NNW3" s="2"/>
      <c r="NNX3" s="2"/>
      <c r="NNY3" s="2"/>
      <c r="NNZ3" s="2"/>
      <c r="NOA3" s="2"/>
      <c r="NOB3" s="2"/>
      <c r="NOC3" s="2"/>
      <c r="NOD3" s="2"/>
      <c r="NOE3" s="2"/>
      <c r="NOF3" s="2"/>
      <c r="NOG3" s="2"/>
      <c r="NOH3" s="2"/>
      <c r="NOI3" s="2"/>
      <c r="NOJ3" s="2"/>
      <c r="NOK3" s="2"/>
      <c r="NOL3" s="2"/>
      <c r="NOM3" s="2"/>
      <c r="NON3" s="2"/>
      <c r="NOO3" s="2"/>
      <c r="NOP3" s="2"/>
      <c r="NOQ3" s="2"/>
      <c r="NOR3" s="2"/>
      <c r="NOS3" s="2"/>
      <c r="NOT3" s="2"/>
      <c r="NOU3" s="2"/>
      <c r="NOV3" s="2"/>
      <c r="NOW3" s="2"/>
      <c r="NOX3" s="2"/>
      <c r="NOY3" s="2"/>
      <c r="NOZ3" s="2"/>
      <c r="NPA3" s="2"/>
      <c r="NPB3" s="2"/>
      <c r="NPC3" s="2"/>
      <c r="NPD3" s="2"/>
      <c r="NPE3" s="2"/>
      <c r="NPF3" s="2"/>
      <c r="NPG3" s="2"/>
      <c r="NPH3" s="2"/>
      <c r="NPI3" s="2"/>
      <c r="NPJ3" s="2"/>
      <c r="NPK3" s="2"/>
      <c r="NPL3" s="2"/>
      <c r="NPM3" s="2"/>
      <c r="NPN3" s="2"/>
      <c r="NPO3" s="2"/>
      <c r="NPP3" s="2"/>
      <c r="NPQ3" s="2"/>
      <c r="NPR3" s="2"/>
      <c r="NPS3" s="2"/>
      <c r="NPT3" s="2"/>
      <c r="NPU3" s="2"/>
      <c r="NPV3" s="2"/>
      <c r="NPW3" s="2"/>
      <c r="NPX3" s="2"/>
      <c r="NPY3" s="2"/>
      <c r="NPZ3" s="2"/>
      <c r="NQA3" s="2"/>
      <c r="NQB3" s="2"/>
      <c r="NQC3" s="2"/>
      <c r="NQD3" s="2"/>
      <c r="NQE3" s="2"/>
      <c r="NQF3" s="2"/>
      <c r="NQG3" s="2"/>
      <c r="NQH3" s="2"/>
      <c r="NQI3" s="2"/>
      <c r="NQJ3" s="2"/>
      <c r="NQK3" s="2"/>
      <c r="NQL3" s="2"/>
      <c r="NQM3" s="2"/>
      <c r="NQN3" s="2"/>
      <c r="NQO3" s="2"/>
      <c r="NQP3" s="2"/>
      <c r="NQQ3" s="2"/>
      <c r="NQR3" s="2"/>
      <c r="NQS3" s="2"/>
      <c r="NQT3" s="2"/>
      <c r="NQU3" s="2"/>
      <c r="NQV3" s="2"/>
      <c r="NQW3" s="2"/>
      <c r="NQX3" s="2"/>
      <c r="NQY3" s="2"/>
      <c r="NQZ3" s="2"/>
      <c r="NRA3" s="2"/>
      <c r="NRB3" s="2"/>
      <c r="NRC3" s="2"/>
      <c r="NRD3" s="2"/>
      <c r="NRE3" s="2"/>
      <c r="NRF3" s="2"/>
      <c r="NRG3" s="2"/>
      <c r="NRH3" s="2"/>
      <c r="NRI3" s="2"/>
      <c r="NRJ3" s="2"/>
      <c r="NRK3" s="2"/>
      <c r="NRL3" s="2"/>
      <c r="NRM3" s="2"/>
      <c r="NRN3" s="2"/>
      <c r="NRO3" s="2"/>
      <c r="NRP3" s="2"/>
      <c r="NRQ3" s="2"/>
      <c r="NRR3" s="2"/>
      <c r="NRS3" s="2"/>
      <c r="NRT3" s="2"/>
      <c r="NRU3" s="2"/>
      <c r="NRV3" s="2"/>
      <c r="NRW3" s="2"/>
      <c r="NRX3" s="2"/>
      <c r="NRY3" s="2"/>
      <c r="NRZ3" s="2"/>
      <c r="NSA3" s="2"/>
      <c r="NSB3" s="2"/>
      <c r="NSC3" s="2"/>
      <c r="NSD3" s="2"/>
      <c r="NSE3" s="2"/>
      <c r="NSF3" s="2"/>
      <c r="NSG3" s="2"/>
      <c r="NSH3" s="2"/>
      <c r="NSI3" s="2"/>
      <c r="NSJ3" s="2"/>
      <c r="NSK3" s="2"/>
      <c r="NSL3" s="2"/>
      <c r="NSM3" s="2"/>
      <c r="NSN3" s="2"/>
      <c r="NSO3" s="2"/>
      <c r="NSP3" s="2"/>
      <c r="NSQ3" s="2"/>
      <c r="NSR3" s="2"/>
      <c r="NSS3" s="2"/>
      <c r="NST3" s="2"/>
      <c r="NSU3" s="2"/>
      <c r="NSV3" s="2"/>
      <c r="NSW3" s="2"/>
      <c r="NSX3" s="2"/>
      <c r="NSY3" s="2"/>
      <c r="NSZ3" s="2"/>
      <c r="NTA3" s="2"/>
      <c r="NTB3" s="2"/>
      <c r="NTC3" s="2"/>
      <c r="NTD3" s="2"/>
      <c r="NTE3" s="2"/>
      <c r="NTF3" s="2"/>
      <c r="NTG3" s="2"/>
      <c r="NTH3" s="2"/>
      <c r="NTI3" s="2"/>
      <c r="NTJ3" s="2"/>
      <c r="NTK3" s="2"/>
      <c r="NTL3" s="2"/>
      <c r="NTM3" s="2"/>
      <c r="NTN3" s="2"/>
      <c r="NTO3" s="2"/>
      <c r="NTP3" s="2"/>
      <c r="NTQ3" s="2"/>
      <c r="NTR3" s="2"/>
      <c r="NTS3" s="2"/>
      <c r="NTT3" s="2"/>
      <c r="NTU3" s="2"/>
      <c r="NTV3" s="2"/>
      <c r="NTW3" s="2"/>
      <c r="NTX3" s="2"/>
      <c r="NTY3" s="2"/>
      <c r="NTZ3" s="2"/>
      <c r="NUA3" s="2"/>
      <c r="NUB3" s="2"/>
      <c r="NUC3" s="2"/>
      <c r="NUD3" s="2"/>
      <c r="NUE3" s="2"/>
      <c r="NUF3" s="2"/>
      <c r="NUG3" s="2"/>
      <c r="NUH3" s="2"/>
      <c r="NUI3" s="2"/>
      <c r="NUJ3" s="2"/>
      <c r="NUK3" s="2"/>
      <c r="NUL3" s="2"/>
      <c r="NUM3" s="2"/>
      <c r="NUN3" s="2"/>
      <c r="NUO3" s="2"/>
      <c r="NUP3" s="2"/>
      <c r="NUQ3" s="2"/>
      <c r="NUR3" s="2"/>
      <c r="NUS3" s="2"/>
      <c r="NUT3" s="2"/>
      <c r="NUU3" s="2"/>
      <c r="NUV3" s="2"/>
      <c r="NUW3" s="2"/>
      <c r="NUX3" s="2"/>
      <c r="NUY3" s="2"/>
      <c r="NUZ3" s="2"/>
      <c r="NVA3" s="2"/>
      <c r="NVB3" s="2"/>
      <c r="NVC3" s="2"/>
      <c r="NVD3" s="2"/>
      <c r="NVE3" s="2"/>
      <c r="NVF3" s="2"/>
      <c r="NVG3" s="2"/>
      <c r="NVH3" s="2"/>
      <c r="NVI3" s="2"/>
      <c r="NVJ3" s="2"/>
      <c r="NVK3" s="2"/>
      <c r="NVL3" s="2"/>
      <c r="NVM3" s="2"/>
      <c r="NVN3" s="2"/>
      <c r="NVO3" s="2"/>
      <c r="NVP3" s="2"/>
      <c r="NVQ3" s="2"/>
      <c r="NVR3" s="2"/>
      <c r="NVS3" s="2"/>
      <c r="NVT3" s="2"/>
      <c r="NVU3" s="2"/>
      <c r="NVV3" s="2"/>
      <c r="NVW3" s="2"/>
      <c r="NVX3" s="2"/>
      <c r="NVY3" s="2"/>
      <c r="NVZ3" s="2"/>
      <c r="NWA3" s="2"/>
      <c r="NWB3" s="2"/>
      <c r="NWC3" s="2"/>
      <c r="NWD3" s="2"/>
      <c r="NWE3" s="2"/>
      <c r="NWF3" s="2"/>
      <c r="NWG3" s="2"/>
      <c r="NWH3" s="2"/>
      <c r="NWI3" s="2"/>
      <c r="NWJ3" s="2"/>
      <c r="NWK3" s="2"/>
      <c r="NWL3" s="2"/>
      <c r="NWM3" s="2"/>
      <c r="NWN3" s="2"/>
      <c r="NWO3" s="2"/>
      <c r="NWP3" s="2"/>
      <c r="NWQ3" s="2"/>
      <c r="NWR3" s="2"/>
      <c r="NWS3" s="2"/>
      <c r="NWT3" s="2"/>
      <c r="NWU3" s="2"/>
      <c r="NWV3" s="2"/>
      <c r="NWW3" s="2"/>
      <c r="NWX3" s="2"/>
      <c r="NWY3" s="2"/>
      <c r="NWZ3" s="2"/>
      <c r="NXA3" s="2"/>
      <c r="NXB3" s="2"/>
      <c r="NXC3" s="2"/>
      <c r="NXD3" s="2"/>
      <c r="NXE3" s="2"/>
      <c r="NXF3" s="2"/>
      <c r="NXG3" s="2"/>
      <c r="NXH3" s="2"/>
      <c r="NXI3" s="2"/>
      <c r="NXJ3" s="2"/>
      <c r="NXK3" s="2"/>
      <c r="NXL3" s="2"/>
      <c r="NXM3" s="2"/>
      <c r="NXN3" s="2"/>
      <c r="NXO3" s="2"/>
      <c r="NXP3" s="2"/>
      <c r="NXQ3" s="2"/>
      <c r="NXR3" s="2"/>
      <c r="NXS3" s="2"/>
      <c r="NXT3" s="2"/>
      <c r="NXU3" s="2"/>
      <c r="NXV3" s="2"/>
      <c r="NXW3" s="2"/>
      <c r="NXX3" s="2"/>
      <c r="NXY3" s="2"/>
      <c r="NXZ3" s="2"/>
      <c r="NYA3" s="2"/>
      <c r="NYB3" s="2"/>
      <c r="NYC3" s="2"/>
      <c r="NYD3" s="2"/>
      <c r="NYE3" s="2"/>
      <c r="NYF3" s="2"/>
      <c r="NYG3" s="2"/>
      <c r="NYH3" s="2"/>
      <c r="NYI3" s="2"/>
      <c r="NYJ3" s="2"/>
      <c r="NYK3" s="2"/>
      <c r="NYL3" s="2"/>
      <c r="NYM3" s="2"/>
      <c r="NYN3" s="2"/>
      <c r="NYO3" s="2"/>
      <c r="NYP3" s="2"/>
      <c r="NYQ3" s="2"/>
      <c r="NYR3" s="2"/>
      <c r="NYS3" s="2"/>
      <c r="NYT3" s="2"/>
      <c r="NYU3" s="2"/>
      <c r="NYV3" s="2"/>
      <c r="NYW3" s="2"/>
      <c r="NYX3" s="2"/>
      <c r="NYY3" s="2"/>
      <c r="NYZ3" s="2"/>
      <c r="NZA3" s="2"/>
      <c r="NZB3" s="2"/>
      <c r="NZC3" s="2"/>
      <c r="NZD3" s="2"/>
      <c r="NZE3" s="2"/>
      <c r="NZF3" s="2"/>
      <c r="NZG3" s="2"/>
      <c r="NZH3" s="2"/>
      <c r="NZI3" s="2"/>
      <c r="NZJ3" s="2"/>
      <c r="NZK3" s="2"/>
      <c r="NZL3" s="2"/>
      <c r="NZM3" s="2"/>
      <c r="NZN3" s="2"/>
      <c r="NZO3" s="2"/>
      <c r="NZP3" s="2"/>
      <c r="NZQ3" s="2"/>
      <c r="NZR3" s="2"/>
      <c r="NZS3" s="2"/>
      <c r="NZT3" s="2"/>
      <c r="NZU3" s="2"/>
      <c r="NZV3" s="2"/>
      <c r="NZW3" s="2"/>
      <c r="NZX3" s="2"/>
      <c r="NZY3" s="2"/>
      <c r="NZZ3" s="2"/>
      <c r="OAA3" s="2"/>
      <c r="OAB3" s="2"/>
      <c r="OAC3" s="2"/>
      <c r="OAD3" s="2"/>
      <c r="OAE3" s="2"/>
      <c r="OAF3" s="2"/>
      <c r="OAG3" s="2"/>
      <c r="OAH3" s="2"/>
      <c r="OAI3" s="2"/>
      <c r="OAJ3" s="2"/>
      <c r="OAK3" s="2"/>
      <c r="OAL3" s="2"/>
      <c r="OAM3" s="2"/>
      <c r="OAN3" s="2"/>
      <c r="OAO3" s="2"/>
      <c r="OAP3" s="2"/>
      <c r="OAQ3" s="2"/>
      <c r="OAR3" s="2"/>
      <c r="OAS3" s="2"/>
      <c r="OAT3" s="2"/>
      <c r="OAU3" s="2"/>
      <c r="OAV3" s="2"/>
      <c r="OAW3" s="2"/>
      <c r="OAX3" s="2"/>
      <c r="OAY3" s="2"/>
      <c r="OAZ3" s="2"/>
      <c r="OBA3" s="2"/>
      <c r="OBB3" s="2"/>
      <c r="OBC3" s="2"/>
      <c r="OBD3" s="2"/>
      <c r="OBE3" s="2"/>
      <c r="OBF3" s="2"/>
      <c r="OBG3" s="2"/>
      <c r="OBH3" s="2"/>
      <c r="OBI3" s="2"/>
      <c r="OBJ3" s="2"/>
      <c r="OBK3" s="2"/>
      <c r="OBL3" s="2"/>
      <c r="OBM3" s="2"/>
      <c r="OBN3" s="2"/>
      <c r="OBO3" s="2"/>
      <c r="OBP3" s="2"/>
      <c r="OBQ3" s="2"/>
      <c r="OBR3" s="2"/>
      <c r="OBS3" s="2"/>
      <c r="OBT3" s="2"/>
      <c r="OBU3" s="2"/>
      <c r="OBV3" s="2"/>
      <c r="OBW3" s="2"/>
      <c r="OBX3" s="2"/>
      <c r="OBY3" s="2"/>
      <c r="OBZ3" s="2"/>
      <c r="OCA3" s="2"/>
      <c r="OCB3" s="2"/>
      <c r="OCC3" s="2"/>
      <c r="OCD3" s="2"/>
      <c r="OCE3" s="2"/>
      <c r="OCF3" s="2"/>
      <c r="OCG3" s="2"/>
      <c r="OCH3" s="2"/>
      <c r="OCI3" s="2"/>
      <c r="OCJ3" s="2"/>
      <c r="OCK3" s="2"/>
      <c r="OCL3" s="2"/>
      <c r="OCM3" s="2"/>
      <c r="OCN3" s="2"/>
      <c r="OCO3" s="2"/>
      <c r="OCP3" s="2"/>
      <c r="OCQ3" s="2"/>
      <c r="OCR3" s="2"/>
      <c r="OCS3" s="2"/>
      <c r="OCT3" s="2"/>
      <c r="OCU3" s="2"/>
      <c r="OCV3" s="2"/>
      <c r="OCW3" s="2"/>
      <c r="OCX3" s="2"/>
      <c r="OCY3" s="2"/>
      <c r="OCZ3" s="2"/>
      <c r="ODA3" s="2"/>
      <c r="ODB3" s="2"/>
      <c r="ODC3" s="2"/>
      <c r="ODD3" s="2"/>
      <c r="ODE3" s="2"/>
      <c r="ODF3" s="2"/>
      <c r="ODG3" s="2"/>
      <c r="ODH3" s="2"/>
      <c r="ODI3" s="2"/>
      <c r="ODJ3" s="2"/>
      <c r="ODK3" s="2"/>
      <c r="ODL3" s="2"/>
      <c r="ODM3" s="2"/>
      <c r="ODN3" s="2"/>
      <c r="ODO3" s="2"/>
      <c r="ODP3" s="2"/>
      <c r="ODQ3" s="2"/>
      <c r="ODR3" s="2"/>
      <c r="ODS3" s="2"/>
      <c r="ODT3" s="2"/>
      <c r="ODU3" s="2"/>
      <c r="ODV3" s="2"/>
      <c r="ODW3" s="2"/>
      <c r="ODX3" s="2"/>
      <c r="ODY3" s="2"/>
      <c r="ODZ3" s="2"/>
      <c r="OEA3" s="2"/>
      <c r="OEB3" s="2"/>
      <c r="OEC3" s="2"/>
      <c r="OED3" s="2"/>
      <c r="OEE3" s="2"/>
      <c r="OEF3" s="2"/>
      <c r="OEG3" s="2"/>
      <c r="OEH3" s="2"/>
      <c r="OEI3" s="2"/>
      <c r="OEJ3" s="2"/>
      <c r="OEK3" s="2"/>
      <c r="OEL3" s="2"/>
      <c r="OEM3" s="2"/>
      <c r="OEN3" s="2"/>
      <c r="OEO3" s="2"/>
      <c r="OEP3" s="2"/>
      <c r="OEQ3" s="2"/>
      <c r="OER3" s="2"/>
      <c r="OES3" s="2"/>
      <c r="OET3" s="2"/>
      <c r="OEU3" s="2"/>
      <c r="OEV3" s="2"/>
      <c r="OEW3" s="2"/>
      <c r="OEX3" s="2"/>
      <c r="OEY3" s="2"/>
      <c r="OEZ3" s="2"/>
      <c r="OFA3" s="2"/>
      <c r="OFB3" s="2"/>
      <c r="OFC3" s="2"/>
      <c r="OFD3" s="2"/>
      <c r="OFE3" s="2"/>
      <c r="OFF3" s="2"/>
      <c r="OFG3" s="2"/>
      <c r="OFH3" s="2"/>
      <c r="OFI3" s="2"/>
      <c r="OFJ3" s="2"/>
      <c r="OFK3" s="2"/>
      <c r="OFL3" s="2"/>
      <c r="OFM3" s="2"/>
      <c r="OFN3" s="2"/>
      <c r="OFO3" s="2"/>
      <c r="OFP3" s="2"/>
      <c r="OFQ3" s="2"/>
      <c r="OFR3" s="2"/>
      <c r="OFS3" s="2"/>
      <c r="OFT3" s="2"/>
      <c r="OFU3" s="2"/>
      <c r="OFV3" s="2"/>
      <c r="OFW3" s="2"/>
      <c r="OFX3" s="2"/>
      <c r="OFY3" s="2"/>
      <c r="OFZ3" s="2"/>
      <c r="OGA3" s="2"/>
      <c r="OGB3" s="2"/>
      <c r="OGC3" s="2"/>
      <c r="OGD3" s="2"/>
      <c r="OGE3" s="2"/>
      <c r="OGF3" s="2"/>
      <c r="OGG3" s="2"/>
      <c r="OGH3" s="2"/>
      <c r="OGI3" s="2"/>
      <c r="OGJ3" s="2"/>
      <c r="OGK3" s="2"/>
      <c r="OGL3" s="2"/>
      <c r="OGM3" s="2"/>
      <c r="OGN3" s="2"/>
      <c r="OGO3" s="2"/>
      <c r="OGP3" s="2"/>
      <c r="OGQ3" s="2"/>
      <c r="OGR3" s="2"/>
      <c r="OGS3" s="2"/>
      <c r="OGT3" s="2"/>
      <c r="OGU3" s="2"/>
      <c r="OGV3" s="2"/>
      <c r="OGW3" s="2"/>
      <c r="OGX3" s="2"/>
      <c r="OGY3" s="2"/>
      <c r="OGZ3" s="2"/>
      <c r="OHA3" s="2"/>
      <c r="OHB3" s="2"/>
      <c r="OHC3" s="2"/>
      <c r="OHD3" s="2"/>
      <c r="OHE3" s="2"/>
      <c r="OHF3" s="2"/>
      <c r="OHG3" s="2"/>
      <c r="OHH3" s="2"/>
      <c r="OHI3" s="2"/>
      <c r="OHJ3" s="2"/>
      <c r="OHK3" s="2"/>
      <c r="OHL3" s="2"/>
      <c r="OHM3" s="2"/>
      <c r="OHN3" s="2"/>
      <c r="OHO3" s="2"/>
      <c r="OHP3" s="2"/>
      <c r="OHQ3" s="2"/>
      <c r="OHR3" s="2"/>
      <c r="OHS3" s="2"/>
      <c r="OHT3" s="2"/>
      <c r="OHU3" s="2"/>
      <c r="OHV3" s="2"/>
      <c r="OHW3" s="2"/>
      <c r="OHX3" s="2"/>
      <c r="OHY3" s="2"/>
      <c r="OHZ3" s="2"/>
      <c r="OIA3" s="2"/>
      <c r="OIB3" s="2"/>
      <c r="OIC3" s="2"/>
      <c r="OID3" s="2"/>
      <c r="OIE3" s="2"/>
      <c r="OIF3" s="2"/>
      <c r="OIG3" s="2"/>
      <c r="OIH3" s="2"/>
      <c r="OII3" s="2"/>
      <c r="OIJ3" s="2"/>
      <c r="OIK3" s="2"/>
      <c r="OIL3" s="2"/>
      <c r="OIM3" s="2"/>
      <c r="OIN3" s="2"/>
      <c r="OIO3" s="2"/>
      <c r="OIP3" s="2"/>
      <c r="OIQ3" s="2"/>
      <c r="OIR3" s="2"/>
      <c r="OIS3" s="2"/>
      <c r="OIT3" s="2"/>
      <c r="OIU3" s="2"/>
      <c r="OIV3" s="2"/>
      <c r="OIW3" s="2"/>
      <c r="OIX3" s="2"/>
      <c r="OIY3" s="2"/>
      <c r="OIZ3" s="2"/>
      <c r="OJA3" s="2"/>
      <c r="OJB3" s="2"/>
      <c r="OJC3" s="2"/>
      <c r="OJD3" s="2"/>
      <c r="OJE3" s="2"/>
      <c r="OJF3" s="2"/>
      <c r="OJG3" s="2"/>
      <c r="OJH3" s="2"/>
      <c r="OJI3" s="2"/>
      <c r="OJJ3" s="2"/>
      <c r="OJK3" s="2"/>
      <c r="OJL3" s="2"/>
      <c r="OJM3" s="2"/>
      <c r="OJN3" s="2"/>
      <c r="OJO3" s="2"/>
      <c r="OJP3" s="2"/>
      <c r="OJQ3" s="2"/>
      <c r="OJR3" s="2"/>
      <c r="OJS3" s="2"/>
      <c r="OJT3" s="2"/>
      <c r="OJU3" s="2"/>
      <c r="OJV3" s="2"/>
      <c r="OJW3" s="2"/>
      <c r="OJX3" s="2"/>
      <c r="OJY3" s="2"/>
      <c r="OJZ3" s="2"/>
      <c r="OKA3" s="2"/>
      <c r="OKB3" s="2"/>
      <c r="OKC3" s="2"/>
      <c r="OKD3" s="2"/>
      <c r="OKE3" s="2"/>
      <c r="OKF3" s="2"/>
      <c r="OKG3" s="2"/>
      <c r="OKH3" s="2"/>
      <c r="OKI3" s="2"/>
      <c r="OKJ3" s="2"/>
      <c r="OKK3" s="2"/>
      <c r="OKL3" s="2"/>
      <c r="OKM3" s="2"/>
      <c r="OKN3" s="2"/>
      <c r="OKO3" s="2"/>
      <c r="OKP3" s="2"/>
      <c r="OKQ3" s="2"/>
      <c r="OKR3" s="2"/>
      <c r="OKS3" s="2"/>
      <c r="OKT3" s="2"/>
      <c r="OKU3" s="2"/>
      <c r="OKV3" s="2"/>
      <c r="OKW3" s="2"/>
      <c r="OKX3" s="2"/>
      <c r="OKY3" s="2"/>
      <c r="OKZ3" s="2"/>
      <c r="OLA3" s="2"/>
      <c r="OLB3" s="2"/>
      <c r="OLC3" s="2"/>
      <c r="OLD3" s="2"/>
      <c r="OLE3" s="2"/>
      <c r="OLF3" s="2"/>
      <c r="OLG3" s="2"/>
      <c r="OLH3" s="2"/>
      <c r="OLI3" s="2"/>
      <c r="OLJ3" s="2"/>
      <c r="OLK3" s="2"/>
      <c r="OLL3" s="2"/>
      <c r="OLM3" s="2"/>
      <c r="OLN3" s="2"/>
      <c r="OLO3" s="2"/>
      <c r="OLP3" s="2"/>
      <c r="OLQ3" s="2"/>
      <c r="OLR3" s="2"/>
      <c r="OLS3" s="2"/>
      <c r="OLT3" s="2"/>
      <c r="OLU3" s="2"/>
      <c r="OLV3" s="2"/>
      <c r="OLW3" s="2"/>
      <c r="OLX3" s="2"/>
      <c r="OLY3" s="2"/>
      <c r="OLZ3" s="2"/>
      <c r="OMA3" s="2"/>
      <c r="OMB3" s="2"/>
      <c r="OMC3" s="2"/>
      <c r="OMD3" s="2"/>
      <c r="OME3" s="2"/>
      <c r="OMF3" s="2"/>
      <c r="OMG3" s="2"/>
      <c r="OMH3" s="2"/>
      <c r="OMI3" s="2"/>
      <c r="OMJ3" s="2"/>
      <c r="OMK3" s="2"/>
      <c r="OML3" s="2"/>
      <c r="OMM3" s="2"/>
      <c r="OMN3" s="2"/>
      <c r="OMO3" s="2"/>
      <c r="OMP3" s="2"/>
      <c r="OMQ3" s="2"/>
      <c r="OMR3" s="2"/>
      <c r="OMS3" s="2"/>
      <c r="OMT3" s="2"/>
      <c r="OMU3" s="2"/>
      <c r="OMV3" s="2"/>
      <c r="OMW3" s="2"/>
      <c r="OMX3" s="2"/>
      <c r="OMY3" s="2"/>
      <c r="OMZ3" s="2"/>
      <c r="ONA3" s="2"/>
      <c r="ONB3" s="2"/>
      <c r="ONC3" s="2"/>
      <c r="OND3" s="2"/>
      <c r="ONE3" s="2"/>
      <c r="ONF3" s="2"/>
      <c r="ONG3" s="2"/>
      <c r="ONH3" s="2"/>
      <c r="ONI3" s="2"/>
      <c r="ONJ3" s="2"/>
      <c r="ONK3" s="2"/>
      <c r="ONL3" s="2"/>
      <c r="ONM3" s="2"/>
      <c r="ONN3" s="2"/>
      <c r="ONO3" s="2"/>
      <c r="ONP3" s="2"/>
      <c r="ONQ3" s="2"/>
      <c r="ONR3" s="2"/>
      <c r="ONS3" s="2"/>
      <c r="ONT3" s="2"/>
      <c r="ONU3" s="2"/>
      <c r="ONV3" s="2"/>
      <c r="ONW3" s="2"/>
      <c r="ONX3" s="2"/>
      <c r="ONY3" s="2"/>
      <c r="ONZ3" s="2"/>
      <c r="OOA3" s="2"/>
      <c r="OOB3" s="2"/>
      <c r="OOC3" s="2"/>
      <c r="OOD3" s="2"/>
      <c r="OOE3" s="2"/>
      <c r="OOF3" s="2"/>
      <c r="OOG3" s="2"/>
      <c r="OOH3" s="2"/>
      <c r="OOI3" s="2"/>
      <c r="OOJ3" s="2"/>
      <c r="OOK3" s="2"/>
      <c r="OOL3" s="2"/>
      <c r="OOM3" s="2"/>
      <c r="OON3" s="2"/>
      <c r="OOO3" s="2"/>
      <c r="OOP3" s="2"/>
      <c r="OOQ3" s="2"/>
      <c r="OOR3" s="2"/>
      <c r="OOS3" s="2"/>
      <c r="OOT3" s="2"/>
      <c r="OOU3" s="2"/>
      <c r="OOV3" s="2"/>
      <c r="OOW3" s="2"/>
      <c r="OOX3" s="2"/>
      <c r="OOY3" s="2"/>
      <c r="OOZ3" s="2"/>
      <c r="OPA3" s="2"/>
      <c r="OPB3" s="2"/>
      <c r="OPC3" s="2"/>
      <c r="OPD3" s="2"/>
      <c r="OPE3" s="2"/>
      <c r="OPF3" s="2"/>
      <c r="OPG3" s="2"/>
      <c r="OPH3" s="2"/>
      <c r="OPI3" s="2"/>
      <c r="OPJ3" s="2"/>
      <c r="OPK3" s="2"/>
      <c r="OPL3" s="2"/>
      <c r="OPM3" s="2"/>
      <c r="OPN3" s="2"/>
      <c r="OPO3" s="2"/>
      <c r="OPP3" s="2"/>
      <c r="OPQ3" s="2"/>
      <c r="OPR3" s="2"/>
      <c r="OPS3" s="2"/>
      <c r="OPT3" s="2"/>
      <c r="OPU3" s="2"/>
      <c r="OPV3" s="2"/>
      <c r="OPW3" s="2"/>
      <c r="OPX3" s="2"/>
      <c r="OPY3" s="2"/>
      <c r="OPZ3" s="2"/>
      <c r="OQA3" s="2"/>
      <c r="OQB3" s="2"/>
      <c r="OQC3" s="2"/>
      <c r="OQD3" s="2"/>
      <c r="OQE3" s="2"/>
      <c r="OQF3" s="2"/>
      <c r="OQG3" s="2"/>
      <c r="OQH3" s="2"/>
      <c r="OQI3" s="2"/>
      <c r="OQJ3" s="2"/>
      <c r="OQK3" s="2"/>
      <c r="OQL3" s="2"/>
      <c r="OQM3" s="2"/>
      <c r="OQN3" s="2"/>
      <c r="OQO3" s="2"/>
      <c r="OQP3" s="2"/>
      <c r="OQQ3" s="2"/>
      <c r="OQR3" s="2"/>
      <c r="OQS3" s="2"/>
      <c r="OQT3" s="2"/>
      <c r="OQU3" s="2"/>
      <c r="OQV3" s="2"/>
      <c r="OQW3" s="2"/>
      <c r="OQX3" s="2"/>
      <c r="OQY3" s="2"/>
      <c r="OQZ3" s="2"/>
      <c r="ORA3" s="2"/>
      <c r="ORB3" s="2"/>
      <c r="ORC3" s="2"/>
      <c r="ORD3" s="2"/>
      <c r="ORE3" s="2"/>
      <c r="ORF3" s="2"/>
      <c r="ORG3" s="2"/>
      <c r="ORH3" s="2"/>
      <c r="ORI3" s="2"/>
      <c r="ORJ3" s="2"/>
      <c r="ORK3" s="2"/>
      <c r="ORL3" s="2"/>
      <c r="ORM3" s="2"/>
      <c r="ORN3" s="2"/>
      <c r="ORO3" s="2"/>
      <c r="ORP3" s="2"/>
      <c r="ORQ3" s="2"/>
      <c r="ORR3" s="2"/>
      <c r="ORS3" s="2"/>
      <c r="ORT3" s="2"/>
      <c r="ORU3" s="2"/>
      <c r="ORV3" s="2"/>
      <c r="ORW3" s="2"/>
      <c r="ORX3" s="2"/>
      <c r="ORY3" s="2"/>
      <c r="ORZ3" s="2"/>
      <c r="OSA3" s="2"/>
      <c r="OSB3" s="2"/>
      <c r="OSC3" s="2"/>
      <c r="OSD3" s="2"/>
      <c r="OSE3" s="2"/>
      <c r="OSF3" s="2"/>
      <c r="OSG3" s="2"/>
      <c r="OSH3" s="2"/>
      <c r="OSI3" s="2"/>
      <c r="OSJ3" s="2"/>
      <c r="OSK3" s="2"/>
      <c r="OSL3" s="2"/>
      <c r="OSM3" s="2"/>
      <c r="OSN3" s="2"/>
      <c r="OSO3" s="2"/>
      <c r="OSP3" s="2"/>
      <c r="OSQ3" s="2"/>
      <c r="OSR3" s="2"/>
      <c r="OSS3" s="2"/>
      <c r="OST3" s="2"/>
      <c r="OSU3" s="2"/>
      <c r="OSV3" s="2"/>
      <c r="OSW3" s="2"/>
      <c r="OSX3" s="2"/>
      <c r="OSY3" s="2"/>
      <c r="OSZ3" s="2"/>
      <c r="OTA3" s="2"/>
      <c r="OTB3" s="2"/>
      <c r="OTC3" s="2"/>
      <c r="OTD3" s="2"/>
      <c r="OTE3" s="2"/>
      <c r="OTF3" s="2"/>
      <c r="OTG3" s="2"/>
      <c r="OTH3" s="2"/>
      <c r="OTI3" s="2"/>
      <c r="OTJ3" s="2"/>
      <c r="OTK3" s="2"/>
      <c r="OTL3" s="2"/>
      <c r="OTM3" s="2"/>
      <c r="OTN3" s="2"/>
      <c r="OTO3" s="2"/>
      <c r="OTP3" s="2"/>
      <c r="OTQ3" s="2"/>
      <c r="OTR3" s="2"/>
      <c r="OTS3" s="2"/>
      <c r="OTT3" s="2"/>
      <c r="OTU3" s="2"/>
      <c r="OTV3" s="2"/>
      <c r="OTW3" s="2"/>
      <c r="OTX3" s="2"/>
      <c r="OTY3" s="2"/>
      <c r="OTZ3" s="2"/>
      <c r="OUA3" s="2"/>
      <c r="OUB3" s="2"/>
      <c r="OUC3" s="2"/>
      <c r="OUD3" s="2"/>
      <c r="OUE3" s="2"/>
      <c r="OUF3" s="2"/>
      <c r="OUG3" s="2"/>
      <c r="OUH3" s="2"/>
      <c r="OUI3" s="2"/>
      <c r="OUJ3" s="2"/>
      <c r="OUK3" s="2"/>
      <c r="OUL3" s="2"/>
      <c r="OUM3" s="2"/>
      <c r="OUN3" s="2"/>
      <c r="OUO3" s="2"/>
      <c r="OUP3" s="2"/>
      <c r="OUQ3" s="2"/>
      <c r="OUR3" s="2"/>
      <c r="OUS3" s="2"/>
      <c r="OUT3" s="2"/>
      <c r="OUU3" s="2"/>
      <c r="OUV3" s="2"/>
      <c r="OUW3" s="2"/>
      <c r="OUX3" s="2"/>
      <c r="OUY3" s="2"/>
      <c r="OUZ3" s="2"/>
      <c r="OVA3" s="2"/>
      <c r="OVB3" s="2"/>
      <c r="OVC3" s="2"/>
      <c r="OVD3" s="2"/>
      <c r="OVE3" s="2"/>
      <c r="OVF3" s="2"/>
      <c r="OVG3" s="2"/>
      <c r="OVH3" s="2"/>
      <c r="OVI3" s="2"/>
      <c r="OVJ3" s="2"/>
      <c r="OVK3" s="2"/>
      <c r="OVL3" s="2"/>
      <c r="OVM3" s="2"/>
      <c r="OVN3" s="2"/>
      <c r="OVO3" s="2"/>
      <c r="OVP3" s="2"/>
      <c r="OVQ3" s="2"/>
      <c r="OVR3" s="2"/>
      <c r="OVS3" s="2"/>
      <c r="OVT3" s="2"/>
      <c r="OVU3" s="2"/>
      <c r="OVV3" s="2"/>
      <c r="OVW3" s="2"/>
      <c r="OVX3" s="2"/>
      <c r="OVY3" s="2"/>
      <c r="OVZ3" s="2"/>
      <c r="OWA3" s="2"/>
      <c r="OWB3" s="2"/>
      <c r="OWC3" s="2"/>
      <c r="OWD3" s="2"/>
      <c r="OWE3" s="2"/>
      <c r="OWF3" s="2"/>
      <c r="OWG3" s="2"/>
      <c r="OWH3" s="2"/>
      <c r="OWI3" s="2"/>
      <c r="OWJ3" s="2"/>
      <c r="OWK3" s="2"/>
      <c r="OWL3" s="2"/>
      <c r="OWM3" s="2"/>
      <c r="OWN3" s="2"/>
      <c r="OWO3" s="2"/>
      <c r="OWP3" s="2"/>
      <c r="OWQ3" s="2"/>
      <c r="OWR3" s="2"/>
      <c r="OWS3" s="2"/>
      <c r="OWT3" s="2"/>
      <c r="OWU3" s="2"/>
      <c r="OWV3" s="2"/>
      <c r="OWW3" s="2"/>
      <c r="OWX3" s="2"/>
      <c r="OWY3" s="2"/>
      <c r="OWZ3" s="2"/>
      <c r="OXA3" s="2"/>
      <c r="OXB3" s="2"/>
      <c r="OXC3" s="2"/>
      <c r="OXD3" s="2"/>
      <c r="OXE3" s="2"/>
      <c r="OXF3" s="2"/>
      <c r="OXG3" s="2"/>
      <c r="OXH3" s="2"/>
      <c r="OXI3" s="2"/>
      <c r="OXJ3" s="2"/>
      <c r="OXK3" s="2"/>
      <c r="OXL3" s="2"/>
      <c r="OXM3" s="2"/>
      <c r="OXN3" s="2"/>
      <c r="OXO3" s="2"/>
      <c r="OXP3" s="2"/>
      <c r="OXQ3" s="2"/>
      <c r="OXR3" s="2"/>
      <c r="OXS3" s="2"/>
      <c r="OXT3" s="2"/>
      <c r="OXU3" s="2"/>
      <c r="OXV3" s="2"/>
      <c r="OXW3" s="2"/>
      <c r="OXX3" s="2"/>
      <c r="OXY3" s="2"/>
      <c r="OXZ3" s="2"/>
      <c r="OYA3" s="2"/>
      <c r="OYB3" s="2"/>
      <c r="OYC3" s="2"/>
      <c r="OYD3" s="2"/>
      <c r="OYE3" s="2"/>
      <c r="OYF3" s="2"/>
      <c r="OYG3" s="2"/>
      <c r="OYH3" s="2"/>
      <c r="OYI3" s="2"/>
      <c r="OYJ3" s="2"/>
      <c r="OYK3" s="2"/>
      <c r="OYL3" s="2"/>
      <c r="OYM3" s="2"/>
      <c r="OYN3" s="2"/>
      <c r="OYO3" s="2"/>
      <c r="OYP3" s="2"/>
      <c r="OYQ3" s="2"/>
      <c r="OYR3" s="2"/>
      <c r="OYS3" s="2"/>
      <c r="OYT3" s="2"/>
      <c r="OYU3" s="2"/>
      <c r="OYV3" s="2"/>
      <c r="OYW3" s="2"/>
      <c r="OYX3" s="2"/>
      <c r="OYY3" s="2"/>
      <c r="OYZ3" s="2"/>
      <c r="OZA3" s="2"/>
      <c r="OZB3" s="2"/>
      <c r="OZC3" s="2"/>
      <c r="OZD3" s="2"/>
      <c r="OZE3" s="2"/>
      <c r="OZF3" s="2"/>
      <c r="OZG3" s="2"/>
      <c r="OZH3" s="2"/>
      <c r="OZI3" s="2"/>
      <c r="OZJ3" s="2"/>
      <c r="OZK3" s="2"/>
      <c r="OZL3" s="2"/>
      <c r="OZM3" s="2"/>
      <c r="OZN3" s="2"/>
      <c r="OZO3" s="2"/>
      <c r="OZP3" s="2"/>
      <c r="OZQ3" s="2"/>
      <c r="OZR3" s="2"/>
      <c r="OZS3" s="2"/>
      <c r="OZT3" s="2"/>
      <c r="OZU3" s="2"/>
      <c r="OZV3" s="2"/>
      <c r="OZW3" s="2"/>
      <c r="OZX3" s="2"/>
      <c r="OZY3" s="2"/>
      <c r="OZZ3" s="2"/>
      <c r="PAA3" s="2"/>
      <c r="PAB3" s="2"/>
      <c r="PAC3" s="2"/>
      <c r="PAD3" s="2"/>
      <c r="PAE3" s="2"/>
      <c r="PAF3" s="2"/>
      <c r="PAG3" s="2"/>
      <c r="PAH3" s="2"/>
      <c r="PAI3" s="2"/>
      <c r="PAJ3" s="2"/>
      <c r="PAK3" s="2"/>
      <c r="PAL3" s="2"/>
      <c r="PAM3" s="2"/>
      <c r="PAN3" s="2"/>
      <c r="PAO3" s="2"/>
      <c r="PAP3" s="2"/>
      <c r="PAQ3" s="2"/>
      <c r="PAR3" s="2"/>
      <c r="PAS3" s="2"/>
      <c r="PAT3" s="2"/>
      <c r="PAU3" s="2"/>
      <c r="PAV3" s="2"/>
      <c r="PAW3" s="2"/>
      <c r="PAX3" s="2"/>
      <c r="PAY3" s="2"/>
      <c r="PAZ3" s="2"/>
      <c r="PBA3" s="2"/>
      <c r="PBB3" s="2"/>
      <c r="PBC3" s="2"/>
      <c r="PBD3" s="2"/>
      <c r="PBE3" s="2"/>
      <c r="PBF3" s="2"/>
      <c r="PBG3" s="2"/>
      <c r="PBH3" s="2"/>
      <c r="PBI3" s="2"/>
      <c r="PBJ3" s="2"/>
      <c r="PBK3" s="2"/>
      <c r="PBL3" s="2"/>
      <c r="PBM3" s="2"/>
      <c r="PBN3" s="2"/>
      <c r="PBO3" s="2"/>
      <c r="PBP3" s="2"/>
      <c r="PBQ3" s="2"/>
      <c r="PBR3" s="2"/>
      <c r="PBS3" s="2"/>
      <c r="PBT3" s="2"/>
      <c r="PBU3" s="2"/>
      <c r="PBV3" s="2"/>
      <c r="PBW3" s="2"/>
      <c r="PBX3" s="2"/>
      <c r="PBY3" s="2"/>
      <c r="PBZ3" s="2"/>
      <c r="PCA3" s="2"/>
      <c r="PCB3" s="2"/>
      <c r="PCC3" s="2"/>
      <c r="PCD3" s="2"/>
      <c r="PCE3" s="2"/>
      <c r="PCF3" s="2"/>
      <c r="PCG3" s="2"/>
      <c r="PCH3" s="2"/>
      <c r="PCI3" s="2"/>
      <c r="PCJ3" s="2"/>
      <c r="PCK3" s="2"/>
      <c r="PCL3" s="2"/>
      <c r="PCM3" s="2"/>
      <c r="PCN3" s="2"/>
      <c r="PCO3" s="2"/>
      <c r="PCP3" s="2"/>
      <c r="PCQ3" s="2"/>
      <c r="PCR3" s="2"/>
      <c r="PCS3" s="2"/>
      <c r="PCT3" s="2"/>
      <c r="PCU3" s="2"/>
      <c r="PCV3" s="2"/>
      <c r="PCW3" s="2"/>
      <c r="PCX3" s="2"/>
      <c r="PCY3" s="2"/>
      <c r="PCZ3" s="2"/>
      <c r="PDA3" s="2"/>
      <c r="PDB3" s="2"/>
      <c r="PDC3" s="2"/>
      <c r="PDD3" s="2"/>
      <c r="PDE3" s="2"/>
      <c r="PDF3" s="2"/>
      <c r="PDG3" s="2"/>
      <c r="PDH3" s="2"/>
      <c r="PDI3" s="2"/>
      <c r="PDJ3" s="2"/>
      <c r="PDK3" s="2"/>
      <c r="PDL3" s="2"/>
      <c r="PDM3" s="2"/>
      <c r="PDN3" s="2"/>
      <c r="PDO3" s="2"/>
      <c r="PDP3" s="2"/>
      <c r="PDQ3" s="2"/>
      <c r="PDR3" s="2"/>
      <c r="PDS3" s="2"/>
      <c r="PDT3" s="2"/>
      <c r="PDU3" s="2"/>
      <c r="PDV3" s="2"/>
      <c r="PDW3" s="2"/>
      <c r="PDX3" s="2"/>
      <c r="PDY3" s="2"/>
      <c r="PDZ3" s="2"/>
      <c r="PEA3" s="2"/>
      <c r="PEB3" s="2"/>
      <c r="PEC3" s="2"/>
      <c r="PED3" s="2"/>
      <c r="PEE3" s="2"/>
      <c r="PEF3" s="2"/>
      <c r="PEG3" s="2"/>
      <c r="PEH3" s="2"/>
      <c r="PEI3" s="2"/>
      <c r="PEJ3" s="2"/>
      <c r="PEK3" s="2"/>
      <c r="PEL3" s="2"/>
      <c r="PEM3" s="2"/>
      <c r="PEN3" s="2"/>
      <c r="PEO3" s="2"/>
      <c r="PEP3" s="2"/>
      <c r="PEQ3" s="2"/>
      <c r="PER3" s="2"/>
      <c r="PES3" s="2"/>
      <c r="PET3" s="2"/>
      <c r="PEU3" s="2"/>
      <c r="PEV3" s="2"/>
      <c r="PEW3" s="2"/>
      <c r="PEX3" s="2"/>
      <c r="PEY3" s="2"/>
      <c r="PEZ3" s="2"/>
      <c r="PFA3" s="2"/>
      <c r="PFB3" s="2"/>
      <c r="PFC3" s="2"/>
      <c r="PFD3" s="2"/>
      <c r="PFE3" s="2"/>
      <c r="PFF3" s="2"/>
      <c r="PFG3" s="2"/>
      <c r="PFH3" s="2"/>
      <c r="PFI3" s="2"/>
      <c r="PFJ3" s="2"/>
      <c r="PFK3" s="2"/>
      <c r="PFL3" s="2"/>
      <c r="PFM3" s="2"/>
      <c r="PFN3" s="2"/>
      <c r="PFO3" s="2"/>
      <c r="PFP3" s="2"/>
      <c r="PFQ3" s="2"/>
      <c r="PFR3" s="2"/>
      <c r="PFS3" s="2"/>
      <c r="PFT3" s="2"/>
      <c r="PFU3" s="2"/>
      <c r="PFV3" s="2"/>
      <c r="PFW3" s="2"/>
      <c r="PFX3" s="2"/>
      <c r="PFY3" s="2"/>
      <c r="PFZ3" s="2"/>
      <c r="PGA3" s="2"/>
      <c r="PGB3" s="2"/>
      <c r="PGC3" s="2"/>
      <c r="PGD3" s="2"/>
      <c r="PGE3" s="2"/>
      <c r="PGF3" s="2"/>
      <c r="PGG3" s="2"/>
      <c r="PGH3" s="2"/>
      <c r="PGI3" s="2"/>
      <c r="PGJ3" s="2"/>
      <c r="PGK3" s="2"/>
      <c r="PGL3" s="2"/>
      <c r="PGM3" s="2"/>
      <c r="PGN3" s="2"/>
      <c r="PGO3" s="2"/>
      <c r="PGP3" s="2"/>
      <c r="PGQ3" s="2"/>
      <c r="PGR3" s="2"/>
      <c r="PGS3" s="2"/>
      <c r="PGT3" s="2"/>
      <c r="PGU3" s="2"/>
      <c r="PGV3" s="2"/>
      <c r="PGW3" s="2"/>
      <c r="PGX3" s="2"/>
      <c r="PGY3" s="2"/>
      <c r="PGZ3" s="2"/>
      <c r="PHA3" s="2"/>
      <c r="PHB3" s="2"/>
      <c r="PHC3" s="2"/>
      <c r="PHD3" s="2"/>
      <c r="PHE3" s="2"/>
      <c r="PHF3" s="2"/>
      <c r="PHG3" s="2"/>
      <c r="PHH3" s="2"/>
      <c r="PHI3" s="2"/>
      <c r="PHJ3" s="2"/>
      <c r="PHK3" s="2"/>
      <c r="PHL3" s="2"/>
      <c r="PHM3" s="2"/>
      <c r="PHN3" s="2"/>
      <c r="PHO3" s="2"/>
      <c r="PHP3" s="2"/>
      <c r="PHQ3" s="2"/>
      <c r="PHR3" s="2"/>
      <c r="PHS3" s="2"/>
      <c r="PHT3" s="2"/>
      <c r="PHU3" s="2"/>
      <c r="PHV3" s="2"/>
      <c r="PHW3" s="2"/>
      <c r="PHX3" s="2"/>
      <c r="PHY3" s="2"/>
      <c r="PHZ3" s="2"/>
      <c r="PIA3" s="2"/>
      <c r="PIB3" s="2"/>
      <c r="PIC3" s="2"/>
      <c r="PID3" s="2"/>
      <c r="PIE3" s="2"/>
      <c r="PIF3" s="2"/>
      <c r="PIG3" s="2"/>
      <c r="PIH3" s="2"/>
      <c r="PII3" s="2"/>
      <c r="PIJ3" s="2"/>
      <c r="PIK3" s="2"/>
      <c r="PIL3" s="2"/>
      <c r="PIM3" s="2"/>
      <c r="PIN3" s="2"/>
      <c r="PIO3" s="2"/>
      <c r="PIP3" s="2"/>
      <c r="PIQ3" s="2"/>
      <c r="PIR3" s="2"/>
      <c r="PIS3" s="2"/>
      <c r="PIT3" s="2"/>
      <c r="PIU3" s="2"/>
      <c r="PIV3" s="2"/>
      <c r="PIW3" s="2"/>
      <c r="PIX3" s="2"/>
      <c r="PIY3" s="2"/>
      <c r="PIZ3" s="2"/>
      <c r="PJA3" s="2"/>
      <c r="PJB3" s="2"/>
      <c r="PJC3" s="2"/>
      <c r="PJD3" s="2"/>
      <c r="PJE3" s="2"/>
      <c r="PJF3" s="2"/>
      <c r="PJG3" s="2"/>
      <c r="PJH3" s="2"/>
      <c r="PJI3" s="2"/>
      <c r="PJJ3" s="2"/>
      <c r="PJK3" s="2"/>
      <c r="PJL3" s="2"/>
      <c r="PJM3" s="2"/>
      <c r="PJN3" s="2"/>
      <c r="PJO3" s="2"/>
      <c r="PJP3" s="2"/>
      <c r="PJQ3" s="2"/>
      <c r="PJR3" s="2"/>
      <c r="PJS3" s="2"/>
      <c r="PJT3" s="2"/>
      <c r="PJU3" s="2"/>
      <c r="PJV3" s="2"/>
      <c r="PJW3" s="2"/>
      <c r="PJX3" s="2"/>
      <c r="PJY3" s="2"/>
      <c r="PJZ3" s="2"/>
      <c r="PKA3" s="2"/>
      <c r="PKB3" s="2"/>
      <c r="PKC3" s="2"/>
      <c r="PKD3" s="2"/>
      <c r="PKE3" s="2"/>
      <c r="PKF3" s="2"/>
      <c r="PKG3" s="2"/>
      <c r="PKH3" s="2"/>
      <c r="PKI3" s="2"/>
      <c r="PKJ3" s="2"/>
      <c r="PKK3" s="2"/>
      <c r="PKL3" s="2"/>
      <c r="PKM3" s="2"/>
      <c r="PKN3" s="2"/>
      <c r="PKO3" s="2"/>
      <c r="PKP3" s="2"/>
      <c r="PKQ3" s="2"/>
      <c r="PKR3" s="2"/>
      <c r="PKS3" s="2"/>
      <c r="PKT3" s="2"/>
      <c r="PKU3" s="2"/>
      <c r="PKV3" s="2"/>
      <c r="PKW3" s="2"/>
      <c r="PKX3" s="2"/>
      <c r="PKY3" s="2"/>
      <c r="PKZ3" s="2"/>
      <c r="PLA3" s="2"/>
      <c r="PLB3" s="2"/>
      <c r="PLC3" s="2"/>
      <c r="PLD3" s="2"/>
      <c r="PLE3" s="2"/>
      <c r="PLF3" s="2"/>
      <c r="PLG3" s="2"/>
      <c r="PLH3" s="2"/>
      <c r="PLI3" s="2"/>
      <c r="PLJ3" s="2"/>
      <c r="PLK3" s="2"/>
      <c r="PLL3" s="2"/>
      <c r="PLM3" s="2"/>
      <c r="PLN3" s="2"/>
      <c r="PLO3" s="2"/>
      <c r="PLP3" s="2"/>
      <c r="PLQ3" s="2"/>
      <c r="PLR3" s="2"/>
      <c r="PLS3" s="2"/>
      <c r="PLT3" s="2"/>
      <c r="PLU3" s="2"/>
      <c r="PLV3" s="2"/>
      <c r="PLW3" s="2"/>
      <c r="PLX3" s="2"/>
      <c r="PLY3" s="2"/>
      <c r="PLZ3" s="2"/>
      <c r="PMA3" s="2"/>
      <c r="PMB3" s="2"/>
      <c r="PMC3" s="2"/>
      <c r="PMD3" s="2"/>
      <c r="PME3" s="2"/>
      <c r="PMF3" s="2"/>
      <c r="PMG3" s="2"/>
      <c r="PMH3" s="2"/>
      <c r="PMI3" s="2"/>
      <c r="PMJ3" s="2"/>
      <c r="PMK3" s="2"/>
      <c r="PML3" s="2"/>
      <c r="PMM3" s="2"/>
      <c r="PMN3" s="2"/>
      <c r="PMO3" s="2"/>
      <c r="PMP3" s="2"/>
      <c r="PMQ3" s="2"/>
      <c r="PMR3" s="2"/>
      <c r="PMS3" s="2"/>
      <c r="PMT3" s="2"/>
      <c r="PMU3" s="2"/>
      <c r="PMV3" s="2"/>
      <c r="PMW3" s="2"/>
      <c r="PMX3" s="2"/>
      <c r="PMY3" s="2"/>
      <c r="PMZ3" s="2"/>
      <c r="PNA3" s="2"/>
      <c r="PNB3" s="2"/>
      <c r="PNC3" s="2"/>
      <c r="PND3" s="2"/>
      <c r="PNE3" s="2"/>
      <c r="PNF3" s="2"/>
      <c r="PNG3" s="2"/>
      <c r="PNH3" s="2"/>
      <c r="PNI3" s="2"/>
      <c r="PNJ3" s="2"/>
      <c r="PNK3" s="2"/>
      <c r="PNL3" s="2"/>
      <c r="PNM3" s="2"/>
      <c r="PNN3" s="2"/>
      <c r="PNO3" s="2"/>
      <c r="PNP3" s="2"/>
      <c r="PNQ3" s="2"/>
      <c r="PNR3" s="2"/>
      <c r="PNS3" s="2"/>
      <c r="PNT3" s="2"/>
      <c r="PNU3" s="2"/>
      <c r="PNV3" s="2"/>
      <c r="PNW3" s="2"/>
      <c r="PNX3" s="2"/>
      <c r="PNY3" s="2"/>
      <c r="PNZ3" s="2"/>
      <c r="POA3" s="2"/>
      <c r="POB3" s="2"/>
      <c r="POC3" s="2"/>
      <c r="POD3" s="2"/>
      <c r="POE3" s="2"/>
      <c r="POF3" s="2"/>
      <c r="POG3" s="2"/>
      <c r="POH3" s="2"/>
      <c r="POI3" s="2"/>
      <c r="POJ3" s="2"/>
      <c r="POK3" s="2"/>
      <c r="POL3" s="2"/>
      <c r="POM3" s="2"/>
      <c r="PON3" s="2"/>
      <c r="POO3" s="2"/>
      <c r="POP3" s="2"/>
      <c r="POQ3" s="2"/>
      <c r="POR3" s="2"/>
      <c r="POS3" s="2"/>
      <c r="POT3" s="2"/>
      <c r="POU3" s="2"/>
      <c r="POV3" s="2"/>
      <c r="POW3" s="2"/>
      <c r="POX3" s="2"/>
      <c r="POY3" s="2"/>
      <c r="POZ3" s="2"/>
      <c r="PPA3" s="2"/>
      <c r="PPB3" s="2"/>
      <c r="PPC3" s="2"/>
      <c r="PPD3" s="2"/>
      <c r="PPE3" s="2"/>
      <c r="PPF3" s="2"/>
      <c r="PPG3" s="2"/>
      <c r="PPH3" s="2"/>
      <c r="PPI3" s="2"/>
      <c r="PPJ3" s="2"/>
      <c r="PPK3" s="2"/>
      <c r="PPL3" s="2"/>
      <c r="PPM3" s="2"/>
      <c r="PPN3" s="2"/>
      <c r="PPO3" s="2"/>
      <c r="PPP3" s="2"/>
      <c r="PPQ3" s="2"/>
      <c r="PPR3" s="2"/>
      <c r="PPS3" s="2"/>
      <c r="PPT3" s="2"/>
      <c r="PPU3" s="2"/>
      <c r="PPV3" s="2"/>
      <c r="PPW3" s="2"/>
      <c r="PPX3" s="2"/>
      <c r="PPY3" s="2"/>
      <c r="PPZ3" s="2"/>
      <c r="PQA3" s="2"/>
      <c r="PQB3" s="2"/>
      <c r="PQC3" s="2"/>
      <c r="PQD3" s="2"/>
      <c r="PQE3" s="2"/>
      <c r="PQF3" s="2"/>
      <c r="PQG3" s="2"/>
      <c r="PQH3" s="2"/>
      <c r="PQI3" s="2"/>
      <c r="PQJ3" s="2"/>
      <c r="PQK3" s="2"/>
      <c r="PQL3" s="2"/>
      <c r="PQM3" s="2"/>
      <c r="PQN3" s="2"/>
      <c r="PQO3" s="2"/>
      <c r="PQP3" s="2"/>
      <c r="PQQ3" s="2"/>
      <c r="PQR3" s="2"/>
      <c r="PQS3" s="2"/>
      <c r="PQT3" s="2"/>
      <c r="PQU3" s="2"/>
      <c r="PQV3" s="2"/>
      <c r="PQW3" s="2"/>
      <c r="PQX3" s="2"/>
      <c r="PQY3" s="2"/>
      <c r="PQZ3" s="2"/>
      <c r="PRA3" s="2"/>
      <c r="PRB3" s="2"/>
      <c r="PRC3" s="2"/>
      <c r="PRD3" s="2"/>
      <c r="PRE3" s="2"/>
      <c r="PRF3" s="2"/>
      <c r="PRG3" s="2"/>
      <c r="PRH3" s="2"/>
      <c r="PRI3" s="2"/>
      <c r="PRJ3" s="2"/>
      <c r="PRK3" s="2"/>
      <c r="PRL3" s="2"/>
      <c r="PRM3" s="2"/>
      <c r="PRN3" s="2"/>
      <c r="PRO3" s="2"/>
      <c r="PRP3" s="2"/>
      <c r="PRQ3" s="2"/>
      <c r="PRR3" s="2"/>
      <c r="PRS3" s="2"/>
      <c r="PRT3" s="2"/>
      <c r="PRU3" s="2"/>
      <c r="PRV3" s="2"/>
      <c r="PRW3" s="2"/>
      <c r="PRX3" s="2"/>
      <c r="PRY3" s="2"/>
      <c r="PRZ3" s="2"/>
      <c r="PSA3" s="2"/>
      <c r="PSB3" s="2"/>
      <c r="PSC3" s="2"/>
      <c r="PSD3" s="2"/>
      <c r="PSE3" s="2"/>
      <c r="PSF3" s="2"/>
      <c r="PSG3" s="2"/>
      <c r="PSH3" s="2"/>
      <c r="PSI3" s="2"/>
      <c r="PSJ3" s="2"/>
      <c r="PSK3" s="2"/>
      <c r="PSL3" s="2"/>
      <c r="PSM3" s="2"/>
      <c r="PSN3" s="2"/>
      <c r="PSO3" s="2"/>
      <c r="PSP3" s="2"/>
      <c r="PSQ3" s="2"/>
      <c r="PSR3" s="2"/>
      <c r="PSS3" s="2"/>
      <c r="PST3" s="2"/>
      <c r="PSU3" s="2"/>
      <c r="PSV3" s="2"/>
      <c r="PSW3" s="2"/>
      <c r="PSX3" s="2"/>
      <c r="PSY3" s="2"/>
      <c r="PSZ3" s="2"/>
      <c r="PTA3" s="2"/>
      <c r="PTB3" s="2"/>
      <c r="PTC3" s="2"/>
      <c r="PTD3" s="2"/>
      <c r="PTE3" s="2"/>
      <c r="PTF3" s="2"/>
      <c r="PTG3" s="2"/>
      <c r="PTH3" s="2"/>
      <c r="PTI3" s="2"/>
      <c r="PTJ3" s="2"/>
      <c r="PTK3" s="2"/>
      <c r="PTL3" s="2"/>
      <c r="PTM3" s="2"/>
      <c r="PTN3" s="2"/>
      <c r="PTO3" s="2"/>
      <c r="PTP3" s="2"/>
      <c r="PTQ3" s="2"/>
      <c r="PTR3" s="2"/>
      <c r="PTS3" s="2"/>
      <c r="PTT3" s="2"/>
      <c r="PTU3" s="2"/>
      <c r="PTV3" s="2"/>
      <c r="PTW3" s="2"/>
      <c r="PTX3" s="2"/>
      <c r="PTY3" s="2"/>
      <c r="PTZ3" s="2"/>
      <c r="PUA3" s="2"/>
      <c r="PUB3" s="2"/>
      <c r="PUC3" s="2"/>
      <c r="PUD3" s="2"/>
      <c r="PUE3" s="2"/>
      <c r="PUF3" s="2"/>
      <c r="PUG3" s="2"/>
      <c r="PUH3" s="2"/>
      <c r="PUI3" s="2"/>
      <c r="PUJ3" s="2"/>
      <c r="PUK3" s="2"/>
      <c r="PUL3" s="2"/>
      <c r="PUM3" s="2"/>
      <c r="PUN3" s="2"/>
      <c r="PUO3" s="2"/>
      <c r="PUP3" s="2"/>
      <c r="PUQ3" s="2"/>
      <c r="PUR3" s="2"/>
      <c r="PUS3" s="2"/>
      <c r="PUT3" s="2"/>
      <c r="PUU3" s="2"/>
      <c r="PUV3" s="2"/>
      <c r="PUW3" s="2"/>
      <c r="PUX3" s="2"/>
      <c r="PUY3" s="2"/>
      <c r="PUZ3" s="2"/>
      <c r="PVA3" s="2"/>
      <c r="PVB3" s="2"/>
      <c r="PVC3" s="2"/>
      <c r="PVD3" s="2"/>
      <c r="PVE3" s="2"/>
      <c r="PVF3" s="2"/>
      <c r="PVG3" s="2"/>
      <c r="PVH3" s="2"/>
      <c r="PVI3" s="2"/>
      <c r="PVJ3" s="2"/>
      <c r="PVK3" s="2"/>
      <c r="PVL3" s="2"/>
      <c r="PVM3" s="2"/>
      <c r="PVN3" s="2"/>
      <c r="PVO3" s="2"/>
      <c r="PVP3" s="2"/>
      <c r="PVQ3" s="2"/>
      <c r="PVR3" s="2"/>
      <c r="PVS3" s="2"/>
      <c r="PVT3" s="2"/>
      <c r="PVU3" s="2"/>
      <c r="PVV3" s="2"/>
      <c r="PVW3" s="2"/>
      <c r="PVX3" s="2"/>
      <c r="PVY3" s="2"/>
      <c r="PVZ3" s="2"/>
      <c r="PWA3" s="2"/>
      <c r="PWB3" s="2"/>
      <c r="PWC3" s="2"/>
      <c r="PWD3" s="2"/>
      <c r="PWE3" s="2"/>
      <c r="PWF3" s="2"/>
      <c r="PWG3" s="2"/>
      <c r="PWH3" s="2"/>
      <c r="PWI3" s="2"/>
      <c r="PWJ3" s="2"/>
      <c r="PWK3" s="2"/>
      <c r="PWL3" s="2"/>
      <c r="PWM3" s="2"/>
      <c r="PWN3" s="2"/>
      <c r="PWO3" s="2"/>
      <c r="PWP3" s="2"/>
      <c r="PWQ3" s="2"/>
      <c r="PWR3" s="2"/>
      <c r="PWS3" s="2"/>
      <c r="PWT3" s="2"/>
      <c r="PWU3" s="2"/>
      <c r="PWV3" s="2"/>
      <c r="PWW3" s="2"/>
      <c r="PWX3" s="2"/>
      <c r="PWY3" s="2"/>
      <c r="PWZ3" s="2"/>
      <c r="PXA3" s="2"/>
      <c r="PXB3" s="2"/>
      <c r="PXC3" s="2"/>
      <c r="PXD3" s="2"/>
      <c r="PXE3" s="2"/>
      <c r="PXF3" s="2"/>
      <c r="PXG3" s="2"/>
      <c r="PXH3" s="2"/>
      <c r="PXI3" s="2"/>
      <c r="PXJ3" s="2"/>
      <c r="PXK3" s="2"/>
      <c r="PXL3" s="2"/>
      <c r="PXM3" s="2"/>
      <c r="PXN3" s="2"/>
      <c r="PXO3" s="2"/>
      <c r="PXP3" s="2"/>
      <c r="PXQ3" s="2"/>
      <c r="PXR3" s="2"/>
      <c r="PXS3" s="2"/>
      <c r="PXT3" s="2"/>
      <c r="PXU3" s="2"/>
      <c r="PXV3" s="2"/>
      <c r="PXW3" s="2"/>
      <c r="PXX3" s="2"/>
      <c r="PXY3" s="2"/>
      <c r="PXZ3" s="2"/>
      <c r="PYA3" s="2"/>
      <c r="PYB3" s="2"/>
      <c r="PYC3" s="2"/>
      <c r="PYD3" s="2"/>
      <c r="PYE3" s="2"/>
      <c r="PYF3" s="2"/>
      <c r="PYG3" s="2"/>
      <c r="PYH3" s="2"/>
      <c r="PYI3" s="2"/>
      <c r="PYJ3" s="2"/>
      <c r="PYK3" s="2"/>
      <c r="PYL3" s="2"/>
      <c r="PYM3" s="2"/>
      <c r="PYN3" s="2"/>
      <c r="PYO3" s="2"/>
      <c r="PYP3" s="2"/>
      <c r="PYQ3" s="2"/>
      <c r="PYR3" s="2"/>
      <c r="PYS3" s="2"/>
      <c r="PYT3" s="2"/>
      <c r="PYU3" s="2"/>
      <c r="PYV3" s="2"/>
      <c r="PYW3" s="2"/>
      <c r="PYX3" s="2"/>
      <c r="PYY3" s="2"/>
      <c r="PYZ3" s="2"/>
      <c r="PZA3" s="2"/>
      <c r="PZB3" s="2"/>
      <c r="PZC3" s="2"/>
      <c r="PZD3" s="2"/>
      <c r="PZE3" s="2"/>
      <c r="PZF3" s="2"/>
      <c r="PZG3" s="2"/>
      <c r="PZH3" s="2"/>
      <c r="PZI3" s="2"/>
      <c r="PZJ3" s="2"/>
      <c r="PZK3" s="2"/>
      <c r="PZL3" s="2"/>
      <c r="PZM3" s="2"/>
      <c r="PZN3" s="2"/>
      <c r="PZO3" s="2"/>
      <c r="PZP3" s="2"/>
      <c r="PZQ3" s="2"/>
      <c r="PZR3" s="2"/>
      <c r="PZS3" s="2"/>
      <c r="PZT3" s="2"/>
      <c r="PZU3" s="2"/>
      <c r="PZV3" s="2"/>
      <c r="PZW3" s="2"/>
      <c r="PZX3" s="2"/>
      <c r="PZY3" s="2"/>
      <c r="PZZ3" s="2"/>
      <c r="QAA3" s="2"/>
      <c r="QAB3" s="2"/>
      <c r="QAC3" s="2"/>
      <c r="QAD3" s="2"/>
      <c r="QAE3" s="2"/>
      <c r="QAF3" s="2"/>
      <c r="QAG3" s="2"/>
      <c r="QAH3" s="2"/>
      <c r="QAI3" s="2"/>
      <c r="QAJ3" s="2"/>
      <c r="QAK3" s="2"/>
      <c r="QAL3" s="2"/>
      <c r="QAM3" s="2"/>
      <c r="QAN3" s="2"/>
      <c r="QAO3" s="2"/>
      <c r="QAP3" s="2"/>
      <c r="QAQ3" s="2"/>
      <c r="QAR3" s="2"/>
      <c r="QAS3" s="2"/>
      <c r="QAT3" s="2"/>
      <c r="QAU3" s="2"/>
      <c r="QAV3" s="2"/>
      <c r="QAW3" s="2"/>
      <c r="QAX3" s="2"/>
      <c r="QAY3" s="2"/>
      <c r="QAZ3" s="2"/>
      <c r="QBA3" s="2"/>
      <c r="QBB3" s="2"/>
      <c r="QBC3" s="2"/>
      <c r="QBD3" s="2"/>
      <c r="QBE3" s="2"/>
      <c r="QBF3" s="2"/>
      <c r="QBG3" s="2"/>
      <c r="QBH3" s="2"/>
      <c r="QBI3" s="2"/>
      <c r="QBJ3" s="2"/>
      <c r="QBK3" s="2"/>
      <c r="QBL3" s="2"/>
      <c r="QBM3" s="2"/>
      <c r="QBN3" s="2"/>
      <c r="QBO3" s="2"/>
      <c r="QBP3" s="2"/>
      <c r="QBQ3" s="2"/>
      <c r="QBR3" s="2"/>
      <c r="QBS3" s="2"/>
      <c r="QBT3" s="2"/>
      <c r="QBU3" s="2"/>
      <c r="QBV3" s="2"/>
      <c r="QBW3" s="2"/>
      <c r="QBX3" s="2"/>
      <c r="QBY3" s="2"/>
      <c r="QBZ3" s="2"/>
      <c r="QCA3" s="2"/>
      <c r="QCB3" s="2"/>
      <c r="QCC3" s="2"/>
      <c r="QCD3" s="2"/>
      <c r="QCE3" s="2"/>
      <c r="QCF3" s="2"/>
      <c r="QCG3" s="2"/>
      <c r="QCH3" s="2"/>
      <c r="QCI3" s="2"/>
      <c r="QCJ3" s="2"/>
      <c r="QCK3" s="2"/>
      <c r="QCL3" s="2"/>
      <c r="QCM3" s="2"/>
      <c r="QCN3" s="2"/>
      <c r="QCO3" s="2"/>
      <c r="QCP3" s="2"/>
      <c r="QCQ3" s="2"/>
      <c r="QCR3" s="2"/>
      <c r="QCS3" s="2"/>
      <c r="QCT3" s="2"/>
      <c r="QCU3" s="2"/>
      <c r="QCV3" s="2"/>
      <c r="QCW3" s="2"/>
      <c r="QCX3" s="2"/>
      <c r="QCY3" s="2"/>
      <c r="QCZ3" s="2"/>
      <c r="QDA3" s="2"/>
      <c r="QDB3" s="2"/>
      <c r="QDC3" s="2"/>
      <c r="QDD3" s="2"/>
      <c r="QDE3" s="2"/>
      <c r="QDF3" s="2"/>
      <c r="QDG3" s="2"/>
      <c r="QDH3" s="2"/>
      <c r="QDI3" s="2"/>
      <c r="QDJ3" s="2"/>
      <c r="QDK3" s="2"/>
      <c r="QDL3" s="2"/>
      <c r="QDM3" s="2"/>
      <c r="QDN3" s="2"/>
      <c r="QDO3" s="2"/>
      <c r="QDP3" s="2"/>
      <c r="QDQ3" s="2"/>
      <c r="QDR3" s="2"/>
      <c r="QDS3" s="2"/>
      <c r="QDT3" s="2"/>
      <c r="QDU3" s="2"/>
      <c r="QDV3" s="2"/>
      <c r="QDW3" s="2"/>
      <c r="QDX3" s="2"/>
      <c r="QDY3" s="2"/>
      <c r="QDZ3" s="2"/>
      <c r="QEA3" s="2"/>
      <c r="QEB3" s="2"/>
      <c r="QEC3" s="2"/>
      <c r="QED3" s="2"/>
      <c r="QEE3" s="2"/>
      <c r="QEF3" s="2"/>
      <c r="QEG3" s="2"/>
      <c r="QEH3" s="2"/>
      <c r="QEI3" s="2"/>
      <c r="QEJ3" s="2"/>
      <c r="QEK3" s="2"/>
      <c r="QEL3" s="2"/>
      <c r="QEM3" s="2"/>
      <c r="QEN3" s="2"/>
      <c r="QEO3" s="2"/>
      <c r="QEP3" s="2"/>
      <c r="QEQ3" s="2"/>
      <c r="QER3" s="2"/>
      <c r="QES3" s="2"/>
      <c r="QET3" s="2"/>
      <c r="QEU3" s="2"/>
      <c r="QEV3" s="2"/>
      <c r="QEW3" s="2"/>
      <c r="QEX3" s="2"/>
      <c r="QEY3" s="2"/>
      <c r="QEZ3" s="2"/>
      <c r="QFA3" s="2"/>
      <c r="QFB3" s="2"/>
      <c r="QFC3" s="2"/>
      <c r="QFD3" s="2"/>
      <c r="QFE3" s="2"/>
      <c r="QFF3" s="2"/>
      <c r="QFG3" s="2"/>
      <c r="QFH3" s="2"/>
      <c r="QFI3" s="2"/>
      <c r="QFJ3" s="2"/>
      <c r="QFK3" s="2"/>
      <c r="QFL3" s="2"/>
      <c r="QFM3" s="2"/>
      <c r="QFN3" s="2"/>
      <c r="QFO3" s="2"/>
      <c r="QFP3" s="2"/>
      <c r="QFQ3" s="2"/>
      <c r="QFR3" s="2"/>
      <c r="QFS3" s="2"/>
      <c r="QFT3" s="2"/>
      <c r="QFU3" s="2"/>
      <c r="QFV3" s="2"/>
      <c r="QFW3" s="2"/>
      <c r="QFX3" s="2"/>
      <c r="QFY3" s="2"/>
      <c r="QFZ3" s="2"/>
      <c r="QGA3" s="2"/>
      <c r="QGB3" s="2"/>
      <c r="QGC3" s="2"/>
      <c r="QGD3" s="2"/>
      <c r="QGE3" s="2"/>
      <c r="QGF3" s="2"/>
      <c r="QGG3" s="2"/>
      <c r="QGH3" s="2"/>
      <c r="QGI3" s="2"/>
      <c r="QGJ3" s="2"/>
      <c r="QGK3" s="2"/>
      <c r="QGL3" s="2"/>
      <c r="QGM3" s="2"/>
      <c r="QGN3" s="2"/>
      <c r="QGO3" s="2"/>
      <c r="QGP3" s="2"/>
      <c r="QGQ3" s="2"/>
      <c r="QGR3" s="2"/>
      <c r="QGS3" s="2"/>
      <c r="QGT3" s="2"/>
      <c r="QGU3" s="2"/>
      <c r="QGV3" s="2"/>
      <c r="QGW3" s="2"/>
      <c r="QGX3" s="2"/>
      <c r="QGY3" s="2"/>
      <c r="QGZ3" s="2"/>
      <c r="QHA3" s="2"/>
      <c r="QHB3" s="2"/>
      <c r="QHC3" s="2"/>
      <c r="QHD3" s="2"/>
      <c r="QHE3" s="2"/>
      <c r="QHF3" s="2"/>
      <c r="QHG3" s="2"/>
      <c r="QHH3" s="2"/>
      <c r="QHI3" s="2"/>
      <c r="QHJ3" s="2"/>
      <c r="QHK3" s="2"/>
      <c r="QHL3" s="2"/>
      <c r="QHM3" s="2"/>
      <c r="QHN3" s="2"/>
      <c r="QHO3" s="2"/>
      <c r="QHP3" s="2"/>
      <c r="QHQ3" s="2"/>
      <c r="QHR3" s="2"/>
      <c r="QHS3" s="2"/>
      <c r="QHT3" s="2"/>
      <c r="QHU3" s="2"/>
      <c r="QHV3" s="2"/>
      <c r="QHW3" s="2"/>
      <c r="QHX3" s="2"/>
      <c r="QHY3" s="2"/>
      <c r="QHZ3" s="2"/>
      <c r="QIA3" s="2"/>
      <c r="QIB3" s="2"/>
      <c r="QIC3" s="2"/>
      <c r="QID3" s="2"/>
      <c r="QIE3" s="2"/>
      <c r="QIF3" s="2"/>
      <c r="QIG3" s="2"/>
      <c r="QIH3" s="2"/>
      <c r="QII3" s="2"/>
      <c r="QIJ3" s="2"/>
      <c r="QIK3" s="2"/>
      <c r="QIL3" s="2"/>
      <c r="QIM3" s="2"/>
      <c r="QIN3" s="2"/>
      <c r="QIO3" s="2"/>
      <c r="QIP3" s="2"/>
      <c r="QIQ3" s="2"/>
      <c r="QIR3" s="2"/>
      <c r="QIS3" s="2"/>
      <c r="QIT3" s="2"/>
      <c r="QIU3" s="2"/>
      <c r="QIV3" s="2"/>
      <c r="QIW3" s="2"/>
      <c r="QIX3" s="2"/>
      <c r="QIY3" s="2"/>
      <c r="QIZ3" s="2"/>
      <c r="QJA3" s="2"/>
      <c r="QJB3" s="2"/>
      <c r="QJC3" s="2"/>
      <c r="QJD3" s="2"/>
      <c r="QJE3" s="2"/>
      <c r="QJF3" s="2"/>
      <c r="QJG3" s="2"/>
      <c r="QJH3" s="2"/>
      <c r="QJI3" s="2"/>
      <c r="QJJ3" s="2"/>
      <c r="QJK3" s="2"/>
      <c r="QJL3" s="2"/>
      <c r="QJM3" s="2"/>
      <c r="QJN3" s="2"/>
      <c r="QJO3" s="2"/>
      <c r="QJP3" s="2"/>
      <c r="QJQ3" s="2"/>
      <c r="QJR3" s="2"/>
      <c r="QJS3" s="2"/>
      <c r="QJT3" s="2"/>
      <c r="QJU3" s="2"/>
      <c r="QJV3" s="2"/>
      <c r="QJW3" s="2"/>
      <c r="QJX3" s="2"/>
      <c r="QJY3" s="2"/>
      <c r="QJZ3" s="2"/>
      <c r="QKA3" s="2"/>
      <c r="QKB3" s="2"/>
      <c r="QKC3" s="2"/>
      <c r="QKD3" s="2"/>
      <c r="QKE3" s="2"/>
      <c r="QKF3" s="2"/>
      <c r="QKG3" s="2"/>
      <c r="QKH3" s="2"/>
      <c r="QKI3" s="2"/>
      <c r="QKJ3" s="2"/>
      <c r="QKK3" s="2"/>
      <c r="QKL3" s="2"/>
      <c r="QKM3" s="2"/>
      <c r="QKN3" s="2"/>
      <c r="QKO3" s="2"/>
      <c r="QKP3" s="2"/>
      <c r="QKQ3" s="2"/>
      <c r="QKR3" s="2"/>
      <c r="QKS3" s="2"/>
      <c r="QKT3" s="2"/>
      <c r="QKU3" s="2"/>
      <c r="QKV3" s="2"/>
      <c r="QKW3" s="2"/>
      <c r="QKX3" s="2"/>
      <c r="QKY3" s="2"/>
      <c r="QKZ3" s="2"/>
      <c r="QLA3" s="2"/>
      <c r="QLB3" s="2"/>
      <c r="QLC3" s="2"/>
      <c r="QLD3" s="2"/>
      <c r="QLE3" s="2"/>
      <c r="QLF3" s="2"/>
      <c r="QLG3" s="2"/>
      <c r="QLH3" s="2"/>
      <c r="QLI3" s="2"/>
      <c r="QLJ3" s="2"/>
      <c r="QLK3" s="2"/>
      <c r="QLL3" s="2"/>
      <c r="QLM3" s="2"/>
      <c r="QLN3" s="2"/>
      <c r="QLO3" s="2"/>
      <c r="QLP3" s="2"/>
      <c r="QLQ3" s="2"/>
      <c r="QLR3" s="2"/>
      <c r="QLS3" s="2"/>
      <c r="QLT3" s="2"/>
      <c r="QLU3" s="2"/>
      <c r="QLV3" s="2"/>
      <c r="QLW3" s="2"/>
      <c r="QLX3" s="2"/>
      <c r="QLY3" s="2"/>
      <c r="QLZ3" s="2"/>
      <c r="QMA3" s="2"/>
      <c r="QMB3" s="2"/>
      <c r="QMC3" s="2"/>
      <c r="QMD3" s="2"/>
      <c r="QME3" s="2"/>
      <c r="QMF3" s="2"/>
      <c r="QMG3" s="2"/>
      <c r="QMH3" s="2"/>
      <c r="QMI3" s="2"/>
      <c r="QMJ3" s="2"/>
      <c r="QMK3" s="2"/>
      <c r="QML3" s="2"/>
      <c r="QMM3" s="2"/>
      <c r="QMN3" s="2"/>
      <c r="QMO3" s="2"/>
      <c r="QMP3" s="2"/>
      <c r="QMQ3" s="2"/>
      <c r="QMR3" s="2"/>
      <c r="QMS3" s="2"/>
      <c r="QMT3" s="2"/>
      <c r="QMU3" s="2"/>
      <c r="QMV3" s="2"/>
      <c r="QMW3" s="2"/>
      <c r="QMX3" s="2"/>
      <c r="QMY3" s="2"/>
      <c r="QMZ3" s="2"/>
      <c r="QNA3" s="2"/>
      <c r="QNB3" s="2"/>
      <c r="QNC3" s="2"/>
      <c r="QND3" s="2"/>
      <c r="QNE3" s="2"/>
      <c r="QNF3" s="2"/>
      <c r="QNG3" s="2"/>
      <c r="QNH3" s="2"/>
      <c r="QNI3" s="2"/>
      <c r="QNJ3" s="2"/>
      <c r="QNK3" s="2"/>
      <c r="QNL3" s="2"/>
      <c r="QNM3" s="2"/>
      <c r="QNN3" s="2"/>
      <c r="QNO3" s="2"/>
      <c r="QNP3" s="2"/>
      <c r="QNQ3" s="2"/>
      <c r="QNR3" s="2"/>
      <c r="QNS3" s="2"/>
      <c r="QNT3" s="2"/>
      <c r="QNU3" s="2"/>
      <c r="QNV3" s="2"/>
      <c r="QNW3" s="2"/>
      <c r="QNX3" s="2"/>
      <c r="QNY3" s="2"/>
      <c r="QNZ3" s="2"/>
      <c r="QOA3" s="2"/>
      <c r="QOB3" s="2"/>
      <c r="QOC3" s="2"/>
      <c r="QOD3" s="2"/>
      <c r="QOE3" s="2"/>
      <c r="QOF3" s="2"/>
      <c r="QOG3" s="2"/>
      <c r="QOH3" s="2"/>
      <c r="QOI3" s="2"/>
      <c r="QOJ3" s="2"/>
      <c r="QOK3" s="2"/>
      <c r="QOL3" s="2"/>
      <c r="QOM3" s="2"/>
      <c r="QON3" s="2"/>
      <c r="QOO3" s="2"/>
      <c r="QOP3" s="2"/>
      <c r="QOQ3" s="2"/>
      <c r="QOR3" s="2"/>
      <c r="QOS3" s="2"/>
      <c r="QOT3" s="2"/>
      <c r="QOU3" s="2"/>
      <c r="QOV3" s="2"/>
      <c r="QOW3" s="2"/>
      <c r="QOX3" s="2"/>
      <c r="QOY3" s="2"/>
      <c r="QOZ3" s="2"/>
      <c r="QPA3" s="2"/>
      <c r="QPB3" s="2"/>
      <c r="QPC3" s="2"/>
      <c r="QPD3" s="2"/>
      <c r="QPE3" s="2"/>
      <c r="QPF3" s="2"/>
      <c r="QPG3" s="2"/>
      <c r="QPH3" s="2"/>
      <c r="QPI3" s="2"/>
      <c r="QPJ3" s="2"/>
      <c r="QPK3" s="2"/>
      <c r="QPL3" s="2"/>
      <c r="QPM3" s="2"/>
      <c r="QPN3" s="2"/>
      <c r="QPO3" s="2"/>
      <c r="QPP3" s="2"/>
      <c r="QPQ3" s="2"/>
      <c r="QPR3" s="2"/>
      <c r="QPS3" s="2"/>
      <c r="QPT3" s="2"/>
      <c r="QPU3" s="2"/>
      <c r="QPV3" s="2"/>
      <c r="QPW3" s="2"/>
      <c r="QPX3" s="2"/>
      <c r="QPY3" s="2"/>
      <c r="QPZ3" s="2"/>
      <c r="QQA3" s="2"/>
      <c r="QQB3" s="2"/>
      <c r="QQC3" s="2"/>
      <c r="QQD3" s="2"/>
      <c r="QQE3" s="2"/>
      <c r="QQF3" s="2"/>
      <c r="QQG3" s="2"/>
      <c r="QQH3" s="2"/>
      <c r="QQI3" s="2"/>
      <c r="QQJ3" s="2"/>
      <c r="QQK3" s="2"/>
      <c r="QQL3" s="2"/>
      <c r="QQM3" s="2"/>
      <c r="QQN3" s="2"/>
      <c r="QQO3" s="2"/>
      <c r="QQP3" s="2"/>
      <c r="QQQ3" s="2"/>
      <c r="QQR3" s="2"/>
      <c r="QQS3" s="2"/>
      <c r="QQT3" s="2"/>
      <c r="QQU3" s="2"/>
      <c r="QQV3" s="2"/>
      <c r="QQW3" s="2"/>
      <c r="QQX3" s="2"/>
      <c r="QQY3" s="2"/>
      <c r="QQZ3" s="2"/>
      <c r="QRA3" s="2"/>
      <c r="QRB3" s="2"/>
      <c r="QRC3" s="2"/>
      <c r="QRD3" s="2"/>
      <c r="QRE3" s="2"/>
      <c r="QRF3" s="2"/>
      <c r="QRG3" s="2"/>
      <c r="QRH3" s="2"/>
      <c r="QRI3" s="2"/>
      <c r="QRJ3" s="2"/>
      <c r="QRK3" s="2"/>
      <c r="QRL3" s="2"/>
      <c r="QRM3" s="2"/>
      <c r="QRN3" s="2"/>
      <c r="QRO3" s="2"/>
      <c r="QRP3" s="2"/>
      <c r="QRQ3" s="2"/>
      <c r="QRR3" s="2"/>
      <c r="QRS3" s="2"/>
      <c r="QRT3" s="2"/>
      <c r="QRU3" s="2"/>
      <c r="QRV3" s="2"/>
      <c r="QRW3" s="2"/>
      <c r="QRX3" s="2"/>
      <c r="QRY3" s="2"/>
      <c r="QRZ3" s="2"/>
      <c r="QSA3" s="2"/>
      <c r="QSB3" s="2"/>
      <c r="QSC3" s="2"/>
      <c r="QSD3" s="2"/>
      <c r="QSE3" s="2"/>
      <c r="QSF3" s="2"/>
      <c r="QSG3" s="2"/>
      <c r="QSH3" s="2"/>
      <c r="QSI3" s="2"/>
      <c r="QSJ3" s="2"/>
      <c r="QSK3" s="2"/>
      <c r="QSL3" s="2"/>
      <c r="QSM3" s="2"/>
      <c r="QSN3" s="2"/>
      <c r="QSO3" s="2"/>
      <c r="QSP3" s="2"/>
      <c r="QSQ3" s="2"/>
      <c r="QSR3" s="2"/>
      <c r="QSS3" s="2"/>
      <c r="QST3" s="2"/>
      <c r="QSU3" s="2"/>
      <c r="QSV3" s="2"/>
      <c r="QSW3" s="2"/>
      <c r="QSX3" s="2"/>
      <c r="QSY3" s="2"/>
      <c r="QSZ3" s="2"/>
      <c r="QTA3" s="2"/>
      <c r="QTB3" s="2"/>
      <c r="QTC3" s="2"/>
      <c r="QTD3" s="2"/>
      <c r="QTE3" s="2"/>
      <c r="QTF3" s="2"/>
      <c r="QTG3" s="2"/>
      <c r="QTH3" s="2"/>
      <c r="QTI3" s="2"/>
      <c r="QTJ3" s="2"/>
      <c r="QTK3" s="2"/>
      <c r="QTL3" s="2"/>
      <c r="QTM3" s="2"/>
      <c r="QTN3" s="2"/>
      <c r="QTO3" s="2"/>
      <c r="QTP3" s="2"/>
      <c r="QTQ3" s="2"/>
      <c r="QTR3" s="2"/>
      <c r="QTS3" s="2"/>
      <c r="QTT3" s="2"/>
      <c r="QTU3" s="2"/>
      <c r="QTV3" s="2"/>
      <c r="QTW3" s="2"/>
      <c r="QTX3" s="2"/>
      <c r="QTY3" s="2"/>
      <c r="QTZ3" s="2"/>
      <c r="QUA3" s="2"/>
      <c r="QUB3" s="2"/>
      <c r="QUC3" s="2"/>
      <c r="QUD3" s="2"/>
      <c r="QUE3" s="2"/>
      <c r="QUF3" s="2"/>
      <c r="QUG3" s="2"/>
      <c r="QUH3" s="2"/>
      <c r="QUI3" s="2"/>
      <c r="QUJ3" s="2"/>
      <c r="QUK3" s="2"/>
      <c r="QUL3" s="2"/>
      <c r="QUM3" s="2"/>
      <c r="QUN3" s="2"/>
      <c r="QUO3" s="2"/>
      <c r="QUP3" s="2"/>
      <c r="QUQ3" s="2"/>
      <c r="QUR3" s="2"/>
      <c r="QUS3" s="2"/>
      <c r="QUT3" s="2"/>
      <c r="QUU3" s="2"/>
      <c r="QUV3" s="2"/>
      <c r="QUW3" s="2"/>
      <c r="QUX3" s="2"/>
      <c r="QUY3" s="2"/>
      <c r="QUZ3" s="2"/>
      <c r="QVA3" s="2"/>
      <c r="QVB3" s="2"/>
      <c r="QVC3" s="2"/>
      <c r="QVD3" s="2"/>
      <c r="QVE3" s="2"/>
      <c r="QVF3" s="2"/>
      <c r="QVG3" s="2"/>
      <c r="QVH3" s="2"/>
      <c r="QVI3" s="2"/>
      <c r="QVJ3" s="2"/>
      <c r="QVK3" s="2"/>
      <c r="QVL3" s="2"/>
      <c r="QVM3" s="2"/>
      <c r="QVN3" s="2"/>
      <c r="QVO3" s="2"/>
      <c r="QVP3" s="2"/>
      <c r="QVQ3" s="2"/>
      <c r="QVR3" s="2"/>
      <c r="QVS3" s="2"/>
      <c r="QVT3" s="2"/>
      <c r="QVU3" s="2"/>
      <c r="QVV3" s="2"/>
      <c r="QVW3" s="2"/>
      <c r="QVX3" s="2"/>
      <c r="QVY3" s="2"/>
      <c r="QVZ3" s="2"/>
      <c r="QWA3" s="2"/>
      <c r="QWB3" s="2"/>
      <c r="QWC3" s="2"/>
      <c r="QWD3" s="2"/>
      <c r="QWE3" s="2"/>
      <c r="QWF3" s="2"/>
      <c r="QWG3" s="2"/>
      <c r="QWH3" s="2"/>
      <c r="QWI3" s="2"/>
      <c r="QWJ3" s="2"/>
      <c r="QWK3" s="2"/>
      <c r="QWL3" s="2"/>
      <c r="QWM3" s="2"/>
      <c r="QWN3" s="2"/>
      <c r="QWO3" s="2"/>
      <c r="QWP3" s="2"/>
      <c r="QWQ3" s="2"/>
      <c r="QWR3" s="2"/>
      <c r="QWS3" s="2"/>
      <c r="QWT3" s="2"/>
      <c r="QWU3" s="2"/>
      <c r="QWV3" s="2"/>
      <c r="QWW3" s="2"/>
      <c r="QWX3" s="2"/>
      <c r="QWY3" s="2"/>
      <c r="QWZ3" s="2"/>
      <c r="QXA3" s="2"/>
      <c r="QXB3" s="2"/>
      <c r="QXC3" s="2"/>
      <c r="QXD3" s="2"/>
      <c r="QXE3" s="2"/>
      <c r="QXF3" s="2"/>
      <c r="QXG3" s="2"/>
      <c r="QXH3" s="2"/>
      <c r="QXI3" s="2"/>
      <c r="QXJ3" s="2"/>
      <c r="QXK3" s="2"/>
      <c r="QXL3" s="2"/>
      <c r="QXM3" s="2"/>
      <c r="QXN3" s="2"/>
      <c r="QXO3" s="2"/>
      <c r="QXP3" s="2"/>
      <c r="QXQ3" s="2"/>
      <c r="QXR3" s="2"/>
      <c r="QXS3" s="2"/>
      <c r="QXT3" s="2"/>
      <c r="QXU3" s="2"/>
      <c r="QXV3" s="2"/>
      <c r="QXW3" s="2"/>
      <c r="QXX3" s="2"/>
      <c r="QXY3" s="2"/>
      <c r="QXZ3" s="2"/>
      <c r="QYA3" s="2"/>
      <c r="QYB3" s="2"/>
      <c r="QYC3" s="2"/>
      <c r="QYD3" s="2"/>
      <c r="QYE3" s="2"/>
      <c r="QYF3" s="2"/>
      <c r="QYG3" s="2"/>
      <c r="QYH3" s="2"/>
      <c r="QYI3" s="2"/>
      <c r="QYJ3" s="2"/>
      <c r="QYK3" s="2"/>
      <c r="QYL3" s="2"/>
      <c r="QYM3" s="2"/>
      <c r="QYN3" s="2"/>
      <c r="QYO3" s="2"/>
      <c r="QYP3" s="2"/>
      <c r="QYQ3" s="2"/>
      <c r="QYR3" s="2"/>
      <c r="QYS3" s="2"/>
      <c r="QYT3" s="2"/>
      <c r="QYU3" s="2"/>
      <c r="QYV3" s="2"/>
      <c r="QYW3" s="2"/>
      <c r="QYX3" s="2"/>
      <c r="QYY3" s="2"/>
      <c r="QYZ3" s="2"/>
      <c r="QZA3" s="2"/>
      <c r="QZB3" s="2"/>
      <c r="QZC3" s="2"/>
      <c r="QZD3" s="2"/>
      <c r="QZE3" s="2"/>
      <c r="QZF3" s="2"/>
      <c r="QZG3" s="2"/>
      <c r="QZH3" s="2"/>
      <c r="QZI3" s="2"/>
      <c r="QZJ3" s="2"/>
      <c r="QZK3" s="2"/>
      <c r="QZL3" s="2"/>
      <c r="QZM3" s="2"/>
      <c r="QZN3" s="2"/>
      <c r="QZO3" s="2"/>
      <c r="QZP3" s="2"/>
      <c r="QZQ3" s="2"/>
      <c r="QZR3" s="2"/>
      <c r="QZS3" s="2"/>
      <c r="QZT3" s="2"/>
      <c r="QZU3" s="2"/>
      <c r="QZV3" s="2"/>
      <c r="QZW3" s="2"/>
      <c r="QZX3" s="2"/>
      <c r="QZY3" s="2"/>
      <c r="QZZ3" s="2"/>
      <c r="RAA3" s="2"/>
      <c r="RAB3" s="2"/>
      <c r="RAC3" s="2"/>
      <c r="RAD3" s="2"/>
      <c r="RAE3" s="2"/>
      <c r="RAF3" s="2"/>
      <c r="RAG3" s="2"/>
      <c r="RAH3" s="2"/>
      <c r="RAI3" s="2"/>
      <c r="RAJ3" s="2"/>
      <c r="RAK3" s="2"/>
      <c r="RAL3" s="2"/>
      <c r="RAM3" s="2"/>
      <c r="RAN3" s="2"/>
      <c r="RAO3" s="2"/>
      <c r="RAP3" s="2"/>
      <c r="RAQ3" s="2"/>
      <c r="RAR3" s="2"/>
      <c r="RAS3" s="2"/>
      <c r="RAT3" s="2"/>
      <c r="RAU3" s="2"/>
      <c r="RAV3" s="2"/>
      <c r="RAW3" s="2"/>
      <c r="RAX3" s="2"/>
      <c r="RAY3" s="2"/>
      <c r="RAZ3" s="2"/>
      <c r="RBA3" s="2"/>
      <c r="RBB3" s="2"/>
      <c r="RBC3" s="2"/>
      <c r="RBD3" s="2"/>
      <c r="RBE3" s="2"/>
      <c r="RBF3" s="2"/>
      <c r="RBG3" s="2"/>
      <c r="RBH3" s="2"/>
      <c r="RBI3" s="2"/>
      <c r="RBJ3" s="2"/>
      <c r="RBK3" s="2"/>
      <c r="RBL3" s="2"/>
      <c r="RBM3" s="2"/>
      <c r="RBN3" s="2"/>
      <c r="RBO3" s="2"/>
      <c r="RBP3" s="2"/>
      <c r="RBQ3" s="2"/>
      <c r="RBR3" s="2"/>
      <c r="RBS3" s="2"/>
      <c r="RBT3" s="2"/>
      <c r="RBU3" s="2"/>
      <c r="RBV3" s="2"/>
      <c r="RBW3" s="2"/>
      <c r="RBX3" s="2"/>
      <c r="RBY3" s="2"/>
      <c r="RBZ3" s="2"/>
      <c r="RCA3" s="2"/>
      <c r="RCB3" s="2"/>
      <c r="RCC3" s="2"/>
      <c r="RCD3" s="2"/>
      <c r="RCE3" s="2"/>
      <c r="RCF3" s="2"/>
      <c r="RCG3" s="2"/>
      <c r="RCH3" s="2"/>
      <c r="RCI3" s="2"/>
      <c r="RCJ3" s="2"/>
      <c r="RCK3" s="2"/>
      <c r="RCL3" s="2"/>
      <c r="RCM3" s="2"/>
      <c r="RCN3" s="2"/>
      <c r="RCO3" s="2"/>
      <c r="RCP3" s="2"/>
      <c r="RCQ3" s="2"/>
      <c r="RCR3" s="2"/>
      <c r="RCS3" s="2"/>
      <c r="RCT3" s="2"/>
      <c r="RCU3" s="2"/>
      <c r="RCV3" s="2"/>
      <c r="RCW3" s="2"/>
      <c r="RCX3" s="2"/>
      <c r="RCY3" s="2"/>
      <c r="RCZ3" s="2"/>
      <c r="RDA3" s="2"/>
      <c r="RDB3" s="2"/>
      <c r="RDC3" s="2"/>
      <c r="RDD3" s="2"/>
      <c r="RDE3" s="2"/>
      <c r="RDF3" s="2"/>
      <c r="RDG3" s="2"/>
      <c r="RDH3" s="2"/>
      <c r="RDI3" s="2"/>
      <c r="RDJ3" s="2"/>
      <c r="RDK3" s="2"/>
      <c r="RDL3" s="2"/>
      <c r="RDM3" s="2"/>
      <c r="RDN3" s="2"/>
      <c r="RDO3" s="2"/>
      <c r="RDP3" s="2"/>
      <c r="RDQ3" s="2"/>
      <c r="RDR3" s="2"/>
      <c r="RDS3" s="2"/>
      <c r="RDT3" s="2"/>
      <c r="RDU3" s="2"/>
      <c r="RDV3" s="2"/>
      <c r="RDW3" s="2"/>
      <c r="RDX3" s="2"/>
      <c r="RDY3" s="2"/>
      <c r="RDZ3" s="2"/>
      <c r="REA3" s="2"/>
      <c r="REB3" s="2"/>
      <c r="REC3" s="2"/>
      <c r="RED3" s="2"/>
      <c r="REE3" s="2"/>
      <c r="REF3" s="2"/>
      <c r="REG3" s="2"/>
      <c r="REH3" s="2"/>
      <c r="REI3" s="2"/>
      <c r="REJ3" s="2"/>
      <c r="REK3" s="2"/>
      <c r="REL3" s="2"/>
      <c r="REM3" s="2"/>
      <c r="REN3" s="2"/>
      <c r="REO3" s="2"/>
      <c r="REP3" s="2"/>
      <c r="REQ3" s="2"/>
      <c r="RER3" s="2"/>
      <c r="RES3" s="2"/>
      <c r="RET3" s="2"/>
      <c r="REU3" s="2"/>
      <c r="REV3" s="2"/>
      <c r="REW3" s="2"/>
      <c r="REX3" s="2"/>
      <c r="REY3" s="2"/>
      <c r="REZ3" s="2"/>
      <c r="RFA3" s="2"/>
      <c r="RFB3" s="2"/>
      <c r="RFC3" s="2"/>
      <c r="RFD3" s="2"/>
      <c r="RFE3" s="2"/>
      <c r="RFF3" s="2"/>
      <c r="RFG3" s="2"/>
      <c r="RFH3" s="2"/>
      <c r="RFI3" s="2"/>
      <c r="RFJ3" s="2"/>
      <c r="RFK3" s="2"/>
      <c r="RFL3" s="2"/>
      <c r="RFM3" s="2"/>
      <c r="RFN3" s="2"/>
      <c r="RFO3" s="2"/>
      <c r="RFP3" s="2"/>
      <c r="RFQ3" s="2"/>
      <c r="RFR3" s="2"/>
      <c r="RFS3" s="2"/>
      <c r="RFT3" s="2"/>
      <c r="RFU3" s="2"/>
      <c r="RFV3" s="2"/>
      <c r="RFW3" s="2"/>
      <c r="RFX3" s="2"/>
      <c r="RFY3" s="2"/>
      <c r="RFZ3" s="2"/>
      <c r="RGA3" s="2"/>
      <c r="RGB3" s="2"/>
      <c r="RGC3" s="2"/>
      <c r="RGD3" s="2"/>
      <c r="RGE3" s="2"/>
      <c r="RGF3" s="2"/>
      <c r="RGG3" s="2"/>
      <c r="RGH3" s="2"/>
      <c r="RGI3" s="2"/>
      <c r="RGJ3" s="2"/>
      <c r="RGK3" s="2"/>
      <c r="RGL3" s="2"/>
      <c r="RGM3" s="2"/>
      <c r="RGN3" s="2"/>
      <c r="RGO3" s="2"/>
      <c r="RGP3" s="2"/>
      <c r="RGQ3" s="2"/>
      <c r="RGR3" s="2"/>
      <c r="RGS3" s="2"/>
      <c r="RGT3" s="2"/>
      <c r="RGU3" s="2"/>
      <c r="RGV3" s="2"/>
      <c r="RGW3" s="2"/>
      <c r="RGX3" s="2"/>
      <c r="RGY3" s="2"/>
      <c r="RGZ3" s="2"/>
      <c r="RHA3" s="2"/>
      <c r="RHB3" s="2"/>
      <c r="RHC3" s="2"/>
      <c r="RHD3" s="2"/>
      <c r="RHE3" s="2"/>
      <c r="RHF3" s="2"/>
      <c r="RHG3" s="2"/>
      <c r="RHH3" s="2"/>
      <c r="RHI3" s="2"/>
      <c r="RHJ3" s="2"/>
      <c r="RHK3" s="2"/>
      <c r="RHL3" s="2"/>
      <c r="RHM3" s="2"/>
      <c r="RHN3" s="2"/>
      <c r="RHO3" s="2"/>
      <c r="RHP3" s="2"/>
      <c r="RHQ3" s="2"/>
      <c r="RHR3" s="2"/>
      <c r="RHS3" s="2"/>
      <c r="RHT3" s="2"/>
      <c r="RHU3" s="2"/>
      <c r="RHV3" s="2"/>
      <c r="RHW3" s="2"/>
      <c r="RHX3" s="2"/>
      <c r="RHY3" s="2"/>
      <c r="RHZ3" s="2"/>
      <c r="RIA3" s="2"/>
      <c r="RIB3" s="2"/>
      <c r="RIC3" s="2"/>
      <c r="RID3" s="2"/>
      <c r="RIE3" s="2"/>
      <c r="RIF3" s="2"/>
      <c r="RIG3" s="2"/>
      <c r="RIH3" s="2"/>
      <c r="RII3" s="2"/>
      <c r="RIJ3" s="2"/>
      <c r="RIK3" s="2"/>
      <c r="RIL3" s="2"/>
      <c r="RIM3" s="2"/>
      <c r="RIN3" s="2"/>
      <c r="RIO3" s="2"/>
      <c r="RIP3" s="2"/>
      <c r="RIQ3" s="2"/>
      <c r="RIR3" s="2"/>
      <c r="RIS3" s="2"/>
      <c r="RIT3" s="2"/>
      <c r="RIU3" s="2"/>
      <c r="RIV3" s="2"/>
      <c r="RIW3" s="2"/>
      <c r="RIX3" s="2"/>
      <c r="RIY3" s="2"/>
      <c r="RIZ3" s="2"/>
      <c r="RJA3" s="2"/>
      <c r="RJB3" s="2"/>
      <c r="RJC3" s="2"/>
      <c r="RJD3" s="2"/>
      <c r="RJE3" s="2"/>
      <c r="RJF3" s="2"/>
      <c r="RJG3" s="2"/>
      <c r="RJH3" s="2"/>
      <c r="RJI3" s="2"/>
      <c r="RJJ3" s="2"/>
      <c r="RJK3" s="2"/>
      <c r="RJL3" s="2"/>
      <c r="RJM3" s="2"/>
      <c r="RJN3" s="2"/>
      <c r="RJO3" s="2"/>
      <c r="RJP3" s="2"/>
      <c r="RJQ3" s="2"/>
      <c r="RJR3" s="2"/>
      <c r="RJS3" s="2"/>
      <c r="RJT3" s="2"/>
      <c r="RJU3" s="2"/>
      <c r="RJV3" s="2"/>
      <c r="RJW3" s="2"/>
      <c r="RJX3" s="2"/>
      <c r="RJY3" s="2"/>
      <c r="RJZ3" s="2"/>
      <c r="RKA3" s="2"/>
      <c r="RKB3" s="2"/>
      <c r="RKC3" s="2"/>
      <c r="RKD3" s="2"/>
      <c r="RKE3" s="2"/>
      <c r="RKF3" s="2"/>
      <c r="RKG3" s="2"/>
      <c r="RKH3" s="2"/>
      <c r="RKI3" s="2"/>
      <c r="RKJ3" s="2"/>
      <c r="RKK3" s="2"/>
      <c r="RKL3" s="2"/>
      <c r="RKM3" s="2"/>
      <c r="RKN3" s="2"/>
      <c r="RKO3" s="2"/>
      <c r="RKP3" s="2"/>
      <c r="RKQ3" s="2"/>
      <c r="RKR3" s="2"/>
      <c r="RKS3" s="2"/>
      <c r="RKT3" s="2"/>
      <c r="RKU3" s="2"/>
      <c r="RKV3" s="2"/>
      <c r="RKW3" s="2"/>
      <c r="RKX3" s="2"/>
      <c r="RKY3" s="2"/>
      <c r="RKZ3" s="2"/>
      <c r="RLA3" s="2"/>
      <c r="RLB3" s="2"/>
      <c r="RLC3" s="2"/>
      <c r="RLD3" s="2"/>
      <c r="RLE3" s="2"/>
      <c r="RLF3" s="2"/>
      <c r="RLG3" s="2"/>
      <c r="RLH3" s="2"/>
      <c r="RLI3" s="2"/>
      <c r="RLJ3" s="2"/>
      <c r="RLK3" s="2"/>
      <c r="RLL3" s="2"/>
      <c r="RLM3" s="2"/>
      <c r="RLN3" s="2"/>
      <c r="RLO3" s="2"/>
      <c r="RLP3" s="2"/>
      <c r="RLQ3" s="2"/>
      <c r="RLR3" s="2"/>
      <c r="RLS3" s="2"/>
      <c r="RLT3" s="2"/>
      <c r="RLU3" s="2"/>
      <c r="RLV3" s="2"/>
      <c r="RLW3" s="2"/>
      <c r="RLX3" s="2"/>
      <c r="RLY3" s="2"/>
      <c r="RLZ3" s="2"/>
      <c r="RMA3" s="2"/>
      <c r="RMB3" s="2"/>
      <c r="RMC3" s="2"/>
      <c r="RMD3" s="2"/>
      <c r="RME3" s="2"/>
      <c r="RMF3" s="2"/>
      <c r="RMG3" s="2"/>
      <c r="RMH3" s="2"/>
      <c r="RMI3" s="2"/>
      <c r="RMJ3" s="2"/>
      <c r="RMK3" s="2"/>
      <c r="RML3" s="2"/>
      <c r="RMM3" s="2"/>
      <c r="RMN3" s="2"/>
      <c r="RMO3" s="2"/>
      <c r="RMP3" s="2"/>
      <c r="RMQ3" s="2"/>
      <c r="RMR3" s="2"/>
      <c r="RMS3" s="2"/>
      <c r="RMT3" s="2"/>
      <c r="RMU3" s="2"/>
      <c r="RMV3" s="2"/>
      <c r="RMW3" s="2"/>
      <c r="RMX3" s="2"/>
      <c r="RMY3" s="2"/>
      <c r="RMZ3" s="2"/>
      <c r="RNA3" s="2"/>
      <c r="RNB3" s="2"/>
      <c r="RNC3" s="2"/>
      <c r="RND3" s="2"/>
      <c r="RNE3" s="2"/>
      <c r="RNF3" s="2"/>
      <c r="RNG3" s="2"/>
      <c r="RNH3" s="2"/>
      <c r="RNI3" s="2"/>
      <c r="RNJ3" s="2"/>
      <c r="RNK3" s="2"/>
      <c r="RNL3" s="2"/>
      <c r="RNM3" s="2"/>
      <c r="RNN3" s="2"/>
      <c r="RNO3" s="2"/>
      <c r="RNP3" s="2"/>
      <c r="RNQ3" s="2"/>
      <c r="RNR3" s="2"/>
      <c r="RNS3" s="2"/>
      <c r="RNT3" s="2"/>
      <c r="RNU3" s="2"/>
      <c r="RNV3" s="2"/>
      <c r="RNW3" s="2"/>
      <c r="RNX3" s="2"/>
      <c r="RNY3" s="2"/>
      <c r="RNZ3" s="2"/>
      <c r="ROA3" s="2"/>
      <c r="ROB3" s="2"/>
      <c r="ROC3" s="2"/>
      <c r="ROD3" s="2"/>
      <c r="ROE3" s="2"/>
      <c r="ROF3" s="2"/>
      <c r="ROG3" s="2"/>
      <c r="ROH3" s="2"/>
      <c r="ROI3" s="2"/>
      <c r="ROJ3" s="2"/>
      <c r="ROK3" s="2"/>
      <c r="ROL3" s="2"/>
      <c r="ROM3" s="2"/>
      <c r="RON3" s="2"/>
      <c r="ROO3" s="2"/>
      <c r="ROP3" s="2"/>
      <c r="ROQ3" s="2"/>
      <c r="ROR3" s="2"/>
      <c r="ROS3" s="2"/>
      <c r="ROT3" s="2"/>
      <c r="ROU3" s="2"/>
      <c r="ROV3" s="2"/>
      <c r="ROW3" s="2"/>
      <c r="ROX3" s="2"/>
      <c r="ROY3" s="2"/>
      <c r="ROZ3" s="2"/>
      <c r="RPA3" s="2"/>
      <c r="RPB3" s="2"/>
      <c r="RPC3" s="2"/>
      <c r="RPD3" s="2"/>
      <c r="RPE3" s="2"/>
      <c r="RPF3" s="2"/>
      <c r="RPG3" s="2"/>
      <c r="RPH3" s="2"/>
      <c r="RPI3" s="2"/>
      <c r="RPJ3" s="2"/>
      <c r="RPK3" s="2"/>
      <c r="RPL3" s="2"/>
      <c r="RPM3" s="2"/>
      <c r="RPN3" s="2"/>
      <c r="RPO3" s="2"/>
      <c r="RPP3" s="2"/>
      <c r="RPQ3" s="2"/>
      <c r="RPR3" s="2"/>
      <c r="RPS3" s="2"/>
      <c r="RPT3" s="2"/>
      <c r="RPU3" s="2"/>
      <c r="RPV3" s="2"/>
      <c r="RPW3" s="2"/>
      <c r="RPX3" s="2"/>
      <c r="RPY3" s="2"/>
      <c r="RPZ3" s="2"/>
      <c r="RQA3" s="2"/>
      <c r="RQB3" s="2"/>
      <c r="RQC3" s="2"/>
      <c r="RQD3" s="2"/>
      <c r="RQE3" s="2"/>
      <c r="RQF3" s="2"/>
      <c r="RQG3" s="2"/>
      <c r="RQH3" s="2"/>
      <c r="RQI3" s="2"/>
      <c r="RQJ3" s="2"/>
      <c r="RQK3" s="2"/>
      <c r="RQL3" s="2"/>
      <c r="RQM3" s="2"/>
      <c r="RQN3" s="2"/>
      <c r="RQO3" s="2"/>
      <c r="RQP3" s="2"/>
      <c r="RQQ3" s="2"/>
      <c r="RQR3" s="2"/>
      <c r="RQS3" s="2"/>
      <c r="RQT3" s="2"/>
      <c r="RQU3" s="2"/>
      <c r="RQV3" s="2"/>
      <c r="RQW3" s="2"/>
      <c r="RQX3" s="2"/>
      <c r="RQY3" s="2"/>
      <c r="RQZ3" s="2"/>
      <c r="RRA3" s="2"/>
      <c r="RRB3" s="2"/>
      <c r="RRC3" s="2"/>
      <c r="RRD3" s="2"/>
      <c r="RRE3" s="2"/>
      <c r="RRF3" s="2"/>
      <c r="RRG3" s="2"/>
      <c r="RRH3" s="2"/>
      <c r="RRI3" s="2"/>
      <c r="RRJ3" s="2"/>
      <c r="RRK3" s="2"/>
      <c r="RRL3" s="2"/>
      <c r="RRM3" s="2"/>
      <c r="RRN3" s="2"/>
      <c r="RRO3" s="2"/>
      <c r="RRP3" s="2"/>
      <c r="RRQ3" s="2"/>
      <c r="RRR3" s="2"/>
      <c r="RRS3" s="2"/>
      <c r="RRT3" s="2"/>
      <c r="RRU3" s="2"/>
      <c r="RRV3" s="2"/>
      <c r="RRW3" s="2"/>
      <c r="RRX3" s="2"/>
      <c r="RRY3" s="2"/>
      <c r="RRZ3" s="2"/>
      <c r="RSA3" s="2"/>
      <c r="RSB3" s="2"/>
      <c r="RSC3" s="2"/>
      <c r="RSD3" s="2"/>
      <c r="RSE3" s="2"/>
      <c r="RSF3" s="2"/>
      <c r="RSG3" s="2"/>
      <c r="RSH3" s="2"/>
      <c r="RSI3" s="2"/>
      <c r="RSJ3" s="2"/>
      <c r="RSK3" s="2"/>
      <c r="RSL3" s="2"/>
      <c r="RSM3" s="2"/>
      <c r="RSN3" s="2"/>
      <c r="RSO3" s="2"/>
      <c r="RSP3" s="2"/>
      <c r="RSQ3" s="2"/>
      <c r="RSR3" s="2"/>
      <c r="RSS3" s="2"/>
      <c r="RST3" s="2"/>
      <c r="RSU3" s="2"/>
      <c r="RSV3" s="2"/>
      <c r="RSW3" s="2"/>
      <c r="RSX3" s="2"/>
      <c r="RSY3" s="2"/>
      <c r="RSZ3" s="2"/>
      <c r="RTA3" s="2"/>
      <c r="RTB3" s="2"/>
      <c r="RTC3" s="2"/>
      <c r="RTD3" s="2"/>
      <c r="RTE3" s="2"/>
      <c r="RTF3" s="2"/>
      <c r="RTG3" s="2"/>
      <c r="RTH3" s="2"/>
      <c r="RTI3" s="2"/>
      <c r="RTJ3" s="2"/>
      <c r="RTK3" s="2"/>
      <c r="RTL3" s="2"/>
      <c r="RTM3" s="2"/>
      <c r="RTN3" s="2"/>
      <c r="RTO3" s="2"/>
      <c r="RTP3" s="2"/>
      <c r="RTQ3" s="2"/>
      <c r="RTR3" s="2"/>
      <c r="RTS3" s="2"/>
      <c r="RTT3" s="2"/>
      <c r="RTU3" s="2"/>
      <c r="RTV3" s="2"/>
      <c r="RTW3" s="2"/>
      <c r="RTX3" s="2"/>
      <c r="RTY3" s="2"/>
      <c r="RTZ3" s="2"/>
      <c r="RUA3" s="2"/>
      <c r="RUB3" s="2"/>
      <c r="RUC3" s="2"/>
      <c r="RUD3" s="2"/>
      <c r="RUE3" s="2"/>
      <c r="RUF3" s="2"/>
      <c r="RUG3" s="2"/>
      <c r="RUH3" s="2"/>
      <c r="RUI3" s="2"/>
      <c r="RUJ3" s="2"/>
      <c r="RUK3" s="2"/>
      <c r="RUL3" s="2"/>
      <c r="RUM3" s="2"/>
      <c r="RUN3" s="2"/>
      <c r="RUO3" s="2"/>
      <c r="RUP3" s="2"/>
      <c r="RUQ3" s="2"/>
      <c r="RUR3" s="2"/>
      <c r="RUS3" s="2"/>
      <c r="RUT3" s="2"/>
      <c r="RUU3" s="2"/>
      <c r="RUV3" s="2"/>
      <c r="RUW3" s="2"/>
      <c r="RUX3" s="2"/>
      <c r="RUY3" s="2"/>
      <c r="RUZ3" s="2"/>
      <c r="RVA3" s="2"/>
      <c r="RVB3" s="2"/>
      <c r="RVC3" s="2"/>
      <c r="RVD3" s="2"/>
      <c r="RVE3" s="2"/>
      <c r="RVF3" s="2"/>
      <c r="RVG3" s="2"/>
      <c r="RVH3" s="2"/>
      <c r="RVI3" s="2"/>
      <c r="RVJ3" s="2"/>
      <c r="RVK3" s="2"/>
      <c r="RVL3" s="2"/>
      <c r="RVM3" s="2"/>
      <c r="RVN3" s="2"/>
      <c r="RVO3" s="2"/>
      <c r="RVP3" s="2"/>
      <c r="RVQ3" s="2"/>
      <c r="RVR3" s="2"/>
      <c r="RVS3" s="2"/>
      <c r="RVT3" s="2"/>
      <c r="RVU3" s="2"/>
      <c r="RVV3" s="2"/>
      <c r="RVW3" s="2"/>
      <c r="RVX3" s="2"/>
      <c r="RVY3" s="2"/>
      <c r="RVZ3" s="2"/>
      <c r="RWA3" s="2"/>
      <c r="RWB3" s="2"/>
      <c r="RWC3" s="2"/>
      <c r="RWD3" s="2"/>
      <c r="RWE3" s="2"/>
      <c r="RWF3" s="2"/>
      <c r="RWG3" s="2"/>
      <c r="RWH3" s="2"/>
      <c r="RWI3" s="2"/>
      <c r="RWJ3" s="2"/>
      <c r="RWK3" s="2"/>
      <c r="RWL3" s="2"/>
      <c r="RWM3" s="2"/>
      <c r="RWN3" s="2"/>
      <c r="RWO3" s="2"/>
      <c r="RWP3" s="2"/>
      <c r="RWQ3" s="2"/>
      <c r="RWR3" s="2"/>
      <c r="RWS3" s="2"/>
      <c r="RWT3" s="2"/>
      <c r="RWU3" s="2"/>
      <c r="RWV3" s="2"/>
      <c r="RWW3" s="2"/>
      <c r="RWX3" s="2"/>
      <c r="RWY3" s="2"/>
      <c r="RWZ3" s="2"/>
      <c r="RXA3" s="2"/>
      <c r="RXB3" s="2"/>
      <c r="RXC3" s="2"/>
      <c r="RXD3" s="2"/>
      <c r="RXE3" s="2"/>
      <c r="RXF3" s="2"/>
      <c r="RXG3" s="2"/>
      <c r="RXH3" s="2"/>
      <c r="RXI3" s="2"/>
      <c r="RXJ3" s="2"/>
      <c r="RXK3" s="2"/>
      <c r="RXL3" s="2"/>
      <c r="RXM3" s="2"/>
      <c r="RXN3" s="2"/>
      <c r="RXO3" s="2"/>
      <c r="RXP3" s="2"/>
      <c r="RXQ3" s="2"/>
      <c r="RXR3" s="2"/>
      <c r="RXS3" s="2"/>
      <c r="RXT3" s="2"/>
      <c r="RXU3" s="2"/>
      <c r="RXV3" s="2"/>
      <c r="RXW3" s="2"/>
      <c r="RXX3" s="2"/>
      <c r="RXY3" s="2"/>
      <c r="RXZ3" s="2"/>
      <c r="RYA3" s="2"/>
      <c r="RYB3" s="2"/>
      <c r="RYC3" s="2"/>
      <c r="RYD3" s="2"/>
      <c r="RYE3" s="2"/>
      <c r="RYF3" s="2"/>
      <c r="RYG3" s="2"/>
      <c r="RYH3" s="2"/>
      <c r="RYI3" s="2"/>
      <c r="RYJ3" s="2"/>
      <c r="RYK3" s="2"/>
      <c r="RYL3" s="2"/>
      <c r="RYM3" s="2"/>
      <c r="RYN3" s="2"/>
      <c r="RYO3" s="2"/>
      <c r="RYP3" s="2"/>
      <c r="RYQ3" s="2"/>
      <c r="RYR3" s="2"/>
      <c r="RYS3" s="2"/>
      <c r="RYT3" s="2"/>
      <c r="RYU3" s="2"/>
      <c r="RYV3" s="2"/>
      <c r="RYW3" s="2"/>
      <c r="RYX3" s="2"/>
      <c r="RYY3" s="2"/>
      <c r="RYZ3" s="2"/>
      <c r="RZA3" s="2"/>
      <c r="RZB3" s="2"/>
      <c r="RZC3" s="2"/>
      <c r="RZD3" s="2"/>
      <c r="RZE3" s="2"/>
      <c r="RZF3" s="2"/>
      <c r="RZG3" s="2"/>
      <c r="RZH3" s="2"/>
      <c r="RZI3" s="2"/>
      <c r="RZJ3" s="2"/>
      <c r="RZK3" s="2"/>
      <c r="RZL3" s="2"/>
      <c r="RZM3" s="2"/>
      <c r="RZN3" s="2"/>
      <c r="RZO3" s="2"/>
      <c r="RZP3" s="2"/>
      <c r="RZQ3" s="2"/>
      <c r="RZR3" s="2"/>
      <c r="RZS3" s="2"/>
      <c r="RZT3" s="2"/>
      <c r="RZU3" s="2"/>
      <c r="RZV3" s="2"/>
      <c r="RZW3" s="2"/>
      <c r="RZX3" s="2"/>
      <c r="RZY3" s="2"/>
      <c r="RZZ3" s="2"/>
      <c r="SAA3" s="2"/>
      <c r="SAB3" s="2"/>
      <c r="SAC3" s="2"/>
      <c r="SAD3" s="2"/>
      <c r="SAE3" s="2"/>
      <c r="SAF3" s="2"/>
      <c r="SAG3" s="2"/>
      <c r="SAH3" s="2"/>
      <c r="SAI3" s="2"/>
      <c r="SAJ3" s="2"/>
      <c r="SAK3" s="2"/>
      <c r="SAL3" s="2"/>
      <c r="SAM3" s="2"/>
      <c r="SAN3" s="2"/>
      <c r="SAO3" s="2"/>
      <c r="SAP3" s="2"/>
      <c r="SAQ3" s="2"/>
      <c r="SAR3" s="2"/>
      <c r="SAS3" s="2"/>
      <c r="SAT3" s="2"/>
      <c r="SAU3" s="2"/>
      <c r="SAV3" s="2"/>
      <c r="SAW3" s="2"/>
      <c r="SAX3" s="2"/>
      <c r="SAY3" s="2"/>
      <c r="SAZ3" s="2"/>
      <c r="SBA3" s="2"/>
      <c r="SBB3" s="2"/>
      <c r="SBC3" s="2"/>
      <c r="SBD3" s="2"/>
      <c r="SBE3" s="2"/>
      <c r="SBF3" s="2"/>
      <c r="SBG3" s="2"/>
      <c r="SBH3" s="2"/>
      <c r="SBI3" s="2"/>
      <c r="SBJ3" s="2"/>
      <c r="SBK3" s="2"/>
      <c r="SBL3" s="2"/>
      <c r="SBM3" s="2"/>
      <c r="SBN3" s="2"/>
      <c r="SBO3" s="2"/>
      <c r="SBP3" s="2"/>
      <c r="SBQ3" s="2"/>
      <c r="SBR3" s="2"/>
      <c r="SBS3" s="2"/>
      <c r="SBT3" s="2"/>
      <c r="SBU3" s="2"/>
      <c r="SBV3" s="2"/>
      <c r="SBW3" s="2"/>
      <c r="SBX3" s="2"/>
      <c r="SBY3" s="2"/>
      <c r="SBZ3" s="2"/>
      <c r="SCA3" s="2"/>
      <c r="SCB3" s="2"/>
      <c r="SCC3" s="2"/>
      <c r="SCD3" s="2"/>
      <c r="SCE3" s="2"/>
      <c r="SCF3" s="2"/>
      <c r="SCG3" s="2"/>
      <c r="SCH3" s="2"/>
      <c r="SCI3" s="2"/>
      <c r="SCJ3" s="2"/>
      <c r="SCK3" s="2"/>
      <c r="SCL3" s="2"/>
      <c r="SCM3" s="2"/>
      <c r="SCN3" s="2"/>
      <c r="SCO3" s="2"/>
      <c r="SCP3" s="2"/>
      <c r="SCQ3" s="2"/>
      <c r="SCR3" s="2"/>
      <c r="SCS3" s="2"/>
      <c r="SCT3" s="2"/>
      <c r="SCU3" s="2"/>
      <c r="SCV3" s="2"/>
      <c r="SCW3" s="2"/>
      <c r="SCX3" s="2"/>
      <c r="SCY3" s="2"/>
      <c r="SCZ3" s="2"/>
      <c r="SDA3" s="2"/>
      <c r="SDB3" s="2"/>
      <c r="SDC3" s="2"/>
      <c r="SDD3" s="2"/>
      <c r="SDE3" s="2"/>
      <c r="SDF3" s="2"/>
      <c r="SDG3" s="2"/>
      <c r="SDH3" s="2"/>
      <c r="SDI3" s="2"/>
      <c r="SDJ3" s="2"/>
      <c r="SDK3" s="2"/>
      <c r="SDL3" s="2"/>
      <c r="SDM3" s="2"/>
      <c r="SDN3" s="2"/>
      <c r="SDO3" s="2"/>
      <c r="SDP3" s="2"/>
      <c r="SDQ3" s="2"/>
      <c r="SDR3" s="2"/>
      <c r="SDS3" s="2"/>
      <c r="SDT3" s="2"/>
      <c r="SDU3" s="2"/>
      <c r="SDV3" s="2"/>
      <c r="SDW3" s="2"/>
      <c r="SDX3" s="2"/>
      <c r="SDY3" s="2"/>
      <c r="SDZ3" s="2"/>
      <c r="SEA3" s="2"/>
      <c r="SEB3" s="2"/>
      <c r="SEC3" s="2"/>
      <c r="SED3" s="2"/>
      <c r="SEE3" s="2"/>
      <c r="SEF3" s="2"/>
      <c r="SEG3" s="2"/>
      <c r="SEH3" s="2"/>
      <c r="SEI3" s="2"/>
      <c r="SEJ3" s="2"/>
      <c r="SEK3" s="2"/>
      <c r="SEL3" s="2"/>
      <c r="SEM3" s="2"/>
      <c r="SEN3" s="2"/>
      <c r="SEO3" s="2"/>
      <c r="SEP3" s="2"/>
      <c r="SEQ3" s="2"/>
      <c r="SER3" s="2"/>
      <c r="SES3" s="2"/>
      <c r="SET3" s="2"/>
      <c r="SEU3" s="2"/>
      <c r="SEV3" s="2"/>
      <c r="SEW3" s="2"/>
      <c r="SEX3" s="2"/>
      <c r="SEY3" s="2"/>
      <c r="SEZ3" s="2"/>
      <c r="SFA3" s="2"/>
      <c r="SFB3" s="2"/>
      <c r="SFC3" s="2"/>
      <c r="SFD3" s="2"/>
      <c r="SFE3" s="2"/>
      <c r="SFF3" s="2"/>
      <c r="SFG3" s="2"/>
      <c r="SFH3" s="2"/>
      <c r="SFI3" s="2"/>
      <c r="SFJ3" s="2"/>
      <c r="SFK3" s="2"/>
      <c r="SFL3" s="2"/>
      <c r="SFM3" s="2"/>
      <c r="SFN3" s="2"/>
      <c r="SFO3" s="2"/>
      <c r="SFP3" s="2"/>
      <c r="SFQ3" s="2"/>
      <c r="SFR3" s="2"/>
      <c r="SFS3" s="2"/>
      <c r="SFT3" s="2"/>
      <c r="SFU3" s="2"/>
      <c r="SFV3" s="2"/>
      <c r="SFW3" s="2"/>
      <c r="SFX3" s="2"/>
      <c r="SFY3" s="2"/>
      <c r="SFZ3" s="2"/>
      <c r="SGA3" s="2"/>
      <c r="SGB3" s="2"/>
      <c r="SGC3" s="2"/>
      <c r="SGD3" s="2"/>
      <c r="SGE3" s="2"/>
      <c r="SGF3" s="2"/>
      <c r="SGG3" s="2"/>
      <c r="SGH3" s="2"/>
      <c r="SGI3" s="2"/>
      <c r="SGJ3" s="2"/>
      <c r="SGK3" s="2"/>
      <c r="SGL3" s="2"/>
      <c r="SGM3" s="2"/>
      <c r="SGN3" s="2"/>
      <c r="SGO3" s="2"/>
      <c r="SGP3" s="2"/>
      <c r="SGQ3" s="2"/>
      <c r="SGR3" s="2"/>
      <c r="SGS3" s="2"/>
      <c r="SGT3" s="2"/>
      <c r="SGU3" s="2"/>
      <c r="SGV3" s="2"/>
      <c r="SGW3" s="2"/>
      <c r="SGX3" s="2"/>
      <c r="SGY3" s="2"/>
      <c r="SGZ3" s="2"/>
      <c r="SHA3" s="2"/>
      <c r="SHB3" s="2"/>
      <c r="SHC3" s="2"/>
      <c r="SHD3" s="2"/>
      <c r="SHE3" s="2"/>
      <c r="SHF3" s="2"/>
      <c r="SHG3" s="2"/>
      <c r="SHH3" s="2"/>
      <c r="SHI3" s="2"/>
      <c r="SHJ3" s="2"/>
      <c r="SHK3" s="2"/>
      <c r="SHL3" s="2"/>
      <c r="SHM3" s="2"/>
      <c r="SHN3" s="2"/>
      <c r="SHO3" s="2"/>
      <c r="SHP3" s="2"/>
      <c r="SHQ3" s="2"/>
      <c r="SHR3" s="2"/>
      <c r="SHS3" s="2"/>
      <c r="SHT3" s="2"/>
      <c r="SHU3" s="2"/>
      <c r="SHV3" s="2"/>
      <c r="SHW3" s="2"/>
      <c r="SHX3" s="2"/>
      <c r="SHY3" s="2"/>
      <c r="SHZ3" s="2"/>
      <c r="SIA3" s="2"/>
      <c r="SIB3" s="2"/>
      <c r="SIC3" s="2"/>
      <c r="SID3" s="2"/>
      <c r="SIE3" s="2"/>
      <c r="SIF3" s="2"/>
      <c r="SIG3" s="2"/>
      <c r="SIH3" s="2"/>
      <c r="SII3" s="2"/>
      <c r="SIJ3" s="2"/>
      <c r="SIK3" s="2"/>
      <c r="SIL3" s="2"/>
      <c r="SIM3" s="2"/>
      <c r="SIN3" s="2"/>
      <c r="SIO3" s="2"/>
      <c r="SIP3" s="2"/>
      <c r="SIQ3" s="2"/>
      <c r="SIR3" s="2"/>
      <c r="SIS3" s="2"/>
      <c r="SIT3" s="2"/>
      <c r="SIU3" s="2"/>
      <c r="SIV3" s="2"/>
      <c r="SIW3" s="2"/>
      <c r="SIX3" s="2"/>
      <c r="SIY3" s="2"/>
      <c r="SIZ3" s="2"/>
      <c r="SJA3" s="2"/>
      <c r="SJB3" s="2"/>
      <c r="SJC3" s="2"/>
      <c r="SJD3" s="2"/>
      <c r="SJE3" s="2"/>
      <c r="SJF3" s="2"/>
      <c r="SJG3" s="2"/>
      <c r="SJH3" s="2"/>
      <c r="SJI3" s="2"/>
      <c r="SJJ3" s="2"/>
      <c r="SJK3" s="2"/>
      <c r="SJL3" s="2"/>
      <c r="SJM3" s="2"/>
      <c r="SJN3" s="2"/>
      <c r="SJO3" s="2"/>
      <c r="SJP3" s="2"/>
      <c r="SJQ3" s="2"/>
      <c r="SJR3" s="2"/>
      <c r="SJS3" s="2"/>
      <c r="SJT3" s="2"/>
      <c r="SJU3" s="2"/>
      <c r="SJV3" s="2"/>
      <c r="SJW3" s="2"/>
      <c r="SJX3" s="2"/>
      <c r="SJY3" s="2"/>
      <c r="SJZ3" s="2"/>
      <c r="SKA3" s="2"/>
      <c r="SKB3" s="2"/>
      <c r="SKC3" s="2"/>
      <c r="SKD3" s="2"/>
      <c r="SKE3" s="2"/>
      <c r="SKF3" s="2"/>
      <c r="SKG3" s="2"/>
      <c r="SKH3" s="2"/>
      <c r="SKI3" s="2"/>
      <c r="SKJ3" s="2"/>
      <c r="SKK3" s="2"/>
      <c r="SKL3" s="2"/>
      <c r="SKM3" s="2"/>
      <c r="SKN3" s="2"/>
      <c r="SKO3" s="2"/>
      <c r="SKP3" s="2"/>
      <c r="SKQ3" s="2"/>
      <c r="SKR3" s="2"/>
      <c r="SKS3" s="2"/>
      <c r="SKT3" s="2"/>
      <c r="SKU3" s="2"/>
      <c r="SKV3" s="2"/>
      <c r="SKW3" s="2"/>
      <c r="SKX3" s="2"/>
      <c r="SKY3" s="2"/>
      <c r="SKZ3" s="2"/>
      <c r="SLA3" s="2"/>
      <c r="SLB3" s="2"/>
      <c r="SLC3" s="2"/>
      <c r="SLD3" s="2"/>
      <c r="SLE3" s="2"/>
      <c r="SLF3" s="2"/>
      <c r="SLG3" s="2"/>
      <c r="SLH3" s="2"/>
      <c r="SLI3" s="2"/>
      <c r="SLJ3" s="2"/>
      <c r="SLK3" s="2"/>
      <c r="SLL3" s="2"/>
      <c r="SLM3" s="2"/>
      <c r="SLN3" s="2"/>
      <c r="SLO3" s="2"/>
      <c r="SLP3" s="2"/>
      <c r="SLQ3" s="2"/>
      <c r="SLR3" s="2"/>
      <c r="SLS3" s="2"/>
      <c r="SLT3" s="2"/>
      <c r="SLU3" s="2"/>
      <c r="SLV3" s="2"/>
      <c r="SLW3" s="2"/>
      <c r="SLX3" s="2"/>
      <c r="SLY3" s="2"/>
      <c r="SLZ3" s="2"/>
      <c r="SMA3" s="2"/>
      <c r="SMB3" s="2"/>
      <c r="SMC3" s="2"/>
      <c r="SMD3" s="2"/>
      <c r="SME3" s="2"/>
      <c r="SMF3" s="2"/>
      <c r="SMG3" s="2"/>
      <c r="SMH3" s="2"/>
      <c r="SMI3" s="2"/>
      <c r="SMJ3" s="2"/>
      <c r="SMK3" s="2"/>
      <c r="SML3" s="2"/>
      <c r="SMM3" s="2"/>
      <c r="SMN3" s="2"/>
      <c r="SMO3" s="2"/>
      <c r="SMP3" s="2"/>
      <c r="SMQ3" s="2"/>
      <c r="SMR3" s="2"/>
      <c r="SMS3" s="2"/>
      <c r="SMT3" s="2"/>
      <c r="SMU3" s="2"/>
      <c r="SMV3" s="2"/>
      <c r="SMW3" s="2"/>
      <c r="SMX3" s="2"/>
      <c r="SMY3" s="2"/>
      <c r="SMZ3" s="2"/>
      <c r="SNA3" s="2"/>
      <c r="SNB3" s="2"/>
      <c r="SNC3" s="2"/>
      <c r="SND3" s="2"/>
      <c r="SNE3" s="2"/>
      <c r="SNF3" s="2"/>
      <c r="SNG3" s="2"/>
      <c r="SNH3" s="2"/>
      <c r="SNI3" s="2"/>
      <c r="SNJ3" s="2"/>
      <c r="SNK3" s="2"/>
      <c r="SNL3" s="2"/>
      <c r="SNM3" s="2"/>
      <c r="SNN3" s="2"/>
      <c r="SNO3" s="2"/>
      <c r="SNP3" s="2"/>
      <c r="SNQ3" s="2"/>
      <c r="SNR3" s="2"/>
      <c r="SNS3" s="2"/>
      <c r="SNT3" s="2"/>
      <c r="SNU3" s="2"/>
      <c r="SNV3" s="2"/>
      <c r="SNW3" s="2"/>
      <c r="SNX3" s="2"/>
      <c r="SNY3" s="2"/>
      <c r="SNZ3" s="2"/>
      <c r="SOA3" s="2"/>
      <c r="SOB3" s="2"/>
      <c r="SOC3" s="2"/>
      <c r="SOD3" s="2"/>
      <c r="SOE3" s="2"/>
      <c r="SOF3" s="2"/>
      <c r="SOG3" s="2"/>
      <c r="SOH3" s="2"/>
      <c r="SOI3" s="2"/>
      <c r="SOJ3" s="2"/>
      <c r="SOK3" s="2"/>
      <c r="SOL3" s="2"/>
      <c r="SOM3" s="2"/>
      <c r="SON3" s="2"/>
      <c r="SOO3" s="2"/>
      <c r="SOP3" s="2"/>
      <c r="SOQ3" s="2"/>
      <c r="SOR3" s="2"/>
      <c r="SOS3" s="2"/>
      <c r="SOT3" s="2"/>
      <c r="SOU3" s="2"/>
      <c r="SOV3" s="2"/>
      <c r="SOW3" s="2"/>
      <c r="SOX3" s="2"/>
      <c r="SOY3" s="2"/>
      <c r="SOZ3" s="2"/>
      <c r="SPA3" s="2"/>
      <c r="SPB3" s="2"/>
      <c r="SPC3" s="2"/>
      <c r="SPD3" s="2"/>
      <c r="SPE3" s="2"/>
      <c r="SPF3" s="2"/>
      <c r="SPG3" s="2"/>
      <c r="SPH3" s="2"/>
      <c r="SPI3" s="2"/>
      <c r="SPJ3" s="2"/>
      <c r="SPK3" s="2"/>
      <c r="SPL3" s="2"/>
      <c r="SPM3" s="2"/>
      <c r="SPN3" s="2"/>
      <c r="SPO3" s="2"/>
      <c r="SPP3" s="2"/>
      <c r="SPQ3" s="2"/>
      <c r="SPR3" s="2"/>
      <c r="SPS3" s="2"/>
      <c r="SPT3" s="2"/>
      <c r="SPU3" s="2"/>
      <c r="SPV3" s="2"/>
      <c r="SPW3" s="2"/>
      <c r="SPX3" s="2"/>
      <c r="SPY3" s="2"/>
      <c r="SPZ3" s="2"/>
      <c r="SQA3" s="2"/>
      <c r="SQB3" s="2"/>
      <c r="SQC3" s="2"/>
      <c r="SQD3" s="2"/>
      <c r="SQE3" s="2"/>
      <c r="SQF3" s="2"/>
      <c r="SQG3" s="2"/>
      <c r="SQH3" s="2"/>
      <c r="SQI3" s="2"/>
      <c r="SQJ3" s="2"/>
      <c r="SQK3" s="2"/>
      <c r="SQL3" s="2"/>
      <c r="SQM3" s="2"/>
      <c r="SQN3" s="2"/>
      <c r="SQO3" s="2"/>
      <c r="SQP3" s="2"/>
      <c r="SQQ3" s="2"/>
      <c r="SQR3" s="2"/>
      <c r="SQS3" s="2"/>
      <c r="SQT3" s="2"/>
      <c r="SQU3" s="2"/>
      <c r="SQV3" s="2"/>
      <c r="SQW3" s="2"/>
      <c r="SQX3" s="2"/>
      <c r="SQY3" s="2"/>
      <c r="SQZ3" s="2"/>
      <c r="SRA3" s="2"/>
      <c r="SRB3" s="2"/>
      <c r="SRC3" s="2"/>
      <c r="SRD3" s="2"/>
      <c r="SRE3" s="2"/>
      <c r="SRF3" s="2"/>
      <c r="SRG3" s="2"/>
      <c r="SRH3" s="2"/>
      <c r="SRI3" s="2"/>
      <c r="SRJ3" s="2"/>
      <c r="SRK3" s="2"/>
      <c r="SRL3" s="2"/>
      <c r="SRM3" s="2"/>
      <c r="SRN3" s="2"/>
      <c r="SRO3" s="2"/>
      <c r="SRP3" s="2"/>
      <c r="SRQ3" s="2"/>
      <c r="SRR3" s="2"/>
      <c r="SRS3" s="2"/>
      <c r="SRT3" s="2"/>
      <c r="SRU3" s="2"/>
      <c r="SRV3" s="2"/>
      <c r="SRW3" s="2"/>
      <c r="SRX3" s="2"/>
      <c r="SRY3" s="2"/>
      <c r="SRZ3" s="2"/>
      <c r="SSA3" s="2"/>
      <c r="SSB3" s="2"/>
      <c r="SSC3" s="2"/>
      <c r="SSD3" s="2"/>
      <c r="SSE3" s="2"/>
      <c r="SSF3" s="2"/>
      <c r="SSG3" s="2"/>
      <c r="SSH3" s="2"/>
      <c r="SSI3" s="2"/>
      <c r="SSJ3" s="2"/>
      <c r="SSK3" s="2"/>
      <c r="SSL3" s="2"/>
      <c r="SSM3" s="2"/>
      <c r="SSN3" s="2"/>
      <c r="SSO3" s="2"/>
      <c r="SSP3" s="2"/>
      <c r="SSQ3" s="2"/>
      <c r="SSR3" s="2"/>
      <c r="SSS3" s="2"/>
      <c r="SST3" s="2"/>
      <c r="SSU3" s="2"/>
      <c r="SSV3" s="2"/>
      <c r="SSW3" s="2"/>
      <c r="SSX3" s="2"/>
      <c r="SSY3" s="2"/>
      <c r="SSZ3" s="2"/>
      <c r="STA3" s="2"/>
      <c r="STB3" s="2"/>
      <c r="STC3" s="2"/>
      <c r="STD3" s="2"/>
      <c r="STE3" s="2"/>
      <c r="STF3" s="2"/>
      <c r="STG3" s="2"/>
      <c r="STH3" s="2"/>
      <c r="STI3" s="2"/>
      <c r="STJ3" s="2"/>
      <c r="STK3" s="2"/>
      <c r="STL3" s="2"/>
      <c r="STM3" s="2"/>
      <c r="STN3" s="2"/>
      <c r="STO3" s="2"/>
      <c r="STP3" s="2"/>
      <c r="STQ3" s="2"/>
      <c r="STR3" s="2"/>
      <c r="STS3" s="2"/>
      <c r="STT3" s="2"/>
      <c r="STU3" s="2"/>
      <c r="STV3" s="2"/>
      <c r="STW3" s="2"/>
      <c r="STX3" s="2"/>
      <c r="STY3" s="2"/>
      <c r="STZ3" s="2"/>
      <c r="SUA3" s="2"/>
      <c r="SUB3" s="2"/>
      <c r="SUC3" s="2"/>
      <c r="SUD3" s="2"/>
      <c r="SUE3" s="2"/>
      <c r="SUF3" s="2"/>
      <c r="SUG3" s="2"/>
      <c r="SUH3" s="2"/>
      <c r="SUI3" s="2"/>
      <c r="SUJ3" s="2"/>
      <c r="SUK3" s="2"/>
      <c r="SUL3" s="2"/>
      <c r="SUM3" s="2"/>
      <c r="SUN3" s="2"/>
      <c r="SUO3" s="2"/>
      <c r="SUP3" s="2"/>
      <c r="SUQ3" s="2"/>
      <c r="SUR3" s="2"/>
      <c r="SUS3" s="2"/>
      <c r="SUT3" s="2"/>
      <c r="SUU3" s="2"/>
      <c r="SUV3" s="2"/>
      <c r="SUW3" s="2"/>
      <c r="SUX3" s="2"/>
      <c r="SUY3" s="2"/>
      <c r="SUZ3" s="2"/>
      <c r="SVA3" s="2"/>
      <c r="SVB3" s="2"/>
      <c r="SVC3" s="2"/>
      <c r="SVD3" s="2"/>
      <c r="SVE3" s="2"/>
      <c r="SVF3" s="2"/>
      <c r="SVG3" s="2"/>
      <c r="SVH3" s="2"/>
      <c r="SVI3" s="2"/>
      <c r="SVJ3" s="2"/>
      <c r="SVK3" s="2"/>
      <c r="SVL3" s="2"/>
      <c r="SVM3" s="2"/>
      <c r="SVN3" s="2"/>
      <c r="SVO3" s="2"/>
      <c r="SVP3" s="2"/>
      <c r="SVQ3" s="2"/>
      <c r="SVR3" s="2"/>
      <c r="SVS3" s="2"/>
      <c r="SVT3" s="2"/>
      <c r="SVU3" s="2"/>
      <c r="SVV3" s="2"/>
      <c r="SVW3" s="2"/>
      <c r="SVX3" s="2"/>
      <c r="SVY3" s="2"/>
      <c r="SVZ3" s="2"/>
      <c r="SWA3" s="2"/>
      <c r="SWB3" s="2"/>
      <c r="SWC3" s="2"/>
      <c r="SWD3" s="2"/>
      <c r="SWE3" s="2"/>
      <c r="SWF3" s="2"/>
      <c r="SWG3" s="2"/>
      <c r="SWH3" s="2"/>
      <c r="SWI3" s="2"/>
      <c r="SWJ3" s="2"/>
      <c r="SWK3" s="2"/>
      <c r="SWL3" s="2"/>
      <c r="SWM3" s="2"/>
      <c r="SWN3" s="2"/>
      <c r="SWO3" s="2"/>
      <c r="SWP3" s="2"/>
      <c r="SWQ3" s="2"/>
      <c r="SWR3" s="2"/>
      <c r="SWS3" s="2"/>
      <c r="SWT3" s="2"/>
      <c r="SWU3" s="2"/>
      <c r="SWV3" s="2"/>
      <c r="SWW3" s="2"/>
      <c r="SWX3" s="2"/>
      <c r="SWY3" s="2"/>
      <c r="SWZ3" s="2"/>
      <c r="SXA3" s="2"/>
      <c r="SXB3" s="2"/>
      <c r="SXC3" s="2"/>
      <c r="SXD3" s="2"/>
      <c r="SXE3" s="2"/>
      <c r="SXF3" s="2"/>
      <c r="SXG3" s="2"/>
      <c r="SXH3" s="2"/>
      <c r="SXI3" s="2"/>
      <c r="SXJ3" s="2"/>
      <c r="SXK3" s="2"/>
      <c r="SXL3" s="2"/>
      <c r="SXM3" s="2"/>
      <c r="SXN3" s="2"/>
      <c r="SXO3" s="2"/>
      <c r="SXP3" s="2"/>
      <c r="SXQ3" s="2"/>
      <c r="SXR3" s="2"/>
      <c r="SXS3" s="2"/>
      <c r="SXT3" s="2"/>
      <c r="SXU3" s="2"/>
      <c r="SXV3" s="2"/>
      <c r="SXW3" s="2"/>
      <c r="SXX3" s="2"/>
      <c r="SXY3" s="2"/>
      <c r="SXZ3" s="2"/>
      <c r="SYA3" s="2"/>
      <c r="SYB3" s="2"/>
      <c r="SYC3" s="2"/>
      <c r="SYD3" s="2"/>
      <c r="SYE3" s="2"/>
      <c r="SYF3" s="2"/>
      <c r="SYG3" s="2"/>
      <c r="SYH3" s="2"/>
      <c r="SYI3" s="2"/>
      <c r="SYJ3" s="2"/>
      <c r="SYK3" s="2"/>
      <c r="SYL3" s="2"/>
      <c r="SYM3" s="2"/>
      <c r="SYN3" s="2"/>
      <c r="SYO3" s="2"/>
      <c r="SYP3" s="2"/>
      <c r="SYQ3" s="2"/>
      <c r="SYR3" s="2"/>
      <c r="SYS3" s="2"/>
      <c r="SYT3" s="2"/>
      <c r="SYU3" s="2"/>
      <c r="SYV3" s="2"/>
      <c r="SYW3" s="2"/>
      <c r="SYX3" s="2"/>
      <c r="SYY3" s="2"/>
      <c r="SYZ3" s="2"/>
      <c r="SZA3" s="2"/>
      <c r="SZB3" s="2"/>
      <c r="SZC3" s="2"/>
      <c r="SZD3" s="2"/>
      <c r="SZE3" s="2"/>
      <c r="SZF3" s="2"/>
      <c r="SZG3" s="2"/>
      <c r="SZH3" s="2"/>
      <c r="SZI3" s="2"/>
      <c r="SZJ3" s="2"/>
      <c r="SZK3" s="2"/>
      <c r="SZL3" s="2"/>
      <c r="SZM3" s="2"/>
      <c r="SZN3" s="2"/>
      <c r="SZO3" s="2"/>
      <c r="SZP3" s="2"/>
      <c r="SZQ3" s="2"/>
      <c r="SZR3" s="2"/>
      <c r="SZS3" s="2"/>
      <c r="SZT3" s="2"/>
      <c r="SZU3" s="2"/>
      <c r="SZV3" s="2"/>
      <c r="SZW3" s="2"/>
      <c r="SZX3" s="2"/>
      <c r="SZY3" s="2"/>
      <c r="SZZ3" s="2"/>
      <c r="TAA3" s="2"/>
      <c r="TAB3" s="2"/>
      <c r="TAC3" s="2"/>
      <c r="TAD3" s="2"/>
      <c r="TAE3" s="2"/>
      <c r="TAF3" s="2"/>
      <c r="TAG3" s="2"/>
      <c r="TAH3" s="2"/>
      <c r="TAI3" s="2"/>
      <c r="TAJ3" s="2"/>
      <c r="TAK3" s="2"/>
      <c r="TAL3" s="2"/>
      <c r="TAM3" s="2"/>
      <c r="TAN3" s="2"/>
      <c r="TAO3" s="2"/>
      <c r="TAP3" s="2"/>
      <c r="TAQ3" s="2"/>
      <c r="TAR3" s="2"/>
      <c r="TAS3" s="2"/>
      <c r="TAT3" s="2"/>
      <c r="TAU3" s="2"/>
      <c r="TAV3" s="2"/>
      <c r="TAW3" s="2"/>
      <c r="TAX3" s="2"/>
      <c r="TAY3" s="2"/>
      <c r="TAZ3" s="2"/>
      <c r="TBA3" s="2"/>
      <c r="TBB3" s="2"/>
      <c r="TBC3" s="2"/>
      <c r="TBD3" s="2"/>
      <c r="TBE3" s="2"/>
      <c r="TBF3" s="2"/>
      <c r="TBG3" s="2"/>
      <c r="TBH3" s="2"/>
      <c r="TBI3" s="2"/>
      <c r="TBJ3" s="2"/>
      <c r="TBK3" s="2"/>
      <c r="TBL3" s="2"/>
      <c r="TBM3" s="2"/>
      <c r="TBN3" s="2"/>
      <c r="TBO3" s="2"/>
      <c r="TBP3" s="2"/>
      <c r="TBQ3" s="2"/>
      <c r="TBR3" s="2"/>
      <c r="TBS3" s="2"/>
      <c r="TBT3" s="2"/>
      <c r="TBU3" s="2"/>
      <c r="TBV3" s="2"/>
      <c r="TBW3" s="2"/>
      <c r="TBX3" s="2"/>
      <c r="TBY3" s="2"/>
      <c r="TBZ3" s="2"/>
      <c r="TCA3" s="2"/>
      <c r="TCB3" s="2"/>
      <c r="TCC3" s="2"/>
      <c r="TCD3" s="2"/>
      <c r="TCE3" s="2"/>
      <c r="TCF3" s="2"/>
      <c r="TCG3" s="2"/>
      <c r="TCH3" s="2"/>
      <c r="TCI3" s="2"/>
      <c r="TCJ3" s="2"/>
      <c r="TCK3" s="2"/>
      <c r="TCL3" s="2"/>
      <c r="TCM3" s="2"/>
      <c r="TCN3" s="2"/>
      <c r="TCO3" s="2"/>
      <c r="TCP3" s="2"/>
      <c r="TCQ3" s="2"/>
      <c r="TCR3" s="2"/>
      <c r="TCS3" s="2"/>
      <c r="TCT3" s="2"/>
      <c r="TCU3" s="2"/>
      <c r="TCV3" s="2"/>
      <c r="TCW3" s="2"/>
      <c r="TCX3" s="2"/>
      <c r="TCY3" s="2"/>
      <c r="TCZ3" s="2"/>
      <c r="TDA3" s="2"/>
      <c r="TDB3" s="2"/>
      <c r="TDC3" s="2"/>
      <c r="TDD3" s="2"/>
      <c r="TDE3" s="2"/>
      <c r="TDF3" s="2"/>
      <c r="TDG3" s="2"/>
      <c r="TDH3" s="2"/>
      <c r="TDI3" s="2"/>
      <c r="TDJ3" s="2"/>
      <c r="TDK3" s="2"/>
      <c r="TDL3" s="2"/>
      <c r="TDM3" s="2"/>
      <c r="TDN3" s="2"/>
      <c r="TDO3" s="2"/>
      <c r="TDP3" s="2"/>
      <c r="TDQ3" s="2"/>
      <c r="TDR3" s="2"/>
      <c r="TDS3" s="2"/>
      <c r="TDT3" s="2"/>
      <c r="TDU3" s="2"/>
      <c r="TDV3" s="2"/>
      <c r="TDW3" s="2"/>
      <c r="TDX3" s="2"/>
      <c r="TDY3" s="2"/>
      <c r="TDZ3" s="2"/>
      <c r="TEA3" s="2"/>
      <c r="TEB3" s="2"/>
      <c r="TEC3" s="2"/>
      <c r="TED3" s="2"/>
      <c r="TEE3" s="2"/>
      <c r="TEF3" s="2"/>
      <c r="TEG3" s="2"/>
      <c r="TEH3" s="2"/>
      <c r="TEI3" s="2"/>
      <c r="TEJ3" s="2"/>
      <c r="TEK3" s="2"/>
      <c r="TEL3" s="2"/>
      <c r="TEM3" s="2"/>
      <c r="TEN3" s="2"/>
      <c r="TEO3" s="2"/>
      <c r="TEP3" s="2"/>
      <c r="TEQ3" s="2"/>
      <c r="TER3" s="2"/>
      <c r="TES3" s="2"/>
      <c r="TET3" s="2"/>
      <c r="TEU3" s="2"/>
      <c r="TEV3" s="2"/>
      <c r="TEW3" s="2"/>
      <c r="TEX3" s="2"/>
      <c r="TEY3" s="2"/>
      <c r="TEZ3" s="2"/>
      <c r="TFA3" s="2"/>
      <c r="TFB3" s="2"/>
      <c r="TFC3" s="2"/>
      <c r="TFD3" s="2"/>
      <c r="TFE3" s="2"/>
      <c r="TFF3" s="2"/>
      <c r="TFG3" s="2"/>
      <c r="TFH3" s="2"/>
      <c r="TFI3" s="2"/>
      <c r="TFJ3" s="2"/>
      <c r="TFK3" s="2"/>
      <c r="TFL3" s="2"/>
      <c r="TFM3" s="2"/>
      <c r="TFN3" s="2"/>
      <c r="TFO3" s="2"/>
      <c r="TFP3" s="2"/>
      <c r="TFQ3" s="2"/>
      <c r="TFR3" s="2"/>
      <c r="TFS3" s="2"/>
      <c r="TFT3" s="2"/>
      <c r="TFU3" s="2"/>
      <c r="TFV3" s="2"/>
      <c r="TFW3" s="2"/>
      <c r="TFX3" s="2"/>
      <c r="TFY3" s="2"/>
      <c r="TFZ3" s="2"/>
      <c r="TGA3" s="2"/>
      <c r="TGB3" s="2"/>
      <c r="TGC3" s="2"/>
      <c r="TGD3" s="2"/>
      <c r="TGE3" s="2"/>
      <c r="TGF3" s="2"/>
      <c r="TGG3" s="2"/>
      <c r="TGH3" s="2"/>
      <c r="TGI3" s="2"/>
      <c r="TGJ3" s="2"/>
      <c r="TGK3" s="2"/>
      <c r="TGL3" s="2"/>
      <c r="TGM3" s="2"/>
      <c r="TGN3" s="2"/>
      <c r="TGO3" s="2"/>
      <c r="TGP3" s="2"/>
      <c r="TGQ3" s="2"/>
      <c r="TGR3" s="2"/>
      <c r="TGS3" s="2"/>
      <c r="TGT3" s="2"/>
      <c r="TGU3" s="2"/>
      <c r="TGV3" s="2"/>
      <c r="TGW3" s="2"/>
      <c r="TGX3" s="2"/>
      <c r="TGY3" s="2"/>
      <c r="TGZ3" s="2"/>
      <c r="THA3" s="2"/>
      <c r="THB3" s="2"/>
      <c r="THC3" s="2"/>
      <c r="THD3" s="2"/>
      <c r="THE3" s="2"/>
      <c r="THF3" s="2"/>
      <c r="THG3" s="2"/>
      <c r="THH3" s="2"/>
      <c r="THI3" s="2"/>
      <c r="THJ3" s="2"/>
      <c r="THK3" s="2"/>
      <c r="THL3" s="2"/>
      <c r="THM3" s="2"/>
      <c r="THN3" s="2"/>
      <c r="THO3" s="2"/>
      <c r="THP3" s="2"/>
      <c r="THQ3" s="2"/>
      <c r="THR3" s="2"/>
      <c r="THS3" s="2"/>
      <c r="THT3" s="2"/>
      <c r="THU3" s="2"/>
      <c r="THV3" s="2"/>
      <c r="THW3" s="2"/>
      <c r="THX3" s="2"/>
      <c r="THY3" s="2"/>
      <c r="THZ3" s="2"/>
      <c r="TIA3" s="2"/>
      <c r="TIB3" s="2"/>
      <c r="TIC3" s="2"/>
      <c r="TID3" s="2"/>
      <c r="TIE3" s="2"/>
      <c r="TIF3" s="2"/>
      <c r="TIG3" s="2"/>
      <c r="TIH3" s="2"/>
      <c r="TII3" s="2"/>
      <c r="TIJ3" s="2"/>
      <c r="TIK3" s="2"/>
      <c r="TIL3" s="2"/>
      <c r="TIM3" s="2"/>
      <c r="TIN3" s="2"/>
      <c r="TIO3" s="2"/>
      <c r="TIP3" s="2"/>
      <c r="TIQ3" s="2"/>
      <c r="TIR3" s="2"/>
      <c r="TIS3" s="2"/>
      <c r="TIT3" s="2"/>
      <c r="TIU3" s="2"/>
      <c r="TIV3" s="2"/>
      <c r="TIW3" s="2"/>
      <c r="TIX3" s="2"/>
      <c r="TIY3" s="2"/>
      <c r="TIZ3" s="2"/>
      <c r="TJA3" s="2"/>
      <c r="TJB3" s="2"/>
      <c r="TJC3" s="2"/>
      <c r="TJD3" s="2"/>
      <c r="TJE3" s="2"/>
      <c r="TJF3" s="2"/>
      <c r="TJG3" s="2"/>
      <c r="TJH3" s="2"/>
      <c r="TJI3" s="2"/>
      <c r="TJJ3" s="2"/>
      <c r="TJK3" s="2"/>
      <c r="TJL3" s="2"/>
      <c r="TJM3" s="2"/>
      <c r="TJN3" s="2"/>
      <c r="TJO3" s="2"/>
      <c r="TJP3" s="2"/>
      <c r="TJQ3" s="2"/>
      <c r="TJR3" s="2"/>
      <c r="TJS3" s="2"/>
      <c r="TJT3" s="2"/>
      <c r="TJU3" s="2"/>
      <c r="TJV3" s="2"/>
      <c r="TJW3" s="2"/>
      <c r="TJX3" s="2"/>
      <c r="TJY3" s="2"/>
      <c r="TJZ3" s="2"/>
      <c r="TKA3" s="2"/>
      <c r="TKB3" s="2"/>
      <c r="TKC3" s="2"/>
      <c r="TKD3" s="2"/>
      <c r="TKE3" s="2"/>
      <c r="TKF3" s="2"/>
      <c r="TKG3" s="2"/>
      <c r="TKH3" s="2"/>
      <c r="TKI3" s="2"/>
      <c r="TKJ3" s="2"/>
      <c r="TKK3" s="2"/>
      <c r="TKL3" s="2"/>
      <c r="TKM3" s="2"/>
      <c r="TKN3" s="2"/>
      <c r="TKO3" s="2"/>
      <c r="TKP3" s="2"/>
      <c r="TKQ3" s="2"/>
      <c r="TKR3" s="2"/>
      <c r="TKS3" s="2"/>
      <c r="TKT3" s="2"/>
      <c r="TKU3" s="2"/>
      <c r="TKV3" s="2"/>
      <c r="TKW3" s="2"/>
      <c r="TKX3" s="2"/>
      <c r="TKY3" s="2"/>
      <c r="TKZ3" s="2"/>
      <c r="TLA3" s="2"/>
      <c r="TLB3" s="2"/>
      <c r="TLC3" s="2"/>
      <c r="TLD3" s="2"/>
      <c r="TLE3" s="2"/>
      <c r="TLF3" s="2"/>
      <c r="TLG3" s="2"/>
      <c r="TLH3" s="2"/>
      <c r="TLI3" s="2"/>
      <c r="TLJ3" s="2"/>
      <c r="TLK3" s="2"/>
      <c r="TLL3" s="2"/>
      <c r="TLM3" s="2"/>
      <c r="TLN3" s="2"/>
      <c r="TLO3" s="2"/>
      <c r="TLP3" s="2"/>
      <c r="TLQ3" s="2"/>
      <c r="TLR3" s="2"/>
      <c r="TLS3" s="2"/>
      <c r="TLT3" s="2"/>
      <c r="TLU3" s="2"/>
      <c r="TLV3" s="2"/>
      <c r="TLW3" s="2"/>
      <c r="TLX3" s="2"/>
      <c r="TLY3" s="2"/>
      <c r="TLZ3" s="2"/>
      <c r="TMA3" s="2"/>
      <c r="TMB3" s="2"/>
      <c r="TMC3" s="2"/>
      <c r="TMD3" s="2"/>
      <c r="TME3" s="2"/>
      <c r="TMF3" s="2"/>
      <c r="TMG3" s="2"/>
      <c r="TMH3" s="2"/>
      <c r="TMI3" s="2"/>
      <c r="TMJ3" s="2"/>
      <c r="TMK3" s="2"/>
      <c r="TML3" s="2"/>
      <c r="TMM3" s="2"/>
      <c r="TMN3" s="2"/>
      <c r="TMO3" s="2"/>
      <c r="TMP3" s="2"/>
      <c r="TMQ3" s="2"/>
      <c r="TMR3" s="2"/>
      <c r="TMS3" s="2"/>
      <c r="TMT3" s="2"/>
      <c r="TMU3" s="2"/>
      <c r="TMV3" s="2"/>
      <c r="TMW3" s="2"/>
      <c r="TMX3" s="2"/>
      <c r="TMY3" s="2"/>
      <c r="TMZ3" s="2"/>
      <c r="TNA3" s="2"/>
      <c r="TNB3" s="2"/>
      <c r="TNC3" s="2"/>
      <c r="TND3" s="2"/>
      <c r="TNE3" s="2"/>
      <c r="TNF3" s="2"/>
      <c r="TNG3" s="2"/>
      <c r="TNH3" s="2"/>
      <c r="TNI3" s="2"/>
      <c r="TNJ3" s="2"/>
      <c r="TNK3" s="2"/>
      <c r="TNL3" s="2"/>
      <c r="TNM3" s="2"/>
      <c r="TNN3" s="2"/>
      <c r="TNO3" s="2"/>
      <c r="TNP3" s="2"/>
      <c r="TNQ3" s="2"/>
      <c r="TNR3" s="2"/>
      <c r="TNS3" s="2"/>
      <c r="TNT3" s="2"/>
      <c r="TNU3" s="2"/>
      <c r="TNV3" s="2"/>
      <c r="TNW3" s="2"/>
      <c r="TNX3" s="2"/>
      <c r="TNY3" s="2"/>
      <c r="TNZ3" s="2"/>
      <c r="TOA3" s="2"/>
      <c r="TOB3" s="2"/>
      <c r="TOC3" s="2"/>
      <c r="TOD3" s="2"/>
      <c r="TOE3" s="2"/>
      <c r="TOF3" s="2"/>
      <c r="TOG3" s="2"/>
      <c r="TOH3" s="2"/>
      <c r="TOI3" s="2"/>
      <c r="TOJ3" s="2"/>
      <c r="TOK3" s="2"/>
      <c r="TOL3" s="2"/>
      <c r="TOM3" s="2"/>
      <c r="TON3" s="2"/>
      <c r="TOO3" s="2"/>
      <c r="TOP3" s="2"/>
      <c r="TOQ3" s="2"/>
      <c r="TOR3" s="2"/>
      <c r="TOS3" s="2"/>
      <c r="TOT3" s="2"/>
      <c r="TOU3" s="2"/>
      <c r="TOV3" s="2"/>
      <c r="TOW3" s="2"/>
      <c r="TOX3" s="2"/>
      <c r="TOY3" s="2"/>
      <c r="TOZ3" s="2"/>
      <c r="TPA3" s="2"/>
      <c r="TPB3" s="2"/>
      <c r="TPC3" s="2"/>
      <c r="TPD3" s="2"/>
      <c r="TPE3" s="2"/>
      <c r="TPF3" s="2"/>
      <c r="TPG3" s="2"/>
      <c r="TPH3" s="2"/>
      <c r="TPI3" s="2"/>
      <c r="TPJ3" s="2"/>
      <c r="TPK3" s="2"/>
      <c r="TPL3" s="2"/>
      <c r="TPM3" s="2"/>
      <c r="TPN3" s="2"/>
      <c r="TPO3" s="2"/>
      <c r="TPP3" s="2"/>
      <c r="TPQ3" s="2"/>
      <c r="TPR3" s="2"/>
      <c r="TPS3" s="2"/>
      <c r="TPT3" s="2"/>
      <c r="TPU3" s="2"/>
      <c r="TPV3" s="2"/>
      <c r="TPW3" s="2"/>
      <c r="TPX3" s="2"/>
      <c r="TPY3" s="2"/>
      <c r="TPZ3" s="2"/>
      <c r="TQA3" s="2"/>
      <c r="TQB3" s="2"/>
      <c r="TQC3" s="2"/>
      <c r="TQD3" s="2"/>
      <c r="TQE3" s="2"/>
      <c r="TQF3" s="2"/>
      <c r="TQG3" s="2"/>
      <c r="TQH3" s="2"/>
      <c r="TQI3" s="2"/>
      <c r="TQJ3" s="2"/>
      <c r="TQK3" s="2"/>
      <c r="TQL3" s="2"/>
      <c r="TQM3" s="2"/>
      <c r="TQN3" s="2"/>
      <c r="TQO3" s="2"/>
      <c r="TQP3" s="2"/>
      <c r="TQQ3" s="2"/>
      <c r="TQR3" s="2"/>
      <c r="TQS3" s="2"/>
      <c r="TQT3" s="2"/>
      <c r="TQU3" s="2"/>
      <c r="TQV3" s="2"/>
      <c r="TQW3" s="2"/>
      <c r="TQX3" s="2"/>
      <c r="TQY3" s="2"/>
      <c r="TQZ3" s="2"/>
      <c r="TRA3" s="2"/>
      <c r="TRB3" s="2"/>
      <c r="TRC3" s="2"/>
      <c r="TRD3" s="2"/>
      <c r="TRE3" s="2"/>
      <c r="TRF3" s="2"/>
      <c r="TRG3" s="2"/>
      <c r="TRH3" s="2"/>
      <c r="TRI3" s="2"/>
      <c r="TRJ3" s="2"/>
      <c r="TRK3" s="2"/>
      <c r="TRL3" s="2"/>
      <c r="TRM3" s="2"/>
      <c r="TRN3" s="2"/>
      <c r="TRO3" s="2"/>
      <c r="TRP3" s="2"/>
      <c r="TRQ3" s="2"/>
      <c r="TRR3" s="2"/>
      <c r="TRS3" s="2"/>
      <c r="TRT3" s="2"/>
      <c r="TRU3" s="2"/>
      <c r="TRV3" s="2"/>
      <c r="TRW3" s="2"/>
      <c r="TRX3" s="2"/>
      <c r="TRY3" s="2"/>
      <c r="TRZ3" s="2"/>
      <c r="TSA3" s="2"/>
      <c r="TSB3" s="2"/>
      <c r="TSC3" s="2"/>
      <c r="TSD3" s="2"/>
      <c r="TSE3" s="2"/>
      <c r="TSF3" s="2"/>
      <c r="TSG3" s="2"/>
      <c r="TSH3" s="2"/>
      <c r="TSI3" s="2"/>
      <c r="TSJ3" s="2"/>
      <c r="TSK3" s="2"/>
      <c r="TSL3" s="2"/>
      <c r="TSM3" s="2"/>
      <c r="TSN3" s="2"/>
      <c r="TSO3" s="2"/>
      <c r="TSP3" s="2"/>
      <c r="TSQ3" s="2"/>
      <c r="TSR3" s="2"/>
      <c r="TSS3" s="2"/>
      <c r="TST3" s="2"/>
      <c r="TSU3" s="2"/>
      <c r="TSV3" s="2"/>
      <c r="TSW3" s="2"/>
      <c r="TSX3" s="2"/>
      <c r="TSY3" s="2"/>
      <c r="TSZ3" s="2"/>
      <c r="TTA3" s="2"/>
      <c r="TTB3" s="2"/>
      <c r="TTC3" s="2"/>
      <c r="TTD3" s="2"/>
      <c r="TTE3" s="2"/>
      <c r="TTF3" s="2"/>
      <c r="TTG3" s="2"/>
      <c r="TTH3" s="2"/>
      <c r="TTI3" s="2"/>
      <c r="TTJ3" s="2"/>
      <c r="TTK3" s="2"/>
      <c r="TTL3" s="2"/>
      <c r="TTM3" s="2"/>
      <c r="TTN3" s="2"/>
      <c r="TTO3" s="2"/>
      <c r="TTP3" s="2"/>
      <c r="TTQ3" s="2"/>
      <c r="TTR3" s="2"/>
      <c r="TTS3" s="2"/>
      <c r="TTT3" s="2"/>
      <c r="TTU3" s="2"/>
      <c r="TTV3" s="2"/>
      <c r="TTW3" s="2"/>
      <c r="TTX3" s="2"/>
      <c r="TTY3" s="2"/>
      <c r="TTZ3" s="2"/>
      <c r="TUA3" s="2"/>
      <c r="TUB3" s="2"/>
      <c r="TUC3" s="2"/>
      <c r="TUD3" s="2"/>
      <c r="TUE3" s="2"/>
      <c r="TUF3" s="2"/>
      <c r="TUG3" s="2"/>
      <c r="TUH3" s="2"/>
      <c r="TUI3" s="2"/>
      <c r="TUJ3" s="2"/>
      <c r="TUK3" s="2"/>
      <c r="TUL3" s="2"/>
      <c r="TUM3" s="2"/>
      <c r="TUN3" s="2"/>
      <c r="TUO3" s="2"/>
      <c r="TUP3" s="2"/>
      <c r="TUQ3" s="2"/>
      <c r="TUR3" s="2"/>
      <c r="TUS3" s="2"/>
      <c r="TUT3" s="2"/>
      <c r="TUU3" s="2"/>
      <c r="TUV3" s="2"/>
      <c r="TUW3" s="2"/>
      <c r="TUX3" s="2"/>
      <c r="TUY3" s="2"/>
      <c r="TUZ3" s="2"/>
      <c r="TVA3" s="2"/>
      <c r="TVB3" s="2"/>
      <c r="TVC3" s="2"/>
      <c r="TVD3" s="2"/>
      <c r="TVE3" s="2"/>
      <c r="TVF3" s="2"/>
      <c r="TVG3" s="2"/>
      <c r="TVH3" s="2"/>
      <c r="TVI3" s="2"/>
      <c r="TVJ3" s="2"/>
      <c r="TVK3" s="2"/>
      <c r="TVL3" s="2"/>
      <c r="TVM3" s="2"/>
      <c r="TVN3" s="2"/>
      <c r="TVO3" s="2"/>
      <c r="TVP3" s="2"/>
      <c r="TVQ3" s="2"/>
      <c r="TVR3" s="2"/>
      <c r="TVS3" s="2"/>
      <c r="TVT3" s="2"/>
      <c r="TVU3" s="2"/>
      <c r="TVV3" s="2"/>
      <c r="TVW3" s="2"/>
      <c r="TVX3" s="2"/>
      <c r="TVY3" s="2"/>
      <c r="TVZ3" s="2"/>
      <c r="TWA3" s="2"/>
      <c r="TWB3" s="2"/>
      <c r="TWC3" s="2"/>
      <c r="TWD3" s="2"/>
      <c r="TWE3" s="2"/>
      <c r="TWF3" s="2"/>
      <c r="TWG3" s="2"/>
      <c r="TWH3" s="2"/>
      <c r="TWI3" s="2"/>
      <c r="TWJ3" s="2"/>
      <c r="TWK3" s="2"/>
      <c r="TWL3" s="2"/>
      <c r="TWM3" s="2"/>
      <c r="TWN3" s="2"/>
      <c r="TWO3" s="2"/>
      <c r="TWP3" s="2"/>
      <c r="TWQ3" s="2"/>
      <c r="TWR3" s="2"/>
      <c r="TWS3" s="2"/>
      <c r="TWT3" s="2"/>
      <c r="TWU3" s="2"/>
      <c r="TWV3" s="2"/>
      <c r="TWW3" s="2"/>
      <c r="TWX3" s="2"/>
      <c r="TWY3" s="2"/>
      <c r="TWZ3" s="2"/>
      <c r="TXA3" s="2"/>
      <c r="TXB3" s="2"/>
      <c r="TXC3" s="2"/>
      <c r="TXD3" s="2"/>
      <c r="TXE3" s="2"/>
      <c r="TXF3" s="2"/>
      <c r="TXG3" s="2"/>
      <c r="TXH3" s="2"/>
      <c r="TXI3" s="2"/>
      <c r="TXJ3" s="2"/>
      <c r="TXK3" s="2"/>
      <c r="TXL3" s="2"/>
      <c r="TXM3" s="2"/>
      <c r="TXN3" s="2"/>
      <c r="TXO3" s="2"/>
      <c r="TXP3" s="2"/>
      <c r="TXQ3" s="2"/>
      <c r="TXR3" s="2"/>
      <c r="TXS3" s="2"/>
      <c r="TXT3" s="2"/>
      <c r="TXU3" s="2"/>
      <c r="TXV3" s="2"/>
      <c r="TXW3" s="2"/>
      <c r="TXX3" s="2"/>
      <c r="TXY3" s="2"/>
      <c r="TXZ3" s="2"/>
      <c r="TYA3" s="2"/>
      <c r="TYB3" s="2"/>
      <c r="TYC3" s="2"/>
      <c r="TYD3" s="2"/>
      <c r="TYE3" s="2"/>
      <c r="TYF3" s="2"/>
      <c r="TYG3" s="2"/>
      <c r="TYH3" s="2"/>
      <c r="TYI3" s="2"/>
      <c r="TYJ3" s="2"/>
      <c r="TYK3" s="2"/>
      <c r="TYL3" s="2"/>
      <c r="TYM3" s="2"/>
      <c r="TYN3" s="2"/>
      <c r="TYO3" s="2"/>
      <c r="TYP3" s="2"/>
      <c r="TYQ3" s="2"/>
      <c r="TYR3" s="2"/>
      <c r="TYS3" s="2"/>
      <c r="TYT3" s="2"/>
      <c r="TYU3" s="2"/>
      <c r="TYV3" s="2"/>
      <c r="TYW3" s="2"/>
      <c r="TYX3" s="2"/>
      <c r="TYY3" s="2"/>
      <c r="TYZ3" s="2"/>
      <c r="TZA3" s="2"/>
      <c r="TZB3" s="2"/>
      <c r="TZC3" s="2"/>
      <c r="TZD3" s="2"/>
      <c r="TZE3" s="2"/>
      <c r="TZF3" s="2"/>
      <c r="TZG3" s="2"/>
      <c r="TZH3" s="2"/>
      <c r="TZI3" s="2"/>
      <c r="TZJ3" s="2"/>
      <c r="TZK3" s="2"/>
      <c r="TZL3" s="2"/>
      <c r="TZM3" s="2"/>
      <c r="TZN3" s="2"/>
      <c r="TZO3" s="2"/>
      <c r="TZP3" s="2"/>
      <c r="TZQ3" s="2"/>
      <c r="TZR3" s="2"/>
      <c r="TZS3" s="2"/>
      <c r="TZT3" s="2"/>
      <c r="TZU3" s="2"/>
      <c r="TZV3" s="2"/>
      <c r="TZW3" s="2"/>
      <c r="TZX3" s="2"/>
      <c r="TZY3" s="2"/>
      <c r="TZZ3" s="2"/>
      <c r="UAA3" s="2"/>
      <c r="UAB3" s="2"/>
      <c r="UAC3" s="2"/>
      <c r="UAD3" s="2"/>
      <c r="UAE3" s="2"/>
      <c r="UAF3" s="2"/>
      <c r="UAG3" s="2"/>
      <c r="UAH3" s="2"/>
      <c r="UAI3" s="2"/>
      <c r="UAJ3" s="2"/>
      <c r="UAK3" s="2"/>
      <c r="UAL3" s="2"/>
      <c r="UAM3" s="2"/>
      <c r="UAN3" s="2"/>
      <c r="UAO3" s="2"/>
      <c r="UAP3" s="2"/>
      <c r="UAQ3" s="2"/>
      <c r="UAR3" s="2"/>
      <c r="UAS3" s="2"/>
      <c r="UAT3" s="2"/>
      <c r="UAU3" s="2"/>
      <c r="UAV3" s="2"/>
      <c r="UAW3" s="2"/>
      <c r="UAX3" s="2"/>
      <c r="UAY3" s="2"/>
      <c r="UAZ3" s="2"/>
      <c r="UBA3" s="2"/>
      <c r="UBB3" s="2"/>
      <c r="UBC3" s="2"/>
      <c r="UBD3" s="2"/>
      <c r="UBE3" s="2"/>
      <c r="UBF3" s="2"/>
      <c r="UBG3" s="2"/>
      <c r="UBH3" s="2"/>
      <c r="UBI3" s="2"/>
      <c r="UBJ3" s="2"/>
      <c r="UBK3" s="2"/>
      <c r="UBL3" s="2"/>
      <c r="UBM3" s="2"/>
      <c r="UBN3" s="2"/>
      <c r="UBO3" s="2"/>
      <c r="UBP3" s="2"/>
      <c r="UBQ3" s="2"/>
      <c r="UBR3" s="2"/>
      <c r="UBS3" s="2"/>
      <c r="UBT3" s="2"/>
      <c r="UBU3" s="2"/>
      <c r="UBV3" s="2"/>
      <c r="UBW3" s="2"/>
      <c r="UBX3" s="2"/>
      <c r="UBY3" s="2"/>
      <c r="UBZ3" s="2"/>
      <c r="UCA3" s="2"/>
      <c r="UCB3" s="2"/>
      <c r="UCC3" s="2"/>
      <c r="UCD3" s="2"/>
      <c r="UCE3" s="2"/>
      <c r="UCF3" s="2"/>
      <c r="UCG3" s="2"/>
      <c r="UCH3" s="2"/>
      <c r="UCI3" s="2"/>
      <c r="UCJ3" s="2"/>
      <c r="UCK3" s="2"/>
      <c r="UCL3" s="2"/>
      <c r="UCM3" s="2"/>
      <c r="UCN3" s="2"/>
      <c r="UCO3" s="2"/>
      <c r="UCP3" s="2"/>
      <c r="UCQ3" s="2"/>
      <c r="UCR3" s="2"/>
      <c r="UCS3" s="2"/>
      <c r="UCT3" s="2"/>
      <c r="UCU3" s="2"/>
      <c r="UCV3" s="2"/>
      <c r="UCW3" s="2"/>
      <c r="UCX3" s="2"/>
      <c r="UCY3" s="2"/>
      <c r="UCZ3" s="2"/>
      <c r="UDA3" s="2"/>
      <c r="UDB3" s="2"/>
      <c r="UDC3" s="2"/>
      <c r="UDD3" s="2"/>
      <c r="UDE3" s="2"/>
      <c r="UDF3" s="2"/>
      <c r="UDG3" s="2"/>
      <c r="UDH3" s="2"/>
      <c r="UDI3" s="2"/>
      <c r="UDJ3" s="2"/>
      <c r="UDK3" s="2"/>
      <c r="UDL3" s="2"/>
      <c r="UDM3" s="2"/>
      <c r="UDN3" s="2"/>
      <c r="UDO3" s="2"/>
      <c r="UDP3" s="2"/>
      <c r="UDQ3" s="2"/>
      <c r="UDR3" s="2"/>
      <c r="UDS3" s="2"/>
      <c r="UDT3" s="2"/>
      <c r="UDU3" s="2"/>
      <c r="UDV3" s="2"/>
      <c r="UDW3" s="2"/>
      <c r="UDX3" s="2"/>
      <c r="UDY3" s="2"/>
      <c r="UDZ3" s="2"/>
      <c r="UEA3" s="2"/>
      <c r="UEB3" s="2"/>
      <c r="UEC3" s="2"/>
      <c r="UED3" s="2"/>
      <c r="UEE3" s="2"/>
      <c r="UEF3" s="2"/>
      <c r="UEG3" s="2"/>
      <c r="UEH3" s="2"/>
      <c r="UEI3" s="2"/>
      <c r="UEJ3" s="2"/>
      <c r="UEK3" s="2"/>
      <c r="UEL3" s="2"/>
      <c r="UEM3" s="2"/>
      <c r="UEN3" s="2"/>
      <c r="UEO3" s="2"/>
      <c r="UEP3" s="2"/>
      <c r="UEQ3" s="2"/>
      <c r="UER3" s="2"/>
      <c r="UES3" s="2"/>
      <c r="UET3" s="2"/>
      <c r="UEU3" s="2"/>
      <c r="UEV3" s="2"/>
      <c r="UEW3" s="2"/>
      <c r="UEX3" s="2"/>
      <c r="UEY3" s="2"/>
      <c r="UEZ3" s="2"/>
      <c r="UFA3" s="2"/>
      <c r="UFB3" s="2"/>
      <c r="UFC3" s="2"/>
      <c r="UFD3" s="2"/>
      <c r="UFE3" s="2"/>
      <c r="UFF3" s="2"/>
      <c r="UFG3" s="2"/>
      <c r="UFH3" s="2"/>
      <c r="UFI3" s="2"/>
      <c r="UFJ3" s="2"/>
      <c r="UFK3" s="2"/>
      <c r="UFL3" s="2"/>
      <c r="UFM3" s="2"/>
      <c r="UFN3" s="2"/>
      <c r="UFO3" s="2"/>
      <c r="UFP3" s="2"/>
      <c r="UFQ3" s="2"/>
      <c r="UFR3" s="2"/>
      <c r="UFS3" s="2"/>
      <c r="UFT3" s="2"/>
      <c r="UFU3" s="2"/>
      <c r="UFV3" s="2"/>
      <c r="UFW3" s="2"/>
      <c r="UFX3" s="2"/>
      <c r="UFY3" s="2"/>
      <c r="UFZ3" s="2"/>
      <c r="UGA3" s="2"/>
      <c r="UGB3" s="2"/>
      <c r="UGC3" s="2"/>
      <c r="UGD3" s="2"/>
      <c r="UGE3" s="2"/>
      <c r="UGF3" s="2"/>
      <c r="UGG3" s="2"/>
      <c r="UGH3" s="2"/>
      <c r="UGI3" s="2"/>
      <c r="UGJ3" s="2"/>
      <c r="UGK3" s="2"/>
      <c r="UGL3" s="2"/>
      <c r="UGM3" s="2"/>
      <c r="UGN3" s="2"/>
      <c r="UGO3" s="2"/>
      <c r="UGP3" s="2"/>
      <c r="UGQ3" s="2"/>
      <c r="UGR3" s="2"/>
      <c r="UGS3" s="2"/>
      <c r="UGT3" s="2"/>
      <c r="UGU3" s="2"/>
      <c r="UGV3" s="2"/>
      <c r="UGW3" s="2"/>
      <c r="UGX3" s="2"/>
      <c r="UGY3" s="2"/>
      <c r="UGZ3" s="2"/>
      <c r="UHA3" s="2"/>
      <c r="UHB3" s="2"/>
      <c r="UHC3" s="2"/>
      <c r="UHD3" s="2"/>
      <c r="UHE3" s="2"/>
      <c r="UHF3" s="2"/>
      <c r="UHG3" s="2"/>
      <c r="UHH3" s="2"/>
      <c r="UHI3" s="2"/>
      <c r="UHJ3" s="2"/>
      <c r="UHK3" s="2"/>
      <c r="UHL3" s="2"/>
      <c r="UHM3" s="2"/>
      <c r="UHN3" s="2"/>
      <c r="UHO3" s="2"/>
      <c r="UHP3" s="2"/>
      <c r="UHQ3" s="2"/>
      <c r="UHR3" s="2"/>
      <c r="UHS3" s="2"/>
      <c r="UHT3" s="2"/>
      <c r="UHU3" s="2"/>
      <c r="UHV3" s="2"/>
      <c r="UHW3" s="2"/>
      <c r="UHX3" s="2"/>
      <c r="UHY3" s="2"/>
      <c r="UHZ3" s="2"/>
      <c r="UIA3" s="2"/>
      <c r="UIB3" s="2"/>
      <c r="UIC3" s="2"/>
      <c r="UID3" s="2"/>
      <c r="UIE3" s="2"/>
      <c r="UIF3" s="2"/>
      <c r="UIG3" s="2"/>
      <c r="UIH3" s="2"/>
      <c r="UII3" s="2"/>
      <c r="UIJ3" s="2"/>
      <c r="UIK3" s="2"/>
      <c r="UIL3" s="2"/>
      <c r="UIM3" s="2"/>
      <c r="UIN3" s="2"/>
      <c r="UIO3" s="2"/>
      <c r="UIP3" s="2"/>
      <c r="UIQ3" s="2"/>
      <c r="UIR3" s="2"/>
      <c r="UIS3" s="2"/>
      <c r="UIT3" s="2"/>
      <c r="UIU3" s="2"/>
      <c r="UIV3" s="2"/>
      <c r="UIW3" s="2"/>
      <c r="UIX3" s="2"/>
      <c r="UIY3" s="2"/>
      <c r="UIZ3" s="2"/>
      <c r="UJA3" s="2"/>
      <c r="UJB3" s="2"/>
      <c r="UJC3" s="2"/>
      <c r="UJD3" s="2"/>
      <c r="UJE3" s="2"/>
      <c r="UJF3" s="2"/>
      <c r="UJG3" s="2"/>
      <c r="UJH3" s="2"/>
      <c r="UJI3" s="2"/>
      <c r="UJJ3" s="2"/>
      <c r="UJK3" s="2"/>
      <c r="UJL3" s="2"/>
      <c r="UJM3" s="2"/>
      <c r="UJN3" s="2"/>
      <c r="UJO3" s="2"/>
      <c r="UJP3" s="2"/>
      <c r="UJQ3" s="2"/>
      <c r="UJR3" s="2"/>
      <c r="UJS3" s="2"/>
      <c r="UJT3" s="2"/>
      <c r="UJU3" s="2"/>
      <c r="UJV3" s="2"/>
      <c r="UJW3" s="2"/>
      <c r="UJX3" s="2"/>
      <c r="UJY3" s="2"/>
      <c r="UJZ3" s="2"/>
      <c r="UKA3" s="2"/>
      <c r="UKB3" s="2"/>
      <c r="UKC3" s="2"/>
      <c r="UKD3" s="2"/>
      <c r="UKE3" s="2"/>
      <c r="UKF3" s="2"/>
      <c r="UKG3" s="2"/>
      <c r="UKH3" s="2"/>
      <c r="UKI3" s="2"/>
      <c r="UKJ3" s="2"/>
      <c r="UKK3" s="2"/>
      <c r="UKL3" s="2"/>
      <c r="UKM3" s="2"/>
      <c r="UKN3" s="2"/>
      <c r="UKO3" s="2"/>
      <c r="UKP3" s="2"/>
      <c r="UKQ3" s="2"/>
      <c r="UKR3" s="2"/>
      <c r="UKS3" s="2"/>
      <c r="UKT3" s="2"/>
      <c r="UKU3" s="2"/>
      <c r="UKV3" s="2"/>
      <c r="UKW3" s="2"/>
      <c r="UKX3" s="2"/>
      <c r="UKY3" s="2"/>
      <c r="UKZ3" s="2"/>
      <c r="ULA3" s="2"/>
      <c r="ULB3" s="2"/>
      <c r="ULC3" s="2"/>
      <c r="ULD3" s="2"/>
      <c r="ULE3" s="2"/>
      <c r="ULF3" s="2"/>
      <c r="ULG3" s="2"/>
      <c r="ULH3" s="2"/>
      <c r="ULI3" s="2"/>
      <c r="ULJ3" s="2"/>
      <c r="ULK3" s="2"/>
      <c r="ULL3" s="2"/>
      <c r="ULM3" s="2"/>
      <c r="ULN3" s="2"/>
      <c r="ULO3" s="2"/>
      <c r="ULP3" s="2"/>
      <c r="ULQ3" s="2"/>
      <c r="ULR3" s="2"/>
      <c r="ULS3" s="2"/>
      <c r="ULT3" s="2"/>
      <c r="ULU3" s="2"/>
      <c r="ULV3" s="2"/>
      <c r="ULW3" s="2"/>
      <c r="ULX3" s="2"/>
      <c r="ULY3" s="2"/>
      <c r="ULZ3" s="2"/>
      <c r="UMA3" s="2"/>
      <c r="UMB3" s="2"/>
      <c r="UMC3" s="2"/>
      <c r="UMD3" s="2"/>
      <c r="UME3" s="2"/>
      <c r="UMF3" s="2"/>
      <c r="UMG3" s="2"/>
      <c r="UMH3" s="2"/>
      <c r="UMI3" s="2"/>
      <c r="UMJ3" s="2"/>
      <c r="UMK3" s="2"/>
      <c r="UML3" s="2"/>
      <c r="UMM3" s="2"/>
      <c r="UMN3" s="2"/>
      <c r="UMO3" s="2"/>
      <c r="UMP3" s="2"/>
      <c r="UMQ3" s="2"/>
      <c r="UMR3" s="2"/>
      <c r="UMS3" s="2"/>
      <c r="UMT3" s="2"/>
      <c r="UMU3" s="2"/>
      <c r="UMV3" s="2"/>
      <c r="UMW3" s="2"/>
      <c r="UMX3" s="2"/>
      <c r="UMY3" s="2"/>
      <c r="UMZ3" s="2"/>
      <c r="UNA3" s="2"/>
      <c r="UNB3" s="2"/>
      <c r="UNC3" s="2"/>
      <c r="UND3" s="2"/>
      <c r="UNE3" s="2"/>
      <c r="UNF3" s="2"/>
      <c r="UNG3" s="2"/>
      <c r="UNH3" s="2"/>
      <c r="UNI3" s="2"/>
      <c r="UNJ3" s="2"/>
      <c r="UNK3" s="2"/>
      <c r="UNL3" s="2"/>
      <c r="UNM3" s="2"/>
      <c r="UNN3" s="2"/>
      <c r="UNO3" s="2"/>
      <c r="UNP3" s="2"/>
      <c r="UNQ3" s="2"/>
      <c r="UNR3" s="2"/>
      <c r="UNS3" s="2"/>
      <c r="UNT3" s="2"/>
      <c r="UNU3" s="2"/>
      <c r="UNV3" s="2"/>
      <c r="UNW3" s="2"/>
      <c r="UNX3" s="2"/>
      <c r="UNY3" s="2"/>
      <c r="UNZ3" s="2"/>
      <c r="UOA3" s="2"/>
      <c r="UOB3" s="2"/>
      <c r="UOC3" s="2"/>
      <c r="UOD3" s="2"/>
      <c r="UOE3" s="2"/>
      <c r="UOF3" s="2"/>
      <c r="UOG3" s="2"/>
      <c r="UOH3" s="2"/>
      <c r="UOI3" s="2"/>
      <c r="UOJ3" s="2"/>
      <c r="UOK3" s="2"/>
      <c r="UOL3" s="2"/>
      <c r="UOM3" s="2"/>
      <c r="UON3" s="2"/>
      <c r="UOO3" s="2"/>
      <c r="UOP3" s="2"/>
      <c r="UOQ3" s="2"/>
      <c r="UOR3" s="2"/>
      <c r="UOS3" s="2"/>
      <c r="UOT3" s="2"/>
      <c r="UOU3" s="2"/>
      <c r="UOV3" s="2"/>
      <c r="UOW3" s="2"/>
      <c r="UOX3" s="2"/>
      <c r="UOY3" s="2"/>
      <c r="UOZ3" s="2"/>
      <c r="UPA3" s="2"/>
      <c r="UPB3" s="2"/>
      <c r="UPC3" s="2"/>
      <c r="UPD3" s="2"/>
      <c r="UPE3" s="2"/>
      <c r="UPF3" s="2"/>
      <c r="UPG3" s="2"/>
      <c r="UPH3" s="2"/>
      <c r="UPI3" s="2"/>
      <c r="UPJ3" s="2"/>
      <c r="UPK3" s="2"/>
      <c r="UPL3" s="2"/>
      <c r="UPM3" s="2"/>
      <c r="UPN3" s="2"/>
      <c r="UPO3" s="2"/>
      <c r="UPP3" s="2"/>
      <c r="UPQ3" s="2"/>
      <c r="UPR3" s="2"/>
      <c r="UPS3" s="2"/>
      <c r="UPT3" s="2"/>
      <c r="UPU3" s="2"/>
      <c r="UPV3" s="2"/>
      <c r="UPW3" s="2"/>
      <c r="UPX3" s="2"/>
      <c r="UPY3" s="2"/>
      <c r="UPZ3" s="2"/>
      <c r="UQA3" s="2"/>
      <c r="UQB3" s="2"/>
      <c r="UQC3" s="2"/>
      <c r="UQD3" s="2"/>
      <c r="UQE3" s="2"/>
      <c r="UQF3" s="2"/>
      <c r="UQG3" s="2"/>
      <c r="UQH3" s="2"/>
      <c r="UQI3" s="2"/>
      <c r="UQJ3" s="2"/>
      <c r="UQK3" s="2"/>
      <c r="UQL3" s="2"/>
      <c r="UQM3" s="2"/>
      <c r="UQN3" s="2"/>
      <c r="UQO3" s="2"/>
      <c r="UQP3" s="2"/>
      <c r="UQQ3" s="2"/>
      <c r="UQR3" s="2"/>
      <c r="UQS3" s="2"/>
      <c r="UQT3" s="2"/>
      <c r="UQU3" s="2"/>
      <c r="UQV3" s="2"/>
      <c r="UQW3" s="2"/>
      <c r="UQX3" s="2"/>
      <c r="UQY3" s="2"/>
      <c r="UQZ3" s="2"/>
      <c r="URA3" s="2"/>
      <c r="URB3" s="2"/>
      <c r="URC3" s="2"/>
      <c r="URD3" s="2"/>
      <c r="URE3" s="2"/>
      <c r="URF3" s="2"/>
      <c r="URG3" s="2"/>
      <c r="URH3" s="2"/>
      <c r="URI3" s="2"/>
      <c r="URJ3" s="2"/>
      <c r="URK3" s="2"/>
      <c r="URL3" s="2"/>
      <c r="URM3" s="2"/>
      <c r="URN3" s="2"/>
      <c r="URO3" s="2"/>
      <c r="URP3" s="2"/>
      <c r="URQ3" s="2"/>
      <c r="URR3" s="2"/>
      <c r="URS3" s="2"/>
      <c r="URT3" s="2"/>
      <c r="URU3" s="2"/>
      <c r="URV3" s="2"/>
      <c r="URW3" s="2"/>
      <c r="URX3" s="2"/>
      <c r="URY3" s="2"/>
      <c r="URZ3" s="2"/>
      <c r="USA3" s="2"/>
      <c r="USB3" s="2"/>
      <c r="USC3" s="2"/>
      <c r="USD3" s="2"/>
      <c r="USE3" s="2"/>
      <c r="USF3" s="2"/>
      <c r="USG3" s="2"/>
      <c r="USH3" s="2"/>
      <c r="USI3" s="2"/>
      <c r="USJ3" s="2"/>
      <c r="USK3" s="2"/>
      <c r="USL3" s="2"/>
      <c r="USM3" s="2"/>
      <c r="USN3" s="2"/>
      <c r="USO3" s="2"/>
      <c r="USP3" s="2"/>
      <c r="USQ3" s="2"/>
      <c r="USR3" s="2"/>
      <c r="USS3" s="2"/>
      <c r="UST3" s="2"/>
      <c r="USU3" s="2"/>
      <c r="USV3" s="2"/>
      <c r="USW3" s="2"/>
      <c r="USX3" s="2"/>
      <c r="USY3" s="2"/>
      <c r="USZ3" s="2"/>
      <c r="UTA3" s="2"/>
      <c r="UTB3" s="2"/>
      <c r="UTC3" s="2"/>
      <c r="UTD3" s="2"/>
      <c r="UTE3" s="2"/>
      <c r="UTF3" s="2"/>
      <c r="UTG3" s="2"/>
      <c r="UTH3" s="2"/>
      <c r="UTI3" s="2"/>
      <c r="UTJ3" s="2"/>
      <c r="UTK3" s="2"/>
      <c r="UTL3" s="2"/>
      <c r="UTM3" s="2"/>
      <c r="UTN3" s="2"/>
      <c r="UTO3" s="2"/>
      <c r="UTP3" s="2"/>
      <c r="UTQ3" s="2"/>
      <c r="UTR3" s="2"/>
      <c r="UTS3" s="2"/>
      <c r="UTT3" s="2"/>
      <c r="UTU3" s="2"/>
      <c r="UTV3" s="2"/>
      <c r="UTW3" s="2"/>
      <c r="UTX3" s="2"/>
      <c r="UTY3" s="2"/>
      <c r="UTZ3" s="2"/>
      <c r="UUA3" s="2"/>
      <c r="UUB3" s="2"/>
      <c r="UUC3" s="2"/>
      <c r="UUD3" s="2"/>
      <c r="UUE3" s="2"/>
      <c r="UUF3" s="2"/>
      <c r="UUG3" s="2"/>
      <c r="UUH3" s="2"/>
      <c r="UUI3" s="2"/>
      <c r="UUJ3" s="2"/>
      <c r="UUK3" s="2"/>
      <c r="UUL3" s="2"/>
      <c r="UUM3" s="2"/>
      <c r="UUN3" s="2"/>
      <c r="UUO3" s="2"/>
      <c r="UUP3" s="2"/>
      <c r="UUQ3" s="2"/>
      <c r="UUR3" s="2"/>
      <c r="UUS3" s="2"/>
      <c r="UUT3" s="2"/>
      <c r="UUU3" s="2"/>
      <c r="UUV3" s="2"/>
      <c r="UUW3" s="2"/>
      <c r="UUX3" s="2"/>
      <c r="UUY3" s="2"/>
      <c r="UUZ3" s="2"/>
      <c r="UVA3" s="2"/>
      <c r="UVB3" s="2"/>
      <c r="UVC3" s="2"/>
      <c r="UVD3" s="2"/>
      <c r="UVE3" s="2"/>
      <c r="UVF3" s="2"/>
      <c r="UVG3" s="2"/>
      <c r="UVH3" s="2"/>
      <c r="UVI3" s="2"/>
      <c r="UVJ3" s="2"/>
      <c r="UVK3" s="2"/>
      <c r="UVL3" s="2"/>
      <c r="UVM3" s="2"/>
      <c r="UVN3" s="2"/>
      <c r="UVO3" s="2"/>
      <c r="UVP3" s="2"/>
      <c r="UVQ3" s="2"/>
      <c r="UVR3" s="2"/>
      <c r="UVS3" s="2"/>
      <c r="UVT3" s="2"/>
      <c r="UVU3" s="2"/>
      <c r="UVV3" s="2"/>
      <c r="UVW3" s="2"/>
      <c r="UVX3" s="2"/>
      <c r="UVY3" s="2"/>
      <c r="UVZ3" s="2"/>
      <c r="UWA3" s="2"/>
      <c r="UWB3" s="2"/>
      <c r="UWC3" s="2"/>
      <c r="UWD3" s="2"/>
      <c r="UWE3" s="2"/>
      <c r="UWF3" s="2"/>
      <c r="UWG3" s="2"/>
      <c r="UWH3" s="2"/>
      <c r="UWI3" s="2"/>
      <c r="UWJ3" s="2"/>
      <c r="UWK3" s="2"/>
      <c r="UWL3" s="2"/>
      <c r="UWM3" s="2"/>
      <c r="UWN3" s="2"/>
      <c r="UWO3" s="2"/>
      <c r="UWP3" s="2"/>
      <c r="UWQ3" s="2"/>
      <c r="UWR3" s="2"/>
      <c r="UWS3" s="2"/>
      <c r="UWT3" s="2"/>
      <c r="UWU3" s="2"/>
      <c r="UWV3" s="2"/>
      <c r="UWW3" s="2"/>
      <c r="UWX3" s="2"/>
      <c r="UWY3" s="2"/>
      <c r="UWZ3" s="2"/>
      <c r="UXA3" s="2"/>
      <c r="UXB3" s="2"/>
      <c r="UXC3" s="2"/>
      <c r="UXD3" s="2"/>
      <c r="UXE3" s="2"/>
      <c r="UXF3" s="2"/>
      <c r="UXG3" s="2"/>
      <c r="UXH3" s="2"/>
      <c r="UXI3" s="2"/>
      <c r="UXJ3" s="2"/>
      <c r="UXK3" s="2"/>
      <c r="UXL3" s="2"/>
      <c r="UXM3" s="2"/>
      <c r="UXN3" s="2"/>
      <c r="UXO3" s="2"/>
      <c r="UXP3" s="2"/>
      <c r="UXQ3" s="2"/>
      <c r="UXR3" s="2"/>
      <c r="UXS3" s="2"/>
      <c r="UXT3" s="2"/>
      <c r="UXU3" s="2"/>
      <c r="UXV3" s="2"/>
      <c r="UXW3" s="2"/>
      <c r="UXX3" s="2"/>
      <c r="UXY3" s="2"/>
      <c r="UXZ3" s="2"/>
      <c r="UYA3" s="2"/>
      <c r="UYB3" s="2"/>
      <c r="UYC3" s="2"/>
      <c r="UYD3" s="2"/>
      <c r="UYE3" s="2"/>
      <c r="UYF3" s="2"/>
      <c r="UYG3" s="2"/>
      <c r="UYH3" s="2"/>
      <c r="UYI3" s="2"/>
      <c r="UYJ3" s="2"/>
      <c r="UYK3" s="2"/>
      <c r="UYL3" s="2"/>
      <c r="UYM3" s="2"/>
      <c r="UYN3" s="2"/>
      <c r="UYO3" s="2"/>
      <c r="UYP3" s="2"/>
      <c r="UYQ3" s="2"/>
      <c r="UYR3" s="2"/>
      <c r="UYS3" s="2"/>
      <c r="UYT3" s="2"/>
      <c r="UYU3" s="2"/>
      <c r="UYV3" s="2"/>
      <c r="UYW3" s="2"/>
      <c r="UYX3" s="2"/>
      <c r="UYY3" s="2"/>
      <c r="UYZ3" s="2"/>
      <c r="UZA3" s="2"/>
      <c r="UZB3" s="2"/>
      <c r="UZC3" s="2"/>
      <c r="UZD3" s="2"/>
      <c r="UZE3" s="2"/>
      <c r="UZF3" s="2"/>
      <c r="UZG3" s="2"/>
      <c r="UZH3" s="2"/>
      <c r="UZI3" s="2"/>
      <c r="UZJ3" s="2"/>
      <c r="UZK3" s="2"/>
      <c r="UZL3" s="2"/>
      <c r="UZM3" s="2"/>
      <c r="UZN3" s="2"/>
      <c r="UZO3" s="2"/>
      <c r="UZP3" s="2"/>
      <c r="UZQ3" s="2"/>
      <c r="UZR3" s="2"/>
      <c r="UZS3" s="2"/>
      <c r="UZT3" s="2"/>
      <c r="UZU3" s="2"/>
      <c r="UZV3" s="2"/>
      <c r="UZW3" s="2"/>
      <c r="UZX3" s="2"/>
      <c r="UZY3" s="2"/>
      <c r="UZZ3" s="2"/>
      <c r="VAA3" s="2"/>
      <c r="VAB3" s="2"/>
      <c r="VAC3" s="2"/>
      <c r="VAD3" s="2"/>
      <c r="VAE3" s="2"/>
      <c r="VAF3" s="2"/>
      <c r="VAG3" s="2"/>
      <c r="VAH3" s="2"/>
      <c r="VAI3" s="2"/>
      <c r="VAJ3" s="2"/>
      <c r="VAK3" s="2"/>
      <c r="VAL3" s="2"/>
      <c r="VAM3" s="2"/>
      <c r="VAN3" s="2"/>
      <c r="VAO3" s="2"/>
      <c r="VAP3" s="2"/>
      <c r="VAQ3" s="2"/>
      <c r="VAR3" s="2"/>
      <c r="VAS3" s="2"/>
      <c r="VAT3" s="2"/>
      <c r="VAU3" s="2"/>
      <c r="VAV3" s="2"/>
      <c r="VAW3" s="2"/>
      <c r="VAX3" s="2"/>
      <c r="VAY3" s="2"/>
      <c r="VAZ3" s="2"/>
      <c r="VBA3" s="2"/>
      <c r="VBB3" s="2"/>
      <c r="VBC3" s="2"/>
      <c r="VBD3" s="2"/>
      <c r="VBE3" s="2"/>
      <c r="VBF3" s="2"/>
      <c r="VBG3" s="2"/>
      <c r="VBH3" s="2"/>
      <c r="VBI3" s="2"/>
      <c r="VBJ3" s="2"/>
      <c r="VBK3" s="2"/>
      <c r="VBL3" s="2"/>
      <c r="VBM3" s="2"/>
      <c r="VBN3" s="2"/>
      <c r="VBO3" s="2"/>
      <c r="VBP3" s="2"/>
      <c r="VBQ3" s="2"/>
      <c r="VBR3" s="2"/>
      <c r="VBS3" s="2"/>
      <c r="VBT3" s="2"/>
      <c r="VBU3" s="2"/>
      <c r="VBV3" s="2"/>
      <c r="VBW3" s="2"/>
      <c r="VBX3" s="2"/>
      <c r="VBY3" s="2"/>
      <c r="VBZ3" s="2"/>
      <c r="VCA3" s="2"/>
      <c r="VCB3" s="2"/>
      <c r="VCC3" s="2"/>
      <c r="VCD3" s="2"/>
      <c r="VCE3" s="2"/>
      <c r="VCF3" s="2"/>
      <c r="VCG3" s="2"/>
      <c r="VCH3" s="2"/>
      <c r="VCI3" s="2"/>
      <c r="VCJ3" s="2"/>
      <c r="VCK3" s="2"/>
      <c r="VCL3" s="2"/>
      <c r="VCM3" s="2"/>
      <c r="VCN3" s="2"/>
      <c r="VCO3" s="2"/>
      <c r="VCP3" s="2"/>
      <c r="VCQ3" s="2"/>
      <c r="VCR3" s="2"/>
      <c r="VCS3" s="2"/>
      <c r="VCT3" s="2"/>
      <c r="VCU3" s="2"/>
      <c r="VCV3" s="2"/>
      <c r="VCW3" s="2"/>
      <c r="VCX3" s="2"/>
      <c r="VCY3" s="2"/>
      <c r="VCZ3" s="2"/>
      <c r="VDA3" s="2"/>
      <c r="VDB3" s="2"/>
      <c r="VDC3" s="2"/>
      <c r="VDD3" s="2"/>
      <c r="VDE3" s="2"/>
      <c r="VDF3" s="2"/>
      <c r="VDG3" s="2"/>
      <c r="VDH3" s="2"/>
      <c r="VDI3" s="2"/>
      <c r="VDJ3" s="2"/>
      <c r="VDK3" s="2"/>
      <c r="VDL3" s="2"/>
      <c r="VDM3" s="2"/>
      <c r="VDN3" s="2"/>
      <c r="VDO3" s="2"/>
      <c r="VDP3" s="2"/>
      <c r="VDQ3" s="2"/>
      <c r="VDR3" s="2"/>
      <c r="VDS3" s="2"/>
      <c r="VDT3" s="2"/>
      <c r="VDU3" s="2"/>
      <c r="VDV3" s="2"/>
      <c r="VDW3" s="2"/>
      <c r="VDX3" s="2"/>
      <c r="VDY3" s="2"/>
      <c r="VDZ3" s="2"/>
      <c r="VEA3" s="2"/>
      <c r="VEB3" s="2"/>
      <c r="VEC3" s="2"/>
      <c r="VED3" s="2"/>
      <c r="VEE3" s="2"/>
      <c r="VEF3" s="2"/>
      <c r="VEG3" s="2"/>
      <c r="VEH3" s="2"/>
      <c r="VEI3" s="2"/>
      <c r="VEJ3" s="2"/>
      <c r="VEK3" s="2"/>
      <c r="VEL3" s="2"/>
      <c r="VEM3" s="2"/>
      <c r="VEN3" s="2"/>
      <c r="VEO3" s="2"/>
      <c r="VEP3" s="2"/>
      <c r="VEQ3" s="2"/>
      <c r="VER3" s="2"/>
      <c r="VES3" s="2"/>
      <c r="VET3" s="2"/>
      <c r="VEU3" s="2"/>
      <c r="VEV3" s="2"/>
      <c r="VEW3" s="2"/>
      <c r="VEX3" s="2"/>
      <c r="VEY3" s="2"/>
      <c r="VEZ3" s="2"/>
      <c r="VFA3" s="2"/>
      <c r="VFB3" s="2"/>
      <c r="VFC3" s="2"/>
      <c r="VFD3" s="2"/>
      <c r="VFE3" s="2"/>
      <c r="VFF3" s="2"/>
      <c r="VFG3" s="2"/>
      <c r="VFH3" s="2"/>
      <c r="VFI3" s="2"/>
      <c r="VFJ3" s="2"/>
      <c r="VFK3" s="2"/>
      <c r="VFL3" s="2"/>
      <c r="VFM3" s="2"/>
      <c r="VFN3" s="2"/>
      <c r="VFO3" s="2"/>
      <c r="VFP3" s="2"/>
      <c r="VFQ3" s="2"/>
      <c r="VFR3" s="2"/>
      <c r="VFS3" s="2"/>
      <c r="VFT3" s="2"/>
      <c r="VFU3" s="2"/>
      <c r="VFV3" s="2"/>
      <c r="VFW3" s="2"/>
      <c r="VFX3" s="2"/>
      <c r="VFY3" s="2"/>
      <c r="VFZ3" s="2"/>
      <c r="VGA3" s="2"/>
      <c r="VGB3" s="2"/>
      <c r="VGC3" s="2"/>
      <c r="VGD3" s="2"/>
      <c r="VGE3" s="2"/>
      <c r="VGF3" s="2"/>
      <c r="VGG3" s="2"/>
      <c r="VGH3" s="2"/>
      <c r="VGI3" s="2"/>
      <c r="VGJ3" s="2"/>
      <c r="VGK3" s="2"/>
      <c r="VGL3" s="2"/>
      <c r="VGM3" s="2"/>
      <c r="VGN3" s="2"/>
      <c r="VGO3" s="2"/>
      <c r="VGP3" s="2"/>
      <c r="VGQ3" s="2"/>
      <c r="VGR3" s="2"/>
      <c r="VGS3" s="2"/>
      <c r="VGT3" s="2"/>
      <c r="VGU3" s="2"/>
      <c r="VGV3" s="2"/>
      <c r="VGW3" s="2"/>
      <c r="VGX3" s="2"/>
      <c r="VGY3" s="2"/>
      <c r="VGZ3" s="2"/>
      <c r="VHA3" s="2"/>
      <c r="VHB3" s="2"/>
      <c r="VHC3" s="2"/>
      <c r="VHD3" s="2"/>
      <c r="VHE3" s="2"/>
      <c r="VHF3" s="2"/>
      <c r="VHG3" s="2"/>
      <c r="VHH3" s="2"/>
      <c r="VHI3" s="2"/>
      <c r="VHJ3" s="2"/>
      <c r="VHK3" s="2"/>
      <c r="VHL3" s="2"/>
      <c r="VHM3" s="2"/>
      <c r="VHN3" s="2"/>
      <c r="VHO3" s="2"/>
      <c r="VHP3" s="2"/>
      <c r="VHQ3" s="2"/>
      <c r="VHR3" s="2"/>
      <c r="VHS3" s="2"/>
      <c r="VHT3" s="2"/>
      <c r="VHU3" s="2"/>
      <c r="VHV3" s="2"/>
      <c r="VHW3" s="2"/>
      <c r="VHX3" s="2"/>
      <c r="VHY3" s="2"/>
      <c r="VHZ3" s="2"/>
      <c r="VIA3" s="2"/>
      <c r="VIB3" s="2"/>
      <c r="VIC3" s="2"/>
      <c r="VID3" s="2"/>
      <c r="VIE3" s="2"/>
      <c r="VIF3" s="2"/>
      <c r="VIG3" s="2"/>
      <c r="VIH3" s="2"/>
      <c r="VII3" s="2"/>
      <c r="VIJ3" s="2"/>
      <c r="VIK3" s="2"/>
      <c r="VIL3" s="2"/>
      <c r="VIM3" s="2"/>
      <c r="VIN3" s="2"/>
      <c r="VIO3" s="2"/>
      <c r="VIP3" s="2"/>
      <c r="VIQ3" s="2"/>
      <c r="VIR3" s="2"/>
      <c r="VIS3" s="2"/>
      <c r="VIT3" s="2"/>
      <c r="VIU3" s="2"/>
      <c r="VIV3" s="2"/>
      <c r="VIW3" s="2"/>
      <c r="VIX3" s="2"/>
      <c r="VIY3" s="2"/>
      <c r="VIZ3" s="2"/>
      <c r="VJA3" s="2"/>
      <c r="VJB3" s="2"/>
      <c r="VJC3" s="2"/>
      <c r="VJD3" s="2"/>
      <c r="VJE3" s="2"/>
      <c r="VJF3" s="2"/>
      <c r="VJG3" s="2"/>
      <c r="VJH3" s="2"/>
      <c r="VJI3" s="2"/>
      <c r="VJJ3" s="2"/>
      <c r="VJK3" s="2"/>
      <c r="VJL3" s="2"/>
      <c r="VJM3" s="2"/>
      <c r="VJN3" s="2"/>
      <c r="VJO3" s="2"/>
      <c r="VJP3" s="2"/>
      <c r="VJQ3" s="2"/>
      <c r="VJR3" s="2"/>
      <c r="VJS3" s="2"/>
      <c r="VJT3" s="2"/>
      <c r="VJU3" s="2"/>
      <c r="VJV3" s="2"/>
      <c r="VJW3" s="2"/>
      <c r="VJX3" s="2"/>
      <c r="VJY3" s="2"/>
      <c r="VJZ3" s="2"/>
      <c r="VKA3" s="2"/>
      <c r="VKB3" s="2"/>
      <c r="VKC3" s="2"/>
      <c r="VKD3" s="2"/>
      <c r="VKE3" s="2"/>
      <c r="VKF3" s="2"/>
      <c r="VKG3" s="2"/>
      <c r="VKH3" s="2"/>
      <c r="VKI3" s="2"/>
      <c r="VKJ3" s="2"/>
      <c r="VKK3" s="2"/>
      <c r="VKL3" s="2"/>
      <c r="VKM3" s="2"/>
      <c r="VKN3" s="2"/>
      <c r="VKO3" s="2"/>
      <c r="VKP3" s="2"/>
      <c r="VKQ3" s="2"/>
      <c r="VKR3" s="2"/>
      <c r="VKS3" s="2"/>
      <c r="VKT3" s="2"/>
      <c r="VKU3" s="2"/>
      <c r="VKV3" s="2"/>
      <c r="VKW3" s="2"/>
      <c r="VKX3" s="2"/>
      <c r="VKY3" s="2"/>
      <c r="VKZ3" s="2"/>
      <c r="VLA3" s="2"/>
      <c r="VLB3" s="2"/>
      <c r="VLC3" s="2"/>
      <c r="VLD3" s="2"/>
      <c r="VLE3" s="2"/>
      <c r="VLF3" s="2"/>
      <c r="VLG3" s="2"/>
      <c r="VLH3" s="2"/>
      <c r="VLI3" s="2"/>
      <c r="VLJ3" s="2"/>
      <c r="VLK3" s="2"/>
      <c r="VLL3" s="2"/>
      <c r="VLM3" s="2"/>
      <c r="VLN3" s="2"/>
      <c r="VLO3" s="2"/>
      <c r="VLP3" s="2"/>
      <c r="VLQ3" s="2"/>
      <c r="VLR3" s="2"/>
      <c r="VLS3" s="2"/>
      <c r="VLT3" s="2"/>
      <c r="VLU3" s="2"/>
      <c r="VLV3" s="2"/>
      <c r="VLW3" s="2"/>
      <c r="VLX3" s="2"/>
      <c r="VLY3" s="2"/>
      <c r="VLZ3" s="2"/>
      <c r="VMA3" s="2"/>
      <c r="VMB3" s="2"/>
      <c r="VMC3" s="2"/>
      <c r="VMD3" s="2"/>
      <c r="VME3" s="2"/>
      <c r="VMF3" s="2"/>
      <c r="VMG3" s="2"/>
      <c r="VMH3" s="2"/>
      <c r="VMI3" s="2"/>
      <c r="VMJ3" s="2"/>
      <c r="VMK3" s="2"/>
      <c r="VML3" s="2"/>
      <c r="VMM3" s="2"/>
      <c r="VMN3" s="2"/>
      <c r="VMO3" s="2"/>
      <c r="VMP3" s="2"/>
      <c r="VMQ3" s="2"/>
      <c r="VMR3" s="2"/>
      <c r="VMS3" s="2"/>
      <c r="VMT3" s="2"/>
      <c r="VMU3" s="2"/>
      <c r="VMV3" s="2"/>
      <c r="VMW3" s="2"/>
      <c r="VMX3" s="2"/>
      <c r="VMY3" s="2"/>
      <c r="VMZ3" s="2"/>
      <c r="VNA3" s="2"/>
      <c r="VNB3" s="2"/>
      <c r="VNC3" s="2"/>
      <c r="VND3" s="2"/>
      <c r="VNE3" s="2"/>
      <c r="VNF3" s="2"/>
      <c r="VNG3" s="2"/>
      <c r="VNH3" s="2"/>
      <c r="VNI3" s="2"/>
      <c r="VNJ3" s="2"/>
      <c r="VNK3" s="2"/>
      <c r="VNL3" s="2"/>
      <c r="VNM3" s="2"/>
      <c r="VNN3" s="2"/>
      <c r="VNO3" s="2"/>
      <c r="VNP3" s="2"/>
      <c r="VNQ3" s="2"/>
      <c r="VNR3" s="2"/>
      <c r="VNS3" s="2"/>
      <c r="VNT3" s="2"/>
      <c r="VNU3" s="2"/>
      <c r="VNV3" s="2"/>
      <c r="VNW3" s="2"/>
      <c r="VNX3" s="2"/>
      <c r="VNY3" s="2"/>
      <c r="VNZ3" s="2"/>
      <c r="VOA3" s="2"/>
      <c r="VOB3" s="2"/>
      <c r="VOC3" s="2"/>
      <c r="VOD3" s="2"/>
      <c r="VOE3" s="2"/>
      <c r="VOF3" s="2"/>
      <c r="VOG3" s="2"/>
      <c r="VOH3" s="2"/>
      <c r="VOI3" s="2"/>
      <c r="VOJ3" s="2"/>
      <c r="VOK3" s="2"/>
      <c r="VOL3" s="2"/>
      <c r="VOM3" s="2"/>
      <c r="VON3" s="2"/>
      <c r="VOO3" s="2"/>
      <c r="VOP3" s="2"/>
      <c r="VOQ3" s="2"/>
      <c r="VOR3" s="2"/>
      <c r="VOS3" s="2"/>
      <c r="VOT3" s="2"/>
      <c r="VOU3" s="2"/>
      <c r="VOV3" s="2"/>
      <c r="VOW3" s="2"/>
      <c r="VOX3" s="2"/>
      <c r="VOY3" s="2"/>
      <c r="VOZ3" s="2"/>
      <c r="VPA3" s="2"/>
      <c r="VPB3" s="2"/>
      <c r="VPC3" s="2"/>
      <c r="VPD3" s="2"/>
      <c r="VPE3" s="2"/>
      <c r="VPF3" s="2"/>
      <c r="VPG3" s="2"/>
      <c r="VPH3" s="2"/>
      <c r="VPI3" s="2"/>
      <c r="VPJ3" s="2"/>
      <c r="VPK3" s="2"/>
      <c r="VPL3" s="2"/>
      <c r="VPM3" s="2"/>
      <c r="VPN3" s="2"/>
      <c r="VPO3" s="2"/>
      <c r="VPP3" s="2"/>
      <c r="VPQ3" s="2"/>
      <c r="VPR3" s="2"/>
      <c r="VPS3" s="2"/>
      <c r="VPT3" s="2"/>
      <c r="VPU3" s="2"/>
      <c r="VPV3" s="2"/>
      <c r="VPW3" s="2"/>
      <c r="VPX3" s="2"/>
      <c r="VPY3" s="2"/>
      <c r="VPZ3" s="2"/>
      <c r="VQA3" s="2"/>
      <c r="VQB3" s="2"/>
      <c r="VQC3" s="2"/>
      <c r="VQD3" s="2"/>
      <c r="VQE3" s="2"/>
      <c r="VQF3" s="2"/>
      <c r="VQG3" s="2"/>
      <c r="VQH3" s="2"/>
      <c r="VQI3" s="2"/>
      <c r="VQJ3" s="2"/>
      <c r="VQK3" s="2"/>
      <c r="VQL3" s="2"/>
      <c r="VQM3" s="2"/>
      <c r="VQN3" s="2"/>
      <c r="VQO3" s="2"/>
      <c r="VQP3" s="2"/>
      <c r="VQQ3" s="2"/>
      <c r="VQR3" s="2"/>
      <c r="VQS3" s="2"/>
      <c r="VQT3" s="2"/>
      <c r="VQU3" s="2"/>
      <c r="VQV3" s="2"/>
      <c r="VQW3" s="2"/>
      <c r="VQX3" s="2"/>
      <c r="VQY3" s="2"/>
      <c r="VQZ3" s="2"/>
      <c r="VRA3" s="2"/>
      <c r="VRB3" s="2"/>
      <c r="VRC3" s="2"/>
      <c r="VRD3" s="2"/>
      <c r="VRE3" s="2"/>
      <c r="VRF3" s="2"/>
      <c r="VRG3" s="2"/>
      <c r="VRH3" s="2"/>
      <c r="VRI3" s="2"/>
      <c r="VRJ3" s="2"/>
      <c r="VRK3" s="2"/>
      <c r="VRL3" s="2"/>
      <c r="VRM3" s="2"/>
      <c r="VRN3" s="2"/>
      <c r="VRO3" s="2"/>
      <c r="VRP3" s="2"/>
      <c r="VRQ3" s="2"/>
      <c r="VRR3" s="2"/>
      <c r="VRS3" s="2"/>
      <c r="VRT3" s="2"/>
      <c r="VRU3" s="2"/>
      <c r="VRV3" s="2"/>
      <c r="VRW3" s="2"/>
      <c r="VRX3" s="2"/>
      <c r="VRY3" s="2"/>
      <c r="VRZ3" s="2"/>
      <c r="VSA3" s="2"/>
      <c r="VSB3" s="2"/>
      <c r="VSC3" s="2"/>
      <c r="VSD3" s="2"/>
      <c r="VSE3" s="2"/>
      <c r="VSF3" s="2"/>
      <c r="VSG3" s="2"/>
      <c r="VSH3" s="2"/>
      <c r="VSI3" s="2"/>
      <c r="VSJ3" s="2"/>
      <c r="VSK3" s="2"/>
      <c r="VSL3" s="2"/>
      <c r="VSM3" s="2"/>
      <c r="VSN3" s="2"/>
      <c r="VSO3" s="2"/>
      <c r="VSP3" s="2"/>
      <c r="VSQ3" s="2"/>
      <c r="VSR3" s="2"/>
      <c r="VSS3" s="2"/>
      <c r="VST3" s="2"/>
      <c r="VSU3" s="2"/>
      <c r="VSV3" s="2"/>
      <c r="VSW3" s="2"/>
      <c r="VSX3" s="2"/>
      <c r="VSY3" s="2"/>
      <c r="VSZ3" s="2"/>
      <c r="VTA3" s="2"/>
      <c r="VTB3" s="2"/>
      <c r="VTC3" s="2"/>
      <c r="VTD3" s="2"/>
      <c r="VTE3" s="2"/>
      <c r="VTF3" s="2"/>
      <c r="VTG3" s="2"/>
      <c r="VTH3" s="2"/>
      <c r="VTI3" s="2"/>
      <c r="VTJ3" s="2"/>
      <c r="VTK3" s="2"/>
      <c r="VTL3" s="2"/>
      <c r="VTM3" s="2"/>
      <c r="VTN3" s="2"/>
      <c r="VTO3" s="2"/>
      <c r="VTP3" s="2"/>
      <c r="VTQ3" s="2"/>
      <c r="VTR3" s="2"/>
      <c r="VTS3" s="2"/>
      <c r="VTT3" s="2"/>
      <c r="VTU3" s="2"/>
      <c r="VTV3" s="2"/>
      <c r="VTW3" s="2"/>
      <c r="VTX3" s="2"/>
      <c r="VTY3" s="2"/>
      <c r="VTZ3" s="2"/>
      <c r="VUA3" s="2"/>
      <c r="VUB3" s="2"/>
      <c r="VUC3" s="2"/>
      <c r="VUD3" s="2"/>
      <c r="VUE3" s="2"/>
      <c r="VUF3" s="2"/>
      <c r="VUG3" s="2"/>
      <c r="VUH3" s="2"/>
      <c r="VUI3" s="2"/>
      <c r="VUJ3" s="2"/>
      <c r="VUK3" s="2"/>
      <c r="VUL3" s="2"/>
      <c r="VUM3" s="2"/>
      <c r="VUN3" s="2"/>
      <c r="VUO3" s="2"/>
      <c r="VUP3" s="2"/>
      <c r="VUQ3" s="2"/>
      <c r="VUR3" s="2"/>
      <c r="VUS3" s="2"/>
      <c r="VUT3" s="2"/>
      <c r="VUU3" s="2"/>
      <c r="VUV3" s="2"/>
      <c r="VUW3" s="2"/>
      <c r="VUX3" s="2"/>
      <c r="VUY3" s="2"/>
      <c r="VUZ3" s="2"/>
      <c r="VVA3" s="2"/>
      <c r="VVB3" s="2"/>
      <c r="VVC3" s="2"/>
      <c r="VVD3" s="2"/>
      <c r="VVE3" s="2"/>
      <c r="VVF3" s="2"/>
      <c r="VVG3" s="2"/>
      <c r="VVH3" s="2"/>
      <c r="VVI3" s="2"/>
      <c r="VVJ3" s="2"/>
      <c r="VVK3" s="2"/>
      <c r="VVL3" s="2"/>
      <c r="VVM3" s="2"/>
      <c r="VVN3" s="2"/>
      <c r="VVO3" s="2"/>
      <c r="VVP3" s="2"/>
      <c r="VVQ3" s="2"/>
      <c r="VVR3" s="2"/>
      <c r="VVS3" s="2"/>
      <c r="VVT3" s="2"/>
      <c r="VVU3" s="2"/>
      <c r="VVV3" s="2"/>
      <c r="VVW3" s="2"/>
      <c r="VVX3" s="2"/>
      <c r="VVY3" s="2"/>
      <c r="VVZ3" s="2"/>
      <c r="VWA3" s="2"/>
      <c r="VWB3" s="2"/>
      <c r="VWC3" s="2"/>
      <c r="VWD3" s="2"/>
      <c r="VWE3" s="2"/>
      <c r="VWF3" s="2"/>
      <c r="VWG3" s="2"/>
      <c r="VWH3" s="2"/>
      <c r="VWI3" s="2"/>
      <c r="VWJ3" s="2"/>
      <c r="VWK3" s="2"/>
      <c r="VWL3" s="2"/>
      <c r="VWM3" s="2"/>
      <c r="VWN3" s="2"/>
      <c r="VWO3" s="2"/>
      <c r="VWP3" s="2"/>
      <c r="VWQ3" s="2"/>
      <c r="VWR3" s="2"/>
      <c r="VWS3" s="2"/>
      <c r="VWT3" s="2"/>
      <c r="VWU3" s="2"/>
      <c r="VWV3" s="2"/>
      <c r="VWW3" s="2"/>
      <c r="VWX3" s="2"/>
      <c r="VWY3" s="2"/>
      <c r="VWZ3" s="2"/>
      <c r="VXA3" s="2"/>
      <c r="VXB3" s="2"/>
      <c r="VXC3" s="2"/>
      <c r="VXD3" s="2"/>
      <c r="VXE3" s="2"/>
      <c r="VXF3" s="2"/>
      <c r="VXG3" s="2"/>
      <c r="VXH3" s="2"/>
      <c r="VXI3" s="2"/>
      <c r="VXJ3" s="2"/>
      <c r="VXK3" s="2"/>
      <c r="VXL3" s="2"/>
      <c r="VXM3" s="2"/>
      <c r="VXN3" s="2"/>
      <c r="VXO3" s="2"/>
      <c r="VXP3" s="2"/>
      <c r="VXQ3" s="2"/>
      <c r="VXR3" s="2"/>
      <c r="VXS3" s="2"/>
      <c r="VXT3" s="2"/>
      <c r="VXU3" s="2"/>
      <c r="VXV3" s="2"/>
      <c r="VXW3" s="2"/>
      <c r="VXX3" s="2"/>
      <c r="VXY3" s="2"/>
      <c r="VXZ3" s="2"/>
      <c r="VYA3" s="2"/>
      <c r="VYB3" s="2"/>
      <c r="VYC3" s="2"/>
      <c r="VYD3" s="2"/>
      <c r="VYE3" s="2"/>
      <c r="VYF3" s="2"/>
      <c r="VYG3" s="2"/>
      <c r="VYH3" s="2"/>
      <c r="VYI3" s="2"/>
      <c r="VYJ3" s="2"/>
      <c r="VYK3" s="2"/>
      <c r="VYL3" s="2"/>
      <c r="VYM3" s="2"/>
      <c r="VYN3" s="2"/>
      <c r="VYO3" s="2"/>
      <c r="VYP3" s="2"/>
      <c r="VYQ3" s="2"/>
      <c r="VYR3" s="2"/>
      <c r="VYS3" s="2"/>
      <c r="VYT3" s="2"/>
      <c r="VYU3" s="2"/>
      <c r="VYV3" s="2"/>
      <c r="VYW3" s="2"/>
      <c r="VYX3" s="2"/>
      <c r="VYY3" s="2"/>
      <c r="VYZ3" s="2"/>
      <c r="VZA3" s="2"/>
      <c r="VZB3" s="2"/>
      <c r="VZC3" s="2"/>
      <c r="VZD3" s="2"/>
      <c r="VZE3" s="2"/>
      <c r="VZF3" s="2"/>
      <c r="VZG3" s="2"/>
      <c r="VZH3" s="2"/>
      <c r="VZI3" s="2"/>
      <c r="VZJ3" s="2"/>
      <c r="VZK3" s="2"/>
      <c r="VZL3" s="2"/>
      <c r="VZM3" s="2"/>
      <c r="VZN3" s="2"/>
      <c r="VZO3" s="2"/>
      <c r="VZP3" s="2"/>
      <c r="VZQ3" s="2"/>
      <c r="VZR3" s="2"/>
      <c r="VZS3" s="2"/>
      <c r="VZT3" s="2"/>
      <c r="VZU3" s="2"/>
      <c r="VZV3" s="2"/>
      <c r="VZW3" s="2"/>
      <c r="VZX3" s="2"/>
      <c r="VZY3" s="2"/>
      <c r="VZZ3" s="2"/>
      <c r="WAA3" s="2"/>
      <c r="WAB3" s="2"/>
      <c r="WAC3" s="2"/>
      <c r="WAD3" s="2"/>
      <c r="WAE3" s="2"/>
      <c r="WAF3" s="2"/>
      <c r="WAG3" s="2"/>
      <c r="WAH3" s="2"/>
      <c r="WAI3" s="2"/>
      <c r="WAJ3" s="2"/>
      <c r="WAK3" s="2"/>
      <c r="WAL3" s="2"/>
      <c r="WAM3" s="2"/>
      <c r="WAN3" s="2"/>
      <c r="WAO3" s="2"/>
      <c r="WAP3" s="2"/>
      <c r="WAQ3" s="2"/>
      <c r="WAR3" s="2"/>
      <c r="WAS3" s="2"/>
      <c r="WAT3" s="2"/>
      <c r="WAU3" s="2"/>
      <c r="WAV3" s="2"/>
      <c r="WAW3" s="2"/>
      <c r="WAX3" s="2"/>
      <c r="WAY3" s="2"/>
      <c r="WAZ3" s="2"/>
      <c r="WBA3" s="2"/>
      <c r="WBB3" s="2"/>
      <c r="WBC3" s="2"/>
      <c r="WBD3" s="2"/>
      <c r="WBE3" s="2"/>
      <c r="WBF3" s="2"/>
      <c r="WBG3" s="2"/>
      <c r="WBH3" s="2"/>
      <c r="WBI3" s="2"/>
      <c r="WBJ3" s="2"/>
      <c r="WBK3" s="2"/>
      <c r="WBL3" s="2"/>
      <c r="WBM3" s="2"/>
      <c r="WBN3" s="2"/>
      <c r="WBO3" s="2"/>
      <c r="WBP3" s="2"/>
      <c r="WBQ3" s="2"/>
      <c r="WBR3" s="2"/>
      <c r="WBS3" s="2"/>
      <c r="WBT3" s="2"/>
      <c r="WBU3" s="2"/>
      <c r="WBV3" s="2"/>
      <c r="WBW3" s="2"/>
      <c r="WBX3" s="2"/>
      <c r="WBY3" s="2"/>
      <c r="WBZ3" s="2"/>
      <c r="WCA3" s="2"/>
      <c r="WCB3" s="2"/>
      <c r="WCC3" s="2"/>
      <c r="WCD3" s="2"/>
      <c r="WCE3" s="2"/>
      <c r="WCF3" s="2"/>
      <c r="WCG3" s="2"/>
      <c r="WCH3" s="2"/>
      <c r="WCI3" s="2"/>
      <c r="WCJ3" s="2"/>
      <c r="WCK3" s="2"/>
      <c r="WCL3" s="2"/>
      <c r="WCM3" s="2"/>
      <c r="WCN3" s="2"/>
      <c r="WCO3" s="2"/>
      <c r="WCP3" s="2"/>
      <c r="WCQ3" s="2"/>
      <c r="WCR3" s="2"/>
      <c r="WCS3" s="2"/>
      <c r="WCT3" s="2"/>
      <c r="WCU3" s="2"/>
      <c r="WCV3" s="2"/>
      <c r="WCW3" s="2"/>
      <c r="WCX3" s="2"/>
      <c r="WCY3" s="2"/>
      <c r="WCZ3" s="2"/>
      <c r="WDA3" s="2"/>
      <c r="WDB3" s="2"/>
      <c r="WDC3" s="2"/>
      <c r="WDD3" s="2"/>
      <c r="WDE3" s="2"/>
      <c r="WDF3" s="2"/>
      <c r="WDG3" s="2"/>
      <c r="WDH3" s="2"/>
      <c r="WDI3" s="2"/>
      <c r="WDJ3" s="2"/>
      <c r="WDK3" s="2"/>
      <c r="WDL3" s="2"/>
      <c r="WDM3" s="2"/>
      <c r="WDN3" s="2"/>
      <c r="WDO3" s="2"/>
      <c r="WDP3" s="2"/>
      <c r="WDQ3" s="2"/>
      <c r="WDR3" s="2"/>
      <c r="WDS3" s="2"/>
      <c r="WDT3" s="2"/>
      <c r="WDU3" s="2"/>
      <c r="WDV3" s="2"/>
      <c r="WDW3" s="2"/>
      <c r="WDX3" s="2"/>
      <c r="WDY3" s="2"/>
      <c r="WDZ3" s="2"/>
      <c r="WEA3" s="2"/>
      <c r="WEB3" s="2"/>
      <c r="WEC3" s="2"/>
      <c r="WED3" s="2"/>
      <c r="WEE3" s="2"/>
      <c r="WEF3" s="2"/>
      <c r="WEG3" s="2"/>
      <c r="WEH3" s="2"/>
      <c r="WEI3" s="2"/>
      <c r="WEJ3" s="2"/>
      <c r="WEK3" s="2"/>
      <c r="WEL3" s="2"/>
      <c r="WEM3" s="2"/>
      <c r="WEN3" s="2"/>
      <c r="WEO3" s="2"/>
      <c r="WEP3" s="2"/>
      <c r="WEQ3" s="2"/>
      <c r="WER3" s="2"/>
      <c r="WES3" s="2"/>
      <c r="WET3" s="2"/>
      <c r="WEU3" s="2"/>
      <c r="WEV3" s="2"/>
      <c r="WEW3" s="2"/>
      <c r="WEX3" s="2"/>
      <c r="WEY3" s="2"/>
      <c r="WEZ3" s="2"/>
      <c r="WFA3" s="2"/>
      <c r="WFB3" s="2"/>
      <c r="WFC3" s="2"/>
      <c r="WFD3" s="2"/>
      <c r="WFE3" s="2"/>
      <c r="WFF3" s="2"/>
      <c r="WFG3" s="2"/>
      <c r="WFH3" s="2"/>
      <c r="WFI3" s="2"/>
      <c r="WFJ3" s="2"/>
      <c r="WFK3" s="2"/>
      <c r="WFL3" s="2"/>
      <c r="WFM3" s="2"/>
      <c r="WFN3" s="2"/>
      <c r="WFO3" s="2"/>
      <c r="WFP3" s="2"/>
      <c r="WFQ3" s="2"/>
      <c r="WFR3" s="2"/>
      <c r="WFS3" s="2"/>
      <c r="WFT3" s="2"/>
      <c r="WFU3" s="2"/>
      <c r="WFV3" s="2"/>
      <c r="WFW3" s="2"/>
      <c r="WFX3" s="2"/>
      <c r="WFY3" s="2"/>
      <c r="WFZ3" s="2"/>
      <c r="WGA3" s="2"/>
      <c r="WGB3" s="2"/>
      <c r="WGC3" s="2"/>
      <c r="WGD3" s="2"/>
      <c r="WGE3" s="2"/>
      <c r="WGF3" s="2"/>
      <c r="WGG3" s="2"/>
      <c r="WGH3" s="2"/>
      <c r="WGI3" s="2"/>
      <c r="WGJ3" s="2"/>
      <c r="WGK3" s="2"/>
      <c r="WGL3" s="2"/>
      <c r="WGM3" s="2"/>
      <c r="WGN3" s="2"/>
      <c r="WGO3" s="2"/>
      <c r="WGP3" s="2"/>
      <c r="WGQ3" s="2"/>
      <c r="WGR3" s="2"/>
      <c r="WGS3" s="2"/>
      <c r="WGT3" s="2"/>
      <c r="WGU3" s="2"/>
      <c r="WGV3" s="2"/>
      <c r="WGW3" s="2"/>
      <c r="WGX3" s="2"/>
      <c r="WGY3" s="2"/>
      <c r="WGZ3" s="2"/>
      <c r="WHA3" s="2"/>
      <c r="WHB3" s="2"/>
      <c r="WHC3" s="2"/>
      <c r="WHD3" s="2"/>
      <c r="WHE3" s="2"/>
      <c r="WHF3" s="2"/>
      <c r="WHG3" s="2"/>
      <c r="WHH3" s="2"/>
      <c r="WHI3" s="2"/>
      <c r="WHJ3" s="2"/>
      <c r="WHK3" s="2"/>
      <c r="WHL3" s="2"/>
      <c r="WHM3" s="2"/>
      <c r="WHN3" s="2"/>
      <c r="WHO3" s="2"/>
      <c r="WHP3" s="2"/>
      <c r="WHQ3" s="2"/>
      <c r="WHR3" s="2"/>
      <c r="WHS3" s="2"/>
      <c r="WHT3" s="2"/>
      <c r="WHU3" s="2"/>
      <c r="WHV3" s="2"/>
      <c r="WHW3" s="2"/>
      <c r="WHX3" s="2"/>
      <c r="WHY3" s="2"/>
      <c r="WHZ3" s="2"/>
      <c r="WIA3" s="2"/>
      <c r="WIB3" s="2"/>
      <c r="WIC3" s="2"/>
      <c r="WID3" s="2"/>
      <c r="WIE3" s="2"/>
      <c r="WIF3" s="2"/>
      <c r="WIG3" s="2"/>
      <c r="WIH3" s="2"/>
      <c r="WII3" s="2"/>
      <c r="WIJ3" s="2"/>
      <c r="WIK3" s="2"/>
      <c r="WIL3" s="2"/>
      <c r="WIM3" s="2"/>
      <c r="WIN3" s="2"/>
      <c r="WIO3" s="2"/>
      <c r="WIP3" s="2"/>
      <c r="WIQ3" s="2"/>
      <c r="WIR3" s="2"/>
      <c r="WIS3" s="2"/>
      <c r="WIT3" s="2"/>
      <c r="WIU3" s="2"/>
      <c r="WIV3" s="2"/>
      <c r="WIW3" s="2"/>
      <c r="WIX3" s="2"/>
      <c r="WIY3" s="2"/>
      <c r="WIZ3" s="2"/>
      <c r="WJA3" s="2"/>
      <c r="WJB3" s="2"/>
      <c r="WJC3" s="2"/>
      <c r="WJD3" s="2"/>
      <c r="WJE3" s="2"/>
      <c r="WJF3" s="2"/>
      <c r="WJG3" s="2"/>
      <c r="WJH3" s="2"/>
      <c r="WJI3" s="2"/>
      <c r="WJJ3" s="2"/>
      <c r="WJK3" s="2"/>
      <c r="WJL3" s="2"/>
      <c r="WJM3" s="2"/>
      <c r="WJN3" s="2"/>
      <c r="WJO3" s="2"/>
      <c r="WJP3" s="2"/>
      <c r="WJQ3" s="2"/>
      <c r="WJR3" s="2"/>
      <c r="WJS3" s="2"/>
      <c r="WJT3" s="2"/>
      <c r="WJU3" s="2"/>
      <c r="WJV3" s="2"/>
      <c r="WJW3" s="2"/>
      <c r="WJX3" s="2"/>
      <c r="WJY3" s="2"/>
      <c r="WJZ3" s="2"/>
      <c r="WKA3" s="2"/>
      <c r="WKB3" s="2"/>
      <c r="WKC3" s="2"/>
      <c r="WKD3" s="2"/>
      <c r="WKE3" s="2"/>
      <c r="WKF3" s="2"/>
      <c r="WKG3" s="2"/>
      <c r="WKH3" s="2"/>
      <c r="WKI3" s="2"/>
      <c r="WKJ3" s="2"/>
      <c r="WKK3" s="2"/>
      <c r="WKL3" s="2"/>
      <c r="WKM3" s="2"/>
      <c r="WKN3" s="2"/>
      <c r="WKO3" s="2"/>
      <c r="WKP3" s="2"/>
      <c r="WKQ3" s="2"/>
      <c r="WKR3" s="2"/>
      <c r="WKS3" s="2"/>
      <c r="WKT3" s="2"/>
      <c r="WKU3" s="2"/>
      <c r="WKV3" s="2"/>
      <c r="WKW3" s="2"/>
      <c r="WKX3" s="2"/>
      <c r="WKY3" s="2"/>
      <c r="WKZ3" s="2"/>
      <c r="WLA3" s="2"/>
      <c r="WLB3" s="2"/>
      <c r="WLC3" s="2"/>
      <c r="WLD3" s="2"/>
      <c r="WLE3" s="2"/>
      <c r="WLF3" s="2"/>
      <c r="WLG3" s="2"/>
      <c r="WLH3" s="2"/>
      <c r="WLI3" s="2"/>
      <c r="WLJ3" s="2"/>
      <c r="WLK3" s="2"/>
      <c r="WLL3" s="2"/>
      <c r="WLM3" s="2"/>
      <c r="WLN3" s="2"/>
      <c r="WLO3" s="2"/>
      <c r="WLP3" s="2"/>
      <c r="WLQ3" s="2"/>
      <c r="WLR3" s="2"/>
      <c r="WLS3" s="2"/>
      <c r="WLT3" s="2"/>
      <c r="WLU3" s="2"/>
      <c r="WLV3" s="2"/>
      <c r="WLW3" s="2"/>
      <c r="WLX3" s="2"/>
      <c r="WLY3" s="2"/>
      <c r="WLZ3" s="2"/>
      <c r="WMA3" s="2"/>
      <c r="WMB3" s="2"/>
      <c r="WMC3" s="2"/>
      <c r="WMD3" s="2"/>
      <c r="WME3" s="2"/>
      <c r="WMF3" s="2"/>
      <c r="WMG3" s="2"/>
      <c r="WMH3" s="2"/>
      <c r="WMI3" s="2"/>
      <c r="WMJ3" s="2"/>
      <c r="WMK3" s="2"/>
      <c r="WML3" s="2"/>
      <c r="WMM3" s="2"/>
      <c r="WMN3" s="2"/>
      <c r="WMO3" s="2"/>
      <c r="WMP3" s="2"/>
      <c r="WMQ3" s="2"/>
      <c r="WMR3" s="2"/>
      <c r="WMS3" s="2"/>
      <c r="WMT3" s="2"/>
      <c r="WMU3" s="2"/>
      <c r="WMV3" s="2"/>
      <c r="WMW3" s="2"/>
      <c r="WMX3" s="2"/>
      <c r="WMY3" s="2"/>
      <c r="WMZ3" s="2"/>
      <c r="WNA3" s="2"/>
      <c r="WNB3" s="2"/>
      <c r="WNC3" s="2"/>
      <c r="WND3" s="2"/>
      <c r="WNE3" s="2"/>
      <c r="WNF3" s="2"/>
      <c r="WNG3" s="2"/>
      <c r="WNH3" s="2"/>
      <c r="WNI3" s="2"/>
      <c r="WNJ3" s="2"/>
      <c r="WNK3" s="2"/>
      <c r="WNL3" s="2"/>
      <c r="WNM3" s="2"/>
      <c r="WNN3" s="2"/>
      <c r="WNO3" s="2"/>
      <c r="WNP3" s="2"/>
      <c r="WNQ3" s="2"/>
      <c r="WNR3" s="2"/>
      <c r="WNS3" s="2"/>
      <c r="WNT3" s="2"/>
      <c r="WNU3" s="2"/>
      <c r="WNV3" s="2"/>
      <c r="WNW3" s="2"/>
      <c r="WNX3" s="2"/>
      <c r="WNY3" s="2"/>
      <c r="WNZ3" s="2"/>
      <c r="WOA3" s="2"/>
      <c r="WOB3" s="2"/>
      <c r="WOC3" s="2"/>
      <c r="WOD3" s="2"/>
      <c r="WOE3" s="2"/>
      <c r="WOF3" s="2"/>
      <c r="WOG3" s="2"/>
      <c r="WOH3" s="2"/>
      <c r="WOI3" s="2"/>
      <c r="WOJ3" s="2"/>
      <c r="WOK3" s="2"/>
      <c r="WOL3" s="2"/>
      <c r="WOM3" s="2"/>
      <c r="WON3" s="2"/>
      <c r="WOO3" s="2"/>
      <c r="WOP3" s="2"/>
      <c r="WOQ3" s="2"/>
      <c r="WOR3" s="2"/>
      <c r="WOS3" s="2"/>
      <c r="WOT3" s="2"/>
      <c r="WOU3" s="2"/>
      <c r="WOV3" s="2"/>
      <c r="WOW3" s="2"/>
      <c r="WOX3" s="2"/>
      <c r="WOY3" s="2"/>
      <c r="WOZ3" s="2"/>
      <c r="WPA3" s="2"/>
      <c r="WPB3" s="2"/>
      <c r="WPC3" s="2"/>
      <c r="WPD3" s="2"/>
      <c r="WPE3" s="2"/>
      <c r="WPF3" s="2"/>
      <c r="WPG3" s="2"/>
      <c r="WPH3" s="2"/>
      <c r="WPI3" s="2"/>
      <c r="WPJ3" s="2"/>
      <c r="WPK3" s="2"/>
      <c r="WPL3" s="2"/>
      <c r="WPM3" s="2"/>
      <c r="WPN3" s="2"/>
      <c r="WPO3" s="2"/>
      <c r="WPP3" s="2"/>
      <c r="WPQ3" s="2"/>
      <c r="WPR3" s="2"/>
      <c r="WPS3" s="2"/>
      <c r="WPT3" s="2"/>
      <c r="WPU3" s="2"/>
      <c r="WPV3" s="2"/>
      <c r="WPW3" s="2"/>
      <c r="WPX3" s="2"/>
      <c r="WPY3" s="2"/>
      <c r="WPZ3" s="2"/>
      <c r="WQA3" s="2"/>
      <c r="WQB3" s="2"/>
      <c r="WQC3" s="2"/>
      <c r="WQD3" s="2"/>
      <c r="WQE3" s="2"/>
      <c r="WQF3" s="2"/>
      <c r="WQG3" s="2"/>
      <c r="WQH3" s="2"/>
      <c r="WQI3" s="2"/>
      <c r="WQJ3" s="2"/>
      <c r="WQK3" s="2"/>
      <c r="WQL3" s="2"/>
      <c r="WQM3" s="2"/>
      <c r="WQN3" s="2"/>
      <c r="WQO3" s="2"/>
      <c r="WQP3" s="2"/>
      <c r="WQQ3" s="2"/>
      <c r="WQR3" s="2"/>
      <c r="WQS3" s="2"/>
      <c r="WQT3" s="2"/>
      <c r="WQU3" s="2"/>
      <c r="WQV3" s="2"/>
      <c r="WQW3" s="2"/>
      <c r="WQX3" s="2"/>
      <c r="WQY3" s="2"/>
      <c r="WQZ3" s="2"/>
      <c r="WRA3" s="2"/>
      <c r="WRB3" s="2"/>
      <c r="WRC3" s="2"/>
      <c r="WRD3" s="2"/>
      <c r="WRE3" s="2"/>
      <c r="WRF3" s="2"/>
      <c r="WRG3" s="2"/>
      <c r="WRH3" s="2"/>
      <c r="WRI3" s="2"/>
      <c r="WRJ3" s="2"/>
      <c r="WRK3" s="2"/>
      <c r="WRL3" s="2"/>
      <c r="WRM3" s="2"/>
      <c r="WRN3" s="2"/>
      <c r="WRO3" s="2"/>
      <c r="WRP3" s="2"/>
      <c r="WRQ3" s="2"/>
      <c r="WRR3" s="2"/>
      <c r="WRS3" s="2"/>
      <c r="WRT3" s="2"/>
      <c r="WRU3" s="2"/>
      <c r="WRV3" s="2"/>
      <c r="WRW3" s="2"/>
      <c r="WRX3" s="2"/>
      <c r="WRY3" s="2"/>
      <c r="WRZ3" s="2"/>
      <c r="WSA3" s="2"/>
      <c r="WSB3" s="2"/>
      <c r="WSC3" s="2"/>
      <c r="WSD3" s="2"/>
      <c r="WSE3" s="2"/>
      <c r="WSF3" s="2"/>
      <c r="WSG3" s="2"/>
      <c r="WSH3" s="2"/>
      <c r="WSI3" s="2"/>
      <c r="WSJ3" s="2"/>
      <c r="WSK3" s="2"/>
      <c r="WSL3" s="2"/>
      <c r="WSM3" s="2"/>
      <c r="WSN3" s="2"/>
      <c r="WSO3" s="2"/>
      <c r="WSP3" s="2"/>
      <c r="WSQ3" s="2"/>
      <c r="WSR3" s="2"/>
      <c r="WSS3" s="2"/>
      <c r="WST3" s="2"/>
      <c r="WSU3" s="2"/>
      <c r="WSV3" s="2"/>
      <c r="WSW3" s="2"/>
      <c r="WSX3" s="2"/>
      <c r="WSY3" s="2"/>
      <c r="WSZ3" s="2"/>
      <c r="WTA3" s="2"/>
      <c r="WTB3" s="2"/>
      <c r="WTC3" s="2"/>
      <c r="WTD3" s="2"/>
      <c r="WTE3" s="2"/>
      <c r="WTF3" s="2"/>
      <c r="WTG3" s="2"/>
      <c r="WTH3" s="2"/>
      <c r="WTI3" s="2"/>
      <c r="WTJ3" s="2"/>
      <c r="WTK3" s="2"/>
      <c r="WTL3" s="2"/>
      <c r="WTM3" s="2"/>
      <c r="WTN3" s="2"/>
      <c r="WTO3" s="2"/>
      <c r="WTP3" s="2"/>
      <c r="WTQ3" s="2"/>
      <c r="WTR3" s="2"/>
      <c r="WTS3" s="2"/>
      <c r="WTT3" s="2"/>
      <c r="WTU3" s="2"/>
      <c r="WTV3" s="2"/>
      <c r="WTW3" s="2"/>
      <c r="WTX3" s="2"/>
      <c r="WTY3" s="2"/>
      <c r="WTZ3" s="2"/>
      <c r="WUA3" s="2"/>
      <c r="WUB3" s="2"/>
      <c r="WUC3" s="2"/>
      <c r="WUD3" s="2"/>
      <c r="WUE3" s="2"/>
      <c r="WUF3" s="2"/>
      <c r="WUG3" s="2"/>
      <c r="WUH3" s="2"/>
      <c r="WUI3" s="2"/>
      <c r="WUJ3" s="2"/>
      <c r="WUK3" s="2"/>
      <c r="WUL3" s="2"/>
      <c r="WUM3" s="2"/>
      <c r="WUN3" s="2"/>
      <c r="WUO3" s="2"/>
      <c r="WUP3" s="2"/>
      <c r="WUQ3" s="2"/>
      <c r="WUR3" s="2"/>
      <c r="WUS3" s="2"/>
      <c r="WUT3" s="2"/>
      <c r="WUU3" s="2"/>
      <c r="WUV3" s="2"/>
      <c r="WUW3" s="2"/>
      <c r="WUX3" s="2"/>
      <c r="WUY3" s="2"/>
      <c r="WUZ3" s="2"/>
      <c r="WVA3" s="2"/>
      <c r="WVB3" s="2"/>
      <c r="WVC3" s="2"/>
      <c r="WVD3" s="2"/>
      <c r="WVE3" s="2"/>
      <c r="WVF3" s="2"/>
      <c r="WVG3" s="2"/>
      <c r="WVH3" s="2"/>
      <c r="WVI3" s="2"/>
      <c r="WVJ3" s="2"/>
      <c r="WVK3" s="2"/>
      <c r="WVL3" s="2"/>
      <c r="WVM3" s="2"/>
      <c r="WVN3" s="2"/>
      <c r="WVO3" s="2"/>
      <c r="WVP3" s="2"/>
      <c r="WVQ3" s="2"/>
      <c r="WVR3" s="2"/>
      <c r="WVS3" s="2"/>
      <c r="WVT3" s="2"/>
      <c r="WVU3" s="2"/>
      <c r="WVV3" s="2"/>
      <c r="WVW3" s="2"/>
      <c r="WVX3" s="2"/>
      <c r="WVY3" s="2"/>
      <c r="WVZ3" s="2"/>
      <c r="WWA3" s="2"/>
      <c r="WWB3" s="2"/>
      <c r="WWC3" s="2"/>
      <c r="WWD3" s="2"/>
      <c r="WWE3" s="2"/>
      <c r="WWF3" s="2"/>
      <c r="WWG3" s="2"/>
      <c r="WWH3" s="2"/>
      <c r="WWI3" s="2"/>
      <c r="WWJ3" s="2"/>
      <c r="WWK3" s="2"/>
      <c r="WWL3" s="2"/>
      <c r="WWM3" s="2"/>
      <c r="WWN3" s="2"/>
      <c r="WWO3" s="2"/>
      <c r="WWP3" s="2"/>
      <c r="WWQ3" s="2"/>
      <c r="WWR3" s="2"/>
      <c r="WWS3" s="2"/>
      <c r="WWT3" s="2"/>
      <c r="WWU3" s="2"/>
      <c r="WWV3" s="2"/>
      <c r="WWW3" s="2"/>
      <c r="WWX3" s="2"/>
      <c r="WWY3" s="2"/>
      <c r="WWZ3" s="2"/>
      <c r="WXA3" s="2"/>
      <c r="WXB3" s="2"/>
      <c r="WXC3" s="2"/>
      <c r="WXD3" s="2"/>
      <c r="WXE3" s="2"/>
      <c r="WXF3" s="2"/>
      <c r="WXG3" s="2"/>
      <c r="WXH3" s="2"/>
      <c r="WXI3" s="2"/>
      <c r="WXJ3" s="2"/>
      <c r="WXK3" s="2"/>
      <c r="WXL3" s="2"/>
      <c r="WXM3" s="2"/>
      <c r="WXN3" s="2"/>
      <c r="WXO3" s="2"/>
      <c r="WXP3" s="2"/>
      <c r="WXQ3" s="2"/>
      <c r="WXR3" s="2"/>
      <c r="WXS3" s="2"/>
      <c r="WXT3" s="2"/>
      <c r="WXU3" s="2"/>
      <c r="WXV3" s="2"/>
      <c r="WXW3" s="2"/>
      <c r="WXX3" s="2"/>
      <c r="WXY3" s="2"/>
      <c r="WXZ3" s="2"/>
      <c r="WYA3" s="2"/>
      <c r="WYB3" s="2"/>
      <c r="WYC3" s="2"/>
      <c r="WYD3" s="2"/>
      <c r="WYE3" s="2"/>
      <c r="WYF3" s="2"/>
      <c r="WYG3" s="2"/>
      <c r="WYH3" s="2"/>
      <c r="WYI3" s="2"/>
      <c r="WYJ3" s="2"/>
      <c r="WYK3" s="2"/>
      <c r="WYL3" s="2"/>
      <c r="WYM3" s="2"/>
      <c r="WYN3" s="2"/>
      <c r="WYO3" s="2"/>
      <c r="WYP3" s="2"/>
      <c r="WYQ3" s="2"/>
      <c r="WYR3" s="2"/>
      <c r="WYS3" s="2"/>
      <c r="WYT3" s="2"/>
      <c r="WYU3" s="2"/>
      <c r="WYV3" s="2"/>
      <c r="WYW3" s="2"/>
      <c r="WYX3" s="2"/>
      <c r="WYY3" s="2"/>
      <c r="WYZ3" s="2"/>
      <c r="WZA3" s="2"/>
      <c r="WZB3" s="2"/>
      <c r="WZC3" s="2"/>
      <c r="WZD3" s="2"/>
      <c r="WZE3" s="2"/>
      <c r="WZF3" s="2"/>
      <c r="WZG3" s="2"/>
      <c r="WZH3" s="2"/>
      <c r="WZI3" s="2"/>
      <c r="WZJ3" s="2"/>
      <c r="WZK3" s="2"/>
      <c r="WZL3" s="2"/>
      <c r="WZM3" s="2"/>
      <c r="WZN3" s="2"/>
      <c r="WZO3" s="2"/>
      <c r="WZP3" s="2"/>
      <c r="WZQ3" s="2"/>
      <c r="WZR3" s="2"/>
      <c r="WZS3" s="2"/>
      <c r="WZT3" s="2"/>
      <c r="WZU3" s="2"/>
      <c r="WZV3" s="2"/>
      <c r="WZW3" s="2"/>
      <c r="WZX3" s="2"/>
      <c r="WZY3" s="2"/>
      <c r="WZZ3" s="2"/>
      <c r="XAA3" s="2"/>
      <c r="XAB3" s="2"/>
      <c r="XAC3" s="2"/>
      <c r="XAD3" s="2"/>
      <c r="XAE3" s="2"/>
      <c r="XAF3" s="2"/>
      <c r="XAG3" s="2"/>
      <c r="XAH3" s="2"/>
      <c r="XAI3" s="2"/>
      <c r="XAJ3" s="2"/>
      <c r="XAK3" s="2"/>
      <c r="XAL3" s="2"/>
      <c r="XAM3" s="2"/>
      <c r="XAN3" s="2"/>
      <c r="XAO3" s="2"/>
      <c r="XAP3" s="2"/>
      <c r="XAQ3" s="2"/>
      <c r="XAR3" s="2"/>
      <c r="XAS3" s="2"/>
      <c r="XAT3" s="2"/>
      <c r="XAU3" s="2"/>
      <c r="XAV3" s="2"/>
      <c r="XAW3" s="2"/>
      <c r="XAX3" s="2"/>
      <c r="XAY3" s="2"/>
      <c r="XAZ3" s="2"/>
      <c r="XBA3" s="2"/>
      <c r="XBB3" s="2"/>
      <c r="XBC3" s="2"/>
      <c r="XBD3" s="2"/>
      <c r="XBE3" s="2"/>
      <c r="XBF3" s="2"/>
      <c r="XBG3" s="2"/>
      <c r="XBH3" s="2"/>
      <c r="XBI3" s="2"/>
      <c r="XBJ3" s="2"/>
      <c r="XBK3" s="2"/>
      <c r="XBL3" s="2"/>
      <c r="XBM3" s="2"/>
      <c r="XBN3" s="2"/>
      <c r="XBO3" s="2"/>
      <c r="XBP3" s="2"/>
      <c r="XBQ3" s="2"/>
      <c r="XBR3" s="2"/>
      <c r="XBS3" s="2"/>
      <c r="XBT3" s="2"/>
      <c r="XBU3" s="2"/>
      <c r="XBV3" s="2"/>
      <c r="XBW3" s="2"/>
      <c r="XBX3" s="2"/>
      <c r="XBY3" s="2"/>
      <c r="XBZ3" s="2"/>
      <c r="XCA3" s="2"/>
      <c r="XCB3" s="2"/>
      <c r="XCC3" s="2"/>
      <c r="XCD3" s="2"/>
      <c r="XCE3" s="2"/>
      <c r="XCF3" s="2"/>
      <c r="XCG3" s="2"/>
      <c r="XCH3" s="2"/>
      <c r="XCI3" s="2"/>
      <c r="XCJ3" s="2"/>
      <c r="XCK3" s="2"/>
      <c r="XCL3" s="2"/>
      <c r="XCM3" s="2"/>
      <c r="XCN3" s="2"/>
      <c r="XCO3" s="2"/>
      <c r="XCP3" s="2"/>
      <c r="XCQ3" s="2"/>
      <c r="XCR3" s="2"/>
      <c r="XCS3" s="2"/>
      <c r="XCT3" s="2"/>
      <c r="XCU3" s="2"/>
      <c r="XCV3" s="2"/>
      <c r="XCW3" s="2"/>
      <c r="XCX3" s="2"/>
      <c r="XCY3" s="2"/>
      <c r="XCZ3" s="2"/>
      <c r="XDA3" s="2"/>
      <c r="XDB3" s="2"/>
      <c r="XDC3" s="2"/>
      <c r="XDD3" s="2"/>
      <c r="XDE3" s="2"/>
      <c r="XDF3" s="2"/>
      <c r="XDG3" s="2"/>
      <c r="XDH3" s="2"/>
      <c r="XDI3" s="2"/>
      <c r="XDJ3" s="2"/>
      <c r="XDK3" s="2"/>
      <c r="XDL3" s="2"/>
      <c r="XDM3" s="2"/>
      <c r="XDN3" s="2"/>
      <c r="XDO3" s="2"/>
      <c r="XDP3" s="2"/>
      <c r="XDQ3" s="2"/>
      <c r="XDR3" s="2"/>
      <c r="XDS3" s="2"/>
      <c r="XDT3" s="2"/>
      <c r="XDU3" s="2"/>
      <c r="XDV3" s="2"/>
      <c r="XDW3" s="2"/>
      <c r="XDX3" s="2"/>
      <c r="XDY3" s="2"/>
      <c r="XDZ3" s="2"/>
      <c r="XEA3" s="2"/>
      <c r="XEB3" s="2"/>
      <c r="XEC3" s="2"/>
      <c r="XED3" s="2"/>
      <c r="XEE3" s="2"/>
      <c r="XEF3" s="2"/>
      <c r="XEG3" s="2"/>
      <c r="XEH3" s="2"/>
      <c r="XEI3" s="2"/>
      <c r="XEJ3" s="2"/>
      <c r="XEK3" s="2"/>
      <c r="XEL3" s="2"/>
      <c r="XEM3" s="2"/>
      <c r="XEN3" s="2"/>
      <c r="XEO3" s="2"/>
      <c r="XEP3" s="2"/>
      <c r="XEQ3" s="2"/>
      <c r="XER3" s="2"/>
      <c r="XES3" s="2"/>
      <c r="XET3" s="2"/>
      <c r="XEU3" s="2"/>
      <c r="XEV3" s="2"/>
      <c r="XEW3" s="2"/>
      <c r="XEX3" s="2"/>
      <c r="XEY3" s="2"/>
      <c r="XEZ3" s="2"/>
      <c r="XFA3" s="2"/>
      <c r="XFB3" s="2"/>
      <c r="XFC3" s="2"/>
      <c r="XFD3" s="2"/>
    </row>
    <row r="4" spans="1:16384">
      <c r="B4" t="str">
        <f>'[1]agg indices 2007 -- june11=100'!C3</f>
        <v>All item index</v>
      </c>
      <c r="C4" s="3"/>
      <c r="D4" s="3">
        <v>53.485999999999997</v>
      </c>
      <c r="E4" s="3">
        <v>56.447000000000003</v>
      </c>
      <c r="F4" s="3">
        <v>56.2</v>
      </c>
      <c r="G4" s="3">
        <v>57.874000000000002</v>
      </c>
      <c r="H4" s="3">
        <v>58.87</v>
      </c>
      <c r="I4" s="3">
        <v>62.164000000000001</v>
      </c>
      <c r="J4" s="3">
        <v>65.497</v>
      </c>
      <c r="K4" s="3">
        <v>65.528000000000006</v>
      </c>
      <c r="L4" s="3">
        <v>62.924999999999997</v>
      </c>
      <c r="M4" s="3">
        <v>71.159000000000006</v>
      </c>
      <c r="N4" s="3">
        <v>65.555000000000007</v>
      </c>
      <c r="O4" s="3">
        <v>65.438999999999993</v>
      </c>
      <c r="P4" s="3">
        <v>67.257000000000005</v>
      </c>
      <c r="Q4" s="3">
        <v>69.772999999999996</v>
      </c>
      <c r="R4" s="3">
        <v>69.122</v>
      </c>
      <c r="S4" s="3">
        <v>72.388000000000005</v>
      </c>
      <c r="T4" s="3">
        <v>72.263999999999996</v>
      </c>
      <c r="U4" s="3">
        <v>72.349999999999994</v>
      </c>
      <c r="V4" s="3">
        <v>72.213999999999999</v>
      </c>
      <c r="W4" s="3">
        <v>71.533000000000001</v>
      </c>
      <c r="X4" s="3">
        <v>70.971999999999994</v>
      </c>
      <c r="Y4" s="3">
        <v>75.611999999999995</v>
      </c>
      <c r="Z4" s="3">
        <v>69.611000000000004</v>
      </c>
      <c r="AA4" s="3">
        <v>71.17</v>
      </c>
      <c r="AB4" s="3">
        <v>73.224000000000004</v>
      </c>
      <c r="AC4" s="3">
        <v>72.582999999999998</v>
      </c>
      <c r="AD4" s="3">
        <v>73.733000000000004</v>
      </c>
      <c r="AE4" s="3">
        <v>72.466999999999999</v>
      </c>
      <c r="AF4" s="3">
        <v>72.650000000000006</v>
      </c>
      <c r="AG4" s="3">
        <v>73.442999999999998</v>
      </c>
      <c r="AH4" s="3">
        <v>77.143000000000001</v>
      </c>
      <c r="AI4" s="3">
        <v>77.906000000000006</v>
      </c>
      <c r="AJ4" s="3">
        <v>72.537999999999997</v>
      </c>
      <c r="AK4" s="3">
        <v>74.748000000000005</v>
      </c>
      <c r="AL4" s="3">
        <v>73.412999999999997</v>
      </c>
      <c r="AM4" s="3">
        <v>73.171000000000006</v>
      </c>
      <c r="AN4" s="3">
        <v>73.983000000000004</v>
      </c>
      <c r="AO4" s="3">
        <v>73.593000000000004</v>
      </c>
      <c r="AP4" s="3">
        <v>73.790999999999997</v>
      </c>
      <c r="AQ4" s="3">
        <v>72.418000000000006</v>
      </c>
      <c r="AR4" s="3">
        <v>73.491</v>
      </c>
      <c r="AS4" s="3">
        <v>72.004999999999995</v>
      </c>
      <c r="AT4" s="3">
        <v>74.760999999999996</v>
      </c>
      <c r="AU4" s="3">
        <v>75.210999999999999</v>
      </c>
      <c r="AV4" s="3">
        <v>81.811999999999998</v>
      </c>
      <c r="AW4" s="3">
        <v>91.71</v>
      </c>
      <c r="AX4" s="3">
        <v>91.822000000000003</v>
      </c>
      <c r="AY4" s="3">
        <v>88.566000000000003</v>
      </c>
      <c r="AZ4" s="3">
        <v>101.97</v>
      </c>
      <c r="BA4" s="3">
        <v>95.337000000000003</v>
      </c>
      <c r="BB4" s="3">
        <v>100</v>
      </c>
      <c r="BC4" s="3">
        <v>105.848</v>
      </c>
      <c r="BD4" s="3">
        <v>118.85</v>
      </c>
      <c r="BE4" s="3">
        <v>119.545</v>
      </c>
      <c r="BF4" s="3">
        <v>130.95699999999999</v>
      </c>
      <c r="BG4" s="3">
        <v>134.5</v>
      </c>
      <c r="BH4" s="3">
        <v>135.44300000000001</v>
      </c>
      <c r="BI4" s="3">
        <v>135.56299999999999</v>
      </c>
      <c r="BJ4" s="3">
        <v>130.77099999999999</v>
      </c>
      <c r="BK4" s="3">
        <v>133.60400000000001</v>
      </c>
      <c r="BL4" s="3">
        <v>132.172</v>
      </c>
      <c r="BM4" s="3">
        <v>171.142</v>
      </c>
      <c r="BN4" s="3">
        <v>174.06100000000001</v>
      </c>
      <c r="BO4" s="3">
        <v>170.256</v>
      </c>
      <c r="BP4" s="3">
        <v>170.32900000000001</v>
      </c>
      <c r="BQ4" s="3">
        <v>170.79499999999999</v>
      </c>
      <c r="BR4" s="3">
        <v>159.143</v>
      </c>
      <c r="BS4" s="3">
        <v>189.66</v>
      </c>
      <c r="BT4" s="3">
        <v>169.62799999999999</v>
      </c>
      <c r="BU4" s="3">
        <v>183</v>
      </c>
      <c r="BV4" s="3">
        <v>162.232</v>
      </c>
      <c r="BW4" s="3">
        <v>152.43299999999999</v>
      </c>
      <c r="BX4" s="3">
        <v>153.328</v>
      </c>
      <c r="BY4" s="3">
        <v>155.316</v>
      </c>
      <c r="BZ4" s="3">
        <v>154.739</v>
      </c>
      <c r="CA4" s="3">
        <v>153.95500000000001</v>
      </c>
      <c r="CB4" s="3">
        <v>153.60599999999999</v>
      </c>
      <c r="CC4" s="3">
        <v>158.50800000000001</v>
      </c>
      <c r="CD4" s="3">
        <v>161.01499999999999</v>
      </c>
      <c r="CE4" s="3">
        <v>163.16200000000001</v>
      </c>
      <c r="CF4" s="3">
        <v>154.72300000000001</v>
      </c>
      <c r="CG4" s="3">
        <v>166.82499999999999</v>
      </c>
      <c r="CH4" s="3">
        <v>157.518</v>
      </c>
      <c r="CI4" s="3">
        <v>153.018</v>
      </c>
      <c r="CJ4" s="3">
        <v>151.459</v>
      </c>
      <c r="CK4" s="3">
        <v>150.72300000000001</v>
      </c>
      <c r="CL4" s="3">
        <v>155.67099999999999</v>
      </c>
      <c r="CM4" s="3">
        <v>157.97999999999999</v>
      </c>
      <c r="CN4" s="3">
        <v>166.89699999999999</v>
      </c>
      <c r="CO4" s="3">
        <v>159.02000000000001</v>
      </c>
      <c r="CP4" s="3">
        <v>152.864</v>
      </c>
      <c r="CQ4" s="3">
        <v>195.94200000000001</v>
      </c>
      <c r="CR4" s="3">
        <v>170.01</v>
      </c>
      <c r="CS4" s="3">
        <v>164.64500000000001</v>
      </c>
      <c r="CT4" s="3">
        <v>170.95400000000001</v>
      </c>
      <c r="CU4" s="3">
        <v>174.04400000000001</v>
      </c>
      <c r="CV4" s="3">
        <v>186.51300000000001</v>
      </c>
      <c r="CW4" s="3">
        <v>208.61</v>
      </c>
      <c r="CX4" s="3">
        <v>250.89500000000001</v>
      </c>
      <c r="CY4" s="3">
        <v>239.90600000000001</v>
      </c>
      <c r="CZ4" s="3">
        <v>264.79899999999998</v>
      </c>
      <c r="DA4" s="3">
        <v>304.13200000000001</v>
      </c>
      <c r="DB4" s="3">
        <v>299.10599999999999</v>
      </c>
      <c r="DC4" s="3">
        <v>340.11900000000003</v>
      </c>
      <c r="DD4" s="3">
        <v>356.77699999999999</v>
      </c>
      <c r="DE4" s="3">
        <v>436.23200000000003</v>
      </c>
      <c r="DF4" s="3">
        <v>517.19200000000001</v>
      </c>
      <c r="DG4" s="3">
        <v>600.83500000000004</v>
      </c>
      <c r="DH4" s="3">
        <v>683.322</v>
      </c>
      <c r="DI4" s="3">
        <v>824.072</v>
      </c>
      <c r="DJ4" s="3">
        <v>720.077</v>
      </c>
      <c r="DK4" s="3">
        <v>1318.1980000000001</v>
      </c>
      <c r="DL4" s="3">
        <v>1391.9269999999999</v>
      </c>
      <c r="DM4" s="3">
        <v>1975.116</v>
      </c>
      <c r="DN4" s="3">
        <v>1779.7650000000001</v>
      </c>
      <c r="DO4" s="3">
        <v>1895.296</v>
      </c>
      <c r="DP4" s="3">
        <v>2068.3609999999999</v>
      </c>
      <c r="DQ4" s="3">
        <v>2058.1709999999998</v>
      </c>
      <c r="DR4" s="3">
        <v>2720.1030000000001</v>
      </c>
      <c r="DS4" s="3">
        <v>2430.7130000000002</v>
      </c>
      <c r="DT4" s="3">
        <v>2546.3389999999999</v>
      </c>
      <c r="DU4" s="3">
        <v>3576.183</v>
      </c>
      <c r="DV4" s="3">
        <v>3326.3159999999998</v>
      </c>
      <c r="DW4" s="3">
        <v>3354.61</v>
      </c>
      <c r="DX4" s="3">
        <v>3688.203</v>
      </c>
      <c r="DY4" s="3">
        <v>3987.03</v>
      </c>
      <c r="DZ4" s="3">
        <v>4127.6629999999996</v>
      </c>
      <c r="EA4" s="3">
        <v>4587.3069999999998</v>
      </c>
      <c r="EB4" s="3">
        <v>4502.2110000000002</v>
      </c>
      <c r="EC4" s="3">
        <v>4631.8100000000004</v>
      </c>
      <c r="ED4" s="3">
        <v>5785.0290000000005</v>
      </c>
      <c r="EE4" s="3">
        <v>6349.0720000000001</v>
      </c>
      <c r="EF4" s="3">
        <v>7298.4589999999998</v>
      </c>
      <c r="EG4" s="3">
        <v>6574.9949999999999</v>
      </c>
      <c r="EH4" s="3">
        <v>6270.9759999999997</v>
      </c>
      <c r="EI4" s="3">
        <v>7479.1350000000002</v>
      </c>
      <c r="EJ4" s="3">
        <v>6445.616</v>
      </c>
      <c r="EK4" s="3">
        <v>5942.8950000000004</v>
      </c>
      <c r="EL4" s="3">
        <v>5853.2</v>
      </c>
      <c r="EM4" s="3">
        <v>6123.8559999999998</v>
      </c>
      <c r="EN4" s="3">
        <v>6305.9830000000002</v>
      </c>
      <c r="EO4" s="3">
        <v>7980.0479999999998</v>
      </c>
      <c r="EP4" s="3">
        <v>9181.4120000000003</v>
      </c>
      <c r="EQ4" s="3">
        <v>10343.705</v>
      </c>
      <c r="ER4" s="3">
        <v>11087.321</v>
      </c>
      <c r="ES4" s="3">
        <v>11674.88</v>
      </c>
      <c r="ET4" s="3">
        <v>11682.727000000001</v>
      </c>
      <c r="EU4" s="3">
        <v>12851.055</v>
      </c>
      <c r="EV4" s="3">
        <v>13385.832</v>
      </c>
      <c r="EW4" s="3">
        <v>15292.415999999999</v>
      </c>
      <c r="EX4" s="3">
        <v>15832.584000000001</v>
      </c>
      <c r="EY4" s="3">
        <v>10576.793</v>
      </c>
      <c r="EZ4" s="3">
        <v>10656.516</v>
      </c>
      <c r="FA4" s="3">
        <v>10881.366</v>
      </c>
      <c r="FB4" s="3">
        <v>14153.439</v>
      </c>
      <c r="FC4" s="3">
        <v>14524.303</v>
      </c>
      <c r="FD4" s="3">
        <v>15471.553</v>
      </c>
      <c r="FE4" s="3">
        <v>16075.489</v>
      </c>
      <c r="FF4" s="3">
        <v>12821.965</v>
      </c>
      <c r="FG4" s="3">
        <v>13821.191999999999</v>
      </c>
      <c r="FH4" s="3">
        <v>14932.304</v>
      </c>
      <c r="FI4" s="3">
        <v>16210.044</v>
      </c>
      <c r="FJ4" s="3">
        <v>17657.916000000001</v>
      </c>
      <c r="FK4" s="3">
        <v>18863.118999999999</v>
      </c>
      <c r="FL4" s="3">
        <v>16840.598000000002</v>
      </c>
      <c r="FM4" s="3">
        <v>15977.66</v>
      </c>
      <c r="FN4" s="3">
        <v>16747.46</v>
      </c>
      <c r="FO4" s="3">
        <v>17277.613000000001</v>
      </c>
      <c r="FP4" s="3">
        <v>17811.508000000002</v>
      </c>
      <c r="FQ4" s="3">
        <v>18325.405999999999</v>
      </c>
      <c r="FR4" s="3">
        <v>15173.582</v>
      </c>
      <c r="FS4" s="3">
        <v>15444.954</v>
      </c>
      <c r="FT4" s="3">
        <v>16622.437999999998</v>
      </c>
      <c r="FU4" s="3">
        <v>17028.778999999999</v>
      </c>
      <c r="FV4" s="3">
        <v>18684.205999999998</v>
      </c>
      <c r="FW4" s="3">
        <v>16922.054</v>
      </c>
      <c r="FX4" s="3">
        <v>15404.688</v>
      </c>
      <c r="FY4" s="3">
        <v>14066.245000000001</v>
      </c>
      <c r="FZ4" s="3">
        <v>14520.608</v>
      </c>
      <c r="GA4" s="3">
        <v>15859.61</v>
      </c>
      <c r="GB4" s="3">
        <v>17048.113000000001</v>
      </c>
      <c r="GC4" s="3">
        <v>17123.544999999998</v>
      </c>
      <c r="GD4" s="3">
        <v>15659.862999999999</v>
      </c>
      <c r="GE4" s="3">
        <v>16438.557000000001</v>
      </c>
      <c r="GF4" s="3">
        <v>16199.664000000001</v>
      </c>
      <c r="GG4" s="3">
        <v>15539.215</v>
      </c>
      <c r="GH4" s="3">
        <v>16306.462</v>
      </c>
      <c r="GI4" s="3">
        <v>15566.598</v>
      </c>
      <c r="GJ4" s="3">
        <v>13622.243</v>
      </c>
      <c r="GK4" s="3">
        <v>16087.564</v>
      </c>
      <c r="GL4" s="3">
        <v>16472.787</v>
      </c>
      <c r="GM4" s="3">
        <v>16059.73</v>
      </c>
      <c r="GN4" s="3">
        <v>15986.576999999999</v>
      </c>
      <c r="GO4" s="3">
        <v>17415.34</v>
      </c>
      <c r="GP4" s="3">
        <v>16538.585999999999</v>
      </c>
      <c r="GQ4" s="3"/>
      <c r="GR4" s="3"/>
      <c r="GS4" s="3"/>
      <c r="GT4" s="3"/>
      <c r="GU4" s="3"/>
      <c r="GV4" s="3"/>
      <c r="GW4" s="3"/>
      <c r="GX4" s="3"/>
      <c r="GY4" s="3"/>
      <c r="GZ4" s="3"/>
      <c r="HA4" s="3"/>
      <c r="HB4" s="3"/>
      <c r="HC4" s="3"/>
      <c r="HD4" s="3"/>
      <c r="HE4" s="3"/>
      <c r="HF4" s="3"/>
      <c r="HG4" s="3"/>
      <c r="HH4" s="3"/>
      <c r="HI4" s="3"/>
      <c r="HJ4" s="3"/>
      <c r="HK4" s="3"/>
      <c r="HL4" s="3"/>
      <c r="HM4" s="3"/>
      <c r="HN4" s="3"/>
      <c r="HO4" s="3"/>
      <c r="HP4" s="3"/>
      <c r="HQ4" s="3"/>
      <c r="HR4" s="3"/>
      <c r="HS4" s="3"/>
      <c r="HT4" s="3"/>
      <c r="HU4" s="3"/>
      <c r="HV4" s="3"/>
      <c r="HW4" s="3"/>
      <c r="HX4" s="3"/>
      <c r="HY4" s="3"/>
      <c r="HZ4" s="3"/>
      <c r="IA4" s="3"/>
      <c r="IB4" s="3"/>
      <c r="IC4" s="3"/>
      <c r="ID4" s="3"/>
      <c r="IE4" s="3"/>
      <c r="IF4" s="3"/>
      <c r="IG4" s="3"/>
      <c r="IH4" s="3"/>
      <c r="II4" s="3"/>
      <c r="IJ4" s="3"/>
      <c r="IK4" s="3"/>
      <c r="IL4" s="3"/>
      <c r="IM4" s="3"/>
      <c r="IN4" s="3"/>
      <c r="IO4" s="3"/>
      <c r="IP4" s="3"/>
      <c r="IQ4" s="3"/>
      <c r="IR4" s="3"/>
      <c r="IS4" s="3"/>
      <c r="IT4" s="3"/>
      <c r="IU4" s="3"/>
      <c r="IV4" s="3"/>
      <c r="IW4" s="3"/>
      <c r="IX4" s="3"/>
      <c r="IY4" s="3"/>
      <c r="IZ4" s="3"/>
      <c r="JA4" s="3"/>
      <c r="JB4" s="3"/>
      <c r="JC4" s="3"/>
      <c r="JD4" s="3"/>
      <c r="JE4" s="3"/>
      <c r="JF4" s="3"/>
      <c r="JG4" s="3"/>
      <c r="JH4" s="3"/>
      <c r="JI4" s="3"/>
      <c r="JJ4" s="3"/>
      <c r="JK4" s="3"/>
      <c r="JL4" s="3"/>
      <c r="JM4" s="3"/>
      <c r="JN4" s="3"/>
      <c r="JO4" s="3"/>
      <c r="JP4" s="3"/>
      <c r="JQ4" s="3"/>
      <c r="JR4" s="3"/>
      <c r="JS4" s="3"/>
      <c r="JT4" s="3"/>
      <c r="JU4" s="3"/>
      <c r="JV4" s="3"/>
      <c r="JW4" s="3"/>
      <c r="JX4" s="3"/>
      <c r="JY4" s="3"/>
      <c r="JZ4" s="3"/>
      <c r="KA4" s="3"/>
      <c r="KB4" s="3"/>
      <c r="KC4" s="3"/>
      <c r="KD4" s="3"/>
      <c r="KE4" s="3"/>
      <c r="KF4" s="3"/>
      <c r="KG4" s="3"/>
      <c r="KH4" s="3"/>
      <c r="KI4" s="3"/>
      <c r="KJ4" s="3"/>
      <c r="KK4" s="3"/>
      <c r="KL4" s="3"/>
      <c r="KM4" s="3"/>
      <c r="KN4" s="3"/>
      <c r="KO4" s="3"/>
      <c r="KP4" s="3"/>
      <c r="KQ4" s="3"/>
      <c r="KR4" s="3"/>
      <c r="KS4" s="3"/>
      <c r="KT4" s="3"/>
      <c r="KU4" s="3"/>
      <c r="KV4" s="3"/>
      <c r="KW4" s="3"/>
      <c r="KX4" s="3"/>
      <c r="KY4" s="3"/>
      <c r="KZ4" s="3"/>
      <c r="LA4" s="3"/>
      <c r="LB4" s="3"/>
      <c r="LC4" s="3"/>
      <c r="LD4" s="3"/>
      <c r="LE4" s="3"/>
      <c r="LF4" s="3"/>
      <c r="LG4" s="3"/>
      <c r="LH4" s="3"/>
      <c r="LI4" s="3"/>
      <c r="LJ4" s="3"/>
      <c r="LK4" s="3"/>
      <c r="LL4" s="3"/>
      <c r="LM4" s="3"/>
      <c r="LN4" s="3"/>
      <c r="LO4" s="3"/>
      <c r="LP4" s="3"/>
      <c r="LQ4" s="3"/>
      <c r="LR4" s="3"/>
      <c r="LS4" s="3"/>
      <c r="LT4" s="3"/>
      <c r="LU4" s="3"/>
      <c r="LV4" s="3"/>
      <c r="LW4" s="3"/>
      <c r="LX4" s="3"/>
      <c r="LY4" s="3"/>
      <c r="LZ4" s="3"/>
      <c r="MA4" s="3"/>
      <c r="MB4" s="3"/>
      <c r="MC4" s="3"/>
      <c r="MD4" s="3"/>
      <c r="ME4" s="3"/>
      <c r="MF4" s="3"/>
      <c r="MG4" s="3"/>
      <c r="MH4" s="3"/>
      <c r="MI4" s="3"/>
      <c r="MJ4" s="3"/>
      <c r="MK4" s="3"/>
      <c r="ML4" s="3"/>
      <c r="MM4" s="3"/>
      <c r="MN4" s="3"/>
      <c r="MO4" s="3"/>
      <c r="MP4" s="3"/>
      <c r="MQ4" s="3"/>
      <c r="MR4" s="3"/>
      <c r="MS4" s="3"/>
      <c r="MT4" s="3"/>
      <c r="MU4" s="3"/>
      <c r="MV4" s="3"/>
      <c r="MW4" s="3"/>
      <c r="MX4" s="3"/>
      <c r="MY4" s="3"/>
      <c r="MZ4" s="3"/>
      <c r="NA4" s="3"/>
      <c r="NB4" s="3"/>
      <c r="NC4" s="3"/>
      <c r="ND4" s="3"/>
      <c r="NE4" s="3"/>
      <c r="NF4" s="3"/>
      <c r="NG4" s="3"/>
      <c r="NH4" s="3"/>
      <c r="NI4" s="3"/>
      <c r="NJ4" s="3"/>
      <c r="NK4" s="3"/>
      <c r="NL4" s="3"/>
      <c r="NM4" s="3"/>
      <c r="NN4" s="3"/>
      <c r="NO4" s="3"/>
      <c r="NP4" s="3"/>
      <c r="NQ4" s="3"/>
      <c r="NR4" s="3"/>
      <c r="NS4" s="3"/>
      <c r="NT4" s="3"/>
      <c r="NU4" s="3"/>
      <c r="NV4" s="3"/>
      <c r="NW4" s="3"/>
      <c r="NX4" s="3"/>
      <c r="NY4" s="3"/>
      <c r="NZ4" s="3"/>
      <c r="OA4" s="3"/>
      <c r="OB4" s="3"/>
      <c r="OC4" s="3"/>
      <c r="OD4" s="3"/>
      <c r="OE4" s="3"/>
      <c r="OF4" s="3"/>
      <c r="OG4" s="3"/>
      <c r="OH4" s="3"/>
      <c r="OI4" s="3"/>
      <c r="OJ4" s="3"/>
      <c r="OK4" s="3"/>
      <c r="OL4" s="3"/>
      <c r="OM4" s="3"/>
      <c r="ON4" s="3"/>
      <c r="OO4" s="3"/>
      <c r="OP4" s="3"/>
      <c r="OQ4" s="3"/>
      <c r="OR4" s="3"/>
      <c r="OS4" s="3"/>
      <c r="OT4" s="3"/>
      <c r="OU4" s="3"/>
      <c r="OV4" s="3"/>
      <c r="OW4" s="3"/>
      <c r="OX4" s="3"/>
      <c r="OY4" s="3"/>
      <c r="OZ4" s="3"/>
      <c r="PA4" s="3"/>
      <c r="PB4" s="3"/>
      <c r="PC4" s="3"/>
      <c r="PD4" s="3"/>
      <c r="PE4" s="3"/>
      <c r="PF4" s="3"/>
      <c r="PG4" s="3"/>
      <c r="PH4" s="3"/>
      <c r="PI4" s="3"/>
      <c r="PJ4" s="3"/>
      <c r="PK4" s="3"/>
      <c r="PL4" s="3"/>
      <c r="PM4" s="3"/>
      <c r="PN4" s="3"/>
      <c r="PO4" s="3"/>
      <c r="PP4" s="3"/>
      <c r="PQ4" s="3"/>
      <c r="PR4" s="3"/>
      <c r="PS4" s="3"/>
      <c r="PT4" s="3"/>
      <c r="PU4" s="3"/>
      <c r="PV4" s="3"/>
      <c r="PW4" s="3"/>
      <c r="PX4" s="3"/>
      <c r="PY4" s="3"/>
      <c r="PZ4" s="3"/>
      <c r="QA4" s="3"/>
      <c r="QB4" s="3"/>
      <c r="QC4" s="3"/>
      <c r="QD4" s="3"/>
      <c r="QE4" s="3"/>
      <c r="QF4" s="3"/>
      <c r="QG4" s="3"/>
      <c r="QH4" s="3"/>
      <c r="QI4" s="3"/>
      <c r="QJ4" s="3"/>
      <c r="QK4" s="3"/>
      <c r="QL4" s="3"/>
      <c r="QM4" s="3"/>
      <c r="QN4" s="3"/>
      <c r="QO4" s="3"/>
      <c r="QP4" s="3"/>
      <c r="QQ4" s="3"/>
      <c r="QR4" s="3"/>
      <c r="QS4" s="3"/>
      <c r="QT4" s="3"/>
      <c r="QU4" s="3"/>
      <c r="QV4" s="3"/>
      <c r="QW4" s="3"/>
      <c r="QX4" s="3"/>
      <c r="QY4" s="3"/>
      <c r="QZ4" s="3"/>
      <c r="RA4" s="3"/>
      <c r="RB4" s="3"/>
      <c r="RC4" s="3"/>
      <c r="RD4" s="3"/>
      <c r="RE4" s="3"/>
      <c r="RF4" s="3"/>
      <c r="RG4" s="3"/>
      <c r="RH4" s="3"/>
      <c r="RI4" s="3"/>
      <c r="RJ4" s="3"/>
      <c r="RK4" s="3"/>
      <c r="RL4" s="3"/>
      <c r="RM4" s="3"/>
      <c r="RN4" s="3"/>
      <c r="RO4" s="3"/>
      <c r="RP4" s="3"/>
      <c r="RQ4" s="3"/>
      <c r="RR4" s="3"/>
      <c r="RS4" s="3"/>
      <c r="RT4" s="3"/>
      <c r="RU4" s="3"/>
      <c r="RV4" s="3"/>
      <c r="RW4" s="3"/>
      <c r="RX4" s="3"/>
      <c r="RY4" s="3"/>
      <c r="RZ4" s="3"/>
      <c r="SA4" s="3"/>
      <c r="SB4" s="3"/>
      <c r="SC4" s="3"/>
      <c r="SD4" s="3"/>
      <c r="SE4" s="3"/>
      <c r="SF4" s="3"/>
      <c r="SG4" s="3"/>
      <c r="SH4" s="3"/>
      <c r="SI4" s="3"/>
      <c r="SJ4" s="3"/>
      <c r="SK4" s="3"/>
      <c r="SL4" s="3"/>
      <c r="SM4" s="3"/>
      <c r="SN4" s="3"/>
      <c r="SO4" s="3"/>
      <c r="SP4" s="3"/>
      <c r="SQ4" s="3"/>
      <c r="SR4" s="3"/>
      <c r="SS4" s="3"/>
      <c r="ST4" s="3"/>
      <c r="SU4" s="3"/>
      <c r="SV4" s="3"/>
      <c r="SW4" s="3"/>
      <c r="SX4" s="3"/>
      <c r="SY4" s="3"/>
      <c r="SZ4" s="3"/>
      <c r="TA4" s="3"/>
      <c r="TB4" s="3"/>
      <c r="TC4" s="3"/>
      <c r="TD4" s="3"/>
      <c r="TE4" s="3"/>
      <c r="TF4" s="3"/>
      <c r="TG4" s="3"/>
      <c r="TH4" s="3"/>
      <c r="TI4" s="3"/>
      <c r="TJ4" s="3"/>
      <c r="TK4" s="3"/>
      <c r="TL4" s="3"/>
      <c r="TM4" s="3"/>
      <c r="TN4" s="3"/>
      <c r="TO4" s="3"/>
      <c r="TP4" s="3"/>
      <c r="TQ4" s="3"/>
      <c r="TR4" s="3"/>
      <c r="TS4" s="3"/>
      <c r="TT4" s="3"/>
      <c r="TU4" s="3"/>
      <c r="TV4" s="3"/>
      <c r="TW4" s="3"/>
      <c r="TX4" s="3"/>
      <c r="TY4" s="3"/>
      <c r="TZ4" s="3"/>
      <c r="UA4" s="3"/>
      <c r="UB4" s="3"/>
      <c r="UC4" s="3"/>
      <c r="UD4" s="3"/>
      <c r="UE4" s="3"/>
      <c r="UF4" s="3"/>
      <c r="UG4" s="3"/>
      <c r="UH4" s="3"/>
      <c r="UI4" s="3"/>
      <c r="UJ4" s="3"/>
      <c r="UK4" s="3"/>
      <c r="UL4" s="3"/>
      <c r="UM4" s="3"/>
      <c r="UN4" s="3"/>
      <c r="UO4" s="3"/>
      <c r="UP4" s="3"/>
      <c r="UQ4" s="3"/>
      <c r="UR4" s="3"/>
      <c r="US4" s="3"/>
      <c r="UT4" s="3"/>
      <c r="UU4" s="3"/>
      <c r="UV4" s="3"/>
      <c r="UW4" s="3"/>
      <c r="UX4" s="3"/>
      <c r="UY4" s="3"/>
      <c r="UZ4" s="3"/>
      <c r="VA4" s="3"/>
      <c r="VB4" s="3"/>
      <c r="VC4" s="3"/>
      <c r="VD4" s="3"/>
      <c r="VE4" s="3"/>
      <c r="VF4" s="3"/>
      <c r="VG4" s="3"/>
      <c r="VH4" s="3"/>
      <c r="VI4" s="3"/>
      <c r="VJ4" s="3"/>
      <c r="VK4" s="3"/>
      <c r="VL4" s="3"/>
      <c r="VM4" s="3"/>
      <c r="VN4" s="3"/>
      <c r="VO4" s="3"/>
      <c r="VP4" s="3"/>
      <c r="VQ4" s="3"/>
      <c r="VR4" s="3"/>
      <c r="VS4" s="3"/>
      <c r="VT4" s="3"/>
      <c r="VU4" s="3"/>
      <c r="VV4" s="3"/>
      <c r="VW4" s="3"/>
      <c r="VX4" s="3"/>
      <c r="VY4" s="3"/>
      <c r="VZ4" s="3"/>
      <c r="WA4" s="3"/>
      <c r="WB4" s="3"/>
      <c r="WC4" s="3"/>
      <c r="WD4" s="3"/>
      <c r="WE4" s="3"/>
      <c r="WF4" s="3"/>
      <c r="WG4" s="3"/>
      <c r="WH4" s="3"/>
      <c r="WI4" s="3"/>
      <c r="WJ4" s="3"/>
      <c r="WK4" s="3"/>
      <c r="WL4" s="3"/>
      <c r="WM4" s="3"/>
      <c r="WN4" s="3"/>
      <c r="WO4" s="3"/>
      <c r="WP4" s="3"/>
      <c r="WQ4" s="3"/>
      <c r="WR4" s="3"/>
      <c r="WS4" s="3"/>
      <c r="WT4" s="3"/>
      <c r="WU4" s="3"/>
      <c r="WV4" s="3"/>
      <c r="WW4" s="3"/>
      <c r="WX4" s="3"/>
      <c r="WY4" s="3"/>
      <c r="WZ4" s="3"/>
      <c r="XA4" s="3"/>
      <c r="XB4" s="3"/>
      <c r="XC4" s="3"/>
      <c r="XD4" s="3"/>
      <c r="XE4" s="3"/>
      <c r="XF4" s="3"/>
      <c r="XG4" s="3"/>
      <c r="XH4" s="3"/>
      <c r="XI4" s="3"/>
      <c r="XJ4" s="3"/>
      <c r="XK4" s="3"/>
      <c r="XL4" s="3"/>
      <c r="XM4" s="3"/>
      <c r="XN4" s="3"/>
      <c r="XO4" s="3"/>
      <c r="XP4" s="3"/>
      <c r="XQ4" s="3"/>
      <c r="XR4" s="3"/>
      <c r="XS4" s="3"/>
      <c r="XT4" s="3"/>
      <c r="XU4" s="3"/>
      <c r="XV4" s="3"/>
      <c r="XW4" s="3"/>
      <c r="XX4" s="3"/>
      <c r="XY4" s="3"/>
      <c r="XZ4" s="3"/>
      <c r="YA4" s="3"/>
      <c r="YB4" s="3"/>
      <c r="YC4" s="3"/>
      <c r="YD4" s="3"/>
      <c r="YE4" s="3"/>
      <c r="YF4" s="3"/>
      <c r="YG4" s="3"/>
      <c r="YH4" s="3"/>
      <c r="YI4" s="3"/>
      <c r="YJ4" s="3"/>
      <c r="YK4" s="3"/>
      <c r="YL4" s="3"/>
      <c r="YM4" s="3"/>
      <c r="YN4" s="3"/>
      <c r="YO4" s="3"/>
      <c r="YP4" s="3"/>
      <c r="YQ4" s="3"/>
      <c r="YR4" s="3"/>
      <c r="YS4" s="3"/>
      <c r="YT4" s="3"/>
      <c r="YU4" s="3"/>
      <c r="YV4" s="3"/>
      <c r="YW4" s="3"/>
      <c r="YX4" s="3"/>
      <c r="YY4" s="3"/>
      <c r="YZ4" s="3"/>
      <c r="ZA4" s="3"/>
      <c r="ZB4" s="3"/>
      <c r="ZC4" s="3"/>
      <c r="ZD4" s="3"/>
      <c r="ZE4" s="3"/>
      <c r="ZF4" s="3"/>
      <c r="ZG4" s="3"/>
      <c r="ZH4" s="3"/>
      <c r="ZI4" s="3"/>
      <c r="ZJ4" s="3"/>
      <c r="ZK4" s="3"/>
      <c r="ZL4" s="3"/>
      <c r="ZM4" s="3"/>
      <c r="ZN4" s="3"/>
      <c r="ZO4" s="3"/>
      <c r="ZP4" s="3"/>
      <c r="ZQ4" s="3"/>
      <c r="ZR4" s="3"/>
      <c r="ZS4" s="3"/>
      <c r="ZT4" s="3"/>
      <c r="ZU4" s="3"/>
      <c r="ZV4" s="3"/>
      <c r="ZW4" s="3"/>
      <c r="ZX4" s="3"/>
      <c r="ZY4" s="3"/>
      <c r="ZZ4" s="3"/>
      <c r="AAA4" s="3"/>
      <c r="AAB4" s="3"/>
      <c r="AAC4" s="3"/>
      <c r="AAD4" s="3"/>
      <c r="AAE4" s="3"/>
      <c r="AAF4" s="3"/>
      <c r="AAG4" s="3"/>
      <c r="AAH4" s="3"/>
      <c r="AAI4" s="3"/>
      <c r="AAJ4" s="3"/>
      <c r="AAK4" s="3"/>
      <c r="AAL4" s="3"/>
      <c r="AAM4" s="3"/>
      <c r="AAN4" s="3"/>
      <c r="AAO4" s="3"/>
      <c r="AAP4" s="3"/>
      <c r="AAQ4" s="3"/>
      <c r="AAR4" s="3"/>
      <c r="AAS4" s="3"/>
      <c r="AAT4" s="3"/>
      <c r="AAU4" s="3"/>
      <c r="AAV4" s="3"/>
      <c r="AAW4" s="3"/>
      <c r="AAX4" s="3"/>
      <c r="AAY4" s="3"/>
      <c r="AAZ4" s="3"/>
      <c r="ABA4" s="3"/>
      <c r="ABB4" s="3"/>
      <c r="ABC4" s="3"/>
      <c r="ABD4" s="3"/>
      <c r="ABE4" s="3"/>
      <c r="ABF4" s="3"/>
      <c r="ABG4" s="3"/>
      <c r="ABH4" s="3"/>
      <c r="ABI4" s="3"/>
      <c r="ABJ4" s="3"/>
      <c r="ABK4" s="3"/>
      <c r="ABL4" s="3"/>
      <c r="ABM4" s="3"/>
      <c r="ABN4" s="3"/>
      <c r="ABO4" s="3"/>
      <c r="ABP4" s="3"/>
      <c r="ABQ4" s="3"/>
      <c r="ABR4" s="3"/>
      <c r="ABS4" s="3"/>
      <c r="ABT4" s="3"/>
      <c r="ABU4" s="3"/>
      <c r="ABV4" s="3"/>
      <c r="ABW4" s="3"/>
      <c r="ABX4" s="3"/>
      <c r="ABY4" s="3"/>
      <c r="ABZ4" s="3"/>
      <c r="ACA4" s="3"/>
      <c r="ACB4" s="3"/>
      <c r="ACC4" s="3"/>
      <c r="ACD4" s="3"/>
      <c r="ACE4" s="3"/>
      <c r="ACF4" s="3"/>
      <c r="ACG4" s="3"/>
      <c r="ACH4" s="3"/>
      <c r="ACI4" s="3"/>
      <c r="ACJ4" s="3"/>
      <c r="ACK4" s="3"/>
      <c r="ACL4" s="3"/>
      <c r="ACM4" s="3"/>
      <c r="ACN4" s="3"/>
      <c r="ACO4" s="3"/>
      <c r="ACP4" s="3"/>
      <c r="ACQ4" s="3"/>
      <c r="ACR4" s="3"/>
      <c r="ACS4" s="3"/>
      <c r="ACT4" s="3"/>
      <c r="ACU4" s="3"/>
      <c r="ACV4" s="3"/>
      <c r="ACW4" s="3"/>
      <c r="ACX4" s="3"/>
      <c r="ACY4" s="3"/>
      <c r="ACZ4" s="3"/>
      <c r="ADA4" s="3"/>
      <c r="ADB4" s="3"/>
      <c r="ADC4" s="3"/>
      <c r="ADD4" s="3"/>
      <c r="ADE4" s="3"/>
      <c r="ADF4" s="3"/>
      <c r="ADG4" s="3"/>
      <c r="ADH4" s="3"/>
      <c r="ADI4" s="3"/>
      <c r="ADJ4" s="3"/>
      <c r="ADK4" s="3"/>
      <c r="ADL4" s="3"/>
      <c r="ADM4" s="3"/>
      <c r="ADN4" s="3"/>
      <c r="ADO4" s="3"/>
      <c r="ADP4" s="3"/>
      <c r="ADQ4" s="3"/>
      <c r="ADR4" s="3"/>
      <c r="ADS4" s="3"/>
      <c r="ADT4" s="3"/>
      <c r="ADU4" s="3"/>
      <c r="ADV4" s="3"/>
      <c r="ADW4" s="3"/>
      <c r="ADX4" s="3"/>
      <c r="ADY4" s="3"/>
      <c r="ADZ4" s="3"/>
      <c r="AEA4" s="3"/>
      <c r="AEB4" s="3"/>
      <c r="AEC4" s="3"/>
      <c r="AED4" s="3"/>
      <c r="AEE4" s="3"/>
      <c r="AEF4" s="3"/>
      <c r="AEG4" s="3"/>
      <c r="AEH4" s="3"/>
      <c r="AEI4" s="3"/>
      <c r="AEJ4" s="3"/>
      <c r="AEK4" s="3"/>
      <c r="AEL4" s="3"/>
      <c r="AEM4" s="3"/>
      <c r="AEN4" s="3"/>
      <c r="AEO4" s="3"/>
      <c r="AEP4" s="3"/>
      <c r="AEQ4" s="3"/>
      <c r="AER4" s="3"/>
      <c r="AES4" s="3"/>
      <c r="AET4" s="3"/>
      <c r="AEU4" s="3"/>
      <c r="AEV4" s="3"/>
      <c r="AEW4" s="3"/>
      <c r="AEX4" s="3"/>
      <c r="AEY4" s="3"/>
      <c r="AEZ4" s="3"/>
      <c r="AFA4" s="3"/>
      <c r="AFB4" s="3"/>
      <c r="AFC4" s="3"/>
      <c r="AFD4" s="3"/>
      <c r="AFE4" s="3"/>
      <c r="AFF4" s="3"/>
      <c r="AFG4" s="3"/>
      <c r="AFH4" s="3"/>
      <c r="AFI4" s="3"/>
      <c r="AFJ4" s="3"/>
      <c r="AFK4" s="3"/>
      <c r="AFL4" s="3"/>
      <c r="AFM4" s="3"/>
      <c r="AFN4" s="3"/>
      <c r="AFO4" s="3"/>
      <c r="AFP4" s="3"/>
      <c r="AFQ4" s="3"/>
      <c r="AFR4" s="3"/>
      <c r="AFS4" s="3"/>
      <c r="AFT4" s="3"/>
      <c r="AFU4" s="3"/>
      <c r="AFV4" s="3"/>
      <c r="AFW4" s="3"/>
      <c r="AFX4" s="3"/>
      <c r="AFY4" s="3"/>
      <c r="AFZ4" s="3"/>
      <c r="AGA4" s="3"/>
      <c r="AGB4" s="3"/>
      <c r="AGC4" s="3"/>
      <c r="AGD4" s="3"/>
      <c r="AGE4" s="3"/>
      <c r="AGF4" s="3"/>
      <c r="AGG4" s="3"/>
      <c r="AGH4" s="3"/>
      <c r="AGI4" s="3"/>
      <c r="AGJ4" s="3"/>
      <c r="AGK4" s="3"/>
      <c r="AGL4" s="3"/>
      <c r="AGM4" s="3"/>
      <c r="AGN4" s="3"/>
      <c r="AGO4" s="3"/>
      <c r="AGP4" s="3"/>
      <c r="AGQ4" s="3"/>
      <c r="AGR4" s="3"/>
      <c r="AGS4" s="3"/>
      <c r="AGT4" s="3"/>
      <c r="AGU4" s="3"/>
      <c r="AGV4" s="3"/>
      <c r="AGW4" s="3"/>
      <c r="AGX4" s="3"/>
      <c r="AGY4" s="3"/>
      <c r="AGZ4" s="3"/>
      <c r="AHA4" s="3"/>
      <c r="AHB4" s="3"/>
      <c r="AHC4" s="3"/>
      <c r="AHD4" s="3"/>
      <c r="AHE4" s="3"/>
      <c r="AHF4" s="3"/>
      <c r="AHG4" s="3"/>
      <c r="AHH4" s="3"/>
      <c r="AHI4" s="3"/>
      <c r="AHJ4" s="3"/>
      <c r="AHK4" s="3"/>
      <c r="AHL4" s="3"/>
      <c r="AHM4" s="3"/>
      <c r="AHN4" s="3"/>
      <c r="AHO4" s="3"/>
      <c r="AHP4" s="3"/>
      <c r="AHQ4" s="3"/>
      <c r="AHR4" s="3"/>
      <c r="AHS4" s="3"/>
      <c r="AHT4" s="3"/>
      <c r="AHU4" s="3"/>
      <c r="AHV4" s="3"/>
      <c r="AHW4" s="3"/>
      <c r="AHX4" s="3"/>
      <c r="AHY4" s="3"/>
      <c r="AHZ4" s="3"/>
      <c r="AIA4" s="3"/>
      <c r="AIB4" s="3"/>
      <c r="AIC4" s="3"/>
      <c r="AID4" s="3"/>
      <c r="AIE4" s="3"/>
      <c r="AIF4" s="3"/>
      <c r="AIG4" s="3"/>
      <c r="AIH4" s="3"/>
      <c r="AII4" s="3"/>
      <c r="AIJ4" s="3"/>
      <c r="AIK4" s="3"/>
      <c r="AIL4" s="3"/>
      <c r="AIM4" s="3"/>
      <c r="AIN4" s="3"/>
      <c r="AIO4" s="3"/>
      <c r="AIP4" s="3"/>
      <c r="AIQ4" s="3"/>
      <c r="AIR4" s="3"/>
      <c r="AIS4" s="3"/>
      <c r="AIT4" s="3"/>
      <c r="AIU4" s="3"/>
      <c r="AIV4" s="3"/>
      <c r="AIW4" s="3"/>
      <c r="AIX4" s="3"/>
      <c r="AIY4" s="3"/>
      <c r="AIZ4" s="3"/>
      <c r="AJA4" s="3"/>
      <c r="AJB4" s="3"/>
      <c r="AJC4" s="3"/>
      <c r="AJD4" s="3"/>
      <c r="AJE4" s="3"/>
      <c r="AJF4" s="3"/>
      <c r="AJG4" s="3"/>
      <c r="AJH4" s="3"/>
      <c r="AJI4" s="3"/>
      <c r="AJJ4" s="3"/>
      <c r="AJK4" s="3"/>
      <c r="AJL4" s="3"/>
      <c r="AJM4" s="3"/>
      <c r="AJN4" s="3"/>
      <c r="AJO4" s="3"/>
      <c r="AJP4" s="3"/>
      <c r="AJQ4" s="3"/>
      <c r="AJR4" s="3"/>
      <c r="AJS4" s="3"/>
      <c r="AJT4" s="3"/>
      <c r="AJU4" s="3"/>
      <c r="AJV4" s="3"/>
      <c r="AJW4" s="3"/>
      <c r="AJX4" s="3"/>
      <c r="AJY4" s="3"/>
      <c r="AJZ4" s="3"/>
      <c r="AKA4" s="3"/>
      <c r="AKB4" s="3"/>
      <c r="AKC4" s="3"/>
      <c r="AKD4" s="3"/>
      <c r="AKE4" s="3"/>
      <c r="AKF4" s="3"/>
      <c r="AKG4" s="3"/>
      <c r="AKH4" s="3"/>
      <c r="AKI4" s="3"/>
      <c r="AKJ4" s="3"/>
      <c r="AKK4" s="3"/>
      <c r="AKL4" s="3"/>
      <c r="AKM4" s="3"/>
      <c r="AKN4" s="3"/>
      <c r="AKO4" s="3"/>
      <c r="AKP4" s="3"/>
      <c r="AKQ4" s="3"/>
      <c r="AKR4" s="3"/>
      <c r="AKS4" s="3"/>
      <c r="AKT4" s="3"/>
      <c r="AKU4" s="3"/>
      <c r="AKV4" s="3"/>
      <c r="AKW4" s="3"/>
      <c r="AKX4" s="3"/>
      <c r="AKY4" s="3"/>
      <c r="AKZ4" s="3"/>
      <c r="ALA4" s="3"/>
      <c r="ALB4" s="3"/>
      <c r="ALC4" s="3"/>
      <c r="ALD4" s="3"/>
      <c r="ALE4" s="3"/>
      <c r="ALF4" s="3"/>
      <c r="ALG4" s="3"/>
      <c r="ALH4" s="3"/>
      <c r="ALI4" s="3"/>
      <c r="ALJ4" s="3"/>
      <c r="ALK4" s="3"/>
      <c r="ALL4" s="3"/>
      <c r="ALM4" s="3"/>
      <c r="ALN4" s="3"/>
      <c r="ALO4" s="3"/>
      <c r="ALP4" s="3"/>
      <c r="ALQ4" s="3"/>
      <c r="ALR4" s="3"/>
      <c r="ALS4" s="3"/>
      <c r="ALT4" s="3"/>
      <c r="ALU4" s="3"/>
      <c r="ALV4" s="3"/>
      <c r="ALW4" s="3"/>
      <c r="ALX4" s="3"/>
      <c r="ALY4" s="3"/>
      <c r="ALZ4" s="3"/>
      <c r="AMA4" s="3"/>
      <c r="AMB4" s="3"/>
      <c r="AMC4" s="3"/>
      <c r="AMD4" s="3"/>
      <c r="AME4" s="3"/>
      <c r="AMF4" s="3"/>
      <c r="AMG4" s="3"/>
      <c r="AMH4" s="3"/>
      <c r="AMI4" s="3"/>
      <c r="AMJ4" s="3"/>
      <c r="AMK4" s="3"/>
      <c r="AML4" s="3"/>
      <c r="AMM4" s="3"/>
      <c r="AMN4" s="3"/>
      <c r="AMO4" s="3"/>
      <c r="AMP4" s="3"/>
      <c r="AMQ4" s="3"/>
      <c r="AMR4" s="3"/>
      <c r="AMS4" s="3"/>
      <c r="AMT4" s="3"/>
      <c r="AMU4" s="3"/>
      <c r="AMV4" s="3"/>
      <c r="AMW4" s="3"/>
      <c r="AMX4" s="3"/>
      <c r="AMY4" s="3"/>
      <c r="AMZ4" s="3"/>
      <c r="ANA4" s="3"/>
      <c r="ANB4" s="3"/>
      <c r="ANC4" s="3"/>
      <c r="AND4" s="3"/>
      <c r="ANE4" s="3"/>
      <c r="ANF4" s="3"/>
      <c r="ANG4" s="3"/>
      <c r="ANH4" s="3"/>
      <c r="ANI4" s="3"/>
      <c r="ANJ4" s="3"/>
      <c r="ANK4" s="3"/>
      <c r="ANL4" s="3"/>
      <c r="ANM4" s="3"/>
      <c r="ANN4" s="3"/>
      <c r="ANO4" s="3"/>
      <c r="ANP4" s="3"/>
      <c r="ANQ4" s="3"/>
      <c r="ANR4" s="3"/>
      <c r="ANS4" s="3"/>
      <c r="ANT4" s="3"/>
      <c r="ANU4" s="3"/>
      <c r="ANV4" s="3"/>
      <c r="ANW4" s="3"/>
      <c r="ANX4" s="3"/>
      <c r="ANY4" s="3"/>
      <c r="ANZ4" s="3"/>
      <c r="AOA4" s="3"/>
      <c r="AOB4" s="3"/>
      <c r="AOC4" s="3"/>
      <c r="AOD4" s="3"/>
      <c r="AOE4" s="3"/>
      <c r="AOF4" s="3"/>
      <c r="AOG4" s="3"/>
      <c r="AOH4" s="3"/>
      <c r="AOI4" s="3"/>
      <c r="AOJ4" s="3"/>
      <c r="AOK4" s="3"/>
      <c r="AOL4" s="3"/>
      <c r="AOM4" s="3"/>
      <c r="AON4" s="3"/>
      <c r="AOO4" s="3"/>
      <c r="AOP4" s="3"/>
      <c r="AOQ4" s="3"/>
      <c r="AOR4" s="3"/>
      <c r="AOS4" s="3"/>
      <c r="AOT4" s="3"/>
      <c r="AOU4" s="3"/>
      <c r="AOV4" s="3"/>
      <c r="AOW4" s="3"/>
      <c r="AOX4" s="3"/>
      <c r="AOY4" s="3"/>
      <c r="AOZ4" s="3"/>
      <c r="APA4" s="3"/>
      <c r="APB4" s="3"/>
      <c r="APC4" s="3"/>
      <c r="APD4" s="3"/>
      <c r="APE4" s="3"/>
      <c r="APF4" s="3"/>
      <c r="APG4" s="3"/>
      <c r="APH4" s="3"/>
      <c r="API4" s="3"/>
      <c r="APJ4" s="3"/>
      <c r="APK4" s="3"/>
      <c r="APL4" s="3"/>
      <c r="APM4" s="3"/>
      <c r="APN4" s="3"/>
      <c r="APO4" s="3"/>
      <c r="APP4" s="3"/>
      <c r="APQ4" s="3"/>
      <c r="APR4" s="3"/>
      <c r="APS4" s="3"/>
      <c r="APT4" s="3"/>
      <c r="APU4" s="3"/>
      <c r="APV4" s="3"/>
      <c r="APW4" s="3"/>
      <c r="APX4" s="3"/>
      <c r="APY4" s="3"/>
      <c r="APZ4" s="3"/>
      <c r="AQA4" s="3"/>
      <c r="AQB4" s="3"/>
      <c r="AQC4" s="3"/>
      <c r="AQD4" s="3"/>
      <c r="AQE4" s="3"/>
      <c r="AQF4" s="3"/>
      <c r="AQG4" s="3"/>
      <c r="AQH4" s="3"/>
      <c r="AQI4" s="3"/>
      <c r="AQJ4" s="3"/>
      <c r="AQK4" s="3"/>
      <c r="AQL4" s="3"/>
      <c r="AQM4" s="3"/>
      <c r="AQN4" s="3"/>
      <c r="AQO4" s="3"/>
      <c r="AQP4" s="3"/>
      <c r="AQQ4" s="3"/>
      <c r="AQR4" s="3"/>
      <c r="AQS4" s="3"/>
      <c r="AQT4" s="3"/>
      <c r="AQU4" s="3"/>
      <c r="AQV4" s="3"/>
      <c r="AQW4" s="3"/>
      <c r="AQX4" s="3"/>
      <c r="AQY4" s="3"/>
      <c r="AQZ4" s="3"/>
      <c r="ARA4" s="3"/>
      <c r="ARB4" s="3"/>
      <c r="ARC4" s="3"/>
      <c r="ARD4" s="3"/>
      <c r="ARE4" s="3"/>
      <c r="ARF4" s="3"/>
      <c r="ARG4" s="3"/>
      <c r="ARH4" s="3"/>
      <c r="ARI4" s="3"/>
      <c r="ARJ4" s="3"/>
      <c r="ARK4" s="3"/>
      <c r="ARL4" s="3"/>
      <c r="ARM4" s="3"/>
      <c r="ARN4" s="3"/>
      <c r="ARO4" s="3"/>
      <c r="ARP4" s="3"/>
      <c r="ARQ4" s="3"/>
      <c r="ARR4" s="3"/>
      <c r="ARS4" s="3"/>
      <c r="ART4" s="3"/>
      <c r="ARU4" s="3"/>
      <c r="ARV4" s="3"/>
      <c r="ARW4" s="3"/>
      <c r="ARX4" s="3"/>
      <c r="ARY4" s="3"/>
      <c r="ARZ4" s="3"/>
      <c r="ASA4" s="3"/>
      <c r="ASB4" s="3"/>
      <c r="ASC4" s="3"/>
      <c r="ASD4" s="3"/>
      <c r="ASE4" s="3"/>
      <c r="ASF4" s="3"/>
      <c r="ASG4" s="3"/>
      <c r="ASH4" s="3"/>
      <c r="ASI4" s="3"/>
      <c r="ASJ4" s="3"/>
      <c r="ASK4" s="3"/>
      <c r="ASL4" s="3"/>
      <c r="ASM4" s="3"/>
      <c r="ASN4" s="3"/>
      <c r="ASO4" s="3"/>
      <c r="ASP4" s="3"/>
      <c r="ASQ4" s="3"/>
      <c r="ASR4" s="3"/>
      <c r="ASS4" s="3"/>
      <c r="AST4" s="3"/>
      <c r="ASU4" s="3"/>
      <c r="ASV4" s="3"/>
      <c r="ASW4" s="3"/>
      <c r="ASX4" s="3"/>
      <c r="ASY4" s="3"/>
      <c r="ASZ4" s="3"/>
      <c r="ATA4" s="3"/>
      <c r="ATB4" s="3"/>
      <c r="ATC4" s="3"/>
      <c r="ATD4" s="3"/>
      <c r="ATE4" s="3"/>
      <c r="ATF4" s="3"/>
      <c r="ATG4" s="3"/>
      <c r="ATH4" s="3"/>
      <c r="ATI4" s="3"/>
      <c r="ATJ4" s="3"/>
      <c r="ATK4" s="3"/>
      <c r="ATL4" s="3"/>
      <c r="ATM4" s="3"/>
      <c r="ATN4" s="3"/>
      <c r="ATO4" s="3"/>
      <c r="ATP4" s="3"/>
      <c r="ATQ4" s="3"/>
      <c r="ATR4" s="3"/>
      <c r="ATS4" s="3"/>
      <c r="ATT4" s="3"/>
      <c r="ATU4" s="3"/>
      <c r="ATV4" s="3"/>
      <c r="ATW4" s="3"/>
      <c r="ATX4" s="3"/>
      <c r="ATY4" s="3"/>
      <c r="ATZ4" s="3"/>
      <c r="AUA4" s="3"/>
      <c r="AUB4" s="3"/>
      <c r="AUC4" s="3"/>
      <c r="AUD4" s="3"/>
      <c r="AUE4" s="3"/>
      <c r="AUF4" s="3"/>
      <c r="AUG4" s="3"/>
      <c r="AUH4" s="3"/>
      <c r="AUI4" s="3"/>
      <c r="AUJ4" s="3"/>
      <c r="AUK4" s="3"/>
      <c r="AUL4" s="3"/>
      <c r="AUM4" s="3"/>
      <c r="AUN4" s="3"/>
      <c r="AUO4" s="3"/>
      <c r="AUP4" s="3"/>
      <c r="AUQ4" s="3"/>
      <c r="AUR4" s="3"/>
      <c r="AUS4" s="3"/>
      <c r="AUT4" s="3"/>
      <c r="AUU4" s="3"/>
      <c r="AUV4" s="3"/>
      <c r="AUW4" s="3"/>
      <c r="AUX4" s="3"/>
      <c r="AUY4" s="3"/>
      <c r="AUZ4" s="3"/>
      <c r="AVA4" s="3"/>
      <c r="AVB4" s="3"/>
      <c r="AVC4" s="3"/>
      <c r="AVD4" s="3"/>
      <c r="AVE4" s="3"/>
      <c r="AVF4" s="3"/>
      <c r="AVG4" s="3"/>
      <c r="AVH4" s="3"/>
      <c r="AVI4" s="3"/>
      <c r="AVJ4" s="3"/>
      <c r="AVK4" s="3"/>
      <c r="AVL4" s="3"/>
      <c r="AVM4" s="3"/>
      <c r="AVN4" s="3"/>
      <c r="AVO4" s="3"/>
      <c r="AVP4" s="3"/>
      <c r="AVQ4" s="3"/>
      <c r="AVR4" s="3"/>
      <c r="AVS4" s="3"/>
      <c r="AVT4" s="3"/>
      <c r="AVU4" s="3"/>
      <c r="AVV4" s="3"/>
      <c r="AVW4" s="3"/>
      <c r="AVX4" s="3"/>
      <c r="AVY4" s="3"/>
      <c r="AVZ4" s="3"/>
      <c r="AWA4" s="3"/>
      <c r="AWB4" s="3"/>
      <c r="AWC4" s="3"/>
      <c r="AWD4" s="3"/>
      <c r="AWE4" s="3"/>
      <c r="AWF4" s="3"/>
      <c r="AWG4" s="3"/>
      <c r="AWH4" s="3"/>
      <c r="AWI4" s="3"/>
      <c r="AWJ4" s="3"/>
      <c r="AWK4" s="3"/>
      <c r="AWL4" s="3"/>
      <c r="AWM4" s="3"/>
      <c r="AWN4" s="3"/>
      <c r="AWO4" s="3"/>
      <c r="AWP4" s="3"/>
      <c r="AWQ4" s="3"/>
      <c r="AWR4" s="3"/>
      <c r="AWS4" s="3"/>
      <c r="AWT4" s="3"/>
      <c r="AWU4" s="3"/>
      <c r="AWV4" s="3"/>
      <c r="AWW4" s="3"/>
      <c r="AWX4" s="3"/>
      <c r="AWY4" s="3"/>
      <c r="AWZ4" s="3"/>
      <c r="AXA4" s="3"/>
      <c r="AXB4" s="3"/>
      <c r="AXC4" s="3"/>
      <c r="AXD4" s="3"/>
      <c r="AXE4" s="3"/>
      <c r="AXF4" s="3"/>
      <c r="AXG4" s="3"/>
      <c r="AXH4" s="3"/>
      <c r="AXI4" s="3"/>
      <c r="AXJ4" s="3"/>
      <c r="AXK4" s="3"/>
      <c r="AXL4" s="3"/>
      <c r="AXM4" s="3"/>
      <c r="AXN4" s="3"/>
      <c r="AXO4" s="3"/>
      <c r="AXP4" s="3"/>
      <c r="AXQ4" s="3"/>
      <c r="AXR4" s="3"/>
      <c r="AXS4" s="3"/>
      <c r="AXT4" s="3"/>
      <c r="AXU4" s="3"/>
      <c r="AXV4" s="3"/>
      <c r="AXW4" s="3"/>
      <c r="AXX4" s="3"/>
      <c r="AXY4" s="3"/>
      <c r="AXZ4" s="3"/>
      <c r="AYA4" s="3"/>
      <c r="AYB4" s="3"/>
      <c r="AYC4" s="3"/>
      <c r="AYD4" s="3"/>
      <c r="AYE4" s="3"/>
      <c r="AYF4" s="3"/>
      <c r="AYG4" s="3"/>
      <c r="AYH4" s="3"/>
      <c r="AYI4" s="3"/>
      <c r="AYJ4" s="3"/>
      <c r="AYK4" s="3"/>
      <c r="AYL4" s="3"/>
      <c r="AYM4" s="3"/>
      <c r="AYN4" s="3"/>
      <c r="AYO4" s="3"/>
      <c r="AYP4" s="3"/>
      <c r="AYQ4" s="3"/>
      <c r="AYR4" s="3"/>
      <c r="AYS4" s="3"/>
      <c r="AYT4" s="3"/>
      <c r="AYU4" s="3"/>
      <c r="AYV4" s="3"/>
      <c r="AYW4" s="3"/>
      <c r="AYX4" s="3"/>
      <c r="AYY4" s="3"/>
      <c r="AYZ4" s="3"/>
      <c r="AZA4" s="3"/>
      <c r="AZB4" s="3"/>
      <c r="AZC4" s="3"/>
      <c r="AZD4" s="3"/>
      <c r="AZE4" s="3"/>
      <c r="AZF4" s="3"/>
      <c r="AZG4" s="3"/>
      <c r="AZH4" s="3"/>
      <c r="AZI4" s="3"/>
      <c r="AZJ4" s="3"/>
      <c r="AZK4" s="3"/>
      <c r="AZL4" s="3"/>
      <c r="AZM4" s="3"/>
      <c r="AZN4" s="3"/>
      <c r="AZO4" s="3"/>
      <c r="AZP4" s="3"/>
      <c r="AZQ4" s="3"/>
      <c r="AZR4" s="3"/>
      <c r="AZS4" s="3"/>
      <c r="AZT4" s="3"/>
      <c r="AZU4" s="3"/>
      <c r="AZV4" s="3"/>
      <c r="AZW4" s="3"/>
      <c r="AZX4" s="3"/>
      <c r="AZY4" s="3"/>
      <c r="AZZ4" s="3"/>
      <c r="BAA4" s="3"/>
      <c r="BAB4" s="3"/>
      <c r="BAC4" s="3"/>
      <c r="BAD4" s="3"/>
      <c r="BAE4" s="3"/>
      <c r="BAF4" s="3"/>
      <c r="BAG4" s="3"/>
      <c r="BAH4" s="3"/>
      <c r="BAI4" s="3"/>
      <c r="BAJ4" s="3"/>
      <c r="BAK4" s="3"/>
      <c r="BAL4" s="3"/>
      <c r="BAM4" s="3"/>
      <c r="BAN4" s="3"/>
      <c r="BAO4" s="3"/>
      <c r="BAP4" s="3"/>
      <c r="BAQ4" s="3"/>
      <c r="BAR4" s="3"/>
      <c r="BAS4" s="3"/>
      <c r="BAT4" s="3"/>
      <c r="BAU4" s="3"/>
      <c r="BAV4" s="3"/>
      <c r="BAW4" s="3"/>
      <c r="BAX4" s="3"/>
      <c r="BAY4" s="3"/>
      <c r="BAZ4" s="3"/>
      <c r="BBA4" s="3"/>
      <c r="BBB4" s="3"/>
      <c r="BBC4" s="3"/>
      <c r="BBD4" s="3"/>
      <c r="BBE4" s="3"/>
      <c r="BBF4" s="3"/>
      <c r="BBG4" s="3"/>
      <c r="BBH4" s="3"/>
      <c r="BBI4" s="3"/>
      <c r="BBJ4" s="3"/>
      <c r="BBK4" s="3"/>
      <c r="BBL4" s="3"/>
      <c r="BBM4" s="3"/>
      <c r="BBN4" s="3"/>
      <c r="BBO4" s="3"/>
      <c r="BBP4" s="3"/>
      <c r="BBQ4" s="3"/>
      <c r="BBR4" s="3"/>
      <c r="BBS4" s="3"/>
      <c r="BBT4" s="3"/>
      <c r="BBU4" s="3"/>
      <c r="BBV4" s="3"/>
      <c r="BBW4" s="3"/>
      <c r="BBX4" s="3"/>
      <c r="BBY4" s="3"/>
      <c r="BBZ4" s="3"/>
      <c r="BCA4" s="3"/>
      <c r="BCB4" s="3"/>
      <c r="BCC4" s="3"/>
      <c r="BCD4" s="3"/>
      <c r="BCE4" s="3"/>
      <c r="BCF4" s="3"/>
      <c r="BCG4" s="3"/>
      <c r="BCH4" s="3"/>
      <c r="BCI4" s="3"/>
      <c r="BCJ4" s="3"/>
      <c r="BCK4" s="3"/>
      <c r="BCL4" s="3"/>
      <c r="BCM4" s="3"/>
      <c r="BCN4" s="3"/>
      <c r="BCO4" s="3"/>
      <c r="BCP4" s="3"/>
      <c r="BCQ4" s="3"/>
      <c r="BCR4" s="3"/>
      <c r="BCS4" s="3"/>
      <c r="BCT4" s="3"/>
      <c r="BCU4" s="3"/>
      <c r="BCV4" s="3"/>
      <c r="BCW4" s="3"/>
      <c r="BCX4" s="3"/>
      <c r="BCY4" s="3"/>
      <c r="BCZ4" s="3"/>
      <c r="BDA4" s="3"/>
      <c r="BDB4" s="3"/>
      <c r="BDC4" s="3"/>
      <c r="BDD4" s="3"/>
      <c r="BDE4" s="3"/>
      <c r="BDF4" s="3"/>
      <c r="BDG4" s="3"/>
      <c r="BDH4" s="3"/>
      <c r="BDI4" s="3"/>
      <c r="BDJ4" s="3"/>
      <c r="BDK4" s="3"/>
      <c r="BDL4" s="3"/>
      <c r="BDM4" s="3"/>
      <c r="BDN4" s="3"/>
      <c r="BDO4" s="3"/>
      <c r="BDP4" s="3"/>
      <c r="BDQ4" s="3"/>
      <c r="BDR4" s="3"/>
      <c r="BDS4" s="3"/>
      <c r="BDT4" s="3"/>
      <c r="BDU4" s="3"/>
      <c r="BDV4" s="3"/>
      <c r="BDW4" s="3"/>
      <c r="BDX4" s="3"/>
      <c r="BDY4" s="3"/>
      <c r="BDZ4" s="3"/>
      <c r="BEA4" s="3"/>
      <c r="BEB4" s="3"/>
      <c r="BEC4" s="3"/>
      <c r="BED4" s="3"/>
      <c r="BEE4" s="3"/>
      <c r="BEF4" s="3"/>
      <c r="BEG4" s="3"/>
      <c r="BEH4" s="3"/>
      <c r="BEI4" s="3"/>
      <c r="BEJ4" s="3"/>
      <c r="BEK4" s="3"/>
      <c r="BEL4" s="3"/>
      <c r="BEM4" s="3"/>
      <c r="BEN4" s="3"/>
      <c r="BEO4" s="3"/>
      <c r="BEP4" s="3"/>
      <c r="BEQ4" s="3"/>
      <c r="BER4" s="3"/>
      <c r="BES4" s="3"/>
      <c r="BET4" s="3"/>
      <c r="BEU4" s="3"/>
      <c r="BEV4" s="3"/>
      <c r="BEW4" s="3"/>
      <c r="BEX4" s="3"/>
      <c r="BEY4" s="3"/>
      <c r="BEZ4" s="3"/>
      <c r="BFA4" s="3"/>
      <c r="BFB4" s="3"/>
      <c r="BFC4" s="3"/>
      <c r="BFD4" s="3"/>
      <c r="BFE4" s="3"/>
      <c r="BFF4" s="3"/>
      <c r="BFG4" s="3"/>
      <c r="BFH4" s="3"/>
      <c r="BFI4" s="3"/>
      <c r="BFJ4" s="3"/>
      <c r="BFK4" s="3"/>
      <c r="BFL4" s="3"/>
      <c r="BFM4" s="3"/>
      <c r="BFN4" s="3"/>
      <c r="BFO4" s="3"/>
      <c r="BFP4" s="3"/>
      <c r="BFQ4" s="3"/>
      <c r="BFR4" s="3"/>
      <c r="BFS4" s="3"/>
      <c r="BFT4" s="3"/>
      <c r="BFU4" s="3"/>
      <c r="BFV4" s="3"/>
      <c r="BFW4" s="3"/>
      <c r="BFX4" s="3"/>
      <c r="BFY4" s="3"/>
      <c r="BFZ4" s="3"/>
      <c r="BGA4" s="3"/>
      <c r="BGB4" s="3"/>
      <c r="BGC4" s="3"/>
      <c r="BGD4" s="3"/>
      <c r="BGE4" s="3"/>
      <c r="BGF4" s="3"/>
      <c r="BGG4" s="3"/>
      <c r="BGH4" s="3"/>
      <c r="BGI4" s="3"/>
      <c r="BGJ4" s="3"/>
      <c r="BGK4" s="3"/>
      <c r="BGL4" s="3"/>
      <c r="BGM4" s="3"/>
      <c r="BGN4" s="3"/>
      <c r="BGO4" s="3"/>
      <c r="BGP4" s="3"/>
      <c r="BGQ4" s="3"/>
      <c r="BGR4" s="3"/>
      <c r="BGS4" s="3"/>
      <c r="BGT4" s="3"/>
      <c r="BGU4" s="3"/>
      <c r="BGV4" s="3"/>
      <c r="BGW4" s="3"/>
      <c r="BGX4" s="3"/>
      <c r="BGY4" s="3"/>
      <c r="BGZ4" s="3"/>
      <c r="BHA4" s="3"/>
      <c r="BHB4" s="3"/>
      <c r="BHC4" s="3"/>
      <c r="BHD4" s="3"/>
      <c r="BHE4" s="3"/>
      <c r="BHF4" s="3"/>
      <c r="BHG4" s="3"/>
      <c r="BHH4" s="3"/>
      <c r="BHI4" s="3"/>
      <c r="BHJ4" s="3"/>
      <c r="BHK4" s="3"/>
      <c r="BHL4" s="3"/>
      <c r="BHM4" s="3"/>
      <c r="BHN4" s="3"/>
      <c r="BHO4" s="3"/>
      <c r="BHP4" s="3"/>
      <c r="BHQ4" s="3"/>
      <c r="BHR4" s="3"/>
      <c r="BHS4" s="3"/>
      <c r="BHT4" s="3"/>
      <c r="BHU4" s="3"/>
      <c r="BHV4" s="3"/>
      <c r="BHW4" s="3"/>
      <c r="BHX4" s="3"/>
      <c r="BHY4" s="3"/>
      <c r="BHZ4" s="3"/>
      <c r="BIA4" s="3"/>
      <c r="BIB4" s="3"/>
      <c r="BIC4" s="3"/>
      <c r="BID4" s="3"/>
      <c r="BIE4" s="3"/>
      <c r="BIF4" s="3"/>
      <c r="BIG4" s="3"/>
      <c r="BIH4" s="3"/>
      <c r="BII4" s="3"/>
      <c r="BIJ4" s="3"/>
      <c r="BIK4" s="3"/>
      <c r="BIL4" s="3"/>
      <c r="BIM4" s="3"/>
      <c r="BIN4" s="3"/>
      <c r="BIO4" s="3"/>
      <c r="BIP4" s="3"/>
      <c r="BIQ4" s="3"/>
      <c r="BIR4" s="3"/>
      <c r="BIS4" s="3"/>
      <c r="BIT4" s="3"/>
      <c r="BIU4" s="3"/>
      <c r="BIV4" s="3"/>
      <c r="BIW4" s="3"/>
      <c r="BIX4" s="3"/>
      <c r="BIY4" s="3"/>
      <c r="BIZ4" s="3"/>
      <c r="BJA4" s="3"/>
      <c r="BJB4" s="3"/>
      <c r="BJC4" s="3"/>
      <c r="BJD4" s="3"/>
      <c r="BJE4" s="3"/>
      <c r="BJF4" s="3"/>
      <c r="BJG4" s="3"/>
      <c r="BJH4" s="3"/>
      <c r="BJI4" s="3"/>
      <c r="BJJ4" s="3"/>
      <c r="BJK4" s="3"/>
      <c r="BJL4" s="3"/>
      <c r="BJM4" s="3"/>
      <c r="BJN4" s="3"/>
      <c r="BJO4" s="3"/>
      <c r="BJP4" s="3"/>
      <c r="BJQ4" s="3"/>
      <c r="BJR4" s="3"/>
      <c r="BJS4" s="3"/>
      <c r="BJT4" s="3"/>
      <c r="BJU4" s="3"/>
      <c r="BJV4" s="3"/>
      <c r="BJW4" s="3"/>
      <c r="BJX4" s="3"/>
      <c r="BJY4" s="3"/>
      <c r="BJZ4" s="3"/>
      <c r="BKA4" s="3"/>
      <c r="BKB4" s="3"/>
      <c r="BKC4" s="3"/>
      <c r="BKD4" s="3"/>
      <c r="BKE4" s="3"/>
      <c r="BKF4" s="3"/>
      <c r="BKG4" s="3"/>
      <c r="BKH4" s="3"/>
      <c r="BKI4" s="3"/>
      <c r="BKJ4" s="3"/>
      <c r="BKK4" s="3"/>
      <c r="BKL4" s="3"/>
      <c r="BKM4" s="3"/>
      <c r="BKN4" s="3"/>
      <c r="BKO4" s="3"/>
      <c r="BKP4" s="3"/>
      <c r="BKQ4" s="3"/>
      <c r="BKR4" s="3"/>
      <c r="BKS4" s="3"/>
      <c r="BKT4" s="3"/>
      <c r="BKU4" s="3"/>
      <c r="BKV4" s="3"/>
      <c r="BKW4" s="3"/>
      <c r="BKX4" s="3"/>
      <c r="BKY4" s="3"/>
      <c r="BKZ4" s="3"/>
      <c r="BLA4" s="3"/>
      <c r="BLB4" s="3"/>
      <c r="BLC4" s="3"/>
      <c r="BLD4" s="3"/>
      <c r="BLE4" s="3"/>
      <c r="BLF4" s="3"/>
      <c r="BLG4" s="3"/>
      <c r="BLH4" s="3"/>
      <c r="BLI4" s="3"/>
      <c r="BLJ4" s="3"/>
      <c r="BLK4" s="3"/>
      <c r="BLL4" s="3"/>
      <c r="BLM4" s="3"/>
      <c r="BLN4" s="3"/>
      <c r="BLO4" s="3"/>
      <c r="BLP4" s="3"/>
      <c r="BLQ4" s="3"/>
      <c r="BLR4" s="3"/>
      <c r="BLS4" s="3"/>
      <c r="BLT4" s="3"/>
      <c r="BLU4" s="3"/>
      <c r="BLV4" s="3"/>
      <c r="BLW4" s="3"/>
      <c r="BLX4" s="3"/>
      <c r="BLY4" s="3"/>
      <c r="BLZ4" s="3"/>
      <c r="BMA4" s="3"/>
      <c r="BMB4" s="3"/>
      <c r="BMC4" s="3"/>
      <c r="BMD4" s="3"/>
      <c r="BME4" s="3"/>
      <c r="BMF4" s="3"/>
      <c r="BMG4" s="3"/>
      <c r="BMH4" s="3"/>
      <c r="BMI4" s="3"/>
      <c r="BMJ4" s="3"/>
      <c r="BMK4" s="3"/>
      <c r="BML4" s="3"/>
      <c r="BMM4" s="3"/>
      <c r="BMN4" s="3"/>
      <c r="BMO4" s="3"/>
      <c r="BMP4" s="3"/>
      <c r="BMQ4" s="3"/>
      <c r="BMR4" s="3"/>
      <c r="BMS4" s="3"/>
      <c r="BMT4" s="3"/>
      <c r="BMU4" s="3"/>
      <c r="BMV4" s="3"/>
      <c r="BMW4" s="3"/>
      <c r="BMX4" s="3"/>
      <c r="BMY4" s="3"/>
      <c r="BMZ4" s="3"/>
      <c r="BNA4" s="3"/>
      <c r="BNB4" s="3"/>
      <c r="BNC4" s="3"/>
      <c r="BND4" s="3"/>
      <c r="BNE4" s="3"/>
      <c r="BNF4" s="3"/>
      <c r="BNG4" s="3"/>
      <c r="BNH4" s="3"/>
      <c r="BNI4" s="3"/>
      <c r="BNJ4" s="3"/>
      <c r="BNK4" s="3"/>
      <c r="BNL4" s="3"/>
      <c r="BNM4" s="3"/>
      <c r="BNN4" s="3"/>
      <c r="BNO4" s="3"/>
      <c r="BNP4" s="3"/>
      <c r="BNQ4" s="3"/>
      <c r="BNR4" s="3"/>
      <c r="BNS4" s="3"/>
      <c r="BNT4" s="3"/>
      <c r="BNU4" s="3"/>
      <c r="BNV4" s="3"/>
      <c r="BNW4" s="3"/>
      <c r="BNX4" s="3"/>
      <c r="BNY4" s="3"/>
      <c r="BNZ4" s="3"/>
      <c r="BOA4" s="3"/>
      <c r="BOB4" s="3"/>
      <c r="BOC4" s="3"/>
      <c r="BOD4" s="3"/>
      <c r="BOE4" s="3"/>
      <c r="BOF4" s="3"/>
      <c r="BOG4" s="3"/>
      <c r="BOH4" s="3"/>
      <c r="BOI4" s="3"/>
      <c r="BOJ4" s="3"/>
      <c r="BOK4" s="3"/>
      <c r="BOL4" s="3"/>
      <c r="BOM4" s="3"/>
      <c r="BON4" s="3"/>
      <c r="BOO4" s="3"/>
      <c r="BOP4" s="3"/>
      <c r="BOQ4" s="3"/>
      <c r="BOR4" s="3"/>
      <c r="BOS4" s="3"/>
      <c r="BOT4" s="3"/>
      <c r="BOU4" s="3"/>
      <c r="BOV4" s="3"/>
      <c r="BOW4" s="3"/>
      <c r="BOX4" s="3"/>
      <c r="BOY4" s="3"/>
      <c r="BOZ4" s="3"/>
      <c r="BPA4" s="3"/>
      <c r="BPB4" s="3"/>
      <c r="BPC4" s="3"/>
      <c r="BPD4" s="3"/>
      <c r="BPE4" s="3"/>
      <c r="BPF4" s="3"/>
      <c r="BPG4" s="3"/>
      <c r="BPH4" s="3"/>
      <c r="BPI4" s="3"/>
      <c r="BPJ4" s="3"/>
      <c r="BPK4" s="3"/>
      <c r="BPL4" s="3"/>
      <c r="BPM4" s="3"/>
      <c r="BPN4" s="3"/>
      <c r="BPO4" s="3"/>
      <c r="BPP4" s="3"/>
      <c r="BPQ4" s="3"/>
      <c r="BPR4" s="3"/>
      <c r="BPS4" s="3"/>
      <c r="BPT4" s="3"/>
      <c r="BPU4" s="3"/>
      <c r="BPV4" s="3"/>
      <c r="BPW4" s="3"/>
      <c r="BPX4" s="3"/>
      <c r="BPY4" s="3"/>
      <c r="BPZ4" s="3"/>
      <c r="BQA4" s="3"/>
      <c r="BQB4" s="3"/>
      <c r="BQC4" s="3"/>
      <c r="BQD4" s="3"/>
      <c r="BQE4" s="3"/>
      <c r="BQF4" s="3"/>
      <c r="BQG4" s="3"/>
      <c r="BQH4" s="3"/>
      <c r="BQI4" s="3"/>
      <c r="BQJ4" s="3"/>
      <c r="BQK4" s="3"/>
      <c r="BQL4" s="3"/>
      <c r="BQM4" s="3"/>
      <c r="BQN4" s="3"/>
      <c r="BQO4" s="3"/>
      <c r="BQP4" s="3"/>
      <c r="BQQ4" s="3"/>
      <c r="BQR4" s="3"/>
      <c r="BQS4" s="3"/>
      <c r="BQT4" s="3"/>
      <c r="BQU4" s="3"/>
      <c r="BQV4" s="3"/>
      <c r="BQW4" s="3"/>
      <c r="BQX4" s="3"/>
      <c r="BQY4" s="3"/>
      <c r="BQZ4" s="3"/>
      <c r="BRA4" s="3"/>
      <c r="BRB4" s="3"/>
      <c r="BRC4" s="3"/>
      <c r="BRD4" s="3"/>
      <c r="BRE4" s="3"/>
      <c r="BRF4" s="3"/>
      <c r="BRG4" s="3"/>
      <c r="BRH4" s="3"/>
      <c r="BRI4" s="3"/>
      <c r="BRJ4" s="3"/>
      <c r="BRK4" s="3"/>
      <c r="BRL4" s="3"/>
      <c r="BRM4" s="3"/>
      <c r="BRN4" s="3"/>
      <c r="BRO4" s="3"/>
      <c r="BRP4" s="3"/>
      <c r="BRQ4" s="3"/>
      <c r="BRR4" s="3"/>
      <c r="BRS4" s="3"/>
      <c r="BRT4" s="3"/>
      <c r="BRU4" s="3"/>
      <c r="BRV4" s="3"/>
      <c r="BRW4" s="3"/>
      <c r="BRX4" s="3"/>
      <c r="BRY4" s="3"/>
      <c r="BRZ4" s="3"/>
      <c r="BSA4" s="3"/>
      <c r="BSB4" s="3"/>
      <c r="BSC4" s="3"/>
      <c r="BSD4" s="3"/>
      <c r="BSE4" s="3"/>
      <c r="BSF4" s="3"/>
      <c r="BSG4" s="3"/>
      <c r="BSH4" s="3"/>
      <c r="BSI4" s="3"/>
      <c r="BSJ4" s="3"/>
      <c r="BSK4" s="3"/>
      <c r="BSL4" s="3"/>
      <c r="BSM4" s="3"/>
      <c r="BSN4" s="3"/>
      <c r="BSO4" s="3"/>
      <c r="BSP4" s="3"/>
      <c r="BSQ4" s="3"/>
      <c r="BSR4" s="3"/>
      <c r="BSS4" s="3"/>
      <c r="BST4" s="3"/>
      <c r="BSU4" s="3"/>
      <c r="BSV4" s="3"/>
      <c r="BSW4" s="3"/>
      <c r="BSX4" s="3"/>
      <c r="BSY4" s="3"/>
      <c r="BSZ4" s="3"/>
      <c r="BTA4" s="3"/>
      <c r="BTB4" s="3"/>
      <c r="BTC4" s="3"/>
      <c r="BTD4" s="3"/>
      <c r="BTE4" s="3"/>
      <c r="BTF4" s="3"/>
      <c r="BTG4" s="3"/>
      <c r="BTH4" s="3"/>
      <c r="BTI4" s="3"/>
      <c r="BTJ4" s="3"/>
      <c r="BTK4" s="3"/>
      <c r="BTL4" s="3"/>
      <c r="BTM4" s="3"/>
      <c r="BTN4" s="3"/>
      <c r="BTO4" s="3"/>
      <c r="BTP4" s="3"/>
      <c r="BTQ4" s="3"/>
      <c r="BTR4" s="3"/>
      <c r="BTS4" s="3"/>
      <c r="BTT4" s="3"/>
      <c r="BTU4" s="3"/>
      <c r="BTV4" s="3"/>
      <c r="BTW4" s="3"/>
      <c r="BTX4" s="3"/>
      <c r="BTY4" s="3"/>
      <c r="BTZ4" s="3"/>
      <c r="BUA4" s="3"/>
      <c r="BUB4" s="3"/>
      <c r="BUC4" s="3"/>
      <c r="BUD4" s="3"/>
      <c r="BUE4" s="3"/>
      <c r="BUF4" s="3"/>
      <c r="BUG4" s="3"/>
      <c r="BUH4" s="3"/>
      <c r="BUI4" s="3"/>
      <c r="BUJ4" s="3"/>
      <c r="BUK4" s="3"/>
      <c r="BUL4" s="3"/>
      <c r="BUM4" s="3"/>
      <c r="BUN4" s="3"/>
      <c r="BUO4" s="3"/>
      <c r="BUP4" s="3"/>
      <c r="BUQ4" s="3"/>
      <c r="BUR4" s="3"/>
      <c r="BUS4" s="3"/>
      <c r="BUT4" s="3"/>
      <c r="BUU4" s="3"/>
      <c r="BUV4" s="3"/>
      <c r="BUW4" s="3"/>
      <c r="BUX4" s="3"/>
      <c r="BUY4" s="3"/>
      <c r="BUZ4" s="3"/>
      <c r="BVA4" s="3"/>
      <c r="BVB4" s="3"/>
      <c r="BVC4" s="3"/>
      <c r="BVD4" s="3"/>
      <c r="BVE4" s="3"/>
      <c r="BVF4" s="3"/>
      <c r="BVG4" s="3"/>
      <c r="BVH4" s="3"/>
      <c r="BVI4" s="3"/>
      <c r="BVJ4" s="3"/>
      <c r="BVK4" s="3"/>
      <c r="BVL4" s="3"/>
      <c r="BVM4" s="3"/>
      <c r="BVN4" s="3"/>
      <c r="BVO4" s="3"/>
      <c r="BVP4" s="3"/>
      <c r="BVQ4" s="3"/>
      <c r="BVR4" s="3"/>
      <c r="BVS4" s="3"/>
      <c r="BVT4" s="3"/>
      <c r="BVU4" s="3"/>
      <c r="BVV4" s="3"/>
      <c r="BVW4" s="3"/>
      <c r="BVX4" s="3"/>
      <c r="BVY4" s="3"/>
      <c r="BVZ4" s="3"/>
      <c r="BWA4" s="3"/>
      <c r="BWB4" s="3"/>
      <c r="BWC4" s="3"/>
      <c r="BWD4" s="3"/>
      <c r="BWE4" s="3"/>
      <c r="BWF4" s="3"/>
      <c r="BWG4" s="3"/>
      <c r="BWH4" s="3"/>
      <c r="BWI4" s="3"/>
      <c r="BWJ4" s="3"/>
      <c r="BWK4" s="3"/>
      <c r="BWL4" s="3"/>
      <c r="BWM4" s="3"/>
      <c r="BWN4" s="3"/>
      <c r="BWO4" s="3"/>
      <c r="BWP4" s="3"/>
      <c r="BWQ4" s="3"/>
      <c r="BWR4" s="3"/>
      <c r="BWS4" s="3"/>
      <c r="BWT4" s="3"/>
      <c r="BWU4" s="3"/>
      <c r="BWV4" s="3"/>
      <c r="BWW4" s="3"/>
      <c r="BWX4" s="3"/>
      <c r="BWY4" s="3"/>
      <c r="BWZ4" s="3"/>
      <c r="BXA4" s="3"/>
      <c r="BXB4" s="3"/>
      <c r="BXC4" s="3"/>
      <c r="BXD4" s="3"/>
      <c r="BXE4" s="3"/>
      <c r="BXF4" s="3"/>
      <c r="BXG4" s="3"/>
      <c r="BXH4" s="3"/>
      <c r="BXI4" s="3"/>
      <c r="BXJ4" s="3"/>
      <c r="BXK4" s="3"/>
      <c r="BXL4" s="3"/>
      <c r="BXM4" s="3"/>
      <c r="BXN4" s="3"/>
      <c r="BXO4" s="3"/>
      <c r="BXP4" s="3"/>
      <c r="BXQ4" s="3"/>
      <c r="BXR4" s="3"/>
      <c r="BXS4" s="3"/>
      <c r="BXT4" s="3"/>
      <c r="BXU4" s="3"/>
      <c r="BXV4" s="3"/>
      <c r="BXW4" s="3"/>
      <c r="BXX4" s="3"/>
      <c r="BXY4" s="3"/>
      <c r="BXZ4" s="3"/>
      <c r="BYA4" s="3"/>
      <c r="BYB4" s="3"/>
      <c r="BYC4" s="3"/>
      <c r="BYD4" s="3"/>
      <c r="BYE4" s="3"/>
      <c r="BYF4" s="3"/>
      <c r="BYG4" s="3"/>
      <c r="BYH4" s="3"/>
      <c r="BYI4" s="3"/>
      <c r="BYJ4" s="3"/>
      <c r="BYK4" s="3"/>
      <c r="BYL4" s="3"/>
      <c r="BYM4" s="3"/>
      <c r="BYN4" s="3"/>
      <c r="BYO4" s="3"/>
      <c r="BYP4" s="3"/>
      <c r="BYQ4" s="3"/>
      <c r="BYR4" s="3"/>
      <c r="BYS4" s="3"/>
      <c r="BYT4" s="3"/>
      <c r="BYU4" s="3"/>
      <c r="BYV4" s="3"/>
      <c r="BYW4" s="3"/>
      <c r="BYX4" s="3"/>
      <c r="BYY4" s="3"/>
      <c r="BYZ4" s="3"/>
      <c r="BZA4" s="3"/>
      <c r="BZB4" s="3"/>
      <c r="BZC4" s="3"/>
      <c r="BZD4" s="3"/>
      <c r="BZE4" s="3"/>
      <c r="BZF4" s="3"/>
      <c r="BZG4" s="3"/>
      <c r="BZH4" s="3"/>
      <c r="BZI4" s="3"/>
      <c r="BZJ4" s="3"/>
      <c r="BZK4" s="3"/>
      <c r="BZL4" s="3"/>
      <c r="BZM4" s="3"/>
      <c r="BZN4" s="3"/>
      <c r="BZO4" s="3"/>
      <c r="BZP4" s="3"/>
      <c r="BZQ4" s="3"/>
      <c r="BZR4" s="3"/>
      <c r="BZS4" s="3"/>
      <c r="BZT4" s="3"/>
      <c r="BZU4" s="3"/>
      <c r="BZV4" s="3"/>
      <c r="BZW4" s="3"/>
      <c r="BZX4" s="3"/>
      <c r="BZY4" s="3"/>
      <c r="BZZ4" s="3"/>
      <c r="CAA4" s="3"/>
      <c r="CAB4" s="3"/>
      <c r="CAC4" s="3"/>
      <c r="CAD4" s="3"/>
      <c r="CAE4" s="3"/>
      <c r="CAF4" s="3"/>
      <c r="CAG4" s="3"/>
      <c r="CAH4" s="3"/>
      <c r="CAI4" s="3"/>
      <c r="CAJ4" s="3"/>
      <c r="CAK4" s="3"/>
      <c r="CAL4" s="3"/>
      <c r="CAM4" s="3"/>
      <c r="CAN4" s="3"/>
      <c r="CAO4" s="3"/>
      <c r="CAP4" s="3"/>
      <c r="CAQ4" s="3"/>
      <c r="CAR4" s="3"/>
      <c r="CAS4" s="3"/>
      <c r="CAT4" s="3"/>
      <c r="CAU4" s="3"/>
      <c r="CAV4" s="3"/>
      <c r="CAW4" s="3"/>
      <c r="CAX4" s="3"/>
      <c r="CAY4" s="3"/>
      <c r="CAZ4" s="3"/>
      <c r="CBA4" s="3"/>
      <c r="CBB4" s="3"/>
      <c r="CBC4" s="3"/>
      <c r="CBD4" s="3"/>
      <c r="CBE4" s="3"/>
      <c r="CBF4" s="3"/>
      <c r="CBG4" s="3"/>
      <c r="CBH4" s="3"/>
      <c r="CBI4" s="3"/>
      <c r="CBJ4" s="3"/>
      <c r="CBK4" s="3"/>
      <c r="CBL4" s="3"/>
      <c r="CBM4" s="3"/>
      <c r="CBN4" s="3"/>
      <c r="CBO4" s="3"/>
      <c r="CBP4" s="3"/>
      <c r="CBQ4" s="3"/>
      <c r="CBR4" s="3"/>
      <c r="CBS4" s="3"/>
      <c r="CBT4" s="3"/>
      <c r="CBU4" s="3"/>
      <c r="CBV4" s="3"/>
      <c r="CBW4" s="3"/>
      <c r="CBX4" s="3"/>
      <c r="CBY4" s="3"/>
      <c r="CBZ4" s="3"/>
      <c r="CCA4" s="3"/>
      <c r="CCB4" s="3"/>
      <c r="CCC4" s="3"/>
      <c r="CCD4" s="3"/>
      <c r="CCE4" s="3"/>
      <c r="CCF4" s="3"/>
      <c r="CCG4" s="3"/>
      <c r="CCH4" s="3"/>
      <c r="CCI4" s="3"/>
      <c r="CCJ4" s="3"/>
      <c r="CCK4" s="3"/>
      <c r="CCL4" s="3"/>
      <c r="CCM4" s="3"/>
      <c r="CCN4" s="3"/>
      <c r="CCO4" s="3"/>
      <c r="CCP4" s="3"/>
      <c r="CCQ4" s="3"/>
      <c r="CCR4" s="3"/>
      <c r="CCS4" s="3"/>
      <c r="CCT4" s="3"/>
      <c r="CCU4" s="3"/>
      <c r="CCV4" s="3"/>
      <c r="CCW4" s="3"/>
      <c r="CCX4" s="3"/>
      <c r="CCY4" s="3"/>
      <c r="CCZ4" s="3"/>
      <c r="CDA4" s="3"/>
      <c r="CDB4" s="3"/>
      <c r="CDC4" s="3"/>
      <c r="CDD4" s="3"/>
      <c r="CDE4" s="3"/>
      <c r="CDF4" s="3"/>
      <c r="CDG4" s="3"/>
      <c r="CDH4" s="3"/>
      <c r="CDI4" s="3"/>
      <c r="CDJ4" s="3"/>
      <c r="CDK4" s="3"/>
      <c r="CDL4" s="3"/>
      <c r="CDM4" s="3"/>
      <c r="CDN4" s="3"/>
      <c r="CDO4" s="3"/>
      <c r="CDP4" s="3"/>
      <c r="CDQ4" s="3"/>
      <c r="CDR4" s="3"/>
      <c r="CDS4" s="3"/>
      <c r="CDT4" s="3"/>
      <c r="CDU4" s="3"/>
      <c r="CDV4" s="3"/>
      <c r="CDW4" s="3"/>
      <c r="CDX4" s="3"/>
      <c r="CDY4" s="3"/>
      <c r="CDZ4" s="3"/>
      <c r="CEA4" s="3"/>
      <c r="CEB4" s="3"/>
      <c r="CEC4" s="3"/>
      <c r="CED4" s="3"/>
      <c r="CEE4" s="3"/>
      <c r="CEF4" s="3"/>
      <c r="CEG4" s="3"/>
      <c r="CEH4" s="3"/>
      <c r="CEI4" s="3"/>
      <c r="CEJ4" s="3"/>
      <c r="CEK4" s="3"/>
      <c r="CEL4" s="3"/>
      <c r="CEM4" s="3"/>
      <c r="CEN4" s="3"/>
      <c r="CEO4" s="3"/>
      <c r="CEP4" s="3"/>
      <c r="CEQ4" s="3"/>
      <c r="CER4" s="3"/>
      <c r="CES4" s="3"/>
      <c r="CET4" s="3"/>
      <c r="CEU4" s="3"/>
      <c r="CEV4" s="3"/>
      <c r="CEW4" s="3"/>
      <c r="CEX4" s="3"/>
      <c r="CEY4" s="3"/>
      <c r="CEZ4" s="3"/>
      <c r="CFA4" s="3"/>
      <c r="CFB4" s="3"/>
      <c r="CFC4" s="3"/>
      <c r="CFD4" s="3"/>
      <c r="CFE4" s="3"/>
      <c r="CFF4" s="3"/>
      <c r="CFG4" s="3"/>
      <c r="CFH4" s="3"/>
      <c r="CFI4" s="3"/>
      <c r="CFJ4" s="3"/>
      <c r="CFK4" s="3"/>
      <c r="CFL4" s="3"/>
      <c r="CFM4" s="3"/>
      <c r="CFN4" s="3"/>
      <c r="CFO4" s="3"/>
      <c r="CFP4" s="3"/>
      <c r="CFQ4" s="3"/>
      <c r="CFR4" s="3"/>
      <c r="CFS4" s="3"/>
      <c r="CFT4" s="3"/>
      <c r="CFU4" s="3"/>
      <c r="CFV4" s="3"/>
      <c r="CFW4" s="3"/>
      <c r="CFX4" s="3"/>
      <c r="CFY4" s="3"/>
      <c r="CFZ4" s="3"/>
      <c r="CGA4" s="3"/>
      <c r="CGB4" s="3"/>
      <c r="CGC4" s="3"/>
      <c r="CGD4" s="3"/>
      <c r="CGE4" s="3"/>
      <c r="CGF4" s="3"/>
      <c r="CGG4" s="3"/>
      <c r="CGH4" s="3"/>
      <c r="CGI4" s="3"/>
      <c r="CGJ4" s="3"/>
      <c r="CGK4" s="3"/>
      <c r="CGL4" s="3"/>
      <c r="CGM4" s="3"/>
      <c r="CGN4" s="3"/>
      <c r="CGO4" s="3"/>
      <c r="CGP4" s="3"/>
      <c r="CGQ4" s="3"/>
      <c r="CGR4" s="3"/>
      <c r="CGS4" s="3"/>
      <c r="CGT4" s="3"/>
      <c r="CGU4" s="3"/>
      <c r="CGV4" s="3"/>
      <c r="CGW4" s="3"/>
      <c r="CGX4" s="3"/>
      <c r="CGY4" s="3"/>
      <c r="CGZ4" s="3"/>
      <c r="CHA4" s="3"/>
      <c r="CHB4" s="3"/>
      <c r="CHC4" s="3"/>
      <c r="CHD4" s="3"/>
      <c r="CHE4" s="3"/>
      <c r="CHF4" s="3"/>
      <c r="CHG4" s="3"/>
      <c r="CHH4" s="3"/>
      <c r="CHI4" s="3"/>
      <c r="CHJ4" s="3"/>
      <c r="CHK4" s="3"/>
      <c r="CHL4" s="3"/>
      <c r="CHM4" s="3"/>
      <c r="CHN4" s="3"/>
      <c r="CHO4" s="3"/>
      <c r="CHP4" s="3"/>
      <c r="CHQ4" s="3"/>
      <c r="CHR4" s="3"/>
      <c r="CHS4" s="3"/>
      <c r="CHT4" s="3"/>
      <c r="CHU4" s="3"/>
      <c r="CHV4" s="3"/>
      <c r="CHW4" s="3"/>
      <c r="CHX4" s="3"/>
      <c r="CHY4" s="3"/>
      <c r="CHZ4" s="3"/>
      <c r="CIA4" s="3"/>
      <c r="CIB4" s="3"/>
      <c r="CIC4" s="3"/>
      <c r="CID4" s="3"/>
      <c r="CIE4" s="3"/>
      <c r="CIF4" s="3"/>
      <c r="CIG4" s="3"/>
      <c r="CIH4" s="3"/>
      <c r="CII4" s="3"/>
      <c r="CIJ4" s="3"/>
      <c r="CIK4" s="3"/>
      <c r="CIL4" s="3"/>
      <c r="CIM4" s="3"/>
      <c r="CIN4" s="3"/>
      <c r="CIO4" s="3"/>
      <c r="CIP4" s="3"/>
      <c r="CIQ4" s="3"/>
      <c r="CIR4" s="3"/>
      <c r="CIS4" s="3"/>
      <c r="CIT4" s="3"/>
      <c r="CIU4" s="3"/>
      <c r="CIV4" s="3"/>
      <c r="CIW4" s="3"/>
      <c r="CIX4" s="3"/>
      <c r="CIY4" s="3"/>
      <c r="CIZ4" s="3"/>
      <c r="CJA4" s="3"/>
      <c r="CJB4" s="3"/>
      <c r="CJC4" s="3"/>
      <c r="CJD4" s="3"/>
      <c r="CJE4" s="3"/>
      <c r="CJF4" s="3"/>
      <c r="CJG4" s="3"/>
      <c r="CJH4" s="3"/>
      <c r="CJI4" s="3"/>
      <c r="CJJ4" s="3"/>
      <c r="CJK4" s="3"/>
      <c r="CJL4" s="3"/>
      <c r="CJM4" s="3"/>
      <c r="CJN4" s="3"/>
      <c r="CJO4" s="3"/>
      <c r="CJP4" s="3"/>
      <c r="CJQ4" s="3"/>
      <c r="CJR4" s="3"/>
      <c r="CJS4" s="3"/>
      <c r="CJT4" s="3"/>
      <c r="CJU4" s="3"/>
      <c r="CJV4" s="3"/>
      <c r="CJW4" s="3"/>
      <c r="CJX4" s="3"/>
      <c r="CJY4" s="3"/>
      <c r="CJZ4" s="3"/>
      <c r="CKA4" s="3"/>
      <c r="CKB4" s="3"/>
      <c r="CKC4" s="3"/>
      <c r="CKD4" s="3"/>
      <c r="CKE4" s="3"/>
      <c r="CKF4" s="3"/>
      <c r="CKG4" s="3"/>
      <c r="CKH4" s="3"/>
      <c r="CKI4" s="3"/>
      <c r="CKJ4" s="3"/>
      <c r="CKK4" s="3"/>
      <c r="CKL4" s="3"/>
      <c r="CKM4" s="3"/>
      <c r="CKN4" s="3"/>
      <c r="CKO4" s="3"/>
      <c r="CKP4" s="3"/>
      <c r="CKQ4" s="3"/>
      <c r="CKR4" s="3"/>
      <c r="CKS4" s="3"/>
      <c r="CKT4" s="3"/>
      <c r="CKU4" s="3"/>
      <c r="CKV4" s="3"/>
      <c r="CKW4" s="3"/>
      <c r="CKX4" s="3"/>
      <c r="CKY4" s="3"/>
      <c r="CKZ4" s="3"/>
      <c r="CLA4" s="3"/>
      <c r="CLB4" s="3"/>
      <c r="CLC4" s="3"/>
      <c r="CLD4" s="3"/>
      <c r="CLE4" s="3"/>
      <c r="CLF4" s="3"/>
      <c r="CLG4" s="3"/>
      <c r="CLH4" s="3"/>
      <c r="CLI4" s="3"/>
      <c r="CLJ4" s="3"/>
      <c r="CLK4" s="3"/>
      <c r="CLL4" s="3"/>
      <c r="CLM4" s="3"/>
      <c r="CLN4" s="3"/>
      <c r="CLO4" s="3"/>
      <c r="CLP4" s="3"/>
      <c r="CLQ4" s="3"/>
      <c r="CLR4" s="3"/>
      <c r="CLS4" s="3"/>
      <c r="CLT4" s="3"/>
      <c r="CLU4" s="3"/>
      <c r="CLV4" s="3"/>
      <c r="CLW4" s="3"/>
      <c r="CLX4" s="3"/>
      <c r="CLY4" s="3"/>
      <c r="CLZ4" s="3"/>
      <c r="CMA4" s="3"/>
      <c r="CMB4" s="3"/>
      <c r="CMC4" s="3"/>
      <c r="CMD4" s="3"/>
      <c r="CME4" s="3"/>
      <c r="CMF4" s="3"/>
      <c r="CMG4" s="3"/>
      <c r="CMH4" s="3"/>
      <c r="CMI4" s="3"/>
      <c r="CMJ4" s="3"/>
      <c r="CMK4" s="3"/>
      <c r="CML4" s="3"/>
      <c r="CMM4" s="3"/>
      <c r="CMN4" s="3"/>
      <c r="CMO4" s="3"/>
      <c r="CMP4" s="3"/>
      <c r="CMQ4" s="3"/>
      <c r="CMR4" s="3"/>
      <c r="CMS4" s="3"/>
      <c r="CMT4" s="3"/>
      <c r="CMU4" s="3"/>
      <c r="CMV4" s="3"/>
      <c r="CMW4" s="3"/>
      <c r="CMX4" s="3"/>
      <c r="CMY4" s="3"/>
      <c r="CMZ4" s="3"/>
      <c r="CNA4" s="3"/>
      <c r="CNB4" s="3"/>
      <c r="CNC4" s="3"/>
      <c r="CND4" s="3"/>
      <c r="CNE4" s="3"/>
      <c r="CNF4" s="3"/>
      <c r="CNG4" s="3"/>
      <c r="CNH4" s="3"/>
      <c r="CNI4" s="3"/>
      <c r="CNJ4" s="3"/>
      <c r="CNK4" s="3"/>
      <c r="CNL4" s="3"/>
      <c r="CNM4" s="3"/>
      <c r="CNN4" s="3"/>
      <c r="CNO4" s="3"/>
      <c r="CNP4" s="3"/>
      <c r="CNQ4" s="3"/>
      <c r="CNR4" s="3"/>
      <c r="CNS4" s="3"/>
      <c r="CNT4" s="3"/>
      <c r="CNU4" s="3"/>
      <c r="CNV4" s="3"/>
      <c r="CNW4" s="3"/>
      <c r="CNX4" s="3"/>
      <c r="CNY4" s="3"/>
      <c r="CNZ4" s="3"/>
      <c r="COA4" s="3"/>
      <c r="COB4" s="3"/>
      <c r="COC4" s="3"/>
      <c r="COD4" s="3"/>
      <c r="COE4" s="3"/>
      <c r="COF4" s="3"/>
      <c r="COG4" s="3"/>
      <c r="COH4" s="3"/>
      <c r="COI4" s="3"/>
      <c r="COJ4" s="3"/>
      <c r="COK4" s="3"/>
      <c r="COL4" s="3"/>
      <c r="COM4" s="3"/>
      <c r="CON4" s="3"/>
      <c r="COO4" s="3"/>
      <c r="COP4" s="3"/>
      <c r="COQ4" s="3"/>
      <c r="COR4" s="3"/>
      <c r="COS4" s="3"/>
      <c r="COT4" s="3"/>
      <c r="COU4" s="3"/>
      <c r="COV4" s="3"/>
      <c r="COW4" s="3"/>
      <c r="COX4" s="3"/>
      <c r="COY4" s="3"/>
      <c r="COZ4" s="3"/>
      <c r="CPA4" s="3"/>
      <c r="CPB4" s="3"/>
      <c r="CPC4" s="3"/>
      <c r="CPD4" s="3"/>
      <c r="CPE4" s="3"/>
      <c r="CPF4" s="3"/>
      <c r="CPG4" s="3"/>
      <c r="CPH4" s="3"/>
      <c r="CPI4" s="3"/>
      <c r="CPJ4" s="3"/>
      <c r="CPK4" s="3"/>
      <c r="CPL4" s="3"/>
      <c r="CPM4" s="3"/>
      <c r="CPN4" s="3"/>
      <c r="CPO4" s="3"/>
      <c r="CPP4" s="3"/>
      <c r="CPQ4" s="3"/>
      <c r="CPR4" s="3"/>
      <c r="CPS4" s="3"/>
      <c r="CPT4" s="3"/>
      <c r="CPU4" s="3"/>
      <c r="CPV4" s="3"/>
      <c r="CPW4" s="3"/>
      <c r="CPX4" s="3"/>
      <c r="CPY4" s="3"/>
      <c r="CPZ4" s="3"/>
      <c r="CQA4" s="3"/>
      <c r="CQB4" s="3"/>
      <c r="CQC4" s="3"/>
      <c r="CQD4" s="3"/>
      <c r="CQE4" s="3"/>
      <c r="CQF4" s="3"/>
      <c r="CQG4" s="3"/>
      <c r="CQH4" s="3"/>
      <c r="CQI4" s="3"/>
      <c r="CQJ4" s="3"/>
      <c r="CQK4" s="3"/>
      <c r="CQL4" s="3"/>
      <c r="CQM4" s="3"/>
      <c r="CQN4" s="3"/>
      <c r="CQO4" s="3"/>
      <c r="CQP4" s="3"/>
      <c r="CQQ4" s="3"/>
      <c r="CQR4" s="3"/>
      <c r="CQS4" s="3"/>
      <c r="CQT4" s="3"/>
      <c r="CQU4" s="3"/>
      <c r="CQV4" s="3"/>
      <c r="CQW4" s="3"/>
      <c r="CQX4" s="3"/>
      <c r="CQY4" s="3"/>
      <c r="CQZ4" s="3"/>
      <c r="CRA4" s="3"/>
      <c r="CRB4" s="3"/>
      <c r="CRC4" s="3"/>
      <c r="CRD4" s="3"/>
      <c r="CRE4" s="3"/>
      <c r="CRF4" s="3"/>
      <c r="CRG4" s="3"/>
      <c r="CRH4" s="3"/>
      <c r="CRI4" s="3"/>
      <c r="CRJ4" s="3"/>
      <c r="CRK4" s="3"/>
      <c r="CRL4" s="3"/>
      <c r="CRM4" s="3"/>
      <c r="CRN4" s="3"/>
      <c r="CRO4" s="3"/>
      <c r="CRP4" s="3"/>
      <c r="CRQ4" s="3"/>
      <c r="CRR4" s="3"/>
      <c r="CRS4" s="3"/>
      <c r="CRT4" s="3"/>
      <c r="CRU4" s="3"/>
      <c r="CRV4" s="3"/>
      <c r="CRW4" s="3"/>
      <c r="CRX4" s="3"/>
      <c r="CRY4" s="3"/>
      <c r="CRZ4" s="3"/>
      <c r="CSA4" s="3"/>
      <c r="CSB4" s="3"/>
      <c r="CSC4" s="3"/>
      <c r="CSD4" s="3"/>
      <c r="CSE4" s="3"/>
      <c r="CSF4" s="3"/>
      <c r="CSG4" s="3"/>
      <c r="CSH4" s="3"/>
      <c r="CSI4" s="3"/>
      <c r="CSJ4" s="3"/>
      <c r="CSK4" s="3"/>
      <c r="CSL4" s="3"/>
      <c r="CSM4" s="3"/>
      <c r="CSN4" s="3"/>
      <c r="CSO4" s="3"/>
      <c r="CSP4" s="3"/>
      <c r="CSQ4" s="3"/>
      <c r="CSR4" s="3"/>
      <c r="CSS4" s="3"/>
      <c r="CST4" s="3"/>
      <c r="CSU4" s="3"/>
      <c r="CSV4" s="3"/>
      <c r="CSW4" s="3"/>
      <c r="CSX4" s="3"/>
      <c r="CSY4" s="3"/>
      <c r="CSZ4" s="3"/>
      <c r="CTA4" s="3"/>
      <c r="CTB4" s="3"/>
      <c r="CTC4" s="3"/>
      <c r="CTD4" s="3"/>
      <c r="CTE4" s="3"/>
      <c r="CTF4" s="3"/>
      <c r="CTG4" s="3"/>
      <c r="CTH4" s="3"/>
      <c r="CTI4" s="3"/>
      <c r="CTJ4" s="3"/>
      <c r="CTK4" s="3"/>
      <c r="CTL4" s="3"/>
      <c r="CTM4" s="3"/>
      <c r="CTN4" s="3"/>
      <c r="CTO4" s="3"/>
      <c r="CTP4" s="3"/>
      <c r="CTQ4" s="3"/>
      <c r="CTR4" s="3"/>
      <c r="CTS4" s="3"/>
      <c r="CTT4" s="3"/>
      <c r="CTU4" s="3"/>
      <c r="CTV4" s="3"/>
      <c r="CTW4" s="3"/>
      <c r="CTX4" s="3"/>
      <c r="CTY4" s="3"/>
      <c r="CTZ4" s="3"/>
      <c r="CUA4" s="3"/>
      <c r="CUB4" s="3"/>
      <c r="CUC4" s="3"/>
      <c r="CUD4" s="3"/>
      <c r="CUE4" s="3"/>
      <c r="CUF4" s="3"/>
      <c r="CUG4" s="3"/>
      <c r="CUH4" s="3"/>
      <c r="CUI4" s="3"/>
      <c r="CUJ4" s="3"/>
      <c r="CUK4" s="3"/>
      <c r="CUL4" s="3"/>
      <c r="CUM4" s="3"/>
      <c r="CUN4" s="3"/>
      <c r="CUO4" s="3"/>
      <c r="CUP4" s="3"/>
      <c r="CUQ4" s="3"/>
      <c r="CUR4" s="3"/>
      <c r="CUS4" s="3"/>
      <c r="CUT4" s="3"/>
      <c r="CUU4" s="3"/>
      <c r="CUV4" s="3"/>
      <c r="CUW4" s="3"/>
      <c r="CUX4" s="3"/>
      <c r="CUY4" s="3"/>
      <c r="CUZ4" s="3"/>
      <c r="CVA4" s="3"/>
      <c r="CVB4" s="3"/>
      <c r="CVC4" s="3"/>
      <c r="CVD4" s="3"/>
      <c r="CVE4" s="3"/>
      <c r="CVF4" s="3"/>
      <c r="CVG4" s="3"/>
      <c r="CVH4" s="3"/>
      <c r="CVI4" s="3"/>
      <c r="CVJ4" s="3"/>
      <c r="CVK4" s="3"/>
      <c r="CVL4" s="3"/>
      <c r="CVM4" s="3"/>
      <c r="CVN4" s="3"/>
      <c r="CVO4" s="3"/>
      <c r="CVP4" s="3"/>
      <c r="CVQ4" s="3"/>
      <c r="CVR4" s="3"/>
      <c r="CVS4" s="3"/>
      <c r="CVT4" s="3"/>
      <c r="CVU4" s="3"/>
      <c r="CVV4" s="3"/>
      <c r="CVW4" s="3"/>
      <c r="CVX4" s="3"/>
      <c r="CVY4" s="3"/>
      <c r="CVZ4" s="3"/>
      <c r="CWA4" s="3"/>
      <c r="CWB4" s="3"/>
      <c r="CWC4" s="3"/>
      <c r="CWD4" s="3"/>
      <c r="CWE4" s="3"/>
      <c r="CWF4" s="3"/>
      <c r="CWG4" s="3"/>
      <c r="CWH4" s="3"/>
      <c r="CWI4" s="3"/>
      <c r="CWJ4" s="3"/>
      <c r="CWK4" s="3"/>
      <c r="CWL4" s="3"/>
      <c r="CWM4" s="3"/>
      <c r="CWN4" s="3"/>
      <c r="CWO4" s="3"/>
      <c r="CWP4" s="3"/>
      <c r="CWQ4" s="3"/>
      <c r="CWR4" s="3"/>
      <c r="CWS4" s="3"/>
      <c r="CWT4" s="3"/>
      <c r="CWU4" s="3"/>
      <c r="CWV4" s="3"/>
      <c r="CWW4" s="3"/>
      <c r="CWX4" s="3"/>
      <c r="CWY4" s="3"/>
      <c r="CWZ4" s="3"/>
      <c r="CXA4" s="3"/>
      <c r="CXB4" s="3"/>
      <c r="CXC4" s="3"/>
      <c r="CXD4" s="3"/>
      <c r="CXE4" s="3"/>
      <c r="CXF4" s="3"/>
      <c r="CXG4" s="3"/>
      <c r="CXH4" s="3"/>
      <c r="CXI4" s="3"/>
      <c r="CXJ4" s="3"/>
      <c r="CXK4" s="3"/>
      <c r="CXL4" s="3"/>
      <c r="CXM4" s="3"/>
      <c r="CXN4" s="3"/>
      <c r="CXO4" s="3"/>
      <c r="CXP4" s="3"/>
      <c r="CXQ4" s="3"/>
      <c r="CXR4" s="3"/>
      <c r="CXS4" s="3"/>
      <c r="CXT4" s="3"/>
      <c r="CXU4" s="3"/>
      <c r="CXV4" s="3"/>
      <c r="CXW4" s="3"/>
      <c r="CXX4" s="3"/>
      <c r="CXY4" s="3"/>
      <c r="CXZ4" s="3"/>
      <c r="CYA4" s="3"/>
      <c r="CYB4" s="3"/>
      <c r="CYC4" s="3"/>
      <c r="CYD4" s="3"/>
      <c r="CYE4" s="3"/>
      <c r="CYF4" s="3"/>
      <c r="CYG4" s="3"/>
      <c r="CYH4" s="3"/>
      <c r="CYI4" s="3"/>
      <c r="CYJ4" s="3"/>
      <c r="CYK4" s="3"/>
      <c r="CYL4" s="3"/>
      <c r="CYM4" s="3"/>
      <c r="CYN4" s="3"/>
      <c r="CYO4" s="3"/>
      <c r="CYP4" s="3"/>
      <c r="CYQ4" s="3"/>
      <c r="CYR4" s="3"/>
      <c r="CYS4" s="3"/>
      <c r="CYT4" s="3"/>
      <c r="CYU4" s="3"/>
      <c r="CYV4" s="3"/>
      <c r="CYW4" s="3"/>
      <c r="CYX4" s="3"/>
      <c r="CYY4" s="3"/>
      <c r="CYZ4" s="3"/>
      <c r="CZA4" s="3"/>
      <c r="CZB4" s="3"/>
      <c r="CZC4" s="3"/>
      <c r="CZD4" s="3"/>
      <c r="CZE4" s="3"/>
      <c r="CZF4" s="3"/>
      <c r="CZG4" s="3"/>
      <c r="CZH4" s="3"/>
      <c r="CZI4" s="3"/>
      <c r="CZJ4" s="3"/>
      <c r="CZK4" s="3"/>
      <c r="CZL4" s="3"/>
      <c r="CZM4" s="3"/>
      <c r="CZN4" s="3"/>
      <c r="CZO4" s="3"/>
      <c r="CZP4" s="3"/>
      <c r="CZQ4" s="3"/>
      <c r="CZR4" s="3"/>
      <c r="CZS4" s="3"/>
      <c r="CZT4" s="3"/>
      <c r="CZU4" s="3"/>
      <c r="CZV4" s="3"/>
      <c r="CZW4" s="3"/>
      <c r="CZX4" s="3"/>
      <c r="CZY4" s="3"/>
      <c r="CZZ4" s="3"/>
      <c r="DAA4" s="3"/>
      <c r="DAB4" s="3"/>
      <c r="DAC4" s="3"/>
      <c r="DAD4" s="3"/>
      <c r="DAE4" s="3"/>
      <c r="DAF4" s="3"/>
      <c r="DAG4" s="3"/>
      <c r="DAH4" s="3"/>
      <c r="DAI4" s="3"/>
      <c r="DAJ4" s="3"/>
      <c r="DAK4" s="3"/>
      <c r="DAL4" s="3"/>
      <c r="DAM4" s="3"/>
      <c r="DAN4" s="3"/>
      <c r="DAO4" s="3"/>
      <c r="DAP4" s="3"/>
      <c r="DAQ4" s="3"/>
      <c r="DAR4" s="3"/>
      <c r="DAS4" s="3"/>
      <c r="DAT4" s="3"/>
      <c r="DAU4" s="3"/>
      <c r="DAV4" s="3"/>
      <c r="DAW4" s="3"/>
      <c r="DAX4" s="3"/>
      <c r="DAY4" s="3"/>
      <c r="DAZ4" s="3"/>
      <c r="DBA4" s="3"/>
      <c r="DBB4" s="3"/>
      <c r="DBC4" s="3"/>
      <c r="DBD4" s="3"/>
      <c r="DBE4" s="3"/>
      <c r="DBF4" s="3"/>
      <c r="DBG4" s="3"/>
      <c r="DBH4" s="3"/>
      <c r="DBI4" s="3"/>
      <c r="DBJ4" s="3"/>
      <c r="DBK4" s="3"/>
      <c r="DBL4" s="3"/>
      <c r="DBM4" s="3"/>
      <c r="DBN4" s="3"/>
      <c r="DBO4" s="3"/>
      <c r="DBP4" s="3"/>
      <c r="DBQ4" s="3"/>
      <c r="DBR4" s="3"/>
      <c r="DBS4" s="3"/>
      <c r="DBT4" s="3"/>
      <c r="DBU4" s="3"/>
      <c r="DBV4" s="3"/>
      <c r="DBW4" s="3"/>
      <c r="DBX4" s="3"/>
      <c r="DBY4" s="3"/>
      <c r="DBZ4" s="3"/>
      <c r="DCA4" s="3"/>
      <c r="DCB4" s="3"/>
      <c r="DCC4" s="3"/>
      <c r="DCD4" s="3"/>
      <c r="DCE4" s="3"/>
      <c r="DCF4" s="3"/>
      <c r="DCG4" s="3"/>
      <c r="DCH4" s="3"/>
      <c r="DCI4" s="3"/>
      <c r="DCJ4" s="3"/>
      <c r="DCK4" s="3"/>
      <c r="DCL4" s="3"/>
      <c r="DCM4" s="3"/>
      <c r="DCN4" s="3"/>
      <c r="DCO4" s="3"/>
      <c r="DCP4" s="3"/>
      <c r="DCQ4" s="3"/>
      <c r="DCR4" s="3"/>
      <c r="DCS4" s="3"/>
      <c r="DCT4" s="3"/>
      <c r="DCU4" s="3"/>
      <c r="DCV4" s="3"/>
      <c r="DCW4" s="3"/>
      <c r="DCX4" s="3"/>
      <c r="DCY4" s="3"/>
      <c r="DCZ4" s="3"/>
      <c r="DDA4" s="3"/>
      <c r="DDB4" s="3"/>
      <c r="DDC4" s="3"/>
      <c r="DDD4" s="3"/>
      <c r="DDE4" s="3"/>
      <c r="DDF4" s="3"/>
      <c r="DDG4" s="3"/>
      <c r="DDH4" s="3"/>
      <c r="DDI4" s="3"/>
      <c r="DDJ4" s="3"/>
      <c r="DDK4" s="3"/>
      <c r="DDL4" s="3"/>
      <c r="DDM4" s="3"/>
      <c r="DDN4" s="3"/>
      <c r="DDO4" s="3"/>
      <c r="DDP4" s="3"/>
      <c r="DDQ4" s="3"/>
      <c r="DDR4" s="3"/>
      <c r="DDS4" s="3"/>
      <c r="DDT4" s="3"/>
      <c r="DDU4" s="3"/>
      <c r="DDV4" s="3"/>
      <c r="DDW4" s="3"/>
      <c r="DDX4" s="3"/>
      <c r="DDY4" s="3"/>
      <c r="DDZ4" s="3"/>
      <c r="DEA4" s="3"/>
      <c r="DEB4" s="3"/>
      <c r="DEC4" s="3"/>
      <c r="DED4" s="3"/>
      <c r="DEE4" s="3"/>
      <c r="DEF4" s="3"/>
      <c r="DEG4" s="3"/>
      <c r="DEH4" s="3"/>
      <c r="DEI4" s="3"/>
      <c r="DEJ4" s="3"/>
      <c r="DEK4" s="3"/>
      <c r="DEL4" s="3"/>
      <c r="DEM4" s="3"/>
      <c r="DEN4" s="3"/>
      <c r="DEO4" s="3"/>
      <c r="DEP4" s="3"/>
      <c r="DEQ4" s="3"/>
      <c r="DER4" s="3"/>
      <c r="DES4" s="3"/>
      <c r="DET4" s="3"/>
      <c r="DEU4" s="3"/>
      <c r="DEV4" s="3"/>
      <c r="DEW4" s="3"/>
      <c r="DEX4" s="3"/>
      <c r="DEY4" s="3"/>
      <c r="DEZ4" s="3"/>
      <c r="DFA4" s="3"/>
      <c r="DFB4" s="3"/>
      <c r="DFC4" s="3"/>
      <c r="DFD4" s="3"/>
      <c r="DFE4" s="3"/>
      <c r="DFF4" s="3"/>
      <c r="DFG4" s="3"/>
      <c r="DFH4" s="3"/>
      <c r="DFI4" s="3"/>
      <c r="DFJ4" s="3"/>
      <c r="DFK4" s="3"/>
      <c r="DFL4" s="3"/>
      <c r="DFM4" s="3"/>
      <c r="DFN4" s="3"/>
      <c r="DFO4" s="3"/>
      <c r="DFP4" s="3"/>
      <c r="DFQ4" s="3"/>
      <c r="DFR4" s="3"/>
      <c r="DFS4" s="3"/>
      <c r="DFT4" s="3"/>
      <c r="DFU4" s="3"/>
      <c r="DFV4" s="3"/>
      <c r="DFW4" s="3"/>
      <c r="DFX4" s="3"/>
      <c r="DFY4" s="3"/>
      <c r="DFZ4" s="3"/>
      <c r="DGA4" s="3"/>
      <c r="DGB4" s="3"/>
      <c r="DGC4" s="3"/>
      <c r="DGD4" s="3"/>
      <c r="DGE4" s="3"/>
      <c r="DGF4" s="3"/>
      <c r="DGG4" s="3"/>
      <c r="DGH4" s="3"/>
      <c r="DGI4" s="3"/>
      <c r="DGJ4" s="3"/>
      <c r="DGK4" s="3"/>
      <c r="DGL4" s="3"/>
      <c r="DGM4" s="3"/>
      <c r="DGN4" s="3"/>
      <c r="DGO4" s="3"/>
      <c r="DGP4" s="3"/>
      <c r="DGQ4" s="3"/>
      <c r="DGR4" s="3"/>
      <c r="DGS4" s="3"/>
      <c r="DGT4" s="3"/>
      <c r="DGU4" s="3"/>
      <c r="DGV4" s="3"/>
      <c r="DGW4" s="3"/>
      <c r="DGX4" s="3"/>
      <c r="DGY4" s="3"/>
      <c r="DGZ4" s="3"/>
      <c r="DHA4" s="3"/>
      <c r="DHB4" s="3"/>
      <c r="DHC4" s="3"/>
      <c r="DHD4" s="3"/>
      <c r="DHE4" s="3"/>
      <c r="DHF4" s="3"/>
      <c r="DHG4" s="3"/>
      <c r="DHH4" s="3"/>
      <c r="DHI4" s="3"/>
      <c r="DHJ4" s="3"/>
      <c r="DHK4" s="3"/>
      <c r="DHL4" s="3"/>
      <c r="DHM4" s="3"/>
      <c r="DHN4" s="3"/>
      <c r="DHO4" s="3"/>
      <c r="DHP4" s="3"/>
      <c r="DHQ4" s="3"/>
      <c r="DHR4" s="3"/>
      <c r="DHS4" s="3"/>
      <c r="DHT4" s="3"/>
      <c r="DHU4" s="3"/>
      <c r="DHV4" s="3"/>
      <c r="DHW4" s="3"/>
      <c r="DHX4" s="3"/>
      <c r="DHY4" s="3"/>
      <c r="DHZ4" s="3"/>
      <c r="DIA4" s="3"/>
      <c r="DIB4" s="3"/>
      <c r="DIC4" s="3"/>
      <c r="DID4" s="3"/>
      <c r="DIE4" s="3"/>
      <c r="DIF4" s="3"/>
      <c r="DIG4" s="3"/>
      <c r="DIH4" s="3"/>
      <c r="DII4" s="3"/>
      <c r="DIJ4" s="3"/>
      <c r="DIK4" s="3"/>
      <c r="DIL4" s="3"/>
      <c r="DIM4" s="3"/>
      <c r="DIN4" s="3"/>
      <c r="DIO4" s="3"/>
      <c r="DIP4" s="3"/>
      <c r="DIQ4" s="3"/>
      <c r="DIR4" s="3"/>
      <c r="DIS4" s="3"/>
      <c r="DIT4" s="3"/>
      <c r="DIU4" s="3"/>
      <c r="DIV4" s="3"/>
      <c r="DIW4" s="3"/>
      <c r="DIX4" s="3"/>
      <c r="DIY4" s="3"/>
      <c r="DIZ4" s="3"/>
      <c r="DJA4" s="3"/>
      <c r="DJB4" s="3"/>
      <c r="DJC4" s="3"/>
      <c r="DJD4" s="3"/>
      <c r="DJE4" s="3"/>
      <c r="DJF4" s="3"/>
      <c r="DJG4" s="3"/>
      <c r="DJH4" s="3"/>
      <c r="DJI4" s="3"/>
      <c r="DJJ4" s="3"/>
      <c r="DJK4" s="3"/>
      <c r="DJL4" s="3"/>
      <c r="DJM4" s="3"/>
      <c r="DJN4" s="3"/>
      <c r="DJO4" s="3"/>
      <c r="DJP4" s="3"/>
      <c r="DJQ4" s="3"/>
      <c r="DJR4" s="3"/>
      <c r="DJS4" s="3"/>
      <c r="DJT4" s="3"/>
      <c r="DJU4" s="3"/>
      <c r="DJV4" s="3"/>
      <c r="DJW4" s="3"/>
      <c r="DJX4" s="3"/>
      <c r="DJY4" s="3"/>
      <c r="DJZ4" s="3"/>
      <c r="DKA4" s="3"/>
      <c r="DKB4" s="3"/>
      <c r="DKC4" s="3"/>
      <c r="DKD4" s="3"/>
      <c r="DKE4" s="3"/>
      <c r="DKF4" s="3"/>
      <c r="DKG4" s="3"/>
      <c r="DKH4" s="3"/>
      <c r="DKI4" s="3"/>
      <c r="DKJ4" s="3"/>
      <c r="DKK4" s="3"/>
      <c r="DKL4" s="3"/>
      <c r="DKM4" s="3"/>
      <c r="DKN4" s="3"/>
      <c r="DKO4" s="3"/>
      <c r="DKP4" s="3"/>
      <c r="DKQ4" s="3"/>
      <c r="DKR4" s="3"/>
      <c r="DKS4" s="3"/>
      <c r="DKT4" s="3"/>
      <c r="DKU4" s="3"/>
      <c r="DKV4" s="3"/>
      <c r="DKW4" s="3"/>
      <c r="DKX4" s="3"/>
      <c r="DKY4" s="3"/>
      <c r="DKZ4" s="3"/>
      <c r="DLA4" s="3"/>
      <c r="DLB4" s="3"/>
      <c r="DLC4" s="3"/>
      <c r="DLD4" s="3"/>
      <c r="DLE4" s="3"/>
      <c r="DLF4" s="3"/>
      <c r="DLG4" s="3"/>
      <c r="DLH4" s="3"/>
      <c r="DLI4" s="3"/>
      <c r="DLJ4" s="3"/>
      <c r="DLK4" s="3"/>
      <c r="DLL4" s="3"/>
      <c r="DLM4" s="3"/>
      <c r="DLN4" s="3"/>
      <c r="DLO4" s="3"/>
      <c r="DLP4" s="3"/>
      <c r="DLQ4" s="3"/>
      <c r="DLR4" s="3"/>
      <c r="DLS4" s="3"/>
      <c r="DLT4" s="3"/>
      <c r="DLU4" s="3"/>
      <c r="DLV4" s="3"/>
      <c r="DLW4" s="3"/>
      <c r="DLX4" s="3"/>
      <c r="DLY4" s="3"/>
      <c r="DLZ4" s="3"/>
      <c r="DMA4" s="3"/>
      <c r="DMB4" s="3"/>
      <c r="DMC4" s="3"/>
      <c r="DMD4" s="3"/>
      <c r="DME4" s="3"/>
      <c r="DMF4" s="3"/>
      <c r="DMG4" s="3"/>
      <c r="DMH4" s="3"/>
      <c r="DMI4" s="3"/>
      <c r="DMJ4" s="3"/>
      <c r="DMK4" s="3"/>
      <c r="DML4" s="3"/>
      <c r="DMM4" s="3"/>
      <c r="DMN4" s="3"/>
      <c r="DMO4" s="3"/>
      <c r="DMP4" s="3"/>
      <c r="DMQ4" s="3"/>
      <c r="DMR4" s="3"/>
      <c r="DMS4" s="3"/>
      <c r="DMT4" s="3"/>
      <c r="DMU4" s="3"/>
      <c r="DMV4" s="3"/>
      <c r="DMW4" s="3"/>
      <c r="DMX4" s="3"/>
      <c r="DMY4" s="3"/>
      <c r="DMZ4" s="3"/>
      <c r="DNA4" s="3"/>
      <c r="DNB4" s="3"/>
      <c r="DNC4" s="3"/>
      <c r="DND4" s="3"/>
      <c r="DNE4" s="3"/>
      <c r="DNF4" s="3"/>
      <c r="DNG4" s="3"/>
      <c r="DNH4" s="3"/>
      <c r="DNI4" s="3"/>
      <c r="DNJ4" s="3"/>
      <c r="DNK4" s="3"/>
      <c r="DNL4" s="3"/>
      <c r="DNM4" s="3"/>
      <c r="DNN4" s="3"/>
      <c r="DNO4" s="3"/>
      <c r="DNP4" s="3"/>
      <c r="DNQ4" s="3"/>
      <c r="DNR4" s="3"/>
      <c r="DNS4" s="3"/>
      <c r="DNT4" s="3"/>
      <c r="DNU4" s="3"/>
      <c r="DNV4" s="3"/>
      <c r="DNW4" s="3"/>
      <c r="DNX4" s="3"/>
      <c r="DNY4" s="3"/>
      <c r="DNZ4" s="3"/>
      <c r="DOA4" s="3"/>
      <c r="DOB4" s="3"/>
      <c r="DOC4" s="3"/>
      <c r="DOD4" s="3"/>
      <c r="DOE4" s="3"/>
      <c r="DOF4" s="3"/>
      <c r="DOG4" s="3"/>
      <c r="DOH4" s="3"/>
      <c r="DOI4" s="3"/>
      <c r="DOJ4" s="3"/>
      <c r="DOK4" s="3"/>
      <c r="DOL4" s="3"/>
      <c r="DOM4" s="3"/>
      <c r="DON4" s="3"/>
      <c r="DOO4" s="3"/>
      <c r="DOP4" s="3"/>
      <c r="DOQ4" s="3"/>
      <c r="DOR4" s="3"/>
      <c r="DOS4" s="3"/>
      <c r="DOT4" s="3"/>
      <c r="DOU4" s="3"/>
      <c r="DOV4" s="3"/>
      <c r="DOW4" s="3"/>
      <c r="DOX4" s="3"/>
      <c r="DOY4" s="3"/>
      <c r="DOZ4" s="3"/>
      <c r="DPA4" s="3"/>
      <c r="DPB4" s="3"/>
      <c r="DPC4" s="3"/>
      <c r="DPD4" s="3"/>
      <c r="DPE4" s="3"/>
      <c r="DPF4" s="3"/>
      <c r="DPG4" s="3"/>
      <c r="DPH4" s="3"/>
      <c r="DPI4" s="3"/>
      <c r="DPJ4" s="3"/>
      <c r="DPK4" s="3"/>
      <c r="DPL4" s="3"/>
      <c r="DPM4" s="3"/>
      <c r="DPN4" s="3"/>
      <c r="DPO4" s="3"/>
      <c r="DPP4" s="3"/>
      <c r="DPQ4" s="3"/>
      <c r="DPR4" s="3"/>
      <c r="DPS4" s="3"/>
      <c r="DPT4" s="3"/>
      <c r="DPU4" s="3"/>
      <c r="DPV4" s="3"/>
      <c r="DPW4" s="3"/>
      <c r="DPX4" s="3"/>
      <c r="DPY4" s="3"/>
      <c r="DPZ4" s="3"/>
      <c r="DQA4" s="3"/>
      <c r="DQB4" s="3"/>
      <c r="DQC4" s="3"/>
      <c r="DQD4" s="3"/>
      <c r="DQE4" s="3"/>
      <c r="DQF4" s="3"/>
      <c r="DQG4" s="3"/>
      <c r="DQH4" s="3"/>
      <c r="DQI4" s="3"/>
      <c r="DQJ4" s="3"/>
      <c r="DQK4" s="3"/>
      <c r="DQL4" s="3"/>
      <c r="DQM4" s="3"/>
      <c r="DQN4" s="3"/>
      <c r="DQO4" s="3"/>
      <c r="DQP4" s="3"/>
      <c r="DQQ4" s="3"/>
      <c r="DQR4" s="3"/>
      <c r="DQS4" s="3"/>
      <c r="DQT4" s="3"/>
      <c r="DQU4" s="3"/>
      <c r="DQV4" s="3"/>
      <c r="DQW4" s="3"/>
      <c r="DQX4" s="3"/>
      <c r="DQY4" s="3"/>
      <c r="DQZ4" s="3"/>
      <c r="DRA4" s="3"/>
      <c r="DRB4" s="3"/>
      <c r="DRC4" s="3"/>
      <c r="DRD4" s="3"/>
      <c r="DRE4" s="3"/>
      <c r="DRF4" s="3"/>
      <c r="DRG4" s="3"/>
      <c r="DRH4" s="3"/>
      <c r="DRI4" s="3"/>
      <c r="DRJ4" s="3"/>
      <c r="DRK4" s="3"/>
      <c r="DRL4" s="3"/>
      <c r="DRM4" s="3"/>
      <c r="DRN4" s="3"/>
      <c r="DRO4" s="3"/>
      <c r="DRP4" s="3"/>
      <c r="DRQ4" s="3"/>
      <c r="DRR4" s="3"/>
      <c r="DRS4" s="3"/>
      <c r="DRT4" s="3"/>
      <c r="DRU4" s="3"/>
      <c r="DRV4" s="3"/>
      <c r="DRW4" s="3"/>
      <c r="DRX4" s="3"/>
      <c r="DRY4" s="3"/>
      <c r="DRZ4" s="3"/>
      <c r="DSA4" s="3"/>
      <c r="DSB4" s="3"/>
      <c r="DSC4" s="3"/>
      <c r="DSD4" s="3"/>
      <c r="DSE4" s="3"/>
      <c r="DSF4" s="3"/>
      <c r="DSG4" s="3"/>
      <c r="DSH4" s="3"/>
      <c r="DSI4" s="3"/>
      <c r="DSJ4" s="3"/>
      <c r="DSK4" s="3"/>
      <c r="DSL4" s="3"/>
      <c r="DSM4" s="3"/>
      <c r="DSN4" s="3"/>
      <c r="DSO4" s="3"/>
      <c r="DSP4" s="3"/>
      <c r="DSQ4" s="3"/>
      <c r="DSR4" s="3"/>
      <c r="DSS4" s="3"/>
      <c r="DST4" s="3"/>
      <c r="DSU4" s="3"/>
      <c r="DSV4" s="3"/>
      <c r="DSW4" s="3"/>
      <c r="DSX4" s="3"/>
      <c r="DSY4" s="3"/>
      <c r="DSZ4" s="3"/>
      <c r="DTA4" s="3"/>
      <c r="DTB4" s="3"/>
      <c r="DTC4" s="3"/>
      <c r="DTD4" s="3"/>
      <c r="DTE4" s="3"/>
      <c r="DTF4" s="3"/>
      <c r="DTG4" s="3"/>
      <c r="DTH4" s="3"/>
      <c r="DTI4" s="3"/>
      <c r="DTJ4" s="3"/>
      <c r="DTK4" s="3"/>
      <c r="DTL4" s="3"/>
      <c r="DTM4" s="3"/>
      <c r="DTN4" s="3"/>
      <c r="DTO4" s="3"/>
      <c r="DTP4" s="3"/>
      <c r="DTQ4" s="3"/>
      <c r="DTR4" s="3"/>
      <c r="DTS4" s="3"/>
      <c r="DTT4" s="3"/>
      <c r="DTU4" s="3"/>
      <c r="DTV4" s="3"/>
      <c r="DTW4" s="3"/>
      <c r="DTX4" s="3"/>
      <c r="DTY4" s="3"/>
      <c r="DTZ4" s="3"/>
      <c r="DUA4" s="3"/>
      <c r="DUB4" s="3"/>
      <c r="DUC4" s="3"/>
      <c r="DUD4" s="3"/>
      <c r="DUE4" s="3"/>
      <c r="DUF4" s="3"/>
      <c r="DUG4" s="3"/>
      <c r="DUH4" s="3"/>
      <c r="DUI4" s="3"/>
      <c r="DUJ4" s="3"/>
      <c r="DUK4" s="3"/>
      <c r="DUL4" s="3"/>
      <c r="DUM4" s="3"/>
      <c r="DUN4" s="3"/>
      <c r="DUO4" s="3"/>
      <c r="DUP4" s="3"/>
      <c r="DUQ4" s="3"/>
      <c r="DUR4" s="3"/>
      <c r="DUS4" s="3"/>
      <c r="DUT4" s="3"/>
      <c r="DUU4" s="3"/>
      <c r="DUV4" s="3"/>
      <c r="DUW4" s="3"/>
      <c r="DUX4" s="3"/>
      <c r="DUY4" s="3"/>
      <c r="DUZ4" s="3"/>
      <c r="DVA4" s="3"/>
      <c r="DVB4" s="3"/>
      <c r="DVC4" s="3"/>
      <c r="DVD4" s="3"/>
      <c r="DVE4" s="3"/>
      <c r="DVF4" s="3"/>
      <c r="DVG4" s="3"/>
      <c r="DVH4" s="3"/>
      <c r="DVI4" s="3"/>
      <c r="DVJ4" s="3"/>
      <c r="DVK4" s="3"/>
      <c r="DVL4" s="3"/>
      <c r="DVM4" s="3"/>
      <c r="DVN4" s="3"/>
      <c r="DVO4" s="3"/>
      <c r="DVP4" s="3"/>
      <c r="DVQ4" s="3"/>
      <c r="DVR4" s="3"/>
      <c r="DVS4" s="3"/>
      <c r="DVT4" s="3"/>
      <c r="DVU4" s="3"/>
      <c r="DVV4" s="3"/>
      <c r="DVW4" s="3"/>
      <c r="DVX4" s="3"/>
      <c r="DVY4" s="3"/>
      <c r="DVZ4" s="3"/>
      <c r="DWA4" s="3"/>
      <c r="DWB4" s="3"/>
      <c r="DWC4" s="3"/>
      <c r="DWD4" s="3"/>
      <c r="DWE4" s="3"/>
      <c r="DWF4" s="3"/>
      <c r="DWG4" s="3"/>
      <c r="DWH4" s="3"/>
      <c r="DWI4" s="3"/>
      <c r="DWJ4" s="3"/>
      <c r="DWK4" s="3"/>
      <c r="DWL4" s="3"/>
      <c r="DWM4" s="3"/>
      <c r="DWN4" s="3"/>
      <c r="DWO4" s="3"/>
      <c r="DWP4" s="3"/>
      <c r="DWQ4" s="3"/>
      <c r="DWR4" s="3"/>
      <c r="DWS4" s="3"/>
      <c r="DWT4" s="3"/>
      <c r="DWU4" s="3"/>
      <c r="DWV4" s="3"/>
      <c r="DWW4" s="3"/>
      <c r="DWX4" s="3"/>
      <c r="DWY4" s="3"/>
      <c r="DWZ4" s="3"/>
      <c r="DXA4" s="3"/>
      <c r="DXB4" s="3"/>
      <c r="DXC4" s="3"/>
      <c r="DXD4" s="3"/>
      <c r="DXE4" s="3"/>
      <c r="DXF4" s="3"/>
      <c r="DXG4" s="3"/>
      <c r="DXH4" s="3"/>
      <c r="DXI4" s="3"/>
      <c r="DXJ4" s="3"/>
      <c r="DXK4" s="3"/>
      <c r="DXL4" s="3"/>
      <c r="DXM4" s="3"/>
      <c r="DXN4" s="3"/>
      <c r="DXO4" s="3"/>
      <c r="DXP4" s="3"/>
      <c r="DXQ4" s="3"/>
      <c r="DXR4" s="3"/>
      <c r="DXS4" s="3"/>
      <c r="DXT4" s="3"/>
      <c r="DXU4" s="3"/>
      <c r="DXV4" s="3"/>
      <c r="DXW4" s="3"/>
      <c r="DXX4" s="3"/>
      <c r="DXY4" s="3"/>
      <c r="DXZ4" s="3"/>
      <c r="DYA4" s="3"/>
      <c r="DYB4" s="3"/>
      <c r="DYC4" s="3"/>
      <c r="DYD4" s="3"/>
      <c r="DYE4" s="3"/>
      <c r="DYF4" s="3"/>
      <c r="DYG4" s="3"/>
      <c r="DYH4" s="3"/>
      <c r="DYI4" s="3"/>
      <c r="DYJ4" s="3"/>
      <c r="DYK4" s="3"/>
      <c r="DYL4" s="3"/>
      <c r="DYM4" s="3"/>
      <c r="DYN4" s="3"/>
      <c r="DYO4" s="3"/>
      <c r="DYP4" s="3"/>
      <c r="DYQ4" s="3"/>
      <c r="DYR4" s="3"/>
      <c r="DYS4" s="3"/>
      <c r="DYT4" s="3"/>
      <c r="DYU4" s="3"/>
      <c r="DYV4" s="3"/>
      <c r="DYW4" s="3"/>
      <c r="DYX4" s="3"/>
      <c r="DYY4" s="3"/>
      <c r="DYZ4" s="3"/>
      <c r="DZA4" s="3"/>
      <c r="DZB4" s="3"/>
      <c r="DZC4" s="3"/>
      <c r="DZD4" s="3"/>
      <c r="DZE4" s="3"/>
      <c r="DZF4" s="3"/>
      <c r="DZG4" s="3"/>
      <c r="DZH4" s="3"/>
      <c r="DZI4" s="3"/>
      <c r="DZJ4" s="3"/>
      <c r="DZK4" s="3"/>
      <c r="DZL4" s="3"/>
      <c r="DZM4" s="3"/>
      <c r="DZN4" s="3"/>
      <c r="DZO4" s="3"/>
      <c r="DZP4" s="3"/>
      <c r="DZQ4" s="3"/>
      <c r="DZR4" s="3"/>
      <c r="DZS4" s="3"/>
      <c r="DZT4" s="3"/>
      <c r="DZU4" s="3"/>
      <c r="DZV4" s="3"/>
      <c r="DZW4" s="3"/>
      <c r="DZX4" s="3"/>
      <c r="DZY4" s="3"/>
      <c r="DZZ4" s="3"/>
      <c r="EAA4" s="3"/>
      <c r="EAB4" s="3"/>
      <c r="EAC4" s="3"/>
      <c r="EAD4" s="3"/>
      <c r="EAE4" s="3"/>
      <c r="EAF4" s="3"/>
      <c r="EAG4" s="3"/>
      <c r="EAH4" s="3"/>
      <c r="EAI4" s="3"/>
      <c r="EAJ4" s="3"/>
      <c r="EAK4" s="3"/>
      <c r="EAL4" s="3"/>
      <c r="EAM4" s="3"/>
      <c r="EAN4" s="3"/>
      <c r="EAO4" s="3"/>
      <c r="EAP4" s="3"/>
      <c r="EAQ4" s="3"/>
      <c r="EAR4" s="3"/>
      <c r="EAS4" s="3"/>
      <c r="EAT4" s="3"/>
      <c r="EAU4" s="3"/>
      <c r="EAV4" s="3"/>
      <c r="EAW4" s="3"/>
      <c r="EAX4" s="3"/>
      <c r="EAY4" s="3"/>
      <c r="EAZ4" s="3"/>
      <c r="EBA4" s="3"/>
      <c r="EBB4" s="3"/>
      <c r="EBC4" s="3"/>
      <c r="EBD4" s="3"/>
      <c r="EBE4" s="3"/>
      <c r="EBF4" s="3"/>
      <c r="EBG4" s="3"/>
      <c r="EBH4" s="3"/>
      <c r="EBI4" s="3"/>
      <c r="EBJ4" s="3"/>
      <c r="EBK4" s="3"/>
      <c r="EBL4" s="3"/>
      <c r="EBM4" s="3"/>
      <c r="EBN4" s="3"/>
      <c r="EBO4" s="3"/>
      <c r="EBP4" s="3"/>
      <c r="EBQ4" s="3"/>
      <c r="EBR4" s="3"/>
      <c r="EBS4" s="3"/>
      <c r="EBT4" s="3"/>
      <c r="EBU4" s="3"/>
      <c r="EBV4" s="3"/>
      <c r="EBW4" s="3"/>
      <c r="EBX4" s="3"/>
      <c r="EBY4" s="3"/>
      <c r="EBZ4" s="3"/>
      <c r="ECA4" s="3"/>
      <c r="ECB4" s="3"/>
      <c r="ECC4" s="3"/>
      <c r="ECD4" s="3"/>
      <c r="ECE4" s="3"/>
      <c r="ECF4" s="3"/>
      <c r="ECG4" s="3"/>
      <c r="ECH4" s="3"/>
      <c r="ECI4" s="3"/>
      <c r="ECJ4" s="3"/>
      <c r="ECK4" s="3"/>
      <c r="ECL4" s="3"/>
      <c r="ECM4" s="3"/>
      <c r="ECN4" s="3"/>
      <c r="ECO4" s="3"/>
      <c r="ECP4" s="3"/>
      <c r="ECQ4" s="3"/>
      <c r="ECR4" s="3"/>
      <c r="ECS4" s="3"/>
      <c r="ECT4" s="3"/>
      <c r="ECU4" s="3"/>
      <c r="ECV4" s="3"/>
      <c r="ECW4" s="3"/>
      <c r="ECX4" s="3"/>
      <c r="ECY4" s="3"/>
      <c r="ECZ4" s="3"/>
      <c r="EDA4" s="3"/>
      <c r="EDB4" s="3"/>
      <c r="EDC4" s="3"/>
      <c r="EDD4" s="3"/>
      <c r="EDE4" s="3"/>
      <c r="EDF4" s="3"/>
      <c r="EDG4" s="3"/>
      <c r="EDH4" s="3"/>
      <c r="EDI4" s="3"/>
      <c r="EDJ4" s="3"/>
      <c r="EDK4" s="3"/>
      <c r="EDL4" s="3"/>
      <c r="EDM4" s="3"/>
      <c r="EDN4" s="3"/>
      <c r="EDO4" s="3"/>
      <c r="EDP4" s="3"/>
      <c r="EDQ4" s="3"/>
      <c r="EDR4" s="3"/>
      <c r="EDS4" s="3"/>
      <c r="EDT4" s="3"/>
      <c r="EDU4" s="3"/>
      <c r="EDV4" s="3"/>
      <c r="EDW4" s="3"/>
      <c r="EDX4" s="3"/>
      <c r="EDY4" s="3"/>
      <c r="EDZ4" s="3"/>
      <c r="EEA4" s="3"/>
      <c r="EEB4" s="3"/>
      <c r="EEC4" s="3"/>
      <c r="EED4" s="3"/>
      <c r="EEE4" s="3"/>
      <c r="EEF4" s="3"/>
      <c r="EEG4" s="3"/>
      <c r="EEH4" s="3"/>
      <c r="EEI4" s="3"/>
      <c r="EEJ4" s="3"/>
      <c r="EEK4" s="3"/>
      <c r="EEL4" s="3"/>
      <c r="EEM4" s="3"/>
      <c r="EEN4" s="3"/>
      <c r="EEO4" s="3"/>
      <c r="EEP4" s="3"/>
      <c r="EEQ4" s="3"/>
      <c r="EER4" s="3"/>
      <c r="EES4" s="3"/>
      <c r="EET4" s="3"/>
      <c r="EEU4" s="3"/>
      <c r="EEV4" s="3"/>
      <c r="EEW4" s="3"/>
      <c r="EEX4" s="3"/>
      <c r="EEY4" s="3"/>
      <c r="EEZ4" s="3"/>
      <c r="EFA4" s="3"/>
      <c r="EFB4" s="3"/>
      <c r="EFC4" s="3"/>
      <c r="EFD4" s="3"/>
      <c r="EFE4" s="3"/>
      <c r="EFF4" s="3"/>
      <c r="EFG4" s="3"/>
      <c r="EFH4" s="3"/>
      <c r="EFI4" s="3"/>
      <c r="EFJ4" s="3"/>
      <c r="EFK4" s="3"/>
      <c r="EFL4" s="3"/>
      <c r="EFM4" s="3"/>
      <c r="EFN4" s="3"/>
      <c r="EFO4" s="3"/>
      <c r="EFP4" s="3"/>
      <c r="EFQ4" s="3"/>
      <c r="EFR4" s="3"/>
      <c r="EFS4" s="3"/>
      <c r="EFT4" s="3"/>
      <c r="EFU4" s="3"/>
      <c r="EFV4" s="3"/>
      <c r="EFW4" s="3"/>
      <c r="EFX4" s="3"/>
      <c r="EFY4" s="3"/>
      <c r="EFZ4" s="3"/>
      <c r="EGA4" s="3"/>
      <c r="EGB4" s="3"/>
      <c r="EGC4" s="3"/>
      <c r="EGD4" s="3"/>
      <c r="EGE4" s="3"/>
      <c r="EGF4" s="3"/>
      <c r="EGG4" s="3"/>
      <c r="EGH4" s="3"/>
      <c r="EGI4" s="3"/>
      <c r="EGJ4" s="3"/>
      <c r="EGK4" s="3"/>
      <c r="EGL4" s="3"/>
      <c r="EGM4" s="3"/>
      <c r="EGN4" s="3"/>
      <c r="EGO4" s="3"/>
      <c r="EGP4" s="3"/>
      <c r="EGQ4" s="3"/>
      <c r="EGR4" s="3"/>
      <c r="EGS4" s="3"/>
      <c r="EGT4" s="3"/>
      <c r="EGU4" s="3"/>
      <c r="EGV4" s="3"/>
      <c r="EGW4" s="3"/>
      <c r="EGX4" s="3"/>
      <c r="EGY4" s="3"/>
      <c r="EGZ4" s="3"/>
      <c r="EHA4" s="3"/>
      <c r="EHB4" s="3"/>
      <c r="EHC4" s="3"/>
      <c r="EHD4" s="3"/>
      <c r="EHE4" s="3"/>
      <c r="EHF4" s="3"/>
      <c r="EHG4" s="3"/>
      <c r="EHH4" s="3"/>
      <c r="EHI4" s="3"/>
      <c r="EHJ4" s="3"/>
      <c r="EHK4" s="3"/>
      <c r="EHL4" s="3"/>
      <c r="EHM4" s="3"/>
      <c r="EHN4" s="3"/>
      <c r="EHO4" s="3"/>
      <c r="EHP4" s="3"/>
      <c r="EHQ4" s="3"/>
      <c r="EHR4" s="3"/>
      <c r="EHS4" s="3"/>
      <c r="EHT4" s="3"/>
      <c r="EHU4" s="3"/>
      <c r="EHV4" s="3"/>
      <c r="EHW4" s="3"/>
      <c r="EHX4" s="3"/>
      <c r="EHY4" s="3"/>
      <c r="EHZ4" s="3"/>
      <c r="EIA4" s="3"/>
      <c r="EIB4" s="3"/>
      <c r="EIC4" s="3"/>
      <c r="EID4" s="3"/>
      <c r="EIE4" s="3"/>
      <c r="EIF4" s="3"/>
      <c r="EIG4" s="3"/>
      <c r="EIH4" s="3"/>
      <c r="EII4" s="3"/>
      <c r="EIJ4" s="3"/>
      <c r="EIK4" s="3"/>
      <c r="EIL4" s="3"/>
      <c r="EIM4" s="3"/>
      <c r="EIN4" s="3"/>
      <c r="EIO4" s="3"/>
      <c r="EIP4" s="3"/>
      <c r="EIQ4" s="3"/>
      <c r="EIR4" s="3"/>
      <c r="EIS4" s="3"/>
      <c r="EIT4" s="3"/>
      <c r="EIU4" s="3"/>
      <c r="EIV4" s="3"/>
      <c r="EIW4" s="3"/>
      <c r="EIX4" s="3"/>
      <c r="EIY4" s="3"/>
      <c r="EIZ4" s="3"/>
      <c r="EJA4" s="3"/>
      <c r="EJB4" s="3"/>
      <c r="EJC4" s="3"/>
      <c r="EJD4" s="3"/>
      <c r="EJE4" s="3"/>
      <c r="EJF4" s="3"/>
      <c r="EJG4" s="3"/>
      <c r="EJH4" s="3"/>
      <c r="EJI4" s="3"/>
      <c r="EJJ4" s="3"/>
      <c r="EJK4" s="3"/>
      <c r="EJL4" s="3"/>
      <c r="EJM4" s="3"/>
      <c r="EJN4" s="3"/>
      <c r="EJO4" s="3"/>
      <c r="EJP4" s="3"/>
      <c r="EJQ4" s="3"/>
      <c r="EJR4" s="3"/>
      <c r="EJS4" s="3"/>
      <c r="EJT4" s="3"/>
      <c r="EJU4" s="3"/>
      <c r="EJV4" s="3"/>
      <c r="EJW4" s="3"/>
      <c r="EJX4" s="3"/>
      <c r="EJY4" s="3"/>
      <c r="EJZ4" s="3"/>
      <c r="EKA4" s="3"/>
      <c r="EKB4" s="3"/>
      <c r="EKC4" s="3"/>
      <c r="EKD4" s="3"/>
      <c r="EKE4" s="3"/>
      <c r="EKF4" s="3"/>
      <c r="EKG4" s="3"/>
      <c r="EKH4" s="3"/>
      <c r="EKI4" s="3"/>
      <c r="EKJ4" s="3"/>
      <c r="EKK4" s="3"/>
      <c r="EKL4" s="3"/>
      <c r="EKM4" s="3"/>
      <c r="EKN4" s="3"/>
      <c r="EKO4" s="3"/>
      <c r="EKP4" s="3"/>
      <c r="EKQ4" s="3"/>
      <c r="EKR4" s="3"/>
      <c r="EKS4" s="3"/>
      <c r="EKT4" s="3"/>
      <c r="EKU4" s="3"/>
      <c r="EKV4" s="3"/>
      <c r="EKW4" s="3"/>
      <c r="EKX4" s="3"/>
      <c r="EKY4" s="3"/>
      <c r="EKZ4" s="3"/>
      <c r="ELA4" s="3"/>
      <c r="ELB4" s="3"/>
      <c r="ELC4" s="3"/>
      <c r="ELD4" s="3"/>
      <c r="ELE4" s="3"/>
      <c r="ELF4" s="3"/>
      <c r="ELG4" s="3"/>
      <c r="ELH4" s="3"/>
      <c r="ELI4" s="3"/>
      <c r="ELJ4" s="3"/>
      <c r="ELK4" s="3"/>
      <c r="ELL4" s="3"/>
      <c r="ELM4" s="3"/>
      <c r="ELN4" s="3"/>
      <c r="ELO4" s="3"/>
      <c r="ELP4" s="3"/>
      <c r="ELQ4" s="3"/>
      <c r="ELR4" s="3"/>
      <c r="ELS4" s="3"/>
      <c r="ELT4" s="3"/>
      <c r="ELU4" s="3"/>
      <c r="ELV4" s="3"/>
      <c r="ELW4" s="3"/>
      <c r="ELX4" s="3"/>
      <c r="ELY4" s="3"/>
      <c r="ELZ4" s="3"/>
      <c r="EMA4" s="3"/>
      <c r="EMB4" s="3"/>
      <c r="EMC4" s="3"/>
      <c r="EMD4" s="3"/>
      <c r="EME4" s="3"/>
      <c r="EMF4" s="3"/>
      <c r="EMG4" s="3"/>
      <c r="EMH4" s="3"/>
      <c r="EMI4" s="3"/>
      <c r="EMJ4" s="3"/>
      <c r="EMK4" s="3"/>
      <c r="EML4" s="3"/>
      <c r="EMM4" s="3"/>
      <c r="EMN4" s="3"/>
      <c r="EMO4" s="3"/>
      <c r="EMP4" s="3"/>
      <c r="EMQ4" s="3"/>
      <c r="EMR4" s="3"/>
      <c r="EMS4" s="3"/>
      <c r="EMT4" s="3"/>
      <c r="EMU4" s="3"/>
      <c r="EMV4" s="3"/>
      <c r="EMW4" s="3"/>
      <c r="EMX4" s="3"/>
      <c r="EMY4" s="3"/>
      <c r="EMZ4" s="3"/>
      <c r="ENA4" s="3"/>
      <c r="ENB4" s="3"/>
      <c r="ENC4" s="3"/>
      <c r="END4" s="3"/>
      <c r="ENE4" s="3"/>
      <c r="ENF4" s="3"/>
      <c r="ENG4" s="3"/>
      <c r="ENH4" s="3"/>
      <c r="ENI4" s="3"/>
      <c r="ENJ4" s="3"/>
      <c r="ENK4" s="3"/>
      <c r="ENL4" s="3"/>
      <c r="ENM4" s="3"/>
      <c r="ENN4" s="3"/>
      <c r="ENO4" s="3"/>
      <c r="ENP4" s="3"/>
      <c r="ENQ4" s="3"/>
      <c r="ENR4" s="3"/>
      <c r="ENS4" s="3"/>
      <c r="ENT4" s="3"/>
      <c r="ENU4" s="3"/>
      <c r="ENV4" s="3"/>
      <c r="ENW4" s="3"/>
      <c r="ENX4" s="3"/>
      <c r="ENY4" s="3"/>
      <c r="ENZ4" s="3"/>
      <c r="EOA4" s="3"/>
      <c r="EOB4" s="3"/>
      <c r="EOC4" s="3"/>
      <c r="EOD4" s="3"/>
      <c r="EOE4" s="3"/>
      <c r="EOF4" s="3"/>
      <c r="EOG4" s="3"/>
      <c r="EOH4" s="3"/>
      <c r="EOI4" s="3"/>
      <c r="EOJ4" s="3"/>
      <c r="EOK4" s="3"/>
      <c r="EOL4" s="3"/>
      <c r="EOM4" s="3"/>
      <c r="EON4" s="3"/>
      <c r="EOO4" s="3"/>
      <c r="EOP4" s="3"/>
      <c r="EOQ4" s="3"/>
      <c r="EOR4" s="3"/>
      <c r="EOS4" s="3"/>
      <c r="EOT4" s="3"/>
      <c r="EOU4" s="3"/>
      <c r="EOV4" s="3"/>
      <c r="EOW4" s="3"/>
      <c r="EOX4" s="3"/>
      <c r="EOY4" s="3"/>
      <c r="EOZ4" s="3"/>
      <c r="EPA4" s="3"/>
      <c r="EPB4" s="3"/>
      <c r="EPC4" s="3"/>
      <c r="EPD4" s="3"/>
      <c r="EPE4" s="3"/>
      <c r="EPF4" s="3"/>
      <c r="EPG4" s="3"/>
      <c r="EPH4" s="3"/>
      <c r="EPI4" s="3"/>
      <c r="EPJ4" s="3"/>
      <c r="EPK4" s="3"/>
      <c r="EPL4" s="3"/>
      <c r="EPM4" s="3"/>
      <c r="EPN4" s="3"/>
      <c r="EPO4" s="3"/>
      <c r="EPP4" s="3"/>
      <c r="EPQ4" s="3"/>
      <c r="EPR4" s="3"/>
      <c r="EPS4" s="3"/>
      <c r="EPT4" s="3"/>
      <c r="EPU4" s="3"/>
      <c r="EPV4" s="3"/>
      <c r="EPW4" s="3"/>
      <c r="EPX4" s="3"/>
      <c r="EPY4" s="3"/>
      <c r="EPZ4" s="3"/>
      <c r="EQA4" s="3"/>
      <c r="EQB4" s="3"/>
      <c r="EQC4" s="3"/>
      <c r="EQD4" s="3"/>
      <c r="EQE4" s="3"/>
      <c r="EQF4" s="3"/>
      <c r="EQG4" s="3"/>
      <c r="EQH4" s="3"/>
      <c r="EQI4" s="3"/>
      <c r="EQJ4" s="3"/>
      <c r="EQK4" s="3"/>
      <c r="EQL4" s="3"/>
      <c r="EQM4" s="3"/>
      <c r="EQN4" s="3"/>
      <c r="EQO4" s="3"/>
      <c r="EQP4" s="3"/>
      <c r="EQQ4" s="3"/>
      <c r="EQR4" s="3"/>
      <c r="EQS4" s="3"/>
      <c r="EQT4" s="3"/>
      <c r="EQU4" s="3"/>
      <c r="EQV4" s="3"/>
      <c r="EQW4" s="3"/>
      <c r="EQX4" s="3"/>
      <c r="EQY4" s="3"/>
      <c r="EQZ4" s="3"/>
      <c r="ERA4" s="3"/>
      <c r="ERB4" s="3"/>
      <c r="ERC4" s="3"/>
      <c r="ERD4" s="3"/>
      <c r="ERE4" s="3"/>
      <c r="ERF4" s="3"/>
      <c r="ERG4" s="3"/>
      <c r="ERH4" s="3"/>
      <c r="ERI4" s="3"/>
      <c r="ERJ4" s="3"/>
      <c r="ERK4" s="3"/>
      <c r="ERL4" s="3"/>
      <c r="ERM4" s="3"/>
      <c r="ERN4" s="3"/>
      <c r="ERO4" s="3"/>
      <c r="ERP4" s="3"/>
      <c r="ERQ4" s="3"/>
      <c r="ERR4" s="3"/>
      <c r="ERS4" s="3"/>
      <c r="ERT4" s="3"/>
      <c r="ERU4" s="3"/>
      <c r="ERV4" s="3"/>
      <c r="ERW4" s="3"/>
      <c r="ERX4" s="3"/>
      <c r="ERY4" s="3"/>
      <c r="ERZ4" s="3"/>
      <c r="ESA4" s="3"/>
      <c r="ESB4" s="3"/>
      <c r="ESC4" s="3"/>
      <c r="ESD4" s="3"/>
      <c r="ESE4" s="3"/>
      <c r="ESF4" s="3"/>
      <c r="ESG4" s="3"/>
      <c r="ESH4" s="3"/>
      <c r="ESI4" s="3"/>
      <c r="ESJ4" s="3"/>
      <c r="ESK4" s="3"/>
      <c r="ESL4" s="3"/>
      <c r="ESM4" s="3"/>
      <c r="ESN4" s="3"/>
      <c r="ESO4" s="3"/>
      <c r="ESP4" s="3"/>
      <c r="ESQ4" s="3"/>
      <c r="ESR4" s="3"/>
      <c r="ESS4" s="3"/>
      <c r="EST4" s="3"/>
      <c r="ESU4" s="3"/>
      <c r="ESV4" s="3"/>
      <c r="ESW4" s="3"/>
      <c r="ESX4" s="3"/>
      <c r="ESY4" s="3"/>
      <c r="ESZ4" s="3"/>
      <c r="ETA4" s="3"/>
      <c r="ETB4" s="3"/>
      <c r="ETC4" s="3"/>
      <c r="ETD4" s="3"/>
      <c r="ETE4" s="3"/>
      <c r="ETF4" s="3"/>
      <c r="ETG4" s="3"/>
      <c r="ETH4" s="3"/>
      <c r="ETI4" s="3"/>
      <c r="ETJ4" s="3"/>
      <c r="ETK4" s="3"/>
      <c r="ETL4" s="3"/>
      <c r="ETM4" s="3"/>
      <c r="ETN4" s="3"/>
      <c r="ETO4" s="3"/>
      <c r="ETP4" s="3"/>
      <c r="ETQ4" s="3"/>
      <c r="ETR4" s="3"/>
      <c r="ETS4" s="3"/>
      <c r="ETT4" s="3"/>
      <c r="ETU4" s="3"/>
      <c r="ETV4" s="3"/>
      <c r="ETW4" s="3"/>
      <c r="ETX4" s="3"/>
      <c r="ETY4" s="3"/>
      <c r="ETZ4" s="3"/>
      <c r="EUA4" s="3"/>
      <c r="EUB4" s="3"/>
      <c r="EUC4" s="3"/>
      <c r="EUD4" s="3"/>
      <c r="EUE4" s="3"/>
      <c r="EUF4" s="3"/>
      <c r="EUG4" s="3"/>
      <c r="EUH4" s="3"/>
      <c r="EUI4" s="3"/>
      <c r="EUJ4" s="3"/>
      <c r="EUK4" s="3"/>
      <c r="EUL4" s="3"/>
      <c r="EUM4" s="3"/>
      <c r="EUN4" s="3"/>
      <c r="EUO4" s="3"/>
      <c r="EUP4" s="3"/>
      <c r="EUQ4" s="3"/>
      <c r="EUR4" s="3"/>
      <c r="EUS4" s="3"/>
      <c r="EUT4" s="3"/>
      <c r="EUU4" s="3"/>
      <c r="EUV4" s="3"/>
      <c r="EUW4" s="3"/>
      <c r="EUX4" s="3"/>
      <c r="EUY4" s="3"/>
      <c r="EUZ4" s="3"/>
      <c r="EVA4" s="3"/>
      <c r="EVB4" s="3"/>
      <c r="EVC4" s="3"/>
      <c r="EVD4" s="3"/>
      <c r="EVE4" s="3"/>
      <c r="EVF4" s="3"/>
      <c r="EVG4" s="3"/>
      <c r="EVH4" s="3"/>
      <c r="EVI4" s="3"/>
      <c r="EVJ4" s="3"/>
      <c r="EVK4" s="3"/>
      <c r="EVL4" s="3"/>
      <c r="EVM4" s="3"/>
      <c r="EVN4" s="3"/>
      <c r="EVO4" s="3"/>
      <c r="EVP4" s="3"/>
      <c r="EVQ4" s="3"/>
      <c r="EVR4" s="3"/>
      <c r="EVS4" s="3"/>
      <c r="EVT4" s="3"/>
      <c r="EVU4" s="3"/>
      <c r="EVV4" s="3"/>
      <c r="EVW4" s="3"/>
      <c r="EVX4" s="3"/>
      <c r="EVY4" s="3"/>
      <c r="EVZ4" s="3"/>
      <c r="EWA4" s="3"/>
      <c r="EWB4" s="3"/>
      <c r="EWC4" s="3"/>
      <c r="EWD4" s="3"/>
      <c r="EWE4" s="3"/>
      <c r="EWF4" s="3"/>
      <c r="EWG4" s="3"/>
      <c r="EWH4" s="3"/>
      <c r="EWI4" s="3"/>
      <c r="EWJ4" s="3"/>
      <c r="EWK4" s="3"/>
      <c r="EWL4" s="3"/>
      <c r="EWM4" s="3"/>
      <c r="EWN4" s="3"/>
      <c r="EWO4" s="3"/>
      <c r="EWP4" s="3"/>
      <c r="EWQ4" s="3"/>
      <c r="EWR4" s="3"/>
      <c r="EWS4" s="3"/>
      <c r="EWT4" s="3"/>
      <c r="EWU4" s="3"/>
      <c r="EWV4" s="3"/>
      <c r="EWW4" s="3"/>
      <c r="EWX4" s="3"/>
      <c r="EWY4" s="3"/>
      <c r="EWZ4" s="3"/>
      <c r="EXA4" s="3"/>
      <c r="EXB4" s="3"/>
      <c r="EXC4" s="3"/>
      <c r="EXD4" s="3"/>
      <c r="EXE4" s="3"/>
      <c r="EXF4" s="3"/>
      <c r="EXG4" s="3"/>
      <c r="EXH4" s="3"/>
      <c r="EXI4" s="3"/>
      <c r="EXJ4" s="3"/>
      <c r="EXK4" s="3"/>
      <c r="EXL4" s="3"/>
      <c r="EXM4" s="3"/>
      <c r="EXN4" s="3"/>
      <c r="EXO4" s="3"/>
      <c r="EXP4" s="3"/>
      <c r="EXQ4" s="3"/>
      <c r="EXR4" s="3"/>
      <c r="EXS4" s="3"/>
      <c r="EXT4" s="3"/>
      <c r="EXU4" s="3"/>
      <c r="EXV4" s="3"/>
      <c r="EXW4" s="3"/>
      <c r="EXX4" s="3"/>
      <c r="EXY4" s="3"/>
      <c r="EXZ4" s="3"/>
      <c r="EYA4" s="3"/>
      <c r="EYB4" s="3"/>
      <c r="EYC4" s="3"/>
      <c r="EYD4" s="3"/>
      <c r="EYE4" s="3"/>
      <c r="EYF4" s="3"/>
      <c r="EYG4" s="3"/>
      <c r="EYH4" s="3"/>
      <c r="EYI4" s="3"/>
      <c r="EYJ4" s="3"/>
      <c r="EYK4" s="3"/>
      <c r="EYL4" s="3"/>
      <c r="EYM4" s="3"/>
      <c r="EYN4" s="3"/>
      <c r="EYO4" s="3"/>
      <c r="EYP4" s="3"/>
      <c r="EYQ4" s="3"/>
      <c r="EYR4" s="3"/>
      <c r="EYS4" s="3"/>
      <c r="EYT4" s="3"/>
      <c r="EYU4" s="3"/>
      <c r="EYV4" s="3"/>
      <c r="EYW4" s="3"/>
      <c r="EYX4" s="3"/>
      <c r="EYY4" s="3"/>
      <c r="EYZ4" s="3"/>
      <c r="EZA4" s="3"/>
      <c r="EZB4" s="3"/>
      <c r="EZC4" s="3"/>
      <c r="EZD4" s="3"/>
      <c r="EZE4" s="3"/>
      <c r="EZF4" s="3"/>
      <c r="EZG4" s="3"/>
      <c r="EZH4" s="3"/>
      <c r="EZI4" s="3"/>
      <c r="EZJ4" s="3"/>
      <c r="EZK4" s="3"/>
      <c r="EZL4" s="3"/>
      <c r="EZM4" s="3"/>
      <c r="EZN4" s="3"/>
      <c r="EZO4" s="3"/>
      <c r="EZP4" s="3"/>
      <c r="EZQ4" s="3"/>
      <c r="EZR4" s="3"/>
      <c r="EZS4" s="3"/>
      <c r="EZT4" s="3"/>
      <c r="EZU4" s="3"/>
      <c r="EZV4" s="3"/>
      <c r="EZW4" s="3"/>
      <c r="EZX4" s="3"/>
      <c r="EZY4" s="3"/>
      <c r="EZZ4" s="3"/>
      <c r="FAA4" s="3"/>
      <c r="FAB4" s="3"/>
      <c r="FAC4" s="3"/>
      <c r="FAD4" s="3"/>
      <c r="FAE4" s="3"/>
      <c r="FAF4" s="3"/>
      <c r="FAG4" s="3"/>
      <c r="FAH4" s="3"/>
      <c r="FAI4" s="3"/>
      <c r="FAJ4" s="3"/>
      <c r="FAK4" s="3"/>
      <c r="FAL4" s="3"/>
      <c r="FAM4" s="3"/>
      <c r="FAN4" s="3"/>
      <c r="FAO4" s="3"/>
      <c r="FAP4" s="3"/>
      <c r="FAQ4" s="3"/>
      <c r="FAR4" s="3"/>
      <c r="FAS4" s="3"/>
      <c r="FAT4" s="3"/>
      <c r="FAU4" s="3"/>
      <c r="FAV4" s="3"/>
      <c r="FAW4" s="3"/>
      <c r="FAX4" s="3"/>
      <c r="FAY4" s="3"/>
      <c r="FAZ4" s="3"/>
      <c r="FBA4" s="3"/>
      <c r="FBB4" s="3"/>
      <c r="FBC4" s="3"/>
      <c r="FBD4" s="3"/>
      <c r="FBE4" s="3"/>
      <c r="FBF4" s="3"/>
      <c r="FBG4" s="3"/>
      <c r="FBH4" s="3"/>
      <c r="FBI4" s="3"/>
      <c r="FBJ4" s="3"/>
      <c r="FBK4" s="3"/>
      <c r="FBL4" s="3"/>
      <c r="FBM4" s="3"/>
      <c r="FBN4" s="3"/>
      <c r="FBO4" s="3"/>
      <c r="FBP4" s="3"/>
      <c r="FBQ4" s="3"/>
      <c r="FBR4" s="3"/>
      <c r="FBS4" s="3"/>
      <c r="FBT4" s="3"/>
      <c r="FBU4" s="3"/>
      <c r="FBV4" s="3"/>
      <c r="FBW4" s="3"/>
      <c r="FBX4" s="3"/>
      <c r="FBY4" s="3"/>
      <c r="FBZ4" s="3"/>
      <c r="FCA4" s="3"/>
      <c r="FCB4" s="3"/>
      <c r="FCC4" s="3"/>
      <c r="FCD4" s="3"/>
      <c r="FCE4" s="3"/>
      <c r="FCF4" s="3"/>
      <c r="FCG4" s="3"/>
      <c r="FCH4" s="3"/>
      <c r="FCI4" s="3"/>
      <c r="FCJ4" s="3"/>
      <c r="FCK4" s="3"/>
      <c r="FCL4" s="3"/>
      <c r="FCM4" s="3"/>
      <c r="FCN4" s="3"/>
      <c r="FCO4" s="3"/>
      <c r="FCP4" s="3"/>
      <c r="FCQ4" s="3"/>
      <c r="FCR4" s="3"/>
      <c r="FCS4" s="3"/>
      <c r="FCT4" s="3"/>
      <c r="FCU4" s="3"/>
      <c r="FCV4" s="3"/>
      <c r="FCW4" s="3"/>
      <c r="FCX4" s="3"/>
      <c r="FCY4" s="3"/>
      <c r="FCZ4" s="3"/>
      <c r="FDA4" s="3"/>
      <c r="FDB4" s="3"/>
      <c r="FDC4" s="3"/>
      <c r="FDD4" s="3"/>
      <c r="FDE4" s="3"/>
      <c r="FDF4" s="3"/>
      <c r="FDG4" s="3"/>
      <c r="FDH4" s="3"/>
      <c r="FDI4" s="3"/>
      <c r="FDJ4" s="3"/>
      <c r="FDK4" s="3"/>
      <c r="FDL4" s="3"/>
      <c r="FDM4" s="3"/>
      <c r="FDN4" s="3"/>
      <c r="FDO4" s="3"/>
      <c r="FDP4" s="3"/>
      <c r="FDQ4" s="3"/>
      <c r="FDR4" s="3"/>
      <c r="FDS4" s="3"/>
      <c r="FDT4" s="3"/>
      <c r="FDU4" s="3"/>
      <c r="FDV4" s="3"/>
      <c r="FDW4" s="3"/>
      <c r="FDX4" s="3"/>
      <c r="FDY4" s="3"/>
      <c r="FDZ4" s="3"/>
      <c r="FEA4" s="3"/>
      <c r="FEB4" s="3"/>
      <c r="FEC4" s="3"/>
      <c r="FED4" s="3"/>
      <c r="FEE4" s="3"/>
      <c r="FEF4" s="3"/>
      <c r="FEG4" s="3"/>
      <c r="FEH4" s="3"/>
      <c r="FEI4" s="3"/>
      <c r="FEJ4" s="3"/>
      <c r="FEK4" s="3"/>
      <c r="FEL4" s="3"/>
      <c r="FEM4" s="3"/>
      <c r="FEN4" s="3"/>
      <c r="FEO4" s="3"/>
      <c r="FEP4" s="3"/>
      <c r="FEQ4" s="3"/>
      <c r="FER4" s="3"/>
      <c r="FES4" s="3"/>
      <c r="FET4" s="3"/>
      <c r="FEU4" s="3"/>
      <c r="FEV4" s="3"/>
      <c r="FEW4" s="3"/>
      <c r="FEX4" s="3"/>
      <c r="FEY4" s="3"/>
      <c r="FEZ4" s="3"/>
      <c r="FFA4" s="3"/>
      <c r="FFB4" s="3"/>
      <c r="FFC4" s="3"/>
      <c r="FFD4" s="3"/>
      <c r="FFE4" s="3"/>
      <c r="FFF4" s="3"/>
      <c r="FFG4" s="3"/>
      <c r="FFH4" s="3"/>
      <c r="FFI4" s="3"/>
      <c r="FFJ4" s="3"/>
      <c r="FFK4" s="3"/>
      <c r="FFL4" s="3"/>
      <c r="FFM4" s="3"/>
      <c r="FFN4" s="3"/>
      <c r="FFO4" s="3"/>
      <c r="FFP4" s="3"/>
      <c r="FFQ4" s="3"/>
      <c r="FFR4" s="3"/>
      <c r="FFS4" s="3"/>
      <c r="FFT4" s="3"/>
      <c r="FFU4" s="3"/>
      <c r="FFV4" s="3"/>
      <c r="FFW4" s="3"/>
      <c r="FFX4" s="3"/>
      <c r="FFY4" s="3"/>
      <c r="FFZ4" s="3"/>
      <c r="FGA4" s="3"/>
      <c r="FGB4" s="3"/>
      <c r="FGC4" s="3"/>
      <c r="FGD4" s="3"/>
      <c r="FGE4" s="3"/>
      <c r="FGF4" s="3"/>
      <c r="FGG4" s="3"/>
      <c r="FGH4" s="3"/>
      <c r="FGI4" s="3"/>
      <c r="FGJ4" s="3"/>
      <c r="FGK4" s="3"/>
      <c r="FGL4" s="3"/>
      <c r="FGM4" s="3"/>
      <c r="FGN4" s="3"/>
      <c r="FGO4" s="3"/>
      <c r="FGP4" s="3"/>
      <c r="FGQ4" s="3"/>
      <c r="FGR4" s="3"/>
      <c r="FGS4" s="3"/>
      <c r="FGT4" s="3"/>
      <c r="FGU4" s="3"/>
      <c r="FGV4" s="3"/>
      <c r="FGW4" s="3"/>
      <c r="FGX4" s="3"/>
      <c r="FGY4" s="3"/>
      <c r="FGZ4" s="3"/>
      <c r="FHA4" s="3"/>
      <c r="FHB4" s="3"/>
      <c r="FHC4" s="3"/>
      <c r="FHD4" s="3"/>
      <c r="FHE4" s="3"/>
      <c r="FHF4" s="3"/>
      <c r="FHG4" s="3"/>
      <c r="FHH4" s="3"/>
      <c r="FHI4" s="3"/>
      <c r="FHJ4" s="3"/>
      <c r="FHK4" s="3"/>
      <c r="FHL4" s="3"/>
      <c r="FHM4" s="3"/>
      <c r="FHN4" s="3"/>
      <c r="FHO4" s="3"/>
      <c r="FHP4" s="3"/>
      <c r="FHQ4" s="3"/>
      <c r="FHR4" s="3"/>
      <c r="FHS4" s="3"/>
      <c r="FHT4" s="3"/>
      <c r="FHU4" s="3"/>
      <c r="FHV4" s="3"/>
      <c r="FHW4" s="3"/>
      <c r="FHX4" s="3"/>
      <c r="FHY4" s="3"/>
      <c r="FHZ4" s="3"/>
      <c r="FIA4" s="3"/>
      <c r="FIB4" s="3"/>
      <c r="FIC4" s="3"/>
      <c r="FID4" s="3"/>
      <c r="FIE4" s="3"/>
      <c r="FIF4" s="3"/>
      <c r="FIG4" s="3"/>
      <c r="FIH4" s="3"/>
      <c r="FII4" s="3"/>
      <c r="FIJ4" s="3"/>
      <c r="FIK4" s="3"/>
      <c r="FIL4" s="3"/>
      <c r="FIM4" s="3"/>
      <c r="FIN4" s="3"/>
      <c r="FIO4" s="3"/>
      <c r="FIP4" s="3"/>
      <c r="FIQ4" s="3"/>
      <c r="FIR4" s="3"/>
      <c r="FIS4" s="3"/>
      <c r="FIT4" s="3"/>
      <c r="FIU4" s="3"/>
      <c r="FIV4" s="3"/>
      <c r="FIW4" s="3"/>
      <c r="FIX4" s="3"/>
      <c r="FIY4" s="3"/>
      <c r="FIZ4" s="3"/>
      <c r="FJA4" s="3"/>
      <c r="FJB4" s="3"/>
      <c r="FJC4" s="3"/>
      <c r="FJD4" s="3"/>
      <c r="FJE4" s="3"/>
      <c r="FJF4" s="3"/>
      <c r="FJG4" s="3"/>
      <c r="FJH4" s="3"/>
      <c r="FJI4" s="3"/>
      <c r="FJJ4" s="3"/>
      <c r="FJK4" s="3"/>
      <c r="FJL4" s="3"/>
      <c r="FJM4" s="3"/>
      <c r="FJN4" s="3"/>
      <c r="FJO4" s="3"/>
      <c r="FJP4" s="3"/>
      <c r="FJQ4" s="3"/>
      <c r="FJR4" s="3"/>
      <c r="FJS4" s="3"/>
      <c r="FJT4" s="3"/>
      <c r="FJU4" s="3"/>
      <c r="FJV4" s="3"/>
      <c r="FJW4" s="3"/>
      <c r="FJX4" s="3"/>
      <c r="FJY4" s="3"/>
      <c r="FJZ4" s="3"/>
      <c r="FKA4" s="3"/>
      <c r="FKB4" s="3"/>
      <c r="FKC4" s="3"/>
      <c r="FKD4" s="3"/>
      <c r="FKE4" s="3"/>
      <c r="FKF4" s="3"/>
      <c r="FKG4" s="3"/>
      <c r="FKH4" s="3"/>
      <c r="FKI4" s="3"/>
      <c r="FKJ4" s="3"/>
      <c r="FKK4" s="3"/>
      <c r="FKL4" s="3"/>
      <c r="FKM4" s="3"/>
      <c r="FKN4" s="3"/>
      <c r="FKO4" s="3"/>
      <c r="FKP4" s="3"/>
      <c r="FKQ4" s="3"/>
      <c r="FKR4" s="3"/>
      <c r="FKS4" s="3"/>
      <c r="FKT4" s="3"/>
      <c r="FKU4" s="3"/>
      <c r="FKV4" s="3"/>
      <c r="FKW4" s="3"/>
      <c r="FKX4" s="3"/>
      <c r="FKY4" s="3"/>
      <c r="FKZ4" s="3"/>
      <c r="FLA4" s="3"/>
      <c r="FLB4" s="3"/>
      <c r="FLC4" s="3"/>
      <c r="FLD4" s="3"/>
      <c r="FLE4" s="3"/>
      <c r="FLF4" s="3"/>
      <c r="FLG4" s="3"/>
      <c r="FLH4" s="3"/>
      <c r="FLI4" s="3"/>
      <c r="FLJ4" s="3"/>
      <c r="FLK4" s="3"/>
      <c r="FLL4" s="3"/>
      <c r="FLM4" s="3"/>
      <c r="FLN4" s="3"/>
      <c r="FLO4" s="3"/>
      <c r="FLP4" s="3"/>
      <c r="FLQ4" s="3"/>
      <c r="FLR4" s="3"/>
      <c r="FLS4" s="3"/>
      <c r="FLT4" s="3"/>
      <c r="FLU4" s="3"/>
      <c r="FLV4" s="3"/>
      <c r="FLW4" s="3"/>
      <c r="FLX4" s="3"/>
      <c r="FLY4" s="3"/>
      <c r="FLZ4" s="3"/>
      <c r="FMA4" s="3"/>
      <c r="FMB4" s="3"/>
      <c r="FMC4" s="3"/>
      <c r="FMD4" s="3"/>
      <c r="FME4" s="3"/>
      <c r="FMF4" s="3"/>
      <c r="FMG4" s="3"/>
      <c r="FMH4" s="3"/>
      <c r="FMI4" s="3"/>
      <c r="FMJ4" s="3"/>
      <c r="FMK4" s="3"/>
      <c r="FML4" s="3"/>
      <c r="FMM4" s="3"/>
      <c r="FMN4" s="3"/>
      <c r="FMO4" s="3"/>
      <c r="FMP4" s="3"/>
      <c r="FMQ4" s="3"/>
      <c r="FMR4" s="3"/>
      <c r="FMS4" s="3"/>
      <c r="FMT4" s="3"/>
      <c r="FMU4" s="3"/>
      <c r="FMV4" s="3"/>
      <c r="FMW4" s="3"/>
      <c r="FMX4" s="3"/>
      <c r="FMY4" s="3"/>
      <c r="FMZ4" s="3"/>
      <c r="FNA4" s="3"/>
      <c r="FNB4" s="3"/>
      <c r="FNC4" s="3"/>
      <c r="FND4" s="3"/>
      <c r="FNE4" s="3"/>
      <c r="FNF4" s="3"/>
      <c r="FNG4" s="3"/>
      <c r="FNH4" s="3"/>
      <c r="FNI4" s="3"/>
      <c r="FNJ4" s="3"/>
      <c r="FNK4" s="3"/>
      <c r="FNL4" s="3"/>
      <c r="FNM4" s="3"/>
      <c r="FNN4" s="3"/>
      <c r="FNO4" s="3"/>
      <c r="FNP4" s="3"/>
      <c r="FNQ4" s="3"/>
      <c r="FNR4" s="3"/>
      <c r="FNS4" s="3"/>
      <c r="FNT4" s="3"/>
      <c r="FNU4" s="3"/>
      <c r="FNV4" s="3"/>
      <c r="FNW4" s="3"/>
      <c r="FNX4" s="3"/>
      <c r="FNY4" s="3"/>
      <c r="FNZ4" s="3"/>
      <c r="FOA4" s="3"/>
      <c r="FOB4" s="3"/>
      <c r="FOC4" s="3"/>
      <c r="FOD4" s="3"/>
      <c r="FOE4" s="3"/>
      <c r="FOF4" s="3"/>
      <c r="FOG4" s="3"/>
      <c r="FOH4" s="3"/>
      <c r="FOI4" s="3"/>
      <c r="FOJ4" s="3"/>
      <c r="FOK4" s="3"/>
      <c r="FOL4" s="3"/>
      <c r="FOM4" s="3"/>
      <c r="FON4" s="3"/>
      <c r="FOO4" s="3"/>
      <c r="FOP4" s="3"/>
      <c r="FOQ4" s="3"/>
      <c r="FOR4" s="3"/>
      <c r="FOS4" s="3"/>
      <c r="FOT4" s="3"/>
      <c r="FOU4" s="3"/>
      <c r="FOV4" s="3"/>
      <c r="FOW4" s="3"/>
      <c r="FOX4" s="3"/>
      <c r="FOY4" s="3"/>
      <c r="FOZ4" s="3"/>
      <c r="FPA4" s="3"/>
      <c r="FPB4" s="3"/>
      <c r="FPC4" s="3"/>
      <c r="FPD4" s="3"/>
      <c r="FPE4" s="3"/>
      <c r="FPF4" s="3"/>
      <c r="FPG4" s="3"/>
      <c r="FPH4" s="3"/>
      <c r="FPI4" s="3"/>
      <c r="FPJ4" s="3"/>
      <c r="FPK4" s="3"/>
      <c r="FPL4" s="3"/>
      <c r="FPM4" s="3"/>
      <c r="FPN4" s="3"/>
      <c r="FPO4" s="3"/>
      <c r="FPP4" s="3"/>
      <c r="FPQ4" s="3"/>
      <c r="FPR4" s="3"/>
      <c r="FPS4" s="3"/>
      <c r="FPT4" s="3"/>
      <c r="FPU4" s="3"/>
      <c r="FPV4" s="3"/>
      <c r="FPW4" s="3"/>
      <c r="FPX4" s="3"/>
      <c r="FPY4" s="3"/>
      <c r="FPZ4" s="3"/>
      <c r="FQA4" s="3"/>
      <c r="FQB4" s="3"/>
      <c r="FQC4" s="3"/>
      <c r="FQD4" s="3"/>
      <c r="FQE4" s="3"/>
      <c r="FQF4" s="3"/>
      <c r="FQG4" s="3"/>
      <c r="FQH4" s="3"/>
      <c r="FQI4" s="3"/>
      <c r="FQJ4" s="3"/>
      <c r="FQK4" s="3"/>
      <c r="FQL4" s="3"/>
      <c r="FQM4" s="3"/>
      <c r="FQN4" s="3"/>
      <c r="FQO4" s="3"/>
      <c r="FQP4" s="3"/>
      <c r="FQQ4" s="3"/>
      <c r="FQR4" s="3"/>
      <c r="FQS4" s="3"/>
      <c r="FQT4" s="3"/>
      <c r="FQU4" s="3"/>
      <c r="FQV4" s="3"/>
      <c r="FQW4" s="3"/>
      <c r="FQX4" s="3"/>
      <c r="FQY4" s="3"/>
      <c r="FQZ4" s="3"/>
      <c r="FRA4" s="3"/>
      <c r="FRB4" s="3"/>
      <c r="FRC4" s="3"/>
      <c r="FRD4" s="3"/>
      <c r="FRE4" s="3"/>
      <c r="FRF4" s="3"/>
      <c r="FRG4" s="3"/>
      <c r="FRH4" s="3"/>
      <c r="FRI4" s="3"/>
      <c r="FRJ4" s="3"/>
      <c r="FRK4" s="3"/>
      <c r="FRL4" s="3"/>
      <c r="FRM4" s="3"/>
      <c r="FRN4" s="3"/>
      <c r="FRO4" s="3"/>
      <c r="FRP4" s="3"/>
      <c r="FRQ4" s="3"/>
      <c r="FRR4" s="3"/>
      <c r="FRS4" s="3"/>
      <c r="FRT4" s="3"/>
      <c r="FRU4" s="3"/>
      <c r="FRV4" s="3"/>
      <c r="FRW4" s="3"/>
      <c r="FRX4" s="3"/>
      <c r="FRY4" s="3"/>
      <c r="FRZ4" s="3"/>
      <c r="FSA4" s="3"/>
      <c r="FSB4" s="3"/>
      <c r="FSC4" s="3"/>
      <c r="FSD4" s="3"/>
      <c r="FSE4" s="3"/>
      <c r="FSF4" s="3"/>
      <c r="FSG4" s="3"/>
      <c r="FSH4" s="3"/>
      <c r="FSI4" s="3"/>
      <c r="FSJ4" s="3"/>
      <c r="FSK4" s="3"/>
      <c r="FSL4" s="3"/>
      <c r="FSM4" s="3"/>
      <c r="FSN4" s="3"/>
      <c r="FSO4" s="3"/>
      <c r="FSP4" s="3"/>
      <c r="FSQ4" s="3"/>
      <c r="FSR4" s="3"/>
      <c r="FSS4" s="3"/>
      <c r="FST4" s="3"/>
      <c r="FSU4" s="3"/>
      <c r="FSV4" s="3"/>
      <c r="FSW4" s="3"/>
      <c r="FSX4" s="3"/>
      <c r="FSY4" s="3"/>
      <c r="FSZ4" s="3"/>
      <c r="FTA4" s="3"/>
      <c r="FTB4" s="3"/>
      <c r="FTC4" s="3"/>
      <c r="FTD4" s="3"/>
      <c r="FTE4" s="3"/>
      <c r="FTF4" s="3"/>
      <c r="FTG4" s="3"/>
      <c r="FTH4" s="3"/>
      <c r="FTI4" s="3"/>
      <c r="FTJ4" s="3"/>
      <c r="FTK4" s="3"/>
      <c r="FTL4" s="3"/>
      <c r="FTM4" s="3"/>
      <c r="FTN4" s="3"/>
      <c r="FTO4" s="3"/>
      <c r="FTP4" s="3"/>
      <c r="FTQ4" s="3"/>
      <c r="FTR4" s="3"/>
      <c r="FTS4" s="3"/>
      <c r="FTT4" s="3"/>
      <c r="FTU4" s="3"/>
      <c r="FTV4" s="3"/>
      <c r="FTW4" s="3"/>
      <c r="FTX4" s="3"/>
      <c r="FTY4" s="3"/>
      <c r="FTZ4" s="3"/>
      <c r="FUA4" s="3"/>
      <c r="FUB4" s="3"/>
      <c r="FUC4" s="3"/>
      <c r="FUD4" s="3"/>
      <c r="FUE4" s="3"/>
      <c r="FUF4" s="3"/>
      <c r="FUG4" s="3"/>
      <c r="FUH4" s="3"/>
      <c r="FUI4" s="3"/>
      <c r="FUJ4" s="3"/>
      <c r="FUK4" s="3"/>
      <c r="FUL4" s="3"/>
      <c r="FUM4" s="3"/>
      <c r="FUN4" s="3"/>
      <c r="FUO4" s="3"/>
      <c r="FUP4" s="3"/>
      <c r="FUQ4" s="3"/>
      <c r="FUR4" s="3"/>
      <c r="FUS4" s="3"/>
      <c r="FUT4" s="3"/>
      <c r="FUU4" s="3"/>
      <c r="FUV4" s="3"/>
      <c r="FUW4" s="3"/>
      <c r="FUX4" s="3"/>
      <c r="FUY4" s="3"/>
      <c r="FUZ4" s="3"/>
      <c r="FVA4" s="3"/>
      <c r="FVB4" s="3"/>
      <c r="FVC4" s="3"/>
      <c r="FVD4" s="3"/>
      <c r="FVE4" s="3"/>
      <c r="FVF4" s="3"/>
      <c r="FVG4" s="3"/>
      <c r="FVH4" s="3"/>
      <c r="FVI4" s="3"/>
      <c r="FVJ4" s="3"/>
      <c r="FVK4" s="3"/>
      <c r="FVL4" s="3"/>
      <c r="FVM4" s="3"/>
      <c r="FVN4" s="3"/>
      <c r="FVO4" s="3"/>
      <c r="FVP4" s="3"/>
      <c r="FVQ4" s="3"/>
      <c r="FVR4" s="3"/>
      <c r="FVS4" s="3"/>
      <c r="FVT4" s="3"/>
      <c r="FVU4" s="3"/>
      <c r="FVV4" s="3"/>
      <c r="FVW4" s="3"/>
      <c r="FVX4" s="3"/>
      <c r="FVY4" s="3"/>
      <c r="FVZ4" s="3"/>
      <c r="FWA4" s="3"/>
      <c r="FWB4" s="3"/>
      <c r="FWC4" s="3"/>
      <c r="FWD4" s="3"/>
      <c r="FWE4" s="3"/>
      <c r="FWF4" s="3"/>
      <c r="FWG4" s="3"/>
      <c r="FWH4" s="3"/>
      <c r="FWI4" s="3"/>
      <c r="FWJ4" s="3"/>
      <c r="FWK4" s="3"/>
      <c r="FWL4" s="3"/>
      <c r="FWM4" s="3"/>
      <c r="FWN4" s="3"/>
      <c r="FWO4" s="3"/>
      <c r="FWP4" s="3"/>
      <c r="FWQ4" s="3"/>
      <c r="FWR4" s="3"/>
      <c r="FWS4" s="3"/>
      <c r="FWT4" s="3"/>
      <c r="FWU4" s="3"/>
      <c r="FWV4" s="3"/>
      <c r="FWW4" s="3"/>
      <c r="FWX4" s="3"/>
      <c r="FWY4" s="3"/>
      <c r="FWZ4" s="3"/>
      <c r="FXA4" s="3"/>
      <c r="FXB4" s="3"/>
      <c r="FXC4" s="3"/>
      <c r="FXD4" s="3"/>
      <c r="FXE4" s="3"/>
      <c r="FXF4" s="3"/>
      <c r="FXG4" s="3"/>
      <c r="FXH4" s="3"/>
      <c r="FXI4" s="3"/>
      <c r="FXJ4" s="3"/>
      <c r="FXK4" s="3"/>
      <c r="FXL4" s="3"/>
      <c r="FXM4" s="3"/>
      <c r="FXN4" s="3"/>
      <c r="FXO4" s="3"/>
      <c r="FXP4" s="3"/>
      <c r="FXQ4" s="3"/>
      <c r="FXR4" s="3"/>
      <c r="FXS4" s="3"/>
      <c r="FXT4" s="3"/>
      <c r="FXU4" s="3"/>
      <c r="FXV4" s="3"/>
      <c r="FXW4" s="3"/>
      <c r="FXX4" s="3"/>
      <c r="FXY4" s="3"/>
      <c r="FXZ4" s="3"/>
      <c r="FYA4" s="3"/>
      <c r="FYB4" s="3"/>
      <c r="FYC4" s="3"/>
      <c r="FYD4" s="3"/>
      <c r="FYE4" s="3"/>
      <c r="FYF4" s="3"/>
      <c r="FYG4" s="3"/>
      <c r="FYH4" s="3"/>
      <c r="FYI4" s="3"/>
      <c r="FYJ4" s="3"/>
      <c r="FYK4" s="3"/>
      <c r="FYL4" s="3"/>
      <c r="FYM4" s="3"/>
      <c r="FYN4" s="3"/>
      <c r="FYO4" s="3"/>
      <c r="FYP4" s="3"/>
      <c r="FYQ4" s="3"/>
      <c r="FYR4" s="3"/>
      <c r="FYS4" s="3"/>
      <c r="FYT4" s="3"/>
      <c r="FYU4" s="3"/>
      <c r="FYV4" s="3"/>
      <c r="FYW4" s="3"/>
      <c r="FYX4" s="3"/>
      <c r="FYY4" s="3"/>
      <c r="FYZ4" s="3"/>
      <c r="FZA4" s="3"/>
      <c r="FZB4" s="3"/>
      <c r="FZC4" s="3"/>
      <c r="FZD4" s="3"/>
      <c r="FZE4" s="3"/>
      <c r="FZF4" s="3"/>
      <c r="FZG4" s="3"/>
      <c r="FZH4" s="3"/>
      <c r="FZI4" s="3"/>
      <c r="FZJ4" s="3"/>
      <c r="FZK4" s="3"/>
      <c r="FZL4" s="3"/>
      <c r="FZM4" s="3"/>
      <c r="FZN4" s="3"/>
      <c r="FZO4" s="3"/>
      <c r="FZP4" s="3"/>
      <c r="FZQ4" s="3"/>
      <c r="FZR4" s="3"/>
      <c r="FZS4" s="3"/>
      <c r="FZT4" s="3"/>
      <c r="FZU4" s="3"/>
      <c r="FZV4" s="3"/>
      <c r="FZW4" s="3"/>
      <c r="FZX4" s="3"/>
      <c r="FZY4" s="3"/>
      <c r="FZZ4" s="3"/>
      <c r="GAA4" s="3"/>
      <c r="GAB4" s="3"/>
      <c r="GAC4" s="3"/>
      <c r="GAD4" s="3"/>
      <c r="GAE4" s="3"/>
      <c r="GAF4" s="3"/>
      <c r="GAG4" s="3"/>
      <c r="GAH4" s="3"/>
      <c r="GAI4" s="3"/>
      <c r="GAJ4" s="3"/>
      <c r="GAK4" s="3"/>
      <c r="GAL4" s="3"/>
      <c r="GAM4" s="3"/>
      <c r="GAN4" s="3"/>
      <c r="GAO4" s="3"/>
      <c r="GAP4" s="3"/>
      <c r="GAQ4" s="3"/>
      <c r="GAR4" s="3"/>
      <c r="GAS4" s="3"/>
      <c r="GAT4" s="3"/>
      <c r="GAU4" s="3"/>
      <c r="GAV4" s="3"/>
      <c r="GAW4" s="3"/>
      <c r="GAX4" s="3"/>
      <c r="GAY4" s="3"/>
      <c r="GAZ4" s="3"/>
      <c r="GBA4" s="3"/>
      <c r="GBB4" s="3"/>
      <c r="GBC4" s="3"/>
      <c r="GBD4" s="3"/>
      <c r="GBE4" s="3"/>
      <c r="GBF4" s="3"/>
      <c r="GBG4" s="3"/>
      <c r="GBH4" s="3"/>
      <c r="GBI4" s="3"/>
      <c r="GBJ4" s="3"/>
      <c r="GBK4" s="3"/>
      <c r="GBL4" s="3"/>
      <c r="GBM4" s="3"/>
      <c r="GBN4" s="3"/>
      <c r="GBO4" s="3"/>
      <c r="GBP4" s="3"/>
      <c r="GBQ4" s="3"/>
      <c r="GBR4" s="3"/>
      <c r="GBS4" s="3"/>
      <c r="GBT4" s="3"/>
      <c r="GBU4" s="3"/>
      <c r="GBV4" s="3"/>
      <c r="GBW4" s="3"/>
      <c r="GBX4" s="3"/>
      <c r="GBY4" s="3"/>
      <c r="GBZ4" s="3"/>
      <c r="GCA4" s="3"/>
      <c r="GCB4" s="3"/>
      <c r="GCC4" s="3"/>
      <c r="GCD4" s="3"/>
      <c r="GCE4" s="3"/>
      <c r="GCF4" s="3"/>
      <c r="GCG4" s="3"/>
      <c r="GCH4" s="3"/>
      <c r="GCI4" s="3"/>
      <c r="GCJ4" s="3"/>
      <c r="GCK4" s="3"/>
      <c r="GCL4" s="3"/>
      <c r="GCM4" s="3"/>
      <c r="GCN4" s="3"/>
      <c r="GCO4" s="3"/>
      <c r="GCP4" s="3"/>
      <c r="GCQ4" s="3"/>
      <c r="GCR4" s="3"/>
      <c r="GCS4" s="3"/>
      <c r="GCT4" s="3"/>
      <c r="GCU4" s="3"/>
      <c r="GCV4" s="3"/>
      <c r="GCW4" s="3"/>
      <c r="GCX4" s="3"/>
      <c r="GCY4" s="3"/>
      <c r="GCZ4" s="3"/>
      <c r="GDA4" s="3"/>
      <c r="GDB4" s="3"/>
      <c r="GDC4" s="3"/>
      <c r="GDD4" s="3"/>
      <c r="GDE4" s="3"/>
      <c r="GDF4" s="3"/>
      <c r="GDG4" s="3"/>
      <c r="GDH4" s="3"/>
      <c r="GDI4" s="3"/>
      <c r="GDJ4" s="3"/>
      <c r="GDK4" s="3"/>
      <c r="GDL4" s="3"/>
      <c r="GDM4" s="3"/>
      <c r="GDN4" s="3"/>
      <c r="GDO4" s="3"/>
      <c r="GDP4" s="3"/>
      <c r="GDQ4" s="3"/>
      <c r="GDR4" s="3"/>
      <c r="GDS4" s="3"/>
      <c r="GDT4" s="3"/>
      <c r="GDU4" s="3"/>
      <c r="GDV4" s="3"/>
      <c r="GDW4" s="3"/>
      <c r="GDX4" s="3"/>
      <c r="GDY4" s="3"/>
      <c r="GDZ4" s="3"/>
      <c r="GEA4" s="3"/>
      <c r="GEB4" s="3"/>
      <c r="GEC4" s="3"/>
      <c r="GED4" s="3"/>
      <c r="GEE4" s="3"/>
      <c r="GEF4" s="3"/>
      <c r="GEG4" s="3"/>
      <c r="GEH4" s="3"/>
      <c r="GEI4" s="3"/>
      <c r="GEJ4" s="3"/>
      <c r="GEK4" s="3"/>
      <c r="GEL4" s="3"/>
      <c r="GEM4" s="3"/>
      <c r="GEN4" s="3"/>
      <c r="GEO4" s="3"/>
      <c r="GEP4" s="3"/>
      <c r="GEQ4" s="3"/>
      <c r="GER4" s="3"/>
      <c r="GES4" s="3"/>
      <c r="GET4" s="3"/>
      <c r="GEU4" s="3"/>
      <c r="GEV4" s="3"/>
      <c r="GEW4" s="3"/>
      <c r="GEX4" s="3"/>
      <c r="GEY4" s="3"/>
      <c r="GEZ4" s="3"/>
      <c r="GFA4" s="3"/>
      <c r="GFB4" s="3"/>
      <c r="GFC4" s="3"/>
      <c r="GFD4" s="3"/>
      <c r="GFE4" s="3"/>
      <c r="GFF4" s="3"/>
      <c r="GFG4" s="3"/>
      <c r="GFH4" s="3"/>
      <c r="GFI4" s="3"/>
      <c r="GFJ4" s="3"/>
      <c r="GFK4" s="3"/>
      <c r="GFL4" s="3"/>
      <c r="GFM4" s="3"/>
      <c r="GFN4" s="3"/>
      <c r="GFO4" s="3"/>
      <c r="GFP4" s="3"/>
      <c r="GFQ4" s="3"/>
      <c r="GFR4" s="3"/>
      <c r="GFS4" s="3"/>
      <c r="GFT4" s="3"/>
      <c r="GFU4" s="3"/>
      <c r="GFV4" s="3"/>
      <c r="GFW4" s="3"/>
      <c r="GFX4" s="3"/>
      <c r="GFY4" s="3"/>
      <c r="GFZ4" s="3"/>
      <c r="GGA4" s="3"/>
      <c r="GGB4" s="3"/>
      <c r="GGC4" s="3"/>
      <c r="GGD4" s="3"/>
      <c r="GGE4" s="3"/>
      <c r="GGF4" s="3"/>
      <c r="GGG4" s="3"/>
      <c r="GGH4" s="3"/>
      <c r="GGI4" s="3"/>
      <c r="GGJ4" s="3"/>
      <c r="GGK4" s="3"/>
      <c r="GGL4" s="3"/>
      <c r="GGM4" s="3"/>
      <c r="GGN4" s="3"/>
      <c r="GGO4" s="3"/>
      <c r="GGP4" s="3"/>
      <c r="GGQ4" s="3"/>
      <c r="GGR4" s="3"/>
      <c r="GGS4" s="3"/>
      <c r="GGT4" s="3"/>
      <c r="GGU4" s="3"/>
      <c r="GGV4" s="3"/>
      <c r="GGW4" s="3"/>
      <c r="GGX4" s="3"/>
      <c r="GGY4" s="3"/>
      <c r="GGZ4" s="3"/>
      <c r="GHA4" s="3"/>
      <c r="GHB4" s="3"/>
      <c r="GHC4" s="3"/>
      <c r="GHD4" s="3"/>
      <c r="GHE4" s="3"/>
      <c r="GHF4" s="3"/>
      <c r="GHG4" s="3"/>
      <c r="GHH4" s="3"/>
      <c r="GHI4" s="3"/>
      <c r="GHJ4" s="3"/>
      <c r="GHK4" s="3"/>
      <c r="GHL4" s="3"/>
      <c r="GHM4" s="3"/>
      <c r="GHN4" s="3"/>
      <c r="GHO4" s="3"/>
      <c r="GHP4" s="3"/>
      <c r="GHQ4" s="3"/>
      <c r="GHR4" s="3"/>
      <c r="GHS4" s="3"/>
      <c r="GHT4" s="3"/>
      <c r="GHU4" s="3"/>
      <c r="GHV4" s="3"/>
      <c r="GHW4" s="3"/>
      <c r="GHX4" s="3"/>
      <c r="GHY4" s="3"/>
      <c r="GHZ4" s="3"/>
      <c r="GIA4" s="3"/>
      <c r="GIB4" s="3"/>
      <c r="GIC4" s="3"/>
      <c r="GID4" s="3"/>
      <c r="GIE4" s="3"/>
      <c r="GIF4" s="3"/>
      <c r="GIG4" s="3"/>
      <c r="GIH4" s="3"/>
      <c r="GII4" s="3"/>
      <c r="GIJ4" s="3"/>
      <c r="GIK4" s="3"/>
      <c r="GIL4" s="3"/>
      <c r="GIM4" s="3"/>
      <c r="GIN4" s="3"/>
      <c r="GIO4" s="3"/>
      <c r="GIP4" s="3"/>
      <c r="GIQ4" s="3"/>
      <c r="GIR4" s="3"/>
      <c r="GIS4" s="3"/>
      <c r="GIT4" s="3"/>
      <c r="GIU4" s="3"/>
      <c r="GIV4" s="3"/>
      <c r="GIW4" s="3"/>
      <c r="GIX4" s="3"/>
      <c r="GIY4" s="3"/>
      <c r="GIZ4" s="3"/>
      <c r="GJA4" s="3"/>
      <c r="GJB4" s="3"/>
      <c r="GJC4" s="3"/>
      <c r="GJD4" s="3"/>
      <c r="GJE4" s="3"/>
      <c r="GJF4" s="3"/>
      <c r="GJG4" s="3"/>
      <c r="GJH4" s="3"/>
      <c r="GJI4" s="3"/>
      <c r="GJJ4" s="3"/>
      <c r="GJK4" s="3"/>
      <c r="GJL4" s="3"/>
      <c r="GJM4" s="3"/>
      <c r="GJN4" s="3"/>
      <c r="GJO4" s="3"/>
      <c r="GJP4" s="3"/>
      <c r="GJQ4" s="3"/>
      <c r="GJR4" s="3"/>
      <c r="GJS4" s="3"/>
      <c r="GJT4" s="3"/>
      <c r="GJU4" s="3"/>
      <c r="GJV4" s="3"/>
      <c r="GJW4" s="3"/>
      <c r="GJX4" s="3"/>
      <c r="GJY4" s="3"/>
      <c r="GJZ4" s="3"/>
      <c r="GKA4" s="3"/>
      <c r="GKB4" s="3"/>
      <c r="GKC4" s="3"/>
      <c r="GKD4" s="3"/>
      <c r="GKE4" s="3"/>
      <c r="GKF4" s="3"/>
      <c r="GKG4" s="3"/>
      <c r="GKH4" s="3"/>
      <c r="GKI4" s="3"/>
      <c r="GKJ4" s="3"/>
      <c r="GKK4" s="3"/>
      <c r="GKL4" s="3"/>
      <c r="GKM4" s="3"/>
      <c r="GKN4" s="3"/>
      <c r="GKO4" s="3"/>
      <c r="GKP4" s="3"/>
      <c r="GKQ4" s="3"/>
      <c r="GKR4" s="3"/>
      <c r="GKS4" s="3"/>
      <c r="GKT4" s="3"/>
      <c r="GKU4" s="3"/>
      <c r="GKV4" s="3"/>
      <c r="GKW4" s="3"/>
      <c r="GKX4" s="3"/>
      <c r="GKY4" s="3"/>
      <c r="GKZ4" s="3"/>
      <c r="GLA4" s="3"/>
      <c r="GLB4" s="3"/>
      <c r="GLC4" s="3"/>
      <c r="GLD4" s="3"/>
      <c r="GLE4" s="3"/>
      <c r="GLF4" s="3"/>
      <c r="GLG4" s="3"/>
      <c r="GLH4" s="3"/>
      <c r="GLI4" s="3"/>
      <c r="GLJ4" s="3"/>
      <c r="GLK4" s="3"/>
      <c r="GLL4" s="3"/>
      <c r="GLM4" s="3"/>
      <c r="GLN4" s="3"/>
      <c r="GLO4" s="3"/>
      <c r="GLP4" s="3"/>
      <c r="GLQ4" s="3"/>
      <c r="GLR4" s="3"/>
      <c r="GLS4" s="3"/>
      <c r="GLT4" s="3"/>
      <c r="GLU4" s="3"/>
      <c r="GLV4" s="3"/>
      <c r="GLW4" s="3"/>
      <c r="GLX4" s="3"/>
      <c r="GLY4" s="3"/>
      <c r="GLZ4" s="3"/>
      <c r="GMA4" s="3"/>
      <c r="GMB4" s="3"/>
      <c r="GMC4" s="3"/>
      <c r="GMD4" s="3"/>
      <c r="GME4" s="3"/>
      <c r="GMF4" s="3"/>
      <c r="GMG4" s="3"/>
      <c r="GMH4" s="3"/>
      <c r="GMI4" s="3"/>
      <c r="GMJ4" s="3"/>
      <c r="GMK4" s="3"/>
      <c r="GML4" s="3"/>
      <c r="GMM4" s="3"/>
      <c r="GMN4" s="3"/>
      <c r="GMO4" s="3"/>
      <c r="GMP4" s="3"/>
      <c r="GMQ4" s="3"/>
      <c r="GMR4" s="3"/>
      <c r="GMS4" s="3"/>
      <c r="GMT4" s="3"/>
      <c r="GMU4" s="3"/>
      <c r="GMV4" s="3"/>
      <c r="GMW4" s="3"/>
      <c r="GMX4" s="3"/>
      <c r="GMY4" s="3"/>
      <c r="GMZ4" s="3"/>
      <c r="GNA4" s="3"/>
      <c r="GNB4" s="3"/>
      <c r="GNC4" s="3"/>
      <c r="GND4" s="3"/>
      <c r="GNE4" s="3"/>
      <c r="GNF4" s="3"/>
      <c r="GNG4" s="3"/>
      <c r="GNH4" s="3"/>
      <c r="GNI4" s="3"/>
      <c r="GNJ4" s="3"/>
      <c r="GNK4" s="3"/>
      <c r="GNL4" s="3"/>
      <c r="GNM4" s="3"/>
      <c r="GNN4" s="3"/>
      <c r="GNO4" s="3"/>
      <c r="GNP4" s="3"/>
      <c r="GNQ4" s="3"/>
      <c r="GNR4" s="3"/>
      <c r="GNS4" s="3"/>
      <c r="GNT4" s="3"/>
      <c r="GNU4" s="3"/>
      <c r="GNV4" s="3"/>
      <c r="GNW4" s="3"/>
      <c r="GNX4" s="3"/>
      <c r="GNY4" s="3"/>
      <c r="GNZ4" s="3"/>
      <c r="GOA4" s="3"/>
      <c r="GOB4" s="3"/>
      <c r="GOC4" s="3"/>
      <c r="GOD4" s="3"/>
      <c r="GOE4" s="3"/>
      <c r="GOF4" s="3"/>
      <c r="GOG4" s="3"/>
      <c r="GOH4" s="3"/>
      <c r="GOI4" s="3"/>
      <c r="GOJ4" s="3"/>
      <c r="GOK4" s="3"/>
      <c r="GOL4" s="3"/>
      <c r="GOM4" s="3"/>
      <c r="GON4" s="3"/>
      <c r="GOO4" s="3"/>
      <c r="GOP4" s="3"/>
      <c r="GOQ4" s="3"/>
      <c r="GOR4" s="3"/>
      <c r="GOS4" s="3"/>
      <c r="GOT4" s="3"/>
      <c r="GOU4" s="3"/>
      <c r="GOV4" s="3"/>
      <c r="GOW4" s="3"/>
      <c r="GOX4" s="3"/>
      <c r="GOY4" s="3"/>
      <c r="GOZ4" s="3"/>
      <c r="GPA4" s="3"/>
      <c r="GPB4" s="3"/>
      <c r="GPC4" s="3"/>
      <c r="GPD4" s="3"/>
      <c r="GPE4" s="3"/>
      <c r="GPF4" s="3"/>
      <c r="GPG4" s="3"/>
      <c r="GPH4" s="3"/>
      <c r="GPI4" s="3"/>
      <c r="GPJ4" s="3"/>
      <c r="GPK4" s="3"/>
      <c r="GPL4" s="3"/>
      <c r="GPM4" s="3"/>
      <c r="GPN4" s="3"/>
      <c r="GPO4" s="3"/>
      <c r="GPP4" s="3"/>
      <c r="GPQ4" s="3"/>
      <c r="GPR4" s="3"/>
      <c r="GPS4" s="3"/>
      <c r="GPT4" s="3"/>
      <c r="GPU4" s="3"/>
      <c r="GPV4" s="3"/>
      <c r="GPW4" s="3"/>
      <c r="GPX4" s="3"/>
      <c r="GPY4" s="3"/>
      <c r="GPZ4" s="3"/>
      <c r="GQA4" s="3"/>
      <c r="GQB4" s="3"/>
      <c r="GQC4" s="3"/>
      <c r="GQD4" s="3"/>
      <c r="GQE4" s="3"/>
      <c r="GQF4" s="3"/>
      <c r="GQG4" s="3"/>
      <c r="GQH4" s="3"/>
      <c r="GQI4" s="3"/>
      <c r="GQJ4" s="3"/>
      <c r="GQK4" s="3"/>
      <c r="GQL4" s="3"/>
      <c r="GQM4" s="3"/>
      <c r="GQN4" s="3"/>
      <c r="GQO4" s="3"/>
      <c r="GQP4" s="3"/>
      <c r="GQQ4" s="3"/>
      <c r="GQR4" s="3"/>
      <c r="GQS4" s="3"/>
      <c r="GQT4" s="3"/>
      <c r="GQU4" s="3"/>
      <c r="GQV4" s="3"/>
      <c r="GQW4" s="3"/>
      <c r="GQX4" s="3"/>
      <c r="GQY4" s="3"/>
      <c r="GQZ4" s="3"/>
      <c r="GRA4" s="3"/>
      <c r="GRB4" s="3"/>
      <c r="GRC4" s="3"/>
      <c r="GRD4" s="3"/>
      <c r="GRE4" s="3"/>
      <c r="GRF4" s="3"/>
      <c r="GRG4" s="3"/>
      <c r="GRH4" s="3"/>
      <c r="GRI4" s="3"/>
      <c r="GRJ4" s="3"/>
      <c r="GRK4" s="3"/>
      <c r="GRL4" s="3"/>
      <c r="GRM4" s="3"/>
      <c r="GRN4" s="3"/>
      <c r="GRO4" s="3"/>
      <c r="GRP4" s="3"/>
      <c r="GRQ4" s="3"/>
      <c r="GRR4" s="3"/>
      <c r="GRS4" s="3"/>
      <c r="GRT4" s="3"/>
      <c r="GRU4" s="3"/>
      <c r="GRV4" s="3"/>
      <c r="GRW4" s="3"/>
      <c r="GRX4" s="3"/>
      <c r="GRY4" s="3"/>
      <c r="GRZ4" s="3"/>
      <c r="GSA4" s="3"/>
      <c r="GSB4" s="3"/>
      <c r="GSC4" s="3"/>
      <c r="GSD4" s="3"/>
      <c r="GSE4" s="3"/>
      <c r="GSF4" s="3"/>
      <c r="GSG4" s="3"/>
      <c r="GSH4" s="3"/>
      <c r="GSI4" s="3"/>
      <c r="GSJ4" s="3"/>
      <c r="GSK4" s="3"/>
      <c r="GSL4" s="3"/>
      <c r="GSM4" s="3"/>
      <c r="GSN4" s="3"/>
      <c r="GSO4" s="3"/>
      <c r="GSP4" s="3"/>
      <c r="GSQ4" s="3"/>
      <c r="GSR4" s="3"/>
      <c r="GSS4" s="3"/>
      <c r="GST4" s="3"/>
      <c r="GSU4" s="3"/>
      <c r="GSV4" s="3"/>
      <c r="GSW4" s="3"/>
      <c r="GSX4" s="3"/>
      <c r="GSY4" s="3"/>
      <c r="GSZ4" s="3"/>
      <c r="GTA4" s="3"/>
      <c r="GTB4" s="3"/>
      <c r="GTC4" s="3"/>
      <c r="GTD4" s="3"/>
      <c r="GTE4" s="3"/>
      <c r="GTF4" s="3"/>
      <c r="GTG4" s="3"/>
      <c r="GTH4" s="3"/>
      <c r="GTI4" s="3"/>
      <c r="GTJ4" s="3"/>
      <c r="GTK4" s="3"/>
      <c r="GTL4" s="3"/>
      <c r="GTM4" s="3"/>
      <c r="GTN4" s="3"/>
      <c r="GTO4" s="3"/>
      <c r="GTP4" s="3"/>
      <c r="GTQ4" s="3"/>
      <c r="GTR4" s="3"/>
      <c r="GTS4" s="3"/>
      <c r="GTT4" s="3"/>
      <c r="GTU4" s="3"/>
      <c r="GTV4" s="3"/>
      <c r="GTW4" s="3"/>
      <c r="GTX4" s="3"/>
      <c r="GTY4" s="3"/>
      <c r="GTZ4" s="3"/>
      <c r="GUA4" s="3"/>
      <c r="GUB4" s="3"/>
      <c r="GUC4" s="3"/>
      <c r="GUD4" s="3"/>
      <c r="GUE4" s="3"/>
      <c r="GUF4" s="3"/>
      <c r="GUG4" s="3"/>
      <c r="GUH4" s="3"/>
      <c r="GUI4" s="3"/>
      <c r="GUJ4" s="3"/>
      <c r="GUK4" s="3"/>
      <c r="GUL4" s="3"/>
      <c r="GUM4" s="3"/>
      <c r="GUN4" s="3"/>
      <c r="GUO4" s="3"/>
      <c r="GUP4" s="3"/>
      <c r="GUQ4" s="3"/>
      <c r="GUR4" s="3"/>
      <c r="GUS4" s="3"/>
      <c r="GUT4" s="3"/>
      <c r="GUU4" s="3"/>
      <c r="GUV4" s="3"/>
      <c r="GUW4" s="3"/>
      <c r="GUX4" s="3"/>
      <c r="GUY4" s="3"/>
      <c r="GUZ4" s="3"/>
      <c r="GVA4" s="3"/>
      <c r="GVB4" s="3"/>
      <c r="GVC4" s="3"/>
      <c r="GVD4" s="3"/>
      <c r="GVE4" s="3"/>
      <c r="GVF4" s="3"/>
      <c r="GVG4" s="3"/>
      <c r="GVH4" s="3"/>
      <c r="GVI4" s="3"/>
      <c r="GVJ4" s="3"/>
      <c r="GVK4" s="3"/>
      <c r="GVL4" s="3"/>
      <c r="GVM4" s="3"/>
      <c r="GVN4" s="3"/>
      <c r="GVO4" s="3"/>
      <c r="GVP4" s="3"/>
      <c r="GVQ4" s="3"/>
      <c r="GVR4" s="3"/>
      <c r="GVS4" s="3"/>
      <c r="GVT4" s="3"/>
      <c r="GVU4" s="3"/>
      <c r="GVV4" s="3"/>
      <c r="GVW4" s="3"/>
      <c r="GVX4" s="3"/>
      <c r="GVY4" s="3"/>
      <c r="GVZ4" s="3"/>
      <c r="GWA4" s="3"/>
      <c r="GWB4" s="3"/>
      <c r="GWC4" s="3"/>
      <c r="GWD4" s="3"/>
      <c r="GWE4" s="3"/>
      <c r="GWF4" s="3"/>
      <c r="GWG4" s="3"/>
      <c r="GWH4" s="3"/>
      <c r="GWI4" s="3"/>
      <c r="GWJ4" s="3"/>
      <c r="GWK4" s="3"/>
      <c r="GWL4" s="3"/>
      <c r="GWM4" s="3"/>
      <c r="GWN4" s="3"/>
      <c r="GWO4" s="3"/>
      <c r="GWP4" s="3"/>
      <c r="GWQ4" s="3"/>
      <c r="GWR4" s="3"/>
      <c r="GWS4" s="3"/>
      <c r="GWT4" s="3"/>
      <c r="GWU4" s="3"/>
      <c r="GWV4" s="3"/>
      <c r="GWW4" s="3"/>
      <c r="GWX4" s="3"/>
      <c r="GWY4" s="3"/>
      <c r="GWZ4" s="3"/>
      <c r="GXA4" s="3"/>
      <c r="GXB4" s="3"/>
      <c r="GXC4" s="3"/>
      <c r="GXD4" s="3"/>
      <c r="GXE4" s="3"/>
      <c r="GXF4" s="3"/>
      <c r="GXG4" s="3"/>
      <c r="GXH4" s="3"/>
      <c r="GXI4" s="3"/>
      <c r="GXJ4" s="3"/>
      <c r="GXK4" s="3"/>
      <c r="GXL4" s="3"/>
      <c r="GXM4" s="3"/>
      <c r="GXN4" s="3"/>
      <c r="GXO4" s="3"/>
      <c r="GXP4" s="3"/>
      <c r="GXQ4" s="3"/>
      <c r="GXR4" s="3"/>
      <c r="GXS4" s="3"/>
      <c r="GXT4" s="3"/>
      <c r="GXU4" s="3"/>
      <c r="GXV4" s="3"/>
      <c r="GXW4" s="3"/>
      <c r="GXX4" s="3"/>
      <c r="GXY4" s="3"/>
      <c r="GXZ4" s="3"/>
      <c r="GYA4" s="3"/>
      <c r="GYB4" s="3"/>
      <c r="GYC4" s="3"/>
      <c r="GYD4" s="3"/>
      <c r="GYE4" s="3"/>
      <c r="GYF4" s="3"/>
      <c r="GYG4" s="3"/>
      <c r="GYH4" s="3"/>
      <c r="GYI4" s="3"/>
      <c r="GYJ4" s="3"/>
      <c r="GYK4" s="3"/>
      <c r="GYL4" s="3"/>
      <c r="GYM4" s="3"/>
      <c r="GYN4" s="3"/>
      <c r="GYO4" s="3"/>
      <c r="GYP4" s="3"/>
      <c r="GYQ4" s="3"/>
      <c r="GYR4" s="3"/>
      <c r="GYS4" s="3"/>
      <c r="GYT4" s="3"/>
      <c r="GYU4" s="3"/>
      <c r="GYV4" s="3"/>
      <c r="GYW4" s="3"/>
      <c r="GYX4" s="3"/>
      <c r="GYY4" s="3"/>
      <c r="GYZ4" s="3"/>
      <c r="GZA4" s="3"/>
      <c r="GZB4" s="3"/>
      <c r="GZC4" s="3"/>
      <c r="GZD4" s="3"/>
      <c r="GZE4" s="3"/>
      <c r="GZF4" s="3"/>
      <c r="GZG4" s="3"/>
      <c r="GZH4" s="3"/>
      <c r="GZI4" s="3"/>
      <c r="GZJ4" s="3"/>
      <c r="GZK4" s="3"/>
      <c r="GZL4" s="3"/>
      <c r="GZM4" s="3"/>
      <c r="GZN4" s="3"/>
      <c r="GZO4" s="3"/>
      <c r="GZP4" s="3"/>
      <c r="GZQ4" s="3"/>
      <c r="GZR4" s="3"/>
      <c r="GZS4" s="3"/>
      <c r="GZT4" s="3"/>
      <c r="GZU4" s="3"/>
      <c r="GZV4" s="3"/>
      <c r="GZW4" s="3"/>
      <c r="GZX4" s="3"/>
      <c r="GZY4" s="3"/>
      <c r="GZZ4" s="3"/>
      <c r="HAA4" s="3"/>
      <c r="HAB4" s="3"/>
      <c r="HAC4" s="3"/>
      <c r="HAD4" s="3"/>
      <c r="HAE4" s="3"/>
      <c r="HAF4" s="3"/>
      <c r="HAG4" s="3"/>
      <c r="HAH4" s="3"/>
      <c r="HAI4" s="3"/>
      <c r="HAJ4" s="3"/>
      <c r="HAK4" s="3"/>
      <c r="HAL4" s="3"/>
      <c r="HAM4" s="3"/>
      <c r="HAN4" s="3"/>
      <c r="HAO4" s="3"/>
      <c r="HAP4" s="3"/>
      <c r="HAQ4" s="3"/>
      <c r="HAR4" s="3"/>
      <c r="HAS4" s="3"/>
      <c r="HAT4" s="3"/>
      <c r="HAU4" s="3"/>
      <c r="HAV4" s="3"/>
      <c r="HAW4" s="3"/>
      <c r="HAX4" s="3"/>
      <c r="HAY4" s="3"/>
      <c r="HAZ4" s="3"/>
      <c r="HBA4" s="3"/>
      <c r="HBB4" s="3"/>
      <c r="HBC4" s="3"/>
      <c r="HBD4" s="3"/>
      <c r="HBE4" s="3"/>
      <c r="HBF4" s="3"/>
      <c r="HBG4" s="3"/>
      <c r="HBH4" s="3"/>
      <c r="HBI4" s="3"/>
      <c r="HBJ4" s="3"/>
      <c r="HBK4" s="3"/>
      <c r="HBL4" s="3"/>
      <c r="HBM4" s="3"/>
      <c r="HBN4" s="3"/>
      <c r="HBO4" s="3"/>
      <c r="HBP4" s="3"/>
      <c r="HBQ4" s="3"/>
      <c r="HBR4" s="3"/>
      <c r="HBS4" s="3"/>
      <c r="HBT4" s="3"/>
      <c r="HBU4" s="3"/>
      <c r="HBV4" s="3"/>
      <c r="HBW4" s="3"/>
      <c r="HBX4" s="3"/>
      <c r="HBY4" s="3"/>
      <c r="HBZ4" s="3"/>
      <c r="HCA4" s="3"/>
      <c r="HCB4" s="3"/>
      <c r="HCC4" s="3"/>
      <c r="HCD4" s="3"/>
      <c r="HCE4" s="3"/>
      <c r="HCF4" s="3"/>
      <c r="HCG4" s="3"/>
      <c r="HCH4" s="3"/>
      <c r="HCI4" s="3"/>
      <c r="HCJ4" s="3"/>
      <c r="HCK4" s="3"/>
      <c r="HCL4" s="3"/>
      <c r="HCM4" s="3"/>
      <c r="HCN4" s="3"/>
      <c r="HCO4" s="3"/>
      <c r="HCP4" s="3"/>
      <c r="HCQ4" s="3"/>
      <c r="HCR4" s="3"/>
      <c r="HCS4" s="3"/>
      <c r="HCT4" s="3"/>
      <c r="HCU4" s="3"/>
      <c r="HCV4" s="3"/>
      <c r="HCW4" s="3"/>
      <c r="HCX4" s="3"/>
      <c r="HCY4" s="3"/>
      <c r="HCZ4" s="3"/>
      <c r="HDA4" s="3"/>
      <c r="HDB4" s="3"/>
      <c r="HDC4" s="3"/>
      <c r="HDD4" s="3"/>
      <c r="HDE4" s="3"/>
      <c r="HDF4" s="3"/>
      <c r="HDG4" s="3"/>
      <c r="HDH4" s="3"/>
      <c r="HDI4" s="3"/>
      <c r="HDJ4" s="3"/>
      <c r="HDK4" s="3"/>
      <c r="HDL4" s="3"/>
      <c r="HDM4" s="3"/>
      <c r="HDN4" s="3"/>
      <c r="HDO4" s="3"/>
      <c r="HDP4" s="3"/>
      <c r="HDQ4" s="3"/>
      <c r="HDR4" s="3"/>
      <c r="HDS4" s="3"/>
      <c r="HDT4" s="3"/>
      <c r="HDU4" s="3"/>
      <c r="HDV4" s="3"/>
      <c r="HDW4" s="3"/>
      <c r="HDX4" s="3"/>
      <c r="HDY4" s="3"/>
      <c r="HDZ4" s="3"/>
      <c r="HEA4" s="3"/>
      <c r="HEB4" s="3"/>
      <c r="HEC4" s="3"/>
      <c r="HED4" s="3"/>
      <c r="HEE4" s="3"/>
      <c r="HEF4" s="3"/>
      <c r="HEG4" s="3"/>
      <c r="HEH4" s="3"/>
      <c r="HEI4" s="3"/>
      <c r="HEJ4" s="3"/>
      <c r="HEK4" s="3"/>
      <c r="HEL4" s="3"/>
      <c r="HEM4" s="3"/>
      <c r="HEN4" s="3"/>
      <c r="HEO4" s="3"/>
      <c r="HEP4" s="3"/>
      <c r="HEQ4" s="3"/>
      <c r="HER4" s="3"/>
      <c r="HES4" s="3"/>
      <c r="HET4" s="3"/>
      <c r="HEU4" s="3"/>
      <c r="HEV4" s="3"/>
      <c r="HEW4" s="3"/>
      <c r="HEX4" s="3"/>
      <c r="HEY4" s="3"/>
      <c r="HEZ4" s="3"/>
      <c r="HFA4" s="3"/>
      <c r="HFB4" s="3"/>
      <c r="HFC4" s="3"/>
      <c r="HFD4" s="3"/>
      <c r="HFE4" s="3"/>
      <c r="HFF4" s="3"/>
      <c r="HFG4" s="3"/>
      <c r="HFH4" s="3"/>
      <c r="HFI4" s="3"/>
      <c r="HFJ4" s="3"/>
      <c r="HFK4" s="3"/>
      <c r="HFL4" s="3"/>
      <c r="HFM4" s="3"/>
      <c r="HFN4" s="3"/>
      <c r="HFO4" s="3"/>
      <c r="HFP4" s="3"/>
      <c r="HFQ4" s="3"/>
      <c r="HFR4" s="3"/>
      <c r="HFS4" s="3"/>
      <c r="HFT4" s="3"/>
      <c r="HFU4" s="3"/>
      <c r="HFV4" s="3"/>
      <c r="HFW4" s="3"/>
      <c r="HFX4" s="3"/>
      <c r="HFY4" s="3"/>
      <c r="HFZ4" s="3"/>
      <c r="HGA4" s="3"/>
      <c r="HGB4" s="3"/>
      <c r="HGC4" s="3"/>
      <c r="HGD4" s="3"/>
      <c r="HGE4" s="3"/>
      <c r="HGF4" s="3"/>
      <c r="HGG4" s="3"/>
      <c r="HGH4" s="3"/>
      <c r="HGI4" s="3"/>
      <c r="HGJ4" s="3"/>
      <c r="HGK4" s="3"/>
      <c r="HGL4" s="3"/>
      <c r="HGM4" s="3"/>
      <c r="HGN4" s="3"/>
      <c r="HGO4" s="3"/>
      <c r="HGP4" s="3"/>
      <c r="HGQ4" s="3"/>
      <c r="HGR4" s="3"/>
      <c r="HGS4" s="3"/>
      <c r="HGT4" s="3"/>
      <c r="HGU4" s="3"/>
      <c r="HGV4" s="3"/>
      <c r="HGW4" s="3"/>
      <c r="HGX4" s="3"/>
      <c r="HGY4" s="3"/>
      <c r="HGZ4" s="3"/>
      <c r="HHA4" s="3"/>
      <c r="HHB4" s="3"/>
      <c r="HHC4" s="3"/>
      <c r="HHD4" s="3"/>
      <c r="HHE4" s="3"/>
      <c r="HHF4" s="3"/>
      <c r="HHG4" s="3"/>
      <c r="HHH4" s="3"/>
      <c r="HHI4" s="3"/>
      <c r="HHJ4" s="3"/>
      <c r="HHK4" s="3"/>
      <c r="HHL4" s="3"/>
      <c r="HHM4" s="3"/>
      <c r="HHN4" s="3"/>
      <c r="HHO4" s="3"/>
      <c r="HHP4" s="3"/>
      <c r="HHQ4" s="3"/>
      <c r="HHR4" s="3"/>
      <c r="HHS4" s="3"/>
      <c r="HHT4" s="3"/>
      <c r="HHU4" s="3"/>
      <c r="HHV4" s="3"/>
      <c r="HHW4" s="3"/>
      <c r="HHX4" s="3"/>
      <c r="HHY4" s="3"/>
      <c r="HHZ4" s="3"/>
      <c r="HIA4" s="3"/>
      <c r="HIB4" s="3"/>
      <c r="HIC4" s="3"/>
      <c r="HID4" s="3"/>
      <c r="HIE4" s="3"/>
      <c r="HIF4" s="3"/>
      <c r="HIG4" s="3"/>
      <c r="HIH4" s="3"/>
      <c r="HII4" s="3"/>
      <c r="HIJ4" s="3"/>
      <c r="HIK4" s="3"/>
      <c r="HIL4" s="3"/>
      <c r="HIM4" s="3"/>
      <c r="HIN4" s="3"/>
      <c r="HIO4" s="3"/>
      <c r="HIP4" s="3"/>
      <c r="HIQ4" s="3"/>
      <c r="HIR4" s="3"/>
      <c r="HIS4" s="3"/>
      <c r="HIT4" s="3"/>
      <c r="HIU4" s="3"/>
      <c r="HIV4" s="3"/>
      <c r="HIW4" s="3"/>
      <c r="HIX4" s="3"/>
      <c r="HIY4" s="3"/>
      <c r="HIZ4" s="3"/>
      <c r="HJA4" s="3"/>
      <c r="HJB4" s="3"/>
      <c r="HJC4" s="3"/>
      <c r="HJD4" s="3"/>
      <c r="HJE4" s="3"/>
      <c r="HJF4" s="3"/>
      <c r="HJG4" s="3"/>
      <c r="HJH4" s="3"/>
      <c r="HJI4" s="3"/>
      <c r="HJJ4" s="3"/>
      <c r="HJK4" s="3"/>
      <c r="HJL4" s="3"/>
      <c r="HJM4" s="3"/>
      <c r="HJN4" s="3"/>
      <c r="HJO4" s="3"/>
      <c r="HJP4" s="3"/>
      <c r="HJQ4" s="3"/>
      <c r="HJR4" s="3"/>
      <c r="HJS4" s="3"/>
      <c r="HJT4" s="3"/>
      <c r="HJU4" s="3"/>
      <c r="HJV4" s="3"/>
      <c r="HJW4" s="3"/>
      <c r="HJX4" s="3"/>
      <c r="HJY4" s="3"/>
      <c r="HJZ4" s="3"/>
      <c r="HKA4" s="3"/>
      <c r="HKB4" s="3"/>
      <c r="HKC4" s="3"/>
      <c r="HKD4" s="3"/>
      <c r="HKE4" s="3"/>
      <c r="HKF4" s="3"/>
      <c r="HKG4" s="3"/>
      <c r="HKH4" s="3"/>
      <c r="HKI4" s="3"/>
      <c r="HKJ4" s="3"/>
      <c r="HKK4" s="3"/>
      <c r="HKL4" s="3"/>
      <c r="HKM4" s="3"/>
      <c r="HKN4" s="3"/>
      <c r="HKO4" s="3"/>
      <c r="HKP4" s="3"/>
      <c r="HKQ4" s="3"/>
      <c r="HKR4" s="3"/>
      <c r="HKS4" s="3"/>
      <c r="HKT4" s="3"/>
      <c r="HKU4" s="3"/>
      <c r="HKV4" s="3"/>
      <c r="HKW4" s="3"/>
      <c r="HKX4" s="3"/>
      <c r="HKY4" s="3"/>
      <c r="HKZ4" s="3"/>
      <c r="HLA4" s="3"/>
      <c r="HLB4" s="3"/>
      <c r="HLC4" s="3"/>
      <c r="HLD4" s="3"/>
      <c r="HLE4" s="3"/>
      <c r="HLF4" s="3"/>
      <c r="HLG4" s="3"/>
      <c r="HLH4" s="3"/>
      <c r="HLI4" s="3"/>
      <c r="HLJ4" s="3"/>
      <c r="HLK4" s="3"/>
      <c r="HLL4" s="3"/>
      <c r="HLM4" s="3"/>
      <c r="HLN4" s="3"/>
      <c r="HLO4" s="3"/>
      <c r="HLP4" s="3"/>
      <c r="HLQ4" s="3"/>
      <c r="HLR4" s="3"/>
      <c r="HLS4" s="3"/>
      <c r="HLT4" s="3"/>
      <c r="HLU4" s="3"/>
      <c r="HLV4" s="3"/>
      <c r="HLW4" s="3"/>
      <c r="HLX4" s="3"/>
      <c r="HLY4" s="3"/>
      <c r="HLZ4" s="3"/>
      <c r="HMA4" s="3"/>
      <c r="HMB4" s="3"/>
      <c r="HMC4" s="3"/>
      <c r="HMD4" s="3"/>
      <c r="HME4" s="3"/>
      <c r="HMF4" s="3"/>
      <c r="HMG4" s="3"/>
      <c r="HMH4" s="3"/>
      <c r="HMI4" s="3"/>
      <c r="HMJ4" s="3"/>
      <c r="HMK4" s="3"/>
      <c r="HML4" s="3"/>
      <c r="HMM4" s="3"/>
      <c r="HMN4" s="3"/>
      <c r="HMO4" s="3"/>
      <c r="HMP4" s="3"/>
      <c r="HMQ4" s="3"/>
      <c r="HMR4" s="3"/>
      <c r="HMS4" s="3"/>
      <c r="HMT4" s="3"/>
      <c r="HMU4" s="3"/>
      <c r="HMV4" s="3"/>
      <c r="HMW4" s="3"/>
      <c r="HMX4" s="3"/>
      <c r="HMY4" s="3"/>
      <c r="HMZ4" s="3"/>
      <c r="HNA4" s="3"/>
      <c r="HNB4" s="3"/>
      <c r="HNC4" s="3"/>
      <c r="HND4" s="3"/>
      <c r="HNE4" s="3"/>
      <c r="HNF4" s="3"/>
      <c r="HNG4" s="3"/>
      <c r="HNH4" s="3"/>
      <c r="HNI4" s="3"/>
      <c r="HNJ4" s="3"/>
      <c r="HNK4" s="3"/>
      <c r="HNL4" s="3"/>
      <c r="HNM4" s="3"/>
      <c r="HNN4" s="3"/>
      <c r="HNO4" s="3"/>
      <c r="HNP4" s="3"/>
      <c r="HNQ4" s="3"/>
      <c r="HNR4" s="3"/>
      <c r="HNS4" s="3"/>
      <c r="HNT4" s="3"/>
      <c r="HNU4" s="3"/>
      <c r="HNV4" s="3"/>
      <c r="HNW4" s="3"/>
      <c r="HNX4" s="3"/>
      <c r="HNY4" s="3"/>
      <c r="HNZ4" s="3"/>
      <c r="HOA4" s="3"/>
      <c r="HOB4" s="3"/>
      <c r="HOC4" s="3"/>
      <c r="HOD4" s="3"/>
      <c r="HOE4" s="3"/>
      <c r="HOF4" s="3"/>
      <c r="HOG4" s="3"/>
      <c r="HOH4" s="3"/>
      <c r="HOI4" s="3"/>
      <c r="HOJ4" s="3"/>
      <c r="HOK4" s="3"/>
      <c r="HOL4" s="3"/>
      <c r="HOM4" s="3"/>
      <c r="HON4" s="3"/>
      <c r="HOO4" s="3"/>
      <c r="HOP4" s="3"/>
      <c r="HOQ4" s="3"/>
      <c r="HOR4" s="3"/>
      <c r="HOS4" s="3"/>
      <c r="HOT4" s="3"/>
      <c r="HOU4" s="3"/>
      <c r="HOV4" s="3"/>
      <c r="HOW4" s="3"/>
      <c r="HOX4" s="3"/>
      <c r="HOY4" s="3"/>
      <c r="HOZ4" s="3"/>
      <c r="HPA4" s="3"/>
      <c r="HPB4" s="3"/>
      <c r="HPC4" s="3"/>
      <c r="HPD4" s="3"/>
      <c r="HPE4" s="3"/>
      <c r="HPF4" s="3"/>
      <c r="HPG4" s="3"/>
      <c r="HPH4" s="3"/>
      <c r="HPI4" s="3"/>
      <c r="HPJ4" s="3"/>
      <c r="HPK4" s="3"/>
      <c r="HPL4" s="3"/>
      <c r="HPM4" s="3"/>
      <c r="HPN4" s="3"/>
      <c r="HPO4" s="3"/>
      <c r="HPP4" s="3"/>
      <c r="HPQ4" s="3"/>
      <c r="HPR4" s="3"/>
      <c r="HPS4" s="3"/>
      <c r="HPT4" s="3"/>
      <c r="HPU4" s="3"/>
      <c r="HPV4" s="3"/>
      <c r="HPW4" s="3"/>
      <c r="HPX4" s="3"/>
      <c r="HPY4" s="3"/>
      <c r="HPZ4" s="3"/>
      <c r="HQA4" s="3"/>
      <c r="HQB4" s="3"/>
      <c r="HQC4" s="3"/>
      <c r="HQD4" s="3"/>
      <c r="HQE4" s="3"/>
      <c r="HQF4" s="3"/>
      <c r="HQG4" s="3"/>
      <c r="HQH4" s="3"/>
      <c r="HQI4" s="3"/>
      <c r="HQJ4" s="3"/>
      <c r="HQK4" s="3"/>
      <c r="HQL4" s="3"/>
      <c r="HQM4" s="3"/>
      <c r="HQN4" s="3"/>
      <c r="HQO4" s="3"/>
      <c r="HQP4" s="3"/>
      <c r="HQQ4" s="3"/>
      <c r="HQR4" s="3"/>
      <c r="HQS4" s="3"/>
      <c r="HQT4" s="3"/>
      <c r="HQU4" s="3"/>
      <c r="HQV4" s="3"/>
      <c r="HQW4" s="3"/>
      <c r="HQX4" s="3"/>
      <c r="HQY4" s="3"/>
      <c r="HQZ4" s="3"/>
      <c r="HRA4" s="3"/>
      <c r="HRB4" s="3"/>
      <c r="HRC4" s="3"/>
      <c r="HRD4" s="3"/>
      <c r="HRE4" s="3"/>
      <c r="HRF4" s="3"/>
      <c r="HRG4" s="3"/>
      <c r="HRH4" s="3"/>
      <c r="HRI4" s="3"/>
      <c r="HRJ4" s="3"/>
      <c r="HRK4" s="3"/>
      <c r="HRL4" s="3"/>
      <c r="HRM4" s="3"/>
      <c r="HRN4" s="3"/>
      <c r="HRO4" s="3"/>
      <c r="HRP4" s="3"/>
      <c r="HRQ4" s="3"/>
      <c r="HRR4" s="3"/>
      <c r="HRS4" s="3"/>
      <c r="HRT4" s="3"/>
      <c r="HRU4" s="3"/>
      <c r="HRV4" s="3"/>
      <c r="HRW4" s="3"/>
      <c r="HRX4" s="3"/>
      <c r="HRY4" s="3"/>
      <c r="HRZ4" s="3"/>
      <c r="HSA4" s="3"/>
      <c r="HSB4" s="3"/>
      <c r="HSC4" s="3"/>
      <c r="HSD4" s="3"/>
      <c r="HSE4" s="3"/>
      <c r="HSF4" s="3"/>
      <c r="HSG4" s="3"/>
      <c r="HSH4" s="3"/>
      <c r="HSI4" s="3"/>
      <c r="HSJ4" s="3"/>
      <c r="HSK4" s="3"/>
      <c r="HSL4" s="3"/>
      <c r="HSM4" s="3"/>
      <c r="HSN4" s="3"/>
      <c r="HSO4" s="3"/>
      <c r="HSP4" s="3"/>
      <c r="HSQ4" s="3"/>
      <c r="HSR4" s="3"/>
      <c r="HSS4" s="3"/>
      <c r="HST4" s="3"/>
      <c r="HSU4" s="3"/>
      <c r="HSV4" s="3"/>
      <c r="HSW4" s="3"/>
      <c r="HSX4" s="3"/>
      <c r="HSY4" s="3"/>
      <c r="HSZ4" s="3"/>
      <c r="HTA4" s="3"/>
      <c r="HTB4" s="3"/>
      <c r="HTC4" s="3"/>
      <c r="HTD4" s="3"/>
      <c r="HTE4" s="3"/>
      <c r="HTF4" s="3"/>
      <c r="HTG4" s="3"/>
      <c r="HTH4" s="3"/>
      <c r="HTI4" s="3"/>
      <c r="HTJ4" s="3"/>
      <c r="HTK4" s="3"/>
      <c r="HTL4" s="3"/>
      <c r="HTM4" s="3"/>
      <c r="HTN4" s="3"/>
      <c r="HTO4" s="3"/>
      <c r="HTP4" s="3"/>
      <c r="HTQ4" s="3"/>
      <c r="HTR4" s="3"/>
      <c r="HTS4" s="3"/>
      <c r="HTT4" s="3"/>
      <c r="HTU4" s="3"/>
      <c r="HTV4" s="3"/>
      <c r="HTW4" s="3"/>
      <c r="HTX4" s="3"/>
      <c r="HTY4" s="3"/>
      <c r="HTZ4" s="3"/>
      <c r="HUA4" s="3"/>
      <c r="HUB4" s="3"/>
      <c r="HUC4" s="3"/>
      <c r="HUD4" s="3"/>
      <c r="HUE4" s="3"/>
      <c r="HUF4" s="3"/>
      <c r="HUG4" s="3"/>
      <c r="HUH4" s="3"/>
      <c r="HUI4" s="3"/>
      <c r="HUJ4" s="3"/>
      <c r="HUK4" s="3"/>
      <c r="HUL4" s="3"/>
      <c r="HUM4" s="3"/>
      <c r="HUN4" s="3"/>
      <c r="HUO4" s="3"/>
      <c r="HUP4" s="3"/>
      <c r="HUQ4" s="3"/>
      <c r="HUR4" s="3"/>
      <c r="HUS4" s="3"/>
      <c r="HUT4" s="3"/>
      <c r="HUU4" s="3"/>
      <c r="HUV4" s="3"/>
      <c r="HUW4" s="3"/>
      <c r="HUX4" s="3"/>
      <c r="HUY4" s="3"/>
      <c r="HUZ4" s="3"/>
      <c r="HVA4" s="3"/>
      <c r="HVB4" s="3"/>
      <c r="HVC4" s="3"/>
      <c r="HVD4" s="3"/>
      <c r="HVE4" s="3"/>
      <c r="HVF4" s="3"/>
      <c r="HVG4" s="3"/>
      <c r="HVH4" s="3"/>
      <c r="HVI4" s="3"/>
      <c r="HVJ4" s="3"/>
      <c r="HVK4" s="3"/>
      <c r="HVL4" s="3"/>
      <c r="HVM4" s="3"/>
      <c r="HVN4" s="3"/>
      <c r="HVO4" s="3"/>
      <c r="HVP4" s="3"/>
      <c r="HVQ4" s="3"/>
      <c r="HVR4" s="3"/>
      <c r="HVS4" s="3"/>
      <c r="HVT4" s="3"/>
      <c r="HVU4" s="3"/>
      <c r="HVV4" s="3"/>
      <c r="HVW4" s="3"/>
      <c r="HVX4" s="3"/>
      <c r="HVY4" s="3"/>
      <c r="HVZ4" s="3"/>
      <c r="HWA4" s="3"/>
      <c r="HWB4" s="3"/>
      <c r="HWC4" s="3"/>
      <c r="HWD4" s="3"/>
      <c r="HWE4" s="3"/>
      <c r="HWF4" s="3"/>
      <c r="HWG4" s="3"/>
      <c r="HWH4" s="3"/>
      <c r="HWI4" s="3"/>
      <c r="HWJ4" s="3"/>
      <c r="HWK4" s="3"/>
      <c r="HWL4" s="3"/>
      <c r="HWM4" s="3"/>
      <c r="HWN4" s="3"/>
      <c r="HWO4" s="3"/>
      <c r="HWP4" s="3"/>
      <c r="HWQ4" s="3"/>
      <c r="HWR4" s="3"/>
      <c r="HWS4" s="3"/>
      <c r="HWT4" s="3"/>
      <c r="HWU4" s="3"/>
      <c r="HWV4" s="3"/>
      <c r="HWW4" s="3"/>
      <c r="HWX4" s="3"/>
      <c r="HWY4" s="3"/>
      <c r="HWZ4" s="3"/>
      <c r="HXA4" s="3"/>
      <c r="HXB4" s="3"/>
      <c r="HXC4" s="3"/>
      <c r="HXD4" s="3"/>
      <c r="HXE4" s="3"/>
      <c r="HXF4" s="3"/>
      <c r="HXG4" s="3"/>
      <c r="HXH4" s="3"/>
      <c r="HXI4" s="3"/>
      <c r="HXJ4" s="3"/>
      <c r="HXK4" s="3"/>
      <c r="HXL4" s="3"/>
      <c r="HXM4" s="3"/>
      <c r="HXN4" s="3"/>
      <c r="HXO4" s="3"/>
      <c r="HXP4" s="3"/>
      <c r="HXQ4" s="3"/>
      <c r="HXR4" s="3"/>
      <c r="HXS4" s="3"/>
      <c r="HXT4" s="3"/>
      <c r="HXU4" s="3"/>
      <c r="HXV4" s="3"/>
      <c r="HXW4" s="3"/>
      <c r="HXX4" s="3"/>
      <c r="HXY4" s="3"/>
      <c r="HXZ4" s="3"/>
      <c r="HYA4" s="3"/>
      <c r="HYB4" s="3"/>
      <c r="HYC4" s="3"/>
      <c r="HYD4" s="3"/>
      <c r="HYE4" s="3"/>
      <c r="HYF4" s="3"/>
      <c r="HYG4" s="3"/>
      <c r="HYH4" s="3"/>
      <c r="HYI4" s="3"/>
      <c r="HYJ4" s="3"/>
      <c r="HYK4" s="3"/>
      <c r="HYL4" s="3"/>
      <c r="HYM4" s="3"/>
      <c r="HYN4" s="3"/>
      <c r="HYO4" s="3"/>
      <c r="HYP4" s="3"/>
      <c r="HYQ4" s="3"/>
      <c r="HYR4" s="3"/>
      <c r="HYS4" s="3"/>
      <c r="HYT4" s="3"/>
      <c r="HYU4" s="3"/>
      <c r="HYV4" s="3"/>
      <c r="HYW4" s="3"/>
      <c r="HYX4" s="3"/>
      <c r="HYY4" s="3"/>
      <c r="HYZ4" s="3"/>
      <c r="HZA4" s="3"/>
      <c r="HZB4" s="3"/>
      <c r="HZC4" s="3"/>
      <c r="HZD4" s="3"/>
      <c r="HZE4" s="3"/>
      <c r="HZF4" s="3"/>
      <c r="HZG4" s="3"/>
      <c r="HZH4" s="3"/>
      <c r="HZI4" s="3"/>
      <c r="HZJ4" s="3"/>
      <c r="HZK4" s="3"/>
      <c r="HZL4" s="3"/>
      <c r="HZM4" s="3"/>
      <c r="HZN4" s="3"/>
      <c r="HZO4" s="3"/>
      <c r="HZP4" s="3"/>
      <c r="HZQ4" s="3"/>
      <c r="HZR4" s="3"/>
      <c r="HZS4" s="3"/>
      <c r="HZT4" s="3"/>
      <c r="HZU4" s="3"/>
      <c r="HZV4" s="3"/>
      <c r="HZW4" s="3"/>
      <c r="HZX4" s="3"/>
      <c r="HZY4" s="3"/>
      <c r="HZZ4" s="3"/>
      <c r="IAA4" s="3"/>
      <c r="IAB4" s="3"/>
      <c r="IAC4" s="3"/>
      <c r="IAD4" s="3"/>
      <c r="IAE4" s="3"/>
      <c r="IAF4" s="3"/>
      <c r="IAG4" s="3"/>
      <c r="IAH4" s="3"/>
      <c r="IAI4" s="3"/>
      <c r="IAJ4" s="3"/>
      <c r="IAK4" s="3"/>
      <c r="IAL4" s="3"/>
      <c r="IAM4" s="3"/>
      <c r="IAN4" s="3"/>
      <c r="IAO4" s="3"/>
      <c r="IAP4" s="3"/>
      <c r="IAQ4" s="3"/>
      <c r="IAR4" s="3"/>
      <c r="IAS4" s="3"/>
      <c r="IAT4" s="3"/>
      <c r="IAU4" s="3"/>
      <c r="IAV4" s="3"/>
      <c r="IAW4" s="3"/>
      <c r="IAX4" s="3"/>
      <c r="IAY4" s="3"/>
      <c r="IAZ4" s="3"/>
      <c r="IBA4" s="3"/>
      <c r="IBB4" s="3"/>
      <c r="IBC4" s="3"/>
      <c r="IBD4" s="3"/>
      <c r="IBE4" s="3"/>
      <c r="IBF4" s="3"/>
      <c r="IBG4" s="3"/>
      <c r="IBH4" s="3"/>
      <c r="IBI4" s="3"/>
      <c r="IBJ4" s="3"/>
      <c r="IBK4" s="3"/>
      <c r="IBL4" s="3"/>
      <c r="IBM4" s="3"/>
      <c r="IBN4" s="3"/>
      <c r="IBO4" s="3"/>
      <c r="IBP4" s="3"/>
      <c r="IBQ4" s="3"/>
      <c r="IBR4" s="3"/>
      <c r="IBS4" s="3"/>
      <c r="IBT4" s="3"/>
      <c r="IBU4" s="3"/>
      <c r="IBV4" s="3"/>
      <c r="IBW4" s="3"/>
      <c r="IBX4" s="3"/>
      <c r="IBY4" s="3"/>
      <c r="IBZ4" s="3"/>
      <c r="ICA4" s="3"/>
      <c r="ICB4" s="3"/>
      <c r="ICC4" s="3"/>
      <c r="ICD4" s="3"/>
      <c r="ICE4" s="3"/>
      <c r="ICF4" s="3"/>
      <c r="ICG4" s="3"/>
      <c r="ICH4" s="3"/>
      <c r="ICI4" s="3"/>
      <c r="ICJ4" s="3"/>
      <c r="ICK4" s="3"/>
      <c r="ICL4" s="3"/>
      <c r="ICM4" s="3"/>
      <c r="ICN4" s="3"/>
      <c r="ICO4" s="3"/>
      <c r="ICP4" s="3"/>
      <c r="ICQ4" s="3"/>
      <c r="ICR4" s="3"/>
      <c r="ICS4" s="3"/>
      <c r="ICT4" s="3"/>
      <c r="ICU4" s="3"/>
      <c r="ICV4" s="3"/>
      <c r="ICW4" s="3"/>
      <c r="ICX4" s="3"/>
      <c r="ICY4" s="3"/>
      <c r="ICZ4" s="3"/>
      <c r="IDA4" s="3"/>
      <c r="IDB4" s="3"/>
      <c r="IDC4" s="3"/>
      <c r="IDD4" s="3"/>
      <c r="IDE4" s="3"/>
      <c r="IDF4" s="3"/>
      <c r="IDG4" s="3"/>
      <c r="IDH4" s="3"/>
      <c r="IDI4" s="3"/>
      <c r="IDJ4" s="3"/>
      <c r="IDK4" s="3"/>
      <c r="IDL4" s="3"/>
      <c r="IDM4" s="3"/>
      <c r="IDN4" s="3"/>
      <c r="IDO4" s="3"/>
      <c r="IDP4" s="3"/>
      <c r="IDQ4" s="3"/>
      <c r="IDR4" s="3"/>
      <c r="IDS4" s="3"/>
      <c r="IDT4" s="3"/>
      <c r="IDU4" s="3"/>
      <c r="IDV4" s="3"/>
      <c r="IDW4" s="3"/>
      <c r="IDX4" s="3"/>
      <c r="IDY4" s="3"/>
      <c r="IDZ4" s="3"/>
      <c r="IEA4" s="3"/>
      <c r="IEB4" s="3"/>
      <c r="IEC4" s="3"/>
      <c r="IED4" s="3"/>
      <c r="IEE4" s="3"/>
      <c r="IEF4" s="3"/>
      <c r="IEG4" s="3"/>
      <c r="IEH4" s="3"/>
      <c r="IEI4" s="3"/>
      <c r="IEJ4" s="3"/>
      <c r="IEK4" s="3"/>
      <c r="IEL4" s="3"/>
      <c r="IEM4" s="3"/>
      <c r="IEN4" s="3"/>
      <c r="IEO4" s="3"/>
      <c r="IEP4" s="3"/>
      <c r="IEQ4" s="3"/>
      <c r="IER4" s="3"/>
      <c r="IES4" s="3"/>
      <c r="IET4" s="3"/>
      <c r="IEU4" s="3"/>
      <c r="IEV4" s="3"/>
      <c r="IEW4" s="3"/>
      <c r="IEX4" s="3"/>
      <c r="IEY4" s="3"/>
      <c r="IEZ4" s="3"/>
      <c r="IFA4" s="3"/>
      <c r="IFB4" s="3"/>
      <c r="IFC4" s="3"/>
      <c r="IFD4" s="3"/>
      <c r="IFE4" s="3"/>
      <c r="IFF4" s="3"/>
      <c r="IFG4" s="3"/>
      <c r="IFH4" s="3"/>
      <c r="IFI4" s="3"/>
      <c r="IFJ4" s="3"/>
      <c r="IFK4" s="3"/>
      <c r="IFL4" s="3"/>
      <c r="IFM4" s="3"/>
      <c r="IFN4" s="3"/>
      <c r="IFO4" s="3"/>
      <c r="IFP4" s="3"/>
      <c r="IFQ4" s="3"/>
      <c r="IFR4" s="3"/>
      <c r="IFS4" s="3"/>
      <c r="IFT4" s="3"/>
      <c r="IFU4" s="3"/>
      <c r="IFV4" s="3"/>
      <c r="IFW4" s="3"/>
      <c r="IFX4" s="3"/>
      <c r="IFY4" s="3"/>
      <c r="IFZ4" s="3"/>
      <c r="IGA4" s="3"/>
      <c r="IGB4" s="3"/>
      <c r="IGC4" s="3"/>
      <c r="IGD4" s="3"/>
      <c r="IGE4" s="3"/>
      <c r="IGF4" s="3"/>
      <c r="IGG4" s="3"/>
      <c r="IGH4" s="3"/>
      <c r="IGI4" s="3"/>
      <c r="IGJ4" s="3"/>
      <c r="IGK4" s="3"/>
      <c r="IGL4" s="3"/>
      <c r="IGM4" s="3"/>
      <c r="IGN4" s="3"/>
      <c r="IGO4" s="3"/>
      <c r="IGP4" s="3"/>
      <c r="IGQ4" s="3"/>
      <c r="IGR4" s="3"/>
      <c r="IGS4" s="3"/>
      <c r="IGT4" s="3"/>
      <c r="IGU4" s="3"/>
      <c r="IGV4" s="3"/>
      <c r="IGW4" s="3"/>
      <c r="IGX4" s="3"/>
      <c r="IGY4" s="3"/>
      <c r="IGZ4" s="3"/>
      <c r="IHA4" s="3"/>
      <c r="IHB4" s="3"/>
      <c r="IHC4" s="3"/>
      <c r="IHD4" s="3"/>
      <c r="IHE4" s="3"/>
      <c r="IHF4" s="3"/>
      <c r="IHG4" s="3"/>
      <c r="IHH4" s="3"/>
      <c r="IHI4" s="3"/>
      <c r="IHJ4" s="3"/>
      <c r="IHK4" s="3"/>
      <c r="IHL4" s="3"/>
      <c r="IHM4" s="3"/>
      <c r="IHN4" s="3"/>
      <c r="IHO4" s="3"/>
      <c r="IHP4" s="3"/>
      <c r="IHQ4" s="3"/>
      <c r="IHR4" s="3"/>
      <c r="IHS4" s="3"/>
      <c r="IHT4" s="3"/>
      <c r="IHU4" s="3"/>
      <c r="IHV4" s="3"/>
      <c r="IHW4" s="3"/>
      <c r="IHX4" s="3"/>
      <c r="IHY4" s="3"/>
      <c r="IHZ4" s="3"/>
      <c r="IIA4" s="3"/>
      <c r="IIB4" s="3"/>
      <c r="IIC4" s="3"/>
      <c r="IID4" s="3"/>
      <c r="IIE4" s="3"/>
      <c r="IIF4" s="3"/>
      <c r="IIG4" s="3"/>
      <c r="IIH4" s="3"/>
      <c r="III4" s="3"/>
      <c r="IIJ4" s="3"/>
      <c r="IIK4" s="3"/>
      <c r="IIL4" s="3"/>
      <c r="IIM4" s="3"/>
      <c r="IIN4" s="3"/>
      <c r="IIO4" s="3"/>
      <c r="IIP4" s="3"/>
      <c r="IIQ4" s="3"/>
      <c r="IIR4" s="3"/>
      <c r="IIS4" s="3"/>
      <c r="IIT4" s="3"/>
      <c r="IIU4" s="3"/>
      <c r="IIV4" s="3"/>
      <c r="IIW4" s="3"/>
      <c r="IIX4" s="3"/>
      <c r="IIY4" s="3"/>
      <c r="IIZ4" s="3"/>
      <c r="IJA4" s="3"/>
      <c r="IJB4" s="3"/>
      <c r="IJC4" s="3"/>
      <c r="IJD4" s="3"/>
      <c r="IJE4" s="3"/>
      <c r="IJF4" s="3"/>
      <c r="IJG4" s="3"/>
      <c r="IJH4" s="3"/>
      <c r="IJI4" s="3"/>
      <c r="IJJ4" s="3"/>
      <c r="IJK4" s="3"/>
      <c r="IJL4" s="3"/>
      <c r="IJM4" s="3"/>
      <c r="IJN4" s="3"/>
      <c r="IJO4" s="3"/>
      <c r="IJP4" s="3"/>
      <c r="IJQ4" s="3"/>
      <c r="IJR4" s="3"/>
      <c r="IJS4" s="3"/>
      <c r="IJT4" s="3"/>
      <c r="IJU4" s="3"/>
      <c r="IJV4" s="3"/>
      <c r="IJW4" s="3"/>
      <c r="IJX4" s="3"/>
      <c r="IJY4" s="3"/>
      <c r="IJZ4" s="3"/>
      <c r="IKA4" s="3"/>
      <c r="IKB4" s="3"/>
      <c r="IKC4" s="3"/>
      <c r="IKD4" s="3"/>
      <c r="IKE4" s="3"/>
      <c r="IKF4" s="3"/>
      <c r="IKG4" s="3"/>
      <c r="IKH4" s="3"/>
      <c r="IKI4" s="3"/>
      <c r="IKJ4" s="3"/>
      <c r="IKK4" s="3"/>
      <c r="IKL4" s="3"/>
      <c r="IKM4" s="3"/>
      <c r="IKN4" s="3"/>
      <c r="IKO4" s="3"/>
      <c r="IKP4" s="3"/>
      <c r="IKQ4" s="3"/>
      <c r="IKR4" s="3"/>
      <c r="IKS4" s="3"/>
      <c r="IKT4" s="3"/>
      <c r="IKU4" s="3"/>
      <c r="IKV4" s="3"/>
      <c r="IKW4" s="3"/>
      <c r="IKX4" s="3"/>
      <c r="IKY4" s="3"/>
      <c r="IKZ4" s="3"/>
      <c r="ILA4" s="3"/>
      <c r="ILB4" s="3"/>
      <c r="ILC4" s="3"/>
      <c r="ILD4" s="3"/>
      <c r="ILE4" s="3"/>
      <c r="ILF4" s="3"/>
      <c r="ILG4" s="3"/>
      <c r="ILH4" s="3"/>
      <c r="ILI4" s="3"/>
      <c r="ILJ4" s="3"/>
      <c r="ILK4" s="3"/>
      <c r="ILL4" s="3"/>
      <c r="ILM4" s="3"/>
      <c r="ILN4" s="3"/>
      <c r="ILO4" s="3"/>
      <c r="ILP4" s="3"/>
      <c r="ILQ4" s="3"/>
      <c r="ILR4" s="3"/>
      <c r="ILS4" s="3"/>
      <c r="ILT4" s="3"/>
      <c r="ILU4" s="3"/>
      <c r="ILV4" s="3"/>
      <c r="ILW4" s="3"/>
      <c r="ILX4" s="3"/>
      <c r="ILY4" s="3"/>
      <c r="ILZ4" s="3"/>
      <c r="IMA4" s="3"/>
      <c r="IMB4" s="3"/>
      <c r="IMC4" s="3"/>
      <c r="IMD4" s="3"/>
      <c r="IME4" s="3"/>
      <c r="IMF4" s="3"/>
      <c r="IMG4" s="3"/>
      <c r="IMH4" s="3"/>
      <c r="IMI4" s="3"/>
      <c r="IMJ4" s="3"/>
      <c r="IMK4" s="3"/>
      <c r="IML4" s="3"/>
      <c r="IMM4" s="3"/>
      <c r="IMN4" s="3"/>
      <c r="IMO4" s="3"/>
      <c r="IMP4" s="3"/>
      <c r="IMQ4" s="3"/>
      <c r="IMR4" s="3"/>
      <c r="IMS4" s="3"/>
      <c r="IMT4" s="3"/>
      <c r="IMU4" s="3"/>
      <c r="IMV4" s="3"/>
      <c r="IMW4" s="3"/>
      <c r="IMX4" s="3"/>
      <c r="IMY4" s="3"/>
      <c r="IMZ4" s="3"/>
      <c r="INA4" s="3"/>
      <c r="INB4" s="3"/>
      <c r="INC4" s="3"/>
      <c r="IND4" s="3"/>
      <c r="INE4" s="3"/>
      <c r="INF4" s="3"/>
      <c r="ING4" s="3"/>
      <c r="INH4" s="3"/>
      <c r="INI4" s="3"/>
      <c r="INJ4" s="3"/>
      <c r="INK4" s="3"/>
      <c r="INL4" s="3"/>
      <c r="INM4" s="3"/>
      <c r="INN4" s="3"/>
      <c r="INO4" s="3"/>
      <c r="INP4" s="3"/>
      <c r="INQ4" s="3"/>
      <c r="INR4" s="3"/>
      <c r="INS4" s="3"/>
      <c r="INT4" s="3"/>
      <c r="INU4" s="3"/>
      <c r="INV4" s="3"/>
      <c r="INW4" s="3"/>
      <c r="INX4" s="3"/>
      <c r="INY4" s="3"/>
      <c r="INZ4" s="3"/>
      <c r="IOA4" s="3"/>
      <c r="IOB4" s="3"/>
      <c r="IOC4" s="3"/>
      <c r="IOD4" s="3"/>
      <c r="IOE4" s="3"/>
      <c r="IOF4" s="3"/>
      <c r="IOG4" s="3"/>
      <c r="IOH4" s="3"/>
      <c r="IOI4" s="3"/>
      <c r="IOJ4" s="3"/>
      <c r="IOK4" s="3"/>
      <c r="IOL4" s="3"/>
      <c r="IOM4" s="3"/>
      <c r="ION4" s="3"/>
      <c r="IOO4" s="3"/>
      <c r="IOP4" s="3"/>
      <c r="IOQ4" s="3"/>
      <c r="IOR4" s="3"/>
      <c r="IOS4" s="3"/>
      <c r="IOT4" s="3"/>
      <c r="IOU4" s="3"/>
      <c r="IOV4" s="3"/>
      <c r="IOW4" s="3"/>
      <c r="IOX4" s="3"/>
      <c r="IOY4" s="3"/>
      <c r="IOZ4" s="3"/>
      <c r="IPA4" s="3"/>
      <c r="IPB4" s="3"/>
      <c r="IPC4" s="3"/>
      <c r="IPD4" s="3"/>
      <c r="IPE4" s="3"/>
      <c r="IPF4" s="3"/>
      <c r="IPG4" s="3"/>
      <c r="IPH4" s="3"/>
      <c r="IPI4" s="3"/>
      <c r="IPJ4" s="3"/>
      <c r="IPK4" s="3"/>
      <c r="IPL4" s="3"/>
      <c r="IPM4" s="3"/>
      <c r="IPN4" s="3"/>
      <c r="IPO4" s="3"/>
      <c r="IPP4" s="3"/>
      <c r="IPQ4" s="3"/>
      <c r="IPR4" s="3"/>
      <c r="IPS4" s="3"/>
      <c r="IPT4" s="3"/>
      <c r="IPU4" s="3"/>
      <c r="IPV4" s="3"/>
      <c r="IPW4" s="3"/>
      <c r="IPX4" s="3"/>
      <c r="IPY4" s="3"/>
      <c r="IPZ4" s="3"/>
      <c r="IQA4" s="3"/>
      <c r="IQB4" s="3"/>
      <c r="IQC4" s="3"/>
      <c r="IQD4" s="3"/>
      <c r="IQE4" s="3"/>
      <c r="IQF4" s="3"/>
      <c r="IQG4" s="3"/>
      <c r="IQH4" s="3"/>
      <c r="IQI4" s="3"/>
      <c r="IQJ4" s="3"/>
      <c r="IQK4" s="3"/>
      <c r="IQL4" s="3"/>
      <c r="IQM4" s="3"/>
      <c r="IQN4" s="3"/>
      <c r="IQO4" s="3"/>
      <c r="IQP4" s="3"/>
      <c r="IQQ4" s="3"/>
      <c r="IQR4" s="3"/>
      <c r="IQS4" s="3"/>
      <c r="IQT4" s="3"/>
      <c r="IQU4" s="3"/>
      <c r="IQV4" s="3"/>
      <c r="IQW4" s="3"/>
      <c r="IQX4" s="3"/>
      <c r="IQY4" s="3"/>
      <c r="IQZ4" s="3"/>
      <c r="IRA4" s="3"/>
      <c r="IRB4" s="3"/>
      <c r="IRC4" s="3"/>
      <c r="IRD4" s="3"/>
      <c r="IRE4" s="3"/>
      <c r="IRF4" s="3"/>
      <c r="IRG4" s="3"/>
      <c r="IRH4" s="3"/>
      <c r="IRI4" s="3"/>
      <c r="IRJ4" s="3"/>
      <c r="IRK4" s="3"/>
      <c r="IRL4" s="3"/>
      <c r="IRM4" s="3"/>
      <c r="IRN4" s="3"/>
      <c r="IRO4" s="3"/>
      <c r="IRP4" s="3"/>
      <c r="IRQ4" s="3"/>
      <c r="IRR4" s="3"/>
      <c r="IRS4" s="3"/>
      <c r="IRT4" s="3"/>
      <c r="IRU4" s="3"/>
      <c r="IRV4" s="3"/>
      <c r="IRW4" s="3"/>
      <c r="IRX4" s="3"/>
      <c r="IRY4" s="3"/>
      <c r="IRZ4" s="3"/>
      <c r="ISA4" s="3"/>
      <c r="ISB4" s="3"/>
      <c r="ISC4" s="3"/>
      <c r="ISD4" s="3"/>
      <c r="ISE4" s="3"/>
      <c r="ISF4" s="3"/>
      <c r="ISG4" s="3"/>
      <c r="ISH4" s="3"/>
      <c r="ISI4" s="3"/>
      <c r="ISJ4" s="3"/>
      <c r="ISK4" s="3"/>
      <c r="ISL4" s="3"/>
      <c r="ISM4" s="3"/>
      <c r="ISN4" s="3"/>
      <c r="ISO4" s="3"/>
      <c r="ISP4" s="3"/>
      <c r="ISQ4" s="3"/>
      <c r="ISR4" s="3"/>
      <c r="ISS4" s="3"/>
      <c r="IST4" s="3"/>
      <c r="ISU4" s="3"/>
      <c r="ISV4" s="3"/>
      <c r="ISW4" s="3"/>
      <c r="ISX4" s="3"/>
      <c r="ISY4" s="3"/>
      <c r="ISZ4" s="3"/>
      <c r="ITA4" s="3"/>
      <c r="ITB4" s="3"/>
      <c r="ITC4" s="3"/>
      <c r="ITD4" s="3"/>
      <c r="ITE4" s="3"/>
      <c r="ITF4" s="3"/>
      <c r="ITG4" s="3"/>
      <c r="ITH4" s="3"/>
      <c r="ITI4" s="3"/>
      <c r="ITJ4" s="3"/>
      <c r="ITK4" s="3"/>
      <c r="ITL4" s="3"/>
      <c r="ITM4" s="3"/>
      <c r="ITN4" s="3"/>
      <c r="ITO4" s="3"/>
      <c r="ITP4" s="3"/>
      <c r="ITQ4" s="3"/>
      <c r="ITR4" s="3"/>
      <c r="ITS4" s="3"/>
      <c r="ITT4" s="3"/>
      <c r="ITU4" s="3"/>
      <c r="ITV4" s="3"/>
      <c r="ITW4" s="3"/>
      <c r="ITX4" s="3"/>
      <c r="ITY4" s="3"/>
      <c r="ITZ4" s="3"/>
      <c r="IUA4" s="3"/>
      <c r="IUB4" s="3"/>
      <c r="IUC4" s="3"/>
      <c r="IUD4" s="3"/>
      <c r="IUE4" s="3"/>
      <c r="IUF4" s="3"/>
      <c r="IUG4" s="3"/>
      <c r="IUH4" s="3"/>
      <c r="IUI4" s="3"/>
      <c r="IUJ4" s="3"/>
      <c r="IUK4" s="3"/>
      <c r="IUL4" s="3"/>
      <c r="IUM4" s="3"/>
      <c r="IUN4" s="3"/>
      <c r="IUO4" s="3"/>
      <c r="IUP4" s="3"/>
      <c r="IUQ4" s="3"/>
      <c r="IUR4" s="3"/>
      <c r="IUS4" s="3"/>
      <c r="IUT4" s="3"/>
      <c r="IUU4" s="3"/>
      <c r="IUV4" s="3"/>
      <c r="IUW4" s="3"/>
      <c r="IUX4" s="3"/>
      <c r="IUY4" s="3"/>
      <c r="IUZ4" s="3"/>
      <c r="IVA4" s="3"/>
      <c r="IVB4" s="3"/>
      <c r="IVC4" s="3"/>
      <c r="IVD4" s="3"/>
      <c r="IVE4" s="3"/>
      <c r="IVF4" s="3"/>
      <c r="IVG4" s="3"/>
      <c r="IVH4" s="3"/>
      <c r="IVI4" s="3"/>
      <c r="IVJ4" s="3"/>
      <c r="IVK4" s="3"/>
      <c r="IVL4" s="3"/>
      <c r="IVM4" s="3"/>
      <c r="IVN4" s="3"/>
      <c r="IVO4" s="3"/>
      <c r="IVP4" s="3"/>
      <c r="IVQ4" s="3"/>
      <c r="IVR4" s="3"/>
      <c r="IVS4" s="3"/>
      <c r="IVT4" s="3"/>
      <c r="IVU4" s="3"/>
      <c r="IVV4" s="3"/>
      <c r="IVW4" s="3"/>
      <c r="IVX4" s="3"/>
      <c r="IVY4" s="3"/>
      <c r="IVZ4" s="3"/>
      <c r="IWA4" s="3"/>
      <c r="IWB4" s="3"/>
      <c r="IWC4" s="3"/>
      <c r="IWD4" s="3"/>
      <c r="IWE4" s="3"/>
      <c r="IWF4" s="3"/>
      <c r="IWG4" s="3"/>
      <c r="IWH4" s="3"/>
      <c r="IWI4" s="3"/>
      <c r="IWJ4" s="3"/>
      <c r="IWK4" s="3"/>
      <c r="IWL4" s="3"/>
      <c r="IWM4" s="3"/>
      <c r="IWN4" s="3"/>
      <c r="IWO4" s="3"/>
      <c r="IWP4" s="3"/>
      <c r="IWQ4" s="3"/>
      <c r="IWR4" s="3"/>
      <c r="IWS4" s="3"/>
      <c r="IWT4" s="3"/>
      <c r="IWU4" s="3"/>
      <c r="IWV4" s="3"/>
      <c r="IWW4" s="3"/>
      <c r="IWX4" s="3"/>
      <c r="IWY4" s="3"/>
      <c r="IWZ4" s="3"/>
      <c r="IXA4" s="3"/>
      <c r="IXB4" s="3"/>
      <c r="IXC4" s="3"/>
      <c r="IXD4" s="3"/>
      <c r="IXE4" s="3"/>
      <c r="IXF4" s="3"/>
      <c r="IXG4" s="3"/>
      <c r="IXH4" s="3"/>
      <c r="IXI4" s="3"/>
      <c r="IXJ4" s="3"/>
      <c r="IXK4" s="3"/>
      <c r="IXL4" s="3"/>
      <c r="IXM4" s="3"/>
      <c r="IXN4" s="3"/>
      <c r="IXO4" s="3"/>
      <c r="IXP4" s="3"/>
      <c r="IXQ4" s="3"/>
      <c r="IXR4" s="3"/>
      <c r="IXS4" s="3"/>
      <c r="IXT4" s="3"/>
      <c r="IXU4" s="3"/>
      <c r="IXV4" s="3"/>
      <c r="IXW4" s="3"/>
      <c r="IXX4" s="3"/>
      <c r="IXY4" s="3"/>
      <c r="IXZ4" s="3"/>
      <c r="IYA4" s="3"/>
      <c r="IYB4" s="3"/>
      <c r="IYC4" s="3"/>
      <c r="IYD4" s="3"/>
      <c r="IYE4" s="3"/>
      <c r="IYF4" s="3"/>
      <c r="IYG4" s="3"/>
      <c r="IYH4" s="3"/>
      <c r="IYI4" s="3"/>
      <c r="IYJ4" s="3"/>
      <c r="IYK4" s="3"/>
      <c r="IYL4" s="3"/>
      <c r="IYM4" s="3"/>
      <c r="IYN4" s="3"/>
      <c r="IYO4" s="3"/>
      <c r="IYP4" s="3"/>
      <c r="IYQ4" s="3"/>
      <c r="IYR4" s="3"/>
      <c r="IYS4" s="3"/>
      <c r="IYT4" s="3"/>
      <c r="IYU4" s="3"/>
      <c r="IYV4" s="3"/>
      <c r="IYW4" s="3"/>
      <c r="IYX4" s="3"/>
      <c r="IYY4" s="3"/>
      <c r="IYZ4" s="3"/>
      <c r="IZA4" s="3"/>
      <c r="IZB4" s="3"/>
      <c r="IZC4" s="3"/>
      <c r="IZD4" s="3"/>
      <c r="IZE4" s="3"/>
      <c r="IZF4" s="3"/>
      <c r="IZG4" s="3"/>
      <c r="IZH4" s="3"/>
      <c r="IZI4" s="3"/>
      <c r="IZJ4" s="3"/>
      <c r="IZK4" s="3"/>
      <c r="IZL4" s="3"/>
      <c r="IZM4" s="3"/>
      <c r="IZN4" s="3"/>
      <c r="IZO4" s="3"/>
      <c r="IZP4" s="3"/>
      <c r="IZQ4" s="3"/>
      <c r="IZR4" s="3"/>
      <c r="IZS4" s="3"/>
      <c r="IZT4" s="3"/>
      <c r="IZU4" s="3"/>
      <c r="IZV4" s="3"/>
      <c r="IZW4" s="3"/>
      <c r="IZX4" s="3"/>
      <c r="IZY4" s="3"/>
      <c r="IZZ4" s="3"/>
      <c r="JAA4" s="3"/>
      <c r="JAB4" s="3"/>
      <c r="JAC4" s="3"/>
      <c r="JAD4" s="3"/>
      <c r="JAE4" s="3"/>
      <c r="JAF4" s="3"/>
      <c r="JAG4" s="3"/>
      <c r="JAH4" s="3"/>
      <c r="JAI4" s="3"/>
      <c r="JAJ4" s="3"/>
      <c r="JAK4" s="3"/>
      <c r="JAL4" s="3"/>
      <c r="JAM4" s="3"/>
      <c r="JAN4" s="3"/>
      <c r="JAO4" s="3"/>
      <c r="JAP4" s="3"/>
      <c r="JAQ4" s="3"/>
      <c r="JAR4" s="3"/>
      <c r="JAS4" s="3"/>
      <c r="JAT4" s="3"/>
      <c r="JAU4" s="3"/>
      <c r="JAV4" s="3"/>
      <c r="JAW4" s="3"/>
      <c r="JAX4" s="3"/>
      <c r="JAY4" s="3"/>
      <c r="JAZ4" s="3"/>
      <c r="JBA4" s="3"/>
      <c r="JBB4" s="3"/>
      <c r="JBC4" s="3"/>
      <c r="JBD4" s="3"/>
      <c r="JBE4" s="3"/>
      <c r="JBF4" s="3"/>
      <c r="JBG4" s="3"/>
      <c r="JBH4" s="3"/>
      <c r="JBI4" s="3"/>
      <c r="JBJ4" s="3"/>
      <c r="JBK4" s="3"/>
      <c r="JBL4" s="3"/>
      <c r="JBM4" s="3"/>
      <c r="JBN4" s="3"/>
      <c r="JBO4" s="3"/>
      <c r="JBP4" s="3"/>
      <c r="JBQ4" s="3"/>
      <c r="JBR4" s="3"/>
      <c r="JBS4" s="3"/>
      <c r="JBT4" s="3"/>
      <c r="JBU4" s="3"/>
      <c r="JBV4" s="3"/>
      <c r="JBW4" s="3"/>
      <c r="JBX4" s="3"/>
      <c r="JBY4" s="3"/>
      <c r="JBZ4" s="3"/>
      <c r="JCA4" s="3"/>
      <c r="JCB4" s="3"/>
      <c r="JCC4" s="3"/>
      <c r="JCD4" s="3"/>
      <c r="JCE4" s="3"/>
      <c r="JCF4" s="3"/>
      <c r="JCG4" s="3"/>
      <c r="JCH4" s="3"/>
      <c r="JCI4" s="3"/>
      <c r="JCJ4" s="3"/>
      <c r="JCK4" s="3"/>
      <c r="JCL4" s="3"/>
      <c r="JCM4" s="3"/>
      <c r="JCN4" s="3"/>
      <c r="JCO4" s="3"/>
      <c r="JCP4" s="3"/>
      <c r="JCQ4" s="3"/>
      <c r="JCR4" s="3"/>
      <c r="JCS4" s="3"/>
      <c r="JCT4" s="3"/>
      <c r="JCU4" s="3"/>
      <c r="JCV4" s="3"/>
      <c r="JCW4" s="3"/>
      <c r="JCX4" s="3"/>
      <c r="JCY4" s="3"/>
      <c r="JCZ4" s="3"/>
      <c r="JDA4" s="3"/>
      <c r="JDB4" s="3"/>
      <c r="JDC4" s="3"/>
      <c r="JDD4" s="3"/>
      <c r="JDE4" s="3"/>
      <c r="JDF4" s="3"/>
      <c r="JDG4" s="3"/>
      <c r="JDH4" s="3"/>
      <c r="JDI4" s="3"/>
      <c r="JDJ4" s="3"/>
      <c r="JDK4" s="3"/>
      <c r="JDL4" s="3"/>
      <c r="JDM4" s="3"/>
      <c r="JDN4" s="3"/>
      <c r="JDO4" s="3"/>
      <c r="JDP4" s="3"/>
      <c r="JDQ4" s="3"/>
      <c r="JDR4" s="3"/>
      <c r="JDS4" s="3"/>
      <c r="JDT4" s="3"/>
      <c r="JDU4" s="3"/>
      <c r="JDV4" s="3"/>
      <c r="JDW4" s="3"/>
      <c r="JDX4" s="3"/>
      <c r="JDY4" s="3"/>
      <c r="JDZ4" s="3"/>
      <c r="JEA4" s="3"/>
      <c r="JEB4" s="3"/>
      <c r="JEC4" s="3"/>
      <c r="JED4" s="3"/>
      <c r="JEE4" s="3"/>
      <c r="JEF4" s="3"/>
      <c r="JEG4" s="3"/>
      <c r="JEH4" s="3"/>
      <c r="JEI4" s="3"/>
      <c r="JEJ4" s="3"/>
      <c r="JEK4" s="3"/>
      <c r="JEL4" s="3"/>
      <c r="JEM4" s="3"/>
      <c r="JEN4" s="3"/>
      <c r="JEO4" s="3"/>
      <c r="JEP4" s="3"/>
      <c r="JEQ4" s="3"/>
      <c r="JER4" s="3"/>
      <c r="JES4" s="3"/>
      <c r="JET4" s="3"/>
      <c r="JEU4" s="3"/>
      <c r="JEV4" s="3"/>
      <c r="JEW4" s="3"/>
      <c r="JEX4" s="3"/>
      <c r="JEY4" s="3"/>
      <c r="JEZ4" s="3"/>
      <c r="JFA4" s="3"/>
      <c r="JFB4" s="3"/>
      <c r="JFC4" s="3"/>
      <c r="JFD4" s="3"/>
      <c r="JFE4" s="3"/>
      <c r="JFF4" s="3"/>
      <c r="JFG4" s="3"/>
      <c r="JFH4" s="3"/>
      <c r="JFI4" s="3"/>
      <c r="JFJ4" s="3"/>
      <c r="JFK4" s="3"/>
      <c r="JFL4" s="3"/>
      <c r="JFM4" s="3"/>
      <c r="JFN4" s="3"/>
      <c r="JFO4" s="3"/>
      <c r="JFP4" s="3"/>
      <c r="JFQ4" s="3"/>
      <c r="JFR4" s="3"/>
      <c r="JFS4" s="3"/>
      <c r="JFT4" s="3"/>
      <c r="JFU4" s="3"/>
      <c r="JFV4" s="3"/>
      <c r="JFW4" s="3"/>
      <c r="JFX4" s="3"/>
      <c r="JFY4" s="3"/>
      <c r="JFZ4" s="3"/>
      <c r="JGA4" s="3"/>
      <c r="JGB4" s="3"/>
      <c r="JGC4" s="3"/>
      <c r="JGD4" s="3"/>
      <c r="JGE4" s="3"/>
      <c r="JGF4" s="3"/>
      <c r="JGG4" s="3"/>
      <c r="JGH4" s="3"/>
      <c r="JGI4" s="3"/>
      <c r="JGJ4" s="3"/>
      <c r="JGK4" s="3"/>
      <c r="JGL4" s="3"/>
      <c r="JGM4" s="3"/>
      <c r="JGN4" s="3"/>
      <c r="JGO4" s="3"/>
      <c r="JGP4" s="3"/>
      <c r="JGQ4" s="3"/>
      <c r="JGR4" s="3"/>
      <c r="JGS4" s="3"/>
      <c r="JGT4" s="3"/>
      <c r="JGU4" s="3"/>
      <c r="JGV4" s="3"/>
      <c r="JGW4" s="3"/>
      <c r="JGX4" s="3"/>
      <c r="JGY4" s="3"/>
      <c r="JGZ4" s="3"/>
      <c r="JHA4" s="3"/>
      <c r="JHB4" s="3"/>
      <c r="JHC4" s="3"/>
      <c r="JHD4" s="3"/>
      <c r="JHE4" s="3"/>
      <c r="JHF4" s="3"/>
      <c r="JHG4" s="3"/>
      <c r="JHH4" s="3"/>
      <c r="JHI4" s="3"/>
      <c r="JHJ4" s="3"/>
      <c r="JHK4" s="3"/>
      <c r="JHL4" s="3"/>
      <c r="JHM4" s="3"/>
      <c r="JHN4" s="3"/>
      <c r="JHO4" s="3"/>
      <c r="JHP4" s="3"/>
      <c r="JHQ4" s="3"/>
      <c r="JHR4" s="3"/>
      <c r="JHS4" s="3"/>
      <c r="JHT4" s="3"/>
      <c r="JHU4" s="3"/>
      <c r="JHV4" s="3"/>
      <c r="JHW4" s="3"/>
      <c r="JHX4" s="3"/>
      <c r="JHY4" s="3"/>
      <c r="JHZ4" s="3"/>
      <c r="JIA4" s="3"/>
      <c r="JIB4" s="3"/>
      <c r="JIC4" s="3"/>
      <c r="JID4" s="3"/>
      <c r="JIE4" s="3"/>
      <c r="JIF4" s="3"/>
      <c r="JIG4" s="3"/>
      <c r="JIH4" s="3"/>
      <c r="JII4" s="3"/>
      <c r="JIJ4" s="3"/>
      <c r="JIK4" s="3"/>
      <c r="JIL4" s="3"/>
      <c r="JIM4" s="3"/>
      <c r="JIN4" s="3"/>
      <c r="JIO4" s="3"/>
      <c r="JIP4" s="3"/>
      <c r="JIQ4" s="3"/>
      <c r="JIR4" s="3"/>
      <c r="JIS4" s="3"/>
      <c r="JIT4" s="3"/>
      <c r="JIU4" s="3"/>
      <c r="JIV4" s="3"/>
      <c r="JIW4" s="3"/>
      <c r="JIX4" s="3"/>
      <c r="JIY4" s="3"/>
      <c r="JIZ4" s="3"/>
      <c r="JJA4" s="3"/>
      <c r="JJB4" s="3"/>
      <c r="JJC4" s="3"/>
      <c r="JJD4" s="3"/>
      <c r="JJE4" s="3"/>
      <c r="JJF4" s="3"/>
      <c r="JJG4" s="3"/>
      <c r="JJH4" s="3"/>
      <c r="JJI4" s="3"/>
      <c r="JJJ4" s="3"/>
      <c r="JJK4" s="3"/>
      <c r="JJL4" s="3"/>
      <c r="JJM4" s="3"/>
      <c r="JJN4" s="3"/>
      <c r="JJO4" s="3"/>
      <c r="JJP4" s="3"/>
      <c r="JJQ4" s="3"/>
      <c r="JJR4" s="3"/>
      <c r="JJS4" s="3"/>
      <c r="JJT4" s="3"/>
      <c r="JJU4" s="3"/>
      <c r="JJV4" s="3"/>
      <c r="JJW4" s="3"/>
      <c r="JJX4" s="3"/>
      <c r="JJY4" s="3"/>
      <c r="JJZ4" s="3"/>
      <c r="JKA4" s="3"/>
      <c r="JKB4" s="3"/>
      <c r="JKC4" s="3"/>
      <c r="JKD4" s="3"/>
      <c r="JKE4" s="3"/>
      <c r="JKF4" s="3"/>
      <c r="JKG4" s="3"/>
      <c r="JKH4" s="3"/>
      <c r="JKI4" s="3"/>
      <c r="JKJ4" s="3"/>
      <c r="JKK4" s="3"/>
      <c r="JKL4" s="3"/>
      <c r="JKM4" s="3"/>
      <c r="JKN4" s="3"/>
      <c r="JKO4" s="3"/>
      <c r="JKP4" s="3"/>
      <c r="JKQ4" s="3"/>
      <c r="JKR4" s="3"/>
      <c r="JKS4" s="3"/>
      <c r="JKT4" s="3"/>
      <c r="JKU4" s="3"/>
      <c r="JKV4" s="3"/>
      <c r="JKW4" s="3"/>
      <c r="JKX4" s="3"/>
      <c r="JKY4" s="3"/>
      <c r="JKZ4" s="3"/>
      <c r="JLA4" s="3"/>
      <c r="JLB4" s="3"/>
      <c r="JLC4" s="3"/>
      <c r="JLD4" s="3"/>
      <c r="JLE4" s="3"/>
      <c r="JLF4" s="3"/>
      <c r="JLG4" s="3"/>
      <c r="JLH4" s="3"/>
      <c r="JLI4" s="3"/>
      <c r="JLJ4" s="3"/>
      <c r="JLK4" s="3"/>
      <c r="JLL4" s="3"/>
      <c r="JLM4" s="3"/>
      <c r="JLN4" s="3"/>
      <c r="JLO4" s="3"/>
      <c r="JLP4" s="3"/>
      <c r="JLQ4" s="3"/>
      <c r="JLR4" s="3"/>
      <c r="JLS4" s="3"/>
      <c r="JLT4" s="3"/>
      <c r="JLU4" s="3"/>
      <c r="JLV4" s="3"/>
      <c r="JLW4" s="3"/>
      <c r="JLX4" s="3"/>
      <c r="JLY4" s="3"/>
      <c r="JLZ4" s="3"/>
      <c r="JMA4" s="3"/>
      <c r="JMB4" s="3"/>
      <c r="JMC4" s="3"/>
      <c r="JMD4" s="3"/>
      <c r="JME4" s="3"/>
      <c r="JMF4" s="3"/>
      <c r="JMG4" s="3"/>
      <c r="JMH4" s="3"/>
      <c r="JMI4" s="3"/>
      <c r="JMJ4" s="3"/>
      <c r="JMK4" s="3"/>
      <c r="JML4" s="3"/>
      <c r="JMM4" s="3"/>
      <c r="JMN4" s="3"/>
      <c r="JMO4" s="3"/>
      <c r="JMP4" s="3"/>
      <c r="JMQ4" s="3"/>
      <c r="JMR4" s="3"/>
      <c r="JMS4" s="3"/>
      <c r="JMT4" s="3"/>
      <c r="JMU4" s="3"/>
      <c r="JMV4" s="3"/>
      <c r="JMW4" s="3"/>
      <c r="JMX4" s="3"/>
      <c r="JMY4" s="3"/>
      <c r="JMZ4" s="3"/>
      <c r="JNA4" s="3"/>
      <c r="JNB4" s="3"/>
      <c r="JNC4" s="3"/>
      <c r="JND4" s="3"/>
      <c r="JNE4" s="3"/>
      <c r="JNF4" s="3"/>
      <c r="JNG4" s="3"/>
      <c r="JNH4" s="3"/>
      <c r="JNI4" s="3"/>
      <c r="JNJ4" s="3"/>
      <c r="JNK4" s="3"/>
      <c r="JNL4" s="3"/>
      <c r="JNM4" s="3"/>
      <c r="JNN4" s="3"/>
      <c r="JNO4" s="3"/>
      <c r="JNP4" s="3"/>
      <c r="JNQ4" s="3"/>
      <c r="JNR4" s="3"/>
      <c r="JNS4" s="3"/>
      <c r="JNT4" s="3"/>
      <c r="JNU4" s="3"/>
      <c r="JNV4" s="3"/>
      <c r="JNW4" s="3"/>
      <c r="JNX4" s="3"/>
      <c r="JNY4" s="3"/>
      <c r="JNZ4" s="3"/>
      <c r="JOA4" s="3"/>
      <c r="JOB4" s="3"/>
      <c r="JOC4" s="3"/>
      <c r="JOD4" s="3"/>
      <c r="JOE4" s="3"/>
      <c r="JOF4" s="3"/>
      <c r="JOG4" s="3"/>
      <c r="JOH4" s="3"/>
      <c r="JOI4" s="3"/>
      <c r="JOJ4" s="3"/>
      <c r="JOK4" s="3"/>
      <c r="JOL4" s="3"/>
      <c r="JOM4" s="3"/>
      <c r="JON4" s="3"/>
      <c r="JOO4" s="3"/>
      <c r="JOP4" s="3"/>
      <c r="JOQ4" s="3"/>
      <c r="JOR4" s="3"/>
      <c r="JOS4" s="3"/>
      <c r="JOT4" s="3"/>
      <c r="JOU4" s="3"/>
      <c r="JOV4" s="3"/>
      <c r="JOW4" s="3"/>
      <c r="JOX4" s="3"/>
      <c r="JOY4" s="3"/>
      <c r="JOZ4" s="3"/>
      <c r="JPA4" s="3"/>
      <c r="JPB4" s="3"/>
      <c r="JPC4" s="3"/>
      <c r="JPD4" s="3"/>
      <c r="JPE4" s="3"/>
      <c r="JPF4" s="3"/>
      <c r="JPG4" s="3"/>
      <c r="JPH4" s="3"/>
      <c r="JPI4" s="3"/>
      <c r="JPJ4" s="3"/>
      <c r="JPK4" s="3"/>
      <c r="JPL4" s="3"/>
      <c r="JPM4" s="3"/>
      <c r="JPN4" s="3"/>
      <c r="JPO4" s="3"/>
      <c r="JPP4" s="3"/>
      <c r="JPQ4" s="3"/>
      <c r="JPR4" s="3"/>
      <c r="JPS4" s="3"/>
      <c r="JPT4" s="3"/>
      <c r="JPU4" s="3"/>
      <c r="JPV4" s="3"/>
      <c r="JPW4" s="3"/>
      <c r="JPX4" s="3"/>
      <c r="JPY4" s="3"/>
      <c r="JPZ4" s="3"/>
      <c r="JQA4" s="3"/>
      <c r="JQB4" s="3"/>
      <c r="JQC4" s="3"/>
      <c r="JQD4" s="3"/>
      <c r="JQE4" s="3"/>
      <c r="JQF4" s="3"/>
      <c r="JQG4" s="3"/>
      <c r="JQH4" s="3"/>
      <c r="JQI4" s="3"/>
      <c r="JQJ4" s="3"/>
      <c r="JQK4" s="3"/>
      <c r="JQL4" s="3"/>
      <c r="JQM4" s="3"/>
      <c r="JQN4" s="3"/>
      <c r="JQO4" s="3"/>
      <c r="JQP4" s="3"/>
      <c r="JQQ4" s="3"/>
      <c r="JQR4" s="3"/>
      <c r="JQS4" s="3"/>
      <c r="JQT4" s="3"/>
      <c r="JQU4" s="3"/>
      <c r="JQV4" s="3"/>
      <c r="JQW4" s="3"/>
      <c r="JQX4" s="3"/>
      <c r="JQY4" s="3"/>
      <c r="JQZ4" s="3"/>
      <c r="JRA4" s="3"/>
      <c r="JRB4" s="3"/>
      <c r="JRC4" s="3"/>
      <c r="JRD4" s="3"/>
      <c r="JRE4" s="3"/>
      <c r="JRF4" s="3"/>
      <c r="JRG4" s="3"/>
      <c r="JRH4" s="3"/>
      <c r="JRI4" s="3"/>
      <c r="JRJ4" s="3"/>
      <c r="JRK4" s="3"/>
      <c r="JRL4" s="3"/>
      <c r="JRM4" s="3"/>
      <c r="JRN4" s="3"/>
      <c r="JRO4" s="3"/>
      <c r="JRP4" s="3"/>
      <c r="JRQ4" s="3"/>
      <c r="JRR4" s="3"/>
      <c r="JRS4" s="3"/>
      <c r="JRT4" s="3"/>
      <c r="JRU4" s="3"/>
      <c r="JRV4" s="3"/>
      <c r="JRW4" s="3"/>
      <c r="JRX4" s="3"/>
      <c r="JRY4" s="3"/>
      <c r="JRZ4" s="3"/>
      <c r="JSA4" s="3"/>
      <c r="JSB4" s="3"/>
      <c r="JSC4" s="3"/>
      <c r="JSD4" s="3"/>
      <c r="JSE4" s="3"/>
      <c r="JSF4" s="3"/>
      <c r="JSG4" s="3"/>
      <c r="JSH4" s="3"/>
      <c r="JSI4" s="3"/>
      <c r="JSJ4" s="3"/>
      <c r="JSK4" s="3"/>
      <c r="JSL4" s="3"/>
      <c r="JSM4" s="3"/>
      <c r="JSN4" s="3"/>
      <c r="JSO4" s="3"/>
      <c r="JSP4" s="3"/>
      <c r="JSQ4" s="3"/>
      <c r="JSR4" s="3"/>
      <c r="JSS4" s="3"/>
      <c r="JST4" s="3"/>
      <c r="JSU4" s="3"/>
      <c r="JSV4" s="3"/>
      <c r="JSW4" s="3"/>
      <c r="JSX4" s="3"/>
      <c r="JSY4" s="3"/>
      <c r="JSZ4" s="3"/>
      <c r="JTA4" s="3"/>
      <c r="JTB4" s="3"/>
      <c r="JTC4" s="3"/>
      <c r="JTD4" s="3"/>
      <c r="JTE4" s="3"/>
      <c r="JTF4" s="3"/>
      <c r="JTG4" s="3"/>
      <c r="JTH4" s="3"/>
      <c r="JTI4" s="3"/>
      <c r="JTJ4" s="3"/>
      <c r="JTK4" s="3"/>
      <c r="JTL4" s="3"/>
      <c r="JTM4" s="3"/>
      <c r="JTN4" s="3"/>
      <c r="JTO4" s="3"/>
      <c r="JTP4" s="3"/>
      <c r="JTQ4" s="3"/>
      <c r="JTR4" s="3"/>
      <c r="JTS4" s="3"/>
      <c r="JTT4" s="3"/>
      <c r="JTU4" s="3"/>
      <c r="JTV4" s="3"/>
      <c r="JTW4" s="3"/>
      <c r="JTX4" s="3"/>
      <c r="JTY4" s="3"/>
      <c r="JTZ4" s="3"/>
      <c r="JUA4" s="3"/>
      <c r="JUB4" s="3"/>
      <c r="JUC4" s="3"/>
      <c r="JUD4" s="3"/>
      <c r="JUE4" s="3"/>
      <c r="JUF4" s="3"/>
      <c r="JUG4" s="3"/>
      <c r="JUH4" s="3"/>
      <c r="JUI4" s="3"/>
      <c r="JUJ4" s="3"/>
      <c r="JUK4" s="3"/>
      <c r="JUL4" s="3"/>
      <c r="JUM4" s="3"/>
      <c r="JUN4" s="3"/>
      <c r="JUO4" s="3"/>
      <c r="JUP4" s="3"/>
      <c r="JUQ4" s="3"/>
      <c r="JUR4" s="3"/>
      <c r="JUS4" s="3"/>
      <c r="JUT4" s="3"/>
      <c r="JUU4" s="3"/>
      <c r="JUV4" s="3"/>
      <c r="JUW4" s="3"/>
      <c r="JUX4" s="3"/>
      <c r="JUY4" s="3"/>
      <c r="JUZ4" s="3"/>
      <c r="JVA4" s="3"/>
      <c r="JVB4" s="3"/>
      <c r="JVC4" s="3"/>
      <c r="JVD4" s="3"/>
      <c r="JVE4" s="3"/>
      <c r="JVF4" s="3"/>
      <c r="JVG4" s="3"/>
      <c r="JVH4" s="3"/>
      <c r="JVI4" s="3"/>
      <c r="JVJ4" s="3"/>
      <c r="JVK4" s="3"/>
      <c r="JVL4" s="3"/>
      <c r="JVM4" s="3"/>
      <c r="JVN4" s="3"/>
      <c r="JVO4" s="3"/>
      <c r="JVP4" s="3"/>
      <c r="JVQ4" s="3"/>
      <c r="JVR4" s="3"/>
      <c r="JVS4" s="3"/>
      <c r="JVT4" s="3"/>
      <c r="JVU4" s="3"/>
      <c r="JVV4" s="3"/>
      <c r="JVW4" s="3"/>
      <c r="JVX4" s="3"/>
      <c r="JVY4" s="3"/>
      <c r="JVZ4" s="3"/>
      <c r="JWA4" s="3"/>
      <c r="JWB4" s="3"/>
      <c r="JWC4" s="3"/>
      <c r="JWD4" s="3"/>
      <c r="JWE4" s="3"/>
      <c r="JWF4" s="3"/>
      <c r="JWG4" s="3"/>
      <c r="JWH4" s="3"/>
      <c r="JWI4" s="3"/>
      <c r="JWJ4" s="3"/>
      <c r="JWK4" s="3"/>
      <c r="JWL4" s="3"/>
      <c r="JWM4" s="3"/>
      <c r="JWN4" s="3"/>
      <c r="JWO4" s="3"/>
      <c r="JWP4" s="3"/>
      <c r="JWQ4" s="3"/>
      <c r="JWR4" s="3"/>
      <c r="JWS4" s="3"/>
      <c r="JWT4" s="3"/>
      <c r="JWU4" s="3"/>
      <c r="JWV4" s="3"/>
      <c r="JWW4" s="3"/>
      <c r="JWX4" s="3"/>
      <c r="JWY4" s="3"/>
      <c r="JWZ4" s="3"/>
      <c r="JXA4" s="3"/>
      <c r="JXB4" s="3"/>
      <c r="JXC4" s="3"/>
      <c r="JXD4" s="3"/>
      <c r="JXE4" s="3"/>
      <c r="JXF4" s="3"/>
      <c r="JXG4" s="3"/>
      <c r="JXH4" s="3"/>
      <c r="JXI4" s="3"/>
      <c r="JXJ4" s="3"/>
      <c r="JXK4" s="3"/>
      <c r="JXL4" s="3"/>
      <c r="JXM4" s="3"/>
      <c r="JXN4" s="3"/>
      <c r="JXO4" s="3"/>
      <c r="JXP4" s="3"/>
      <c r="JXQ4" s="3"/>
      <c r="JXR4" s="3"/>
      <c r="JXS4" s="3"/>
      <c r="JXT4" s="3"/>
      <c r="JXU4" s="3"/>
      <c r="JXV4" s="3"/>
      <c r="JXW4" s="3"/>
      <c r="JXX4" s="3"/>
      <c r="JXY4" s="3"/>
      <c r="JXZ4" s="3"/>
      <c r="JYA4" s="3"/>
      <c r="JYB4" s="3"/>
      <c r="JYC4" s="3"/>
      <c r="JYD4" s="3"/>
      <c r="JYE4" s="3"/>
      <c r="JYF4" s="3"/>
      <c r="JYG4" s="3"/>
      <c r="JYH4" s="3"/>
      <c r="JYI4" s="3"/>
      <c r="JYJ4" s="3"/>
      <c r="JYK4" s="3"/>
      <c r="JYL4" s="3"/>
      <c r="JYM4" s="3"/>
      <c r="JYN4" s="3"/>
      <c r="JYO4" s="3"/>
      <c r="JYP4" s="3"/>
      <c r="JYQ4" s="3"/>
      <c r="JYR4" s="3"/>
      <c r="JYS4" s="3"/>
      <c r="JYT4" s="3"/>
      <c r="JYU4" s="3"/>
      <c r="JYV4" s="3"/>
      <c r="JYW4" s="3"/>
      <c r="JYX4" s="3"/>
      <c r="JYY4" s="3"/>
      <c r="JYZ4" s="3"/>
      <c r="JZA4" s="3"/>
      <c r="JZB4" s="3"/>
      <c r="JZC4" s="3"/>
      <c r="JZD4" s="3"/>
      <c r="JZE4" s="3"/>
      <c r="JZF4" s="3"/>
      <c r="JZG4" s="3"/>
      <c r="JZH4" s="3"/>
      <c r="JZI4" s="3"/>
      <c r="JZJ4" s="3"/>
      <c r="JZK4" s="3"/>
      <c r="JZL4" s="3"/>
      <c r="JZM4" s="3"/>
      <c r="JZN4" s="3"/>
      <c r="JZO4" s="3"/>
      <c r="JZP4" s="3"/>
      <c r="JZQ4" s="3"/>
      <c r="JZR4" s="3"/>
      <c r="JZS4" s="3"/>
      <c r="JZT4" s="3"/>
      <c r="JZU4" s="3"/>
      <c r="JZV4" s="3"/>
      <c r="JZW4" s="3"/>
      <c r="JZX4" s="3"/>
      <c r="JZY4" s="3"/>
      <c r="JZZ4" s="3"/>
      <c r="KAA4" s="3"/>
      <c r="KAB4" s="3"/>
      <c r="KAC4" s="3"/>
      <c r="KAD4" s="3"/>
      <c r="KAE4" s="3"/>
      <c r="KAF4" s="3"/>
      <c r="KAG4" s="3"/>
      <c r="KAH4" s="3"/>
      <c r="KAI4" s="3"/>
      <c r="KAJ4" s="3"/>
      <c r="KAK4" s="3"/>
      <c r="KAL4" s="3"/>
      <c r="KAM4" s="3"/>
      <c r="KAN4" s="3"/>
      <c r="KAO4" s="3"/>
      <c r="KAP4" s="3"/>
      <c r="KAQ4" s="3"/>
      <c r="KAR4" s="3"/>
      <c r="KAS4" s="3"/>
      <c r="KAT4" s="3"/>
      <c r="KAU4" s="3"/>
      <c r="KAV4" s="3"/>
      <c r="KAW4" s="3"/>
      <c r="KAX4" s="3"/>
      <c r="KAY4" s="3"/>
      <c r="KAZ4" s="3"/>
      <c r="KBA4" s="3"/>
      <c r="KBB4" s="3"/>
      <c r="KBC4" s="3"/>
      <c r="KBD4" s="3"/>
      <c r="KBE4" s="3"/>
      <c r="KBF4" s="3"/>
      <c r="KBG4" s="3"/>
      <c r="KBH4" s="3"/>
      <c r="KBI4" s="3"/>
      <c r="KBJ4" s="3"/>
      <c r="KBK4" s="3"/>
      <c r="KBL4" s="3"/>
      <c r="KBM4" s="3"/>
      <c r="KBN4" s="3"/>
      <c r="KBO4" s="3"/>
      <c r="KBP4" s="3"/>
      <c r="KBQ4" s="3"/>
      <c r="KBR4" s="3"/>
      <c r="KBS4" s="3"/>
      <c r="KBT4" s="3"/>
      <c r="KBU4" s="3"/>
      <c r="KBV4" s="3"/>
      <c r="KBW4" s="3"/>
      <c r="KBX4" s="3"/>
      <c r="KBY4" s="3"/>
      <c r="KBZ4" s="3"/>
      <c r="KCA4" s="3"/>
      <c r="KCB4" s="3"/>
      <c r="KCC4" s="3"/>
      <c r="KCD4" s="3"/>
      <c r="KCE4" s="3"/>
      <c r="KCF4" s="3"/>
      <c r="KCG4" s="3"/>
      <c r="KCH4" s="3"/>
      <c r="KCI4" s="3"/>
      <c r="KCJ4" s="3"/>
      <c r="KCK4" s="3"/>
      <c r="KCL4" s="3"/>
      <c r="KCM4" s="3"/>
      <c r="KCN4" s="3"/>
      <c r="KCO4" s="3"/>
      <c r="KCP4" s="3"/>
      <c r="KCQ4" s="3"/>
      <c r="KCR4" s="3"/>
      <c r="KCS4" s="3"/>
      <c r="KCT4" s="3"/>
      <c r="KCU4" s="3"/>
      <c r="KCV4" s="3"/>
      <c r="KCW4" s="3"/>
      <c r="KCX4" s="3"/>
      <c r="KCY4" s="3"/>
      <c r="KCZ4" s="3"/>
      <c r="KDA4" s="3"/>
      <c r="KDB4" s="3"/>
      <c r="KDC4" s="3"/>
      <c r="KDD4" s="3"/>
      <c r="KDE4" s="3"/>
      <c r="KDF4" s="3"/>
      <c r="KDG4" s="3"/>
      <c r="KDH4" s="3"/>
      <c r="KDI4" s="3"/>
      <c r="KDJ4" s="3"/>
      <c r="KDK4" s="3"/>
      <c r="KDL4" s="3"/>
      <c r="KDM4" s="3"/>
      <c r="KDN4" s="3"/>
      <c r="KDO4" s="3"/>
      <c r="KDP4" s="3"/>
      <c r="KDQ4" s="3"/>
      <c r="KDR4" s="3"/>
      <c r="KDS4" s="3"/>
      <c r="KDT4" s="3"/>
      <c r="KDU4" s="3"/>
      <c r="KDV4" s="3"/>
      <c r="KDW4" s="3"/>
      <c r="KDX4" s="3"/>
      <c r="KDY4" s="3"/>
      <c r="KDZ4" s="3"/>
      <c r="KEA4" s="3"/>
      <c r="KEB4" s="3"/>
      <c r="KEC4" s="3"/>
      <c r="KED4" s="3"/>
      <c r="KEE4" s="3"/>
      <c r="KEF4" s="3"/>
      <c r="KEG4" s="3"/>
      <c r="KEH4" s="3"/>
      <c r="KEI4" s="3"/>
      <c r="KEJ4" s="3"/>
      <c r="KEK4" s="3"/>
      <c r="KEL4" s="3"/>
      <c r="KEM4" s="3"/>
      <c r="KEN4" s="3"/>
      <c r="KEO4" s="3"/>
      <c r="KEP4" s="3"/>
      <c r="KEQ4" s="3"/>
      <c r="KER4" s="3"/>
      <c r="KES4" s="3"/>
      <c r="KET4" s="3"/>
      <c r="KEU4" s="3"/>
      <c r="KEV4" s="3"/>
      <c r="KEW4" s="3"/>
      <c r="KEX4" s="3"/>
      <c r="KEY4" s="3"/>
      <c r="KEZ4" s="3"/>
      <c r="KFA4" s="3"/>
      <c r="KFB4" s="3"/>
      <c r="KFC4" s="3"/>
      <c r="KFD4" s="3"/>
      <c r="KFE4" s="3"/>
      <c r="KFF4" s="3"/>
      <c r="KFG4" s="3"/>
      <c r="KFH4" s="3"/>
      <c r="KFI4" s="3"/>
      <c r="KFJ4" s="3"/>
      <c r="KFK4" s="3"/>
      <c r="KFL4" s="3"/>
      <c r="KFM4" s="3"/>
      <c r="KFN4" s="3"/>
      <c r="KFO4" s="3"/>
      <c r="KFP4" s="3"/>
      <c r="KFQ4" s="3"/>
      <c r="KFR4" s="3"/>
      <c r="KFS4" s="3"/>
      <c r="KFT4" s="3"/>
      <c r="KFU4" s="3"/>
      <c r="KFV4" s="3"/>
      <c r="KFW4" s="3"/>
      <c r="KFX4" s="3"/>
      <c r="KFY4" s="3"/>
      <c r="KFZ4" s="3"/>
      <c r="KGA4" s="3"/>
      <c r="KGB4" s="3"/>
      <c r="KGC4" s="3"/>
      <c r="KGD4" s="3"/>
      <c r="KGE4" s="3"/>
      <c r="KGF4" s="3"/>
      <c r="KGG4" s="3"/>
      <c r="KGH4" s="3"/>
      <c r="KGI4" s="3"/>
      <c r="KGJ4" s="3"/>
      <c r="KGK4" s="3"/>
      <c r="KGL4" s="3"/>
      <c r="KGM4" s="3"/>
      <c r="KGN4" s="3"/>
      <c r="KGO4" s="3"/>
      <c r="KGP4" s="3"/>
      <c r="KGQ4" s="3"/>
      <c r="KGR4" s="3"/>
      <c r="KGS4" s="3"/>
      <c r="KGT4" s="3"/>
      <c r="KGU4" s="3"/>
      <c r="KGV4" s="3"/>
      <c r="KGW4" s="3"/>
      <c r="KGX4" s="3"/>
      <c r="KGY4" s="3"/>
      <c r="KGZ4" s="3"/>
      <c r="KHA4" s="3"/>
      <c r="KHB4" s="3"/>
      <c r="KHC4" s="3"/>
      <c r="KHD4" s="3"/>
      <c r="KHE4" s="3"/>
      <c r="KHF4" s="3"/>
      <c r="KHG4" s="3"/>
      <c r="KHH4" s="3"/>
      <c r="KHI4" s="3"/>
      <c r="KHJ4" s="3"/>
      <c r="KHK4" s="3"/>
      <c r="KHL4" s="3"/>
      <c r="KHM4" s="3"/>
      <c r="KHN4" s="3"/>
      <c r="KHO4" s="3"/>
      <c r="KHP4" s="3"/>
      <c r="KHQ4" s="3"/>
      <c r="KHR4" s="3"/>
      <c r="KHS4" s="3"/>
      <c r="KHT4" s="3"/>
      <c r="KHU4" s="3"/>
      <c r="KHV4" s="3"/>
      <c r="KHW4" s="3"/>
      <c r="KHX4" s="3"/>
      <c r="KHY4" s="3"/>
      <c r="KHZ4" s="3"/>
      <c r="KIA4" s="3"/>
      <c r="KIB4" s="3"/>
      <c r="KIC4" s="3"/>
      <c r="KID4" s="3"/>
      <c r="KIE4" s="3"/>
      <c r="KIF4" s="3"/>
      <c r="KIG4" s="3"/>
      <c r="KIH4" s="3"/>
      <c r="KII4" s="3"/>
      <c r="KIJ4" s="3"/>
      <c r="KIK4" s="3"/>
      <c r="KIL4" s="3"/>
      <c r="KIM4" s="3"/>
      <c r="KIN4" s="3"/>
      <c r="KIO4" s="3"/>
      <c r="KIP4" s="3"/>
      <c r="KIQ4" s="3"/>
      <c r="KIR4" s="3"/>
      <c r="KIS4" s="3"/>
      <c r="KIT4" s="3"/>
      <c r="KIU4" s="3"/>
      <c r="KIV4" s="3"/>
      <c r="KIW4" s="3"/>
      <c r="KIX4" s="3"/>
      <c r="KIY4" s="3"/>
      <c r="KIZ4" s="3"/>
      <c r="KJA4" s="3"/>
      <c r="KJB4" s="3"/>
      <c r="KJC4" s="3"/>
      <c r="KJD4" s="3"/>
      <c r="KJE4" s="3"/>
      <c r="KJF4" s="3"/>
      <c r="KJG4" s="3"/>
      <c r="KJH4" s="3"/>
      <c r="KJI4" s="3"/>
      <c r="KJJ4" s="3"/>
      <c r="KJK4" s="3"/>
      <c r="KJL4" s="3"/>
      <c r="KJM4" s="3"/>
      <c r="KJN4" s="3"/>
      <c r="KJO4" s="3"/>
      <c r="KJP4" s="3"/>
      <c r="KJQ4" s="3"/>
      <c r="KJR4" s="3"/>
      <c r="KJS4" s="3"/>
      <c r="KJT4" s="3"/>
      <c r="KJU4" s="3"/>
      <c r="KJV4" s="3"/>
      <c r="KJW4" s="3"/>
      <c r="KJX4" s="3"/>
      <c r="KJY4" s="3"/>
      <c r="KJZ4" s="3"/>
      <c r="KKA4" s="3"/>
      <c r="KKB4" s="3"/>
      <c r="KKC4" s="3"/>
      <c r="KKD4" s="3"/>
      <c r="KKE4" s="3"/>
      <c r="KKF4" s="3"/>
      <c r="KKG4" s="3"/>
      <c r="KKH4" s="3"/>
      <c r="KKI4" s="3"/>
      <c r="KKJ4" s="3"/>
      <c r="KKK4" s="3"/>
      <c r="KKL4" s="3"/>
      <c r="KKM4" s="3"/>
      <c r="KKN4" s="3"/>
      <c r="KKO4" s="3"/>
      <c r="KKP4" s="3"/>
      <c r="KKQ4" s="3"/>
      <c r="KKR4" s="3"/>
      <c r="KKS4" s="3"/>
      <c r="KKT4" s="3"/>
      <c r="KKU4" s="3"/>
      <c r="KKV4" s="3"/>
      <c r="KKW4" s="3"/>
      <c r="KKX4" s="3"/>
      <c r="KKY4" s="3"/>
      <c r="KKZ4" s="3"/>
      <c r="KLA4" s="3"/>
      <c r="KLB4" s="3"/>
      <c r="KLC4" s="3"/>
      <c r="KLD4" s="3"/>
      <c r="KLE4" s="3"/>
      <c r="KLF4" s="3"/>
      <c r="KLG4" s="3"/>
      <c r="KLH4" s="3"/>
      <c r="KLI4" s="3"/>
      <c r="KLJ4" s="3"/>
      <c r="KLK4" s="3"/>
      <c r="KLL4" s="3"/>
      <c r="KLM4" s="3"/>
      <c r="KLN4" s="3"/>
      <c r="KLO4" s="3"/>
      <c r="KLP4" s="3"/>
      <c r="KLQ4" s="3"/>
      <c r="KLR4" s="3"/>
      <c r="KLS4" s="3"/>
      <c r="KLT4" s="3"/>
      <c r="KLU4" s="3"/>
      <c r="KLV4" s="3"/>
      <c r="KLW4" s="3"/>
      <c r="KLX4" s="3"/>
      <c r="KLY4" s="3"/>
      <c r="KLZ4" s="3"/>
      <c r="KMA4" s="3"/>
      <c r="KMB4" s="3"/>
      <c r="KMC4" s="3"/>
      <c r="KMD4" s="3"/>
      <c r="KME4" s="3"/>
      <c r="KMF4" s="3"/>
      <c r="KMG4" s="3"/>
      <c r="KMH4" s="3"/>
      <c r="KMI4" s="3"/>
      <c r="KMJ4" s="3"/>
      <c r="KMK4" s="3"/>
      <c r="KML4" s="3"/>
      <c r="KMM4" s="3"/>
      <c r="KMN4" s="3"/>
      <c r="KMO4" s="3"/>
      <c r="KMP4" s="3"/>
      <c r="KMQ4" s="3"/>
      <c r="KMR4" s="3"/>
      <c r="KMS4" s="3"/>
      <c r="KMT4" s="3"/>
      <c r="KMU4" s="3"/>
      <c r="KMV4" s="3"/>
      <c r="KMW4" s="3"/>
      <c r="KMX4" s="3"/>
      <c r="KMY4" s="3"/>
      <c r="KMZ4" s="3"/>
      <c r="KNA4" s="3"/>
      <c r="KNB4" s="3"/>
      <c r="KNC4" s="3"/>
      <c r="KND4" s="3"/>
      <c r="KNE4" s="3"/>
      <c r="KNF4" s="3"/>
      <c r="KNG4" s="3"/>
      <c r="KNH4" s="3"/>
      <c r="KNI4" s="3"/>
      <c r="KNJ4" s="3"/>
      <c r="KNK4" s="3"/>
      <c r="KNL4" s="3"/>
      <c r="KNM4" s="3"/>
      <c r="KNN4" s="3"/>
      <c r="KNO4" s="3"/>
      <c r="KNP4" s="3"/>
      <c r="KNQ4" s="3"/>
      <c r="KNR4" s="3"/>
      <c r="KNS4" s="3"/>
      <c r="KNT4" s="3"/>
      <c r="KNU4" s="3"/>
      <c r="KNV4" s="3"/>
      <c r="KNW4" s="3"/>
      <c r="KNX4" s="3"/>
      <c r="KNY4" s="3"/>
      <c r="KNZ4" s="3"/>
      <c r="KOA4" s="3"/>
      <c r="KOB4" s="3"/>
      <c r="KOC4" s="3"/>
      <c r="KOD4" s="3"/>
      <c r="KOE4" s="3"/>
      <c r="KOF4" s="3"/>
      <c r="KOG4" s="3"/>
      <c r="KOH4" s="3"/>
      <c r="KOI4" s="3"/>
      <c r="KOJ4" s="3"/>
      <c r="KOK4" s="3"/>
      <c r="KOL4" s="3"/>
      <c r="KOM4" s="3"/>
      <c r="KON4" s="3"/>
      <c r="KOO4" s="3"/>
      <c r="KOP4" s="3"/>
      <c r="KOQ4" s="3"/>
      <c r="KOR4" s="3"/>
      <c r="KOS4" s="3"/>
      <c r="KOT4" s="3"/>
      <c r="KOU4" s="3"/>
      <c r="KOV4" s="3"/>
      <c r="KOW4" s="3"/>
      <c r="KOX4" s="3"/>
      <c r="KOY4" s="3"/>
      <c r="KOZ4" s="3"/>
      <c r="KPA4" s="3"/>
      <c r="KPB4" s="3"/>
      <c r="KPC4" s="3"/>
      <c r="KPD4" s="3"/>
      <c r="KPE4" s="3"/>
      <c r="KPF4" s="3"/>
      <c r="KPG4" s="3"/>
      <c r="KPH4" s="3"/>
      <c r="KPI4" s="3"/>
      <c r="KPJ4" s="3"/>
      <c r="KPK4" s="3"/>
      <c r="KPL4" s="3"/>
      <c r="KPM4" s="3"/>
      <c r="KPN4" s="3"/>
      <c r="KPO4" s="3"/>
      <c r="KPP4" s="3"/>
      <c r="KPQ4" s="3"/>
      <c r="KPR4" s="3"/>
      <c r="KPS4" s="3"/>
      <c r="KPT4" s="3"/>
      <c r="KPU4" s="3"/>
      <c r="KPV4" s="3"/>
      <c r="KPW4" s="3"/>
      <c r="KPX4" s="3"/>
      <c r="KPY4" s="3"/>
      <c r="KPZ4" s="3"/>
      <c r="KQA4" s="3"/>
      <c r="KQB4" s="3"/>
      <c r="KQC4" s="3"/>
      <c r="KQD4" s="3"/>
      <c r="KQE4" s="3"/>
      <c r="KQF4" s="3"/>
      <c r="KQG4" s="3"/>
      <c r="KQH4" s="3"/>
      <c r="KQI4" s="3"/>
      <c r="KQJ4" s="3"/>
      <c r="KQK4" s="3"/>
      <c r="KQL4" s="3"/>
      <c r="KQM4" s="3"/>
      <c r="KQN4" s="3"/>
      <c r="KQO4" s="3"/>
      <c r="KQP4" s="3"/>
      <c r="KQQ4" s="3"/>
      <c r="KQR4" s="3"/>
      <c r="KQS4" s="3"/>
      <c r="KQT4" s="3"/>
      <c r="KQU4" s="3"/>
      <c r="KQV4" s="3"/>
      <c r="KQW4" s="3"/>
      <c r="KQX4" s="3"/>
      <c r="KQY4" s="3"/>
      <c r="KQZ4" s="3"/>
      <c r="KRA4" s="3"/>
      <c r="KRB4" s="3"/>
      <c r="KRC4" s="3"/>
      <c r="KRD4" s="3"/>
      <c r="KRE4" s="3"/>
      <c r="KRF4" s="3"/>
      <c r="KRG4" s="3"/>
      <c r="KRH4" s="3"/>
      <c r="KRI4" s="3"/>
      <c r="KRJ4" s="3"/>
      <c r="KRK4" s="3"/>
      <c r="KRL4" s="3"/>
      <c r="KRM4" s="3"/>
      <c r="KRN4" s="3"/>
      <c r="KRO4" s="3"/>
      <c r="KRP4" s="3"/>
      <c r="KRQ4" s="3"/>
      <c r="KRR4" s="3"/>
      <c r="KRS4" s="3"/>
      <c r="KRT4" s="3"/>
      <c r="KRU4" s="3"/>
      <c r="KRV4" s="3"/>
      <c r="KRW4" s="3"/>
      <c r="KRX4" s="3"/>
      <c r="KRY4" s="3"/>
      <c r="KRZ4" s="3"/>
      <c r="KSA4" s="3"/>
      <c r="KSB4" s="3"/>
      <c r="KSC4" s="3"/>
      <c r="KSD4" s="3"/>
      <c r="KSE4" s="3"/>
      <c r="KSF4" s="3"/>
      <c r="KSG4" s="3"/>
      <c r="KSH4" s="3"/>
      <c r="KSI4" s="3"/>
      <c r="KSJ4" s="3"/>
      <c r="KSK4" s="3"/>
      <c r="KSL4" s="3"/>
      <c r="KSM4" s="3"/>
      <c r="KSN4" s="3"/>
      <c r="KSO4" s="3"/>
      <c r="KSP4" s="3"/>
      <c r="KSQ4" s="3"/>
      <c r="KSR4" s="3"/>
      <c r="KSS4" s="3"/>
      <c r="KST4" s="3"/>
      <c r="KSU4" s="3"/>
      <c r="KSV4" s="3"/>
      <c r="KSW4" s="3"/>
      <c r="KSX4" s="3"/>
      <c r="KSY4" s="3"/>
      <c r="KSZ4" s="3"/>
      <c r="KTA4" s="3"/>
      <c r="KTB4" s="3"/>
      <c r="KTC4" s="3"/>
      <c r="KTD4" s="3"/>
      <c r="KTE4" s="3"/>
      <c r="KTF4" s="3"/>
      <c r="KTG4" s="3"/>
      <c r="KTH4" s="3"/>
      <c r="KTI4" s="3"/>
      <c r="KTJ4" s="3"/>
      <c r="KTK4" s="3"/>
      <c r="KTL4" s="3"/>
      <c r="KTM4" s="3"/>
      <c r="KTN4" s="3"/>
      <c r="KTO4" s="3"/>
      <c r="KTP4" s="3"/>
      <c r="KTQ4" s="3"/>
      <c r="KTR4" s="3"/>
      <c r="KTS4" s="3"/>
      <c r="KTT4" s="3"/>
      <c r="KTU4" s="3"/>
      <c r="KTV4" s="3"/>
      <c r="KTW4" s="3"/>
      <c r="KTX4" s="3"/>
      <c r="KTY4" s="3"/>
      <c r="KTZ4" s="3"/>
      <c r="KUA4" s="3"/>
      <c r="KUB4" s="3"/>
      <c r="KUC4" s="3"/>
      <c r="KUD4" s="3"/>
      <c r="KUE4" s="3"/>
      <c r="KUF4" s="3"/>
      <c r="KUG4" s="3"/>
      <c r="KUH4" s="3"/>
      <c r="KUI4" s="3"/>
      <c r="KUJ4" s="3"/>
      <c r="KUK4" s="3"/>
      <c r="KUL4" s="3"/>
      <c r="KUM4" s="3"/>
      <c r="KUN4" s="3"/>
      <c r="KUO4" s="3"/>
      <c r="KUP4" s="3"/>
      <c r="KUQ4" s="3"/>
      <c r="KUR4" s="3"/>
      <c r="KUS4" s="3"/>
      <c r="KUT4" s="3"/>
      <c r="KUU4" s="3"/>
      <c r="KUV4" s="3"/>
      <c r="KUW4" s="3"/>
      <c r="KUX4" s="3"/>
      <c r="KUY4" s="3"/>
      <c r="KUZ4" s="3"/>
      <c r="KVA4" s="3"/>
      <c r="KVB4" s="3"/>
      <c r="KVC4" s="3"/>
      <c r="KVD4" s="3"/>
      <c r="KVE4" s="3"/>
      <c r="KVF4" s="3"/>
      <c r="KVG4" s="3"/>
      <c r="KVH4" s="3"/>
      <c r="KVI4" s="3"/>
      <c r="KVJ4" s="3"/>
      <c r="KVK4" s="3"/>
      <c r="KVL4" s="3"/>
      <c r="KVM4" s="3"/>
      <c r="KVN4" s="3"/>
      <c r="KVO4" s="3"/>
      <c r="KVP4" s="3"/>
      <c r="KVQ4" s="3"/>
      <c r="KVR4" s="3"/>
      <c r="KVS4" s="3"/>
      <c r="KVT4" s="3"/>
      <c r="KVU4" s="3"/>
      <c r="KVV4" s="3"/>
      <c r="KVW4" s="3"/>
      <c r="KVX4" s="3"/>
      <c r="KVY4" s="3"/>
      <c r="KVZ4" s="3"/>
      <c r="KWA4" s="3"/>
      <c r="KWB4" s="3"/>
      <c r="KWC4" s="3"/>
      <c r="KWD4" s="3"/>
      <c r="KWE4" s="3"/>
      <c r="KWF4" s="3"/>
      <c r="KWG4" s="3"/>
      <c r="KWH4" s="3"/>
      <c r="KWI4" s="3"/>
      <c r="KWJ4" s="3"/>
      <c r="KWK4" s="3"/>
      <c r="KWL4" s="3"/>
      <c r="KWM4" s="3"/>
      <c r="KWN4" s="3"/>
      <c r="KWO4" s="3"/>
      <c r="KWP4" s="3"/>
      <c r="KWQ4" s="3"/>
      <c r="KWR4" s="3"/>
      <c r="KWS4" s="3"/>
      <c r="KWT4" s="3"/>
      <c r="KWU4" s="3"/>
      <c r="KWV4" s="3"/>
      <c r="KWW4" s="3"/>
      <c r="KWX4" s="3"/>
      <c r="KWY4" s="3"/>
      <c r="KWZ4" s="3"/>
      <c r="KXA4" s="3"/>
      <c r="KXB4" s="3"/>
      <c r="KXC4" s="3"/>
      <c r="KXD4" s="3"/>
      <c r="KXE4" s="3"/>
      <c r="KXF4" s="3"/>
      <c r="KXG4" s="3"/>
      <c r="KXH4" s="3"/>
      <c r="KXI4" s="3"/>
      <c r="KXJ4" s="3"/>
      <c r="KXK4" s="3"/>
      <c r="KXL4" s="3"/>
      <c r="KXM4" s="3"/>
      <c r="KXN4" s="3"/>
      <c r="KXO4" s="3"/>
      <c r="KXP4" s="3"/>
      <c r="KXQ4" s="3"/>
      <c r="KXR4" s="3"/>
      <c r="KXS4" s="3"/>
      <c r="KXT4" s="3"/>
      <c r="KXU4" s="3"/>
      <c r="KXV4" s="3"/>
      <c r="KXW4" s="3"/>
      <c r="KXX4" s="3"/>
      <c r="KXY4" s="3"/>
      <c r="KXZ4" s="3"/>
      <c r="KYA4" s="3"/>
      <c r="KYB4" s="3"/>
      <c r="KYC4" s="3"/>
      <c r="KYD4" s="3"/>
      <c r="KYE4" s="3"/>
      <c r="KYF4" s="3"/>
      <c r="KYG4" s="3"/>
      <c r="KYH4" s="3"/>
      <c r="KYI4" s="3"/>
      <c r="KYJ4" s="3"/>
      <c r="KYK4" s="3"/>
      <c r="KYL4" s="3"/>
      <c r="KYM4" s="3"/>
      <c r="KYN4" s="3"/>
      <c r="KYO4" s="3"/>
      <c r="KYP4" s="3"/>
      <c r="KYQ4" s="3"/>
      <c r="KYR4" s="3"/>
      <c r="KYS4" s="3"/>
      <c r="KYT4" s="3"/>
      <c r="KYU4" s="3"/>
      <c r="KYV4" s="3"/>
      <c r="KYW4" s="3"/>
      <c r="KYX4" s="3"/>
      <c r="KYY4" s="3"/>
      <c r="KYZ4" s="3"/>
      <c r="KZA4" s="3"/>
      <c r="KZB4" s="3"/>
      <c r="KZC4" s="3"/>
      <c r="KZD4" s="3"/>
      <c r="KZE4" s="3"/>
      <c r="KZF4" s="3"/>
      <c r="KZG4" s="3"/>
      <c r="KZH4" s="3"/>
      <c r="KZI4" s="3"/>
      <c r="KZJ4" s="3"/>
      <c r="KZK4" s="3"/>
      <c r="KZL4" s="3"/>
      <c r="KZM4" s="3"/>
      <c r="KZN4" s="3"/>
      <c r="KZO4" s="3"/>
      <c r="KZP4" s="3"/>
      <c r="KZQ4" s="3"/>
      <c r="KZR4" s="3"/>
      <c r="KZS4" s="3"/>
      <c r="KZT4" s="3"/>
      <c r="KZU4" s="3"/>
      <c r="KZV4" s="3"/>
      <c r="KZW4" s="3"/>
      <c r="KZX4" s="3"/>
      <c r="KZY4" s="3"/>
      <c r="KZZ4" s="3"/>
      <c r="LAA4" s="3"/>
      <c r="LAB4" s="3"/>
      <c r="LAC4" s="3"/>
      <c r="LAD4" s="3"/>
      <c r="LAE4" s="3"/>
      <c r="LAF4" s="3"/>
      <c r="LAG4" s="3"/>
      <c r="LAH4" s="3"/>
      <c r="LAI4" s="3"/>
      <c r="LAJ4" s="3"/>
      <c r="LAK4" s="3"/>
      <c r="LAL4" s="3"/>
      <c r="LAM4" s="3"/>
      <c r="LAN4" s="3"/>
      <c r="LAO4" s="3"/>
      <c r="LAP4" s="3"/>
      <c r="LAQ4" s="3"/>
      <c r="LAR4" s="3"/>
      <c r="LAS4" s="3"/>
      <c r="LAT4" s="3"/>
      <c r="LAU4" s="3"/>
      <c r="LAV4" s="3"/>
      <c r="LAW4" s="3"/>
      <c r="LAX4" s="3"/>
      <c r="LAY4" s="3"/>
      <c r="LAZ4" s="3"/>
      <c r="LBA4" s="3"/>
      <c r="LBB4" s="3"/>
      <c r="LBC4" s="3"/>
      <c r="LBD4" s="3"/>
      <c r="LBE4" s="3"/>
      <c r="LBF4" s="3"/>
      <c r="LBG4" s="3"/>
      <c r="LBH4" s="3"/>
      <c r="LBI4" s="3"/>
      <c r="LBJ4" s="3"/>
      <c r="LBK4" s="3"/>
      <c r="LBL4" s="3"/>
      <c r="LBM4" s="3"/>
      <c r="LBN4" s="3"/>
      <c r="LBO4" s="3"/>
      <c r="LBP4" s="3"/>
      <c r="LBQ4" s="3"/>
      <c r="LBR4" s="3"/>
      <c r="LBS4" s="3"/>
      <c r="LBT4" s="3"/>
      <c r="LBU4" s="3"/>
      <c r="LBV4" s="3"/>
      <c r="LBW4" s="3"/>
      <c r="LBX4" s="3"/>
      <c r="LBY4" s="3"/>
      <c r="LBZ4" s="3"/>
      <c r="LCA4" s="3"/>
      <c r="LCB4" s="3"/>
      <c r="LCC4" s="3"/>
      <c r="LCD4" s="3"/>
      <c r="LCE4" s="3"/>
      <c r="LCF4" s="3"/>
      <c r="LCG4" s="3"/>
      <c r="LCH4" s="3"/>
      <c r="LCI4" s="3"/>
      <c r="LCJ4" s="3"/>
      <c r="LCK4" s="3"/>
      <c r="LCL4" s="3"/>
      <c r="LCM4" s="3"/>
      <c r="LCN4" s="3"/>
      <c r="LCO4" s="3"/>
      <c r="LCP4" s="3"/>
      <c r="LCQ4" s="3"/>
      <c r="LCR4" s="3"/>
      <c r="LCS4" s="3"/>
      <c r="LCT4" s="3"/>
      <c r="LCU4" s="3"/>
      <c r="LCV4" s="3"/>
      <c r="LCW4" s="3"/>
      <c r="LCX4" s="3"/>
      <c r="LCY4" s="3"/>
      <c r="LCZ4" s="3"/>
      <c r="LDA4" s="3"/>
      <c r="LDB4" s="3"/>
      <c r="LDC4" s="3"/>
      <c r="LDD4" s="3"/>
      <c r="LDE4" s="3"/>
      <c r="LDF4" s="3"/>
      <c r="LDG4" s="3"/>
      <c r="LDH4" s="3"/>
      <c r="LDI4" s="3"/>
      <c r="LDJ4" s="3"/>
      <c r="LDK4" s="3"/>
      <c r="LDL4" s="3"/>
      <c r="LDM4" s="3"/>
      <c r="LDN4" s="3"/>
      <c r="LDO4" s="3"/>
      <c r="LDP4" s="3"/>
      <c r="LDQ4" s="3"/>
      <c r="LDR4" s="3"/>
      <c r="LDS4" s="3"/>
      <c r="LDT4" s="3"/>
      <c r="LDU4" s="3"/>
      <c r="LDV4" s="3"/>
      <c r="LDW4" s="3"/>
      <c r="LDX4" s="3"/>
      <c r="LDY4" s="3"/>
      <c r="LDZ4" s="3"/>
      <c r="LEA4" s="3"/>
      <c r="LEB4" s="3"/>
      <c r="LEC4" s="3"/>
      <c r="LED4" s="3"/>
      <c r="LEE4" s="3"/>
      <c r="LEF4" s="3"/>
      <c r="LEG4" s="3"/>
      <c r="LEH4" s="3"/>
      <c r="LEI4" s="3"/>
      <c r="LEJ4" s="3"/>
      <c r="LEK4" s="3"/>
      <c r="LEL4" s="3"/>
      <c r="LEM4" s="3"/>
      <c r="LEN4" s="3"/>
      <c r="LEO4" s="3"/>
      <c r="LEP4" s="3"/>
      <c r="LEQ4" s="3"/>
      <c r="LER4" s="3"/>
      <c r="LES4" s="3"/>
      <c r="LET4" s="3"/>
      <c r="LEU4" s="3"/>
      <c r="LEV4" s="3"/>
      <c r="LEW4" s="3"/>
      <c r="LEX4" s="3"/>
      <c r="LEY4" s="3"/>
      <c r="LEZ4" s="3"/>
      <c r="LFA4" s="3"/>
      <c r="LFB4" s="3"/>
      <c r="LFC4" s="3"/>
      <c r="LFD4" s="3"/>
      <c r="LFE4" s="3"/>
      <c r="LFF4" s="3"/>
      <c r="LFG4" s="3"/>
      <c r="LFH4" s="3"/>
      <c r="LFI4" s="3"/>
      <c r="LFJ4" s="3"/>
      <c r="LFK4" s="3"/>
      <c r="LFL4" s="3"/>
      <c r="LFM4" s="3"/>
      <c r="LFN4" s="3"/>
      <c r="LFO4" s="3"/>
      <c r="LFP4" s="3"/>
      <c r="LFQ4" s="3"/>
      <c r="LFR4" s="3"/>
      <c r="LFS4" s="3"/>
      <c r="LFT4" s="3"/>
      <c r="LFU4" s="3"/>
      <c r="LFV4" s="3"/>
      <c r="LFW4" s="3"/>
      <c r="LFX4" s="3"/>
      <c r="LFY4" s="3"/>
      <c r="LFZ4" s="3"/>
      <c r="LGA4" s="3"/>
      <c r="LGB4" s="3"/>
      <c r="LGC4" s="3"/>
      <c r="LGD4" s="3"/>
      <c r="LGE4" s="3"/>
      <c r="LGF4" s="3"/>
      <c r="LGG4" s="3"/>
      <c r="LGH4" s="3"/>
      <c r="LGI4" s="3"/>
      <c r="LGJ4" s="3"/>
      <c r="LGK4" s="3"/>
      <c r="LGL4" s="3"/>
      <c r="LGM4" s="3"/>
      <c r="LGN4" s="3"/>
      <c r="LGO4" s="3"/>
      <c r="LGP4" s="3"/>
      <c r="LGQ4" s="3"/>
      <c r="LGR4" s="3"/>
      <c r="LGS4" s="3"/>
      <c r="LGT4" s="3"/>
      <c r="LGU4" s="3"/>
      <c r="LGV4" s="3"/>
      <c r="LGW4" s="3"/>
      <c r="LGX4" s="3"/>
      <c r="LGY4" s="3"/>
      <c r="LGZ4" s="3"/>
      <c r="LHA4" s="3"/>
      <c r="LHB4" s="3"/>
      <c r="LHC4" s="3"/>
      <c r="LHD4" s="3"/>
      <c r="LHE4" s="3"/>
      <c r="LHF4" s="3"/>
      <c r="LHG4" s="3"/>
      <c r="LHH4" s="3"/>
      <c r="LHI4" s="3"/>
      <c r="LHJ4" s="3"/>
      <c r="LHK4" s="3"/>
      <c r="LHL4" s="3"/>
      <c r="LHM4" s="3"/>
      <c r="LHN4" s="3"/>
      <c r="LHO4" s="3"/>
      <c r="LHP4" s="3"/>
      <c r="LHQ4" s="3"/>
      <c r="LHR4" s="3"/>
      <c r="LHS4" s="3"/>
      <c r="LHT4" s="3"/>
      <c r="LHU4" s="3"/>
      <c r="LHV4" s="3"/>
      <c r="LHW4" s="3"/>
      <c r="LHX4" s="3"/>
      <c r="LHY4" s="3"/>
      <c r="LHZ4" s="3"/>
      <c r="LIA4" s="3"/>
      <c r="LIB4" s="3"/>
      <c r="LIC4" s="3"/>
      <c r="LID4" s="3"/>
      <c r="LIE4" s="3"/>
      <c r="LIF4" s="3"/>
      <c r="LIG4" s="3"/>
      <c r="LIH4" s="3"/>
      <c r="LII4" s="3"/>
      <c r="LIJ4" s="3"/>
      <c r="LIK4" s="3"/>
      <c r="LIL4" s="3"/>
      <c r="LIM4" s="3"/>
      <c r="LIN4" s="3"/>
      <c r="LIO4" s="3"/>
      <c r="LIP4" s="3"/>
      <c r="LIQ4" s="3"/>
      <c r="LIR4" s="3"/>
      <c r="LIS4" s="3"/>
      <c r="LIT4" s="3"/>
      <c r="LIU4" s="3"/>
      <c r="LIV4" s="3"/>
      <c r="LIW4" s="3"/>
      <c r="LIX4" s="3"/>
      <c r="LIY4" s="3"/>
      <c r="LIZ4" s="3"/>
      <c r="LJA4" s="3"/>
      <c r="LJB4" s="3"/>
      <c r="LJC4" s="3"/>
      <c r="LJD4" s="3"/>
      <c r="LJE4" s="3"/>
      <c r="LJF4" s="3"/>
      <c r="LJG4" s="3"/>
      <c r="LJH4" s="3"/>
      <c r="LJI4" s="3"/>
      <c r="LJJ4" s="3"/>
      <c r="LJK4" s="3"/>
      <c r="LJL4" s="3"/>
      <c r="LJM4" s="3"/>
      <c r="LJN4" s="3"/>
      <c r="LJO4" s="3"/>
      <c r="LJP4" s="3"/>
      <c r="LJQ4" s="3"/>
      <c r="LJR4" s="3"/>
      <c r="LJS4" s="3"/>
      <c r="LJT4" s="3"/>
      <c r="LJU4" s="3"/>
      <c r="LJV4" s="3"/>
      <c r="LJW4" s="3"/>
      <c r="LJX4" s="3"/>
      <c r="LJY4" s="3"/>
      <c r="LJZ4" s="3"/>
      <c r="LKA4" s="3"/>
      <c r="LKB4" s="3"/>
      <c r="LKC4" s="3"/>
      <c r="LKD4" s="3"/>
      <c r="LKE4" s="3"/>
      <c r="LKF4" s="3"/>
      <c r="LKG4" s="3"/>
      <c r="LKH4" s="3"/>
      <c r="LKI4" s="3"/>
      <c r="LKJ4" s="3"/>
      <c r="LKK4" s="3"/>
      <c r="LKL4" s="3"/>
      <c r="LKM4" s="3"/>
      <c r="LKN4" s="3"/>
      <c r="LKO4" s="3"/>
      <c r="LKP4" s="3"/>
      <c r="LKQ4" s="3"/>
      <c r="LKR4" s="3"/>
      <c r="LKS4" s="3"/>
      <c r="LKT4" s="3"/>
      <c r="LKU4" s="3"/>
      <c r="LKV4" s="3"/>
      <c r="LKW4" s="3"/>
      <c r="LKX4" s="3"/>
      <c r="LKY4" s="3"/>
      <c r="LKZ4" s="3"/>
      <c r="LLA4" s="3"/>
      <c r="LLB4" s="3"/>
      <c r="LLC4" s="3"/>
      <c r="LLD4" s="3"/>
      <c r="LLE4" s="3"/>
      <c r="LLF4" s="3"/>
      <c r="LLG4" s="3"/>
      <c r="LLH4" s="3"/>
      <c r="LLI4" s="3"/>
      <c r="LLJ4" s="3"/>
      <c r="LLK4" s="3"/>
      <c r="LLL4" s="3"/>
      <c r="LLM4" s="3"/>
      <c r="LLN4" s="3"/>
      <c r="LLO4" s="3"/>
      <c r="LLP4" s="3"/>
      <c r="LLQ4" s="3"/>
      <c r="LLR4" s="3"/>
      <c r="LLS4" s="3"/>
      <c r="LLT4" s="3"/>
      <c r="LLU4" s="3"/>
      <c r="LLV4" s="3"/>
      <c r="LLW4" s="3"/>
      <c r="LLX4" s="3"/>
      <c r="LLY4" s="3"/>
      <c r="LLZ4" s="3"/>
      <c r="LMA4" s="3"/>
      <c r="LMB4" s="3"/>
      <c r="LMC4" s="3"/>
      <c r="LMD4" s="3"/>
      <c r="LME4" s="3"/>
      <c r="LMF4" s="3"/>
      <c r="LMG4" s="3"/>
      <c r="LMH4" s="3"/>
      <c r="LMI4" s="3"/>
      <c r="LMJ4" s="3"/>
      <c r="LMK4" s="3"/>
      <c r="LML4" s="3"/>
      <c r="LMM4" s="3"/>
      <c r="LMN4" s="3"/>
      <c r="LMO4" s="3"/>
      <c r="LMP4" s="3"/>
      <c r="LMQ4" s="3"/>
      <c r="LMR4" s="3"/>
      <c r="LMS4" s="3"/>
      <c r="LMT4" s="3"/>
      <c r="LMU4" s="3"/>
      <c r="LMV4" s="3"/>
      <c r="LMW4" s="3"/>
      <c r="LMX4" s="3"/>
      <c r="LMY4" s="3"/>
      <c r="LMZ4" s="3"/>
      <c r="LNA4" s="3"/>
      <c r="LNB4" s="3"/>
      <c r="LNC4" s="3"/>
      <c r="LND4" s="3"/>
      <c r="LNE4" s="3"/>
      <c r="LNF4" s="3"/>
      <c r="LNG4" s="3"/>
      <c r="LNH4" s="3"/>
      <c r="LNI4" s="3"/>
      <c r="LNJ4" s="3"/>
      <c r="LNK4" s="3"/>
      <c r="LNL4" s="3"/>
      <c r="LNM4" s="3"/>
      <c r="LNN4" s="3"/>
      <c r="LNO4" s="3"/>
      <c r="LNP4" s="3"/>
      <c r="LNQ4" s="3"/>
      <c r="LNR4" s="3"/>
      <c r="LNS4" s="3"/>
      <c r="LNT4" s="3"/>
      <c r="LNU4" s="3"/>
      <c r="LNV4" s="3"/>
      <c r="LNW4" s="3"/>
      <c r="LNX4" s="3"/>
      <c r="LNY4" s="3"/>
      <c r="LNZ4" s="3"/>
      <c r="LOA4" s="3"/>
      <c r="LOB4" s="3"/>
      <c r="LOC4" s="3"/>
      <c r="LOD4" s="3"/>
      <c r="LOE4" s="3"/>
      <c r="LOF4" s="3"/>
      <c r="LOG4" s="3"/>
      <c r="LOH4" s="3"/>
      <c r="LOI4" s="3"/>
      <c r="LOJ4" s="3"/>
      <c r="LOK4" s="3"/>
      <c r="LOL4" s="3"/>
      <c r="LOM4" s="3"/>
      <c r="LON4" s="3"/>
      <c r="LOO4" s="3"/>
      <c r="LOP4" s="3"/>
      <c r="LOQ4" s="3"/>
      <c r="LOR4" s="3"/>
      <c r="LOS4" s="3"/>
      <c r="LOT4" s="3"/>
      <c r="LOU4" s="3"/>
      <c r="LOV4" s="3"/>
      <c r="LOW4" s="3"/>
      <c r="LOX4" s="3"/>
      <c r="LOY4" s="3"/>
      <c r="LOZ4" s="3"/>
      <c r="LPA4" s="3"/>
      <c r="LPB4" s="3"/>
      <c r="LPC4" s="3"/>
      <c r="LPD4" s="3"/>
      <c r="LPE4" s="3"/>
      <c r="LPF4" s="3"/>
      <c r="LPG4" s="3"/>
      <c r="LPH4" s="3"/>
      <c r="LPI4" s="3"/>
      <c r="LPJ4" s="3"/>
      <c r="LPK4" s="3"/>
      <c r="LPL4" s="3"/>
      <c r="LPM4" s="3"/>
      <c r="LPN4" s="3"/>
      <c r="LPO4" s="3"/>
      <c r="LPP4" s="3"/>
      <c r="LPQ4" s="3"/>
      <c r="LPR4" s="3"/>
      <c r="LPS4" s="3"/>
      <c r="LPT4" s="3"/>
      <c r="LPU4" s="3"/>
      <c r="LPV4" s="3"/>
      <c r="LPW4" s="3"/>
      <c r="LPX4" s="3"/>
      <c r="LPY4" s="3"/>
      <c r="LPZ4" s="3"/>
      <c r="LQA4" s="3"/>
      <c r="LQB4" s="3"/>
      <c r="LQC4" s="3"/>
      <c r="LQD4" s="3"/>
      <c r="LQE4" s="3"/>
      <c r="LQF4" s="3"/>
      <c r="LQG4" s="3"/>
      <c r="LQH4" s="3"/>
      <c r="LQI4" s="3"/>
      <c r="LQJ4" s="3"/>
      <c r="LQK4" s="3"/>
      <c r="LQL4" s="3"/>
      <c r="LQM4" s="3"/>
      <c r="LQN4" s="3"/>
      <c r="LQO4" s="3"/>
      <c r="LQP4" s="3"/>
      <c r="LQQ4" s="3"/>
      <c r="LQR4" s="3"/>
      <c r="LQS4" s="3"/>
      <c r="LQT4" s="3"/>
      <c r="LQU4" s="3"/>
      <c r="LQV4" s="3"/>
      <c r="LQW4" s="3"/>
      <c r="LQX4" s="3"/>
      <c r="LQY4" s="3"/>
      <c r="LQZ4" s="3"/>
      <c r="LRA4" s="3"/>
      <c r="LRB4" s="3"/>
      <c r="LRC4" s="3"/>
      <c r="LRD4" s="3"/>
      <c r="LRE4" s="3"/>
      <c r="LRF4" s="3"/>
      <c r="LRG4" s="3"/>
      <c r="LRH4" s="3"/>
      <c r="LRI4" s="3"/>
      <c r="LRJ4" s="3"/>
      <c r="LRK4" s="3"/>
      <c r="LRL4" s="3"/>
      <c r="LRM4" s="3"/>
      <c r="LRN4" s="3"/>
      <c r="LRO4" s="3"/>
      <c r="LRP4" s="3"/>
      <c r="LRQ4" s="3"/>
      <c r="LRR4" s="3"/>
      <c r="LRS4" s="3"/>
      <c r="LRT4" s="3"/>
      <c r="LRU4" s="3"/>
      <c r="LRV4" s="3"/>
      <c r="LRW4" s="3"/>
      <c r="LRX4" s="3"/>
      <c r="LRY4" s="3"/>
      <c r="LRZ4" s="3"/>
      <c r="LSA4" s="3"/>
      <c r="LSB4" s="3"/>
      <c r="LSC4" s="3"/>
      <c r="LSD4" s="3"/>
      <c r="LSE4" s="3"/>
      <c r="LSF4" s="3"/>
      <c r="LSG4" s="3"/>
      <c r="LSH4" s="3"/>
      <c r="LSI4" s="3"/>
      <c r="LSJ4" s="3"/>
      <c r="LSK4" s="3"/>
      <c r="LSL4" s="3"/>
      <c r="LSM4" s="3"/>
      <c r="LSN4" s="3"/>
      <c r="LSO4" s="3"/>
      <c r="LSP4" s="3"/>
      <c r="LSQ4" s="3"/>
      <c r="LSR4" s="3"/>
      <c r="LSS4" s="3"/>
      <c r="LST4" s="3"/>
      <c r="LSU4" s="3"/>
      <c r="LSV4" s="3"/>
      <c r="LSW4" s="3"/>
      <c r="LSX4" s="3"/>
      <c r="LSY4" s="3"/>
      <c r="LSZ4" s="3"/>
      <c r="LTA4" s="3"/>
      <c r="LTB4" s="3"/>
      <c r="LTC4" s="3"/>
      <c r="LTD4" s="3"/>
      <c r="LTE4" s="3"/>
      <c r="LTF4" s="3"/>
      <c r="LTG4" s="3"/>
      <c r="LTH4" s="3"/>
      <c r="LTI4" s="3"/>
      <c r="LTJ4" s="3"/>
      <c r="LTK4" s="3"/>
      <c r="LTL4" s="3"/>
      <c r="LTM4" s="3"/>
      <c r="LTN4" s="3"/>
      <c r="LTO4" s="3"/>
      <c r="LTP4" s="3"/>
      <c r="LTQ4" s="3"/>
      <c r="LTR4" s="3"/>
      <c r="LTS4" s="3"/>
      <c r="LTT4" s="3"/>
      <c r="LTU4" s="3"/>
      <c r="LTV4" s="3"/>
      <c r="LTW4" s="3"/>
      <c r="LTX4" s="3"/>
      <c r="LTY4" s="3"/>
      <c r="LTZ4" s="3"/>
      <c r="LUA4" s="3"/>
      <c r="LUB4" s="3"/>
      <c r="LUC4" s="3"/>
      <c r="LUD4" s="3"/>
      <c r="LUE4" s="3"/>
      <c r="LUF4" s="3"/>
      <c r="LUG4" s="3"/>
      <c r="LUH4" s="3"/>
      <c r="LUI4" s="3"/>
      <c r="LUJ4" s="3"/>
      <c r="LUK4" s="3"/>
      <c r="LUL4" s="3"/>
      <c r="LUM4" s="3"/>
      <c r="LUN4" s="3"/>
      <c r="LUO4" s="3"/>
      <c r="LUP4" s="3"/>
      <c r="LUQ4" s="3"/>
      <c r="LUR4" s="3"/>
      <c r="LUS4" s="3"/>
      <c r="LUT4" s="3"/>
      <c r="LUU4" s="3"/>
      <c r="LUV4" s="3"/>
      <c r="LUW4" s="3"/>
      <c r="LUX4" s="3"/>
      <c r="LUY4" s="3"/>
      <c r="LUZ4" s="3"/>
      <c r="LVA4" s="3"/>
      <c r="LVB4" s="3"/>
      <c r="LVC4" s="3"/>
      <c r="LVD4" s="3"/>
      <c r="LVE4" s="3"/>
      <c r="LVF4" s="3"/>
      <c r="LVG4" s="3"/>
      <c r="LVH4" s="3"/>
      <c r="LVI4" s="3"/>
      <c r="LVJ4" s="3"/>
      <c r="LVK4" s="3"/>
      <c r="LVL4" s="3"/>
      <c r="LVM4" s="3"/>
      <c r="LVN4" s="3"/>
      <c r="LVO4" s="3"/>
      <c r="LVP4" s="3"/>
      <c r="LVQ4" s="3"/>
      <c r="LVR4" s="3"/>
      <c r="LVS4" s="3"/>
      <c r="LVT4" s="3"/>
      <c r="LVU4" s="3"/>
      <c r="LVV4" s="3"/>
      <c r="LVW4" s="3"/>
      <c r="LVX4" s="3"/>
      <c r="LVY4" s="3"/>
      <c r="LVZ4" s="3"/>
      <c r="LWA4" s="3"/>
      <c r="LWB4" s="3"/>
      <c r="LWC4" s="3"/>
      <c r="LWD4" s="3"/>
      <c r="LWE4" s="3"/>
      <c r="LWF4" s="3"/>
      <c r="LWG4" s="3"/>
      <c r="LWH4" s="3"/>
      <c r="LWI4" s="3"/>
      <c r="LWJ4" s="3"/>
      <c r="LWK4" s="3"/>
      <c r="LWL4" s="3"/>
      <c r="LWM4" s="3"/>
      <c r="LWN4" s="3"/>
      <c r="LWO4" s="3"/>
      <c r="LWP4" s="3"/>
      <c r="LWQ4" s="3"/>
      <c r="LWR4" s="3"/>
      <c r="LWS4" s="3"/>
      <c r="LWT4" s="3"/>
      <c r="LWU4" s="3"/>
      <c r="LWV4" s="3"/>
      <c r="LWW4" s="3"/>
      <c r="LWX4" s="3"/>
      <c r="LWY4" s="3"/>
      <c r="LWZ4" s="3"/>
      <c r="LXA4" s="3"/>
      <c r="LXB4" s="3"/>
      <c r="LXC4" s="3"/>
      <c r="LXD4" s="3"/>
      <c r="LXE4" s="3"/>
      <c r="LXF4" s="3"/>
      <c r="LXG4" s="3"/>
      <c r="LXH4" s="3"/>
      <c r="LXI4" s="3"/>
      <c r="LXJ4" s="3"/>
      <c r="LXK4" s="3"/>
      <c r="LXL4" s="3"/>
      <c r="LXM4" s="3"/>
      <c r="LXN4" s="3"/>
      <c r="LXO4" s="3"/>
      <c r="LXP4" s="3"/>
      <c r="LXQ4" s="3"/>
      <c r="LXR4" s="3"/>
      <c r="LXS4" s="3"/>
      <c r="LXT4" s="3"/>
      <c r="LXU4" s="3"/>
      <c r="LXV4" s="3"/>
      <c r="LXW4" s="3"/>
      <c r="LXX4" s="3"/>
      <c r="LXY4" s="3"/>
      <c r="LXZ4" s="3"/>
      <c r="LYA4" s="3"/>
      <c r="LYB4" s="3"/>
      <c r="LYC4" s="3"/>
      <c r="LYD4" s="3"/>
      <c r="LYE4" s="3"/>
      <c r="LYF4" s="3"/>
      <c r="LYG4" s="3"/>
      <c r="LYH4" s="3"/>
      <c r="LYI4" s="3"/>
      <c r="LYJ4" s="3"/>
      <c r="LYK4" s="3"/>
      <c r="LYL4" s="3"/>
      <c r="LYM4" s="3"/>
      <c r="LYN4" s="3"/>
      <c r="LYO4" s="3"/>
      <c r="LYP4" s="3"/>
      <c r="LYQ4" s="3"/>
      <c r="LYR4" s="3"/>
      <c r="LYS4" s="3"/>
      <c r="LYT4" s="3"/>
      <c r="LYU4" s="3"/>
      <c r="LYV4" s="3"/>
      <c r="LYW4" s="3"/>
      <c r="LYX4" s="3"/>
      <c r="LYY4" s="3"/>
      <c r="LYZ4" s="3"/>
      <c r="LZA4" s="3"/>
      <c r="LZB4" s="3"/>
      <c r="LZC4" s="3"/>
      <c r="LZD4" s="3"/>
      <c r="LZE4" s="3"/>
      <c r="LZF4" s="3"/>
      <c r="LZG4" s="3"/>
      <c r="LZH4" s="3"/>
      <c r="LZI4" s="3"/>
      <c r="LZJ4" s="3"/>
      <c r="LZK4" s="3"/>
      <c r="LZL4" s="3"/>
      <c r="LZM4" s="3"/>
      <c r="LZN4" s="3"/>
      <c r="LZO4" s="3"/>
      <c r="LZP4" s="3"/>
      <c r="LZQ4" s="3"/>
      <c r="LZR4" s="3"/>
      <c r="LZS4" s="3"/>
      <c r="LZT4" s="3"/>
      <c r="LZU4" s="3"/>
      <c r="LZV4" s="3"/>
      <c r="LZW4" s="3"/>
      <c r="LZX4" s="3"/>
      <c r="LZY4" s="3"/>
      <c r="LZZ4" s="3"/>
      <c r="MAA4" s="3"/>
      <c r="MAB4" s="3"/>
      <c r="MAC4" s="3"/>
      <c r="MAD4" s="3"/>
      <c r="MAE4" s="3"/>
      <c r="MAF4" s="3"/>
      <c r="MAG4" s="3"/>
      <c r="MAH4" s="3"/>
      <c r="MAI4" s="3"/>
      <c r="MAJ4" s="3"/>
      <c r="MAK4" s="3"/>
      <c r="MAL4" s="3"/>
      <c r="MAM4" s="3"/>
      <c r="MAN4" s="3"/>
      <c r="MAO4" s="3"/>
      <c r="MAP4" s="3"/>
      <c r="MAQ4" s="3"/>
      <c r="MAR4" s="3"/>
      <c r="MAS4" s="3"/>
      <c r="MAT4" s="3"/>
      <c r="MAU4" s="3"/>
      <c r="MAV4" s="3"/>
      <c r="MAW4" s="3"/>
      <c r="MAX4" s="3"/>
      <c r="MAY4" s="3"/>
      <c r="MAZ4" s="3"/>
      <c r="MBA4" s="3"/>
      <c r="MBB4" s="3"/>
      <c r="MBC4" s="3"/>
      <c r="MBD4" s="3"/>
      <c r="MBE4" s="3"/>
      <c r="MBF4" s="3"/>
      <c r="MBG4" s="3"/>
      <c r="MBH4" s="3"/>
      <c r="MBI4" s="3"/>
      <c r="MBJ4" s="3"/>
      <c r="MBK4" s="3"/>
      <c r="MBL4" s="3"/>
      <c r="MBM4" s="3"/>
      <c r="MBN4" s="3"/>
      <c r="MBO4" s="3"/>
      <c r="MBP4" s="3"/>
      <c r="MBQ4" s="3"/>
      <c r="MBR4" s="3"/>
      <c r="MBS4" s="3"/>
      <c r="MBT4" s="3"/>
      <c r="MBU4" s="3"/>
      <c r="MBV4" s="3"/>
      <c r="MBW4" s="3"/>
      <c r="MBX4" s="3"/>
      <c r="MBY4" s="3"/>
      <c r="MBZ4" s="3"/>
      <c r="MCA4" s="3"/>
      <c r="MCB4" s="3"/>
      <c r="MCC4" s="3"/>
      <c r="MCD4" s="3"/>
      <c r="MCE4" s="3"/>
      <c r="MCF4" s="3"/>
      <c r="MCG4" s="3"/>
      <c r="MCH4" s="3"/>
      <c r="MCI4" s="3"/>
      <c r="MCJ4" s="3"/>
      <c r="MCK4" s="3"/>
      <c r="MCL4" s="3"/>
      <c r="MCM4" s="3"/>
      <c r="MCN4" s="3"/>
      <c r="MCO4" s="3"/>
      <c r="MCP4" s="3"/>
      <c r="MCQ4" s="3"/>
      <c r="MCR4" s="3"/>
      <c r="MCS4" s="3"/>
      <c r="MCT4" s="3"/>
      <c r="MCU4" s="3"/>
      <c r="MCV4" s="3"/>
      <c r="MCW4" s="3"/>
      <c r="MCX4" s="3"/>
      <c r="MCY4" s="3"/>
      <c r="MCZ4" s="3"/>
      <c r="MDA4" s="3"/>
      <c r="MDB4" s="3"/>
      <c r="MDC4" s="3"/>
      <c r="MDD4" s="3"/>
      <c r="MDE4" s="3"/>
      <c r="MDF4" s="3"/>
      <c r="MDG4" s="3"/>
      <c r="MDH4" s="3"/>
      <c r="MDI4" s="3"/>
      <c r="MDJ4" s="3"/>
      <c r="MDK4" s="3"/>
      <c r="MDL4" s="3"/>
      <c r="MDM4" s="3"/>
      <c r="MDN4" s="3"/>
      <c r="MDO4" s="3"/>
      <c r="MDP4" s="3"/>
      <c r="MDQ4" s="3"/>
      <c r="MDR4" s="3"/>
      <c r="MDS4" s="3"/>
      <c r="MDT4" s="3"/>
      <c r="MDU4" s="3"/>
      <c r="MDV4" s="3"/>
      <c r="MDW4" s="3"/>
      <c r="MDX4" s="3"/>
      <c r="MDY4" s="3"/>
      <c r="MDZ4" s="3"/>
      <c r="MEA4" s="3"/>
      <c r="MEB4" s="3"/>
      <c r="MEC4" s="3"/>
      <c r="MED4" s="3"/>
      <c r="MEE4" s="3"/>
      <c r="MEF4" s="3"/>
      <c r="MEG4" s="3"/>
      <c r="MEH4" s="3"/>
      <c r="MEI4" s="3"/>
      <c r="MEJ4" s="3"/>
      <c r="MEK4" s="3"/>
      <c r="MEL4" s="3"/>
      <c r="MEM4" s="3"/>
      <c r="MEN4" s="3"/>
      <c r="MEO4" s="3"/>
      <c r="MEP4" s="3"/>
      <c r="MEQ4" s="3"/>
      <c r="MER4" s="3"/>
      <c r="MES4" s="3"/>
      <c r="MET4" s="3"/>
      <c r="MEU4" s="3"/>
      <c r="MEV4" s="3"/>
      <c r="MEW4" s="3"/>
      <c r="MEX4" s="3"/>
      <c r="MEY4" s="3"/>
      <c r="MEZ4" s="3"/>
      <c r="MFA4" s="3"/>
      <c r="MFB4" s="3"/>
      <c r="MFC4" s="3"/>
      <c r="MFD4" s="3"/>
      <c r="MFE4" s="3"/>
      <c r="MFF4" s="3"/>
      <c r="MFG4" s="3"/>
      <c r="MFH4" s="3"/>
      <c r="MFI4" s="3"/>
      <c r="MFJ4" s="3"/>
      <c r="MFK4" s="3"/>
      <c r="MFL4" s="3"/>
      <c r="MFM4" s="3"/>
      <c r="MFN4" s="3"/>
      <c r="MFO4" s="3"/>
      <c r="MFP4" s="3"/>
      <c r="MFQ4" s="3"/>
      <c r="MFR4" s="3"/>
      <c r="MFS4" s="3"/>
      <c r="MFT4" s="3"/>
      <c r="MFU4" s="3"/>
      <c r="MFV4" s="3"/>
      <c r="MFW4" s="3"/>
      <c r="MFX4" s="3"/>
      <c r="MFY4" s="3"/>
      <c r="MFZ4" s="3"/>
      <c r="MGA4" s="3"/>
      <c r="MGB4" s="3"/>
      <c r="MGC4" s="3"/>
      <c r="MGD4" s="3"/>
      <c r="MGE4" s="3"/>
      <c r="MGF4" s="3"/>
      <c r="MGG4" s="3"/>
      <c r="MGH4" s="3"/>
      <c r="MGI4" s="3"/>
      <c r="MGJ4" s="3"/>
      <c r="MGK4" s="3"/>
      <c r="MGL4" s="3"/>
      <c r="MGM4" s="3"/>
      <c r="MGN4" s="3"/>
      <c r="MGO4" s="3"/>
      <c r="MGP4" s="3"/>
      <c r="MGQ4" s="3"/>
      <c r="MGR4" s="3"/>
      <c r="MGS4" s="3"/>
      <c r="MGT4" s="3"/>
      <c r="MGU4" s="3"/>
      <c r="MGV4" s="3"/>
      <c r="MGW4" s="3"/>
      <c r="MGX4" s="3"/>
      <c r="MGY4" s="3"/>
      <c r="MGZ4" s="3"/>
      <c r="MHA4" s="3"/>
      <c r="MHB4" s="3"/>
      <c r="MHC4" s="3"/>
      <c r="MHD4" s="3"/>
      <c r="MHE4" s="3"/>
      <c r="MHF4" s="3"/>
      <c r="MHG4" s="3"/>
      <c r="MHH4" s="3"/>
      <c r="MHI4" s="3"/>
      <c r="MHJ4" s="3"/>
      <c r="MHK4" s="3"/>
      <c r="MHL4" s="3"/>
      <c r="MHM4" s="3"/>
      <c r="MHN4" s="3"/>
      <c r="MHO4" s="3"/>
      <c r="MHP4" s="3"/>
      <c r="MHQ4" s="3"/>
      <c r="MHR4" s="3"/>
      <c r="MHS4" s="3"/>
      <c r="MHT4" s="3"/>
      <c r="MHU4" s="3"/>
      <c r="MHV4" s="3"/>
      <c r="MHW4" s="3"/>
      <c r="MHX4" s="3"/>
      <c r="MHY4" s="3"/>
      <c r="MHZ4" s="3"/>
      <c r="MIA4" s="3"/>
      <c r="MIB4" s="3"/>
      <c r="MIC4" s="3"/>
      <c r="MID4" s="3"/>
      <c r="MIE4" s="3"/>
      <c r="MIF4" s="3"/>
      <c r="MIG4" s="3"/>
      <c r="MIH4" s="3"/>
      <c r="MII4" s="3"/>
      <c r="MIJ4" s="3"/>
      <c r="MIK4" s="3"/>
      <c r="MIL4" s="3"/>
      <c r="MIM4" s="3"/>
      <c r="MIN4" s="3"/>
      <c r="MIO4" s="3"/>
      <c r="MIP4" s="3"/>
      <c r="MIQ4" s="3"/>
      <c r="MIR4" s="3"/>
      <c r="MIS4" s="3"/>
      <c r="MIT4" s="3"/>
      <c r="MIU4" s="3"/>
      <c r="MIV4" s="3"/>
      <c r="MIW4" s="3"/>
      <c r="MIX4" s="3"/>
      <c r="MIY4" s="3"/>
      <c r="MIZ4" s="3"/>
      <c r="MJA4" s="3"/>
      <c r="MJB4" s="3"/>
      <c r="MJC4" s="3"/>
      <c r="MJD4" s="3"/>
      <c r="MJE4" s="3"/>
      <c r="MJF4" s="3"/>
      <c r="MJG4" s="3"/>
      <c r="MJH4" s="3"/>
      <c r="MJI4" s="3"/>
      <c r="MJJ4" s="3"/>
      <c r="MJK4" s="3"/>
      <c r="MJL4" s="3"/>
      <c r="MJM4" s="3"/>
      <c r="MJN4" s="3"/>
      <c r="MJO4" s="3"/>
      <c r="MJP4" s="3"/>
      <c r="MJQ4" s="3"/>
      <c r="MJR4" s="3"/>
      <c r="MJS4" s="3"/>
      <c r="MJT4" s="3"/>
      <c r="MJU4" s="3"/>
      <c r="MJV4" s="3"/>
      <c r="MJW4" s="3"/>
      <c r="MJX4" s="3"/>
      <c r="MJY4" s="3"/>
      <c r="MJZ4" s="3"/>
      <c r="MKA4" s="3"/>
      <c r="MKB4" s="3"/>
      <c r="MKC4" s="3"/>
      <c r="MKD4" s="3"/>
      <c r="MKE4" s="3"/>
      <c r="MKF4" s="3"/>
      <c r="MKG4" s="3"/>
      <c r="MKH4" s="3"/>
      <c r="MKI4" s="3"/>
      <c r="MKJ4" s="3"/>
      <c r="MKK4" s="3"/>
      <c r="MKL4" s="3"/>
      <c r="MKM4" s="3"/>
      <c r="MKN4" s="3"/>
      <c r="MKO4" s="3"/>
      <c r="MKP4" s="3"/>
      <c r="MKQ4" s="3"/>
      <c r="MKR4" s="3"/>
      <c r="MKS4" s="3"/>
      <c r="MKT4" s="3"/>
      <c r="MKU4" s="3"/>
      <c r="MKV4" s="3"/>
      <c r="MKW4" s="3"/>
      <c r="MKX4" s="3"/>
      <c r="MKY4" s="3"/>
      <c r="MKZ4" s="3"/>
      <c r="MLA4" s="3"/>
      <c r="MLB4" s="3"/>
      <c r="MLC4" s="3"/>
      <c r="MLD4" s="3"/>
      <c r="MLE4" s="3"/>
      <c r="MLF4" s="3"/>
      <c r="MLG4" s="3"/>
      <c r="MLH4" s="3"/>
      <c r="MLI4" s="3"/>
      <c r="MLJ4" s="3"/>
      <c r="MLK4" s="3"/>
      <c r="MLL4" s="3"/>
      <c r="MLM4" s="3"/>
      <c r="MLN4" s="3"/>
      <c r="MLO4" s="3"/>
      <c r="MLP4" s="3"/>
      <c r="MLQ4" s="3"/>
      <c r="MLR4" s="3"/>
      <c r="MLS4" s="3"/>
      <c r="MLT4" s="3"/>
      <c r="MLU4" s="3"/>
      <c r="MLV4" s="3"/>
      <c r="MLW4" s="3"/>
      <c r="MLX4" s="3"/>
      <c r="MLY4" s="3"/>
      <c r="MLZ4" s="3"/>
      <c r="MMA4" s="3"/>
      <c r="MMB4" s="3"/>
      <c r="MMC4" s="3"/>
      <c r="MMD4" s="3"/>
      <c r="MME4" s="3"/>
      <c r="MMF4" s="3"/>
      <c r="MMG4" s="3"/>
      <c r="MMH4" s="3"/>
      <c r="MMI4" s="3"/>
      <c r="MMJ4" s="3"/>
      <c r="MMK4" s="3"/>
      <c r="MML4" s="3"/>
      <c r="MMM4" s="3"/>
      <c r="MMN4" s="3"/>
      <c r="MMO4" s="3"/>
      <c r="MMP4" s="3"/>
      <c r="MMQ4" s="3"/>
      <c r="MMR4" s="3"/>
      <c r="MMS4" s="3"/>
      <c r="MMT4" s="3"/>
      <c r="MMU4" s="3"/>
      <c r="MMV4" s="3"/>
      <c r="MMW4" s="3"/>
      <c r="MMX4" s="3"/>
      <c r="MMY4" s="3"/>
      <c r="MMZ4" s="3"/>
      <c r="MNA4" s="3"/>
      <c r="MNB4" s="3"/>
      <c r="MNC4" s="3"/>
      <c r="MND4" s="3"/>
      <c r="MNE4" s="3"/>
      <c r="MNF4" s="3"/>
      <c r="MNG4" s="3"/>
      <c r="MNH4" s="3"/>
      <c r="MNI4" s="3"/>
      <c r="MNJ4" s="3"/>
      <c r="MNK4" s="3"/>
      <c r="MNL4" s="3"/>
      <c r="MNM4" s="3"/>
      <c r="MNN4" s="3"/>
      <c r="MNO4" s="3"/>
      <c r="MNP4" s="3"/>
      <c r="MNQ4" s="3"/>
      <c r="MNR4" s="3"/>
      <c r="MNS4" s="3"/>
      <c r="MNT4" s="3"/>
      <c r="MNU4" s="3"/>
      <c r="MNV4" s="3"/>
      <c r="MNW4" s="3"/>
      <c r="MNX4" s="3"/>
      <c r="MNY4" s="3"/>
      <c r="MNZ4" s="3"/>
      <c r="MOA4" s="3"/>
      <c r="MOB4" s="3"/>
      <c r="MOC4" s="3"/>
      <c r="MOD4" s="3"/>
      <c r="MOE4" s="3"/>
      <c r="MOF4" s="3"/>
      <c r="MOG4" s="3"/>
      <c r="MOH4" s="3"/>
      <c r="MOI4" s="3"/>
      <c r="MOJ4" s="3"/>
      <c r="MOK4" s="3"/>
      <c r="MOL4" s="3"/>
      <c r="MOM4" s="3"/>
      <c r="MON4" s="3"/>
      <c r="MOO4" s="3"/>
      <c r="MOP4" s="3"/>
      <c r="MOQ4" s="3"/>
      <c r="MOR4" s="3"/>
      <c r="MOS4" s="3"/>
      <c r="MOT4" s="3"/>
      <c r="MOU4" s="3"/>
      <c r="MOV4" s="3"/>
      <c r="MOW4" s="3"/>
      <c r="MOX4" s="3"/>
      <c r="MOY4" s="3"/>
      <c r="MOZ4" s="3"/>
      <c r="MPA4" s="3"/>
      <c r="MPB4" s="3"/>
      <c r="MPC4" s="3"/>
      <c r="MPD4" s="3"/>
      <c r="MPE4" s="3"/>
      <c r="MPF4" s="3"/>
      <c r="MPG4" s="3"/>
      <c r="MPH4" s="3"/>
      <c r="MPI4" s="3"/>
      <c r="MPJ4" s="3"/>
      <c r="MPK4" s="3"/>
      <c r="MPL4" s="3"/>
      <c r="MPM4" s="3"/>
      <c r="MPN4" s="3"/>
      <c r="MPO4" s="3"/>
      <c r="MPP4" s="3"/>
      <c r="MPQ4" s="3"/>
      <c r="MPR4" s="3"/>
      <c r="MPS4" s="3"/>
      <c r="MPT4" s="3"/>
      <c r="MPU4" s="3"/>
      <c r="MPV4" s="3"/>
      <c r="MPW4" s="3"/>
      <c r="MPX4" s="3"/>
      <c r="MPY4" s="3"/>
      <c r="MPZ4" s="3"/>
      <c r="MQA4" s="3"/>
      <c r="MQB4" s="3"/>
      <c r="MQC4" s="3"/>
      <c r="MQD4" s="3"/>
      <c r="MQE4" s="3"/>
      <c r="MQF4" s="3"/>
      <c r="MQG4" s="3"/>
      <c r="MQH4" s="3"/>
      <c r="MQI4" s="3"/>
      <c r="MQJ4" s="3"/>
      <c r="MQK4" s="3"/>
      <c r="MQL4" s="3"/>
      <c r="MQM4" s="3"/>
      <c r="MQN4" s="3"/>
      <c r="MQO4" s="3"/>
      <c r="MQP4" s="3"/>
      <c r="MQQ4" s="3"/>
      <c r="MQR4" s="3"/>
      <c r="MQS4" s="3"/>
      <c r="MQT4" s="3"/>
      <c r="MQU4" s="3"/>
      <c r="MQV4" s="3"/>
      <c r="MQW4" s="3"/>
      <c r="MQX4" s="3"/>
      <c r="MQY4" s="3"/>
      <c r="MQZ4" s="3"/>
      <c r="MRA4" s="3"/>
      <c r="MRB4" s="3"/>
      <c r="MRC4" s="3"/>
      <c r="MRD4" s="3"/>
      <c r="MRE4" s="3"/>
      <c r="MRF4" s="3"/>
      <c r="MRG4" s="3"/>
      <c r="MRH4" s="3"/>
      <c r="MRI4" s="3"/>
      <c r="MRJ4" s="3"/>
      <c r="MRK4" s="3"/>
      <c r="MRL4" s="3"/>
      <c r="MRM4" s="3"/>
      <c r="MRN4" s="3"/>
      <c r="MRO4" s="3"/>
      <c r="MRP4" s="3"/>
      <c r="MRQ4" s="3"/>
      <c r="MRR4" s="3"/>
      <c r="MRS4" s="3"/>
      <c r="MRT4" s="3"/>
      <c r="MRU4" s="3"/>
      <c r="MRV4" s="3"/>
      <c r="MRW4" s="3"/>
      <c r="MRX4" s="3"/>
      <c r="MRY4" s="3"/>
      <c r="MRZ4" s="3"/>
      <c r="MSA4" s="3"/>
      <c r="MSB4" s="3"/>
      <c r="MSC4" s="3"/>
      <c r="MSD4" s="3"/>
      <c r="MSE4" s="3"/>
      <c r="MSF4" s="3"/>
      <c r="MSG4" s="3"/>
      <c r="MSH4" s="3"/>
      <c r="MSI4" s="3"/>
      <c r="MSJ4" s="3"/>
      <c r="MSK4" s="3"/>
      <c r="MSL4" s="3"/>
      <c r="MSM4" s="3"/>
      <c r="MSN4" s="3"/>
      <c r="MSO4" s="3"/>
      <c r="MSP4" s="3"/>
      <c r="MSQ4" s="3"/>
      <c r="MSR4" s="3"/>
      <c r="MSS4" s="3"/>
      <c r="MST4" s="3"/>
      <c r="MSU4" s="3"/>
      <c r="MSV4" s="3"/>
      <c r="MSW4" s="3"/>
      <c r="MSX4" s="3"/>
      <c r="MSY4" s="3"/>
      <c r="MSZ4" s="3"/>
      <c r="MTA4" s="3"/>
      <c r="MTB4" s="3"/>
      <c r="MTC4" s="3"/>
      <c r="MTD4" s="3"/>
      <c r="MTE4" s="3"/>
      <c r="MTF4" s="3"/>
      <c r="MTG4" s="3"/>
      <c r="MTH4" s="3"/>
      <c r="MTI4" s="3"/>
      <c r="MTJ4" s="3"/>
      <c r="MTK4" s="3"/>
      <c r="MTL4" s="3"/>
      <c r="MTM4" s="3"/>
      <c r="MTN4" s="3"/>
      <c r="MTO4" s="3"/>
      <c r="MTP4" s="3"/>
      <c r="MTQ4" s="3"/>
      <c r="MTR4" s="3"/>
      <c r="MTS4" s="3"/>
      <c r="MTT4" s="3"/>
      <c r="MTU4" s="3"/>
      <c r="MTV4" s="3"/>
      <c r="MTW4" s="3"/>
      <c r="MTX4" s="3"/>
      <c r="MTY4" s="3"/>
      <c r="MTZ4" s="3"/>
      <c r="MUA4" s="3"/>
      <c r="MUB4" s="3"/>
      <c r="MUC4" s="3"/>
      <c r="MUD4" s="3"/>
      <c r="MUE4" s="3"/>
      <c r="MUF4" s="3"/>
      <c r="MUG4" s="3"/>
      <c r="MUH4" s="3"/>
      <c r="MUI4" s="3"/>
      <c r="MUJ4" s="3"/>
      <c r="MUK4" s="3"/>
      <c r="MUL4" s="3"/>
      <c r="MUM4" s="3"/>
      <c r="MUN4" s="3"/>
      <c r="MUO4" s="3"/>
      <c r="MUP4" s="3"/>
      <c r="MUQ4" s="3"/>
      <c r="MUR4" s="3"/>
      <c r="MUS4" s="3"/>
      <c r="MUT4" s="3"/>
      <c r="MUU4" s="3"/>
      <c r="MUV4" s="3"/>
      <c r="MUW4" s="3"/>
      <c r="MUX4" s="3"/>
      <c r="MUY4" s="3"/>
      <c r="MUZ4" s="3"/>
      <c r="MVA4" s="3"/>
      <c r="MVB4" s="3"/>
      <c r="MVC4" s="3"/>
      <c r="MVD4" s="3"/>
      <c r="MVE4" s="3"/>
      <c r="MVF4" s="3"/>
      <c r="MVG4" s="3"/>
      <c r="MVH4" s="3"/>
      <c r="MVI4" s="3"/>
      <c r="MVJ4" s="3"/>
      <c r="MVK4" s="3"/>
      <c r="MVL4" s="3"/>
      <c r="MVM4" s="3"/>
      <c r="MVN4" s="3"/>
      <c r="MVO4" s="3"/>
      <c r="MVP4" s="3"/>
      <c r="MVQ4" s="3"/>
      <c r="MVR4" s="3"/>
      <c r="MVS4" s="3"/>
      <c r="MVT4" s="3"/>
      <c r="MVU4" s="3"/>
      <c r="MVV4" s="3"/>
      <c r="MVW4" s="3"/>
      <c r="MVX4" s="3"/>
      <c r="MVY4" s="3"/>
      <c r="MVZ4" s="3"/>
      <c r="MWA4" s="3"/>
      <c r="MWB4" s="3"/>
      <c r="MWC4" s="3"/>
      <c r="MWD4" s="3"/>
      <c r="MWE4" s="3"/>
      <c r="MWF4" s="3"/>
      <c r="MWG4" s="3"/>
      <c r="MWH4" s="3"/>
      <c r="MWI4" s="3"/>
      <c r="MWJ4" s="3"/>
      <c r="MWK4" s="3"/>
      <c r="MWL4" s="3"/>
      <c r="MWM4" s="3"/>
      <c r="MWN4" s="3"/>
      <c r="MWO4" s="3"/>
      <c r="MWP4" s="3"/>
      <c r="MWQ4" s="3"/>
      <c r="MWR4" s="3"/>
      <c r="MWS4" s="3"/>
      <c r="MWT4" s="3"/>
      <c r="MWU4" s="3"/>
      <c r="MWV4" s="3"/>
      <c r="MWW4" s="3"/>
      <c r="MWX4" s="3"/>
      <c r="MWY4" s="3"/>
      <c r="MWZ4" s="3"/>
      <c r="MXA4" s="3"/>
      <c r="MXB4" s="3"/>
      <c r="MXC4" s="3"/>
      <c r="MXD4" s="3"/>
      <c r="MXE4" s="3"/>
      <c r="MXF4" s="3"/>
      <c r="MXG4" s="3"/>
      <c r="MXH4" s="3"/>
      <c r="MXI4" s="3"/>
      <c r="MXJ4" s="3"/>
      <c r="MXK4" s="3"/>
      <c r="MXL4" s="3"/>
      <c r="MXM4" s="3"/>
      <c r="MXN4" s="3"/>
      <c r="MXO4" s="3"/>
      <c r="MXP4" s="3"/>
      <c r="MXQ4" s="3"/>
      <c r="MXR4" s="3"/>
      <c r="MXS4" s="3"/>
      <c r="MXT4" s="3"/>
      <c r="MXU4" s="3"/>
      <c r="MXV4" s="3"/>
      <c r="MXW4" s="3"/>
      <c r="MXX4" s="3"/>
      <c r="MXY4" s="3"/>
      <c r="MXZ4" s="3"/>
      <c r="MYA4" s="3"/>
      <c r="MYB4" s="3"/>
      <c r="MYC4" s="3"/>
      <c r="MYD4" s="3"/>
      <c r="MYE4" s="3"/>
      <c r="MYF4" s="3"/>
      <c r="MYG4" s="3"/>
      <c r="MYH4" s="3"/>
      <c r="MYI4" s="3"/>
      <c r="MYJ4" s="3"/>
      <c r="MYK4" s="3"/>
      <c r="MYL4" s="3"/>
      <c r="MYM4" s="3"/>
      <c r="MYN4" s="3"/>
      <c r="MYO4" s="3"/>
      <c r="MYP4" s="3"/>
      <c r="MYQ4" s="3"/>
      <c r="MYR4" s="3"/>
      <c r="MYS4" s="3"/>
      <c r="MYT4" s="3"/>
      <c r="MYU4" s="3"/>
      <c r="MYV4" s="3"/>
      <c r="MYW4" s="3"/>
      <c r="MYX4" s="3"/>
      <c r="MYY4" s="3"/>
      <c r="MYZ4" s="3"/>
      <c r="MZA4" s="3"/>
      <c r="MZB4" s="3"/>
      <c r="MZC4" s="3"/>
      <c r="MZD4" s="3"/>
      <c r="MZE4" s="3"/>
      <c r="MZF4" s="3"/>
      <c r="MZG4" s="3"/>
      <c r="MZH4" s="3"/>
      <c r="MZI4" s="3"/>
      <c r="MZJ4" s="3"/>
      <c r="MZK4" s="3"/>
      <c r="MZL4" s="3"/>
      <c r="MZM4" s="3"/>
      <c r="MZN4" s="3"/>
      <c r="MZO4" s="3"/>
      <c r="MZP4" s="3"/>
      <c r="MZQ4" s="3"/>
      <c r="MZR4" s="3"/>
      <c r="MZS4" s="3"/>
      <c r="MZT4" s="3"/>
      <c r="MZU4" s="3"/>
      <c r="MZV4" s="3"/>
      <c r="MZW4" s="3"/>
      <c r="MZX4" s="3"/>
      <c r="MZY4" s="3"/>
      <c r="MZZ4" s="3"/>
      <c r="NAA4" s="3"/>
      <c r="NAB4" s="3"/>
      <c r="NAC4" s="3"/>
      <c r="NAD4" s="3"/>
      <c r="NAE4" s="3"/>
      <c r="NAF4" s="3"/>
      <c r="NAG4" s="3"/>
      <c r="NAH4" s="3"/>
      <c r="NAI4" s="3"/>
      <c r="NAJ4" s="3"/>
      <c r="NAK4" s="3"/>
      <c r="NAL4" s="3"/>
      <c r="NAM4" s="3"/>
      <c r="NAN4" s="3"/>
      <c r="NAO4" s="3"/>
      <c r="NAP4" s="3"/>
      <c r="NAQ4" s="3"/>
      <c r="NAR4" s="3"/>
      <c r="NAS4" s="3"/>
      <c r="NAT4" s="3"/>
      <c r="NAU4" s="3"/>
      <c r="NAV4" s="3"/>
      <c r="NAW4" s="3"/>
      <c r="NAX4" s="3"/>
      <c r="NAY4" s="3"/>
      <c r="NAZ4" s="3"/>
      <c r="NBA4" s="3"/>
      <c r="NBB4" s="3"/>
      <c r="NBC4" s="3"/>
      <c r="NBD4" s="3"/>
      <c r="NBE4" s="3"/>
      <c r="NBF4" s="3"/>
      <c r="NBG4" s="3"/>
      <c r="NBH4" s="3"/>
      <c r="NBI4" s="3"/>
      <c r="NBJ4" s="3"/>
      <c r="NBK4" s="3"/>
      <c r="NBL4" s="3"/>
      <c r="NBM4" s="3"/>
      <c r="NBN4" s="3"/>
      <c r="NBO4" s="3"/>
      <c r="NBP4" s="3"/>
      <c r="NBQ4" s="3"/>
      <c r="NBR4" s="3"/>
      <c r="NBS4" s="3"/>
      <c r="NBT4" s="3"/>
      <c r="NBU4" s="3"/>
      <c r="NBV4" s="3"/>
      <c r="NBW4" s="3"/>
      <c r="NBX4" s="3"/>
      <c r="NBY4" s="3"/>
      <c r="NBZ4" s="3"/>
      <c r="NCA4" s="3"/>
      <c r="NCB4" s="3"/>
      <c r="NCC4" s="3"/>
      <c r="NCD4" s="3"/>
      <c r="NCE4" s="3"/>
      <c r="NCF4" s="3"/>
      <c r="NCG4" s="3"/>
      <c r="NCH4" s="3"/>
      <c r="NCI4" s="3"/>
      <c r="NCJ4" s="3"/>
      <c r="NCK4" s="3"/>
      <c r="NCL4" s="3"/>
      <c r="NCM4" s="3"/>
      <c r="NCN4" s="3"/>
      <c r="NCO4" s="3"/>
      <c r="NCP4" s="3"/>
      <c r="NCQ4" s="3"/>
      <c r="NCR4" s="3"/>
      <c r="NCS4" s="3"/>
      <c r="NCT4" s="3"/>
      <c r="NCU4" s="3"/>
      <c r="NCV4" s="3"/>
      <c r="NCW4" s="3"/>
      <c r="NCX4" s="3"/>
      <c r="NCY4" s="3"/>
      <c r="NCZ4" s="3"/>
      <c r="NDA4" s="3"/>
      <c r="NDB4" s="3"/>
      <c r="NDC4" s="3"/>
      <c r="NDD4" s="3"/>
      <c r="NDE4" s="3"/>
      <c r="NDF4" s="3"/>
      <c r="NDG4" s="3"/>
      <c r="NDH4" s="3"/>
      <c r="NDI4" s="3"/>
      <c r="NDJ4" s="3"/>
      <c r="NDK4" s="3"/>
      <c r="NDL4" s="3"/>
      <c r="NDM4" s="3"/>
      <c r="NDN4" s="3"/>
      <c r="NDO4" s="3"/>
      <c r="NDP4" s="3"/>
      <c r="NDQ4" s="3"/>
      <c r="NDR4" s="3"/>
      <c r="NDS4" s="3"/>
      <c r="NDT4" s="3"/>
      <c r="NDU4" s="3"/>
      <c r="NDV4" s="3"/>
      <c r="NDW4" s="3"/>
      <c r="NDX4" s="3"/>
      <c r="NDY4" s="3"/>
      <c r="NDZ4" s="3"/>
      <c r="NEA4" s="3"/>
      <c r="NEB4" s="3"/>
      <c r="NEC4" s="3"/>
      <c r="NED4" s="3"/>
      <c r="NEE4" s="3"/>
      <c r="NEF4" s="3"/>
      <c r="NEG4" s="3"/>
      <c r="NEH4" s="3"/>
      <c r="NEI4" s="3"/>
      <c r="NEJ4" s="3"/>
      <c r="NEK4" s="3"/>
      <c r="NEL4" s="3"/>
      <c r="NEM4" s="3"/>
      <c r="NEN4" s="3"/>
      <c r="NEO4" s="3"/>
      <c r="NEP4" s="3"/>
      <c r="NEQ4" s="3"/>
      <c r="NER4" s="3"/>
      <c r="NES4" s="3"/>
      <c r="NET4" s="3"/>
      <c r="NEU4" s="3"/>
      <c r="NEV4" s="3"/>
      <c r="NEW4" s="3"/>
      <c r="NEX4" s="3"/>
      <c r="NEY4" s="3"/>
      <c r="NEZ4" s="3"/>
      <c r="NFA4" s="3"/>
      <c r="NFB4" s="3"/>
      <c r="NFC4" s="3"/>
      <c r="NFD4" s="3"/>
      <c r="NFE4" s="3"/>
      <c r="NFF4" s="3"/>
      <c r="NFG4" s="3"/>
      <c r="NFH4" s="3"/>
      <c r="NFI4" s="3"/>
      <c r="NFJ4" s="3"/>
      <c r="NFK4" s="3"/>
      <c r="NFL4" s="3"/>
      <c r="NFM4" s="3"/>
      <c r="NFN4" s="3"/>
      <c r="NFO4" s="3"/>
      <c r="NFP4" s="3"/>
      <c r="NFQ4" s="3"/>
      <c r="NFR4" s="3"/>
      <c r="NFS4" s="3"/>
      <c r="NFT4" s="3"/>
      <c r="NFU4" s="3"/>
      <c r="NFV4" s="3"/>
      <c r="NFW4" s="3"/>
      <c r="NFX4" s="3"/>
      <c r="NFY4" s="3"/>
      <c r="NFZ4" s="3"/>
      <c r="NGA4" s="3"/>
      <c r="NGB4" s="3"/>
      <c r="NGC4" s="3"/>
      <c r="NGD4" s="3"/>
      <c r="NGE4" s="3"/>
      <c r="NGF4" s="3"/>
      <c r="NGG4" s="3"/>
      <c r="NGH4" s="3"/>
      <c r="NGI4" s="3"/>
      <c r="NGJ4" s="3"/>
      <c r="NGK4" s="3"/>
      <c r="NGL4" s="3"/>
      <c r="NGM4" s="3"/>
      <c r="NGN4" s="3"/>
      <c r="NGO4" s="3"/>
      <c r="NGP4" s="3"/>
      <c r="NGQ4" s="3"/>
      <c r="NGR4" s="3"/>
      <c r="NGS4" s="3"/>
      <c r="NGT4" s="3"/>
      <c r="NGU4" s="3"/>
      <c r="NGV4" s="3"/>
      <c r="NGW4" s="3"/>
      <c r="NGX4" s="3"/>
      <c r="NGY4" s="3"/>
      <c r="NGZ4" s="3"/>
      <c r="NHA4" s="3"/>
      <c r="NHB4" s="3"/>
      <c r="NHC4" s="3"/>
      <c r="NHD4" s="3"/>
      <c r="NHE4" s="3"/>
      <c r="NHF4" s="3"/>
      <c r="NHG4" s="3"/>
      <c r="NHH4" s="3"/>
      <c r="NHI4" s="3"/>
      <c r="NHJ4" s="3"/>
      <c r="NHK4" s="3"/>
      <c r="NHL4" s="3"/>
      <c r="NHM4" s="3"/>
      <c r="NHN4" s="3"/>
      <c r="NHO4" s="3"/>
      <c r="NHP4" s="3"/>
      <c r="NHQ4" s="3"/>
      <c r="NHR4" s="3"/>
      <c r="NHS4" s="3"/>
      <c r="NHT4" s="3"/>
      <c r="NHU4" s="3"/>
      <c r="NHV4" s="3"/>
      <c r="NHW4" s="3"/>
      <c r="NHX4" s="3"/>
      <c r="NHY4" s="3"/>
      <c r="NHZ4" s="3"/>
      <c r="NIA4" s="3"/>
      <c r="NIB4" s="3"/>
      <c r="NIC4" s="3"/>
      <c r="NID4" s="3"/>
      <c r="NIE4" s="3"/>
      <c r="NIF4" s="3"/>
      <c r="NIG4" s="3"/>
      <c r="NIH4" s="3"/>
      <c r="NII4" s="3"/>
      <c r="NIJ4" s="3"/>
      <c r="NIK4" s="3"/>
      <c r="NIL4" s="3"/>
      <c r="NIM4" s="3"/>
      <c r="NIN4" s="3"/>
      <c r="NIO4" s="3"/>
      <c r="NIP4" s="3"/>
      <c r="NIQ4" s="3"/>
      <c r="NIR4" s="3"/>
      <c r="NIS4" s="3"/>
      <c r="NIT4" s="3"/>
      <c r="NIU4" s="3"/>
      <c r="NIV4" s="3"/>
      <c r="NIW4" s="3"/>
      <c r="NIX4" s="3"/>
      <c r="NIY4" s="3"/>
      <c r="NIZ4" s="3"/>
      <c r="NJA4" s="3"/>
      <c r="NJB4" s="3"/>
      <c r="NJC4" s="3"/>
      <c r="NJD4" s="3"/>
      <c r="NJE4" s="3"/>
      <c r="NJF4" s="3"/>
      <c r="NJG4" s="3"/>
      <c r="NJH4" s="3"/>
      <c r="NJI4" s="3"/>
      <c r="NJJ4" s="3"/>
      <c r="NJK4" s="3"/>
      <c r="NJL4" s="3"/>
      <c r="NJM4" s="3"/>
      <c r="NJN4" s="3"/>
      <c r="NJO4" s="3"/>
      <c r="NJP4" s="3"/>
      <c r="NJQ4" s="3"/>
      <c r="NJR4" s="3"/>
      <c r="NJS4" s="3"/>
      <c r="NJT4" s="3"/>
      <c r="NJU4" s="3"/>
      <c r="NJV4" s="3"/>
      <c r="NJW4" s="3"/>
      <c r="NJX4" s="3"/>
      <c r="NJY4" s="3"/>
      <c r="NJZ4" s="3"/>
      <c r="NKA4" s="3"/>
      <c r="NKB4" s="3"/>
      <c r="NKC4" s="3"/>
      <c r="NKD4" s="3"/>
      <c r="NKE4" s="3"/>
      <c r="NKF4" s="3"/>
      <c r="NKG4" s="3"/>
      <c r="NKH4" s="3"/>
      <c r="NKI4" s="3"/>
      <c r="NKJ4" s="3"/>
      <c r="NKK4" s="3"/>
      <c r="NKL4" s="3"/>
      <c r="NKM4" s="3"/>
      <c r="NKN4" s="3"/>
      <c r="NKO4" s="3"/>
      <c r="NKP4" s="3"/>
      <c r="NKQ4" s="3"/>
      <c r="NKR4" s="3"/>
      <c r="NKS4" s="3"/>
      <c r="NKT4" s="3"/>
      <c r="NKU4" s="3"/>
      <c r="NKV4" s="3"/>
      <c r="NKW4" s="3"/>
      <c r="NKX4" s="3"/>
      <c r="NKY4" s="3"/>
      <c r="NKZ4" s="3"/>
      <c r="NLA4" s="3"/>
      <c r="NLB4" s="3"/>
      <c r="NLC4" s="3"/>
      <c r="NLD4" s="3"/>
      <c r="NLE4" s="3"/>
      <c r="NLF4" s="3"/>
      <c r="NLG4" s="3"/>
      <c r="NLH4" s="3"/>
      <c r="NLI4" s="3"/>
      <c r="NLJ4" s="3"/>
      <c r="NLK4" s="3"/>
      <c r="NLL4" s="3"/>
      <c r="NLM4" s="3"/>
      <c r="NLN4" s="3"/>
      <c r="NLO4" s="3"/>
      <c r="NLP4" s="3"/>
      <c r="NLQ4" s="3"/>
      <c r="NLR4" s="3"/>
      <c r="NLS4" s="3"/>
      <c r="NLT4" s="3"/>
      <c r="NLU4" s="3"/>
      <c r="NLV4" s="3"/>
      <c r="NLW4" s="3"/>
      <c r="NLX4" s="3"/>
      <c r="NLY4" s="3"/>
      <c r="NLZ4" s="3"/>
      <c r="NMA4" s="3"/>
      <c r="NMB4" s="3"/>
      <c r="NMC4" s="3"/>
      <c r="NMD4" s="3"/>
      <c r="NME4" s="3"/>
      <c r="NMF4" s="3"/>
      <c r="NMG4" s="3"/>
      <c r="NMH4" s="3"/>
      <c r="NMI4" s="3"/>
      <c r="NMJ4" s="3"/>
      <c r="NMK4" s="3"/>
      <c r="NML4" s="3"/>
      <c r="NMM4" s="3"/>
      <c r="NMN4" s="3"/>
      <c r="NMO4" s="3"/>
      <c r="NMP4" s="3"/>
      <c r="NMQ4" s="3"/>
      <c r="NMR4" s="3"/>
      <c r="NMS4" s="3"/>
      <c r="NMT4" s="3"/>
      <c r="NMU4" s="3"/>
      <c r="NMV4" s="3"/>
      <c r="NMW4" s="3"/>
      <c r="NMX4" s="3"/>
      <c r="NMY4" s="3"/>
      <c r="NMZ4" s="3"/>
      <c r="NNA4" s="3"/>
      <c r="NNB4" s="3"/>
      <c r="NNC4" s="3"/>
      <c r="NND4" s="3"/>
      <c r="NNE4" s="3"/>
      <c r="NNF4" s="3"/>
      <c r="NNG4" s="3"/>
      <c r="NNH4" s="3"/>
      <c r="NNI4" s="3"/>
      <c r="NNJ4" s="3"/>
      <c r="NNK4" s="3"/>
      <c r="NNL4" s="3"/>
      <c r="NNM4" s="3"/>
      <c r="NNN4" s="3"/>
      <c r="NNO4" s="3"/>
      <c r="NNP4" s="3"/>
      <c r="NNQ4" s="3"/>
      <c r="NNR4" s="3"/>
      <c r="NNS4" s="3"/>
      <c r="NNT4" s="3"/>
      <c r="NNU4" s="3"/>
      <c r="NNV4" s="3"/>
      <c r="NNW4" s="3"/>
      <c r="NNX4" s="3"/>
      <c r="NNY4" s="3"/>
      <c r="NNZ4" s="3"/>
      <c r="NOA4" s="3"/>
      <c r="NOB4" s="3"/>
      <c r="NOC4" s="3"/>
      <c r="NOD4" s="3"/>
      <c r="NOE4" s="3"/>
      <c r="NOF4" s="3"/>
      <c r="NOG4" s="3"/>
      <c r="NOH4" s="3"/>
      <c r="NOI4" s="3"/>
      <c r="NOJ4" s="3"/>
      <c r="NOK4" s="3"/>
      <c r="NOL4" s="3"/>
      <c r="NOM4" s="3"/>
      <c r="NON4" s="3"/>
      <c r="NOO4" s="3"/>
      <c r="NOP4" s="3"/>
      <c r="NOQ4" s="3"/>
      <c r="NOR4" s="3"/>
      <c r="NOS4" s="3"/>
      <c r="NOT4" s="3"/>
      <c r="NOU4" s="3"/>
      <c r="NOV4" s="3"/>
      <c r="NOW4" s="3"/>
      <c r="NOX4" s="3"/>
      <c r="NOY4" s="3"/>
      <c r="NOZ4" s="3"/>
      <c r="NPA4" s="3"/>
      <c r="NPB4" s="3"/>
      <c r="NPC4" s="3"/>
      <c r="NPD4" s="3"/>
      <c r="NPE4" s="3"/>
      <c r="NPF4" s="3"/>
      <c r="NPG4" s="3"/>
      <c r="NPH4" s="3"/>
      <c r="NPI4" s="3"/>
      <c r="NPJ4" s="3"/>
      <c r="NPK4" s="3"/>
      <c r="NPL4" s="3"/>
      <c r="NPM4" s="3"/>
      <c r="NPN4" s="3"/>
      <c r="NPO4" s="3"/>
      <c r="NPP4" s="3"/>
      <c r="NPQ4" s="3"/>
      <c r="NPR4" s="3"/>
      <c r="NPS4" s="3"/>
      <c r="NPT4" s="3"/>
      <c r="NPU4" s="3"/>
      <c r="NPV4" s="3"/>
      <c r="NPW4" s="3"/>
      <c r="NPX4" s="3"/>
      <c r="NPY4" s="3"/>
      <c r="NPZ4" s="3"/>
      <c r="NQA4" s="3"/>
      <c r="NQB4" s="3"/>
      <c r="NQC4" s="3"/>
      <c r="NQD4" s="3"/>
      <c r="NQE4" s="3"/>
      <c r="NQF4" s="3"/>
      <c r="NQG4" s="3"/>
      <c r="NQH4" s="3"/>
      <c r="NQI4" s="3"/>
      <c r="NQJ4" s="3"/>
      <c r="NQK4" s="3"/>
      <c r="NQL4" s="3"/>
      <c r="NQM4" s="3"/>
      <c r="NQN4" s="3"/>
      <c r="NQO4" s="3"/>
      <c r="NQP4" s="3"/>
      <c r="NQQ4" s="3"/>
      <c r="NQR4" s="3"/>
      <c r="NQS4" s="3"/>
      <c r="NQT4" s="3"/>
      <c r="NQU4" s="3"/>
      <c r="NQV4" s="3"/>
      <c r="NQW4" s="3"/>
      <c r="NQX4" s="3"/>
      <c r="NQY4" s="3"/>
      <c r="NQZ4" s="3"/>
      <c r="NRA4" s="3"/>
      <c r="NRB4" s="3"/>
      <c r="NRC4" s="3"/>
      <c r="NRD4" s="3"/>
      <c r="NRE4" s="3"/>
      <c r="NRF4" s="3"/>
      <c r="NRG4" s="3"/>
      <c r="NRH4" s="3"/>
      <c r="NRI4" s="3"/>
      <c r="NRJ4" s="3"/>
      <c r="NRK4" s="3"/>
      <c r="NRL4" s="3"/>
      <c r="NRM4" s="3"/>
      <c r="NRN4" s="3"/>
      <c r="NRO4" s="3"/>
      <c r="NRP4" s="3"/>
      <c r="NRQ4" s="3"/>
      <c r="NRR4" s="3"/>
      <c r="NRS4" s="3"/>
      <c r="NRT4" s="3"/>
      <c r="NRU4" s="3"/>
      <c r="NRV4" s="3"/>
      <c r="NRW4" s="3"/>
      <c r="NRX4" s="3"/>
      <c r="NRY4" s="3"/>
      <c r="NRZ4" s="3"/>
      <c r="NSA4" s="3"/>
      <c r="NSB4" s="3"/>
      <c r="NSC4" s="3"/>
      <c r="NSD4" s="3"/>
      <c r="NSE4" s="3"/>
      <c r="NSF4" s="3"/>
      <c r="NSG4" s="3"/>
      <c r="NSH4" s="3"/>
      <c r="NSI4" s="3"/>
      <c r="NSJ4" s="3"/>
      <c r="NSK4" s="3"/>
      <c r="NSL4" s="3"/>
      <c r="NSM4" s="3"/>
      <c r="NSN4" s="3"/>
      <c r="NSO4" s="3"/>
      <c r="NSP4" s="3"/>
      <c r="NSQ4" s="3"/>
      <c r="NSR4" s="3"/>
      <c r="NSS4" s="3"/>
      <c r="NST4" s="3"/>
      <c r="NSU4" s="3"/>
      <c r="NSV4" s="3"/>
      <c r="NSW4" s="3"/>
      <c r="NSX4" s="3"/>
      <c r="NSY4" s="3"/>
      <c r="NSZ4" s="3"/>
      <c r="NTA4" s="3"/>
      <c r="NTB4" s="3"/>
      <c r="NTC4" s="3"/>
      <c r="NTD4" s="3"/>
      <c r="NTE4" s="3"/>
      <c r="NTF4" s="3"/>
      <c r="NTG4" s="3"/>
      <c r="NTH4" s="3"/>
      <c r="NTI4" s="3"/>
      <c r="NTJ4" s="3"/>
      <c r="NTK4" s="3"/>
      <c r="NTL4" s="3"/>
      <c r="NTM4" s="3"/>
      <c r="NTN4" s="3"/>
      <c r="NTO4" s="3"/>
      <c r="NTP4" s="3"/>
      <c r="NTQ4" s="3"/>
      <c r="NTR4" s="3"/>
      <c r="NTS4" s="3"/>
      <c r="NTT4" s="3"/>
      <c r="NTU4" s="3"/>
      <c r="NTV4" s="3"/>
      <c r="NTW4" s="3"/>
      <c r="NTX4" s="3"/>
      <c r="NTY4" s="3"/>
      <c r="NTZ4" s="3"/>
      <c r="NUA4" s="3"/>
      <c r="NUB4" s="3"/>
      <c r="NUC4" s="3"/>
      <c r="NUD4" s="3"/>
      <c r="NUE4" s="3"/>
      <c r="NUF4" s="3"/>
      <c r="NUG4" s="3"/>
      <c r="NUH4" s="3"/>
      <c r="NUI4" s="3"/>
      <c r="NUJ4" s="3"/>
      <c r="NUK4" s="3"/>
      <c r="NUL4" s="3"/>
      <c r="NUM4" s="3"/>
      <c r="NUN4" s="3"/>
      <c r="NUO4" s="3"/>
      <c r="NUP4" s="3"/>
      <c r="NUQ4" s="3"/>
      <c r="NUR4" s="3"/>
      <c r="NUS4" s="3"/>
      <c r="NUT4" s="3"/>
      <c r="NUU4" s="3"/>
      <c r="NUV4" s="3"/>
      <c r="NUW4" s="3"/>
      <c r="NUX4" s="3"/>
      <c r="NUY4" s="3"/>
      <c r="NUZ4" s="3"/>
      <c r="NVA4" s="3"/>
      <c r="NVB4" s="3"/>
      <c r="NVC4" s="3"/>
      <c r="NVD4" s="3"/>
      <c r="NVE4" s="3"/>
      <c r="NVF4" s="3"/>
      <c r="NVG4" s="3"/>
      <c r="NVH4" s="3"/>
      <c r="NVI4" s="3"/>
      <c r="NVJ4" s="3"/>
      <c r="NVK4" s="3"/>
      <c r="NVL4" s="3"/>
      <c r="NVM4" s="3"/>
      <c r="NVN4" s="3"/>
      <c r="NVO4" s="3"/>
      <c r="NVP4" s="3"/>
      <c r="NVQ4" s="3"/>
      <c r="NVR4" s="3"/>
      <c r="NVS4" s="3"/>
      <c r="NVT4" s="3"/>
      <c r="NVU4" s="3"/>
      <c r="NVV4" s="3"/>
      <c r="NVW4" s="3"/>
      <c r="NVX4" s="3"/>
      <c r="NVY4" s="3"/>
      <c r="NVZ4" s="3"/>
      <c r="NWA4" s="3"/>
      <c r="NWB4" s="3"/>
      <c r="NWC4" s="3"/>
      <c r="NWD4" s="3"/>
      <c r="NWE4" s="3"/>
      <c r="NWF4" s="3"/>
      <c r="NWG4" s="3"/>
      <c r="NWH4" s="3"/>
      <c r="NWI4" s="3"/>
      <c r="NWJ4" s="3"/>
      <c r="NWK4" s="3"/>
      <c r="NWL4" s="3"/>
      <c r="NWM4" s="3"/>
      <c r="NWN4" s="3"/>
      <c r="NWO4" s="3"/>
      <c r="NWP4" s="3"/>
      <c r="NWQ4" s="3"/>
      <c r="NWR4" s="3"/>
      <c r="NWS4" s="3"/>
      <c r="NWT4" s="3"/>
      <c r="NWU4" s="3"/>
      <c r="NWV4" s="3"/>
      <c r="NWW4" s="3"/>
      <c r="NWX4" s="3"/>
      <c r="NWY4" s="3"/>
      <c r="NWZ4" s="3"/>
      <c r="NXA4" s="3"/>
      <c r="NXB4" s="3"/>
      <c r="NXC4" s="3"/>
      <c r="NXD4" s="3"/>
      <c r="NXE4" s="3"/>
      <c r="NXF4" s="3"/>
      <c r="NXG4" s="3"/>
      <c r="NXH4" s="3"/>
      <c r="NXI4" s="3"/>
      <c r="NXJ4" s="3"/>
      <c r="NXK4" s="3"/>
      <c r="NXL4" s="3"/>
      <c r="NXM4" s="3"/>
      <c r="NXN4" s="3"/>
      <c r="NXO4" s="3"/>
      <c r="NXP4" s="3"/>
      <c r="NXQ4" s="3"/>
      <c r="NXR4" s="3"/>
      <c r="NXS4" s="3"/>
      <c r="NXT4" s="3"/>
      <c r="NXU4" s="3"/>
      <c r="NXV4" s="3"/>
      <c r="NXW4" s="3"/>
      <c r="NXX4" s="3"/>
      <c r="NXY4" s="3"/>
      <c r="NXZ4" s="3"/>
      <c r="NYA4" s="3"/>
      <c r="NYB4" s="3"/>
      <c r="NYC4" s="3"/>
      <c r="NYD4" s="3"/>
      <c r="NYE4" s="3"/>
      <c r="NYF4" s="3"/>
      <c r="NYG4" s="3"/>
      <c r="NYH4" s="3"/>
      <c r="NYI4" s="3"/>
      <c r="NYJ4" s="3"/>
      <c r="NYK4" s="3"/>
      <c r="NYL4" s="3"/>
      <c r="NYM4" s="3"/>
      <c r="NYN4" s="3"/>
      <c r="NYO4" s="3"/>
      <c r="NYP4" s="3"/>
      <c r="NYQ4" s="3"/>
      <c r="NYR4" s="3"/>
      <c r="NYS4" s="3"/>
      <c r="NYT4" s="3"/>
      <c r="NYU4" s="3"/>
      <c r="NYV4" s="3"/>
      <c r="NYW4" s="3"/>
      <c r="NYX4" s="3"/>
      <c r="NYY4" s="3"/>
      <c r="NYZ4" s="3"/>
      <c r="NZA4" s="3"/>
      <c r="NZB4" s="3"/>
      <c r="NZC4" s="3"/>
      <c r="NZD4" s="3"/>
      <c r="NZE4" s="3"/>
      <c r="NZF4" s="3"/>
      <c r="NZG4" s="3"/>
      <c r="NZH4" s="3"/>
      <c r="NZI4" s="3"/>
      <c r="NZJ4" s="3"/>
      <c r="NZK4" s="3"/>
      <c r="NZL4" s="3"/>
      <c r="NZM4" s="3"/>
      <c r="NZN4" s="3"/>
      <c r="NZO4" s="3"/>
      <c r="NZP4" s="3"/>
      <c r="NZQ4" s="3"/>
      <c r="NZR4" s="3"/>
      <c r="NZS4" s="3"/>
      <c r="NZT4" s="3"/>
      <c r="NZU4" s="3"/>
      <c r="NZV4" s="3"/>
      <c r="NZW4" s="3"/>
      <c r="NZX4" s="3"/>
      <c r="NZY4" s="3"/>
      <c r="NZZ4" s="3"/>
      <c r="OAA4" s="3"/>
      <c r="OAB4" s="3"/>
      <c r="OAC4" s="3"/>
      <c r="OAD4" s="3"/>
      <c r="OAE4" s="3"/>
      <c r="OAF4" s="3"/>
      <c r="OAG4" s="3"/>
      <c r="OAH4" s="3"/>
      <c r="OAI4" s="3"/>
      <c r="OAJ4" s="3"/>
      <c r="OAK4" s="3"/>
      <c r="OAL4" s="3"/>
      <c r="OAM4" s="3"/>
      <c r="OAN4" s="3"/>
      <c r="OAO4" s="3"/>
      <c r="OAP4" s="3"/>
      <c r="OAQ4" s="3"/>
      <c r="OAR4" s="3"/>
      <c r="OAS4" s="3"/>
      <c r="OAT4" s="3"/>
      <c r="OAU4" s="3"/>
      <c r="OAV4" s="3"/>
      <c r="OAW4" s="3"/>
      <c r="OAX4" s="3"/>
      <c r="OAY4" s="3"/>
      <c r="OAZ4" s="3"/>
      <c r="OBA4" s="3"/>
      <c r="OBB4" s="3"/>
      <c r="OBC4" s="3"/>
      <c r="OBD4" s="3"/>
      <c r="OBE4" s="3"/>
      <c r="OBF4" s="3"/>
      <c r="OBG4" s="3"/>
      <c r="OBH4" s="3"/>
      <c r="OBI4" s="3"/>
      <c r="OBJ4" s="3"/>
      <c r="OBK4" s="3"/>
      <c r="OBL4" s="3"/>
      <c r="OBM4" s="3"/>
      <c r="OBN4" s="3"/>
      <c r="OBO4" s="3"/>
      <c r="OBP4" s="3"/>
      <c r="OBQ4" s="3"/>
      <c r="OBR4" s="3"/>
      <c r="OBS4" s="3"/>
      <c r="OBT4" s="3"/>
      <c r="OBU4" s="3"/>
      <c r="OBV4" s="3"/>
      <c r="OBW4" s="3"/>
      <c r="OBX4" s="3"/>
      <c r="OBY4" s="3"/>
      <c r="OBZ4" s="3"/>
      <c r="OCA4" s="3"/>
      <c r="OCB4" s="3"/>
      <c r="OCC4" s="3"/>
      <c r="OCD4" s="3"/>
      <c r="OCE4" s="3"/>
      <c r="OCF4" s="3"/>
      <c r="OCG4" s="3"/>
      <c r="OCH4" s="3"/>
      <c r="OCI4" s="3"/>
      <c r="OCJ4" s="3"/>
      <c r="OCK4" s="3"/>
      <c r="OCL4" s="3"/>
      <c r="OCM4" s="3"/>
      <c r="OCN4" s="3"/>
      <c r="OCO4" s="3"/>
      <c r="OCP4" s="3"/>
      <c r="OCQ4" s="3"/>
      <c r="OCR4" s="3"/>
      <c r="OCS4" s="3"/>
      <c r="OCT4" s="3"/>
      <c r="OCU4" s="3"/>
      <c r="OCV4" s="3"/>
      <c r="OCW4" s="3"/>
      <c r="OCX4" s="3"/>
      <c r="OCY4" s="3"/>
      <c r="OCZ4" s="3"/>
      <c r="ODA4" s="3"/>
      <c r="ODB4" s="3"/>
      <c r="ODC4" s="3"/>
      <c r="ODD4" s="3"/>
      <c r="ODE4" s="3"/>
      <c r="ODF4" s="3"/>
      <c r="ODG4" s="3"/>
      <c r="ODH4" s="3"/>
      <c r="ODI4" s="3"/>
      <c r="ODJ4" s="3"/>
      <c r="ODK4" s="3"/>
      <c r="ODL4" s="3"/>
      <c r="ODM4" s="3"/>
      <c r="ODN4" s="3"/>
      <c r="ODO4" s="3"/>
      <c r="ODP4" s="3"/>
      <c r="ODQ4" s="3"/>
      <c r="ODR4" s="3"/>
      <c r="ODS4" s="3"/>
      <c r="ODT4" s="3"/>
      <c r="ODU4" s="3"/>
      <c r="ODV4" s="3"/>
      <c r="ODW4" s="3"/>
      <c r="ODX4" s="3"/>
      <c r="ODY4" s="3"/>
      <c r="ODZ4" s="3"/>
      <c r="OEA4" s="3"/>
      <c r="OEB4" s="3"/>
      <c r="OEC4" s="3"/>
      <c r="OED4" s="3"/>
      <c r="OEE4" s="3"/>
      <c r="OEF4" s="3"/>
      <c r="OEG4" s="3"/>
      <c r="OEH4" s="3"/>
      <c r="OEI4" s="3"/>
      <c r="OEJ4" s="3"/>
      <c r="OEK4" s="3"/>
      <c r="OEL4" s="3"/>
      <c r="OEM4" s="3"/>
      <c r="OEN4" s="3"/>
      <c r="OEO4" s="3"/>
      <c r="OEP4" s="3"/>
      <c r="OEQ4" s="3"/>
      <c r="OER4" s="3"/>
      <c r="OES4" s="3"/>
      <c r="OET4" s="3"/>
      <c r="OEU4" s="3"/>
      <c r="OEV4" s="3"/>
      <c r="OEW4" s="3"/>
      <c r="OEX4" s="3"/>
      <c r="OEY4" s="3"/>
      <c r="OEZ4" s="3"/>
      <c r="OFA4" s="3"/>
      <c r="OFB4" s="3"/>
      <c r="OFC4" s="3"/>
      <c r="OFD4" s="3"/>
      <c r="OFE4" s="3"/>
      <c r="OFF4" s="3"/>
      <c r="OFG4" s="3"/>
      <c r="OFH4" s="3"/>
      <c r="OFI4" s="3"/>
      <c r="OFJ4" s="3"/>
      <c r="OFK4" s="3"/>
      <c r="OFL4" s="3"/>
      <c r="OFM4" s="3"/>
      <c r="OFN4" s="3"/>
      <c r="OFO4" s="3"/>
      <c r="OFP4" s="3"/>
      <c r="OFQ4" s="3"/>
      <c r="OFR4" s="3"/>
      <c r="OFS4" s="3"/>
      <c r="OFT4" s="3"/>
      <c r="OFU4" s="3"/>
      <c r="OFV4" s="3"/>
      <c r="OFW4" s="3"/>
      <c r="OFX4" s="3"/>
      <c r="OFY4" s="3"/>
      <c r="OFZ4" s="3"/>
      <c r="OGA4" s="3"/>
      <c r="OGB4" s="3"/>
      <c r="OGC4" s="3"/>
      <c r="OGD4" s="3"/>
      <c r="OGE4" s="3"/>
      <c r="OGF4" s="3"/>
      <c r="OGG4" s="3"/>
      <c r="OGH4" s="3"/>
      <c r="OGI4" s="3"/>
      <c r="OGJ4" s="3"/>
      <c r="OGK4" s="3"/>
      <c r="OGL4" s="3"/>
      <c r="OGM4" s="3"/>
      <c r="OGN4" s="3"/>
      <c r="OGO4" s="3"/>
      <c r="OGP4" s="3"/>
      <c r="OGQ4" s="3"/>
      <c r="OGR4" s="3"/>
      <c r="OGS4" s="3"/>
      <c r="OGT4" s="3"/>
      <c r="OGU4" s="3"/>
      <c r="OGV4" s="3"/>
      <c r="OGW4" s="3"/>
      <c r="OGX4" s="3"/>
      <c r="OGY4" s="3"/>
      <c r="OGZ4" s="3"/>
      <c r="OHA4" s="3"/>
      <c r="OHB4" s="3"/>
      <c r="OHC4" s="3"/>
      <c r="OHD4" s="3"/>
      <c r="OHE4" s="3"/>
      <c r="OHF4" s="3"/>
      <c r="OHG4" s="3"/>
      <c r="OHH4" s="3"/>
      <c r="OHI4" s="3"/>
      <c r="OHJ4" s="3"/>
      <c r="OHK4" s="3"/>
      <c r="OHL4" s="3"/>
      <c r="OHM4" s="3"/>
      <c r="OHN4" s="3"/>
      <c r="OHO4" s="3"/>
      <c r="OHP4" s="3"/>
      <c r="OHQ4" s="3"/>
      <c r="OHR4" s="3"/>
      <c r="OHS4" s="3"/>
      <c r="OHT4" s="3"/>
      <c r="OHU4" s="3"/>
      <c r="OHV4" s="3"/>
      <c r="OHW4" s="3"/>
      <c r="OHX4" s="3"/>
      <c r="OHY4" s="3"/>
      <c r="OHZ4" s="3"/>
      <c r="OIA4" s="3"/>
      <c r="OIB4" s="3"/>
      <c r="OIC4" s="3"/>
      <c r="OID4" s="3"/>
      <c r="OIE4" s="3"/>
      <c r="OIF4" s="3"/>
      <c r="OIG4" s="3"/>
      <c r="OIH4" s="3"/>
      <c r="OII4" s="3"/>
      <c r="OIJ4" s="3"/>
      <c r="OIK4" s="3"/>
      <c r="OIL4" s="3"/>
      <c r="OIM4" s="3"/>
      <c r="OIN4" s="3"/>
      <c r="OIO4" s="3"/>
      <c r="OIP4" s="3"/>
      <c r="OIQ4" s="3"/>
      <c r="OIR4" s="3"/>
      <c r="OIS4" s="3"/>
      <c r="OIT4" s="3"/>
      <c r="OIU4" s="3"/>
      <c r="OIV4" s="3"/>
      <c r="OIW4" s="3"/>
      <c r="OIX4" s="3"/>
      <c r="OIY4" s="3"/>
      <c r="OIZ4" s="3"/>
      <c r="OJA4" s="3"/>
      <c r="OJB4" s="3"/>
      <c r="OJC4" s="3"/>
      <c r="OJD4" s="3"/>
      <c r="OJE4" s="3"/>
      <c r="OJF4" s="3"/>
      <c r="OJG4" s="3"/>
      <c r="OJH4" s="3"/>
      <c r="OJI4" s="3"/>
      <c r="OJJ4" s="3"/>
      <c r="OJK4" s="3"/>
      <c r="OJL4" s="3"/>
      <c r="OJM4" s="3"/>
      <c r="OJN4" s="3"/>
      <c r="OJO4" s="3"/>
      <c r="OJP4" s="3"/>
      <c r="OJQ4" s="3"/>
      <c r="OJR4" s="3"/>
      <c r="OJS4" s="3"/>
      <c r="OJT4" s="3"/>
      <c r="OJU4" s="3"/>
      <c r="OJV4" s="3"/>
      <c r="OJW4" s="3"/>
      <c r="OJX4" s="3"/>
      <c r="OJY4" s="3"/>
      <c r="OJZ4" s="3"/>
      <c r="OKA4" s="3"/>
      <c r="OKB4" s="3"/>
      <c r="OKC4" s="3"/>
      <c r="OKD4" s="3"/>
      <c r="OKE4" s="3"/>
      <c r="OKF4" s="3"/>
      <c r="OKG4" s="3"/>
      <c r="OKH4" s="3"/>
      <c r="OKI4" s="3"/>
      <c r="OKJ4" s="3"/>
      <c r="OKK4" s="3"/>
      <c r="OKL4" s="3"/>
      <c r="OKM4" s="3"/>
      <c r="OKN4" s="3"/>
      <c r="OKO4" s="3"/>
      <c r="OKP4" s="3"/>
      <c r="OKQ4" s="3"/>
      <c r="OKR4" s="3"/>
      <c r="OKS4" s="3"/>
      <c r="OKT4" s="3"/>
      <c r="OKU4" s="3"/>
      <c r="OKV4" s="3"/>
      <c r="OKW4" s="3"/>
      <c r="OKX4" s="3"/>
      <c r="OKY4" s="3"/>
      <c r="OKZ4" s="3"/>
      <c r="OLA4" s="3"/>
      <c r="OLB4" s="3"/>
      <c r="OLC4" s="3"/>
      <c r="OLD4" s="3"/>
      <c r="OLE4" s="3"/>
      <c r="OLF4" s="3"/>
      <c r="OLG4" s="3"/>
      <c r="OLH4" s="3"/>
      <c r="OLI4" s="3"/>
      <c r="OLJ4" s="3"/>
      <c r="OLK4" s="3"/>
      <c r="OLL4" s="3"/>
      <c r="OLM4" s="3"/>
      <c r="OLN4" s="3"/>
      <c r="OLO4" s="3"/>
      <c r="OLP4" s="3"/>
      <c r="OLQ4" s="3"/>
      <c r="OLR4" s="3"/>
      <c r="OLS4" s="3"/>
      <c r="OLT4" s="3"/>
      <c r="OLU4" s="3"/>
      <c r="OLV4" s="3"/>
      <c r="OLW4" s="3"/>
      <c r="OLX4" s="3"/>
      <c r="OLY4" s="3"/>
      <c r="OLZ4" s="3"/>
      <c r="OMA4" s="3"/>
      <c r="OMB4" s="3"/>
      <c r="OMC4" s="3"/>
      <c r="OMD4" s="3"/>
      <c r="OME4" s="3"/>
      <c r="OMF4" s="3"/>
      <c r="OMG4" s="3"/>
      <c r="OMH4" s="3"/>
      <c r="OMI4" s="3"/>
      <c r="OMJ4" s="3"/>
      <c r="OMK4" s="3"/>
      <c r="OML4" s="3"/>
      <c r="OMM4" s="3"/>
      <c r="OMN4" s="3"/>
      <c r="OMO4" s="3"/>
      <c r="OMP4" s="3"/>
      <c r="OMQ4" s="3"/>
      <c r="OMR4" s="3"/>
      <c r="OMS4" s="3"/>
      <c r="OMT4" s="3"/>
      <c r="OMU4" s="3"/>
      <c r="OMV4" s="3"/>
      <c r="OMW4" s="3"/>
      <c r="OMX4" s="3"/>
      <c r="OMY4" s="3"/>
      <c r="OMZ4" s="3"/>
      <c r="ONA4" s="3"/>
      <c r="ONB4" s="3"/>
      <c r="ONC4" s="3"/>
      <c r="OND4" s="3"/>
      <c r="ONE4" s="3"/>
      <c r="ONF4" s="3"/>
      <c r="ONG4" s="3"/>
      <c r="ONH4" s="3"/>
      <c r="ONI4" s="3"/>
      <c r="ONJ4" s="3"/>
      <c r="ONK4" s="3"/>
      <c r="ONL4" s="3"/>
      <c r="ONM4" s="3"/>
      <c r="ONN4" s="3"/>
      <c r="ONO4" s="3"/>
      <c r="ONP4" s="3"/>
      <c r="ONQ4" s="3"/>
      <c r="ONR4" s="3"/>
      <c r="ONS4" s="3"/>
      <c r="ONT4" s="3"/>
      <c r="ONU4" s="3"/>
      <c r="ONV4" s="3"/>
      <c r="ONW4" s="3"/>
      <c r="ONX4" s="3"/>
      <c r="ONY4" s="3"/>
      <c r="ONZ4" s="3"/>
      <c r="OOA4" s="3"/>
      <c r="OOB4" s="3"/>
      <c r="OOC4" s="3"/>
      <c r="OOD4" s="3"/>
      <c r="OOE4" s="3"/>
      <c r="OOF4" s="3"/>
      <c r="OOG4" s="3"/>
      <c r="OOH4" s="3"/>
      <c r="OOI4" s="3"/>
      <c r="OOJ4" s="3"/>
      <c r="OOK4" s="3"/>
      <c r="OOL4" s="3"/>
      <c r="OOM4" s="3"/>
      <c r="OON4" s="3"/>
      <c r="OOO4" s="3"/>
      <c r="OOP4" s="3"/>
      <c r="OOQ4" s="3"/>
      <c r="OOR4" s="3"/>
      <c r="OOS4" s="3"/>
      <c r="OOT4" s="3"/>
      <c r="OOU4" s="3"/>
      <c r="OOV4" s="3"/>
      <c r="OOW4" s="3"/>
      <c r="OOX4" s="3"/>
      <c r="OOY4" s="3"/>
      <c r="OOZ4" s="3"/>
      <c r="OPA4" s="3"/>
      <c r="OPB4" s="3"/>
      <c r="OPC4" s="3"/>
      <c r="OPD4" s="3"/>
      <c r="OPE4" s="3"/>
      <c r="OPF4" s="3"/>
      <c r="OPG4" s="3"/>
      <c r="OPH4" s="3"/>
      <c r="OPI4" s="3"/>
      <c r="OPJ4" s="3"/>
      <c r="OPK4" s="3"/>
      <c r="OPL4" s="3"/>
      <c r="OPM4" s="3"/>
      <c r="OPN4" s="3"/>
      <c r="OPO4" s="3"/>
      <c r="OPP4" s="3"/>
      <c r="OPQ4" s="3"/>
      <c r="OPR4" s="3"/>
      <c r="OPS4" s="3"/>
      <c r="OPT4" s="3"/>
      <c r="OPU4" s="3"/>
      <c r="OPV4" s="3"/>
      <c r="OPW4" s="3"/>
      <c r="OPX4" s="3"/>
      <c r="OPY4" s="3"/>
      <c r="OPZ4" s="3"/>
      <c r="OQA4" s="3"/>
      <c r="OQB4" s="3"/>
      <c r="OQC4" s="3"/>
      <c r="OQD4" s="3"/>
      <c r="OQE4" s="3"/>
      <c r="OQF4" s="3"/>
      <c r="OQG4" s="3"/>
      <c r="OQH4" s="3"/>
      <c r="OQI4" s="3"/>
      <c r="OQJ4" s="3"/>
      <c r="OQK4" s="3"/>
      <c r="OQL4" s="3"/>
      <c r="OQM4" s="3"/>
      <c r="OQN4" s="3"/>
      <c r="OQO4" s="3"/>
      <c r="OQP4" s="3"/>
      <c r="OQQ4" s="3"/>
      <c r="OQR4" s="3"/>
      <c r="OQS4" s="3"/>
      <c r="OQT4" s="3"/>
      <c r="OQU4" s="3"/>
      <c r="OQV4" s="3"/>
      <c r="OQW4" s="3"/>
      <c r="OQX4" s="3"/>
      <c r="OQY4" s="3"/>
      <c r="OQZ4" s="3"/>
      <c r="ORA4" s="3"/>
      <c r="ORB4" s="3"/>
      <c r="ORC4" s="3"/>
      <c r="ORD4" s="3"/>
      <c r="ORE4" s="3"/>
      <c r="ORF4" s="3"/>
      <c r="ORG4" s="3"/>
      <c r="ORH4" s="3"/>
      <c r="ORI4" s="3"/>
      <c r="ORJ4" s="3"/>
      <c r="ORK4" s="3"/>
      <c r="ORL4" s="3"/>
      <c r="ORM4" s="3"/>
      <c r="ORN4" s="3"/>
      <c r="ORO4" s="3"/>
      <c r="ORP4" s="3"/>
      <c r="ORQ4" s="3"/>
      <c r="ORR4" s="3"/>
      <c r="ORS4" s="3"/>
      <c r="ORT4" s="3"/>
      <c r="ORU4" s="3"/>
      <c r="ORV4" s="3"/>
      <c r="ORW4" s="3"/>
      <c r="ORX4" s="3"/>
      <c r="ORY4" s="3"/>
      <c r="ORZ4" s="3"/>
      <c r="OSA4" s="3"/>
      <c r="OSB4" s="3"/>
      <c r="OSC4" s="3"/>
      <c r="OSD4" s="3"/>
      <c r="OSE4" s="3"/>
      <c r="OSF4" s="3"/>
      <c r="OSG4" s="3"/>
      <c r="OSH4" s="3"/>
      <c r="OSI4" s="3"/>
      <c r="OSJ4" s="3"/>
      <c r="OSK4" s="3"/>
      <c r="OSL4" s="3"/>
      <c r="OSM4" s="3"/>
      <c r="OSN4" s="3"/>
      <c r="OSO4" s="3"/>
      <c r="OSP4" s="3"/>
      <c r="OSQ4" s="3"/>
      <c r="OSR4" s="3"/>
      <c r="OSS4" s="3"/>
      <c r="OST4" s="3"/>
      <c r="OSU4" s="3"/>
      <c r="OSV4" s="3"/>
      <c r="OSW4" s="3"/>
      <c r="OSX4" s="3"/>
      <c r="OSY4" s="3"/>
      <c r="OSZ4" s="3"/>
      <c r="OTA4" s="3"/>
      <c r="OTB4" s="3"/>
      <c r="OTC4" s="3"/>
      <c r="OTD4" s="3"/>
      <c r="OTE4" s="3"/>
      <c r="OTF4" s="3"/>
      <c r="OTG4" s="3"/>
      <c r="OTH4" s="3"/>
      <c r="OTI4" s="3"/>
      <c r="OTJ4" s="3"/>
      <c r="OTK4" s="3"/>
      <c r="OTL4" s="3"/>
      <c r="OTM4" s="3"/>
      <c r="OTN4" s="3"/>
      <c r="OTO4" s="3"/>
      <c r="OTP4" s="3"/>
      <c r="OTQ4" s="3"/>
      <c r="OTR4" s="3"/>
      <c r="OTS4" s="3"/>
      <c r="OTT4" s="3"/>
      <c r="OTU4" s="3"/>
      <c r="OTV4" s="3"/>
      <c r="OTW4" s="3"/>
      <c r="OTX4" s="3"/>
      <c r="OTY4" s="3"/>
      <c r="OTZ4" s="3"/>
      <c r="OUA4" s="3"/>
      <c r="OUB4" s="3"/>
      <c r="OUC4" s="3"/>
      <c r="OUD4" s="3"/>
      <c r="OUE4" s="3"/>
      <c r="OUF4" s="3"/>
      <c r="OUG4" s="3"/>
      <c r="OUH4" s="3"/>
      <c r="OUI4" s="3"/>
      <c r="OUJ4" s="3"/>
      <c r="OUK4" s="3"/>
      <c r="OUL4" s="3"/>
      <c r="OUM4" s="3"/>
      <c r="OUN4" s="3"/>
      <c r="OUO4" s="3"/>
      <c r="OUP4" s="3"/>
      <c r="OUQ4" s="3"/>
      <c r="OUR4" s="3"/>
      <c r="OUS4" s="3"/>
      <c r="OUT4" s="3"/>
      <c r="OUU4" s="3"/>
      <c r="OUV4" s="3"/>
      <c r="OUW4" s="3"/>
      <c r="OUX4" s="3"/>
      <c r="OUY4" s="3"/>
      <c r="OUZ4" s="3"/>
      <c r="OVA4" s="3"/>
      <c r="OVB4" s="3"/>
      <c r="OVC4" s="3"/>
      <c r="OVD4" s="3"/>
      <c r="OVE4" s="3"/>
      <c r="OVF4" s="3"/>
      <c r="OVG4" s="3"/>
      <c r="OVH4" s="3"/>
      <c r="OVI4" s="3"/>
      <c r="OVJ4" s="3"/>
      <c r="OVK4" s="3"/>
      <c r="OVL4" s="3"/>
      <c r="OVM4" s="3"/>
      <c r="OVN4" s="3"/>
      <c r="OVO4" s="3"/>
      <c r="OVP4" s="3"/>
      <c r="OVQ4" s="3"/>
      <c r="OVR4" s="3"/>
      <c r="OVS4" s="3"/>
      <c r="OVT4" s="3"/>
      <c r="OVU4" s="3"/>
      <c r="OVV4" s="3"/>
      <c r="OVW4" s="3"/>
      <c r="OVX4" s="3"/>
      <c r="OVY4" s="3"/>
      <c r="OVZ4" s="3"/>
      <c r="OWA4" s="3"/>
      <c r="OWB4" s="3"/>
      <c r="OWC4" s="3"/>
      <c r="OWD4" s="3"/>
      <c r="OWE4" s="3"/>
      <c r="OWF4" s="3"/>
      <c r="OWG4" s="3"/>
      <c r="OWH4" s="3"/>
      <c r="OWI4" s="3"/>
      <c r="OWJ4" s="3"/>
      <c r="OWK4" s="3"/>
      <c r="OWL4" s="3"/>
      <c r="OWM4" s="3"/>
      <c r="OWN4" s="3"/>
      <c r="OWO4" s="3"/>
      <c r="OWP4" s="3"/>
      <c r="OWQ4" s="3"/>
      <c r="OWR4" s="3"/>
      <c r="OWS4" s="3"/>
      <c r="OWT4" s="3"/>
      <c r="OWU4" s="3"/>
      <c r="OWV4" s="3"/>
      <c r="OWW4" s="3"/>
      <c r="OWX4" s="3"/>
      <c r="OWY4" s="3"/>
      <c r="OWZ4" s="3"/>
      <c r="OXA4" s="3"/>
      <c r="OXB4" s="3"/>
      <c r="OXC4" s="3"/>
      <c r="OXD4" s="3"/>
      <c r="OXE4" s="3"/>
      <c r="OXF4" s="3"/>
      <c r="OXG4" s="3"/>
      <c r="OXH4" s="3"/>
      <c r="OXI4" s="3"/>
      <c r="OXJ4" s="3"/>
      <c r="OXK4" s="3"/>
      <c r="OXL4" s="3"/>
      <c r="OXM4" s="3"/>
      <c r="OXN4" s="3"/>
      <c r="OXO4" s="3"/>
      <c r="OXP4" s="3"/>
      <c r="OXQ4" s="3"/>
      <c r="OXR4" s="3"/>
      <c r="OXS4" s="3"/>
      <c r="OXT4" s="3"/>
      <c r="OXU4" s="3"/>
      <c r="OXV4" s="3"/>
      <c r="OXW4" s="3"/>
      <c r="OXX4" s="3"/>
      <c r="OXY4" s="3"/>
      <c r="OXZ4" s="3"/>
      <c r="OYA4" s="3"/>
      <c r="OYB4" s="3"/>
      <c r="OYC4" s="3"/>
      <c r="OYD4" s="3"/>
      <c r="OYE4" s="3"/>
      <c r="OYF4" s="3"/>
      <c r="OYG4" s="3"/>
      <c r="OYH4" s="3"/>
      <c r="OYI4" s="3"/>
      <c r="OYJ4" s="3"/>
      <c r="OYK4" s="3"/>
      <c r="OYL4" s="3"/>
      <c r="OYM4" s="3"/>
      <c r="OYN4" s="3"/>
      <c r="OYO4" s="3"/>
      <c r="OYP4" s="3"/>
      <c r="OYQ4" s="3"/>
      <c r="OYR4" s="3"/>
      <c r="OYS4" s="3"/>
      <c r="OYT4" s="3"/>
      <c r="OYU4" s="3"/>
      <c r="OYV4" s="3"/>
      <c r="OYW4" s="3"/>
      <c r="OYX4" s="3"/>
      <c r="OYY4" s="3"/>
      <c r="OYZ4" s="3"/>
      <c r="OZA4" s="3"/>
      <c r="OZB4" s="3"/>
      <c r="OZC4" s="3"/>
      <c r="OZD4" s="3"/>
      <c r="OZE4" s="3"/>
      <c r="OZF4" s="3"/>
      <c r="OZG4" s="3"/>
      <c r="OZH4" s="3"/>
      <c r="OZI4" s="3"/>
      <c r="OZJ4" s="3"/>
      <c r="OZK4" s="3"/>
      <c r="OZL4" s="3"/>
      <c r="OZM4" s="3"/>
      <c r="OZN4" s="3"/>
      <c r="OZO4" s="3"/>
      <c r="OZP4" s="3"/>
      <c r="OZQ4" s="3"/>
      <c r="OZR4" s="3"/>
      <c r="OZS4" s="3"/>
      <c r="OZT4" s="3"/>
      <c r="OZU4" s="3"/>
      <c r="OZV4" s="3"/>
      <c r="OZW4" s="3"/>
      <c r="OZX4" s="3"/>
      <c r="OZY4" s="3"/>
      <c r="OZZ4" s="3"/>
      <c r="PAA4" s="3"/>
      <c r="PAB4" s="3"/>
      <c r="PAC4" s="3"/>
      <c r="PAD4" s="3"/>
      <c r="PAE4" s="3"/>
      <c r="PAF4" s="3"/>
      <c r="PAG4" s="3"/>
      <c r="PAH4" s="3"/>
      <c r="PAI4" s="3"/>
      <c r="PAJ4" s="3"/>
      <c r="PAK4" s="3"/>
      <c r="PAL4" s="3"/>
      <c r="PAM4" s="3"/>
      <c r="PAN4" s="3"/>
      <c r="PAO4" s="3"/>
      <c r="PAP4" s="3"/>
      <c r="PAQ4" s="3"/>
      <c r="PAR4" s="3"/>
      <c r="PAS4" s="3"/>
      <c r="PAT4" s="3"/>
      <c r="PAU4" s="3"/>
      <c r="PAV4" s="3"/>
      <c r="PAW4" s="3"/>
      <c r="PAX4" s="3"/>
      <c r="PAY4" s="3"/>
      <c r="PAZ4" s="3"/>
      <c r="PBA4" s="3"/>
      <c r="PBB4" s="3"/>
      <c r="PBC4" s="3"/>
      <c r="PBD4" s="3"/>
      <c r="PBE4" s="3"/>
      <c r="PBF4" s="3"/>
      <c r="PBG4" s="3"/>
      <c r="PBH4" s="3"/>
      <c r="PBI4" s="3"/>
      <c r="PBJ4" s="3"/>
      <c r="PBK4" s="3"/>
      <c r="PBL4" s="3"/>
      <c r="PBM4" s="3"/>
      <c r="PBN4" s="3"/>
      <c r="PBO4" s="3"/>
      <c r="PBP4" s="3"/>
      <c r="PBQ4" s="3"/>
      <c r="PBR4" s="3"/>
      <c r="PBS4" s="3"/>
      <c r="PBT4" s="3"/>
      <c r="PBU4" s="3"/>
      <c r="PBV4" s="3"/>
      <c r="PBW4" s="3"/>
      <c r="PBX4" s="3"/>
      <c r="PBY4" s="3"/>
      <c r="PBZ4" s="3"/>
      <c r="PCA4" s="3"/>
      <c r="PCB4" s="3"/>
      <c r="PCC4" s="3"/>
      <c r="PCD4" s="3"/>
      <c r="PCE4" s="3"/>
      <c r="PCF4" s="3"/>
      <c r="PCG4" s="3"/>
      <c r="PCH4" s="3"/>
      <c r="PCI4" s="3"/>
      <c r="PCJ4" s="3"/>
      <c r="PCK4" s="3"/>
      <c r="PCL4" s="3"/>
      <c r="PCM4" s="3"/>
      <c r="PCN4" s="3"/>
      <c r="PCO4" s="3"/>
      <c r="PCP4" s="3"/>
      <c r="PCQ4" s="3"/>
      <c r="PCR4" s="3"/>
      <c r="PCS4" s="3"/>
      <c r="PCT4" s="3"/>
      <c r="PCU4" s="3"/>
      <c r="PCV4" s="3"/>
      <c r="PCW4" s="3"/>
      <c r="PCX4" s="3"/>
      <c r="PCY4" s="3"/>
      <c r="PCZ4" s="3"/>
      <c r="PDA4" s="3"/>
      <c r="PDB4" s="3"/>
      <c r="PDC4" s="3"/>
      <c r="PDD4" s="3"/>
      <c r="PDE4" s="3"/>
      <c r="PDF4" s="3"/>
      <c r="PDG4" s="3"/>
      <c r="PDH4" s="3"/>
      <c r="PDI4" s="3"/>
      <c r="PDJ4" s="3"/>
      <c r="PDK4" s="3"/>
      <c r="PDL4" s="3"/>
      <c r="PDM4" s="3"/>
      <c r="PDN4" s="3"/>
      <c r="PDO4" s="3"/>
      <c r="PDP4" s="3"/>
      <c r="PDQ4" s="3"/>
      <c r="PDR4" s="3"/>
      <c r="PDS4" s="3"/>
      <c r="PDT4" s="3"/>
      <c r="PDU4" s="3"/>
      <c r="PDV4" s="3"/>
      <c r="PDW4" s="3"/>
      <c r="PDX4" s="3"/>
      <c r="PDY4" s="3"/>
      <c r="PDZ4" s="3"/>
      <c r="PEA4" s="3"/>
      <c r="PEB4" s="3"/>
      <c r="PEC4" s="3"/>
      <c r="PED4" s="3"/>
      <c r="PEE4" s="3"/>
      <c r="PEF4" s="3"/>
      <c r="PEG4" s="3"/>
      <c r="PEH4" s="3"/>
      <c r="PEI4" s="3"/>
      <c r="PEJ4" s="3"/>
      <c r="PEK4" s="3"/>
      <c r="PEL4" s="3"/>
      <c r="PEM4" s="3"/>
      <c r="PEN4" s="3"/>
      <c r="PEO4" s="3"/>
      <c r="PEP4" s="3"/>
      <c r="PEQ4" s="3"/>
      <c r="PER4" s="3"/>
      <c r="PES4" s="3"/>
      <c r="PET4" s="3"/>
      <c r="PEU4" s="3"/>
      <c r="PEV4" s="3"/>
      <c r="PEW4" s="3"/>
      <c r="PEX4" s="3"/>
      <c r="PEY4" s="3"/>
      <c r="PEZ4" s="3"/>
      <c r="PFA4" s="3"/>
      <c r="PFB4" s="3"/>
      <c r="PFC4" s="3"/>
      <c r="PFD4" s="3"/>
      <c r="PFE4" s="3"/>
      <c r="PFF4" s="3"/>
      <c r="PFG4" s="3"/>
      <c r="PFH4" s="3"/>
      <c r="PFI4" s="3"/>
      <c r="PFJ4" s="3"/>
      <c r="PFK4" s="3"/>
      <c r="PFL4" s="3"/>
      <c r="PFM4" s="3"/>
      <c r="PFN4" s="3"/>
      <c r="PFO4" s="3"/>
      <c r="PFP4" s="3"/>
      <c r="PFQ4" s="3"/>
      <c r="PFR4" s="3"/>
      <c r="PFS4" s="3"/>
      <c r="PFT4" s="3"/>
      <c r="PFU4" s="3"/>
      <c r="PFV4" s="3"/>
      <c r="PFW4" s="3"/>
      <c r="PFX4" s="3"/>
      <c r="PFY4" s="3"/>
      <c r="PFZ4" s="3"/>
      <c r="PGA4" s="3"/>
      <c r="PGB4" s="3"/>
      <c r="PGC4" s="3"/>
      <c r="PGD4" s="3"/>
      <c r="PGE4" s="3"/>
      <c r="PGF4" s="3"/>
      <c r="PGG4" s="3"/>
      <c r="PGH4" s="3"/>
      <c r="PGI4" s="3"/>
      <c r="PGJ4" s="3"/>
      <c r="PGK4" s="3"/>
      <c r="PGL4" s="3"/>
      <c r="PGM4" s="3"/>
      <c r="PGN4" s="3"/>
      <c r="PGO4" s="3"/>
      <c r="PGP4" s="3"/>
      <c r="PGQ4" s="3"/>
      <c r="PGR4" s="3"/>
      <c r="PGS4" s="3"/>
      <c r="PGT4" s="3"/>
      <c r="PGU4" s="3"/>
      <c r="PGV4" s="3"/>
      <c r="PGW4" s="3"/>
      <c r="PGX4" s="3"/>
      <c r="PGY4" s="3"/>
      <c r="PGZ4" s="3"/>
      <c r="PHA4" s="3"/>
      <c r="PHB4" s="3"/>
      <c r="PHC4" s="3"/>
      <c r="PHD4" s="3"/>
      <c r="PHE4" s="3"/>
      <c r="PHF4" s="3"/>
      <c r="PHG4" s="3"/>
      <c r="PHH4" s="3"/>
      <c r="PHI4" s="3"/>
      <c r="PHJ4" s="3"/>
      <c r="PHK4" s="3"/>
      <c r="PHL4" s="3"/>
      <c r="PHM4" s="3"/>
      <c r="PHN4" s="3"/>
      <c r="PHO4" s="3"/>
      <c r="PHP4" s="3"/>
      <c r="PHQ4" s="3"/>
      <c r="PHR4" s="3"/>
      <c r="PHS4" s="3"/>
      <c r="PHT4" s="3"/>
      <c r="PHU4" s="3"/>
      <c r="PHV4" s="3"/>
      <c r="PHW4" s="3"/>
      <c r="PHX4" s="3"/>
      <c r="PHY4" s="3"/>
      <c r="PHZ4" s="3"/>
      <c r="PIA4" s="3"/>
      <c r="PIB4" s="3"/>
      <c r="PIC4" s="3"/>
      <c r="PID4" s="3"/>
      <c r="PIE4" s="3"/>
      <c r="PIF4" s="3"/>
      <c r="PIG4" s="3"/>
      <c r="PIH4" s="3"/>
      <c r="PII4" s="3"/>
      <c r="PIJ4" s="3"/>
      <c r="PIK4" s="3"/>
      <c r="PIL4" s="3"/>
      <c r="PIM4" s="3"/>
      <c r="PIN4" s="3"/>
      <c r="PIO4" s="3"/>
      <c r="PIP4" s="3"/>
      <c r="PIQ4" s="3"/>
      <c r="PIR4" s="3"/>
      <c r="PIS4" s="3"/>
      <c r="PIT4" s="3"/>
      <c r="PIU4" s="3"/>
      <c r="PIV4" s="3"/>
      <c r="PIW4" s="3"/>
      <c r="PIX4" s="3"/>
      <c r="PIY4" s="3"/>
      <c r="PIZ4" s="3"/>
      <c r="PJA4" s="3"/>
      <c r="PJB4" s="3"/>
      <c r="PJC4" s="3"/>
      <c r="PJD4" s="3"/>
      <c r="PJE4" s="3"/>
      <c r="PJF4" s="3"/>
      <c r="PJG4" s="3"/>
      <c r="PJH4" s="3"/>
      <c r="PJI4" s="3"/>
      <c r="PJJ4" s="3"/>
      <c r="PJK4" s="3"/>
      <c r="PJL4" s="3"/>
      <c r="PJM4" s="3"/>
      <c r="PJN4" s="3"/>
      <c r="PJO4" s="3"/>
      <c r="PJP4" s="3"/>
      <c r="PJQ4" s="3"/>
      <c r="PJR4" s="3"/>
      <c r="PJS4" s="3"/>
      <c r="PJT4" s="3"/>
      <c r="PJU4" s="3"/>
      <c r="PJV4" s="3"/>
      <c r="PJW4" s="3"/>
      <c r="PJX4" s="3"/>
      <c r="PJY4" s="3"/>
      <c r="PJZ4" s="3"/>
      <c r="PKA4" s="3"/>
      <c r="PKB4" s="3"/>
      <c r="PKC4" s="3"/>
      <c r="PKD4" s="3"/>
      <c r="PKE4" s="3"/>
      <c r="PKF4" s="3"/>
      <c r="PKG4" s="3"/>
      <c r="PKH4" s="3"/>
      <c r="PKI4" s="3"/>
      <c r="PKJ4" s="3"/>
      <c r="PKK4" s="3"/>
      <c r="PKL4" s="3"/>
      <c r="PKM4" s="3"/>
      <c r="PKN4" s="3"/>
      <c r="PKO4" s="3"/>
      <c r="PKP4" s="3"/>
      <c r="PKQ4" s="3"/>
      <c r="PKR4" s="3"/>
      <c r="PKS4" s="3"/>
      <c r="PKT4" s="3"/>
      <c r="PKU4" s="3"/>
      <c r="PKV4" s="3"/>
      <c r="PKW4" s="3"/>
      <c r="PKX4" s="3"/>
      <c r="PKY4" s="3"/>
      <c r="PKZ4" s="3"/>
      <c r="PLA4" s="3"/>
      <c r="PLB4" s="3"/>
      <c r="PLC4" s="3"/>
      <c r="PLD4" s="3"/>
      <c r="PLE4" s="3"/>
      <c r="PLF4" s="3"/>
      <c r="PLG4" s="3"/>
      <c r="PLH4" s="3"/>
      <c r="PLI4" s="3"/>
      <c r="PLJ4" s="3"/>
      <c r="PLK4" s="3"/>
      <c r="PLL4" s="3"/>
      <c r="PLM4" s="3"/>
      <c r="PLN4" s="3"/>
      <c r="PLO4" s="3"/>
      <c r="PLP4" s="3"/>
      <c r="PLQ4" s="3"/>
      <c r="PLR4" s="3"/>
      <c r="PLS4" s="3"/>
      <c r="PLT4" s="3"/>
      <c r="PLU4" s="3"/>
      <c r="PLV4" s="3"/>
      <c r="PLW4" s="3"/>
      <c r="PLX4" s="3"/>
      <c r="PLY4" s="3"/>
      <c r="PLZ4" s="3"/>
      <c r="PMA4" s="3"/>
      <c r="PMB4" s="3"/>
      <c r="PMC4" s="3"/>
      <c r="PMD4" s="3"/>
      <c r="PME4" s="3"/>
      <c r="PMF4" s="3"/>
      <c r="PMG4" s="3"/>
      <c r="PMH4" s="3"/>
      <c r="PMI4" s="3"/>
      <c r="PMJ4" s="3"/>
      <c r="PMK4" s="3"/>
      <c r="PML4" s="3"/>
      <c r="PMM4" s="3"/>
      <c r="PMN4" s="3"/>
      <c r="PMO4" s="3"/>
      <c r="PMP4" s="3"/>
      <c r="PMQ4" s="3"/>
      <c r="PMR4" s="3"/>
      <c r="PMS4" s="3"/>
      <c r="PMT4" s="3"/>
      <c r="PMU4" s="3"/>
      <c r="PMV4" s="3"/>
      <c r="PMW4" s="3"/>
      <c r="PMX4" s="3"/>
      <c r="PMY4" s="3"/>
      <c r="PMZ4" s="3"/>
      <c r="PNA4" s="3"/>
      <c r="PNB4" s="3"/>
      <c r="PNC4" s="3"/>
      <c r="PND4" s="3"/>
      <c r="PNE4" s="3"/>
      <c r="PNF4" s="3"/>
      <c r="PNG4" s="3"/>
      <c r="PNH4" s="3"/>
      <c r="PNI4" s="3"/>
      <c r="PNJ4" s="3"/>
      <c r="PNK4" s="3"/>
      <c r="PNL4" s="3"/>
      <c r="PNM4" s="3"/>
      <c r="PNN4" s="3"/>
      <c r="PNO4" s="3"/>
      <c r="PNP4" s="3"/>
      <c r="PNQ4" s="3"/>
      <c r="PNR4" s="3"/>
      <c r="PNS4" s="3"/>
      <c r="PNT4" s="3"/>
      <c r="PNU4" s="3"/>
      <c r="PNV4" s="3"/>
      <c r="PNW4" s="3"/>
      <c r="PNX4" s="3"/>
      <c r="PNY4" s="3"/>
      <c r="PNZ4" s="3"/>
      <c r="POA4" s="3"/>
      <c r="POB4" s="3"/>
      <c r="POC4" s="3"/>
      <c r="POD4" s="3"/>
      <c r="POE4" s="3"/>
      <c r="POF4" s="3"/>
      <c r="POG4" s="3"/>
      <c r="POH4" s="3"/>
      <c r="POI4" s="3"/>
      <c r="POJ4" s="3"/>
      <c r="POK4" s="3"/>
      <c r="POL4" s="3"/>
      <c r="POM4" s="3"/>
      <c r="PON4" s="3"/>
      <c r="POO4" s="3"/>
      <c r="POP4" s="3"/>
      <c r="POQ4" s="3"/>
      <c r="POR4" s="3"/>
      <c r="POS4" s="3"/>
      <c r="POT4" s="3"/>
      <c r="POU4" s="3"/>
      <c r="POV4" s="3"/>
      <c r="POW4" s="3"/>
      <c r="POX4" s="3"/>
      <c r="POY4" s="3"/>
      <c r="POZ4" s="3"/>
      <c r="PPA4" s="3"/>
      <c r="PPB4" s="3"/>
      <c r="PPC4" s="3"/>
      <c r="PPD4" s="3"/>
      <c r="PPE4" s="3"/>
      <c r="PPF4" s="3"/>
      <c r="PPG4" s="3"/>
      <c r="PPH4" s="3"/>
      <c r="PPI4" s="3"/>
      <c r="PPJ4" s="3"/>
      <c r="PPK4" s="3"/>
      <c r="PPL4" s="3"/>
      <c r="PPM4" s="3"/>
      <c r="PPN4" s="3"/>
      <c r="PPO4" s="3"/>
      <c r="PPP4" s="3"/>
      <c r="PPQ4" s="3"/>
      <c r="PPR4" s="3"/>
      <c r="PPS4" s="3"/>
      <c r="PPT4" s="3"/>
      <c r="PPU4" s="3"/>
      <c r="PPV4" s="3"/>
      <c r="PPW4" s="3"/>
      <c r="PPX4" s="3"/>
      <c r="PPY4" s="3"/>
      <c r="PPZ4" s="3"/>
      <c r="PQA4" s="3"/>
      <c r="PQB4" s="3"/>
      <c r="PQC4" s="3"/>
      <c r="PQD4" s="3"/>
      <c r="PQE4" s="3"/>
      <c r="PQF4" s="3"/>
      <c r="PQG4" s="3"/>
      <c r="PQH4" s="3"/>
      <c r="PQI4" s="3"/>
      <c r="PQJ4" s="3"/>
      <c r="PQK4" s="3"/>
      <c r="PQL4" s="3"/>
      <c r="PQM4" s="3"/>
      <c r="PQN4" s="3"/>
      <c r="PQO4" s="3"/>
      <c r="PQP4" s="3"/>
      <c r="PQQ4" s="3"/>
      <c r="PQR4" s="3"/>
      <c r="PQS4" s="3"/>
      <c r="PQT4" s="3"/>
      <c r="PQU4" s="3"/>
      <c r="PQV4" s="3"/>
      <c r="PQW4" s="3"/>
      <c r="PQX4" s="3"/>
      <c r="PQY4" s="3"/>
      <c r="PQZ4" s="3"/>
      <c r="PRA4" s="3"/>
      <c r="PRB4" s="3"/>
      <c r="PRC4" s="3"/>
      <c r="PRD4" s="3"/>
      <c r="PRE4" s="3"/>
      <c r="PRF4" s="3"/>
      <c r="PRG4" s="3"/>
      <c r="PRH4" s="3"/>
      <c r="PRI4" s="3"/>
      <c r="PRJ4" s="3"/>
      <c r="PRK4" s="3"/>
      <c r="PRL4" s="3"/>
      <c r="PRM4" s="3"/>
      <c r="PRN4" s="3"/>
      <c r="PRO4" s="3"/>
      <c r="PRP4" s="3"/>
      <c r="PRQ4" s="3"/>
      <c r="PRR4" s="3"/>
      <c r="PRS4" s="3"/>
      <c r="PRT4" s="3"/>
      <c r="PRU4" s="3"/>
      <c r="PRV4" s="3"/>
      <c r="PRW4" s="3"/>
      <c r="PRX4" s="3"/>
      <c r="PRY4" s="3"/>
      <c r="PRZ4" s="3"/>
      <c r="PSA4" s="3"/>
      <c r="PSB4" s="3"/>
      <c r="PSC4" s="3"/>
      <c r="PSD4" s="3"/>
      <c r="PSE4" s="3"/>
      <c r="PSF4" s="3"/>
      <c r="PSG4" s="3"/>
      <c r="PSH4" s="3"/>
      <c r="PSI4" s="3"/>
      <c r="PSJ4" s="3"/>
      <c r="PSK4" s="3"/>
      <c r="PSL4" s="3"/>
      <c r="PSM4" s="3"/>
      <c r="PSN4" s="3"/>
      <c r="PSO4" s="3"/>
      <c r="PSP4" s="3"/>
      <c r="PSQ4" s="3"/>
      <c r="PSR4" s="3"/>
      <c r="PSS4" s="3"/>
      <c r="PST4" s="3"/>
      <c r="PSU4" s="3"/>
      <c r="PSV4" s="3"/>
      <c r="PSW4" s="3"/>
      <c r="PSX4" s="3"/>
      <c r="PSY4" s="3"/>
      <c r="PSZ4" s="3"/>
      <c r="PTA4" s="3"/>
      <c r="PTB4" s="3"/>
      <c r="PTC4" s="3"/>
      <c r="PTD4" s="3"/>
      <c r="PTE4" s="3"/>
      <c r="PTF4" s="3"/>
      <c r="PTG4" s="3"/>
      <c r="PTH4" s="3"/>
      <c r="PTI4" s="3"/>
      <c r="PTJ4" s="3"/>
      <c r="PTK4" s="3"/>
      <c r="PTL4" s="3"/>
      <c r="PTM4" s="3"/>
      <c r="PTN4" s="3"/>
      <c r="PTO4" s="3"/>
      <c r="PTP4" s="3"/>
      <c r="PTQ4" s="3"/>
      <c r="PTR4" s="3"/>
      <c r="PTS4" s="3"/>
      <c r="PTT4" s="3"/>
      <c r="PTU4" s="3"/>
      <c r="PTV4" s="3"/>
      <c r="PTW4" s="3"/>
      <c r="PTX4" s="3"/>
      <c r="PTY4" s="3"/>
      <c r="PTZ4" s="3"/>
      <c r="PUA4" s="3"/>
      <c r="PUB4" s="3"/>
      <c r="PUC4" s="3"/>
      <c r="PUD4" s="3"/>
      <c r="PUE4" s="3"/>
      <c r="PUF4" s="3"/>
      <c r="PUG4" s="3"/>
      <c r="PUH4" s="3"/>
      <c r="PUI4" s="3"/>
      <c r="PUJ4" s="3"/>
      <c r="PUK4" s="3"/>
      <c r="PUL4" s="3"/>
      <c r="PUM4" s="3"/>
      <c r="PUN4" s="3"/>
      <c r="PUO4" s="3"/>
      <c r="PUP4" s="3"/>
      <c r="PUQ4" s="3"/>
      <c r="PUR4" s="3"/>
      <c r="PUS4" s="3"/>
      <c r="PUT4" s="3"/>
      <c r="PUU4" s="3"/>
      <c r="PUV4" s="3"/>
      <c r="PUW4" s="3"/>
      <c r="PUX4" s="3"/>
      <c r="PUY4" s="3"/>
      <c r="PUZ4" s="3"/>
      <c r="PVA4" s="3"/>
      <c r="PVB4" s="3"/>
      <c r="PVC4" s="3"/>
      <c r="PVD4" s="3"/>
      <c r="PVE4" s="3"/>
      <c r="PVF4" s="3"/>
      <c r="PVG4" s="3"/>
      <c r="PVH4" s="3"/>
      <c r="PVI4" s="3"/>
      <c r="PVJ4" s="3"/>
      <c r="PVK4" s="3"/>
      <c r="PVL4" s="3"/>
      <c r="PVM4" s="3"/>
      <c r="PVN4" s="3"/>
      <c r="PVO4" s="3"/>
      <c r="PVP4" s="3"/>
      <c r="PVQ4" s="3"/>
      <c r="PVR4" s="3"/>
      <c r="PVS4" s="3"/>
      <c r="PVT4" s="3"/>
      <c r="PVU4" s="3"/>
      <c r="PVV4" s="3"/>
      <c r="PVW4" s="3"/>
      <c r="PVX4" s="3"/>
      <c r="PVY4" s="3"/>
      <c r="PVZ4" s="3"/>
      <c r="PWA4" s="3"/>
      <c r="PWB4" s="3"/>
      <c r="PWC4" s="3"/>
      <c r="PWD4" s="3"/>
      <c r="PWE4" s="3"/>
      <c r="PWF4" s="3"/>
      <c r="PWG4" s="3"/>
      <c r="PWH4" s="3"/>
      <c r="PWI4" s="3"/>
      <c r="PWJ4" s="3"/>
      <c r="PWK4" s="3"/>
      <c r="PWL4" s="3"/>
      <c r="PWM4" s="3"/>
      <c r="PWN4" s="3"/>
      <c r="PWO4" s="3"/>
      <c r="PWP4" s="3"/>
      <c r="PWQ4" s="3"/>
      <c r="PWR4" s="3"/>
      <c r="PWS4" s="3"/>
      <c r="PWT4" s="3"/>
      <c r="PWU4" s="3"/>
      <c r="PWV4" s="3"/>
      <c r="PWW4" s="3"/>
      <c r="PWX4" s="3"/>
      <c r="PWY4" s="3"/>
      <c r="PWZ4" s="3"/>
      <c r="PXA4" s="3"/>
      <c r="PXB4" s="3"/>
      <c r="PXC4" s="3"/>
      <c r="PXD4" s="3"/>
      <c r="PXE4" s="3"/>
      <c r="PXF4" s="3"/>
      <c r="PXG4" s="3"/>
      <c r="PXH4" s="3"/>
      <c r="PXI4" s="3"/>
      <c r="PXJ4" s="3"/>
      <c r="PXK4" s="3"/>
      <c r="PXL4" s="3"/>
      <c r="PXM4" s="3"/>
      <c r="PXN4" s="3"/>
      <c r="PXO4" s="3"/>
      <c r="PXP4" s="3"/>
      <c r="PXQ4" s="3"/>
      <c r="PXR4" s="3"/>
      <c r="PXS4" s="3"/>
      <c r="PXT4" s="3"/>
      <c r="PXU4" s="3"/>
      <c r="PXV4" s="3"/>
      <c r="PXW4" s="3"/>
      <c r="PXX4" s="3"/>
      <c r="PXY4" s="3"/>
      <c r="PXZ4" s="3"/>
      <c r="PYA4" s="3"/>
      <c r="PYB4" s="3"/>
      <c r="PYC4" s="3"/>
      <c r="PYD4" s="3"/>
      <c r="PYE4" s="3"/>
      <c r="PYF4" s="3"/>
      <c r="PYG4" s="3"/>
      <c r="PYH4" s="3"/>
      <c r="PYI4" s="3"/>
      <c r="PYJ4" s="3"/>
      <c r="PYK4" s="3"/>
      <c r="PYL4" s="3"/>
      <c r="PYM4" s="3"/>
      <c r="PYN4" s="3"/>
      <c r="PYO4" s="3"/>
      <c r="PYP4" s="3"/>
      <c r="PYQ4" s="3"/>
      <c r="PYR4" s="3"/>
      <c r="PYS4" s="3"/>
      <c r="PYT4" s="3"/>
      <c r="PYU4" s="3"/>
      <c r="PYV4" s="3"/>
      <c r="PYW4" s="3"/>
      <c r="PYX4" s="3"/>
      <c r="PYY4" s="3"/>
      <c r="PYZ4" s="3"/>
      <c r="PZA4" s="3"/>
      <c r="PZB4" s="3"/>
      <c r="PZC4" s="3"/>
      <c r="PZD4" s="3"/>
      <c r="PZE4" s="3"/>
      <c r="PZF4" s="3"/>
      <c r="PZG4" s="3"/>
      <c r="PZH4" s="3"/>
      <c r="PZI4" s="3"/>
      <c r="PZJ4" s="3"/>
      <c r="PZK4" s="3"/>
      <c r="PZL4" s="3"/>
      <c r="PZM4" s="3"/>
      <c r="PZN4" s="3"/>
      <c r="PZO4" s="3"/>
      <c r="PZP4" s="3"/>
      <c r="PZQ4" s="3"/>
      <c r="PZR4" s="3"/>
      <c r="PZS4" s="3"/>
      <c r="PZT4" s="3"/>
      <c r="PZU4" s="3"/>
      <c r="PZV4" s="3"/>
      <c r="PZW4" s="3"/>
      <c r="PZX4" s="3"/>
      <c r="PZY4" s="3"/>
      <c r="PZZ4" s="3"/>
      <c r="QAA4" s="3"/>
      <c r="QAB4" s="3"/>
      <c r="QAC4" s="3"/>
      <c r="QAD4" s="3"/>
      <c r="QAE4" s="3"/>
      <c r="QAF4" s="3"/>
      <c r="QAG4" s="3"/>
      <c r="QAH4" s="3"/>
      <c r="QAI4" s="3"/>
      <c r="QAJ4" s="3"/>
      <c r="QAK4" s="3"/>
      <c r="QAL4" s="3"/>
      <c r="QAM4" s="3"/>
      <c r="QAN4" s="3"/>
      <c r="QAO4" s="3"/>
      <c r="QAP4" s="3"/>
      <c r="QAQ4" s="3"/>
      <c r="QAR4" s="3"/>
      <c r="QAS4" s="3"/>
      <c r="QAT4" s="3"/>
      <c r="QAU4" s="3"/>
      <c r="QAV4" s="3"/>
      <c r="QAW4" s="3"/>
      <c r="QAX4" s="3"/>
      <c r="QAY4" s="3"/>
      <c r="QAZ4" s="3"/>
      <c r="QBA4" s="3"/>
      <c r="QBB4" s="3"/>
      <c r="QBC4" s="3"/>
      <c r="QBD4" s="3"/>
      <c r="QBE4" s="3"/>
      <c r="QBF4" s="3"/>
      <c r="QBG4" s="3"/>
      <c r="QBH4" s="3"/>
      <c r="QBI4" s="3"/>
      <c r="QBJ4" s="3"/>
      <c r="QBK4" s="3"/>
      <c r="QBL4" s="3"/>
      <c r="QBM4" s="3"/>
      <c r="QBN4" s="3"/>
      <c r="QBO4" s="3"/>
      <c r="QBP4" s="3"/>
      <c r="QBQ4" s="3"/>
      <c r="QBR4" s="3"/>
      <c r="QBS4" s="3"/>
      <c r="QBT4" s="3"/>
      <c r="QBU4" s="3"/>
      <c r="QBV4" s="3"/>
      <c r="QBW4" s="3"/>
      <c r="QBX4" s="3"/>
      <c r="QBY4" s="3"/>
      <c r="QBZ4" s="3"/>
      <c r="QCA4" s="3"/>
      <c r="QCB4" s="3"/>
      <c r="QCC4" s="3"/>
      <c r="QCD4" s="3"/>
      <c r="QCE4" s="3"/>
      <c r="QCF4" s="3"/>
      <c r="QCG4" s="3"/>
      <c r="QCH4" s="3"/>
      <c r="QCI4" s="3"/>
      <c r="QCJ4" s="3"/>
      <c r="QCK4" s="3"/>
      <c r="QCL4" s="3"/>
      <c r="QCM4" s="3"/>
      <c r="QCN4" s="3"/>
      <c r="QCO4" s="3"/>
      <c r="QCP4" s="3"/>
      <c r="QCQ4" s="3"/>
      <c r="QCR4" s="3"/>
      <c r="QCS4" s="3"/>
      <c r="QCT4" s="3"/>
      <c r="QCU4" s="3"/>
      <c r="QCV4" s="3"/>
      <c r="QCW4" s="3"/>
      <c r="QCX4" s="3"/>
      <c r="QCY4" s="3"/>
      <c r="QCZ4" s="3"/>
      <c r="QDA4" s="3"/>
      <c r="QDB4" s="3"/>
      <c r="QDC4" s="3"/>
      <c r="QDD4" s="3"/>
      <c r="QDE4" s="3"/>
      <c r="QDF4" s="3"/>
      <c r="QDG4" s="3"/>
      <c r="QDH4" s="3"/>
      <c r="QDI4" s="3"/>
      <c r="QDJ4" s="3"/>
      <c r="QDK4" s="3"/>
      <c r="QDL4" s="3"/>
      <c r="QDM4" s="3"/>
      <c r="QDN4" s="3"/>
      <c r="QDO4" s="3"/>
      <c r="QDP4" s="3"/>
      <c r="QDQ4" s="3"/>
      <c r="QDR4" s="3"/>
      <c r="QDS4" s="3"/>
      <c r="QDT4" s="3"/>
      <c r="QDU4" s="3"/>
      <c r="QDV4" s="3"/>
      <c r="QDW4" s="3"/>
      <c r="QDX4" s="3"/>
      <c r="QDY4" s="3"/>
      <c r="QDZ4" s="3"/>
      <c r="QEA4" s="3"/>
      <c r="QEB4" s="3"/>
      <c r="QEC4" s="3"/>
      <c r="QED4" s="3"/>
      <c r="QEE4" s="3"/>
      <c r="QEF4" s="3"/>
      <c r="QEG4" s="3"/>
      <c r="QEH4" s="3"/>
      <c r="QEI4" s="3"/>
      <c r="QEJ4" s="3"/>
      <c r="QEK4" s="3"/>
      <c r="QEL4" s="3"/>
      <c r="QEM4" s="3"/>
      <c r="QEN4" s="3"/>
      <c r="QEO4" s="3"/>
      <c r="QEP4" s="3"/>
      <c r="QEQ4" s="3"/>
      <c r="QER4" s="3"/>
      <c r="QES4" s="3"/>
      <c r="QET4" s="3"/>
      <c r="QEU4" s="3"/>
      <c r="QEV4" s="3"/>
      <c r="QEW4" s="3"/>
      <c r="QEX4" s="3"/>
      <c r="QEY4" s="3"/>
      <c r="QEZ4" s="3"/>
      <c r="QFA4" s="3"/>
      <c r="QFB4" s="3"/>
      <c r="QFC4" s="3"/>
      <c r="QFD4" s="3"/>
      <c r="QFE4" s="3"/>
      <c r="QFF4" s="3"/>
      <c r="QFG4" s="3"/>
      <c r="QFH4" s="3"/>
      <c r="QFI4" s="3"/>
      <c r="QFJ4" s="3"/>
      <c r="QFK4" s="3"/>
      <c r="QFL4" s="3"/>
      <c r="QFM4" s="3"/>
      <c r="QFN4" s="3"/>
      <c r="QFO4" s="3"/>
      <c r="QFP4" s="3"/>
      <c r="QFQ4" s="3"/>
      <c r="QFR4" s="3"/>
      <c r="QFS4" s="3"/>
      <c r="QFT4" s="3"/>
      <c r="QFU4" s="3"/>
      <c r="QFV4" s="3"/>
      <c r="QFW4" s="3"/>
      <c r="QFX4" s="3"/>
      <c r="QFY4" s="3"/>
      <c r="QFZ4" s="3"/>
      <c r="QGA4" s="3"/>
      <c r="QGB4" s="3"/>
      <c r="QGC4" s="3"/>
      <c r="QGD4" s="3"/>
      <c r="QGE4" s="3"/>
      <c r="QGF4" s="3"/>
      <c r="QGG4" s="3"/>
      <c r="QGH4" s="3"/>
      <c r="QGI4" s="3"/>
      <c r="QGJ4" s="3"/>
      <c r="QGK4" s="3"/>
      <c r="QGL4" s="3"/>
      <c r="QGM4" s="3"/>
      <c r="QGN4" s="3"/>
      <c r="QGO4" s="3"/>
      <c r="QGP4" s="3"/>
      <c r="QGQ4" s="3"/>
      <c r="QGR4" s="3"/>
      <c r="QGS4" s="3"/>
      <c r="QGT4" s="3"/>
      <c r="QGU4" s="3"/>
      <c r="QGV4" s="3"/>
      <c r="QGW4" s="3"/>
      <c r="QGX4" s="3"/>
      <c r="QGY4" s="3"/>
      <c r="QGZ4" s="3"/>
      <c r="QHA4" s="3"/>
      <c r="QHB4" s="3"/>
      <c r="QHC4" s="3"/>
      <c r="QHD4" s="3"/>
      <c r="QHE4" s="3"/>
      <c r="QHF4" s="3"/>
      <c r="QHG4" s="3"/>
      <c r="QHH4" s="3"/>
      <c r="QHI4" s="3"/>
      <c r="QHJ4" s="3"/>
      <c r="QHK4" s="3"/>
      <c r="QHL4" s="3"/>
      <c r="QHM4" s="3"/>
      <c r="QHN4" s="3"/>
      <c r="QHO4" s="3"/>
      <c r="QHP4" s="3"/>
      <c r="QHQ4" s="3"/>
      <c r="QHR4" s="3"/>
      <c r="QHS4" s="3"/>
      <c r="QHT4" s="3"/>
      <c r="QHU4" s="3"/>
      <c r="QHV4" s="3"/>
      <c r="QHW4" s="3"/>
      <c r="QHX4" s="3"/>
      <c r="QHY4" s="3"/>
      <c r="QHZ4" s="3"/>
      <c r="QIA4" s="3"/>
      <c r="QIB4" s="3"/>
      <c r="QIC4" s="3"/>
      <c r="QID4" s="3"/>
      <c r="QIE4" s="3"/>
      <c r="QIF4" s="3"/>
      <c r="QIG4" s="3"/>
      <c r="QIH4" s="3"/>
      <c r="QII4" s="3"/>
      <c r="QIJ4" s="3"/>
      <c r="QIK4" s="3"/>
      <c r="QIL4" s="3"/>
      <c r="QIM4" s="3"/>
      <c r="QIN4" s="3"/>
      <c r="QIO4" s="3"/>
      <c r="QIP4" s="3"/>
      <c r="QIQ4" s="3"/>
      <c r="QIR4" s="3"/>
      <c r="QIS4" s="3"/>
      <c r="QIT4" s="3"/>
      <c r="QIU4" s="3"/>
      <c r="QIV4" s="3"/>
      <c r="QIW4" s="3"/>
      <c r="QIX4" s="3"/>
      <c r="QIY4" s="3"/>
      <c r="QIZ4" s="3"/>
      <c r="QJA4" s="3"/>
      <c r="QJB4" s="3"/>
      <c r="QJC4" s="3"/>
      <c r="QJD4" s="3"/>
      <c r="QJE4" s="3"/>
      <c r="QJF4" s="3"/>
      <c r="QJG4" s="3"/>
      <c r="QJH4" s="3"/>
      <c r="QJI4" s="3"/>
      <c r="QJJ4" s="3"/>
      <c r="QJK4" s="3"/>
      <c r="QJL4" s="3"/>
      <c r="QJM4" s="3"/>
      <c r="QJN4" s="3"/>
      <c r="QJO4" s="3"/>
      <c r="QJP4" s="3"/>
      <c r="QJQ4" s="3"/>
      <c r="QJR4" s="3"/>
      <c r="QJS4" s="3"/>
      <c r="QJT4" s="3"/>
      <c r="QJU4" s="3"/>
      <c r="QJV4" s="3"/>
      <c r="QJW4" s="3"/>
      <c r="QJX4" s="3"/>
      <c r="QJY4" s="3"/>
      <c r="QJZ4" s="3"/>
      <c r="QKA4" s="3"/>
      <c r="QKB4" s="3"/>
      <c r="QKC4" s="3"/>
      <c r="QKD4" s="3"/>
      <c r="QKE4" s="3"/>
      <c r="QKF4" s="3"/>
      <c r="QKG4" s="3"/>
      <c r="QKH4" s="3"/>
      <c r="QKI4" s="3"/>
      <c r="QKJ4" s="3"/>
      <c r="QKK4" s="3"/>
      <c r="QKL4" s="3"/>
      <c r="QKM4" s="3"/>
      <c r="QKN4" s="3"/>
      <c r="QKO4" s="3"/>
      <c r="QKP4" s="3"/>
      <c r="QKQ4" s="3"/>
      <c r="QKR4" s="3"/>
      <c r="QKS4" s="3"/>
      <c r="QKT4" s="3"/>
      <c r="QKU4" s="3"/>
      <c r="QKV4" s="3"/>
      <c r="QKW4" s="3"/>
      <c r="QKX4" s="3"/>
      <c r="QKY4" s="3"/>
      <c r="QKZ4" s="3"/>
      <c r="QLA4" s="3"/>
      <c r="QLB4" s="3"/>
      <c r="QLC4" s="3"/>
      <c r="QLD4" s="3"/>
      <c r="QLE4" s="3"/>
      <c r="QLF4" s="3"/>
      <c r="QLG4" s="3"/>
      <c r="QLH4" s="3"/>
      <c r="QLI4" s="3"/>
      <c r="QLJ4" s="3"/>
      <c r="QLK4" s="3"/>
      <c r="QLL4" s="3"/>
      <c r="QLM4" s="3"/>
      <c r="QLN4" s="3"/>
      <c r="QLO4" s="3"/>
      <c r="QLP4" s="3"/>
      <c r="QLQ4" s="3"/>
      <c r="QLR4" s="3"/>
      <c r="QLS4" s="3"/>
      <c r="QLT4" s="3"/>
      <c r="QLU4" s="3"/>
      <c r="QLV4" s="3"/>
      <c r="QLW4" s="3"/>
      <c r="QLX4" s="3"/>
      <c r="QLY4" s="3"/>
      <c r="QLZ4" s="3"/>
      <c r="QMA4" s="3"/>
      <c r="QMB4" s="3"/>
      <c r="QMC4" s="3"/>
      <c r="QMD4" s="3"/>
      <c r="QME4" s="3"/>
      <c r="QMF4" s="3"/>
      <c r="QMG4" s="3"/>
      <c r="QMH4" s="3"/>
      <c r="QMI4" s="3"/>
      <c r="QMJ4" s="3"/>
      <c r="QMK4" s="3"/>
      <c r="QML4" s="3"/>
      <c r="QMM4" s="3"/>
      <c r="QMN4" s="3"/>
      <c r="QMO4" s="3"/>
      <c r="QMP4" s="3"/>
      <c r="QMQ4" s="3"/>
      <c r="QMR4" s="3"/>
      <c r="QMS4" s="3"/>
      <c r="QMT4" s="3"/>
      <c r="QMU4" s="3"/>
      <c r="QMV4" s="3"/>
      <c r="QMW4" s="3"/>
      <c r="QMX4" s="3"/>
      <c r="QMY4" s="3"/>
      <c r="QMZ4" s="3"/>
      <c r="QNA4" s="3"/>
      <c r="QNB4" s="3"/>
      <c r="QNC4" s="3"/>
      <c r="QND4" s="3"/>
      <c r="QNE4" s="3"/>
      <c r="QNF4" s="3"/>
      <c r="QNG4" s="3"/>
      <c r="QNH4" s="3"/>
      <c r="QNI4" s="3"/>
      <c r="QNJ4" s="3"/>
      <c r="QNK4" s="3"/>
      <c r="QNL4" s="3"/>
      <c r="QNM4" s="3"/>
      <c r="QNN4" s="3"/>
      <c r="QNO4" s="3"/>
      <c r="QNP4" s="3"/>
      <c r="QNQ4" s="3"/>
      <c r="QNR4" s="3"/>
      <c r="QNS4" s="3"/>
      <c r="QNT4" s="3"/>
      <c r="QNU4" s="3"/>
      <c r="QNV4" s="3"/>
      <c r="QNW4" s="3"/>
      <c r="QNX4" s="3"/>
      <c r="QNY4" s="3"/>
      <c r="QNZ4" s="3"/>
      <c r="QOA4" s="3"/>
      <c r="QOB4" s="3"/>
      <c r="QOC4" s="3"/>
      <c r="QOD4" s="3"/>
      <c r="QOE4" s="3"/>
      <c r="QOF4" s="3"/>
      <c r="QOG4" s="3"/>
      <c r="QOH4" s="3"/>
      <c r="QOI4" s="3"/>
      <c r="QOJ4" s="3"/>
      <c r="QOK4" s="3"/>
      <c r="QOL4" s="3"/>
      <c r="QOM4" s="3"/>
      <c r="QON4" s="3"/>
      <c r="QOO4" s="3"/>
      <c r="QOP4" s="3"/>
      <c r="QOQ4" s="3"/>
      <c r="QOR4" s="3"/>
      <c r="QOS4" s="3"/>
      <c r="QOT4" s="3"/>
      <c r="QOU4" s="3"/>
      <c r="QOV4" s="3"/>
      <c r="QOW4" s="3"/>
      <c r="QOX4" s="3"/>
      <c r="QOY4" s="3"/>
      <c r="QOZ4" s="3"/>
      <c r="QPA4" s="3"/>
      <c r="QPB4" s="3"/>
      <c r="QPC4" s="3"/>
      <c r="QPD4" s="3"/>
      <c r="QPE4" s="3"/>
      <c r="QPF4" s="3"/>
      <c r="QPG4" s="3"/>
      <c r="QPH4" s="3"/>
      <c r="QPI4" s="3"/>
      <c r="QPJ4" s="3"/>
      <c r="QPK4" s="3"/>
      <c r="QPL4" s="3"/>
      <c r="QPM4" s="3"/>
      <c r="QPN4" s="3"/>
      <c r="QPO4" s="3"/>
      <c r="QPP4" s="3"/>
      <c r="QPQ4" s="3"/>
      <c r="QPR4" s="3"/>
      <c r="QPS4" s="3"/>
      <c r="QPT4" s="3"/>
      <c r="QPU4" s="3"/>
      <c r="QPV4" s="3"/>
      <c r="QPW4" s="3"/>
      <c r="QPX4" s="3"/>
      <c r="QPY4" s="3"/>
      <c r="QPZ4" s="3"/>
      <c r="QQA4" s="3"/>
      <c r="QQB4" s="3"/>
      <c r="QQC4" s="3"/>
      <c r="QQD4" s="3"/>
      <c r="QQE4" s="3"/>
      <c r="QQF4" s="3"/>
      <c r="QQG4" s="3"/>
      <c r="QQH4" s="3"/>
      <c r="QQI4" s="3"/>
      <c r="QQJ4" s="3"/>
      <c r="QQK4" s="3"/>
      <c r="QQL4" s="3"/>
      <c r="QQM4" s="3"/>
      <c r="QQN4" s="3"/>
      <c r="QQO4" s="3"/>
      <c r="QQP4" s="3"/>
      <c r="QQQ4" s="3"/>
      <c r="QQR4" s="3"/>
      <c r="QQS4" s="3"/>
      <c r="QQT4" s="3"/>
      <c r="QQU4" s="3"/>
      <c r="QQV4" s="3"/>
      <c r="QQW4" s="3"/>
      <c r="QQX4" s="3"/>
      <c r="QQY4" s="3"/>
      <c r="QQZ4" s="3"/>
      <c r="QRA4" s="3"/>
      <c r="QRB4" s="3"/>
      <c r="QRC4" s="3"/>
      <c r="QRD4" s="3"/>
      <c r="QRE4" s="3"/>
      <c r="QRF4" s="3"/>
      <c r="QRG4" s="3"/>
      <c r="QRH4" s="3"/>
      <c r="QRI4" s="3"/>
      <c r="QRJ4" s="3"/>
      <c r="QRK4" s="3"/>
      <c r="QRL4" s="3"/>
      <c r="QRM4" s="3"/>
      <c r="QRN4" s="3"/>
      <c r="QRO4" s="3"/>
      <c r="QRP4" s="3"/>
      <c r="QRQ4" s="3"/>
      <c r="QRR4" s="3"/>
      <c r="QRS4" s="3"/>
      <c r="QRT4" s="3"/>
      <c r="QRU4" s="3"/>
      <c r="QRV4" s="3"/>
      <c r="QRW4" s="3"/>
      <c r="QRX4" s="3"/>
      <c r="QRY4" s="3"/>
      <c r="QRZ4" s="3"/>
      <c r="QSA4" s="3"/>
      <c r="QSB4" s="3"/>
      <c r="QSC4" s="3"/>
      <c r="QSD4" s="3"/>
      <c r="QSE4" s="3"/>
      <c r="QSF4" s="3"/>
      <c r="QSG4" s="3"/>
      <c r="QSH4" s="3"/>
      <c r="QSI4" s="3"/>
      <c r="QSJ4" s="3"/>
      <c r="QSK4" s="3"/>
      <c r="QSL4" s="3"/>
      <c r="QSM4" s="3"/>
      <c r="QSN4" s="3"/>
      <c r="QSO4" s="3"/>
      <c r="QSP4" s="3"/>
      <c r="QSQ4" s="3"/>
      <c r="QSR4" s="3"/>
      <c r="QSS4" s="3"/>
      <c r="QST4" s="3"/>
      <c r="QSU4" s="3"/>
      <c r="QSV4" s="3"/>
      <c r="QSW4" s="3"/>
      <c r="QSX4" s="3"/>
      <c r="QSY4" s="3"/>
      <c r="QSZ4" s="3"/>
      <c r="QTA4" s="3"/>
      <c r="QTB4" s="3"/>
      <c r="QTC4" s="3"/>
      <c r="QTD4" s="3"/>
      <c r="QTE4" s="3"/>
      <c r="QTF4" s="3"/>
      <c r="QTG4" s="3"/>
      <c r="QTH4" s="3"/>
      <c r="QTI4" s="3"/>
      <c r="QTJ4" s="3"/>
      <c r="QTK4" s="3"/>
      <c r="QTL4" s="3"/>
      <c r="QTM4" s="3"/>
      <c r="QTN4" s="3"/>
      <c r="QTO4" s="3"/>
      <c r="QTP4" s="3"/>
      <c r="QTQ4" s="3"/>
      <c r="QTR4" s="3"/>
      <c r="QTS4" s="3"/>
      <c r="QTT4" s="3"/>
      <c r="QTU4" s="3"/>
      <c r="QTV4" s="3"/>
      <c r="QTW4" s="3"/>
      <c r="QTX4" s="3"/>
      <c r="QTY4" s="3"/>
      <c r="QTZ4" s="3"/>
      <c r="QUA4" s="3"/>
      <c r="QUB4" s="3"/>
      <c r="QUC4" s="3"/>
      <c r="QUD4" s="3"/>
      <c r="QUE4" s="3"/>
      <c r="QUF4" s="3"/>
      <c r="QUG4" s="3"/>
      <c r="QUH4" s="3"/>
      <c r="QUI4" s="3"/>
      <c r="QUJ4" s="3"/>
      <c r="QUK4" s="3"/>
      <c r="QUL4" s="3"/>
      <c r="QUM4" s="3"/>
      <c r="QUN4" s="3"/>
      <c r="QUO4" s="3"/>
      <c r="QUP4" s="3"/>
      <c r="QUQ4" s="3"/>
      <c r="QUR4" s="3"/>
      <c r="QUS4" s="3"/>
      <c r="QUT4" s="3"/>
      <c r="QUU4" s="3"/>
      <c r="QUV4" s="3"/>
      <c r="QUW4" s="3"/>
      <c r="QUX4" s="3"/>
      <c r="QUY4" s="3"/>
      <c r="QUZ4" s="3"/>
      <c r="QVA4" s="3"/>
      <c r="QVB4" s="3"/>
      <c r="QVC4" s="3"/>
      <c r="QVD4" s="3"/>
      <c r="QVE4" s="3"/>
      <c r="QVF4" s="3"/>
      <c r="QVG4" s="3"/>
      <c r="QVH4" s="3"/>
      <c r="QVI4" s="3"/>
      <c r="QVJ4" s="3"/>
      <c r="QVK4" s="3"/>
      <c r="QVL4" s="3"/>
      <c r="QVM4" s="3"/>
      <c r="QVN4" s="3"/>
      <c r="QVO4" s="3"/>
      <c r="QVP4" s="3"/>
      <c r="QVQ4" s="3"/>
      <c r="QVR4" s="3"/>
      <c r="QVS4" s="3"/>
      <c r="QVT4" s="3"/>
      <c r="QVU4" s="3"/>
      <c r="QVV4" s="3"/>
      <c r="QVW4" s="3"/>
      <c r="QVX4" s="3"/>
      <c r="QVY4" s="3"/>
      <c r="QVZ4" s="3"/>
      <c r="QWA4" s="3"/>
      <c r="QWB4" s="3"/>
      <c r="QWC4" s="3"/>
      <c r="QWD4" s="3"/>
      <c r="QWE4" s="3"/>
      <c r="QWF4" s="3"/>
      <c r="QWG4" s="3"/>
      <c r="QWH4" s="3"/>
      <c r="QWI4" s="3"/>
      <c r="QWJ4" s="3"/>
      <c r="QWK4" s="3"/>
      <c r="QWL4" s="3"/>
      <c r="QWM4" s="3"/>
      <c r="QWN4" s="3"/>
      <c r="QWO4" s="3"/>
      <c r="QWP4" s="3"/>
      <c r="QWQ4" s="3"/>
      <c r="QWR4" s="3"/>
      <c r="QWS4" s="3"/>
      <c r="QWT4" s="3"/>
      <c r="QWU4" s="3"/>
      <c r="QWV4" s="3"/>
      <c r="QWW4" s="3"/>
      <c r="QWX4" s="3"/>
      <c r="QWY4" s="3"/>
      <c r="QWZ4" s="3"/>
      <c r="QXA4" s="3"/>
      <c r="QXB4" s="3"/>
      <c r="QXC4" s="3"/>
      <c r="QXD4" s="3"/>
      <c r="QXE4" s="3"/>
      <c r="QXF4" s="3"/>
      <c r="QXG4" s="3"/>
      <c r="QXH4" s="3"/>
      <c r="QXI4" s="3"/>
      <c r="QXJ4" s="3"/>
      <c r="QXK4" s="3"/>
      <c r="QXL4" s="3"/>
      <c r="QXM4" s="3"/>
      <c r="QXN4" s="3"/>
      <c r="QXO4" s="3"/>
      <c r="QXP4" s="3"/>
      <c r="QXQ4" s="3"/>
      <c r="QXR4" s="3"/>
      <c r="QXS4" s="3"/>
      <c r="QXT4" s="3"/>
      <c r="QXU4" s="3"/>
      <c r="QXV4" s="3"/>
      <c r="QXW4" s="3"/>
      <c r="QXX4" s="3"/>
      <c r="QXY4" s="3"/>
      <c r="QXZ4" s="3"/>
      <c r="QYA4" s="3"/>
      <c r="QYB4" s="3"/>
      <c r="QYC4" s="3"/>
      <c r="QYD4" s="3"/>
      <c r="QYE4" s="3"/>
      <c r="QYF4" s="3"/>
      <c r="QYG4" s="3"/>
      <c r="QYH4" s="3"/>
      <c r="QYI4" s="3"/>
      <c r="QYJ4" s="3"/>
      <c r="QYK4" s="3"/>
      <c r="QYL4" s="3"/>
      <c r="QYM4" s="3"/>
      <c r="QYN4" s="3"/>
      <c r="QYO4" s="3"/>
      <c r="QYP4" s="3"/>
      <c r="QYQ4" s="3"/>
      <c r="QYR4" s="3"/>
      <c r="QYS4" s="3"/>
      <c r="QYT4" s="3"/>
      <c r="QYU4" s="3"/>
      <c r="QYV4" s="3"/>
      <c r="QYW4" s="3"/>
      <c r="QYX4" s="3"/>
      <c r="QYY4" s="3"/>
      <c r="QYZ4" s="3"/>
      <c r="QZA4" s="3"/>
      <c r="QZB4" s="3"/>
      <c r="QZC4" s="3"/>
      <c r="QZD4" s="3"/>
      <c r="QZE4" s="3"/>
      <c r="QZF4" s="3"/>
      <c r="QZG4" s="3"/>
      <c r="QZH4" s="3"/>
      <c r="QZI4" s="3"/>
      <c r="QZJ4" s="3"/>
      <c r="QZK4" s="3"/>
      <c r="QZL4" s="3"/>
      <c r="QZM4" s="3"/>
      <c r="QZN4" s="3"/>
      <c r="QZO4" s="3"/>
      <c r="QZP4" s="3"/>
      <c r="QZQ4" s="3"/>
      <c r="QZR4" s="3"/>
      <c r="QZS4" s="3"/>
      <c r="QZT4" s="3"/>
      <c r="QZU4" s="3"/>
      <c r="QZV4" s="3"/>
      <c r="QZW4" s="3"/>
      <c r="QZX4" s="3"/>
      <c r="QZY4" s="3"/>
      <c r="QZZ4" s="3"/>
      <c r="RAA4" s="3"/>
      <c r="RAB4" s="3"/>
      <c r="RAC4" s="3"/>
      <c r="RAD4" s="3"/>
      <c r="RAE4" s="3"/>
      <c r="RAF4" s="3"/>
      <c r="RAG4" s="3"/>
      <c r="RAH4" s="3"/>
      <c r="RAI4" s="3"/>
      <c r="RAJ4" s="3"/>
      <c r="RAK4" s="3"/>
      <c r="RAL4" s="3"/>
      <c r="RAM4" s="3"/>
      <c r="RAN4" s="3"/>
      <c r="RAO4" s="3"/>
      <c r="RAP4" s="3"/>
      <c r="RAQ4" s="3"/>
      <c r="RAR4" s="3"/>
      <c r="RAS4" s="3"/>
      <c r="RAT4" s="3"/>
      <c r="RAU4" s="3"/>
      <c r="RAV4" s="3"/>
      <c r="RAW4" s="3"/>
      <c r="RAX4" s="3"/>
      <c r="RAY4" s="3"/>
      <c r="RAZ4" s="3"/>
      <c r="RBA4" s="3"/>
      <c r="RBB4" s="3"/>
      <c r="RBC4" s="3"/>
      <c r="RBD4" s="3"/>
      <c r="RBE4" s="3"/>
      <c r="RBF4" s="3"/>
      <c r="RBG4" s="3"/>
      <c r="RBH4" s="3"/>
      <c r="RBI4" s="3"/>
      <c r="RBJ4" s="3"/>
      <c r="RBK4" s="3"/>
      <c r="RBL4" s="3"/>
      <c r="RBM4" s="3"/>
      <c r="RBN4" s="3"/>
      <c r="RBO4" s="3"/>
      <c r="RBP4" s="3"/>
      <c r="RBQ4" s="3"/>
      <c r="RBR4" s="3"/>
      <c r="RBS4" s="3"/>
      <c r="RBT4" s="3"/>
      <c r="RBU4" s="3"/>
      <c r="RBV4" s="3"/>
      <c r="RBW4" s="3"/>
      <c r="RBX4" s="3"/>
      <c r="RBY4" s="3"/>
      <c r="RBZ4" s="3"/>
      <c r="RCA4" s="3"/>
      <c r="RCB4" s="3"/>
      <c r="RCC4" s="3"/>
      <c r="RCD4" s="3"/>
      <c r="RCE4" s="3"/>
      <c r="RCF4" s="3"/>
      <c r="RCG4" s="3"/>
      <c r="RCH4" s="3"/>
      <c r="RCI4" s="3"/>
      <c r="RCJ4" s="3"/>
      <c r="RCK4" s="3"/>
      <c r="RCL4" s="3"/>
      <c r="RCM4" s="3"/>
      <c r="RCN4" s="3"/>
      <c r="RCO4" s="3"/>
      <c r="RCP4" s="3"/>
      <c r="RCQ4" s="3"/>
      <c r="RCR4" s="3"/>
      <c r="RCS4" s="3"/>
      <c r="RCT4" s="3"/>
      <c r="RCU4" s="3"/>
      <c r="RCV4" s="3"/>
      <c r="RCW4" s="3"/>
      <c r="RCX4" s="3"/>
      <c r="RCY4" s="3"/>
      <c r="RCZ4" s="3"/>
      <c r="RDA4" s="3"/>
      <c r="RDB4" s="3"/>
      <c r="RDC4" s="3"/>
      <c r="RDD4" s="3"/>
      <c r="RDE4" s="3"/>
      <c r="RDF4" s="3"/>
      <c r="RDG4" s="3"/>
      <c r="RDH4" s="3"/>
      <c r="RDI4" s="3"/>
      <c r="RDJ4" s="3"/>
      <c r="RDK4" s="3"/>
      <c r="RDL4" s="3"/>
      <c r="RDM4" s="3"/>
      <c r="RDN4" s="3"/>
      <c r="RDO4" s="3"/>
      <c r="RDP4" s="3"/>
      <c r="RDQ4" s="3"/>
      <c r="RDR4" s="3"/>
      <c r="RDS4" s="3"/>
      <c r="RDT4" s="3"/>
      <c r="RDU4" s="3"/>
      <c r="RDV4" s="3"/>
      <c r="RDW4" s="3"/>
      <c r="RDX4" s="3"/>
      <c r="RDY4" s="3"/>
      <c r="RDZ4" s="3"/>
      <c r="REA4" s="3"/>
      <c r="REB4" s="3"/>
      <c r="REC4" s="3"/>
      <c r="RED4" s="3"/>
      <c r="REE4" s="3"/>
      <c r="REF4" s="3"/>
      <c r="REG4" s="3"/>
      <c r="REH4" s="3"/>
      <c r="REI4" s="3"/>
      <c r="REJ4" s="3"/>
      <c r="REK4" s="3"/>
      <c r="REL4" s="3"/>
      <c r="REM4" s="3"/>
      <c r="REN4" s="3"/>
      <c r="REO4" s="3"/>
      <c r="REP4" s="3"/>
      <c r="REQ4" s="3"/>
      <c r="RER4" s="3"/>
      <c r="RES4" s="3"/>
      <c r="RET4" s="3"/>
      <c r="REU4" s="3"/>
      <c r="REV4" s="3"/>
      <c r="REW4" s="3"/>
      <c r="REX4" s="3"/>
      <c r="REY4" s="3"/>
      <c r="REZ4" s="3"/>
      <c r="RFA4" s="3"/>
      <c r="RFB4" s="3"/>
      <c r="RFC4" s="3"/>
      <c r="RFD4" s="3"/>
      <c r="RFE4" s="3"/>
      <c r="RFF4" s="3"/>
      <c r="RFG4" s="3"/>
      <c r="RFH4" s="3"/>
      <c r="RFI4" s="3"/>
      <c r="RFJ4" s="3"/>
      <c r="RFK4" s="3"/>
      <c r="RFL4" s="3"/>
      <c r="RFM4" s="3"/>
      <c r="RFN4" s="3"/>
      <c r="RFO4" s="3"/>
      <c r="RFP4" s="3"/>
      <c r="RFQ4" s="3"/>
      <c r="RFR4" s="3"/>
      <c r="RFS4" s="3"/>
      <c r="RFT4" s="3"/>
      <c r="RFU4" s="3"/>
      <c r="RFV4" s="3"/>
      <c r="RFW4" s="3"/>
      <c r="RFX4" s="3"/>
      <c r="RFY4" s="3"/>
      <c r="RFZ4" s="3"/>
      <c r="RGA4" s="3"/>
      <c r="RGB4" s="3"/>
      <c r="RGC4" s="3"/>
      <c r="RGD4" s="3"/>
      <c r="RGE4" s="3"/>
      <c r="RGF4" s="3"/>
      <c r="RGG4" s="3"/>
      <c r="RGH4" s="3"/>
      <c r="RGI4" s="3"/>
      <c r="RGJ4" s="3"/>
      <c r="RGK4" s="3"/>
      <c r="RGL4" s="3"/>
      <c r="RGM4" s="3"/>
      <c r="RGN4" s="3"/>
      <c r="RGO4" s="3"/>
      <c r="RGP4" s="3"/>
      <c r="RGQ4" s="3"/>
      <c r="RGR4" s="3"/>
      <c r="RGS4" s="3"/>
      <c r="RGT4" s="3"/>
      <c r="RGU4" s="3"/>
      <c r="RGV4" s="3"/>
      <c r="RGW4" s="3"/>
      <c r="RGX4" s="3"/>
      <c r="RGY4" s="3"/>
      <c r="RGZ4" s="3"/>
      <c r="RHA4" s="3"/>
      <c r="RHB4" s="3"/>
      <c r="RHC4" s="3"/>
      <c r="RHD4" s="3"/>
      <c r="RHE4" s="3"/>
      <c r="RHF4" s="3"/>
      <c r="RHG4" s="3"/>
      <c r="RHH4" s="3"/>
      <c r="RHI4" s="3"/>
      <c r="RHJ4" s="3"/>
      <c r="RHK4" s="3"/>
      <c r="RHL4" s="3"/>
      <c r="RHM4" s="3"/>
      <c r="RHN4" s="3"/>
      <c r="RHO4" s="3"/>
      <c r="RHP4" s="3"/>
      <c r="RHQ4" s="3"/>
      <c r="RHR4" s="3"/>
      <c r="RHS4" s="3"/>
      <c r="RHT4" s="3"/>
      <c r="RHU4" s="3"/>
      <c r="RHV4" s="3"/>
      <c r="RHW4" s="3"/>
      <c r="RHX4" s="3"/>
      <c r="RHY4" s="3"/>
      <c r="RHZ4" s="3"/>
      <c r="RIA4" s="3"/>
      <c r="RIB4" s="3"/>
      <c r="RIC4" s="3"/>
      <c r="RID4" s="3"/>
      <c r="RIE4" s="3"/>
      <c r="RIF4" s="3"/>
      <c r="RIG4" s="3"/>
      <c r="RIH4" s="3"/>
      <c r="RII4" s="3"/>
      <c r="RIJ4" s="3"/>
      <c r="RIK4" s="3"/>
      <c r="RIL4" s="3"/>
      <c r="RIM4" s="3"/>
      <c r="RIN4" s="3"/>
      <c r="RIO4" s="3"/>
      <c r="RIP4" s="3"/>
      <c r="RIQ4" s="3"/>
      <c r="RIR4" s="3"/>
      <c r="RIS4" s="3"/>
      <c r="RIT4" s="3"/>
      <c r="RIU4" s="3"/>
      <c r="RIV4" s="3"/>
      <c r="RIW4" s="3"/>
      <c r="RIX4" s="3"/>
      <c r="RIY4" s="3"/>
      <c r="RIZ4" s="3"/>
      <c r="RJA4" s="3"/>
      <c r="RJB4" s="3"/>
      <c r="RJC4" s="3"/>
      <c r="RJD4" s="3"/>
      <c r="RJE4" s="3"/>
      <c r="RJF4" s="3"/>
      <c r="RJG4" s="3"/>
      <c r="RJH4" s="3"/>
      <c r="RJI4" s="3"/>
      <c r="RJJ4" s="3"/>
      <c r="RJK4" s="3"/>
      <c r="RJL4" s="3"/>
      <c r="RJM4" s="3"/>
      <c r="RJN4" s="3"/>
      <c r="RJO4" s="3"/>
      <c r="RJP4" s="3"/>
      <c r="RJQ4" s="3"/>
      <c r="RJR4" s="3"/>
      <c r="RJS4" s="3"/>
      <c r="RJT4" s="3"/>
      <c r="RJU4" s="3"/>
      <c r="RJV4" s="3"/>
      <c r="RJW4" s="3"/>
      <c r="RJX4" s="3"/>
      <c r="RJY4" s="3"/>
      <c r="RJZ4" s="3"/>
      <c r="RKA4" s="3"/>
      <c r="RKB4" s="3"/>
      <c r="RKC4" s="3"/>
      <c r="RKD4" s="3"/>
      <c r="RKE4" s="3"/>
      <c r="RKF4" s="3"/>
      <c r="RKG4" s="3"/>
      <c r="RKH4" s="3"/>
      <c r="RKI4" s="3"/>
      <c r="RKJ4" s="3"/>
      <c r="RKK4" s="3"/>
      <c r="RKL4" s="3"/>
      <c r="RKM4" s="3"/>
      <c r="RKN4" s="3"/>
      <c r="RKO4" s="3"/>
      <c r="RKP4" s="3"/>
      <c r="RKQ4" s="3"/>
      <c r="RKR4" s="3"/>
      <c r="RKS4" s="3"/>
      <c r="RKT4" s="3"/>
      <c r="RKU4" s="3"/>
      <c r="RKV4" s="3"/>
      <c r="RKW4" s="3"/>
      <c r="RKX4" s="3"/>
      <c r="RKY4" s="3"/>
      <c r="RKZ4" s="3"/>
      <c r="RLA4" s="3"/>
      <c r="RLB4" s="3"/>
      <c r="RLC4" s="3"/>
      <c r="RLD4" s="3"/>
      <c r="RLE4" s="3"/>
      <c r="RLF4" s="3"/>
      <c r="RLG4" s="3"/>
      <c r="RLH4" s="3"/>
      <c r="RLI4" s="3"/>
      <c r="RLJ4" s="3"/>
      <c r="RLK4" s="3"/>
      <c r="RLL4" s="3"/>
      <c r="RLM4" s="3"/>
      <c r="RLN4" s="3"/>
      <c r="RLO4" s="3"/>
      <c r="RLP4" s="3"/>
      <c r="RLQ4" s="3"/>
      <c r="RLR4" s="3"/>
      <c r="RLS4" s="3"/>
      <c r="RLT4" s="3"/>
      <c r="RLU4" s="3"/>
      <c r="RLV4" s="3"/>
      <c r="RLW4" s="3"/>
      <c r="RLX4" s="3"/>
      <c r="RLY4" s="3"/>
      <c r="RLZ4" s="3"/>
      <c r="RMA4" s="3"/>
      <c r="RMB4" s="3"/>
      <c r="RMC4" s="3"/>
      <c r="RMD4" s="3"/>
      <c r="RME4" s="3"/>
      <c r="RMF4" s="3"/>
      <c r="RMG4" s="3"/>
      <c r="RMH4" s="3"/>
      <c r="RMI4" s="3"/>
      <c r="RMJ4" s="3"/>
      <c r="RMK4" s="3"/>
      <c r="RML4" s="3"/>
      <c r="RMM4" s="3"/>
      <c r="RMN4" s="3"/>
      <c r="RMO4" s="3"/>
      <c r="RMP4" s="3"/>
      <c r="RMQ4" s="3"/>
      <c r="RMR4" s="3"/>
      <c r="RMS4" s="3"/>
      <c r="RMT4" s="3"/>
      <c r="RMU4" s="3"/>
      <c r="RMV4" s="3"/>
      <c r="RMW4" s="3"/>
      <c r="RMX4" s="3"/>
      <c r="RMY4" s="3"/>
      <c r="RMZ4" s="3"/>
      <c r="RNA4" s="3"/>
      <c r="RNB4" s="3"/>
      <c r="RNC4" s="3"/>
      <c r="RND4" s="3"/>
      <c r="RNE4" s="3"/>
      <c r="RNF4" s="3"/>
      <c r="RNG4" s="3"/>
      <c r="RNH4" s="3"/>
      <c r="RNI4" s="3"/>
      <c r="RNJ4" s="3"/>
      <c r="RNK4" s="3"/>
      <c r="RNL4" s="3"/>
      <c r="RNM4" s="3"/>
      <c r="RNN4" s="3"/>
      <c r="RNO4" s="3"/>
      <c r="RNP4" s="3"/>
      <c r="RNQ4" s="3"/>
      <c r="RNR4" s="3"/>
      <c r="RNS4" s="3"/>
      <c r="RNT4" s="3"/>
      <c r="RNU4" s="3"/>
      <c r="RNV4" s="3"/>
      <c r="RNW4" s="3"/>
      <c r="RNX4" s="3"/>
      <c r="RNY4" s="3"/>
      <c r="RNZ4" s="3"/>
      <c r="ROA4" s="3"/>
      <c r="ROB4" s="3"/>
      <c r="ROC4" s="3"/>
      <c r="ROD4" s="3"/>
      <c r="ROE4" s="3"/>
      <c r="ROF4" s="3"/>
      <c r="ROG4" s="3"/>
      <c r="ROH4" s="3"/>
      <c r="ROI4" s="3"/>
      <c r="ROJ4" s="3"/>
      <c r="ROK4" s="3"/>
      <c r="ROL4" s="3"/>
      <c r="ROM4" s="3"/>
      <c r="RON4" s="3"/>
      <c r="ROO4" s="3"/>
      <c r="ROP4" s="3"/>
      <c r="ROQ4" s="3"/>
      <c r="ROR4" s="3"/>
      <c r="ROS4" s="3"/>
      <c r="ROT4" s="3"/>
      <c r="ROU4" s="3"/>
      <c r="ROV4" s="3"/>
      <c r="ROW4" s="3"/>
      <c r="ROX4" s="3"/>
      <c r="ROY4" s="3"/>
      <c r="ROZ4" s="3"/>
      <c r="RPA4" s="3"/>
      <c r="RPB4" s="3"/>
      <c r="RPC4" s="3"/>
      <c r="RPD4" s="3"/>
      <c r="RPE4" s="3"/>
      <c r="RPF4" s="3"/>
      <c r="RPG4" s="3"/>
      <c r="RPH4" s="3"/>
      <c r="RPI4" s="3"/>
      <c r="RPJ4" s="3"/>
      <c r="RPK4" s="3"/>
      <c r="RPL4" s="3"/>
      <c r="RPM4" s="3"/>
      <c r="RPN4" s="3"/>
      <c r="RPO4" s="3"/>
      <c r="RPP4" s="3"/>
      <c r="RPQ4" s="3"/>
      <c r="RPR4" s="3"/>
      <c r="RPS4" s="3"/>
      <c r="RPT4" s="3"/>
      <c r="RPU4" s="3"/>
      <c r="RPV4" s="3"/>
      <c r="RPW4" s="3"/>
      <c r="RPX4" s="3"/>
      <c r="RPY4" s="3"/>
      <c r="RPZ4" s="3"/>
      <c r="RQA4" s="3"/>
      <c r="RQB4" s="3"/>
      <c r="RQC4" s="3"/>
      <c r="RQD4" s="3"/>
      <c r="RQE4" s="3"/>
      <c r="RQF4" s="3"/>
      <c r="RQG4" s="3"/>
      <c r="RQH4" s="3"/>
      <c r="RQI4" s="3"/>
      <c r="RQJ4" s="3"/>
      <c r="RQK4" s="3"/>
      <c r="RQL4" s="3"/>
      <c r="RQM4" s="3"/>
      <c r="RQN4" s="3"/>
      <c r="RQO4" s="3"/>
      <c r="RQP4" s="3"/>
      <c r="RQQ4" s="3"/>
      <c r="RQR4" s="3"/>
      <c r="RQS4" s="3"/>
      <c r="RQT4" s="3"/>
      <c r="RQU4" s="3"/>
      <c r="RQV4" s="3"/>
      <c r="RQW4" s="3"/>
      <c r="RQX4" s="3"/>
      <c r="RQY4" s="3"/>
      <c r="RQZ4" s="3"/>
      <c r="RRA4" s="3"/>
      <c r="RRB4" s="3"/>
      <c r="RRC4" s="3"/>
      <c r="RRD4" s="3"/>
      <c r="RRE4" s="3"/>
      <c r="RRF4" s="3"/>
      <c r="RRG4" s="3"/>
      <c r="RRH4" s="3"/>
      <c r="RRI4" s="3"/>
      <c r="RRJ4" s="3"/>
      <c r="RRK4" s="3"/>
      <c r="RRL4" s="3"/>
      <c r="RRM4" s="3"/>
      <c r="RRN4" s="3"/>
      <c r="RRO4" s="3"/>
      <c r="RRP4" s="3"/>
      <c r="RRQ4" s="3"/>
      <c r="RRR4" s="3"/>
      <c r="RRS4" s="3"/>
      <c r="RRT4" s="3"/>
      <c r="RRU4" s="3"/>
      <c r="RRV4" s="3"/>
      <c r="RRW4" s="3"/>
      <c r="RRX4" s="3"/>
      <c r="RRY4" s="3"/>
      <c r="RRZ4" s="3"/>
      <c r="RSA4" s="3"/>
      <c r="RSB4" s="3"/>
      <c r="RSC4" s="3"/>
      <c r="RSD4" s="3"/>
      <c r="RSE4" s="3"/>
      <c r="RSF4" s="3"/>
      <c r="RSG4" s="3"/>
      <c r="RSH4" s="3"/>
      <c r="RSI4" s="3"/>
      <c r="RSJ4" s="3"/>
      <c r="RSK4" s="3"/>
      <c r="RSL4" s="3"/>
      <c r="RSM4" s="3"/>
      <c r="RSN4" s="3"/>
      <c r="RSO4" s="3"/>
      <c r="RSP4" s="3"/>
      <c r="RSQ4" s="3"/>
      <c r="RSR4" s="3"/>
      <c r="RSS4" s="3"/>
      <c r="RST4" s="3"/>
      <c r="RSU4" s="3"/>
      <c r="RSV4" s="3"/>
      <c r="RSW4" s="3"/>
      <c r="RSX4" s="3"/>
      <c r="RSY4" s="3"/>
      <c r="RSZ4" s="3"/>
      <c r="RTA4" s="3"/>
      <c r="RTB4" s="3"/>
      <c r="RTC4" s="3"/>
      <c r="RTD4" s="3"/>
      <c r="RTE4" s="3"/>
      <c r="RTF4" s="3"/>
      <c r="RTG4" s="3"/>
      <c r="RTH4" s="3"/>
      <c r="RTI4" s="3"/>
      <c r="RTJ4" s="3"/>
      <c r="RTK4" s="3"/>
      <c r="RTL4" s="3"/>
      <c r="RTM4" s="3"/>
      <c r="RTN4" s="3"/>
      <c r="RTO4" s="3"/>
      <c r="RTP4" s="3"/>
      <c r="RTQ4" s="3"/>
      <c r="RTR4" s="3"/>
      <c r="RTS4" s="3"/>
      <c r="RTT4" s="3"/>
      <c r="RTU4" s="3"/>
      <c r="RTV4" s="3"/>
      <c r="RTW4" s="3"/>
      <c r="RTX4" s="3"/>
      <c r="RTY4" s="3"/>
      <c r="RTZ4" s="3"/>
      <c r="RUA4" s="3"/>
      <c r="RUB4" s="3"/>
      <c r="RUC4" s="3"/>
      <c r="RUD4" s="3"/>
      <c r="RUE4" s="3"/>
      <c r="RUF4" s="3"/>
      <c r="RUG4" s="3"/>
      <c r="RUH4" s="3"/>
      <c r="RUI4" s="3"/>
      <c r="RUJ4" s="3"/>
      <c r="RUK4" s="3"/>
      <c r="RUL4" s="3"/>
      <c r="RUM4" s="3"/>
      <c r="RUN4" s="3"/>
      <c r="RUO4" s="3"/>
      <c r="RUP4" s="3"/>
      <c r="RUQ4" s="3"/>
      <c r="RUR4" s="3"/>
      <c r="RUS4" s="3"/>
      <c r="RUT4" s="3"/>
      <c r="RUU4" s="3"/>
      <c r="RUV4" s="3"/>
      <c r="RUW4" s="3"/>
      <c r="RUX4" s="3"/>
      <c r="RUY4" s="3"/>
      <c r="RUZ4" s="3"/>
      <c r="RVA4" s="3"/>
      <c r="RVB4" s="3"/>
      <c r="RVC4" s="3"/>
      <c r="RVD4" s="3"/>
      <c r="RVE4" s="3"/>
      <c r="RVF4" s="3"/>
      <c r="RVG4" s="3"/>
      <c r="RVH4" s="3"/>
      <c r="RVI4" s="3"/>
      <c r="RVJ4" s="3"/>
      <c r="RVK4" s="3"/>
      <c r="RVL4" s="3"/>
      <c r="RVM4" s="3"/>
      <c r="RVN4" s="3"/>
      <c r="RVO4" s="3"/>
      <c r="RVP4" s="3"/>
      <c r="RVQ4" s="3"/>
      <c r="RVR4" s="3"/>
      <c r="RVS4" s="3"/>
      <c r="RVT4" s="3"/>
      <c r="RVU4" s="3"/>
      <c r="RVV4" s="3"/>
      <c r="RVW4" s="3"/>
      <c r="RVX4" s="3"/>
      <c r="RVY4" s="3"/>
      <c r="RVZ4" s="3"/>
      <c r="RWA4" s="3"/>
      <c r="RWB4" s="3"/>
      <c r="RWC4" s="3"/>
      <c r="RWD4" s="3"/>
      <c r="RWE4" s="3"/>
      <c r="RWF4" s="3"/>
      <c r="RWG4" s="3"/>
      <c r="RWH4" s="3"/>
      <c r="RWI4" s="3"/>
      <c r="RWJ4" s="3"/>
      <c r="RWK4" s="3"/>
      <c r="RWL4" s="3"/>
      <c r="RWM4" s="3"/>
      <c r="RWN4" s="3"/>
      <c r="RWO4" s="3"/>
      <c r="RWP4" s="3"/>
      <c r="RWQ4" s="3"/>
      <c r="RWR4" s="3"/>
      <c r="RWS4" s="3"/>
      <c r="RWT4" s="3"/>
      <c r="RWU4" s="3"/>
      <c r="RWV4" s="3"/>
      <c r="RWW4" s="3"/>
      <c r="RWX4" s="3"/>
      <c r="RWY4" s="3"/>
      <c r="RWZ4" s="3"/>
      <c r="RXA4" s="3"/>
      <c r="RXB4" s="3"/>
      <c r="RXC4" s="3"/>
      <c r="RXD4" s="3"/>
      <c r="RXE4" s="3"/>
      <c r="RXF4" s="3"/>
      <c r="RXG4" s="3"/>
      <c r="RXH4" s="3"/>
      <c r="RXI4" s="3"/>
      <c r="RXJ4" s="3"/>
      <c r="RXK4" s="3"/>
      <c r="RXL4" s="3"/>
      <c r="RXM4" s="3"/>
      <c r="RXN4" s="3"/>
      <c r="RXO4" s="3"/>
      <c r="RXP4" s="3"/>
      <c r="RXQ4" s="3"/>
      <c r="RXR4" s="3"/>
      <c r="RXS4" s="3"/>
      <c r="RXT4" s="3"/>
      <c r="RXU4" s="3"/>
      <c r="RXV4" s="3"/>
      <c r="RXW4" s="3"/>
      <c r="RXX4" s="3"/>
      <c r="RXY4" s="3"/>
      <c r="RXZ4" s="3"/>
      <c r="RYA4" s="3"/>
      <c r="RYB4" s="3"/>
      <c r="RYC4" s="3"/>
      <c r="RYD4" s="3"/>
      <c r="RYE4" s="3"/>
      <c r="RYF4" s="3"/>
      <c r="RYG4" s="3"/>
      <c r="RYH4" s="3"/>
      <c r="RYI4" s="3"/>
      <c r="RYJ4" s="3"/>
      <c r="RYK4" s="3"/>
      <c r="RYL4" s="3"/>
      <c r="RYM4" s="3"/>
      <c r="RYN4" s="3"/>
      <c r="RYO4" s="3"/>
      <c r="RYP4" s="3"/>
      <c r="RYQ4" s="3"/>
      <c r="RYR4" s="3"/>
      <c r="RYS4" s="3"/>
      <c r="RYT4" s="3"/>
      <c r="RYU4" s="3"/>
      <c r="RYV4" s="3"/>
      <c r="RYW4" s="3"/>
      <c r="RYX4" s="3"/>
      <c r="RYY4" s="3"/>
      <c r="RYZ4" s="3"/>
      <c r="RZA4" s="3"/>
      <c r="RZB4" s="3"/>
      <c r="RZC4" s="3"/>
      <c r="RZD4" s="3"/>
      <c r="RZE4" s="3"/>
      <c r="RZF4" s="3"/>
      <c r="RZG4" s="3"/>
      <c r="RZH4" s="3"/>
      <c r="RZI4" s="3"/>
      <c r="RZJ4" s="3"/>
      <c r="RZK4" s="3"/>
      <c r="RZL4" s="3"/>
      <c r="RZM4" s="3"/>
      <c r="RZN4" s="3"/>
      <c r="RZO4" s="3"/>
      <c r="RZP4" s="3"/>
      <c r="RZQ4" s="3"/>
      <c r="RZR4" s="3"/>
      <c r="RZS4" s="3"/>
      <c r="RZT4" s="3"/>
      <c r="RZU4" s="3"/>
      <c r="RZV4" s="3"/>
      <c r="RZW4" s="3"/>
      <c r="RZX4" s="3"/>
      <c r="RZY4" s="3"/>
      <c r="RZZ4" s="3"/>
      <c r="SAA4" s="3"/>
      <c r="SAB4" s="3"/>
      <c r="SAC4" s="3"/>
      <c r="SAD4" s="3"/>
      <c r="SAE4" s="3"/>
      <c r="SAF4" s="3"/>
      <c r="SAG4" s="3"/>
      <c r="SAH4" s="3"/>
      <c r="SAI4" s="3"/>
      <c r="SAJ4" s="3"/>
      <c r="SAK4" s="3"/>
      <c r="SAL4" s="3"/>
      <c r="SAM4" s="3"/>
      <c r="SAN4" s="3"/>
      <c r="SAO4" s="3"/>
      <c r="SAP4" s="3"/>
      <c r="SAQ4" s="3"/>
      <c r="SAR4" s="3"/>
      <c r="SAS4" s="3"/>
      <c r="SAT4" s="3"/>
      <c r="SAU4" s="3"/>
      <c r="SAV4" s="3"/>
      <c r="SAW4" s="3"/>
      <c r="SAX4" s="3"/>
      <c r="SAY4" s="3"/>
      <c r="SAZ4" s="3"/>
      <c r="SBA4" s="3"/>
      <c r="SBB4" s="3"/>
      <c r="SBC4" s="3"/>
      <c r="SBD4" s="3"/>
      <c r="SBE4" s="3"/>
      <c r="SBF4" s="3"/>
      <c r="SBG4" s="3"/>
      <c r="SBH4" s="3"/>
      <c r="SBI4" s="3"/>
      <c r="SBJ4" s="3"/>
      <c r="SBK4" s="3"/>
      <c r="SBL4" s="3"/>
      <c r="SBM4" s="3"/>
      <c r="SBN4" s="3"/>
      <c r="SBO4" s="3"/>
      <c r="SBP4" s="3"/>
      <c r="SBQ4" s="3"/>
      <c r="SBR4" s="3"/>
      <c r="SBS4" s="3"/>
      <c r="SBT4" s="3"/>
      <c r="SBU4" s="3"/>
      <c r="SBV4" s="3"/>
      <c r="SBW4" s="3"/>
      <c r="SBX4" s="3"/>
      <c r="SBY4" s="3"/>
      <c r="SBZ4" s="3"/>
      <c r="SCA4" s="3"/>
      <c r="SCB4" s="3"/>
      <c r="SCC4" s="3"/>
      <c r="SCD4" s="3"/>
      <c r="SCE4" s="3"/>
      <c r="SCF4" s="3"/>
      <c r="SCG4" s="3"/>
      <c r="SCH4" s="3"/>
      <c r="SCI4" s="3"/>
      <c r="SCJ4" s="3"/>
      <c r="SCK4" s="3"/>
      <c r="SCL4" s="3"/>
      <c r="SCM4" s="3"/>
      <c r="SCN4" s="3"/>
      <c r="SCO4" s="3"/>
      <c r="SCP4" s="3"/>
      <c r="SCQ4" s="3"/>
      <c r="SCR4" s="3"/>
      <c r="SCS4" s="3"/>
      <c r="SCT4" s="3"/>
      <c r="SCU4" s="3"/>
      <c r="SCV4" s="3"/>
      <c r="SCW4" s="3"/>
      <c r="SCX4" s="3"/>
      <c r="SCY4" s="3"/>
      <c r="SCZ4" s="3"/>
      <c r="SDA4" s="3"/>
      <c r="SDB4" s="3"/>
      <c r="SDC4" s="3"/>
      <c r="SDD4" s="3"/>
      <c r="SDE4" s="3"/>
      <c r="SDF4" s="3"/>
      <c r="SDG4" s="3"/>
      <c r="SDH4" s="3"/>
      <c r="SDI4" s="3"/>
      <c r="SDJ4" s="3"/>
      <c r="SDK4" s="3"/>
      <c r="SDL4" s="3"/>
      <c r="SDM4" s="3"/>
      <c r="SDN4" s="3"/>
      <c r="SDO4" s="3"/>
      <c r="SDP4" s="3"/>
      <c r="SDQ4" s="3"/>
      <c r="SDR4" s="3"/>
      <c r="SDS4" s="3"/>
      <c r="SDT4" s="3"/>
      <c r="SDU4" s="3"/>
      <c r="SDV4" s="3"/>
      <c r="SDW4" s="3"/>
      <c r="SDX4" s="3"/>
      <c r="SDY4" s="3"/>
      <c r="SDZ4" s="3"/>
      <c r="SEA4" s="3"/>
      <c r="SEB4" s="3"/>
      <c r="SEC4" s="3"/>
      <c r="SED4" s="3"/>
      <c r="SEE4" s="3"/>
      <c r="SEF4" s="3"/>
      <c r="SEG4" s="3"/>
      <c r="SEH4" s="3"/>
      <c r="SEI4" s="3"/>
      <c r="SEJ4" s="3"/>
      <c r="SEK4" s="3"/>
      <c r="SEL4" s="3"/>
      <c r="SEM4" s="3"/>
      <c r="SEN4" s="3"/>
      <c r="SEO4" s="3"/>
      <c r="SEP4" s="3"/>
      <c r="SEQ4" s="3"/>
      <c r="SER4" s="3"/>
      <c r="SES4" s="3"/>
      <c r="SET4" s="3"/>
      <c r="SEU4" s="3"/>
      <c r="SEV4" s="3"/>
      <c r="SEW4" s="3"/>
      <c r="SEX4" s="3"/>
      <c r="SEY4" s="3"/>
      <c r="SEZ4" s="3"/>
      <c r="SFA4" s="3"/>
      <c r="SFB4" s="3"/>
      <c r="SFC4" s="3"/>
      <c r="SFD4" s="3"/>
      <c r="SFE4" s="3"/>
      <c r="SFF4" s="3"/>
      <c r="SFG4" s="3"/>
      <c r="SFH4" s="3"/>
      <c r="SFI4" s="3"/>
      <c r="SFJ4" s="3"/>
      <c r="SFK4" s="3"/>
      <c r="SFL4" s="3"/>
      <c r="SFM4" s="3"/>
      <c r="SFN4" s="3"/>
      <c r="SFO4" s="3"/>
      <c r="SFP4" s="3"/>
      <c r="SFQ4" s="3"/>
      <c r="SFR4" s="3"/>
      <c r="SFS4" s="3"/>
      <c r="SFT4" s="3"/>
      <c r="SFU4" s="3"/>
      <c r="SFV4" s="3"/>
      <c r="SFW4" s="3"/>
      <c r="SFX4" s="3"/>
      <c r="SFY4" s="3"/>
      <c r="SFZ4" s="3"/>
      <c r="SGA4" s="3"/>
      <c r="SGB4" s="3"/>
      <c r="SGC4" s="3"/>
      <c r="SGD4" s="3"/>
      <c r="SGE4" s="3"/>
      <c r="SGF4" s="3"/>
      <c r="SGG4" s="3"/>
      <c r="SGH4" s="3"/>
      <c r="SGI4" s="3"/>
      <c r="SGJ4" s="3"/>
      <c r="SGK4" s="3"/>
      <c r="SGL4" s="3"/>
      <c r="SGM4" s="3"/>
      <c r="SGN4" s="3"/>
      <c r="SGO4" s="3"/>
      <c r="SGP4" s="3"/>
      <c r="SGQ4" s="3"/>
      <c r="SGR4" s="3"/>
      <c r="SGS4" s="3"/>
      <c r="SGT4" s="3"/>
      <c r="SGU4" s="3"/>
      <c r="SGV4" s="3"/>
      <c r="SGW4" s="3"/>
      <c r="SGX4" s="3"/>
      <c r="SGY4" s="3"/>
      <c r="SGZ4" s="3"/>
      <c r="SHA4" s="3"/>
      <c r="SHB4" s="3"/>
      <c r="SHC4" s="3"/>
      <c r="SHD4" s="3"/>
      <c r="SHE4" s="3"/>
      <c r="SHF4" s="3"/>
      <c r="SHG4" s="3"/>
      <c r="SHH4" s="3"/>
      <c r="SHI4" s="3"/>
      <c r="SHJ4" s="3"/>
      <c r="SHK4" s="3"/>
      <c r="SHL4" s="3"/>
      <c r="SHM4" s="3"/>
      <c r="SHN4" s="3"/>
      <c r="SHO4" s="3"/>
      <c r="SHP4" s="3"/>
      <c r="SHQ4" s="3"/>
      <c r="SHR4" s="3"/>
      <c r="SHS4" s="3"/>
      <c r="SHT4" s="3"/>
      <c r="SHU4" s="3"/>
      <c r="SHV4" s="3"/>
      <c r="SHW4" s="3"/>
      <c r="SHX4" s="3"/>
      <c r="SHY4" s="3"/>
      <c r="SHZ4" s="3"/>
      <c r="SIA4" s="3"/>
      <c r="SIB4" s="3"/>
      <c r="SIC4" s="3"/>
      <c r="SID4" s="3"/>
      <c r="SIE4" s="3"/>
      <c r="SIF4" s="3"/>
      <c r="SIG4" s="3"/>
      <c r="SIH4" s="3"/>
      <c r="SII4" s="3"/>
      <c r="SIJ4" s="3"/>
      <c r="SIK4" s="3"/>
      <c r="SIL4" s="3"/>
      <c r="SIM4" s="3"/>
      <c r="SIN4" s="3"/>
      <c r="SIO4" s="3"/>
      <c r="SIP4" s="3"/>
      <c r="SIQ4" s="3"/>
      <c r="SIR4" s="3"/>
      <c r="SIS4" s="3"/>
      <c r="SIT4" s="3"/>
      <c r="SIU4" s="3"/>
      <c r="SIV4" s="3"/>
      <c r="SIW4" s="3"/>
      <c r="SIX4" s="3"/>
      <c r="SIY4" s="3"/>
      <c r="SIZ4" s="3"/>
      <c r="SJA4" s="3"/>
      <c r="SJB4" s="3"/>
      <c r="SJC4" s="3"/>
      <c r="SJD4" s="3"/>
      <c r="SJE4" s="3"/>
      <c r="SJF4" s="3"/>
      <c r="SJG4" s="3"/>
      <c r="SJH4" s="3"/>
      <c r="SJI4" s="3"/>
      <c r="SJJ4" s="3"/>
      <c r="SJK4" s="3"/>
      <c r="SJL4" s="3"/>
      <c r="SJM4" s="3"/>
      <c r="SJN4" s="3"/>
      <c r="SJO4" s="3"/>
      <c r="SJP4" s="3"/>
      <c r="SJQ4" s="3"/>
      <c r="SJR4" s="3"/>
      <c r="SJS4" s="3"/>
      <c r="SJT4" s="3"/>
      <c r="SJU4" s="3"/>
      <c r="SJV4" s="3"/>
      <c r="SJW4" s="3"/>
      <c r="SJX4" s="3"/>
      <c r="SJY4" s="3"/>
      <c r="SJZ4" s="3"/>
      <c r="SKA4" s="3"/>
      <c r="SKB4" s="3"/>
      <c r="SKC4" s="3"/>
      <c r="SKD4" s="3"/>
      <c r="SKE4" s="3"/>
      <c r="SKF4" s="3"/>
      <c r="SKG4" s="3"/>
      <c r="SKH4" s="3"/>
      <c r="SKI4" s="3"/>
      <c r="SKJ4" s="3"/>
      <c r="SKK4" s="3"/>
      <c r="SKL4" s="3"/>
      <c r="SKM4" s="3"/>
      <c r="SKN4" s="3"/>
      <c r="SKO4" s="3"/>
      <c r="SKP4" s="3"/>
      <c r="SKQ4" s="3"/>
      <c r="SKR4" s="3"/>
      <c r="SKS4" s="3"/>
      <c r="SKT4" s="3"/>
      <c r="SKU4" s="3"/>
      <c r="SKV4" s="3"/>
      <c r="SKW4" s="3"/>
      <c r="SKX4" s="3"/>
      <c r="SKY4" s="3"/>
      <c r="SKZ4" s="3"/>
      <c r="SLA4" s="3"/>
      <c r="SLB4" s="3"/>
      <c r="SLC4" s="3"/>
      <c r="SLD4" s="3"/>
      <c r="SLE4" s="3"/>
      <c r="SLF4" s="3"/>
      <c r="SLG4" s="3"/>
      <c r="SLH4" s="3"/>
      <c r="SLI4" s="3"/>
      <c r="SLJ4" s="3"/>
      <c r="SLK4" s="3"/>
      <c r="SLL4" s="3"/>
      <c r="SLM4" s="3"/>
      <c r="SLN4" s="3"/>
      <c r="SLO4" s="3"/>
      <c r="SLP4" s="3"/>
      <c r="SLQ4" s="3"/>
      <c r="SLR4" s="3"/>
      <c r="SLS4" s="3"/>
      <c r="SLT4" s="3"/>
      <c r="SLU4" s="3"/>
      <c r="SLV4" s="3"/>
      <c r="SLW4" s="3"/>
      <c r="SLX4" s="3"/>
      <c r="SLY4" s="3"/>
      <c r="SLZ4" s="3"/>
      <c r="SMA4" s="3"/>
      <c r="SMB4" s="3"/>
      <c r="SMC4" s="3"/>
      <c r="SMD4" s="3"/>
      <c r="SME4" s="3"/>
      <c r="SMF4" s="3"/>
      <c r="SMG4" s="3"/>
      <c r="SMH4" s="3"/>
      <c r="SMI4" s="3"/>
      <c r="SMJ4" s="3"/>
      <c r="SMK4" s="3"/>
      <c r="SML4" s="3"/>
      <c r="SMM4" s="3"/>
      <c r="SMN4" s="3"/>
      <c r="SMO4" s="3"/>
      <c r="SMP4" s="3"/>
      <c r="SMQ4" s="3"/>
      <c r="SMR4" s="3"/>
      <c r="SMS4" s="3"/>
      <c r="SMT4" s="3"/>
      <c r="SMU4" s="3"/>
      <c r="SMV4" s="3"/>
      <c r="SMW4" s="3"/>
      <c r="SMX4" s="3"/>
      <c r="SMY4" s="3"/>
      <c r="SMZ4" s="3"/>
      <c r="SNA4" s="3"/>
      <c r="SNB4" s="3"/>
      <c r="SNC4" s="3"/>
      <c r="SND4" s="3"/>
      <c r="SNE4" s="3"/>
      <c r="SNF4" s="3"/>
      <c r="SNG4" s="3"/>
      <c r="SNH4" s="3"/>
      <c r="SNI4" s="3"/>
      <c r="SNJ4" s="3"/>
      <c r="SNK4" s="3"/>
      <c r="SNL4" s="3"/>
      <c r="SNM4" s="3"/>
      <c r="SNN4" s="3"/>
      <c r="SNO4" s="3"/>
      <c r="SNP4" s="3"/>
      <c r="SNQ4" s="3"/>
      <c r="SNR4" s="3"/>
      <c r="SNS4" s="3"/>
      <c r="SNT4" s="3"/>
      <c r="SNU4" s="3"/>
      <c r="SNV4" s="3"/>
      <c r="SNW4" s="3"/>
      <c r="SNX4" s="3"/>
      <c r="SNY4" s="3"/>
      <c r="SNZ4" s="3"/>
      <c r="SOA4" s="3"/>
      <c r="SOB4" s="3"/>
      <c r="SOC4" s="3"/>
      <c r="SOD4" s="3"/>
      <c r="SOE4" s="3"/>
      <c r="SOF4" s="3"/>
      <c r="SOG4" s="3"/>
      <c r="SOH4" s="3"/>
      <c r="SOI4" s="3"/>
      <c r="SOJ4" s="3"/>
      <c r="SOK4" s="3"/>
      <c r="SOL4" s="3"/>
      <c r="SOM4" s="3"/>
      <c r="SON4" s="3"/>
      <c r="SOO4" s="3"/>
      <c r="SOP4" s="3"/>
      <c r="SOQ4" s="3"/>
      <c r="SOR4" s="3"/>
      <c r="SOS4" s="3"/>
      <c r="SOT4" s="3"/>
      <c r="SOU4" s="3"/>
      <c r="SOV4" s="3"/>
      <c r="SOW4" s="3"/>
      <c r="SOX4" s="3"/>
      <c r="SOY4" s="3"/>
      <c r="SOZ4" s="3"/>
      <c r="SPA4" s="3"/>
      <c r="SPB4" s="3"/>
      <c r="SPC4" s="3"/>
      <c r="SPD4" s="3"/>
      <c r="SPE4" s="3"/>
      <c r="SPF4" s="3"/>
      <c r="SPG4" s="3"/>
      <c r="SPH4" s="3"/>
      <c r="SPI4" s="3"/>
      <c r="SPJ4" s="3"/>
      <c r="SPK4" s="3"/>
      <c r="SPL4" s="3"/>
      <c r="SPM4" s="3"/>
      <c r="SPN4" s="3"/>
      <c r="SPO4" s="3"/>
      <c r="SPP4" s="3"/>
      <c r="SPQ4" s="3"/>
      <c r="SPR4" s="3"/>
      <c r="SPS4" s="3"/>
      <c r="SPT4" s="3"/>
      <c r="SPU4" s="3"/>
      <c r="SPV4" s="3"/>
      <c r="SPW4" s="3"/>
      <c r="SPX4" s="3"/>
      <c r="SPY4" s="3"/>
      <c r="SPZ4" s="3"/>
      <c r="SQA4" s="3"/>
      <c r="SQB4" s="3"/>
      <c r="SQC4" s="3"/>
      <c r="SQD4" s="3"/>
      <c r="SQE4" s="3"/>
      <c r="SQF4" s="3"/>
      <c r="SQG4" s="3"/>
      <c r="SQH4" s="3"/>
      <c r="SQI4" s="3"/>
      <c r="SQJ4" s="3"/>
      <c r="SQK4" s="3"/>
      <c r="SQL4" s="3"/>
      <c r="SQM4" s="3"/>
      <c r="SQN4" s="3"/>
      <c r="SQO4" s="3"/>
      <c r="SQP4" s="3"/>
      <c r="SQQ4" s="3"/>
      <c r="SQR4" s="3"/>
      <c r="SQS4" s="3"/>
      <c r="SQT4" s="3"/>
      <c r="SQU4" s="3"/>
      <c r="SQV4" s="3"/>
      <c r="SQW4" s="3"/>
      <c r="SQX4" s="3"/>
      <c r="SQY4" s="3"/>
      <c r="SQZ4" s="3"/>
      <c r="SRA4" s="3"/>
      <c r="SRB4" s="3"/>
      <c r="SRC4" s="3"/>
      <c r="SRD4" s="3"/>
      <c r="SRE4" s="3"/>
      <c r="SRF4" s="3"/>
      <c r="SRG4" s="3"/>
      <c r="SRH4" s="3"/>
      <c r="SRI4" s="3"/>
      <c r="SRJ4" s="3"/>
      <c r="SRK4" s="3"/>
      <c r="SRL4" s="3"/>
      <c r="SRM4" s="3"/>
      <c r="SRN4" s="3"/>
      <c r="SRO4" s="3"/>
      <c r="SRP4" s="3"/>
      <c r="SRQ4" s="3"/>
      <c r="SRR4" s="3"/>
      <c r="SRS4" s="3"/>
      <c r="SRT4" s="3"/>
      <c r="SRU4" s="3"/>
      <c r="SRV4" s="3"/>
      <c r="SRW4" s="3"/>
      <c r="SRX4" s="3"/>
      <c r="SRY4" s="3"/>
      <c r="SRZ4" s="3"/>
      <c r="SSA4" s="3"/>
      <c r="SSB4" s="3"/>
      <c r="SSC4" s="3"/>
      <c r="SSD4" s="3"/>
      <c r="SSE4" s="3"/>
      <c r="SSF4" s="3"/>
      <c r="SSG4" s="3"/>
      <c r="SSH4" s="3"/>
      <c r="SSI4" s="3"/>
      <c r="SSJ4" s="3"/>
      <c r="SSK4" s="3"/>
      <c r="SSL4" s="3"/>
      <c r="SSM4" s="3"/>
      <c r="SSN4" s="3"/>
      <c r="SSO4" s="3"/>
      <c r="SSP4" s="3"/>
      <c r="SSQ4" s="3"/>
      <c r="SSR4" s="3"/>
      <c r="SSS4" s="3"/>
      <c r="SST4" s="3"/>
      <c r="SSU4" s="3"/>
      <c r="SSV4" s="3"/>
      <c r="SSW4" s="3"/>
      <c r="SSX4" s="3"/>
      <c r="SSY4" s="3"/>
      <c r="SSZ4" s="3"/>
      <c r="STA4" s="3"/>
      <c r="STB4" s="3"/>
      <c r="STC4" s="3"/>
      <c r="STD4" s="3"/>
      <c r="STE4" s="3"/>
      <c r="STF4" s="3"/>
      <c r="STG4" s="3"/>
      <c r="STH4" s="3"/>
      <c r="STI4" s="3"/>
      <c r="STJ4" s="3"/>
      <c r="STK4" s="3"/>
      <c r="STL4" s="3"/>
      <c r="STM4" s="3"/>
      <c r="STN4" s="3"/>
      <c r="STO4" s="3"/>
      <c r="STP4" s="3"/>
      <c r="STQ4" s="3"/>
      <c r="STR4" s="3"/>
      <c r="STS4" s="3"/>
      <c r="STT4" s="3"/>
      <c r="STU4" s="3"/>
      <c r="STV4" s="3"/>
      <c r="STW4" s="3"/>
      <c r="STX4" s="3"/>
      <c r="STY4" s="3"/>
      <c r="STZ4" s="3"/>
      <c r="SUA4" s="3"/>
      <c r="SUB4" s="3"/>
      <c r="SUC4" s="3"/>
      <c r="SUD4" s="3"/>
      <c r="SUE4" s="3"/>
      <c r="SUF4" s="3"/>
      <c r="SUG4" s="3"/>
      <c r="SUH4" s="3"/>
      <c r="SUI4" s="3"/>
      <c r="SUJ4" s="3"/>
      <c r="SUK4" s="3"/>
      <c r="SUL4" s="3"/>
      <c r="SUM4" s="3"/>
      <c r="SUN4" s="3"/>
      <c r="SUO4" s="3"/>
      <c r="SUP4" s="3"/>
      <c r="SUQ4" s="3"/>
      <c r="SUR4" s="3"/>
      <c r="SUS4" s="3"/>
      <c r="SUT4" s="3"/>
      <c r="SUU4" s="3"/>
      <c r="SUV4" s="3"/>
      <c r="SUW4" s="3"/>
      <c r="SUX4" s="3"/>
      <c r="SUY4" s="3"/>
      <c r="SUZ4" s="3"/>
      <c r="SVA4" s="3"/>
      <c r="SVB4" s="3"/>
      <c r="SVC4" s="3"/>
      <c r="SVD4" s="3"/>
      <c r="SVE4" s="3"/>
      <c r="SVF4" s="3"/>
      <c r="SVG4" s="3"/>
      <c r="SVH4" s="3"/>
      <c r="SVI4" s="3"/>
      <c r="SVJ4" s="3"/>
      <c r="SVK4" s="3"/>
      <c r="SVL4" s="3"/>
      <c r="SVM4" s="3"/>
      <c r="SVN4" s="3"/>
      <c r="SVO4" s="3"/>
      <c r="SVP4" s="3"/>
      <c r="SVQ4" s="3"/>
      <c r="SVR4" s="3"/>
      <c r="SVS4" s="3"/>
      <c r="SVT4" s="3"/>
      <c r="SVU4" s="3"/>
      <c r="SVV4" s="3"/>
      <c r="SVW4" s="3"/>
      <c r="SVX4" s="3"/>
      <c r="SVY4" s="3"/>
      <c r="SVZ4" s="3"/>
      <c r="SWA4" s="3"/>
      <c r="SWB4" s="3"/>
      <c r="SWC4" s="3"/>
      <c r="SWD4" s="3"/>
      <c r="SWE4" s="3"/>
      <c r="SWF4" s="3"/>
      <c r="SWG4" s="3"/>
      <c r="SWH4" s="3"/>
      <c r="SWI4" s="3"/>
      <c r="SWJ4" s="3"/>
      <c r="SWK4" s="3"/>
      <c r="SWL4" s="3"/>
      <c r="SWM4" s="3"/>
      <c r="SWN4" s="3"/>
      <c r="SWO4" s="3"/>
      <c r="SWP4" s="3"/>
      <c r="SWQ4" s="3"/>
      <c r="SWR4" s="3"/>
      <c r="SWS4" s="3"/>
      <c r="SWT4" s="3"/>
      <c r="SWU4" s="3"/>
      <c r="SWV4" s="3"/>
      <c r="SWW4" s="3"/>
      <c r="SWX4" s="3"/>
      <c r="SWY4" s="3"/>
      <c r="SWZ4" s="3"/>
      <c r="SXA4" s="3"/>
      <c r="SXB4" s="3"/>
      <c r="SXC4" s="3"/>
      <c r="SXD4" s="3"/>
      <c r="SXE4" s="3"/>
      <c r="SXF4" s="3"/>
      <c r="SXG4" s="3"/>
      <c r="SXH4" s="3"/>
      <c r="SXI4" s="3"/>
      <c r="SXJ4" s="3"/>
      <c r="SXK4" s="3"/>
      <c r="SXL4" s="3"/>
      <c r="SXM4" s="3"/>
      <c r="SXN4" s="3"/>
      <c r="SXO4" s="3"/>
      <c r="SXP4" s="3"/>
      <c r="SXQ4" s="3"/>
      <c r="SXR4" s="3"/>
      <c r="SXS4" s="3"/>
      <c r="SXT4" s="3"/>
      <c r="SXU4" s="3"/>
      <c r="SXV4" s="3"/>
      <c r="SXW4" s="3"/>
      <c r="SXX4" s="3"/>
      <c r="SXY4" s="3"/>
      <c r="SXZ4" s="3"/>
      <c r="SYA4" s="3"/>
      <c r="SYB4" s="3"/>
      <c r="SYC4" s="3"/>
      <c r="SYD4" s="3"/>
      <c r="SYE4" s="3"/>
      <c r="SYF4" s="3"/>
      <c r="SYG4" s="3"/>
      <c r="SYH4" s="3"/>
      <c r="SYI4" s="3"/>
      <c r="SYJ4" s="3"/>
      <c r="SYK4" s="3"/>
      <c r="SYL4" s="3"/>
      <c r="SYM4" s="3"/>
      <c r="SYN4" s="3"/>
      <c r="SYO4" s="3"/>
      <c r="SYP4" s="3"/>
      <c r="SYQ4" s="3"/>
      <c r="SYR4" s="3"/>
      <c r="SYS4" s="3"/>
      <c r="SYT4" s="3"/>
      <c r="SYU4" s="3"/>
      <c r="SYV4" s="3"/>
      <c r="SYW4" s="3"/>
      <c r="SYX4" s="3"/>
      <c r="SYY4" s="3"/>
      <c r="SYZ4" s="3"/>
      <c r="SZA4" s="3"/>
      <c r="SZB4" s="3"/>
      <c r="SZC4" s="3"/>
      <c r="SZD4" s="3"/>
      <c r="SZE4" s="3"/>
      <c r="SZF4" s="3"/>
      <c r="SZG4" s="3"/>
      <c r="SZH4" s="3"/>
      <c r="SZI4" s="3"/>
      <c r="SZJ4" s="3"/>
      <c r="SZK4" s="3"/>
      <c r="SZL4" s="3"/>
      <c r="SZM4" s="3"/>
      <c r="SZN4" s="3"/>
      <c r="SZO4" s="3"/>
      <c r="SZP4" s="3"/>
      <c r="SZQ4" s="3"/>
      <c r="SZR4" s="3"/>
      <c r="SZS4" s="3"/>
      <c r="SZT4" s="3"/>
      <c r="SZU4" s="3"/>
      <c r="SZV4" s="3"/>
      <c r="SZW4" s="3"/>
      <c r="SZX4" s="3"/>
      <c r="SZY4" s="3"/>
      <c r="SZZ4" s="3"/>
      <c r="TAA4" s="3"/>
      <c r="TAB4" s="3"/>
      <c r="TAC4" s="3"/>
      <c r="TAD4" s="3"/>
      <c r="TAE4" s="3"/>
      <c r="TAF4" s="3"/>
      <c r="TAG4" s="3"/>
      <c r="TAH4" s="3"/>
      <c r="TAI4" s="3"/>
      <c r="TAJ4" s="3"/>
      <c r="TAK4" s="3"/>
      <c r="TAL4" s="3"/>
      <c r="TAM4" s="3"/>
      <c r="TAN4" s="3"/>
      <c r="TAO4" s="3"/>
      <c r="TAP4" s="3"/>
      <c r="TAQ4" s="3"/>
      <c r="TAR4" s="3"/>
      <c r="TAS4" s="3"/>
      <c r="TAT4" s="3"/>
      <c r="TAU4" s="3"/>
      <c r="TAV4" s="3"/>
      <c r="TAW4" s="3"/>
      <c r="TAX4" s="3"/>
      <c r="TAY4" s="3"/>
      <c r="TAZ4" s="3"/>
      <c r="TBA4" s="3"/>
      <c r="TBB4" s="3"/>
      <c r="TBC4" s="3"/>
      <c r="TBD4" s="3"/>
      <c r="TBE4" s="3"/>
      <c r="TBF4" s="3"/>
      <c r="TBG4" s="3"/>
      <c r="TBH4" s="3"/>
      <c r="TBI4" s="3"/>
      <c r="TBJ4" s="3"/>
      <c r="TBK4" s="3"/>
      <c r="TBL4" s="3"/>
      <c r="TBM4" s="3"/>
      <c r="TBN4" s="3"/>
      <c r="TBO4" s="3"/>
      <c r="TBP4" s="3"/>
      <c r="TBQ4" s="3"/>
      <c r="TBR4" s="3"/>
      <c r="TBS4" s="3"/>
      <c r="TBT4" s="3"/>
      <c r="TBU4" s="3"/>
      <c r="TBV4" s="3"/>
      <c r="TBW4" s="3"/>
      <c r="TBX4" s="3"/>
      <c r="TBY4" s="3"/>
      <c r="TBZ4" s="3"/>
      <c r="TCA4" s="3"/>
      <c r="TCB4" s="3"/>
      <c r="TCC4" s="3"/>
      <c r="TCD4" s="3"/>
      <c r="TCE4" s="3"/>
      <c r="TCF4" s="3"/>
      <c r="TCG4" s="3"/>
      <c r="TCH4" s="3"/>
      <c r="TCI4" s="3"/>
      <c r="TCJ4" s="3"/>
      <c r="TCK4" s="3"/>
      <c r="TCL4" s="3"/>
      <c r="TCM4" s="3"/>
      <c r="TCN4" s="3"/>
      <c r="TCO4" s="3"/>
      <c r="TCP4" s="3"/>
      <c r="TCQ4" s="3"/>
      <c r="TCR4" s="3"/>
      <c r="TCS4" s="3"/>
      <c r="TCT4" s="3"/>
      <c r="TCU4" s="3"/>
      <c r="TCV4" s="3"/>
      <c r="TCW4" s="3"/>
      <c r="TCX4" s="3"/>
      <c r="TCY4" s="3"/>
      <c r="TCZ4" s="3"/>
      <c r="TDA4" s="3"/>
      <c r="TDB4" s="3"/>
      <c r="TDC4" s="3"/>
      <c r="TDD4" s="3"/>
      <c r="TDE4" s="3"/>
      <c r="TDF4" s="3"/>
      <c r="TDG4" s="3"/>
      <c r="TDH4" s="3"/>
      <c r="TDI4" s="3"/>
      <c r="TDJ4" s="3"/>
      <c r="TDK4" s="3"/>
      <c r="TDL4" s="3"/>
      <c r="TDM4" s="3"/>
      <c r="TDN4" s="3"/>
      <c r="TDO4" s="3"/>
      <c r="TDP4" s="3"/>
      <c r="TDQ4" s="3"/>
      <c r="TDR4" s="3"/>
      <c r="TDS4" s="3"/>
      <c r="TDT4" s="3"/>
      <c r="TDU4" s="3"/>
      <c r="TDV4" s="3"/>
      <c r="TDW4" s="3"/>
      <c r="TDX4" s="3"/>
      <c r="TDY4" s="3"/>
      <c r="TDZ4" s="3"/>
      <c r="TEA4" s="3"/>
      <c r="TEB4" s="3"/>
      <c r="TEC4" s="3"/>
      <c r="TED4" s="3"/>
      <c r="TEE4" s="3"/>
      <c r="TEF4" s="3"/>
      <c r="TEG4" s="3"/>
      <c r="TEH4" s="3"/>
      <c r="TEI4" s="3"/>
      <c r="TEJ4" s="3"/>
      <c r="TEK4" s="3"/>
      <c r="TEL4" s="3"/>
      <c r="TEM4" s="3"/>
      <c r="TEN4" s="3"/>
      <c r="TEO4" s="3"/>
      <c r="TEP4" s="3"/>
      <c r="TEQ4" s="3"/>
      <c r="TER4" s="3"/>
      <c r="TES4" s="3"/>
      <c r="TET4" s="3"/>
      <c r="TEU4" s="3"/>
      <c r="TEV4" s="3"/>
      <c r="TEW4" s="3"/>
      <c r="TEX4" s="3"/>
      <c r="TEY4" s="3"/>
      <c r="TEZ4" s="3"/>
      <c r="TFA4" s="3"/>
      <c r="TFB4" s="3"/>
      <c r="TFC4" s="3"/>
      <c r="TFD4" s="3"/>
      <c r="TFE4" s="3"/>
      <c r="TFF4" s="3"/>
      <c r="TFG4" s="3"/>
      <c r="TFH4" s="3"/>
      <c r="TFI4" s="3"/>
      <c r="TFJ4" s="3"/>
      <c r="TFK4" s="3"/>
      <c r="TFL4" s="3"/>
      <c r="TFM4" s="3"/>
      <c r="TFN4" s="3"/>
      <c r="TFO4" s="3"/>
      <c r="TFP4" s="3"/>
      <c r="TFQ4" s="3"/>
      <c r="TFR4" s="3"/>
      <c r="TFS4" s="3"/>
      <c r="TFT4" s="3"/>
      <c r="TFU4" s="3"/>
      <c r="TFV4" s="3"/>
      <c r="TFW4" s="3"/>
      <c r="TFX4" s="3"/>
      <c r="TFY4" s="3"/>
      <c r="TFZ4" s="3"/>
      <c r="TGA4" s="3"/>
      <c r="TGB4" s="3"/>
      <c r="TGC4" s="3"/>
      <c r="TGD4" s="3"/>
      <c r="TGE4" s="3"/>
      <c r="TGF4" s="3"/>
      <c r="TGG4" s="3"/>
      <c r="TGH4" s="3"/>
      <c r="TGI4" s="3"/>
      <c r="TGJ4" s="3"/>
      <c r="TGK4" s="3"/>
      <c r="TGL4" s="3"/>
      <c r="TGM4" s="3"/>
      <c r="TGN4" s="3"/>
      <c r="TGO4" s="3"/>
      <c r="TGP4" s="3"/>
      <c r="TGQ4" s="3"/>
      <c r="TGR4" s="3"/>
      <c r="TGS4" s="3"/>
      <c r="TGT4" s="3"/>
      <c r="TGU4" s="3"/>
      <c r="TGV4" s="3"/>
      <c r="TGW4" s="3"/>
      <c r="TGX4" s="3"/>
      <c r="TGY4" s="3"/>
      <c r="TGZ4" s="3"/>
      <c r="THA4" s="3"/>
      <c r="THB4" s="3"/>
      <c r="THC4" s="3"/>
      <c r="THD4" s="3"/>
      <c r="THE4" s="3"/>
      <c r="THF4" s="3"/>
      <c r="THG4" s="3"/>
      <c r="THH4" s="3"/>
      <c r="THI4" s="3"/>
      <c r="THJ4" s="3"/>
      <c r="THK4" s="3"/>
      <c r="THL4" s="3"/>
      <c r="THM4" s="3"/>
      <c r="THN4" s="3"/>
      <c r="THO4" s="3"/>
      <c r="THP4" s="3"/>
      <c r="THQ4" s="3"/>
      <c r="THR4" s="3"/>
      <c r="THS4" s="3"/>
      <c r="THT4" s="3"/>
      <c r="THU4" s="3"/>
      <c r="THV4" s="3"/>
      <c r="THW4" s="3"/>
      <c r="THX4" s="3"/>
      <c r="THY4" s="3"/>
      <c r="THZ4" s="3"/>
      <c r="TIA4" s="3"/>
      <c r="TIB4" s="3"/>
      <c r="TIC4" s="3"/>
      <c r="TID4" s="3"/>
      <c r="TIE4" s="3"/>
      <c r="TIF4" s="3"/>
      <c r="TIG4" s="3"/>
      <c r="TIH4" s="3"/>
      <c r="TII4" s="3"/>
      <c r="TIJ4" s="3"/>
      <c r="TIK4" s="3"/>
      <c r="TIL4" s="3"/>
      <c r="TIM4" s="3"/>
      <c r="TIN4" s="3"/>
      <c r="TIO4" s="3"/>
      <c r="TIP4" s="3"/>
      <c r="TIQ4" s="3"/>
      <c r="TIR4" s="3"/>
      <c r="TIS4" s="3"/>
      <c r="TIT4" s="3"/>
      <c r="TIU4" s="3"/>
      <c r="TIV4" s="3"/>
      <c r="TIW4" s="3"/>
      <c r="TIX4" s="3"/>
      <c r="TIY4" s="3"/>
      <c r="TIZ4" s="3"/>
      <c r="TJA4" s="3"/>
      <c r="TJB4" s="3"/>
      <c r="TJC4" s="3"/>
      <c r="TJD4" s="3"/>
      <c r="TJE4" s="3"/>
      <c r="TJF4" s="3"/>
      <c r="TJG4" s="3"/>
      <c r="TJH4" s="3"/>
      <c r="TJI4" s="3"/>
      <c r="TJJ4" s="3"/>
      <c r="TJK4" s="3"/>
      <c r="TJL4" s="3"/>
      <c r="TJM4" s="3"/>
      <c r="TJN4" s="3"/>
      <c r="TJO4" s="3"/>
      <c r="TJP4" s="3"/>
      <c r="TJQ4" s="3"/>
      <c r="TJR4" s="3"/>
      <c r="TJS4" s="3"/>
      <c r="TJT4" s="3"/>
      <c r="TJU4" s="3"/>
      <c r="TJV4" s="3"/>
      <c r="TJW4" s="3"/>
      <c r="TJX4" s="3"/>
      <c r="TJY4" s="3"/>
      <c r="TJZ4" s="3"/>
      <c r="TKA4" s="3"/>
      <c r="TKB4" s="3"/>
      <c r="TKC4" s="3"/>
      <c r="TKD4" s="3"/>
      <c r="TKE4" s="3"/>
      <c r="TKF4" s="3"/>
      <c r="TKG4" s="3"/>
      <c r="TKH4" s="3"/>
      <c r="TKI4" s="3"/>
      <c r="TKJ4" s="3"/>
      <c r="TKK4" s="3"/>
      <c r="TKL4" s="3"/>
      <c r="TKM4" s="3"/>
      <c r="TKN4" s="3"/>
      <c r="TKO4" s="3"/>
      <c r="TKP4" s="3"/>
      <c r="TKQ4" s="3"/>
      <c r="TKR4" s="3"/>
      <c r="TKS4" s="3"/>
      <c r="TKT4" s="3"/>
      <c r="TKU4" s="3"/>
      <c r="TKV4" s="3"/>
      <c r="TKW4" s="3"/>
      <c r="TKX4" s="3"/>
      <c r="TKY4" s="3"/>
      <c r="TKZ4" s="3"/>
      <c r="TLA4" s="3"/>
      <c r="TLB4" s="3"/>
      <c r="TLC4" s="3"/>
      <c r="TLD4" s="3"/>
      <c r="TLE4" s="3"/>
      <c r="TLF4" s="3"/>
      <c r="TLG4" s="3"/>
      <c r="TLH4" s="3"/>
      <c r="TLI4" s="3"/>
      <c r="TLJ4" s="3"/>
      <c r="TLK4" s="3"/>
      <c r="TLL4" s="3"/>
      <c r="TLM4" s="3"/>
      <c r="TLN4" s="3"/>
      <c r="TLO4" s="3"/>
      <c r="TLP4" s="3"/>
      <c r="TLQ4" s="3"/>
      <c r="TLR4" s="3"/>
      <c r="TLS4" s="3"/>
      <c r="TLT4" s="3"/>
      <c r="TLU4" s="3"/>
      <c r="TLV4" s="3"/>
      <c r="TLW4" s="3"/>
      <c r="TLX4" s="3"/>
      <c r="TLY4" s="3"/>
      <c r="TLZ4" s="3"/>
      <c r="TMA4" s="3"/>
      <c r="TMB4" s="3"/>
      <c r="TMC4" s="3"/>
      <c r="TMD4" s="3"/>
      <c r="TME4" s="3"/>
      <c r="TMF4" s="3"/>
      <c r="TMG4" s="3"/>
      <c r="TMH4" s="3"/>
      <c r="TMI4" s="3"/>
      <c r="TMJ4" s="3"/>
      <c r="TMK4" s="3"/>
      <c r="TML4" s="3"/>
      <c r="TMM4" s="3"/>
      <c r="TMN4" s="3"/>
      <c r="TMO4" s="3"/>
      <c r="TMP4" s="3"/>
      <c r="TMQ4" s="3"/>
      <c r="TMR4" s="3"/>
      <c r="TMS4" s="3"/>
      <c r="TMT4" s="3"/>
      <c r="TMU4" s="3"/>
      <c r="TMV4" s="3"/>
      <c r="TMW4" s="3"/>
      <c r="TMX4" s="3"/>
      <c r="TMY4" s="3"/>
      <c r="TMZ4" s="3"/>
      <c r="TNA4" s="3"/>
      <c r="TNB4" s="3"/>
      <c r="TNC4" s="3"/>
      <c r="TND4" s="3"/>
      <c r="TNE4" s="3"/>
      <c r="TNF4" s="3"/>
      <c r="TNG4" s="3"/>
      <c r="TNH4" s="3"/>
      <c r="TNI4" s="3"/>
      <c r="TNJ4" s="3"/>
      <c r="TNK4" s="3"/>
      <c r="TNL4" s="3"/>
      <c r="TNM4" s="3"/>
      <c r="TNN4" s="3"/>
      <c r="TNO4" s="3"/>
      <c r="TNP4" s="3"/>
      <c r="TNQ4" s="3"/>
      <c r="TNR4" s="3"/>
      <c r="TNS4" s="3"/>
      <c r="TNT4" s="3"/>
      <c r="TNU4" s="3"/>
      <c r="TNV4" s="3"/>
      <c r="TNW4" s="3"/>
      <c r="TNX4" s="3"/>
      <c r="TNY4" s="3"/>
      <c r="TNZ4" s="3"/>
      <c r="TOA4" s="3"/>
      <c r="TOB4" s="3"/>
      <c r="TOC4" s="3"/>
      <c r="TOD4" s="3"/>
      <c r="TOE4" s="3"/>
      <c r="TOF4" s="3"/>
      <c r="TOG4" s="3"/>
      <c r="TOH4" s="3"/>
      <c r="TOI4" s="3"/>
      <c r="TOJ4" s="3"/>
      <c r="TOK4" s="3"/>
      <c r="TOL4" s="3"/>
      <c r="TOM4" s="3"/>
      <c r="TON4" s="3"/>
      <c r="TOO4" s="3"/>
      <c r="TOP4" s="3"/>
      <c r="TOQ4" s="3"/>
      <c r="TOR4" s="3"/>
      <c r="TOS4" s="3"/>
      <c r="TOT4" s="3"/>
      <c r="TOU4" s="3"/>
      <c r="TOV4" s="3"/>
      <c r="TOW4" s="3"/>
      <c r="TOX4" s="3"/>
      <c r="TOY4" s="3"/>
      <c r="TOZ4" s="3"/>
      <c r="TPA4" s="3"/>
      <c r="TPB4" s="3"/>
      <c r="TPC4" s="3"/>
      <c r="TPD4" s="3"/>
      <c r="TPE4" s="3"/>
      <c r="TPF4" s="3"/>
      <c r="TPG4" s="3"/>
      <c r="TPH4" s="3"/>
      <c r="TPI4" s="3"/>
      <c r="TPJ4" s="3"/>
      <c r="TPK4" s="3"/>
      <c r="TPL4" s="3"/>
      <c r="TPM4" s="3"/>
      <c r="TPN4" s="3"/>
      <c r="TPO4" s="3"/>
      <c r="TPP4" s="3"/>
      <c r="TPQ4" s="3"/>
      <c r="TPR4" s="3"/>
      <c r="TPS4" s="3"/>
      <c r="TPT4" s="3"/>
      <c r="TPU4" s="3"/>
      <c r="TPV4" s="3"/>
      <c r="TPW4" s="3"/>
      <c r="TPX4" s="3"/>
      <c r="TPY4" s="3"/>
      <c r="TPZ4" s="3"/>
      <c r="TQA4" s="3"/>
      <c r="TQB4" s="3"/>
      <c r="TQC4" s="3"/>
      <c r="TQD4" s="3"/>
      <c r="TQE4" s="3"/>
      <c r="TQF4" s="3"/>
      <c r="TQG4" s="3"/>
      <c r="TQH4" s="3"/>
      <c r="TQI4" s="3"/>
      <c r="TQJ4" s="3"/>
      <c r="TQK4" s="3"/>
      <c r="TQL4" s="3"/>
      <c r="TQM4" s="3"/>
      <c r="TQN4" s="3"/>
      <c r="TQO4" s="3"/>
      <c r="TQP4" s="3"/>
      <c r="TQQ4" s="3"/>
      <c r="TQR4" s="3"/>
      <c r="TQS4" s="3"/>
      <c r="TQT4" s="3"/>
      <c r="TQU4" s="3"/>
      <c r="TQV4" s="3"/>
      <c r="TQW4" s="3"/>
      <c r="TQX4" s="3"/>
      <c r="TQY4" s="3"/>
      <c r="TQZ4" s="3"/>
      <c r="TRA4" s="3"/>
      <c r="TRB4" s="3"/>
      <c r="TRC4" s="3"/>
      <c r="TRD4" s="3"/>
      <c r="TRE4" s="3"/>
      <c r="TRF4" s="3"/>
      <c r="TRG4" s="3"/>
      <c r="TRH4" s="3"/>
      <c r="TRI4" s="3"/>
      <c r="TRJ4" s="3"/>
      <c r="TRK4" s="3"/>
      <c r="TRL4" s="3"/>
      <c r="TRM4" s="3"/>
      <c r="TRN4" s="3"/>
      <c r="TRO4" s="3"/>
      <c r="TRP4" s="3"/>
      <c r="TRQ4" s="3"/>
      <c r="TRR4" s="3"/>
      <c r="TRS4" s="3"/>
      <c r="TRT4" s="3"/>
      <c r="TRU4" s="3"/>
      <c r="TRV4" s="3"/>
      <c r="TRW4" s="3"/>
      <c r="TRX4" s="3"/>
      <c r="TRY4" s="3"/>
      <c r="TRZ4" s="3"/>
      <c r="TSA4" s="3"/>
      <c r="TSB4" s="3"/>
      <c r="TSC4" s="3"/>
      <c r="TSD4" s="3"/>
      <c r="TSE4" s="3"/>
      <c r="TSF4" s="3"/>
      <c r="TSG4" s="3"/>
      <c r="TSH4" s="3"/>
      <c r="TSI4" s="3"/>
      <c r="TSJ4" s="3"/>
      <c r="TSK4" s="3"/>
      <c r="TSL4" s="3"/>
      <c r="TSM4" s="3"/>
      <c r="TSN4" s="3"/>
      <c r="TSO4" s="3"/>
      <c r="TSP4" s="3"/>
      <c r="TSQ4" s="3"/>
      <c r="TSR4" s="3"/>
      <c r="TSS4" s="3"/>
      <c r="TST4" s="3"/>
      <c r="TSU4" s="3"/>
      <c r="TSV4" s="3"/>
      <c r="TSW4" s="3"/>
      <c r="TSX4" s="3"/>
      <c r="TSY4" s="3"/>
      <c r="TSZ4" s="3"/>
      <c r="TTA4" s="3"/>
      <c r="TTB4" s="3"/>
      <c r="TTC4" s="3"/>
      <c r="TTD4" s="3"/>
      <c r="TTE4" s="3"/>
      <c r="TTF4" s="3"/>
      <c r="TTG4" s="3"/>
      <c r="TTH4" s="3"/>
      <c r="TTI4" s="3"/>
      <c r="TTJ4" s="3"/>
      <c r="TTK4" s="3"/>
      <c r="TTL4" s="3"/>
      <c r="TTM4" s="3"/>
      <c r="TTN4" s="3"/>
      <c r="TTO4" s="3"/>
      <c r="TTP4" s="3"/>
      <c r="TTQ4" s="3"/>
      <c r="TTR4" s="3"/>
      <c r="TTS4" s="3"/>
      <c r="TTT4" s="3"/>
      <c r="TTU4" s="3"/>
      <c r="TTV4" s="3"/>
      <c r="TTW4" s="3"/>
      <c r="TTX4" s="3"/>
      <c r="TTY4" s="3"/>
      <c r="TTZ4" s="3"/>
      <c r="TUA4" s="3"/>
      <c r="TUB4" s="3"/>
      <c r="TUC4" s="3"/>
      <c r="TUD4" s="3"/>
      <c r="TUE4" s="3"/>
      <c r="TUF4" s="3"/>
      <c r="TUG4" s="3"/>
      <c r="TUH4" s="3"/>
      <c r="TUI4" s="3"/>
      <c r="TUJ4" s="3"/>
      <c r="TUK4" s="3"/>
      <c r="TUL4" s="3"/>
      <c r="TUM4" s="3"/>
      <c r="TUN4" s="3"/>
      <c r="TUO4" s="3"/>
      <c r="TUP4" s="3"/>
      <c r="TUQ4" s="3"/>
      <c r="TUR4" s="3"/>
      <c r="TUS4" s="3"/>
      <c r="TUT4" s="3"/>
      <c r="TUU4" s="3"/>
      <c r="TUV4" s="3"/>
      <c r="TUW4" s="3"/>
      <c r="TUX4" s="3"/>
      <c r="TUY4" s="3"/>
      <c r="TUZ4" s="3"/>
      <c r="TVA4" s="3"/>
      <c r="TVB4" s="3"/>
      <c r="TVC4" s="3"/>
      <c r="TVD4" s="3"/>
      <c r="TVE4" s="3"/>
      <c r="TVF4" s="3"/>
      <c r="TVG4" s="3"/>
      <c r="TVH4" s="3"/>
      <c r="TVI4" s="3"/>
      <c r="TVJ4" s="3"/>
      <c r="TVK4" s="3"/>
      <c r="TVL4" s="3"/>
      <c r="TVM4" s="3"/>
      <c r="TVN4" s="3"/>
      <c r="TVO4" s="3"/>
      <c r="TVP4" s="3"/>
      <c r="TVQ4" s="3"/>
      <c r="TVR4" s="3"/>
      <c r="TVS4" s="3"/>
      <c r="TVT4" s="3"/>
      <c r="TVU4" s="3"/>
      <c r="TVV4" s="3"/>
      <c r="TVW4" s="3"/>
      <c r="TVX4" s="3"/>
      <c r="TVY4" s="3"/>
      <c r="TVZ4" s="3"/>
      <c r="TWA4" s="3"/>
      <c r="TWB4" s="3"/>
      <c r="TWC4" s="3"/>
      <c r="TWD4" s="3"/>
      <c r="TWE4" s="3"/>
      <c r="TWF4" s="3"/>
      <c r="TWG4" s="3"/>
      <c r="TWH4" s="3"/>
      <c r="TWI4" s="3"/>
      <c r="TWJ4" s="3"/>
      <c r="TWK4" s="3"/>
      <c r="TWL4" s="3"/>
      <c r="TWM4" s="3"/>
      <c r="TWN4" s="3"/>
      <c r="TWO4" s="3"/>
      <c r="TWP4" s="3"/>
      <c r="TWQ4" s="3"/>
      <c r="TWR4" s="3"/>
      <c r="TWS4" s="3"/>
      <c r="TWT4" s="3"/>
      <c r="TWU4" s="3"/>
      <c r="TWV4" s="3"/>
      <c r="TWW4" s="3"/>
      <c r="TWX4" s="3"/>
      <c r="TWY4" s="3"/>
      <c r="TWZ4" s="3"/>
      <c r="TXA4" s="3"/>
      <c r="TXB4" s="3"/>
      <c r="TXC4" s="3"/>
      <c r="TXD4" s="3"/>
      <c r="TXE4" s="3"/>
      <c r="TXF4" s="3"/>
      <c r="TXG4" s="3"/>
      <c r="TXH4" s="3"/>
      <c r="TXI4" s="3"/>
      <c r="TXJ4" s="3"/>
      <c r="TXK4" s="3"/>
      <c r="TXL4" s="3"/>
      <c r="TXM4" s="3"/>
      <c r="TXN4" s="3"/>
      <c r="TXO4" s="3"/>
      <c r="TXP4" s="3"/>
      <c r="TXQ4" s="3"/>
      <c r="TXR4" s="3"/>
      <c r="TXS4" s="3"/>
      <c r="TXT4" s="3"/>
      <c r="TXU4" s="3"/>
      <c r="TXV4" s="3"/>
      <c r="TXW4" s="3"/>
      <c r="TXX4" s="3"/>
      <c r="TXY4" s="3"/>
      <c r="TXZ4" s="3"/>
      <c r="TYA4" s="3"/>
      <c r="TYB4" s="3"/>
      <c r="TYC4" s="3"/>
      <c r="TYD4" s="3"/>
      <c r="TYE4" s="3"/>
      <c r="TYF4" s="3"/>
      <c r="TYG4" s="3"/>
      <c r="TYH4" s="3"/>
      <c r="TYI4" s="3"/>
      <c r="TYJ4" s="3"/>
      <c r="TYK4" s="3"/>
      <c r="TYL4" s="3"/>
      <c r="TYM4" s="3"/>
      <c r="TYN4" s="3"/>
      <c r="TYO4" s="3"/>
      <c r="TYP4" s="3"/>
      <c r="TYQ4" s="3"/>
      <c r="TYR4" s="3"/>
      <c r="TYS4" s="3"/>
      <c r="TYT4" s="3"/>
      <c r="TYU4" s="3"/>
      <c r="TYV4" s="3"/>
      <c r="TYW4" s="3"/>
      <c r="TYX4" s="3"/>
      <c r="TYY4" s="3"/>
      <c r="TYZ4" s="3"/>
      <c r="TZA4" s="3"/>
      <c r="TZB4" s="3"/>
      <c r="TZC4" s="3"/>
      <c r="TZD4" s="3"/>
      <c r="TZE4" s="3"/>
      <c r="TZF4" s="3"/>
      <c r="TZG4" s="3"/>
      <c r="TZH4" s="3"/>
      <c r="TZI4" s="3"/>
      <c r="TZJ4" s="3"/>
      <c r="TZK4" s="3"/>
      <c r="TZL4" s="3"/>
      <c r="TZM4" s="3"/>
      <c r="TZN4" s="3"/>
      <c r="TZO4" s="3"/>
      <c r="TZP4" s="3"/>
      <c r="TZQ4" s="3"/>
      <c r="TZR4" s="3"/>
      <c r="TZS4" s="3"/>
      <c r="TZT4" s="3"/>
      <c r="TZU4" s="3"/>
      <c r="TZV4" s="3"/>
      <c r="TZW4" s="3"/>
      <c r="TZX4" s="3"/>
      <c r="TZY4" s="3"/>
      <c r="TZZ4" s="3"/>
      <c r="UAA4" s="3"/>
      <c r="UAB4" s="3"/>
      <c r="UAC4" s="3"/>
      <c r="UAD4" s="3"/>
      <c r="UAE4" s="3"/>
      <c r="UAF4" s="3"/>
      <c r="UAG4" s="3"/>
      <c r="UAH4" s="3"/>
      <c r="UAI4" s="3"/>
      <c r="UAJ4" s="3"/>
      <c r="UAK4" s="3"/>
      <c r="UAL4" s="3"/>
      <c r="UAM4" s="3"/>
      <c r="UAN4" s="3"/>
      <c r="UAO4" s="3"/>
      <c r="UAP4" s="3"/>
      <c r="UAQ4" s="3"/>
      <c r="UAR4" s="3"/>
      <c r="UAS4" s="3"/>
      <c r="UAT4" s="3"/>
      <c r="UAU4" s="3"/>
      <c r="UAV4" s="3"/>
      <c r="UAW4" s="3"/>
      <c r="UAX4" s="3"/>
      <c r="UAY4" s="3"/>
      <c r="UAZ4" s="3"/>
      <c r="UBA4" s="3"/>
      <c r="UBB4" s="3"/>
      <c r="UBC4" s="3"/>
      <c r="UBD4" s="3"/>
      <c r="UBE4" s="3"/>
      <c r="UBF4" s="3"/>
      <c r="UBG4" s="3"/>
      <c r="UBH4" s="3"/>
      <c r="UBI4" s="3"/>
      <c r="UBJ4" s="3"/>
      <c r="UBK4" s="3"/>
      <c r="UBL4" s="3"/>
      <c r="UBM4" s="3"/>
      <c r="UBN4" s="3"/>
      <c r="UBO4" s="3"/>
      <c r="UBP4" s="3"/>
      <c r="UBQ4" s="3"/>
      <c r="UBR4" s="3"/>
      <c r="UBS4" s="3"/>
      <c r="UBT4" s="3"/>
      <c r="UBU4" s="3"/>
      <c r="UBV4" s="3"/>
      <c r="UBW4" s="3"/>
      <c r="UBX4" s="3"/>
      <c r="UBY4" s="3"/>
      <c r="UBZ4" s="3"/>
      <c r="UCA4" s="3"/>
      <c r="UCB4" s="3"/>
      <c r="UCC4" s="3"/>
      <c r="UCD4" s="3"/>
      <c r="UCE4" s="3"/>
      <c r="UCF4" s="3"/>
      <c r="UCG4" s="3"/>
      <c r="UCH4" s="3"/>
      <c r="UCI4" s="3"/>
      <c r="UCJ4" s="3"/>
      <c r="UCK4" s="3"/>
      <c r="UCL4" s="3"/>
      <c r="UCM4" s="3"/>
      <c r="UCN4" s="3"/>
      <c r="UCO4" s="3"/>
      <c r="UCP4" s="3"/>
      <c r="UCQ4" s="3"/>
      <c r="UCR4" s="3"/>
      <c r="UCS4" s="3"/>
      <c r="UCT4" s="3"/>
      <c r="UCU4" s="3"/>
      <c r="UCV4" s="3"/>
      <c r="UCW4" s="3"/>
      <c r="UCX4" s="3"/>
      <c r="UCY4" s="3"/>
      <c r="UCZ4" s="3"/>
      <c r="UDA4" s="3"/>
      <c r="UDB4" s="3"/>
      <c r="UDC4" s="3"/>
      <c r="UDD4" s="3"/>
      <c r="UDE4" s="3"/>
      <c r="UDF4" s="3"/>
      <c r="UDG4" s="3"/>
      <c r="UDH4" s="3"/>
      <c r="UDI4" s="3"/>
      <c r="UDJ4" s="3"/>
      <c r="UDK4" s="3"/>
      <c r="UDL4" s="3"/>
      <c r="UDM4" s="3"/>
      <c r="UDN4" s="3"/>
      <c r="UDO4" s="3"/>
      <c r="UDP4" s="3"/>
      <c r="UDQ4" s="3"/>
      <c r="UDR4" s="3"/>
      <c r="UDS4" s="3"/>
      <c r="UDT4" s="3"/>
      <c r="UDU4" s="3"/>
      <c r="UDV4" s="3"/>
      <c r="UDW4" s="3"/>
      <c r="UDX4" s="3"/>
      <c r="UDY4" s="3"/>
      <c r="UDZ4" s="3"/>
      <c r="UEA4" s="3"/>
      <c r="UEB4" s="3"/>
      <c r="UEC4" s="3"/>
      <c r="UED4" s="3"/>
      <c r="UEE4" s="3"/>
      <c r="UEF4" s="3"/>
      <c r="UEG4" s="3"/>
      <c r="UEH4" s="3"/>
      <c r="UEI4" s="3"/>
      <c r="UEJ4" s="3"/>
      <c r="UEK4" s="3"/>
      <c r="UEL4" s="3"/>
      <c r="UEM4" s="3"/>
      <c r="UEN4" s="3"/>
      <c r="UEO4" s="3"/>
      <c r="UEP4" s="3"/>
      <c r="UEQ4" s="3"/>
      <c r="UER4" s="3"/>
      <c r="UES4" s="3"/>
      <c r="UET4" s="3"/>
      <c r="UEU4" s="3"/>
      <c r="UEV4" s="3"/>
      <c r="UEW4" s="3"/>
      <c r="UEX4" s="3"/>
      <c r="UEY4" s="3"/>
      <c r="UEZ4" s="3"/>
      <c r="UFA4" s="3"/>
      <c r="UFB4" s="3"/>
      <c r="UFC4" s="3"/>
      <c r="UFD4" s="3"/>
      <c r="UFE4" s="3"/>
      <c r="UFF4" s="3"/>
      <c r="UFG4" s="3"/>
      <c r="UFH4" s="3"/>
      <c r="UFI4" s="3"/>
      <c r="UFJ4" s="3"/>
      <c r="UFK4" s="3"/>
      <c r="UFL4" s="3"/>
      <c r="UFM4" s="3"/>
      <c r="UFN4" s="3"/>
      <c r="UFO4" s="3"/>
      <c r="UFP4" s="3"/>
      <c r="UFQ4" s="3"/>
      <c r="UFR4" s="3"/>
      <c r="UFS4" s="3"/>
      <c r="UFT4" s="3"/>
      <c r="UFU4" s="3"/>
      <c r="UFV4" s="3"/>
      <c r="UFW4" s="3"/>
      <c r="UFX4" s="3"/>
      <c r="UFY4" s="3"/>
      <c r="UFZ4" s="3"/>
      <c r="UGA4" s="3"/>
      <c r="UGB4" s="3"/>
      <c r="UGC4" s="3"/>
      <c r="UGD4" s="3"/>
      <c r="UGE4" s="3"/>
      <c r="UGF4" s="3"/>
      <c r="UGG4" s="3"/>
      <c r="UGH4" s="3"/>
      <c r="UGI4" s="3"/>
      <c r="UGJ4" s="3"/>
      <c r="UGK4" s="3"/>
      <c r="UGL4" s="3"/>
      <c r="UGM4" s="3"/>
      <c r="UGN4" s="3"/>
      <c r="UGO4" s="3"/>
      <c r="UGP4" s="3"/>
      <c r="UGQ4" s="3"/>
      <c r="UGR4" s="3"/>
      <c r="UGS4" s="3"/>
      <c r="UGT4" s="3"/>
      <c r="UGU4" s="3"/>
      <c r="UGV4" s="3"/>
      <c r="UGW4" s="3"/>
      <c r="UGX4" s="3"/>
      <c r="UGY4" s="3"/>
      <c r="UGZ4" s="3"/>
      <c r="UHA4" s="3"/>
      <c r="UHB4" s="3"/>
      <c r="UHC4" s="3"/>
      <c r="UHD4" s="3"/>
      <c r="UHE4" s="3"/>
      <c r="UHF4" s="3"/>
      <c r="UHG4" s="3"/>
      <c r="UHH4" s="3"/>
      <c r="UHI4" s="3"/>
      <c r="UHJ4" s="3"/>
      <c r="UHK4" s="3"/>
      <c r="UHL4" s="3"/>
      <c r="UHM4" s="3"/>
      <c r="UHN4" s="3"/>
      <c r="UHO4" s="3"/>
      <c r="UHP4" s="3"/>
      <c r="UHQ4" s="3"/>
      <c r="UHR4" s="3"/>
      <c r="UHS4" s="3"/>
      <c r="UHT4" s="3"/>
      <c r="UHU4" s="3"/>
      <c r="UHV4" s="3"/>
      <c r="UHW4" s="3"/>
      <c r="UHX4" s="3"/>
      <c r="UHY4" s="3"/>
      <c r="UHZ4" s="3"/>
      <c r="UIA4" s="3"/>
      <c r="UIB4" s="3"/>
      <c r="UIC4" s="3"/>
      <c r="UID4" s="3"/>
      <c r="UIE4" s="3"/>
      <c r="UIF4" s="3"/>
      <c r="UIG4" s="3"/>
      <c r="UIH4" s="3"/>
      <c r="UII4" s="3"/>
      <c r="UIJ4" s="3"/>
      <c r="UIK4" s="3"/>
      <c r="UIL4" s="3"/>
      <c r="UIM4" s="3"/>
      <c r="UIN4" s="3"/>
      <c r="UIO4" s="3"/>
      <c r="UIP4" s="3"/>
      <c r="UIQ4" s="3"/>
      <c r="UIR4" s="3"/>
      <c r="UIS4" s="3"/>
      <c r="UIT4" s="3"/>
      <c r="UIU4" s="3"/>
      <c r="UIV4" s="3"/>
      <c r="UIW4" s="3"/>
      <c r="UIX4" s="3"/>
      <c r="UIY4" s="3"/>
      <c r="UIZ4" s="3"/>
      <c r="UJA4" s="3"/>
      <c r="UJB4" s="3"/>
      <c r="UJC4" s="3"/>
      <c r="UJD4" s="3"/>
      <c r="UJE4" s="3"/>
      <c r="UJF4" s="3"/>
      <c r="UJG4" s="3"/>
      <c r="UJH4" s="3"/>
      <c r="UJI4" s="3"/>
      <c r="UJJ4" s="3"/>
      <c r="UJK4" s="3"/>
      <c r="UJL4" s="3"/>
      <c r="UJM4" s="3"/>
      <c r="UJN4" s="3"/>
      <c r="UJO4" s="3"/>
      <c r="UJP4" s="3"/>
      <c r="UJQ4" s="3"/>
      <c r="UJR4" s="3"/>
      <c r="UJS4" s="3"/>
      <c r="UJT4" s="3"/>
      <c r="UJU4" s="3"/>
      <c r="UJV4" s="3"/>
      <c r="UJW4" s="3"/>
      <c r="UJX4" s="3"/>
      <c r="UJY4" s="3"/>
      <c r="UJZ4" s="3"/>
      <c r="UKA4" s="3"/>
      <c r="UKB4" s="3"/>
      <c r="UKC4" s="3"/>
      <c r="UKD4" s="3"/>
      <c r="UKE4" s="3"/>
      <c r="UKF4" s="3"/>
      <c r="UKG4" s="3"/>
      <c r="UKH4" s="3"/>
      <c r="UKI4" s="3"/>
      <c r="UKJ4" s="3"/>
      <c r="UKK4" s="3"/>
      <c r="UKL4" s="3"/>
      <c r="UKM4" s="3"/>
      <c r="UKN4" s="3"/>
      <c r="UKO4" s="3"/>
      <c r="UKP4" s="3"/>
      <c r="UKQ4" s="3"/>
      <c r="UKR4" s="3"/>
      <c r="UKS4" s="3"/>
      <c r="UKT4" s="3"/>
      <c r="UKU4" s="3"/>
      <c r="UKV4" s="3"/>
      <c r="UKW4" s="3"/>
      <c r="UKX4" s="3"/>
      <c r="UKY4" s="3"/>
      <c r="UKZ4" s="3"/>
      <c r="ULA4" s="3"/>
      <c r="ULB4" s="3"/>
      <c r="ULC4" s="3"/>
      <c r="ULD4" s="3"/>
      <c r="ULE4" s="3"/>
      <c r="ULF4" s="3"/>
      <c r="ULG4" s="3"/>
      <c r="ULH4" s="3"/>
      <c r="ULI4" s="3"/>
      <c r="ULJ4" s="3"/>
      <c r="ULK4" s="3"/>
      <c r="ULL4" s="3"/>
      <c r="ULM4" s="3"/>
      <c r="ULN4" s="3"/>
      <c r="ULO4" s="3"/>
      <c r="ULP4" s="3"/>
      <c r="ULQ4" s="3"/>
      <c r="ULR4" s="3"/>
      <c r="ULS4" s="3"/>
      <c r="ULT4" s="3"/>
      <c r="ULU4" s="3"/>
      <c r="ULV4" s="3"/>
      <c r="ULW4" s="3"/>
      <c r="ULX4" s="3"/>
      <c r="ULY4" s="3"/>
      <c r="ULZ4" s="3"/>
      <c r="UMA4" s="3"/>
      <c r="UMB4" s="3"/>
      <c r="UMC4" s="3"/>
      <c r="UMD4" s="3"/>
      <c r="UME4" s="3"/>
      <c r="UMF4" s="3"/>
      <c r="UMG4" s="3"/>
      <c r="UMH4" s="3"/>
      <c r="UMI4" s="3"/>
      <c r="UMJ4" s="3"/>
      <c r="UMK4" s="3"/>
      <c r="UML4" s="3"/>
      <c r="UMM4" s="3"/>
      <c r="UMN4" s="3"/>
      <c r="UMO4" s="3"/>
      <c r="UMP4" s="3"/>
      <c r="UMQ4" s="3"/>
      <c r="UMR4" s="3"/>
      <c r="UMS4" s="3"/>
      <c r="UMT4" s="3"/>
      <c r="UMU4" s="3"/>
      <c r="UMV4" s="3"/>
      <c r="UMW4" s="3"/>
      <c r="UMX4" s="3"/>
      <c r="UMY4" s="3"/>
      <c r="UMZ4" s="3"/>
      <c r="UNA4" s="3"/>
      <c r="UNB4" s="3"/>
      <c r="UNC4" s="3"/>
      <c r="UND4" s="3"/>
      <c r="UNE4" s="3"/>
      <c r="UNF4" s="3"/>
      <c r="UNG4" s="3"/>
      <c r="UNH4" s="3"/>
      <c r="UNI4" s="3"/>
      <c r="UNJ4" s="3"/>
      <c r="UNK4" s="3"/>
      <c r="UNL4" s="3"/>
      <c r="UNM4" s="3"/>
      <c r="UNN4" s="3"/>
      <c r="UNO4" s="3"/>
      <c r="UNP4" s="3"/>
      <c r="UNQ4" s="3"/>
      <c r="UNR4" s="3"/>
      <c r="UNS4" s="3"/>
      <c r="UNT4" s="3"/>
      <c r="UNU4" s="3"/>
      <c r="UNV4" s="3"/>
      <c r="UNW4" s="3"/>
      <c r="UNX4" s="3"/>
      <c r="UNY4" s="3"/>
      <c r="UNZ4" s="3"/>
      <c r="UOA4" s="3"/>
      <c r="UOB4" s="3"/>
      <c r="UOC4" s="3"/>
      <c r="UOD4" s="3"/>
      <c r="UOE4" s="3"/>
      <c r="UOF4" s="3"/>
      <c r="UOG4" s="3"/>
      <c r="UOH4" s="3"/>
      <c r="UOI4" s="3"/>
      <c r="UOJ4" s="3"/>
      <c r="UOK4" s="3"/>
      <c r="UOL4" s="3"/>
      <c r="UOM4" s="3"/>
      <c r="UON4" s="3"/>
      <c r="UOO4" s="3"/>
      <c r="UOP4" s="3"/>
      <c r="UOQ4" s="3"/>
      <c r="UOR4" s="3"/>
      <c r="UOS4" s="3"/>
      <c r="UOT4" s="3"/>
      <c r="UOU4" s="3"/>
      <c r="UOV4" s="3"/>
      <c r="UOW4" s="3"/>
      <c r="UOX4" s="3"/>
      <c r="UOY4" s="3"/>
      <c r="UOZ4" s="3"/>
      <c r="UPA4" s="3"/>
      <c r="UPB4" s="3"/>
      <c r="UPC4" s="3"/>
      <c r="UPD4" s="3"/>
      <c r="UPE4" s="3"/>
      <c r="UPF4" s="3"/>
      <c r="UPG4" s="3"/>
      <c r="UPH4" s="3"/>
      <c r="UPI4" s="3"/>
      <c r="UPJ4" s="3"/>
      <c r="UPK4" s="3"/>
      <c r="UPL4" s="3"/>
      <c r="UPM4" s="3"/>
      <c r="UPN4" s="3"/>
      <c r="UPO4" s="3"/>
      <c r="UPP4" s="3"/>
      <c r="UPQ4" s="3"/>
      <c r="UPR4" s="3"/>
      <c r="UPS4" s="3"/>
      <c r="UPT4" s="3"/>
      <c r="UPU4" s="3"/>
      <c r="UPV4" s="3"/>
      <c r="UPW4" s="3"/>
      <c r="UPX4" s="3"/>
      <c r="UPY4" s="3"/>
      <c r="UPZ4" s="3"/>
      <c r="UQA4" s="3"/>
      <c r="UQB4" s="3"/>
      <c r="UQC4" s="3"/>
      <c r="UQD4" s="3"/>
      <c r="UQE4" s="3"/>
      <c r="UQF4" s="3"/>
      <c r="UQG4" s="3"/>
      <c r="UQH4" s="3"/>
      <c r="UQI4" s="3"/>
      <c r="UQJ4" s="3"/>
      <c r="UQK4" s="3"/>
      <c r="UQL4" s="3"/>
      <c r="UQM4" s="3"/>
      <c r="UQN4" s="3"/>
      <c r="UQO4" s="3"/>
      <c r="UQP4" s="3"/>
      <c r="UQQ4" s="3"/>
      <c r="UQR4" s="3"/>
      <c r="UQS4" s="3"/>
      <c r="UQT4" s="3"/>
      <c r="UQU4" s="3"/>
      <c r="UQV4" s="3"/>
      <c r="UQW4" s="3"/>
      <c r="UQX4" s="3"/>
      <c r="UQY4" s="3"/>
      <c r="UQZ4" s="3"/>
      <c r="URA4" s="3"/>
      <c r="URB4" s="3"/>
      <c r="URC4" s="3"/>
      <c r="URD4" s="3"/>
      <c r="URE4" s="3"/>
      <c r="URF4" s="3"/>
      <c r="URG4" s="3"/>
      <c r="URH4" s="3"/>
      <c r="URI4" s="3"/>
      <c r="URJ4" s="3"/>
      <c r="URK4" s="3"/>
      <c r="URL4" s="3"/>
      <c r="URM4" s="3"/>
      <c r="URN4" s="3"/>
      <c r="URO4" s="3"/>
      <c r="URP4" s="3"/>
      <c r="URQ4" s="3"/>
      <c r="URR4" s="3"/>
      <c r="URS4" s="3"/>
      <c r="URT4" s="3"/>
      <c r="URU4" s="3"/>
      <c r="URV4" s="3"/>
      <c r="URW4" s="3"/>
      <c r="URX4" s="3"/>
      <c r="URY4" s="3"/>
      <c r="URZ4" s="3"/>
      <c r="USA4" s="3"/>
      <c r="USB4" s="3"/>
      <c r="USC4" s="3"/>
      <c r="USD4" s="3"/>
      <c r="USE4" s="3"/>
      <c r="USF4" s="3"/>
      <c r="USG4" s="3"/>
      <c r="USH4" s="3"/>
      <c r="USI4" s="3"/>
      <c r="USJ4" s="3"/>
      <c r="USK4" s="3"/>
      <c r="USL4" s="3"/>
      <c r="USM4" s="3"/>
      <c r="USN4" s="3"/>
      <c r="USO4" s="3"/>
      <c r="USP4" s="3"/>
      <c r="USQ4" s="3"/>
      <c r="USR4" s="3"/>
      <c r="USS4" s="3"/>
      <c r="UST4" s="3"/>
      <c r="USU4" s="3"/>
      <c r="USV4" s="3"/>
      <c r="USW4" s="3"/>
      <c r="USX4" s="3"/>
      <c r="USY4" s="3"/>
      <c r="USZ4" s="3"/>
      <c r="UTA4" s="3"/>
      <c r="UTB4" s="3"/>
      <c r="UTC4" s="3"/>
      <c r="UTD4" s="3"/>
      <c r="UTE4" s="3"/>
      <c r="UTF4" s="3"/>
      <c r="UTG4" s="3"/>
      <c r="UTH4" s="3"/>
      <c r="UTI4" s="3"/>
      <c r="UTJ4" s="3"/>
      <c r="UTK4" s="3"/>
      <c r="UTL4" s="3"/>
      <c r="UTM4" s="3"/>
      <c r="UTN4" s="3"/>
      <c r="UTO4" s="3"/>
      <c r="UTP4" s="3"/>
      <c r="UTQ4" s="3"/>
      <c r="UTR4" s="3"/>
      <c r="UTS4" s="3"/>
      <c r="UTT4" s="3"/>
      <c r="UTU4" s="3"/>
      <c r="UTV4" s="3"/>
      <c r="UTW4" s="3"/>
      <c r="UTX4" s="3"/>
      <c r="UTY4" s="3"/>
      <c r="UTZ4" s="3"/>
      <c r="UUA4" s="3"/>
      <c r="UUB4" s="3"/>
      <c r="UUC4" s="3"/>
      <c r="UUD4" s="3"/>
      <c r="UUE4" s="3"/>
      <c r="UUF4" s="3"/>
      <c r="UUG4" s="3"/>
      <c r="UUH4" s="3"/>
      <c r="UUI4" s="3"/>
      <c r="UUJ4" s="3"/>
      <c r="UUK4" s="3"/>
      <c r="UUL4" s="3"/>
      <c r="UUM4" s="3"/>
      <c r="UUN4" s="3"/>
      <c r="UUO4" s="3"/>
      <c r="UUP4" s="3"/>
      <c r="UUQ4" s="3"/>
      <c r="UUR4" s="3"/>
      <c r="UUS4" s="3"/>
      <c r="UUT4" s="3"/>
      <c r="UUU4" s="3"/>
      <c r="UUV4" s="3"/>
      <c r="UUW4" s="3"/>
      <c r="UUX4" s="3"/>
      <c r="UUY4" s="3"/>
      <c r="UUZ4" s="3"/>
      <c r="UVA4" s="3"/>
      <c r="UVB4" s="3"/>
      <c r="UVC4" s="3"/>
      <c r="UVD4" s="3"/>
      <c r="UVE4" s="3"/>
      <c r="UVF4" s="3"/>
      <c r="UVG4" s="3"/>
      <c r="UVH4" s="3"/>
      <c r="UVI4" s="3"/>
      <c r="UVJ4" s="3"/>
      <c r="UVK4" s="3"/>
      <c r="UVL4" s="3"/>
      <c r="UVM4" s="3"/>
      <c r="UVN4" s="3"/>
      <c r="UVO4" s="3"/>
      <c r="UVP4" s="3"/>
      <c r="UVQ4" s="3"/>
      <c r="UVR4" s="3"/>
      <c r="UVS4" s="3"/>
      <c r="UVT4" s="3"/>
      <c r="UVU4" s="3"/>
      <c r="UVV4" s="3"/>
      <c r="UVW4" s="3"/>
      <c r="UVX4" s="3"/>
      <c r="UVY4" s="3"/>
      <c r="UVZ4" s="3"/>
      <c r="UWA4" s="3"/>
      <c r="UWB4" s="3"/>
      <c r="UWC4" s="3"/>
      <c r="UWD4" s="3"/>
      <c r="UWE4" s="3"/>
      <c r="UWF4" s="3"/>
      <c r="UWG4" s="3"/>
      <c r="UWH4" s="3"/>
      <c r="UWI4" s="3"/>
      <c r="UWJ4" s="3"/>
      <c r="UWK4" s="3"/>
      <c r="UWL4" s="3"/>
      <c r="UWM4" s="3"/>
      <c r="UWN4" s="3"/>
      <c r="UWO4" s="3"/>
      <c r="UWP4" s="3"/>
      <c r="UWQ4" s="3"/>
      <c r="UWR4" s="3"/>
      <c r="UWS4" s="3"/>
      <c r="UWT4" s="3"/>
      <c r="UWU4" s="3"/>
      <c r="UWV4" s="3"/>
      <c r="UWW4" s="3"/>
      <c r="UWX4" s="3"/>
      <c r="UWY4" s="3"/>
      <c r="UWZ4" s="3"/>
      <c r="UXA4" s="3"/>
      <c r="UXB4" s="3"/>
      <c r="UXC4" s="3"/>
      <c r="UXD4" s="3"/>
      <c r="UXE4" s="3"/>
      <c r="UXF4" s="3"/>
      <c r="UXG4" s="3"/>
      <c r="UXH4" s="3"/>
      <c r="UXI4" s="3"/>
      <c r="UXJ4" s="3"/>
      <c r="UXK4" s="3"/>
      <c r="UXL4" s="3"/>
      <c r="UXM4" s="3"/>
      <c r="UXN4" s="3"/>
      <c r="UXO4" s="3"/>
      <c r="UXP4" s="3"/>
      <c r="UXQ4" s="3"/>
      <c r="UXR4" s="3"/>
      <c r="UXS4" s="3"/>
      <c r="UXT4" s="3"/>
      <c r="UXU4" s="3"/>
      <c r="UXV4" s="3"/>
      <c r="UXW4" s="3"/>
      <c r="UXX4" s="3"/>
      <c r="UXY4" s="3"/>
      <c r="UXZ4" s="3"/>
      <c r="UYA4" s="3"/>
      <c r="UYB4" s="3"/>
      <c r="UYC4" s="3"/>
      <c r="UYD4" s="3"/>
      <c r="UYE4" s="3"/>
      <c r="UYF4" s="3"/>
      <c r="UYG4" s="3"/>
      <c r="UYH4" s="3"/>
      <c r="UYI4" s="3"/>
      <c r="UYJ4" s="3"/>
      <c r="UYK4" s="3"/>
      <c r="UYL4" s="3"/>
      <c r="UYM4" s="3"/>
      <c r="UYN4" s="3"/>
      <c r="UYO4" s="3"/>
      <c r="UYP4" s="3"/>
      <c r="UYQ4" s="3"/>
      <c r="UYR4" s="3"/>
      <c r="UYS4" s="3"/>
      <c r="UYT4" s="3"/>
      <c r="UYU4" s="3"/>
      <c r="UYV4" s="3"/>
      <c r="UYW4" s="3"/>
      <c r="UYX4" s="3"/>
      <c r="UYY4" s="3"/>
      <c r="UYZ4" s="3"/>
      <c r="UZA4" s="3"/>
      <c r="UZB4" s="3"/>
      <c r="UZC4" s="3"/>
      <c r="UZD4" s="3"/>
      <c r="UZE4" s="3"/>
      <c r="UZF4" s="3"/>
      <c r="UZG4" s="3"/>
      <c r="UZH4" s="3"/>
      <c r="UZI4" s="3"/>
      <c r="UZJ4" s="3"/>
      <c r="UZK4" s="3"/>
      <c r="UZL4" s="3"/>
      <c r="UZM4" s="3"/>
      <c r="UZN4" s="3"/>
      <c r="UZO4" s="3"/>
      <c r="UZP4" s="3"/>
      <c r="UZQ4" s="3"/>
      <c r="UZR4" s="3"/>
      <c r="UZS4" s="3"/>
      <c r="UZT4" s="3"/>
      <c r="UZU4" s="3"/>
      <c r="UZV4" s="3"/>
      <c r="UZW4" s="3"/>
      <c r="UZX4" s="3"/>
      <c r="UZY4" s="3"/>
      <c r="UZZ4" s="3"/>
      <c r="VAA4" s="3"/>
      <c r="VAB4" s="3"/>
      <c r="VAC4" s="3"/>
      <c r="VAD4" s="3"/>
      <c r="VAE4" s="3"/>
      <c r="VAF4" s="3"/>
      <c r="VAG4" s="3"/>
      <c r="VAH4" s="3"/>
      <c r="VAI4" s="3"/>
      <c r="VAJ4" s="3"/>
      <c r="VAK4" s="3"/>
      <c r="VAL4" s="3"/>
      <c r="VAM4" s="3"/>
      <c r="VAN4" s="3"/>
      <c r="VAO4" s="3"/>
      <c r="VAP4" s="3"/>
      <c r="VAQ4" s="3"/>
      <c r="VAR4" s="3"/>
      <c r="VAS4" s="3"/>
      <c r="VAT4" s="3"/>
      <c r="VAU4" s="3"/>
      <c r="VAV4" s="3"/>
      <c r="VAW4" s="3"/>
      <c r="VAX4" s="3"/>
      <c r="VAY4" s="3"/>
      <c r="VAZ4" s="3"/>
      <c r="VBA4" s="3"/>
      <c r="VBB4" s="3"/>
      <c r="VBC4" s="3"/>
      <c r="VBD4" s="3"/>
      <c r="VBE4" s="3"/>
      <c r="VBF4" s="3"/>
      <c r="VBG4" s="3"/>
      <c r="VBH4" s="3"/>
      <c r="VBI4" s="3"/>
      <c r="VBJ4" s="3"/>
      <c r="VBK4" s="3"/>
      <c r="VBL4" s="3"/>
      <c r="VBM4" s="3"/>
      <c r="VBN4" s="3"/>
      <c r="VBO4" s="3"/>
      <c r="VBP4" s="3"/>
      <c r="VBQ4" s="3"/>
      <c r="VBR4" s="3"/>
      <c r="VBS4" s="3"/>
      <c r="VBT4" s="3"/>
      <c r="VBU4" s="3"/>
      <c r="VBV4" s="3"/>
      <c r="VBW4" s="3"/>
      <c r="VBX4" s="3"/>
      <c r="VBY4" s="3"/>
      <c r="VBZ4" s="3"/>
      <c r="VCA4" s="3"/>
      <c r="VCB4" s="3"/>
      <c r="VCC4" s="3"/>
      <c r="VCD4" s="3"/>
      <c r="VCE4" s="3"/>
      <c r="VCF4" s="3"/>
      <c r="VCG4" s="3"/>
      <c r="VCH4" s="3"/>
      <c r="VCI4" s="3"/>
      <c r="VCJ4" s="3"/>
      <c r="VCK4" s="3"/>
      <c r="VCL4" s="3"/>
      <c r="VCM4" s="3"/>
      <c r="VCN4" s="3"/>
      <c r="VCO4" s="3"/>
      <c r="VCP4" s="3"/>
      <c r="VCQ4" s="3"/>
      <c r="VCR4" s="3"/>
      <c r="VCS4" s="3"/>
      <c r="VCT4" s="3"/>
      <c r="VCU4" s="3"/>
      <c r="VCV4" s="3"/>
      <c r="VCW4" s="3"/>
      <c r="VCX4" s="3"/>
      <c r="VCY4" s="3"/>
      <c r="VCZ4" s="3"/>
      <c r="VDA4" s="3"/>
      <c r="VDB4" s="3"/>
      <c r="VDC4" s="3"/>
      <c r="VDD4" s="3"/>
      <c r="VDE4" s="3"/>
      <c r="VDF4" s="3"/>
      <c r="VDG4" s="3"/>
      <c r="VDH4" s="3"/>
      <c r="VDI4" s="3"/>
      <c r="VDJ4" s="3"/>
      <c r="VDK4" s="3"/>
      <c r="VDL4" s="3"/>
      <c r="VDM4" s="3"/>
      <c r="VDN4" s="3"/>
      <c r="VDO4" s="3"/>
      <c r="VDP4" s="3"/>
      <c r="VDQ4" s="3"/>
      <c r="VDR4" s="3"/>
      <c r="VDS4" s="3"/>
      <c r="VDT4" s="3"/>
      <c r="VDU4" s="3"/>
      <c r="VDV4" s="3"/>
      <c r="VDW4" s="3"/>
      <c r="VDX4" s="3"/>
      <c r="VDY4" s="3"/>
      <c r="VDZ4" s="3"/>
      <c r="VEA4" s="3"/>
      <c r="VEB4" s="3"/>
      <c r="VEC4" s="3"/>
      <c r="VED4" s="3"/>
      <c r="VEE4" s="3"/>
      <c r="VEF4" s="3"/>
      <c r="VEG4" s="3"/>
      <c r="VEH4" s="3"/>
      <c r="VEI4" s="3"/>
      <c r="VEJ4" s="3"/>
      <c r="VEK4" s="3"/>
      <c r="VEL4" s="3"/>
      <c r="VEM4" s="3"/>
      <c r="VEN4" s="3"/>
      <c r="VEO4" s="3"/>
      <c r="VEP4" s="3"/>
      <c r="VEQ4" s="3"/>
      <c r="VER4" s="3"/>
      <c r="VES4" s="3"/>
      <c r="VET4" s="3"/>
      <c r="VEU4" s="3"/>
      <c r="VEV4" s="3"/>
      <c r="VEW4" s="3"/>
      <c r="VEX4" s="3"/>
      <c r="VEY4" s="3"/>
      <c r="VEZ4" s="3"/>
      <c r="VFA4" s="3"/>
      <c r="VFB4" s="3"/>
      <c r="VFC4" s="3"/>
      <c r="VFD4" s="3"/>
      <c r="VFE4" s="3"/>
      <c r="VFF4" s="3"/>
      <c r="VFG4" s="3"/>
      <c r="VFH4" s="3"/>
      <c r="VFI4" s="3"/>
      <c r="VFJ4" s="3"/>
      <c r="VFK4" s="3"/>
      <c r="VFL4" s="3"/>
      <c r="VFM4" s="3"/>
      <c r="VFN4" s="3"/>
      <c r="VFO4" s="3"/>
      <c r="VFP4" s="3"/>
      <c r="VFQ4" s="3"/>
      <c r="VFR4" s="3"/>
      <c r="VFS4" s="3"/>
      <c r="VFT4" s="3"/>
      <c r="VFU4" s="3"/>
      <c r="VFV4" s="3"/>
      <c r="VFW4" s="3"/>
      <c r="VFX4" s="3"/>
      <c r="VFY4" s="3"/>
      <c r="VFZ4" s="3"/>
      <c r="VGA4" s="3"/>
      <c r="VGB4" s="3"/>
      <c r="VGC4" s="3"/>
      <c r="VGD4" s="3"/>
      <c r="VGE4" s="3"/>
      <c r="VGF4" s="3"/>
      <c r="VGG4" s="3"/>
      <c r="VGH4" s="3"/>
      <c r="VGI4" s="3"/>
      <c r="VGJ4" s="3"/>
      <c r="VGK4" s="3"/>
      <c r="VGL4" s="3"/>
      <c r="VGM4" s="3"/>
      <c r="VGN4" s="3"/>
      <c r="VGO4" s="3"/>
      <c r="VGP4" s="3"/>
      <c r="VGQ4" s="3"/>
      <c r="VGR4" s="3"/>
      <c r="VGS4" s="3"/>
      <c r="VGT4" s="3"/>
      <c r="VGU4" s="3"/>
      <c r="VGV4" s="3"/>
      <c r="VGW4" s="3"/>
      <c r="VGX4" s="3"/>
      <c r="VGY4" s="3"/>
      <c r="VGZ4" s="3"/>
      <c r="VHA4" s="3"/>
      <c r="VHB4" s="3"/>
      <c r="VHC4" s="3"/>
      <c r="VHD4" s="3"/>
      <c r="VHE4" s="3"/>
      <c r="VHF4" s="3"/>
      <c r="VHG4" s="3"/>
      <c r="VHH4" s="3"/>
      <c r="VHI4" s="3"/>
      <c r="VHJ4" s="3"/>
      <c r="VHK4" s="3"/>
      <c r="VHL4" s="3"/>
      <c r="VHM4" s="3"/>
      <c r="VHN4" s="3"/>
      <c r="VHO4" s="3"/>
      <c r="VHP4" s="3"/>
      <c r="VHQ4" s="3"/>
      <c r="VHR4" s="3"/>
      <c r="VHS4" s="3"/>
      <c r="VHT4" s="3"/>
      <c r="VHU4" s="3"/>
      <c r="VHV4" s="3"/>
      <c r="VHW4" s="3"/>
      <c r="VHX4" s="3"/>
      <c r="VHY4" s="3"/>
      <c r="VHZ4" s="3"/>
      <c r="VIA4" s="3"/>
      <c r="VIB4" s="3"/>
      <c r="VIC4" s="3"/>
      <c r="VID4" s="3"/>
      <c r="VIE4" s="3"/>
      <c r="VIF4" s="3"/>
      <c r="VIG4" s="3"/>
      <c r="VIH4" s="3"/>
      <c r="VII4" s="3"/>
      <c r="VIJ4" s="3"/>
      <c r="VIK4" s="3"/>
      <c r="VIL4" s="3"/>
      <c r="VIM4" s="3"/>
      <c r="VIN4" s="3"/>
      <c r="VIO4" s="3"/>
      <c r="VIP4" s="3"/>
      <c r="VIQ4" s="3"/>
      <c r="VIR4" s="3"/>
      <c r="VIS4" s="3"/>
      <c r="VIT4" s="3"/>
      <c r="VIU4" s="3"/>
      <c r="VIV4" s="3"/>
      <c r="VIW4" s="3"/>
      <c r="VIX4" s="3"/>
      <c r="VIY4" s="3"/>
      <c r="VIZ4" s="3"/>
      <c r="VJA4" s="3"/>
      <c r="VJB4" s="3"/>
      <c r="VJC4" s="3"/>
      <c r="VJD4" s="3"/>
      <c r="VJE4" s="3"/>
      <c r="VJF4" s="3"/>
      <c r="VJG4" s="3"/>
      <c r="VJH4" s="3"/>
      <c r="VJI4" s="3"/>
      <c r="VJJ4" s="3"/>
      <c r="VJK4" s="3"/>
      <c r="VJL4" s="3"/>
      <c r="VJM4" s="3"/>
      <c r="VJN4" s="3"/>
      <c r="VJO4" s="3"/>
      <c r="VJP4" s="3"/>
      <c r="VJQ4" s="3"/>
      <c r="VJR4" s="3"/>
      <c r="VJS4" s="3"/>
      <c r="VJT4" s="3"/>
      <c r="VJU4" s="3"/>
      <c r="VJV4" s="3"/>
      <c r="VJW4" s="3"/>
      <c r="VJX4" s="3"/>
      <c r="VJY4" s="3"/>
      <c r="VJZ4" s="3"/>
      <c r="VKA4" s="3"/>
      <c r="VKB4" s="3"/>
      <c r="VKC4" s="3"/>
      <c r="VKD4" s="3"/>
      <c r="VKE4" s="3"/>
      <c r="VKF4" s="3"/>
      <c r="VKG4" s="3"/>
      <c r="VKH4" s="3"/>
      <c r="VKI4" s="3"/>
      <c r="VKJ4" s="3"/>
      <c r="VKK4" s="3"/>
      <c r="VKL4" s="3"/>
      <c r="VKM4" s="3"/>
      <c r="VKN4" s="3"/>
      <c r="VKO4" s="3"/>
      <c r="VKP4" s="3"/>
      <c r="VKQ4" s="3"/>
      <c r="VKR4" s="3"/>
      <c r="VKS4" s="3"/>
      <c r="VKT4" s="3"/>
      <c r="VKU4" s="3"/>
      <c r="VKV4" s="3"/>
      <c r="VKW4" s="3"/>
      <c r="VKX4" s="3"/>
      <c r="VKY4" s="3"/>
      <c r="VKZ4" s="3"/>
      <c r="VLA4" s="3"/>
      <c r="VLB4" s="3"/>
      <c r="VLC4" s="3"/>
      <c r="VLD4" s="3"/>
      <c r="VLE4" s="3"/>
      <c r="VLF4" s="3"/>
      <c r="VLG4" s="3"/>
      <c r="VLH4" s="3"/>
      <c r="VLI4" s="3"/>
      <c r="VLJ4" s="3"/>
      <c r="VLK4" s="3"/>
      <c r="VLL4" s="3"/>
      <c r="VLM4" s="3"/>
      <c r="VLN4" s="3"/>
      <c r="VLO4" s="3"/>
      <c r="VLP4" s="3"/>
      <c r="VLQ4" s="3"/>
      <c r="VLR4" s="3"/>
      <c r="VLS4" s="3"/>
      <c r="VLT4" s="3"/>
      <c r="VLU4" s="3"/>
      <c r="VLV4" s="3"/>
      <c r="VLW4" s="3"/>
      <c r="VLX4" s="3"/>
      <c r="VLY4" s="3"/>
      <c r="VLZ4" s="3"/>
      <c r="VMA4" s="3"/>
      <c r="VMB4" s="3"/>
      <c r="VMC4" s="3"/>
      <c r="VMD4" s="3"/>
      <c r="VME4" s="3"/>
      <c r="VMF4" s="3"/>
      <c r="VMG4" s="3"/>
      <c r="VMH4" s="3"/>
      <c r="VMI4" s="3"/>
      <c r="VMJ4" s="3"/>
      <c r="VMK4" s="3"/>
      <c r="VML4" s="3"/>
      <c r="VMM4" s="3"/>
      <c r="VMN4" s="3"/>
      <c r="VMO4" s="3"/>
      <c r="VMP4" s="3"/>
      <c r="VMQ4" s="3"/>
      <c r="VMR4" s="3"/>
      <c r="VMS4" s="3"/>
      <c r="VMT4" s="3"/>
      <c r="VMU4" s="3"/>
      <c r="VMV4" s="3"/>
      <c r="VMW4" s="3"/>
      <c r="VMX4" s="3"/>
      <c r="VMY4" s="3"/>
      <c r="VMZ4" s="3"/>
      <c r="VNA4" s="3"/>
      <c r="VNB4" s="3"/>
      <c r="VNC4" s="3"/>
      <c r="VND4" s="3"/>
      <c r="VNE4" s="3"/>
      <c r="VNF4" s="3"/>
      <c r="VNG4" s="3"/>
      <c r="VNH4" s="3"/>
      <c r="VNI4" s="3"/>
      <c r="VNJ4" s="3"/>
      <c r="VNK4" s="3"/>
      <c r="VNL4" s="3"/>
      <c r="VNM4" s="3"/>
      <c r="VNN4" s="3"/>
      <c r="VNO4" s="3"/>
      <c r="VNP4" s="3"/>
      <c r="VNQ4" s="3"/>
      <c r="VNR4" s="3"/>
      <c r="VNS4" s="3"/>
      <c r="VNT4" s="3"/>
      <c r="VNU4" s="3"/>
      <c r="VNV4" s="3"/>
      <c r="VNW4" s="3"/>
      <c r="VNX4" s="3"/>
      <c r="VNY4" s="3"/>
      <c r="VNZ4" s="3"/>
      <c r="VOA4" s="3"/>
      <c r="VOB4" s="3"/>
      <c r="VOC4" s="3"/>
      <c r="VOD4" s="3"/>
      <c r="VOE4" s="3"/>
      <c r="VOF4" s="3"/>
      <c r="VOG4" s="3"/>
      <c r="VOH4" s="3"/>
      <c r="VOI4" s="3"/>
      <c r="VOJ4" s="3"/>
      <c r="VOK4" s="3"/>
      <c r="VOL4" s="3"/>
      <c r="VOM4" s="3"/>
      <c r="VON4" s="3"/>
      <c r="VOO4" s="3"/>
      <c r="VOP4" s="3"/>
      <c r="VOQ4" s="3"/>
      <c r="VOR4" s="3"/>
      <c r="VOS4" s="3"/>
      <c r="VOT4" s="3"/>
      <c r="VOU4" s="3"/>
      <c r="VOV4" s="3"/>
      <c r="VOW4" s="3"/>
      <c r="VOX4" s="3"/>
      <c r="VOY4" s="3"/>
      <c r="VOZ4" s="3"/>
      <c r="VPA4" s="3"/>
      <c r="VPB4" s="3"/>
      <c r="VPC4" s="3"/>
      <c r="VPD4" s="3"/>
      <c r="VPE4" s="3"/>
      <c r="VPF4" s="3"/>
      <c r="VPG4" s="3"/>
      <c r="VPH4" s="3"/>
      <c r="VPI4" s="3"/>
      <c r="VPJ4" s="3"/>
      <c r="VPK4" s="3"/>
      <c r="VPL4" s="3"/>
      <c r="VPM4" s="3"/>
      <c r="VPN4" s="3"/>
      <c r="VPO4" s="3"/>
      <c r="VPP4" s="3"/>
      <c r="VPQ4" s="3"/>
      <c r="VPR4" s="3"/>
      <c r="VPS4" s="3"/>
      <c r="VPT4" s="3"/>
      <c r="VPU4" s="3"/>
      <c r="VPV4" s="3"/>
      <c r="VPW4" s="3"/>
      <c r="VPX4" s="3"/>
      <c r="VPY4" s="3"/>
      <c r="VPZ4" s="3"/>
      <c r="VQA4" s="3"/>
      <c r="VQB4" s="3"/>
      <c r="VQC4" s="3"/>
      <c r="VQD4" s="3"/>
      <c r="VQE4" s="3"/>
      <c r="VQF4" s="3"/>
      <c r="VQG4" s="3"/>
      <c r="VQH4" s="3"/>
      <c r="VQI4" s="3"/>
      <c r="VQJ4" s="3"/>
      <c r="VQK4" s="3"/>
      <c r="VQL4" s="3"/>
      <c r="VQM4" s="3"/>
      <c r="VQN4" s="3"/>
      <c r="VQO4" s="3"/>
      <c r="VQP4" s="3"/>
      <c r="VQQ4" s="3"/>
      <c r="VQR4" s="3"/>
      <c r="VQS4" s="3"/>
      <c r="VQT4" s="3"/>
      <c r="VQU4" s="3"/>
      <c r="VQV4" s="3"/>
      <c r="VQW4" s="3"/>
      <c r="VQX4" s="3"/>
      <c r="VQY4" s="3"/>
      <c r="VQZ4" s="3"/>
      <c r="VRA4" s="3"/>
      <c r="VRB4" s="3"/>
      <c r="VRC4" s="3"/>
      <c r="VRD4" s="3"/>
      <c r="VRE4" s="3"/>
      <c r="VRF4" s="3"/>
      <c r="VRG4" s="3"/>
      <c r="VRH4" s="3"/>
      <c r="VRI4" s="3"/>
      <c r="VRJ4" s="3"/>
      <c r="VRK4" s="3"/>
      <c r="VRL4" s="3"/>
      <c r="VRM4" s="3"/>
      <c r="VRN4" s="3"/>
      <c r="VRO4" s="3"/>
      <c r="VRP4" s="3"/>
      <c r="VRQ4" s="3"/>
      <c r="VRR4" s="3"/>
      <c r="VRS4" s="3"/>
      <c r="VRT4" s="3"/>
      <c r="VRU4" s="3"/>
      <c r="VRV4" s="3"/>
      <c r="VRW4" s="3"/>
      <c r="VRX4" s="3"/>
      <c r="VRY4" s="3"/>
      <c r="VRZ4" s="3"/>
      <c r="VSA4" s="3"/>
      <c r="VSB4" s="3"/>
      <c r="VSC4" s="3"/>
      <c r="VSD4" s="3"/>
      <c r="VSE4" s="3"/>
      <c r="VSF4" s="3"/>
      <c r="VSG4" s="3"/>
      <c r="VSH4" s="3"/>
      <c r="VSI4" s="3"/>
      <c r="VSJ4" s="3"/>
      <c r="VSK4" s="3"/>
      <c r="VSL4" s="3"/>
      <c r="VSM4" s="3"/>
      <c r="VSN4" s="3"/>
      <c r="VSO4" s="3"/>
      <c r="VSP4" s="3"/>
      <c r="VSQ4" s="3"/>
      <c r="VSR4" s="3"/>
      <c r="VSS4" s="3"/>
      <c r="VST4" s="3"/>
      <c r="VSU4" s="3"/>
      <c r="VSV4" s="3"/>
      <c r="VSW4" s="3"/>
      <c r="VSX4" s="3"/>
      <c r="VSY4" s="3"/>
      <c r="VSZ4" s="3"/>
      <c r="VTA4" s="3"/>
      <c r="VTB4" s="3"/>
      <c r="VTC4" s="3"/>
      <c r="VTD4" s="3"/>
      <c r="VTE4" s="3"/>
      <c r="VTF4" s="3"/>
      <c r="VTG4" s="3"/>
      <c r="VTH4" s="3"/>
      <c r="VTI4" s="3"/>
      <c r="VTJ4" s="3"/>
      <c r="VTK4" s="3"/>
      <c r="VTL4" s="3"/>
      <c r="VTM4" s="3"/>
      <c r="VTN4" s="3"/>
      <c r="VTO4" s="3"/>
      <c r="VTP4" s="3"/>
      <c r="VTQ4" s="3"/>
      <c r="VTR4" s="3"/>
      <c r="VTS4" s="3"/>
      <c r="VTT4" s="3"/>
      <c r="VTU4" s="3"/>
      <c r="VTV4" s="3"/>
      <c r="VTW4" s="3"/>
      <c r="VTX4" s="3"/>
      <c r="VTY4" s="3"/>
      <c r="VTZ4" s="3"/>
      <c r="VUA4" s="3"/>
      <c r="VUB4" s="3"/>
      <c r="VUC4" s="3"/>
      <c r="VUD4" s="3"/>
      <c r="VUE4" s="3"/>
      <c r="VUF4" s="3"/>
      <c r="VUG4" s="3"/>
      <c r="VUH4" s="3"/>
      <c r="VUI4" s="3"/>
      <c r="VUJ4" s="3"/>
      <c r="VUK4" s="3"/>
      <c r="VUL4" s="3"/>
      <c r="VUM4" s="3"/>
      <c r="VUN4" s="3"/>
      <c r="VUO4" s="3"/>
      <c r="VUP4" s="3"/>
      <c r="VUQ4" s="3"/>
      <c r="VUR4" s="3"/>
      <c r="VUS4" s="3"/>
      <c r="VUT4" s="3"/>
      <c r="VUU4" s="3"/>
      <c r="VUV4" s="3"/>
      <c r="VUW4" s="3"/>
      <c r="VUX4" s="3"/>
      <c r="VUY4" s="3"/>
      <c r="VUZ4" s="3"/>
      <c r="VVA4" s="3"/>
      <c r="VVB4" s="3"/>
      <c r="VVC4" s="3"/>
      <c r="VVD4" s="3"/>
      <c r="VVE4" s="3"/>
      <c r="VVF4" s="3"/>
      <c r="VVG4" s="3"/>
      <c r="VVH4" s="3"/>
      <c r="VVI4" s="3"/>
      <c r="VVJ4" s="3"/>
      <c r="VVK4" s="3"/>
      <c r="VVL4" s="3"/>
      <c r="VVM4" s="3"/>
      <c r="VVN4" s="3"/>
      <c r="VVO4" s="3"/>
      <c r="VVP4" s="3"/>
      <c r="VVQ4" s="3"/>
      <c r="VVR4" s="3"/>
      <c r="VVS4" s="3"/>
      <c r="VVT4" s="3"/>
      <c r="VVU4" s="3"/>
      <c r="VVV4" s="3"/>
      <c r="VVW4" s="3"/>
      <c r="VVX4" s="3"/>
      <c r="VVY4" s="3"/>
      <c r="VVZ4" s="3"/>
      <c r="VWA4" s="3"/>
      <c r="VWB4" s="3"/>
      <c r="VWC4" s="3"/>
      <c r="VWD4" s="3"/>
      <c r="VWE4" s="3"/>
      <c r="VWF4" s="3"/>
      <c r="VWG4" s="3"/>
      <c r="VWH4" s="3"/>
      <c r="VWI4" s="3"/>
      <c r="VWJ4" s="3"/>
      <c r="VWK4" s="3"/>
      <c r="VWL4" s="3"/>
      <c r="VWM4" s="3"/>
      <c r="VWN4" s="3"/>
      <c r="VWO4" s="3"/>
      <c r="VWP4" s="3"/>
      <c r="VWQ4" s="3"/>
      <c r="VWR4" s="3"/>
      <c r="VWS4" s="3"/>
      <c r="VWT4" s="3"/>
      <c r="VWU4" s="3"/>
      <c r="VWV4" s="3"/>
      <c r="VWW4" s="3"/>
      <c r="VWX4" s="3"/>
      <c r="VWY4" s="3"/>
      <c r="VWZ4" s="3"/>
      <c r="VXA4" s="3"/>
      <c r="VXB4" s="3"/>
      <c r="VXC4" s="3"/>
      <c r="VXD4" s="3"/>
      <c r="VXE4" s="3"/>
      <c r="VXF4" s="3"/>
      <c r="VXG4" s="3"/>
      <c r="VXH4" s="3"/>
      <c r="VXI4" s="3"/>
      <c r="VXJ4" s="3"/>
      <c r="VXK4" s="3"/>
      <c r="VXL4" s="3"/>
      <c r="VXM4" s="3"/>
      <c r="VXN4" s="3"/>
      <c r="VXO4" s="3"/>
      <c r="VXP4" s="3"/>
      <c r="VXQ4" s="3"/>
      <c r="VXR4" s="3"/>
      <c r="VXS4" s="3"/>
      <c r="VXT4" s="3"/>
      <c r="VXU4" s="3"/>
      <c r="VXV4" s="3"/>
      <c r="VXW4" s="3"/>
      <c r="VXX4" s="3"/>
      <c r="VXY4" s="3"/>
      <c r="VXZ4" s="3"/>
      <c r="VYA4" s="3"/>
      <c r="VYB4" s="3"/>
      <c r="VYC4" s="3"/>
      <c r="VYD4" s="3"/>
      <c r="VYE4" s="3"/>
      <c r="VYF4" s="3"/>
      <c r="VYG4" s="3"/>
      <c r="VYH4" s="3"/>
      <c r="VYI4" s="3"/>
      <c r="VYJ4" s="3"/>
      <c r="VYK4" s="3"/>
      <c r="VYL4" s="3"/>
      <c r="VYM4" s="3"/>
      <c r="VYN4" s="3"/>
      <c r="VYO4" s="3"/>
      <c r="VYP4" s="3"/>
      <c r="VYQ4" s="3"/>
      <c r="VYR4" s="3"/>
      <c r="VYS4" s="3"/>
      <c r="VYT4" s="3"/>
      <c r="VYU4" s="3"/>
      <c r="VYV4" s="3"/>
      <c r="VYW4" s="3"/>
      <c r="VYX4" s="3"/>
      <c r="VYY4" s="3"/>
      <c r="VYZ4" s="3"/>
      <c r="VZA4" s="3"/>
      <c r="VZB4" s="3"/>
      <c r="VZC4" s="3"/>
      <c r="VZD4" s="3"/>
      <c r="VZE4" s="3"/>
      <c r="VZF4" s="3"/>
      <c r="VZG4" s="3"/>
      <c r="VZH4" s="3"/>
      <c r="VZI4" s="3"/>
      <c r="VZJ4" s="3"/>
      <c r="VZK4" s="3"/>
      <c r="VZL4" s="3"/>
      <c r="VZM4" s="3"/>
      <c r="VZN4" s="3"/>
      <c r="VZO4" s="3"/>
      <c r="VZP4" s="3"/>
      <c r="VZQ4" s="3"/>
      <c r="VZR4" s="3"/>
      <c r="VZS4" s="3"/>
      <c r="VZT4" s="3"/>
      <c r="VZU4" s="3"/>
      <c r="VZV4" s="3"/>
      <c r="VZW4" s="3"/>
      <c r="VZX4" s="3"/>
      <c r="VZY4" s="3"/>
      <c r="VZZ4" s="3"/>
      <c r="WAA4" s="3"/>
      <c r="WAB4" s="3"/>
      <c r="WAC4" s="3"/>
      <c r="WAD4" s="3"/>
      <c r="WAE4" s="3"/>
      <c r="WAF4" s="3"/>
      <c r="WAG4" s="3"/>
      <c r="WAH4" s="3"/>
      <c r="WAI4" s="3"/>
      <c r="WAJ4" s="3"/>
      <c r="WAK4" s="3"/>
      <c r="WAL4" s="3"/>
      <c r="WAM4" s="3"/>
      <c r="WAN4" s="3"/>
      <c r="WAO4" s="3"/>
      <c r="WAP4" s="3"/>
      <c r="WAQ4" s="3"/>
      <c r="WAR4" s="3"/>
      <c r="WAS4" s="3"/>
      <c r="WAT4" s="3"/>
      <c r="WAU4" s="3"/>
      <c r="WAV4" s="3"/>
      <c r="WAW4" s="3"/>
      <c r="WAX4" s="3"/>
      <c r="WAY4" s="3"/>
      <c r="WAZ4" s="3"/>
      <c r="WBA4" s="3"/>
      <c r="WBB4" s="3"/>
      <c r="WBC4" s="3"/>
      <c r="WBD4" s="3"/>
      <c r="WBE4" s="3"/>
      <c r="WBF4" s="3"/>
      <c r="WBG4" s="3"/>
      <c r="WBH4" s="3"/>
      <c r="WBI4" s="3"/>
      <c r="WBJ4" s="3"/>
      <c r="WBK4" s="3"/>
      <c r="WBL4" s="3"/>
      <c r="WBM4" s="3"/>
      <c r="WBN4" s="3"/>
      <c r="WBO4" s="3"/>
      <c r="WBP4" s="3"/>
      <c r="WBQ4" s="3"/>
      <c r="WBR4" s="3"/>
      <c r="WBS4" s="3"/>
      <c r="WBT4" s="3"/>
      <c r="WBU4" s="3"/>
      <c r="WBV4" s="3"/>
      <c r="WBW4" s="3"/>
      <c r="WBX4" s="3"/>
      <c r="WBY4" s="3"/>
      <c r="WBZ4" s="3"/>
      <c r="WCA4" s="3"/>
      <c r="WCB4" s="3"/>
      <c r="WCC4" s="3"/>
      <c r="WCD4" s="3"/>
      <c r="WCE4" s="3"/>
      <c r="WCF4" s="3"/>
      <c r="WCG4" s="3"/>
      <c r="WCH4" s="3"/>
      <c r="WCI4" s="3"/>
      <c r="WCJ4" s="3"/>
      <c r="WCK4" s="3"/>
      <c r="WCL4" s="3"/>
      <c r="WCM4" s="3"/>
      <c r="WCN4" s="3"/>
      <c r="WCO4" s="3"/>
      <c r="WCP4" s="3"/>
      <c r="WCQ4" s="3"/>
      <c r="WCR4" s="3"/>
      <c r="WCS4" s="3"/>
      <c r="WCT4" s="3"/>
      <c r="WCU4" s="3"/>
      <c r="WCV4" s="3"/>
      <c r="WCW4" s="3"/>
      <c r="WCX4" s="3"/>
      <c r="WCY4" s="3"/>
      <c r="WCZ4" s="3"/>
      <c r="WDA4" s="3"/>
      <c r="WDB4" s="3"/>
      <c r="WDC4" s="3"/>
      <c r="WDD4" s="3"/>
      <c r="WDE4" s="3"/>
      <c r="WDF4" s="3"/>
      <c r="WDG4" s="3"/>
      <c r="WDH4" s="3"/>
      <c r="WDI4" s="3"/>
      <c r="WDJ4" s="3"/>
      <c r="WDK4" s="3"/>
      <c r="WDL4" s="3"/>
      <c r="WDM4" s="3"/>
      <c r="WDN4" s="3"/>
      <c r="WDO4" s="3"/>
      <c r="WDP4" s="3"/>
      <c r="WDQ4" s="3"/>
      <c r="WDR4" s="3"/>
      <c r="WDS4" s="3"/>
      <c r="WDT4" s="3"/>
      <c r="WDU4" s="3"/>
      <c r="WDV4" s="3"/>
      <c r="WDW4" s="3"/>
      <c r="WDX4" s="3"/>
      <c r="WDY4" s="3"/>
      <c r="WDZ4" s="3"/>
      <c r="WEA4" s="3"/>
      <c r="WEB4" s="3"/>
      <c r="WEC4" s="3"/>
      <c r="WED4" s="3"/>
      <c r="WEE4" s="3"/>
      <c r="WEF4" s="3"/>
      <c r="WEG4" s="3"/>
      <c r="WEH4" s="3"/>
      <c r="WEI4" s="3"/>
      <c r="WEJ4" s="3"/>
      <c r="WEK4" s="3"/>
      <c r="WEL4" s="3"/>
      <c r="WEM4" s="3"/>
      <c r="WEN4" s="3"/>
      <c r="WEO4" s="3"/>
      <c r="WEP4" s="3"/>
      <c r="WEQ4" s="3"/>
      <c r="WER4" s="3"/>
      <c r="WES4" s="3"/>
      <c r="WET4" s="3"/>
      <c r="WEU4" s="3"/>
      <c r="WEV4" s="3"/>
      <c r="WEW4" s="3"/>
      <c r="WEX4" s="3"/>
      <c r="WEY4" s="3"/>
      <c r="WEZ4" s="3"/>
      <c r="WFA4" s="3"/>
      <c r="WFB4" s="3"/>
      <c r="WFC4" s="3"/>
      <c r="WFD4" s="3"/>
      <c r="WFE4" s="3"/>
      <c r="WFF4" s="3"/>
      <c r="WFG4" s="3"/>
      <c r="WFH4" s="3"/>
      <c r="WFI4" s="3"/>
      <c r="WFJ4" s="3"/>
      <c r="WFK4" s="3"/>
      <c r="WFL4" s="3"/>
      <c r="WFM4" s="3"/>
      <c r="WFN4" s="3"/>
      <c r="WFO4" s="3"/>
      <c r="WFP4" s="3"/>
      <c r="WFQ4" s="3"/>
      <c r="WFR4" s="3"/>
      <c r="WFS4" s="3"/>
      <c r="WFT4" s="3"/>
      <c r="WFU4" s="3"/>
      <c r="WFV4" s="3"/>
      <c r="WFW4" s="3"/>
      <c r="WFX4" s="3"/>
      <c r="WFY4" s="3"/>
      <c r="WFZ4" s="3"/>
      <c r="WGA4" s="3"/>
      <c r="WGB4" s="3"/>
      <c r="WGC4" s="3"/>
      <c r="WGD4" s="3"/>
      <c r="WGE4" s="3"/>
      <c r="WGF4" s="3"/>
      <c r="WGG4" s="3"/>
      <c r="WGH4" s="3"/>
      <c r="WGI4" s="3"/>
      <c r="WGJ4" s="3"/>
      <c r="WGK4" s="3"/>
      <c r="WGL4" s="3"/>
      <c r="WGM4" s="3"/>
      <c r="WGN4" s="3"/>
      <c r="WGO4" s="3"/>
      <c r="WGP4" s="3"/>
      <c r="WGQ4" s="3"/>
      <c r="WGR4" s="3"/>
      <c r="WGS4" s="3"/>
      <c r="WGT4" s="3"/>
      <c r="WGU4" s="3"/>
      <c r="WGV4" s="3"/>
      <c r="WGW4" s="3"/>
      <c r="WGX4" s="3"/>
      <c r="WGY4" s="3"/>
      <c r="WGZ4" s="3"/>
      <c r="WHA4" s="3"/>
      <c r="WHB4" s="3"/>
      <c r="WHC4" s="3"/>
      <c r="WHD4" s="3"/>
      <c r="WHE4" s="3"/>
      <c r="WHF4" s="3"/>
      <c r="WHG4" s="3"/>
      <c r="WHH4" s="3"/>
      <c r="WHI4" s="3"/>
      <c r="WHJ4" s="3"/>
      <c r="WHK4" s="3"/>
      <c r="WHL4" s="3"/>
      <c r="WHM4" s="3"/>
      <c r="WHN4" s="3"/>
      <c r="WHO4" s="3"/>
      <c r="WHP4" s="3"/>
      <c r="WHQ4" s="3"/>
      <c r="WHR4" s="3"/>
      <c r="WHS4" s="3"/>
      <c r="WHT4" s="3"/>
      <c r="WHU4" s="3"/>
      <c r="WHV4" s="3"/>
      <c r="WHW4" s="3"/>
      <c r="WHX4" s="3"/>
      <c r="WHY4" s="3"/>
      <c r="WHZ4" s="3"/>
      <c r="WIA4" s="3"/>
      <c r="WIB4" s="3"/>
      <c r="WIC4" s="3"/>
      <c r="WID4" s="3"/>
      <c r="WIE4" s="3"/>
      <c r="WIF4" s="3"/>
      <c r="WIG4" s="3"/>
      <c r="WIH4" s="3"/>
      <c r="WII4" s="3"/>
      <c r="WIJ4" s="3"/>
      <c r="WIK4" s="3"/>
      <c r="WIL4" s="3"/>
      <c r="WIM4" s="3"/>
      <c r="WIN4" s="3"/>
      <c r="WIO4" s="3"/>
      <c r="WIP4" s="3"/>
      <c r="WIQ4" s="3"/>
      <c r="WIR4" s="3"/>
      <c r="WIS4" s="3"/>
      <c r="WIT4" s="3"/>
      <c r="WIU4" s="3"/>
      <c r="WIV4" s="3"/>
      <c r="WIW4" s="3"/>
      <c r="WIX4" s="3"/>
      <c r="WIY4" s="3"/>
      <c r="WIZ4" s="3"/>
      <c r="WJA4" s="3"/>
      <c r="WJB4" s="3"/>
      <c r="WJC4" s="3"/>
      <c r="WJD4" s="3"/>
      <c r="WJE4" s="3"/>
      <c r="WJF4" s="3"/>
      <c r="WJG4" s="3"/>
      <c r="WJH4" s="3"/>
      <c r="WJI4" s="3"/>
      <c r="WJJ4" s="3"/>
      <c r="WJK4" s="3"/>
      <c r="WJL4" s="3"/>
      <c r="WJM4" s="3"/>
      <c r="WJN4" s="3"/>
      <c r="WJO4" s="3"/>
      <c r="WJP4" s="3"/>
      <c r="WJQ4" s="3"/>
      <c r="WJR4" s="3"/>
      <c r="WJS4" s="3"/>
      <c r="WJT4" s="3"/>
      <c r="WJU4" s="3"/>
      <c r="WJV4" s="3"/>
      <c r="WJW4" s="3"/>
      <c r="WJX4" s="3"/>
      <c r="WJY4" s="3"/>
      <c r="WJZ4" s="3"/>
      <c r="WKA4" s="3"/>
      <c r="WKB4" s="3"/>
      <c r="WKC4" s="3"/>
      <c r="WKD4" s="3"/>
      <c r="WKE4" s="3"/>
      <c r="WKF4" s="3"/>
      <c r="WKG4" s="3"/>
      <c r="WKH4" s="3"/>
      <c r="WKI4" s="3"/>
      <c r="WKJ4" s="3"/>
      <c r="WKK4" s="3"/>
      <c r="WKL4" s="3"/>
      <c r="WKM4" s="3"/>
      <c r="WKN4" s="3"/>
      <c r="WKO4" s="3"/>
      <c r="WKP4" s="3"/>
      <c r="WKQ4" s="3"/>
      <c r="WKR4" s="3"/>
      <c r="WKS4" s="3"/>
      <c r="WKT4" s="3"/>
      <c r="WKU4" s="3"/>
      <c r="WKV4" s="3"/>
      <c r="WKW4" s="3"/>
      <c r="WKX4" s="3"/>
      <c r="WKY4" s="3"/>
      <c r="WKZ4" s="3"/>
      <c r="WLA4" s="3"/>
      <c r="WLB4" s="3"/>
      <c r="WLC4" s="3"/>
      <c r="WLD4" s="3"/>
      <c r="WLE4" s="3"/>
      <c r="WLF4" s="3"/>
      <c r="WLG4" s="3"/>
      <c r="WLH4" s="3"/>
      <c r="WLI4" s="3"/>
      <c r="WLJ4" s="3"/>
      <c r="WLK4" s="3"/>
      <c r="WLL4" s="3"/>
      <c r="WLM4" s="3"/>
      <c r="WLN4" s="3"/>
      <c r="WLO4" s="3"/>
      <c r="WLP4" s="3"/>
      <c r="WLQ4" s="3"/>
      <c r="WLR4" s="3"/>
      <c r="WLS4" s="3"/>
      <c r="WLT4" s="3"/>
      <c r="WLU4" s="3"/>
      <c r="WLV4" s="3"/>
      <c r="WLW4" s="3"/>
      <c r="WLX4" s="3"/>
      <c r="WLY4" s="3"/>
      <c r="WLZ4" s="3"/>
      <c r="WMA4" s="3"/>
      <c r="WMB4" s="3"/>
      <c r="WMC4" s="3"/>
      <c r="WMD4" s="3"/>
      <c r="WME4" s="3"/>
      <c r="WMF4" s="3"/>
      <c r="WMG4" s="3"/>
      <c r="WMH4" s="3"/>
      <c r="WMI4" s="3"/>
      <c r="WMJ4" s="3"/>
      <c r="WMK4" s="3"/>
      <c r="WML4" s="3"/>
      <c r="WMM4" s="3"/>
      <c r="WMN4" s="3"/>
      <c r="WMO4" s="3"/>
      <c r="WMP4" s="3"/>
      <c r="WMQ4" s="3"/>
      <c r="WMR4" s="3"/>
      <c r="WMS4" s="3"/>
      <c r="WMT4" s="3"/>
      <c r="WMU4" s="3"/>
      <c r="WMV4" s="3"/>
      <c r="WMW4" s="3"/>
      <c r="WMX4" s="3"/>
      <c r="WMY4" s="3"/>
      <c r="WMZ4" s="3"/>
      <c r="WNA4" s="3"/>
      <c r="WNB4" s="3"/>
      <c r="WNC4" s="3"/>
      <c r="WND4" s="3"/>
      <c r="WNE4" s="3"/>
      <c r="WNF4" s="3"/>
      <c r="WNG4" s="3"/>
      <c r="WNH4" s="3"/>
      <c r="WNI4" s="3"/>
      <c r="WNJ4" s="3"/>
      <c r="WNK4" s="3"/>
      <c r="WNL4" s="3"/>
      <c r="WNM4" s="3"/>
      <c r="WNN4" s="3"/>
      <c r="WNO4" s="3"/>
      <c r="WNP4" s="3"/>
      <c r="WNQ4" s="3"/>
      <c r="WNR4" s="3"/>
      <c r="WNS4" s="3"/>
      <c r="WNT4" s="3"/>
      <c r="WNU4" s="3"/>
      <c r="WNV4" s="3"/>
      <c r="WNW4" s="3"/>
      <c r="WNX4" s="3"/>
      <c r="WNY4" s="3"/>
      <c r="WNZ4" s="3"/>
      <c r="WOA4" s="3"/>
      <c r="WOB4" s="3"/>
      <c r="WOC4" s="3"/>
      <c r="WOD4" s="3"/>
      <c r="WOE4" s="3"/>
      <c r="WOF4" s="3"/>
      <c r="WOG4" s="3"/>
      <c r="WOH4" s="3"/>
      <c r="WOI4" s="3"/>
      <c r="WOJ4" s="3"/>
      <c r="WOK4" s="3"/>
      <c r="WOL4" s="3"/>
      <c r="WOM4" s="3"/>
      <c r="WON4" s="3"/>
      <c r="WOO4" s="3"/>
      <c r="WOP4" s="3"/>
      <c r="WOQ4" s="3"/>
      <c r="WOR4" s="3"/>
      <c r="WOS4" s="3"/>
      <c r="WOT4" s="3"/>
      <c r="WOU4" s="3"/>
      <c r="WOV4" s="3"/>
      <c r="WOW4" s="3"/>
      <c r="WOX4" s="3"/>
      <c r="WOY4" s="3"/>
      <c r="WOZ4" s="3"/>
      <c r="WPA4" s="3"/>
      <c r="WPB4" s="3"/>
      <c r="WPC4" s="3"/>
      <c r="WPD4" s="3"/>
      <c r="WPE4" s="3"/>
      <c r="WPF4" s="3"/>
      <c r="WPG4" s="3"/>
      <c r="WPH4" s="3"/>
      <c r="WPI4" s="3"/>
      <c r="WPJ4" s="3"/>
      <c r="WPK4" s="3"/>
      <c r="WPL4" s="3"/>
      <c r="WPM4" s="3"/>
      <c r="WPN4" s="3"/>
      <c r="WPO4" s="3"/>
      <c r="WPP4" s="3"/>
      <c r="WPQ4" s="3"/>
      <c r="WPR4" s="3"/>
      <c r="WPS4" s="3"/>
      <c r="WPT4" s="3"/>
      <c r="WPU4" s="3"/>
      <c r="WPV4" s="3"/>
      <c r="WPW4" s="3"/>
      <c r="WPX4" s="3"/>
      <c r="WPY4" s="3"/>
      <c r="WPZ4" s="3"/>
      <c r="WQA4" s="3"/>
      <c r="WQB4" s="3"/>
      <c r="WQC4" s="3"/>
      <c r="WQD4" s="3"/>
      <c r="WQE4" s="3"/>
      <c r="WQF4" s="3"/>
      <c r="WQG4" s="3"/>
      <c r="WQH4" s="3"/>
      <c r="WQI4" s="3"/>
      <c r="WQJ4" s="3"/>
      <c r="WQK4" s="3"/>
      <c r="WQL4" s="3"/>
      <c r="WQM4" s="3"/>
      <c r="WQN4" s="3"/>
      <c r="WQO4" s="3"/>
      <c r="WQP4" s="3"/>
      <c r="WQQ4" s="3"/>
      <c r="WQR4" s="3"/>
      <c r="WQS4" s="3"/>
      <c r="WQT4" s="3"/>
      <c r="WQU4" s="3"/>
      <c r="WQV4" s="3"/>
      <c r="WQW4" s="3"/>
      <c r="WQX4" s="3"/>
      <c r="WQY4" s="3"/>
      <c r="WQZ4" s="3"/>
      <c r="WRA4" s="3"/>
      <c r="WRB4" s="3"/>
      <c r="WRC4" s="3"/>
      <c r="WRD4" s="3"/>
      <c r="WRE4" s="3"/>
      <c r="WRF4" s="3"/>
      <c r="WRG4" s="3"/>
      <c r="WRH4" s="3"/>
      <c r="WRI4" s="3"/>
      <c r="WRJ4" s="3"/>
      <c r="WRK4" s="3"/>
      <c r="WRL4" s="3"/>
      <c r="WRM4" s="3"/>
      <c r="WRN4" s="3"/>
      <c r="WRO4" s="3"/>
      <c r="WRP4" s="3"/>
      <c r="WRQ4" s="3"/>
      <c r="WRR4" s="3"/>
      <c r="WRS4" s="3"/>
      <c r="WRT4" s="3"/>
      <c r="WRU4" s="3"/>
      <c r="WRV4" s="3"/>
      <c r="WRW4" s="3"/>
      <c r="WRX4" s="3"/>
      <c r="WRY4" s="3"/>
      <c r="WRZ4" s="3"/>
      <c r="WSA4" s="3"/>
      <c r="WSB4" s="3"/>
      <c r="WSC4" s="3"/>
      <c r="WSD4" s="3"/>
      <c r="WSE4" s="3"/>
      <c r="WSF4" s="3"/>
      <c r="WSG4" s="3"/>
      <c r="WSH4" s="3"/>
      <c r="WSI4" s="3"/>
      <c r="WSJ4" s="3"/>
      <c r="WSK4" s="3"/>
      <c r="WSL4" s="3"/>
      <c r="WSM4" s="3"/>
      <c r="WSN4" s="3"/>
      <c r="WSO4" s="3"/>
      <c r="WSP4" s="3"/>
      <c r="WSQ4" s="3"/>
      <c r="WSR4" s="3"/>
      <c r="WSS4" s="3"/>
      <c r="WST4" s="3"/>
      <c r="WSU4" s="3"/>
      <c r="WSV4" s="3"/>
      <c r="WSW4" s="3"/>
      <c r="WSX4" s="3"/>
      <c r="WSY4" s="3"/>
      <c r="WSZ4" s="3"/>
      <c r="WTA4" s="3"/>
      <c r="WTB4" s="3"/>
      <c r="WTC4" s="3"/>
      <c r="WTD4" s="3"/>
      <c r="WTE4" s="3"/>
      <c r="WTF4" s="3"/>
      <c r="WTG4" s="3"/>
      <c r="WTH4" s="3"/>
      <c r="WTI4" s="3"/>
      <c r="WTJ4" s="3"/>
      <c r="WTK4" s="3"/>
      <c r="WTL4" s="3"/>
      <c r="WTM4" s="3"/>
      <c r="WTN4" s="3"/>
      <c r="WTO4" s="3"/>
      <c r="WTP4" s="3"/>
      <c r="WTQ4" s="3"/>
      <c r="WTR4" s="3"/>
      <c r="WTS4" s="3"/>
      <c r="WTT4" s="3"/>
      <c r="WTU4" s="3"/>
      <c r="WTV4" s="3"/>
      <c r="WTW4" s="3"/>
      <c r="WTX4" s="3"/>
      <c r="WTY4" s="3"/>
      <c r="WTZ4" s="3"/>
      <c r="WUA4" s="3"/>
      <c r="WUB4" s="3"/>
      <c r="WUC4" s="3"/>
      <c r="WUD4" s="3"/>
      <c r="WUE4" s="3"/>
      <c r="WUF4" s="3"/>
      <c r="WUG4" s="3"/>
      <c r="WUH4" s="3"/>
      <c r="WUI4" s="3"/>
      <c r="WUJ4" s="3"/>
      <c r="WUK4" s="3"/>
      <c r="WUL4" s="3"/>
      <c r="WUM4" s="3"/>
      <c r="WUN4" s="3"/>
      <c r="WUO4" s="3"/>
      <c r="WUP4" s="3"/>
      <c r="WUQ4" s="3"/>
      <c r="WUR4" s="3"/>
      <c r="WUS4" s="3"/>
      <c r="WUT4" s="3"/>
      <c r="WUU4" s="3"/>
      <c r="WUV4" s="3"/>
      <c r="WUW4" s="3"/>
      <c r="WUX4" s="3"/>
      <c r="WUY4" s="3"/>
      <c r="WUZ4" s="3"/>
      <c r="WVA4" s="3"/>
      <c r="WVB4" s="3"/>
      <c r="WVC4" s="3"/>
      <c r="WVD4" s="3"/>
      <c r="WVE4" s="3"/>
      <c r="WVF4" s="3"/>
      <c r="WVG4" s="3"/>
      <c r="WVH4" s="3"/>
      <c r="WVI4" s="3"/>
      <c r="WVJ4" s="3"/>
      <c r="WVK4" s="3"/>
      <c r="WVL4" s="3"/>
      <c r="WVM4" s="3"/>
      <c r="WVN4" s="3"/>
      <c r="WVO4" s="3"/>
      <c r="WVP4" s="3"/>
      <c r="WVQ4" s="3"/>
      <c r="WVR4" s="3"/>
      <c r="WVS4" s="3"/>
      <c r="WVT4" s="3"/>
      <c r="WVU4" s="3"/>
      <c r="WVV4" s="3"/>
      <c r="WVW4" s="3"/>
      <c r="WVX4" s="3"/>
      <c r="WVY4" s="3"/>
      <c r="WVZ4" s="3"/>
      <c r="WWA4" s="3"/>
      <c r="WWB4" s="3"/>
      <c r="WWC4" s="3"/>
      <c r="WWD4" s="3"/>
      <c r="WWE4" s="3"/>
      <c r="WWF4" s="3"/>
      <c r="WWG4" s="3"/>
      <c r="WWH4" s="3"/>
      <c r="WWI4" s="3"/>
      <c r="WWJ4" s="3"/>
      <c r="WWK4" s="3"/>
      <c r="WWL4" s="3"/>
      <c r="WWM4" s="3"/>
      <c r="WWN4" s="3"/>
      <c r="WWO4" s="3"/>
      <c r="WWP4" s="3"/>
      <c r="WWQ4" s="3"/>
      <c r="WWR4" s="3"/>
      <c r="WWS4" s="3"/>
      <c r="WWT4" s="3"/>
      <c r="WWU4" s="3"/>
      <c r="WWV4" s="3"/>
      <c r="WWW4" s="3"/>
      <c r="WWX4" s="3"/>
      <c r="WWY4" s="3"/>
      <c r="WWZ4" s="3"/>
      <c r="WXA4" s="3"/>
      <c r="WXB4" s="3"/>
      <c r="WXC4" s="3"/>
      <c r="WXD4" s="3"/>
      <c r="WXE4" s="3"/>
      <c r="WXF4" s="3"/>
      <c r="WXG4" s="3"/>
      <c r="WXH4" s="3"/>
      <c r="WXI4" s="3"/>
      <c r="WXJ4" s="3"/>
      <c r="WXK4" s="3"/>
      <c r="WXL4" s="3"/>
      <c r="WXM4" s="3"/>
      <c r="WXN4" s="3"/>
      <c r="WXO4" s="3"/>
      <c r="WXP4" s="3"/>
      <c r="WXQ4" s="3"/>
      <c r="WXR4" s="3"/>
      <c r="WXS4" s="3"/>
      <c r="WXT4" s="3"/>
      <c r="WXU4" s="3"/>
      <c r="WXV4" s="3"/>
      <c r="WXW4" s="3"/>
      <c r="WXX4" s="3"/>
      <c r="WXY4" s="3"/>
      <c r="WXZ4" s="3"/>
      <c r="WYA4" s="3"/>
      <c r="WYB4" s="3"/>
      <c r="WYC4" s="3"/>
      <c r="WYD4" s="3"/>
      <c r="WYE4" s="3"/>
      <c r="WYF4" s="3"/>
      <c r="WYG4" s="3"/>
      <c r="WYH4" s="3"/>
      <c r="WYI4" s="3"/>
      <c r="WYJ4" s="3"/>
      <c r="WYK4" s="3"/>
      <c r="WYL4" s="3"/>
      <c r="WYM4" s="3"/>
      <c r="WYN4" s="3"/>
      <c r="WYO4" s="3"/>
      <c r="WYP4" s="3"/>
      <c r="WYQ4" s="3"/>
      <c r="WYR4" s="3"/>
      <c r="WYS4" s="3"/>
      <c r="WYT4" s="3"/>
      <c r="WYU4" s="3"/>
      <c r="WYV4" s="3"/>
      <c r="WYW4" s="3"/>
      <c r="WYX4" s="3"/>
      <c r="WYY4" s="3"/>
      <c r="WYZ4" s="3"/>
      <c r="WZA4" s="3"/>
      <c r="WZB4" s="3"/>
      <c r="WZC4" s="3"/>
      <c r="WZD4" s="3"/>
      <c r="WZE4" s="3"/>
      <c r="WZF4" s="3"/>
      <c r="WZG4" s="3"/>
      <c r="WZH4" s="3"/>
      <c r="WZI4" s="3"/>
      <c r="WZJ4" s="3"/>
      <c r="WZK4" s="3"/>
      <c r="WZL4" s="3"/>
      <c r="WZM4" s="3"/>
      <c r="WZN4" s="3"/>
      <c r="WZO4" s="3"/>
      <c r="WZP4" s="3"/>
      <c r="WZQ4" s="3"/>
      <c r="WZR4" s="3"/>
      <c r="WZS4" s="3"/>
      <c r="WZT4" s="3"/>
      <c r="WZU4" s="3"/>
      <c r="WZV4" s="3"/>
      <c r="WZW4" s="3"/>
      <c r="WZX4" s="3"/>
      <c r="WZY4" s="3"/>
      <c r="WZZ4" s="3"/>
      <c r="XAA4" s="3"/>
      <c r="XAB4" s="3"/>
      <c r="XAC4" s="3"/>
      <c r="XAD4" s="3"/>
      <c r="XAE4" s="3"/>
      <c r="XAF4" s="3"/>
      <c r="XAG4" s="3"/>
      <c r="XAH4" s="3"/>
      <c r="XAI4" s="3"/>
      <c r="XAJ4" s="3"/>
      <c r="XAK4" s="3"/>
      <c r="XAL4" s="3"/>
      <c r="XAM4" s="3"/>
      <c r="XAN4" s="3"/>
      <c r="XAO4" s="3"/>
      <c r="XAP4" s="3"/>
      <c r="XAQ4" s="3"/>
      <c r="XAR4" s="3"/>
      <c r="XAS4" s="3"/>
      <c r="XAT4" s="3"/>
      <c r="XAU4" s="3"/>
      <c r="XAV4" s="3"/>
      <c r="XAW4" s="3"/>
      <c r="XAX4" s="3"/>
      <c r="XAY4" s="3"/>
      <c r="XAZ4" s="3"/>
      <c r="XBA4" s="3"/>
      <c r="XBB4" s="3"/>
      <c r="XBC4" s="3"/>
      <c r="XBD4" s="3"/>
      <c r="XBE4" s="3"/>
      <c r="XBF4" s="3"/>
      <c r="XBG4" s="3"/>
      <c r="XBH4" s="3"/>
      <c r="XBI4" s="3"/>
      <c r="XBJ4" s="3"/>
      <c r="XBK4" s="3"/>
      <c r="XBL4" s="3"/>
      <c r="XBM4" s="3"/>
      <c r="XBN4" s="3"/>
      <c r="XBO4" s="3"/>
      <c r="XBP4" s="3"/>
      <c r="XBQ4" s="3"/>
      <c r="XBR4" s="3"/>
      <c r="XBS4" s="3"/>
      <c r="XBT4" s="3"/>
      <c r="XBU4" s="3"/>
      <c r="XBV4" s="3"/>
      <c r="XBW4" s="3"/>
      <c r="XBX4" s="3"/>
      <c r="XBY4" s="3"/>
      <c r="XBZ4" s="3"/>
      <c r="XCA4" s="3"/>
      <c r="XCB4" s="3"/>
      <c r="XCC4" s="3"/>
      <c r="XCD4" s="3"/>
      <c r="XCE4" s="3"/>
      <c r="XCF4" s="3"/>
      <c r="XCG4" s="3"/>
      <c r="XCH4" s="3"/>
      <c r="XCI4" s="3"/>
      <c r="XCJ4" s="3"/>
      <c r="XCK4" s="3"/>
      <c r="XCL4" s="3"/>
      <c r="XCM4" s="3"/>
      <c r="XCN4" s="3"/>
      <c r="XCO4" s="3"/>
      <c r="XCP4" s="3"/>
      <c r="XCQ4" s="3"/>
      <c r="XCR4" s="3"/>
      <c r="XCS4" s="3"/>
      <c r="XCT4" s="3"/>
      <c r="XCU4" s="3"/>
      <c r="XCV4" s="3"/>
      <c r="XCW4" s="3"/>
      <c r="XCX4" s="3"/>
      <c r="XCY4" s="3"/>
      <c r="XCZ4" s="3"/>
      <c r="XDA4" s="3"/>
      <c r="XDB4" s="3"/>
      <c r="XDC4" s="3"/>
      <c r="XDD4" s="3"/>
      <c r="XDE4" s="3"/>
      <c r="XDF4" s="3"/>
      <c r="XDG4" s="3"/>
      <c r="XDH4" s="3"/>
      <c r="XDI4" s="3"/>
      <c r="XDJ4" s="3"/>
      <c r="XDK4" s="3"/>
      <c r="XDL4" s="3"/>
      <c r="XDM4" s="3"/>
      <c r="XDN4" s="3"/>
      <c r="XDO4" s="3"/>
      <c r="XDP4" s="3"/>
      <c r="XDQ4" s="3"/>
      <c r="XDR4" s="3"/>
      <c r="XDS4" s="3"/>
      <c r="XDT4" s="3"/>
      <c r="XDU4" s="3"/>
      <c r="XDV4" s="3"/>
      <c r="XDW4" s="3"/>
      <c r="XDX4" s="3"/>
      <c r="XDY4" s="3"/>
      <c r="XDZ4" s="3"/>
      <c r="XEA4" s="3"/>
      <c r="XEB4" s="3"/>
      <c r="XEC4" s="3"/>
      <c r="XED4" s="3"/>
      <c r="XEE4" s="3"/>
      <c r="XEF4" s="3"/>
      <c r="XEG4" s="3"/>
      <c r="XEH4" s="3"/>
      <c r="XEI4" s="3"/>
      <c r="XEJ4" s="3"/>
      <c r="XEK4" s="3"/>
      <c r="XEL4" s="3"/>
      <c r="XEM4" s="3"/>
      <c r="XEN4" s="3"/>
      <c r="XEO4" s="3"/>
      <c r="XEP4" s="3"/>
      <c r="XEQ4" s="3"/>
      <c r="XER4" s="3"/>
      <c r="XES4" s="3"/>
      <c r="XET4" s="3"/>
      <c r="XEU4" s="3"/>
      <c r="XEV4" s="3"/>
      <c r="XEW4" s="3"/>
      <c r="XEX4" s="3"/>
      <c r="XEY4" s="3"/>
      <c r="XEZ4" s="3"/>
      <c r="XFA4" s="3"/>
      <c r="XFB4" s="3"/>
      <c r="XFC4" s="3"/>
      <c r="XFD4" s="3"/>
    </row>
    <row r="5" spans="1:16384">
      <c r="A5" s="4" t="str">
        <f>'[1]agg indices 2007 -- june11=100'!B4</f>
        <v>01</v>
      </c>
      <c r="B5" t="str">
        <f>'[1]agg indices 2007 -- june11=100'!C4</f>
        <v>Food and Non-alcholic beverages</v>
      </c>
      <c r="C5" s="3"/>
      <c r="D5" s="3">
        <v>48.103000000000002</v>
      </c>
      <c r="E5" s="3">
        <v>50.988</v>
      </c>
      <c r="F5" s="3">
        <v>51.328000000000003</v>
      </c>
      <c r="G5" s="3">
        <v>51.186</v>
      </c>
      <c r="H5" s="3">
        <v>53.22</v>
      </c>
      <c r="I5" s="3">
        <v>55.645000000000003</v>
      </c>
      <c r="J5" s="3">
        <v>61.414999999999999</v>
      </c>
      <c r="K5" s="3">
        <v>60.359000000000002</v>
      </c>
      <c r="L5" s="3">
        <v>59.298000000000002</v>
      </c>
      <c r="M5" s="3">
        <v>69.462999999999994</v>
      </c>
      <c r="N5" s="3">
        <v>62.267000000000003</v>
      </c>
      <c r="O5" s="3">
        <v>61.216000000000001</v>
      </c>
      <c r="P5" s="3">
        <v>62.47</v>
      </c>
      <c r="Q5" s="3">
        <v>64.649000000000001</v>
      </c>
      <c r="R5" s="3">
        <v>64.325000000000003</v>
      </c>
      <c r="S5" s="3">
        <v>68.347999999999999</v>
      </c>
      <c r="T5" s="3">
        <v>66.724000000000004</v>
      </c>
      <c r="U5" s="3">
        <v>68.67</v>
      </c>
      <c r="V5" s="3">
        <v>67.444000000000003</v>
      </c>
      <c r="W5" s="3">
        <v>67.55</v>
      </c>
      <c r="X5" s="3">
        <v>66.379000000000005</v>
      </c>
      <c r="Y5" s="3">
        <v>73.989999999999995</v>
      </c>
      <c r="Z5" s="3">
        <v>66.323999999999998</v>
      </c>
      <c r="AA5" s="3">
        <v>68.266999999999996</v>
      </c>
      <c r="AB5" s="3">
        <v>67.995999999999995</v>
      </c>
      <c r="AC5" s="3">
        <v>66.349000000000004</v>
      </c>
      <c r="AD5" s="3">
        <v>68.429000000000002</v>
      </c>
      <c r="AE5" s="3">
        <v>67.138000000000005</v>
      </c>
      <c r="AF5" s="3">
        <v>67.864999999999995</v>
      </c>
      <c r="AG5" s="3">
        <v>68.477000000000004</v>
      </c>
      <c r="AH5" s="3">
        <v>72.682000000000002</v>
      </c>
      <c r="AI5" s="3">
        <v>74.656000000000006</v>
      </c>
      <c r="AJ5" s="3">
        <v>67.415000000000006</v>
      </c>
      <c r="AK5" s="3">
        <v>69.364000000000004</v>
      </c>
      <c r="AL5" s="3">
        <v>67.388999999999996</v>
      </c>
      <c r="AM5" s="3">
        <v>68.933000000000007</v>
      </c>
      <c r="AN5" s="3">
        <v>70.507999999999996</v>
      </c>
      <c r="AO5" s="3">
        <v>67.843999999999994</v>
      </c>
      <c r="AP5" s="3">
        <v>67.855999999999995</v>
      </c>
      <c r="AQ5" s="3">
        <v>66.63</v>
      </c>
      <c r="AR5" s="3">
        <v>67.247</v>
      </c>
      <c r="AS5" s="3">
        <v>67.197000000000003</v>
      </c>
      <c r="AT5" s="3">
        <v>70.864999999999995</v>
      </c>
      <c r="AU5" s="3">
        <v>69.86</v>
      </c>
      <c r="AV5" s="3">
        <v>80.853999999999999</v>
      </c>
      <c r="AW5" s="3">
        <v>90.233000000000004</v>
      </c>
      <c r="AX5" s="3">
        <v>90.897000000000006</v>
      </c>
      <c r="AY5" s="3">
        <v>85.62</v>
      </c>
      <c r="AZ5" s="3">
        <v>101.536</v>
      </c>
      <c r="BA5" s="3">
        <v>93.777000000000001</v>
      </c>
      <c r="BB5" s="3">
        <v>85.885000000000005</v>
      </c>
      <c r="BC5" s="3">
        <v>121.687</v>
      </c>
      <c r="BD5" s="3">
        <v>132.048</v>
      </c>
      <c r="BE5" s="3">
        <v>132.71199999999999</v>
      </c>
      <c r="BF5" s="3">
        <v>150.93799999999999</v>
      </c>
      <c r="BG5" s="3">
        <v>152.31100000000001</v>
      </c>
      <c r="BH5" s="3">
        <v>148.18</v>
      </c>
      <c r="BI5" s="3">
        <v>147.76</v>
      </c>
      <c r="BJ5" s="3">
        <v>144.44800000000001</v>
      </c>
      <c r="BK5" s="3">
        <v>146.661</v>
      </c>
      <c r="BL5" s="3">
        <v>146.12200000000001</v>
      </c>
      <c r="BM5" s="3">
        <v>201.65700000000001</v>
      </c>
      <c r="BN5" s="3">
        <v>201.18100000000001</v>
      </c>
      <c r="BO5" s="3">
        <v>195.40199999999999</v>
      </c>
      <c r="BP5" s="3">
        <v>193.09</v>
      </c>
      <c r="BQ5" s="3">
        <v>193.24799999999999</v>
      </c>
      <c r="BR5" s="3">
        <v>175.833</v>
      </c>
      <c r="BS5" s="3">
        <v>217.35599999999999</v>
      </c>
      <c r="BT5" s="3">
        <v>186.73400000000001</v>
      </c>
      <c r="BU5" s="3">
        <v>196.98699999999999</v>
      </c>
      <c r="BV5" s="3">
        <v>165.46299999999999</v>
      </c>
      <c r="BW5" s="3">
        <v>161.619</v>
      </c>
      <c r="BX5" s="3">
        <v>167.786</v>
      </c>
      <c r="BY5" s="3">
        <v>166.465</v>
      </c>
      <c r="BZ5" s="3">
        <v>169.90799999999999</v>
      </c>
      <c r="CA5" s="3">
        <v>167.71600000000001</v>
      </c>
      <c r="CB5" s="3">
        <v>167.578</v>
      </c>
      <c r="CC5" s="3">
        <v>171.64699999999999</v>
      </c>
      <c r="CD5" s="3">
        <v>181.93</v>
      </c>
      <c r="CE5" s="3">
        <v>178.73599999999999</v>
      </c>
      <c r="CF5" s="3">
        <v>167.827</v>
      </c>
      <c r="CG5" s="3">
        <v>183.726</v>
      </c>
      <c r="CH5" s="3">
        <v>175.72200000000001</v>
      </c>
      <c r="CI5" s="3">
        <v>166.5</v>
      </c>
      <c r="CJ5" s="3">
        <v>166.143</v>
      </c>
      <c r="CK5" s="3">
        <v>167.047</v>
      </c>
      <c r="CL5" s="3">
        <v>173.11699999999999</v>
      </c>
      <c r="CM5" s="3">
        <v>174.95500000000001</v>
      </c>
      <c r="CN5" s="3">
        <v>181.976</v>
      </c>
      <c r="CO5" s="3">
        <v>169.785</v>
      </c>
      <c r="CP5" s="3">
        <v>161.304</v>
      </c>
      <c r="CQ5" s="3">
        <v>217.93700000000001</v>
      </c>
      <c r="CR5" s="3">
        <v>179.46600000000001</v>
      </c>
      <c r="CS5" s="3">
        <v>171.309</v>
      </c>
      <c r="CT5" s="3">
        <v>184.90100000000001</v>
      </c>
      <c r="CU5" s="3">
        <v>191.673</v>
      </c>
      <c r="CV5" s="3">
        <v>200.34</v>
      </c>
      <c r="CW5" s="3">
        <v>235.75700000000001</v>
      </c>
      <c r="CX5" s="3">
        <v>284.40600000000001</v>
      </c>
      <c r="CY5" s="3">
        <v>281.04000000000002</v>
      </c>
      <c r="CZ5" s="3">
        <v>313.202</v>
      </c>
      <c r="DA5" s="3">
        <v>370.584</v>
      </c>
      <c r="DB5" s="3">
        <v>351.21</v>
      </c>
      <c r="DC5" s="3">
        <v>395.98200000000003</v>
      </c>
      <c r="DD5" s="3">
        <v>412.82799999999997</v>
      </c>
      <c r="DE5" s="3">
        <v>511.65100000000001</v>
      </c>
      <c r="DF5" s="3">
        <v>604.88400000000001</v>
      </c>
      <c r="DG5" s="3">
        <v>672.03499999999997</v>
      </c>
      <c r="DH5" s="3">
        <v>781.95</v>
      </c>
      <c r="DI5" s="3">
        <v>881.10199999999998</v>
      </c>
      <c r="DJ5" s="3">
        <v>850.85500000000002</v>
      </c>
      <c r="DK5" s="3">
        <v>1652.0809999999999</v>
      </c>
      <c r="DL5" s="3">
        <v>1710.559</v>
      </c>
      <c r="DM5" s="3">
        <v>1953.1289999999999</v>
      </c>
      <c r="DN5" s="3">
        <v>1929.2439999999999</v>
      </c>
      <c r="DO5" s="3">
        <v>2059.9090000000001</v>
      </c>
      <c r="DP5" s="3">
        <v>2531.34</v>
      </c>
      <c r="DQ5" s="3">
        <v>2402.377</v>
      </c>
      <c r="DR5" s="3">
        <v>3496.049</v>
      </c>
      <c r="DS5" s="3">
        <v>3009.4470000000001</v>
      </c>
      <c r="DT5" s="3">
        <v>2873.96</v>
      </c>
      <c r="DU5" s="3">
        <v>4247.067</v>
      </c>
      <c r="DV5" s="3">
        <v>3700.06</v>
      </c>
      <c r="DW5" s="3">
        <v>3698.5590000000002</v>
      </c>
      <c r="DX5" s="3">
        <v>3844.03</v>
      </c>
      <c r="DY5" s="3">
        <v>4115.75</v>
      </c>
      <c r="DZ5" s="3">
        <v>3859.8339999999998</v>
      </c>
      <c r="EA5" s="3">
        <v>4524.0879999999997</v>
      </c>
      <c r="EB5" s="3">
        <v>4674.8059999999996</v>
      </c>
      <c r="EC5" s="3">
        <v>5106.2659999999996</v>
      </c>
      <c r="ED5" s="3">
        <v>5183.75</v>
      </c>
      <c r="EE5" s="3">
        <v>5781.0870000000004</v>
      </c>
      <c r="EF5" s="3">
        <v>7626.9750000000004</v>
      </c>
      <c r="EG5" s="3">
        <v>6729.4639999999999</v>
      </c>
      <c r="EH5" s="3">
        <v>6255.5550000000003</v>
      </c>
      <c r="EI5" s="3">
        <v>8346.402</v>
      </c>
      <c r="EJ5" s="3">
        <v>6699.8019999999997</v>
      </c>
      <c r="EK5" s="3">
        <v>5924.0280000000002</v>
      </c>
      <c r="EL5" s="3">
        <v>5825.2349999999997</v>
      </c>
      <c r="EM5" s="3">
        <v>6159.1090000000004</v>
      </c>
      <c r="EN5" s="3">
        <v>6075.9369999999999</v>
      </c>
      <c r="EO5" s="3">
        <v>8534.3070000000007</v>
      </c>
      <c r="EP5" s="3">
        <v>10339.477999999999</v>
      </c>
      <c r="EQ5" s="3">
        <v>11803.539000000001</v>
      </c>
      <c r="ER5" s="3">
        <v>12574.579</v>
      </c>
      <c r="ES5" s="3">
        <v>13230.19</v>
      </c>
      <c r="ET5" s="3">
        <v>13497.217000000001</v>
      </c>
      <c r="EU5" s="3">
        <v>15076.329</v>
      </c>
      <c r="EV5" s="3">
        <v>15641.215</v>
      </c>
      <c r="EW5" s="3">
        <v>16147.112999999999</v>
      </c>
      <c r="EX5" s="3">
        <v>16806.194</v>
      </c>
      <c r="EY5" s="3">
        <v>11525.035</v>
      </c>
      <c r="EZ5" s="3">
        <v>12276.93</v>
      </c>
      <c r="FA5" s="3">
        <v>12620.710999999999</v>
      </c>
      <c r="FB5" s="3">
        <v>13928.7</v>
      </c>
      <c r="FC5" s="3">
        <v>14578.146000000001</v>
      </c>
      <c r="FD5" s="3">
        <v>15840.411</v>
      </c>
      <c r="FE5" s="3">
        <v>16331.874</v>
      </c>
      <c r="FF5" s="3">
        <v>12956.814</v>
      </c>
      <c r="FG5" s="3">
        <v>14918.484</v>
      </c>
      <c r="FH5" s="3">
        <v>17070.021000000001</v>
      </c>
      <c r="FI5" s="3">
        <v>19705.365000000002</v>
      </c>
      <c r="FJ5" s="3">
        <v>20235.184000000001</v>
      </c>
      <c r="FK5" s="3">
        <v>19112.502</v>
      </c>
      <c r="FL5" s="3">
        <v>17511.800999999999</v>
      </c>
      <c r="FM5" s="3">
        <v>17915.536</v>
      </c>
      <c r="FN5" s="3">
        <v>19236.079000000002</v>
      </c>
      <c r="FO5" s="3">
        <v>19697.477999999999</v>
      </c>
      <c r="FP5" s="3">
        <v>20738.646000000001</v>
      </c>
      <c r="FQ5" s="3">
        <v>20529.25</v>
      </c>
      <c r="FR5" s="3">
        <v>17721.562000000002</v>
      </c>
      <c r="FS5" s="3">
        <v>18626.335999999999</v>
      </c>
      <c r="FT5" s="3">
        <v>20214.789000000001</v>
      </c>
      <c r="FU5" s="3">
        <v>19831.080000000002</v>
      </c>
      <c r="FV5" s="3">
        <v>22477.933000000001</v>
      </c>
      <c r="FW5" s="3">
        <v>19477.995999999999</v>
      </c>
      <c r="FX5" s="3">
        <v>18133.472000000002</v>
      </c>
      <c r="FY5" s="3">
        <v>15293.880999999999</v>
      </c>
      <c r="FZ5" s="3">
        <v>15656.62</v>
      </c>
      <c r="GA5" s="3">
        <v>17595.562999999998</v>
      </c>
      <c r="GB5" s="3">
        <v>20755.826000000001</v>
      </c>
      <c r="GC5" s="3">
        <v>20886.317999999999</v>
      </c>
      <c r="GD5" s="3">
        <v>18129.705999999998</v>
      </c>
      <c r="GE5" s="3">
        <v>18936.483</v>
      </c>
      <c r="GF5" s="3">
        <v>19140.780999999999</v>
      </c>
      <c r="GG5" s="3">
        <v>17728.212</v>
      </c>
      <c r="GH5" s="3">
        <v>18834.447</v>
      </c>
      <c r="GI5" s="3">
        <v>17443.186000000002</v>
      </c>
      <c r="GJ5" s="3">
        <v>13603.189</v>
      </c>
      <c r="GK5" s="3">
        <v>17030.314999999999</v>
      </c>
      <c r="GL5" s="3">
        <v>16943.442999999999</v>
      </c>
      <c r="GM5" s="3">
        <v>16366.201999999999</v>
      </c>
      <c r="GN5" s="3">
        <v>6633.5590000000002</v>
      </c>
      <c r="GO5" s="3">
        <v>7511.0050000000001</v>
      </c>
      <c r="GP5" s="3">
        <v>6737.3530000000001</v>
      </c>
    </row>
    <row r="6" spans="1:16384">
      <c r="A6" s="4" t="str">
        <f>'[1]agg indices 2007 -- june11=100'!B5</f>
        <v>02</v>
      </c>
      <c r="B6" t="str">
        <f>'[1]agg indices 2007 -- june11=100'!C5</f>
        <v>Alcoholic beverages and Tobacco</v>
      </c>
      <c r="C6" s="3"/>
      <c r="D6" s="3">
        <v>67.265000000000001</v>
      </c>
      <c r="E6" s="3">
        <v>67.265000000000001</v>
      </c>
      <c r="F6" s="3">
        <v>67.542000000000002</v>
      </c>
      <c r="G6" s="3">
        <v>67.542000000000002</v>
      </c>
      <c r="H6" s="3">
        <v>66.555999999999997</v>
      </c>
      <c r="I6" s="3">
        <v>81.903999999999996</v>
      </c>
      <c r="J6" s="3">
        <v>77.873000000000005</v>
      </c>
      <c r="K6" s="3">
        <v>70.736999999999995</v>
      </c>
      <c r="L6" s="3">
        <v>65.632000000000005</v>
      </c>
      <c r="M6" s="3">
        <v>67.334000000000003</v>
      </c>
      <c r="N6" s="3">
        <v>67.471999999999994</v>
      </c>
      <c r="O6" s="3">
        <v>68.841999999999999</v>
      </c>
      <c r="P6" s="3">
        <v>65.912999999999997</v>
      </c>
      <c r="Q6" s="3">
        <v>70.183000000000007</v>
      </c>
      <c r="R6" s="3">
        <v>67.956999999999994</v>
      </c>
      <c r="S6" s="3">
        <v>67.956999999999994</v>
      </c>
      <c r="T6" s="3">
        <v>68.096000000000004</v>
      </c>
      <c r="U6" s="3">
        <v>68.581000000000003</v>
      </c>
      <c r="V6" s="3">
        <v>70.588999999999999</v>
      </c>
      <c r="W6" s="3">
        <v>69.584999999999994</v>
      </c>
      <c r="X6" s="3">
        <v>84.98</v>
      </c>
      <c r="Y6" s="3">
        <v>68.995999999999995</v>
      </c>
      <c r="Z6" s="3">
        <v>68.581000000000003</v>
      </c>
      <c r="AA6" s="3">
        <v>67.819000000000003</v>
      </c>
      <c r="AB6" s="3">
        <v>68.581000000000003</v>
      </c>
      <c r="AC6" s="3">
        <v>73.349000000000004</v>
      </c>
      <c r="AD6" s="3">
        <v>72.542000000000002</v>
      </c>
      <c r="AE6" s="3">
        <v>68.233999999999995</v>
      </c>
      <c r="AF6" s="3">
        <v>67.956999999999994</v>
      </c>
      <c r="AG6" s="3">
        <v>68.581000000000003</v>
      </c>
      <c r="AH6" s="3">
        <v>85.257000000000005</v>
      </c>
      <c r="AI6" s="3">
        <v>68.227000000000004</v>
      </c>
      <c r="AJ6" s="3">
        <v>69.799000000000007</v>
      </c>
      <c r="AK6" s="3">
        <v>68.858000000000004</v>
      </c>
      <c r="AL6" s="3">
        <v>71.430000000000007</v>
      </c>
      <c r="AM6" s="3">
        <v>79.844999999999999</v>
      </c>
      <c r="AN6" s="3">
        <v>82.417000000000002</v>
      </c>
      <c r="AO6" s="3">
        <v>87.828999999999994</v>
      </c>
      <c r="AP6" s="3">
        <v>71.430000000000007</v>
      </c>
      <c r="AQ6" s="3">
        <v>71.430000000000007</v>
      </c>
      <c r="AR6" s="3">
        <v>71.430000000000007</v>
      </c>
      <c r="AS6" s="3">
        <v>68.858000000000004</v>
      </c>
      <c r="AT6" s="3">
        <v>71.430000000000007</v>
      </c>
      <c r="AU6" s="3">
        <v>71.430000000000007</v>
      </c>
      <c r="AV6" s="3">
        <v>71.430000000000007</v>
      </c>
      <c r="AW6" s="3">
        <v>71.430000000000007</v>
      </c>
      <c r="AX6" s="3">
        <v>84.299000000000007</v>
      </c>
      <c r="AY6" s="3">
        <v>89.710999999999999</v>
      </c>
      <c r="AZ6" s="3">
        <v>106.11</v>
      </c>
      <c r="BA6" s="3">
        <v>94.855999999999995</v>
      </c>
      <c r="BB6" s="3">
        <v>5.0129999999999999</v>
      </c>
      <c r="BC6" s="3">
        <v>1938.443</v>
      </c>
      <c r="BD6" s="3">
        <v>2692.098</v>
      </c>
      <c r="BE6" s="3">
        <v>2679.116</v>
      </c>
      <c r="BF6" s="3">
        <v>3504.2579999999998</v>
      </c>
      <c r="BG6" s="3">
        <v>3686.5030000000002</v>
      </c>
      <c r="BH6" s="3">
        <v>5736.0820000000003</v>
      </c>
      <c r="BI6" s="3">
        <v>4347.4489999999996</v>
      </c>
      <c r="BJ6" s="3">
        <v>4141.4830000000002</v>
      </c>
      <c r="BK6" s="3">
        <v>3255.2539999999999</v>
      </c>
      <c r="BL6" s="3">
        <v>4360.5910000000003</v>
      </c>
      <c r="BM6" s="3">
        <v>5669.1710000000003</v>
      </c>
      <c r="BN6" s="3">
        <v>6538.4049999999997</v>
      </c>
      <c r="BO6" s="3">
        <v>7345.7240000000002</v>
      </c>
      <c r="BP6" s="3">
        <v>6889.4570000000003</v>
      </c>
      <c r="BQ6" s="3">
        <v>6210.1869999999999</v>
      </c>
      <c r="BR6" s="3">
        <v>6647.4340000000002</v>
      </c>
      <c r="BS6" s="3">
        <v>8683.6020000000008</v>
      </c>
      <c r="BT6" s="3">
        <v>8839.1440000000002</v>
      </c>
      <c r="BU6" s="3">
        <v>14405.302</v>
      </c>
      <c r="BV6" s="3">
        <v>11801.564</v>
      </c>
      <c r="BW6" s="3">
        <v>7141.375</v>
      </c>
      <c r="BX6" s="3">
        <v>7114.433</v>
      </c>
      <c r="BY6" s="3">
        <v>7649.0410000000002</v>
      </c>
      <c r="BZ6" s="3">
        <v>6884.6369999999997</v>
      </c>
      <c r="CA6" s="3">
        <v>7017.63</v>
      </c>
      <c r="CB6" s="3">
        <v>6907.8710000000001</v>
      </c>
      <c r="CC6" s="3">
        <v>6525.8029999999999</v>
      </c>
      <c r="CD6" s="3">
        <v>6527.5810000000001</v>
      </c>
      <c r="CE6" s="3">
        <v>8266.8379999999997</v>
      </c>
      <c r="CF6" s="3">
        <v>6853.5749999999998</v>
      </c>
      <c r="CG6" s="3">
        <v>7561.2330000000002</v>
      </c>
      <c r="CH6" s="3">
        <v>6909.2359999999999</v>
      </c>
      <c r="CI6" s="3">
        <v>7364.8549999999996</v>
      </c>
      <c r="CJ6" s="3">
        <v>6578.81</v>
      </c>
      <c r="CK6" s="3">
        <v>5960.9849999999997</v>
      </c>
      <c r="CL6" s="3">
        <v>6879.3810000000003</v>
      </c>
      <c r="CM6" s="3">
        <v>5864.7179999999998</v>
      </c>
      <c r="CN6" s="3">
        <v>7396.7479999999996</v>
      </c>
      <c r="CO6" s="3">
        <v>6459.8680000000004</v>
      </c>
      <c r="CP6" s="3">
        <v>5989.69</v>
      </c>
      <c r="CQ6" s="3">
        <v>9378.6029999999992</v>
      </c>
      <c r="CR6" s="3">
        <v>7916.0780000000004</v>
      </c>
      <c r="CS6" s="3">
        <v>7851.8689999999997</v>
      </c>
      <c r="CT6" s="3">
        <v>6813.2449999999999</v>
      </c>
      <c r="CU6" s="3">
        <v>6026.4059999999999</v>
      </c>
      <c r="CV6" s="3">
        <v>9910.8680000000004</v>
      </c>
      <c r="CW6" s="3">
        <v>7201.4790000000003</v>
      </c>
      <c r="CX6" s="3">
        <v>8668.7829999999994</v>
      </c>
      <c r="CY6" s="3">
        <v>5429.9459999999999</v>
      </c>
      <c r="CZ6" s="3">
        <v>5974.2939999999999</v>
      </c>
      <c r="DA6" s="3">
        <v>7345.067</v>
      </c>
      <c r="DB6" s="3">
        <v>6959.4139999999998</v>
      </c>
      <c r="DC6" s="3">
        <v>9374.2469999999994</v>
      </c>
      <c r="DD6" s="3">
        <v>9789.268</v>
      </c>
      <c r="DE6" s="3">
        <v>11813.781000000001</v>
      </c>
      <c r="DF6" s="3">
        <v>12240.754999999999</v>
      </c>
      <c r="DG6" s="3">
        <v>35547.552000000003</v>
      </c>
      <c r="DH6" s="3">
        <v>25366.707999999999</v>
      </c>
      <c r="DI6" s="3">
        <v>42286.146999999997</v>
      </c>
      <c r="DJ6" s="3">
        <v>14635.214</v>
      </c>
      <c r="DK6" s="3">
        <v>26156.89</v>
      </c>
      <c r="DL6" s="3">
        <v>43586.819000000003</v>
      </c>
      <c r="DM6" s="3">
        <v>51095.294000000002</v>
      </c>
      <c r="DN6" s="3">
        <v>43234.565999999999</v>
      </c>
      <c r="DO6" s="3">
        <v>53729.148999999998</v>
      </c>
      <c r="DP6" s="3">
        <v>46064.699000000001</v>
      </c>
      <c r="DQ6" s="3">
        <v>41295.425999999999</v>
      </c>
      <c r="DR6" s="3">
        <v>76030.273000000001</v>
      </c>
      <c r="DS6" s="3">
        <v>65567.592999999993</v>
      </c>
      <c r="DT6" s="3">
        <v>63820.307999999997</v>
      </c>
      <c r="DU6" s="3">
        <v>77953.991999999998</v>
      </c>
      <c r="DV6" s="3">
        <v>94559.054999999993</v>
      </c>
      <c r="DW6" s="3">
        <v>92369.654999999999</v>
      </c>
      <c r="DX6" s="3">
        <v>123607.02899999999</v>
      </c>
      <c r="DY6" s="3">
        <v>113636.257</v>
      </c>
      <c r="DZ6" s="3">
        <v>102369.42</v>
      </c>
      <c r="EA6" s="3">
        <v>97883.589000000007</v>
      </c>
      <c r="EB6" s="3">
        <v>102626.16899999999</v>
      </c>
      <c r="EC6" s="3">
        <v>80693.993000000002</v>
      </c>
      <c r="ED6" s="3">
        <v>763574.66700000002</v>
      </c>
      <c r="EE6" s="3">
        <v>640079.86399999994</v>
      </c>
      <c r="EF6" s="3">
        <v>601330.78599999996</v>
      </c>
      <c r="EG6" s="3">
        <v>362683.68199999997</v>
      </c>
      <c r="EH6" s="3">
        <v>197533.704</v>
      </c>
      <c r="EI6" s="3">
        <v>138159.21299999999</v>
      </c>
      <c r="EJ6" s="3">
        <v>137899.6</v>
      </c>
      <c r="EK6" s="3">
        <v>168127.64199999999</v>
      </c>
      <c r="EL6" s="3">
        <v>145006.18</v>
      </c>
      <c r="EM6" s="3">
        <v>171600.125</v>
      </c>
      <c r="EN6" s="3">
        <v>129181.466</v>
      </c>
      <c r="EO6" s="3">
        <v>226588.70199999999</v>
      </c>
      <c r="EP6" s="3">
        <v>231861.83499999999</v>
      </c>
      <c r="EQ6" s="3">
        <v>277756.25</v>
      </c>
      <c r="ER6" s="3">
        <v>287778.196</v>
      </c>
      <c r="ES6" s="3">
        <v>428547.42300000001</v>
      </c>
      <c r="ET6" s="3">
        <v>448474.46100000001</v>
      </c>
      <c r="EU6" s="3">
        <v>504452.77600000001</v>
      </c>
      <c r="EV6" s="3">
        <v>499109.41</v>
      </c>
      <c r="EW6" s="3">
        <v>1353451.503</v>
      </c>
      <c r="EX6" s="3">
        <v>1356235.5889999999</v>
      </c>
      <c r="EY6" s="3">
        <v>855368.91399999999</v>
      </c>
      <c r="EZ6" s="3">
        <v>442066.41899999999</v>
      </c>
      <c r="FA6" s="3">
        <v>471482.91700000002</v>
      </c>
      <c r="FB6" s="3">
        <v>1841369.419</v>
      </c>
      <c r="FC6" s="3">
        <v>1759890.59</v>
      </c>
      <c r="FD6" s="3">
        <v>1836763.8729999999</v>
      </c>
      <c r="FE6" s="3">
        <v>1896988.699</v>
      </c>
      <c r="FF6" s="3">
        <v>650231.94999999995</v>
      </c>
      <c r="FG6" s="3">
        <v>523256.30499999999</v>
      </c>
      <c r="FH6" s="3">
        <v>611221.19900000002</v>
      </c>
      <c r="FI6" s="3">
        <v>547025.50600000005</v>
      </c>
      <c r="FJ6" s="3">
        <v>991420.52399999998</v>
      </c>
      <c r="FK6" s="3">
        <v>2005355.892</v>
      </c>
      <c r="FL6" s="3">
        <v>1508201.48</v>
      </c>
      <c r="FM6" s="3">
        <v>798525.02</v>
      </c>
      <c r="FN6" s="3">
        <v>818680.09299999999</v>
      </c>
      <c r="FO6" s="3">
        <v>820832.61800000002</v>
      </c>
      <c r="FP6" s="3">
        <v>760992.321</v>
      </c>
      <c r="FQ6" s="3">
        <v>619033.30000000005</v>
      </c>
      <c r="FR6" s="3">
        <v>202014.39</v>
      </c>
      <c r="FS6" s="3">
        <v>298179.53700000001</v>
      </c>
      <c r="FT6" s="3">
        <v>294261.36300000001</v>
      </c>
      <c r="FU6" s="3">
        <v>790031.21100000001</v>
      </c>
      <c r="FV6" s="3">
        <v>876762.66799999995</v>
      </c>
      <c r="FW6" s="3">
        <v>589396.38800000004</v>
      </c>
      <c r="FX6" s="3">
        <v>388192.505</v>
      </c>
      <c r="FY6" s="3">
        <v>688767.24800000002</v>
      </c>
      <c r="FZ6" s="3">
        <v>669747.68900000001</v>
      </c>
      <c r="GA6" s="3">
        <v>681416.68099999998</v>
      </c>
      <c r="GB6" s="3">
        <v>378417.68300000002</v>
      </c>
      <c r="GC6" s="3">
        <v>353256.98200000002</v>
      </c>
      <c r="GD6" s="3">
        <v>326162.74800000002</v>
      </c>
      <c r="GE6" s="3">
        <v>354628.75900000002</v>
      </c>
      <c r="GF6" s="3">
        <v>325301.527</v>
      </c>
      <c r="GG6" s="3">
        <v>273936.84100000001</v>
      </c>
      <c r="GH6" s="3">
        <v>278008.413</v>
      </c>
      <c r="GI6" s="3">
        <v>311822.50599999999</v>
      </c>
      <c r="GJ6" s="3">
        <v>338381.75599999999</v>
      </c>
      <c r="GK6" s="3">
        <v>335825.11900000001</v>
      </c>
      <c r="GL6" s="3">
        <v>394749.29200000002</v>
      </c>
      <c r="GM6" s="3">
        <v>428995.50099999999</v>
      </c>
      <c r="GN6" s="3">
        <v>3540.7530000000002</v>
      </c>
      <c r="GO6" s="3">
        <v>3664.7040000000002</v>
      </c>
      <c r="GP6" s="3">
        <v>3118.9189999999999</v>
      </c>
    </row>
    <row r="7" spans="1:16384">
      <c r="A7" s="4" t="str">
        <f>'[1]agg indices 2007 -- june11=100'!B6</f>
        <v>03</v>
      </c>
      <c r="B7" t="str">
        <f>'[1]agg indices 2007 -- june11=100'!C6</f>
        <v>Clothing and footwear</v>
      </c>
      <c r="C7" s="3"/>
      <c r="D7" s="3" t="s">
        <v>132</v>
      </c>
      <c r="E7" s="3" t="s">
        <v>132</v>
      </c>
      <c r="F7" s="3" t="s">
        <v>132</v>
      </c>
      <c r="G7" s="3" t="s">
        <v>132</v>
      </c>
      <c r="H7" s="3" t="s">
        <v>132</v>
      </c>
      <c r="I7" s="3" t="s">
        <v>132</v>
      </c>
      <c r="J7" s="3" t="s">
        <v>132</v>
      </c>
      <c r="K7" s="3" t="s">
        <v>132</v>
      </c>
      <c r="L7" s="3" t="s">
        <v>132</v>
      </c>
      <c r="M7" s="3" t="s">
        <v>132</v>
      </c>
      <c r="N7" s="3" t="s">
        <v>132</v>
      </c>
      <c r="O7" s="3" t="s">
        <v>132</v>
      </c>
      <c r="P7" s="3" t="s">
        <v>132</v>
      </c>
      <c r="Q7" s="3" t="s">
        <v>132</v>
      </c>
      <c r="R7" s="3" t="s">
        <v>132</v>
      </c>
      <c r="S7" s="3" t="s">
        <v>132</v>
      </c>
      <c r="T7" s="3" t="s">
        <v>132</v>
      </c>
      <c r="U7" s="3" t="s">
        <v>132</v>
      </c>
      <c r="V7" s="3" t="s">
        <v>132</v>
      </c>
      <c r="W7" s="3" t="s">
        <v>132</v>
      </c>
      <c r="X7" s="3" t="s">
        <v>132</v>
      </c>
      <c r="Y7" s="3" t="s">
        <v>132</v>
      </c>
      <c r="Z7" s="3" t="s">
        <v>132</v>
      </c>
      <c r="AA7" s="3" t="s">
        <v>132</v>
      </c>
      <c r="AB7" s="3" t="s">
        <v>132</v>
      </c>
      <c r="AC7" s="3" t="s">
        <v>132</v>
      </c>
      <c r="AD7" s="3" t="s">
        <v>132</v>
      </c>
      <c r="AE7" s="3" t="s">
        <v>132</v>
      </c>
      <c r="AF7" s="3" t="s">
        <v>132</v>
      </c>
      <c r="AG7" s="3" t="s">
        <v>132</v>
      </c>
      <c r="AH7" s="3" t="s">
        <v>132</v>
      </c>
      <c r="AI7" s="3" t="s">
        <v>132</v>
      </c>
      <c r="AJ7" s="3" t="s">
        <v>132</v>
      </c>
      <c r="AK7" s="3" t="s">
        <v>132</v>
      </c>
      <c r="AL7" s="3" t="s">
        <v>132</v>
      </c>
      <c r="AM7" s="3" t="s">
        <v>132</v>
      </c>
      <c r="AN7" s="3" t="s">
        <v>132</v>
      </c>
      <c r="AO7" s="3" t="s">
        <v>132</v>
      </c>
      <c r="AP7" s="3" t="s">
        <v>132</v>
      </c>
      <c r="AQ7" s="3" t="s">
        <v>132</v>
      </c>
      <c r="AR7" s="3" t="s">
        <v>132</v>
      </c>
      <c r="AS7" s="3" t="s">
        <v>132</v>
      </c>
      <c r="AT7" s="3" t="s">
        <v>132</v>
      </c>
      <c r="AU7" s="3" t="s">
        <v>132</v>
      </c>
      <c r="AV7" s="3" t="s">
        <v>132</v>
      </c>
      <c r="AW7" s="3" t="s">
        <v>132</v>
      </c>
      <c r="AX7" s="3" t="s">
        <v>132</v>
      </c>
      <c r="AY7" s="3" t="s">
        <v>132</v>
      </c>
      <c r="AZ7" s="3" t="s">
        <v>132</v>
      </c>
      <c r="BA7" s="3"/>
      <c r="BB7" s="3">
        <v>2.6469999999999998</v>
      </c>
      <c r="BC7" s="3">
        <v>3778.6709999999998</v>
      </c>
      <c r="BD7" s="3">
        <v>4066.29</v>
      </c>
      <c r="BE7" s="3">
        <v>4315.2569999999996</v>
      </c>
      <c r="BF7" s="3">
        <v>4390.4250000000002</v>
      </c>
      <c r="BG7" s="3">
        <v>4605.1540000000005</v>
      </c>
      <c r="BH7" s="3">
        <v>5902.6970000000001</v>
      </c>
      <c r="BI7" s="3">
        <v>5330.4489999999996</v>
      </c>
      <c r="BJ7" s="3">
        <v>5061.3760000000002</v>
      </c>
      <c r="BK7" s="3">
        <v>5289.4989999999998</v>
      </c>
      <c r="BL7" s="3">
        <v>4688.9920000000002</v>
      </c>
      <c r="BM7" s="3">
        <v>5324.2449999999999</v>
      </c>
      <c r="BN7" s="3">
        <v>5689.3389999999999</v>
      </c>
      <c r="BO7" s="3">
        <v>6230.12</v>
      </c>
      <c r="BP7" s="3">
        <v>6148.5479999999998</v>
      </c>
      <c r="BQ7" s="3">
        <v>6195.5330000000004</v>
      </c>
      <c r="BR7" s="3">
        <v>6192.549</v>
      </c>
      <c r="BS7" s="3">
        <v>6380.652</v>
      </c>
      <c r="BT7" s="3">
        <v>6182.1629999999996</v>
      </c>
      <c r="BU7" s="3">
        <v>6078.9089999999997</v>
      </c>
      <c r="BV7" s="3">
        <v>6622.63</v>
      </c>
      <c r="BW7" s="3">
        <v>6277.6819999999998</v>
      </c>
      <c r="BX7" s="3">
        <v>6272.3819999999996</v>
      </c>
      <c r="BY7" s="3">
        <v>5711.9759999999997</v>
      </c>
      <c r="BZ7" s="3">
        <v>5891.7160000000003</v>
      </c>
      <c r="CA7" s="3">
        <v>6295.2380000000003</v>
      </c>
      <c r="CB7" s="3">
        <v>6519.1760000000004</v>
      </c>
      <c r="CC7" s="3">
        <v>6030.3890000000001</v>
      </c>
      <c r="CD7" s="3">
        <v>6316.5320000000002</v>
      </c>
      <c r="CE7" s="3">
        <v>6769.1310000000003</v>
      </c>
      <c r="CF7" s="3">
        <v>7130.4070000000002</v>
      </c>
      <c r="CG7" s="3">
        <v>6471.5680000000002</v>
      </c>
      <c r="CH7" s="3">
        <v>5879.9080000000004</v>
      </c>
      <c r="CI7" s="3">
        <v>5977.9759999999997</v>
      </c>
      <c r="CJ7" s="3">
        <v>6504.17</v>
      </c>
      <c r="CK7" s="3">
        <v>5895.5190000000002</v>
      </c>
      <c r="CL7" s="3">
        <v>5404.8770000000004</v>
      </c>
      <c r="CM7" s="3">
        <v>5777.3490000000002</v>
      </c>
      <c r="CN7" s="3">
        <v>5573.9690000000001</v>
      </c>
      <c r="CO7" s="3">
        <v>5649.14</v>
      </c>
      <c r="CP7" s="3">
        <v>5753.299</v>
      </c>
      <c r="CQ7" s="3">
        <v>7596.1559999999999</v>
      </c>
      <c r="CR7" s="3">
        <v>8333.8680000000004</v>
      </c>
      <c r="CS7" s="3">
        <v>6936.201</v>
      </c>
      <c r="CT7" s="3">
        <v>7592.2120000000004</v>
      </c>
      <c r="CU7" s="3">
        <v>7149.49</v>
      </c>
      <c r="CV7" s="3">
        <v>7696.4639999999999</v>
      </c>
      <c r="CW7" s="3">
        <v>8126.585</v>
      </c>
      <c r="CX7" s="3">
        <v>10476.710999999999</v>
      </c>
      <c r="CY7" s="3">
        <v>9332.1640000000007</v>
      </c>
      <c r="CZ7" s="3">
        <v>9462.134</v>
      </c>
      <c r="DA7" s="3">
        <v>13729.133</v>
      </c>
      <c r="DB7" s="3">
        <v>16305.496999999999</v>
      </c>
      <c r="DC7" s="3">
        <v>20666.403999999999</v>
      </c>
      <c r="DD7" s="3">
        <v>24029.526999999998</v>
      </c>
      <c r="DE7" s="3">
        <v>24449.455999999998</v>
      </c>
      <c r="DF7" s="3">
        <v>35048.874000000003</v>
      </c>
      <c r="DG7" s="3">
        <v>31515.383000000002</v>
      </c>
      <c r="DH7" s="3">
        <v>42565.027999999998</v>
      </c>
      <c r="DI7" s="3">
        <v>43473.860999999997</v>
      </c>
      <c r="DJ7" s="3">
        <v>43951.904000000002</v>
      </c>
      <c r="DK7" s="3">
        <v>61936.141000000003</v>
      </c>
      <c r="DL7" s="3">
        <v>60782.951000000001</v>
      </c>
      <c r="DM7" s="3">
        <v>76591.490000000005</v>
      </c>
      <c r="DN7" s="3">
        <v>100153.246</v>
      </c>
      <c r="DO7" s="3">
        <v>94051.57</v>
      </c>
      <c r="DP7" s="3">
        <v>114519.644</v>
      </c>
      <c r="DQ7" s="3">
        <v>114775.997</v>
      </c>
      <c r="DR7" s="3">
        <v>117910.90399999999</v>
      </c>
      <c r="DS7" s="3">
        <v>135156.41099999999</v>
      </c>
      <c r="DT7" s="3">
        <v>167535.54399999999</v>
      </c>
      <c r="DU7" s="3">
        <v>168885.223</v>
      </c>
      <c r="DV7" s="3">
        <v>189818.73</v>
      </c>
      <c r="DW7" s="3">
        <v>200652.88399999999</v>
      </c>
      <c r="DX7" s="3">
        <v>226159.08799999999</v>
      </c>
      <c r="DY7" s="3">
        <v>219996.11199999999</v>
      </c>
      <c r="DZ7" s="3">
        <v>226404.155</v>
      </c>
      <c r="EA7" s="3">
        <v>271174.45799999998</v>
      </c>
      <c r="EB7" s="3">
        <v>311311.97200000001</v>
      </c>
      <c r="EC7" s="3">
        <v>314003.36300000001</v>
      </c>
      <c r="ED7" s="3">
        <v>302731.15500000003</v>
      </c>
      <c r="EE7" s="3">
        <v>279295.592</v>
      </c>
      <c r="EF7" s="3">
        <v>334848.60499999998</v>
      </c>
      <c r="EG7" s="3">
        <v>367489.79</v>
      </c>
      <c r="EH7" s="3">
        <v>408995.15399999998</v>
      </c>
      <c r="EI7" s="3">
        <v>369850.39</v>
      </c>
      <c r="EJ7" s="3">
        <v>403327.66499999998</v>
      </c>
      <c r="EK7" s="3">
        <v>312543.99200000003</v>
      </c>
      <c r="EL7" s="3">
        <v>362456.41499999998</v>
      </c>
      <c r="EM7" s="3">
        <v>404990.32799999998</v>
      </c>
      <c r="EN7" s="3">
        <v>410918.88099999999</v>
      </c>
      <c r="EO7" s="3">
        <v>419699.22600000002</v>
      </c>
      <c r="EP7" s="3">
        <v>365308.48100000003</v>
      </c>
      <c r="EQ7" s="3">
        <v>389179.73200000002</v>
      </c>
      <c r="ER7" s="3">
        <v>408884.288</v>
      </c>
      <c r="ES7" s="3">
        <v>414602.51899999997</v>
      </c>
      <c r="ET7" s="3">
        <v>418996.99400000001</v>
      </c>
      <c r="EU7" s="3">
        <v>420886.14799999999</v>
      </c>
      <c r="EV7" s="3">
        <v>430644.799</v>
      </c>
      <c r="EW7" s="3">
        <v>459956.68800000002</v>
      </c>
      <c r="EX7" s="3">
        <v>463106.92200000002</v>
      </c>
      <c r="EY7" s="3">
        <v>329359.93</v>
      </c>
      <c r="EZ7" s="3">
        <v>403814.67599999998</v>
      </c>
      <c r="FA7" s="3">
        <v>421265.79800000001</v>
      </c>
      <c r="FB7" s="3">
        <v>430121.266</v>
      </c>
      <c r="FC7" s="3">
        <v>445074.47200000001</v>
      </c>
      <c r="FD7" s="3">
        <v>442746.45400000003</v>
      </c>
      <c r="FE7" s="3">
        <v>432058.29399999999</v>
      </c>
      <c r="FF7" s="3">
        <v>440239.18099999998</v>
      </c>
      <c r="FG7" s="3">
        <v>467032.53200000001</v>
      </c>
      <c r="FH7" s="3">
        <v>496762.66800000001</v>
      </c>
      <c r="FI7" s="3">
        <v>456340.114</v>
      </c>
      <c r="FJ7" s="3">
        <v>492271.679</v>
      </c>
      <c r="FK7" s="3">
        <v>597045.30799999996</v>
      </c>
      <c r="FL7" s="3">
        <v>592016.04099999997</v>
      </c>
      <c r="FM7" s="3">
        <v>520789.08399999997</v>
      </c>
      <c r="FN7" s="3">
        <v>613842.321</v>
      </c>
      <c r="FO7" s="3">
        <v>641913.69499999995</v>
      </c>
      <c r="FP7" s="3">
        <v>597183.74100000004</v>
      </c>
      <c r="FQ7" s="3">
        <v>687144.57700000005</v>
      </c>
      <c r="FR7" s="3">
        <v>578027.88500000001</v>
      </c>
      <c r="FS7" s="3">
        <v>564095.90399999998</v>
      </c>
      <c r="FT7" s="3">
        <v>620534.91099999996</v>
      </c>
      <c r="FU7" s="3">
        <v>423303.78600000002</v>
      </c>
      <c r="FV7" s="3">
        <v>521729.13199999998</v>
      </c>
      <c r="FW7" s="3">
        <v>698247.28700000001</v>
      </c>
      <c r="FX7" s="3">
        <v>606003.12</v>
      </c>
      <c r="FY7" s="3">
        <v>496378.82400000002</v>
      </c>
      <c r="FZ7" s="3">
        <v>520367.57299999997</v>
      </c>
      <c r="GA7" s="3">
        <v>430434.576</v>
      </c>
      <c r="GB7" s="3">
        <v>439537.35200000001</v>
      </c>
      <c r="GC7" s="3">
        <v>435811.42599999998</v>
      </c>
      <c r="GD7" s="3">
        <v>529567.46</v>
      </c>
      <c r="GE7" s="3">
        <v>498582.08</v>
      </c>
      <c r="GF7" s="3">
        <v>505507.386</v>
      </c>
      <c r="GG7" s="3">
        <v>482753.55699999997</v>
      </c>
      <c r="GH7" s="3">
        <v>474093.50300000003</v>
      </c>
      <c r="GI7" s="3">
        <v>507774.32699999999</v>
      </c>
      <c r="GJ7" s="3">
        <v>505615.62599999999</v>
      </c>
      <c r="GK7" s="3">
        <v>590946.77</v>
      </c>
      <c r="GL7" s="3">
        <v>546450.228</v>
      </c>
      <c r="GM7" s="3">
        <v>566630.30599999998</v>
      </c>
      <c r="GN7" s="3">
        <v>8601.43</v>
      </c>
      <c r="GO7" s="3">
        <v>8567.7710000000006</v>
      </c>
      <c r="GP7" s="3">
        <v>9239.8369999999995</v>
      </c>
    </row>
    <row r="8" spans="1:16384">
      <c r="A8" s="4" t="str">
        <f>'[1]agg indices 2007 -- june11=100'!B7</f>
        <v>04</v>
      </c>
      <c r="B8" t="str">
        <f>'[1]agg indices 2007 -- june11=100'!C7</f>
        <v>Housing, Water, Electricity, Gas and other fuel</v>
      </c>
      <c r="C8" s="3"/>
      <c r="D8" s="3">
        <v>65.751000000000005</v>
      </c>
      <c r="E8" s="3">
        <v>73.227000000000004</v>
      </c>
      <c r="F8" s="3">
        <v>65.926000000000002</v>
      </c>
      <c r="G8" s="3">
        <v>76.784999999999997</v>
      </c>
      <c r="H8" s="3">
        <v>77.313999999999993</v>
      </c>
      <c r="I8" s="3">
        <v>87.36</v>
      </c>
      <c r="J8" s="3">
        <v>78.986000000000004</v>
      </c>
      <c r="K8" s="3">
        <v>89.977000000000004</v>
      </c>
      <c r="L8" s="3">
        <v>74.290999999999997</v>
      </c>
      <c r="M8" s="3">
        <v>76.462999999999994</v>
      </c>
      <c r="N8" s="3">
        <v>71.938000000000002</v>
      </c>
      <c r="O8" s="3">
        <v>79.301000000000002</v>
      </c>
      <c r="P8" s="3">
        <v>77.141000000000005</v>
      </c>
      <c r="Q8" s="3">
        <v>82.593000000000004</v>
      </c>
      <c r="R8" s="3">
        <v>78.299000000000007</v>
      </c>
      <c r="S8" s="3">
        <v>81.337999999999994</v>
      </c>
      <c r="T8" s="3">
        <v>84.558000000000007</v>
      </c>
      <c r="U8" s="3">
        <v>77.867999999999995</v>
      </c>
      <c r="V8" s="3">
        <v>79.238</v>
      </c>
      <c r="W8" s="3">
        <v>77.372</v>
      </c>
      <c r="X8" s="3">
        <v>78.930000000000007</v>
      </c>
      <c r="Y8" s="3">
        <v>79.578000000000003</v>
      </c>
      <c r="Z8" s="3">
        <v>74.561999999999998</v>
      </c>
      <c r="AA8" s="3">
        <v>77.165999999999997</v>
      </c>
      <c r="AB8" s="3">
        <v>88.13</v>
      </c>
      <c r="AC8" s="3">
        <v>85.808000000000007</v>
      </c>
      <c r="AD8" s="3">
        <v>90.561999999999998</v>
      </c>
      <c r="AE8" s="3">
        <v>87.811999999999998</v>
      </c>
      <c r="AF8" s="3">
        <v>85.063000000000002</v>
      </c>
      <c r="AG8" s="3">
        <v>81.037000000000006</v>
      </c>
      <c r="AH8" s="3">
        <v>84.325999999999993</v>
      </c>
      <c r="AI8" s="3">
        <v>81.576999999999998</v>
      </c>
      <c r="AJ8" s="3">
        <v>80.59</v>
      </c>
      <c r="AK8" s="3">
        <v>86.131</v>
      </c>
      <c r="AL8" s="3">
        <v>81.766000000000005</v>
      </c>
      <c r="AM8" s="3">
        <v>76.022999999999996</v>
      </c>
      <c r="AN8" s="3">
        <v>71.677999999999997</v>
      </c>
      <c r="AO8" s="3">
        <v>79.391999999999996</v>
      </c>
      <c r="AP8" s="3">
        <v>84.369</v>
      </c>
      <c r="AQ8" s="3">
        <v>81.947000000000003</v>
      </c>
      <c r="AR8" s="3">
        <v>86.331000000000003</v>
      </c>
      <c r="AS8" s="3">
        <v>79.548000000000002</v>
      </c>
      <c r="AT8" s="3">
        <v>79.350999999999999</v>
      </c>
      <c r="AU8" s="3">
        <v>80.628</v>
      </c>
      <c r="AV8" s="3">
        <v>76.573999999999998</v>
      </c>
      <c r="AW8" s="3">
        <v>82.313000000000002</v>
      </c>
      <c r="AX8" s="3">
        <v>88.927999999999997</v>
      </c>
      <c r="AY8" s="3">
        <v>88.73</v>
      </c>
      <c r="AZ8" s="3">
        <v>95.477000000000004</v>
      </c>
      <c r="BA8" s="3">
        <v>89.864000000000004</v>
      </c>
      <c r="BB8" s="3">
        <v>2.254</v>
      </c>
      <c r="BC8" s="3">
        <v>4437.8890000000001</v>
      </c>
      <c r="BD8" s="3">
        <v>5262.165</v>
      </c>
      <c r="BE8" s="3">
        <v>5253.9610000000002</v>
      </c>
      <c r="BF8" s="3">
        <v>5122.451</v>
      </c>
      <c r="BG8" s="3">
        <v>4901.2870000000003</v>
      </c>
      <c r="BH8" s="3">
        <v>4583.9669999999996</v>
      </c>
      <c r="BI8" s="3">
        <v>4828.6909999999998</v>
      </c>
      <c r="BJ8" s="3">
        <v>4816.3900000000003</v>
      </c>
      <c r="BK8" s="3">
        <v>5089.8469999999998</v>
      </c>
      <c r="BL8" s="3">
        <v>5051.7049999999999</v>
      </c>
      <c r="BM8" s="3">
        <v>5217.8019999999997</v>
      </c>
      <c r="BN8" s="3">
        <v>5367.2759999999998</v>
      </c>
      <c r="BO8" s="3">
        <v>6603.0879999999997</v>
      </c>
      <c r="BP8" s="3">
        <v>8633.1360000000004</v>
      </c>
      <c r="BQ8" s="3">
        <v>7980.6480000000001</v>
      </c>
      <c r="BR8" s="3">
        <v>7394.01</v>
      </c>
      <c r="BS8" s="3">
        <v>6681.8590000000004</v>
      </c>
      <c r="BT8" s="3">
        <v>7688.2259999999997</v>
      </c>
      <c r="BU8" s="3">
        <v>5487.299</v>
      </c>
      <c r="BV8" s="3">
        <v>5747.0860000000002</v>
      </c>
      <c r="BW8" s="3">
        <v>5820.0789999999997</v>
      </c>
      <c r="BX8" s="3">
        <v>5519.0550000000003</v>
      </c>
      <c r="BY8" s="3">
        <v>5266.8469999999998</v>
      </c>
      <c r="BZ8" s="3">
        <v>6701.0829999999996</v>
      </c>
      <c r="CA8" s="3">
        <v>5938.7870000000003</v>
      </c>
      <c r="CB8" s="3">
        <v>6174.3969999999999</v>
      </c>
      <c r="CC8" s="3">
        <v>5665.9970000000003</v>
      </c>
      <c r="CD8" s="3">
        <v>5646.933</v>
      </c>
      <c r="CE8" s="3">
        <v>6634.0649999999996</v>
      </c>
      <c r="CF8" s="3">
        <v>4813.7049999999999</v>
      </c>
      <c r="CG8" s="3">
        <v>4647.1180000000004</v>
      </c>
      <c r="CH8" s="3">
        <v>5045.2110000000002</v>
      </c>
      <c r="CI8" s="3">
        <v>4709.0709999999999</v>
      </c>
      <c r="CJ8" s="3">
        <v>4733.7110000000002</v>
      </c>
      <c r="CK8" s="3">
        <v>7209.5510000000004</v>
      </c>
      <c r="CL8" s="3">
        <v>6683.2349999999997</v>
      </c>
      <c r="CM8" s="3">
        <v>7559.5050000000001</v>
      </c>
      <c r="CN8" s="3">
        <v>7255.1170000000002</v>
      </c>
      <c r="CO8" s="3">
        <v>7638.6469999999999</v>
      </c>
      <c r="CP8" s="3">
        <v>7656.1779999999999</v>
      </c>
      <c r="CQ8" s="3">
        <v>7623.0929999999998</v>
      </c>
      <c r="CR8" s="3">
        <v>7216.4840000000004</v>
      </c>
      <c r="CS8" s="3">
        <v>6672.9070000000002</v>
      </c>
      <c r="CT8" s="3">
        <v>8509.9419999999991</v>
      </c>
      <c r="CU8" s="3">
        <v>7454.2939999999999</v>
      </c>
      <c r="CV8" s="3">
        <v>7842.9880000000003</v>
      </c>
      <c r="CW8" s="3">
        <v>7723.473</v>
      </c>
      <c r="CX8" s="3">
        <v>8326.5840000000007</v>
      </c>
      <c r="CY8" s="3">
        <v>6981.9530000000004</v>
      </c>
      <c r="CZ8" s="3">
        <v>7714.5609999999997</v>
      </c>
      <c r="DA8" s="3">
        <v>8429.5619999999999</v>
      </c>
      <c r="DB8" s="3">
        <v>8797.6939999999995</v>
      </c>
      <c r="DC8" s="3">
        <v>10559.48</v>
      </c>
      <c r="DD8" s="3">
        <v>11086.963</v>
      </c>
      <c r="DE8" s="3">
        <v>12954.411</v>
      </c>
      <c r="DF8" s="3">
        <v>15375.451999999999</v>
      </c>
      <c r="DG8" s="3">
        <v>18089.922999999999</v>
      </c>
      <c r="DH8" s="3">
        <v>23913.588</v>
      </c>
      <c r="DI8" s="3">
        <v>23391.548999999999</v>
      </c>
      <c r="DJ8" s="3">
        <v>29834.055</v>
      </c>
      <c r="DK8" s="3">
        <v>51243.476999999999</v>
      </c>
      <c r="DL8" s="3">
        <v>68697.019</v>
      </c>
      <c r="DM8" s="3">
        <v>68987.69</v>
      </c>
      <c r="DN8" s="3">
        <v>61422.792000000001</v>
      </c>
      <c r="DO8" s="3">
        <v>65029.517</v>
      </c>
      <c r="DP8" s="3">
        <v>48876.563999999998</v>
      </c>
      <c r="DQ8" s="3">
        <v>51766.387999999999</v>
      </c>
      <c r="DR8" s="3">
        <v>65164.792000000001</v>
      </c>
      <c r="DS8" s="3">
        <v>69495.615999999995</v>
      </c>
      <c r="DT8" s="3">
        <v>70320.198000000004</v>
      </c>
      <c r="DU8" s="3">
        <v>90047.926999999996</v>
      </c>
      <c r="DV8" s="3">
        <v>99047.478000000003</v>
      </c>
      <c r="DW8" s="3">
        <v>146079.90100000001</v>
      </c>
      <c r="DX8" s="3">
        <v>181198.06599999999</v>
      </c>
      <c r="DY8" s="3">
        <v>193883.535</v>
      </c>
      <c r="DZ8" s="3">
        <v>198222.22200000001</v>
      </c>
      <c r="EA8" s="3">
        <v>199309.272</v>
      </c>
      <c r="EB8" s="3">
        <v>176991.90599999999</v>
      </c>
      <c r="EC8" s="3">
        <v>155267.484</v>
      </c>
      <c r="ED8" s="3">
        <v>153939.00200000001</v>
      </c>
      <c r="EE8" s="3">
        <v>759631.39599999995</v>
      </c>
      <c r="EF8" s="3">
        <v>213757.81200000001</v>
      </c>
      <c r="EG8" s="3">
        <v>229182.649</v>
      </c>
      <c r="EH8" s="3">
        <v>224898.10800000001</v>
      </c>
      <c r="EI8" s="3">
        <v>217256.69</v>
      </c>
      <c r="EJ8" s="3">
        <v>279218.55699999997</v>
      </c>
      <c r="EK8" s="3">
        <v>231971.799</v>
      </c>
      <c r="EL8" s="3">
        <v>290961.89</v>
      </c>
      <c r="EM8" s="3">
        <v>228542.946</v>
      </c>
      <c r="EN8" s="3">
        <v>221781.12700000001</v>
      </c>
      <c r="EO8" s="3">
        <v>324904.39399999997</v>
      </c>
      <c r="EP8" s="3">
        <v>400111.114</v>
      </c>
      <c r="EQ8" s="3">
        <v>488186.99099999998</v>
      </c>
      <c r="ER8" s="3">
        <v>533855.48</v>
      </c>
      <c r="ES8" s="3">
        <v>541364.73300000001</v>
      </c>
      <c r="ET8" s="3">
        <v>575646.81700000004</v>
      </c>
      <c r="EU8" s="3">
        <v>623379.36199999996</v>
      </c>
      <c r="EV8" s="3">
        <v>660912.78799999994</v>
      </c>
      <c r="EW8" s="3">
        <v>870280.58100000001</v>
      </c>
      <c r="EX8" s="3">
        <v>900553.57499999995</v>
      </c>
      <c r="EY8" s="3">
        <v>258083.62400000001</v>
      </c>
      <c r="EZ8" s="3">
        <v>596520.48800000001</v>
      </c>
      <c r="FA8" s="3">
        <v>696295.42299999995</v>
      </c>
      <c r="FB8" s="3">
        <v>805615.21100000001</v>
      </c>
      <c r="FC8" s="3">
        <v>854131.56299999997</v>
      </c>
      <c r="FD8" s="3">
        <v>1042427.9</v>
      </c>
      <c r="FE8" s="3">
        <v>1082175.67</v>
      </c>
      <c r="FF8" s="3">
        <v>377912.71500000003</v>
      </c>
      <c r="FG8" s="3">
        <v>421771.05300000001</v>
      </c>
      <c r="FH8" s="3">
        <v>476977.72</v>
      </c>
      <c r="FI8" s="3">
        <v>435579.016</v>
      </c>
      <c r="FJ8" s="3">
        <v>504790.50799999997</v>
      </c>
      <c r="FK8" s="3">
        <v>540824.71299999999</v>
      </c>
      <c r="FL8" s="3">
        <v>547139.56700000004</v>
      </c>
      <c r="FM8" s="3">
        <v>706701.44799999997</v>
      </c>
      <c r="FN8" s="3">
        <v>871853.29700000002</v>
      </c>
      <c r="FO8" s="3">
        <v>886724.32900000003</v>
      </c>
      <c r="FP8" s="3">
        <v>459537.63199999998</v>
      </c>
      <c r="FQ8" s="3">
        <v>1603424.253</v>
      </c>
      <c r="FR8" s="3">
        <v>1133319.628</v>
      </c>
      <c r="FS8" s="3">
        <v>493927.027</v>
      </c>
      <c r="FT8" s="3">
        <v>512567.39</v>
      </c>
      <c r="FU8" s="3">
        <v>512586.223</v>
      </c>
      <c r="FV8" s="3">
        <v>513082.58600000001</v>
      </c>
      <c r="FW8" s="3">
        <v>504109.97399999999</v>
      </c>
      <c r="FX8" s="3">
        <v>489222.06400000001</v>
      </c>
      <c r="FY8" s="3">
        <v>552201.82299999997</v>
      </c>
      <c r="FZ8" s="3">
        <v>512206.94099999999</v>
      </c>
      <c r="GA8" s="3">
        <v>581925.16200000001</v>
      </c>
      <c r="GB8" s="3">
        <v>575887.52800000005</v>
      </c>
      <c r="GC8" s="3">
        <v>590384.804</v>
      </c>
      <c r="GD8" s="3">
        <v>635482.42200000002</v>
      </c>
      <c r="GE8" s="3">
        <v>531411.58499999996</v>
      </c>
      <c r="GF8" s="3">
        <v>582063.57400000002</v>
      </c>
      <c r="GG8" s="3">
        <v>571430.31200000003</v>
      </c>
      <c r="GH8" s="3">
        <v>653854.97199999995</v>
      </c>
      <c r="GI8" s="3">
        <v>676943.16200000001</v>
      </c>
      <c r="GJ8" s="3">
        <v>755411.55</v>
      </c>
      <c r="GK8" s="3">
        <v>802810.75100000005</v>
      </c>
      <c r="GL8" s="3">
        <v>866102.04299999995</v>
      </c>
      <c r="GM8" s="3">
        <v>900241.35900000005</v>
      </c>
      <c r="GN8" s="3">
        <v>14815.116</v>
      </c>
      <c r="GO8" s="3">
        <v>15185.876</v>
      </c>
      <c r="GP8" s="3">
        <v>14892.684999999999</v>
      </c>
    </row>
    <row r="9" spans="1:16384">
      <c r="A9" s="4" t="str">
        <f>'[1]agg indices 2007 -- june11=100'!B8</f>
        <v>05</v>
      </c>
      <c r="B9" t="str">
        <f>'[1]agg indices 2007 -- june11=100'!C8</f>
        <v>Furnishings, household equipment and routine household maintenance</v>
      </c>
      <c r="C9" s="3"/>
      <c r="D9" s="117">
        <v>53.045999999999999</v>
      </c>
      <c r="E9" s="117">
        <v>53.691000000000003</v>
      </c>
      <c r="F9" s="117">
        <v>66.006</v>
      </c>
      <c r="G9" s="117">
        <v>60.034999999999997</v>
      </c>
      <c r="H9" s="117">
        <v>68.599000000000004</v>
      </c>
      <c r="I9" s="117">
        <v>61.508000000000003</v>
      </c>
      <c r="J9" s="117">
        <v>62.037999999999997</v>
      </c>
      <c r="K9" s="117">
        <v>62.375999999999998</v>
      </c>
      <c r="L9" s="117">
        <v>67.525000000000006</v>
      </c>
      <c r="M9" s="117">
        <v>63.820999999999998</v>
      </c>
      <c r="N9" s="117">
        <v>65.486000000000004</v>
      </c>
      <c r="O9" s="117">
        <v>69.494</v>
      </c>
      <c r="P9" s="117">
        <v>67.941000000000003</v>
      </c>
      <c r="Q9" s="117">
        <v>69.283000000000001</v>
      </c>
      <c r="R9" s="117">
        <v>70.816999999999993</v>
      </c>
      <c r="S9" s="117">
        <v>69.641000000000005</v>
      </c>
      <c r="T9" s="117">
        <v>70.019000000000005</v>
      </c>
      <c r="U9" s="117">
        <v>73.355000000000004</v>
      </c>
      <c r="V9" s="117">
        <v>73.86</v>
      </c>
      <c r="W9" s="117">
        <v>68.900999999999996</v>
      </c>
      <c r="X9" s="117">
        <v>74.147999999999996</v>
      </c>
      <c r="Y9" s="117">
        <v>71.777000000000001</v>
      </c>
      <c r="Z9" s="117">
        <v>71.893000000000001</v>
      </c>
      <c r="AA9" s="117">
        <v>70.149000000000001</v>
      </c>
      <c r="AB9" s="117">
        <v>75.441999999999993</v>
      </c>
      <c r="AC9" s="117">
        <v>75.210999999999999</v>
      </c>
      <c r="AD9" s="117">
        <v>73.816999999999993</v>
      </c>
      <c r="AE9" s="117">
        <v>74.082999999999998</v>
      </c>
      <c r="AF9" s="117">
        <v>74.757999999999996</v>
      </c>
      <c r="AG9" s="117">
        <v>76.578000000000003</v>
      </c>
      <c r="AH9" s="117">
        <v>84.084000000000003</v>
      </c>
      <c r="AI9" s="117">
        <v>83.44</v>
      </c>
      <c r="AJ9" s="117">
        <v>82.326999999999998</v>
      </c>
      <c r="AK9" s="117">
        <v>82.997</v>
      </c>
      <c r="AL9" s="117">
        <v>99.263999999999996</v>
      </c>
      <c r="AM9" s="117">
        <v>83.373000000000005</v>
      </c>
      <c r="AN9" s="117">
        <v>84.316999999999993</v>
      </c>
      <c r="AO9" s="117">
        <v>82.35</v>
      </c>
      <c r="AP9" s="117">
        <v>82.691999999999993</v>
      </c>
      <c r="AQ9" s="117">
        <v>82.981999999999999</v>
      </c>
      <c r="AR9" s="117">
        <v>76.197999999999993</v>
      </c>
      <c r="AS9" s="117">
        <v>75.512</v>
      </c>
      <c r="AT9" s="117">
        <v>74.769000000000005</v>
      </c>
      <c r="AU9" s="117">
        <v>77.540999999999997</v>
      </c>
      <c r="AV9" s="117">
        <v>75.831000000000003</v>
      </c>
      <c r="AW9" s="117">
        <v>81.936000000000007</v>
      </c>
      <c r="AX9" s="117">
        <v>113.367</v>
      </c>
      <c r="AY9" s="117">
        <v>123.334</v>
      </c>
      <c r="AZ9" s="117">
        <v>138.345</v>
      </c>
      <c r="BA9" s="117">
        <v>149.22399999999999</v>
      </c>
      <c r="BB9" s="117">
        <v>4.0049999999999999</v>
      </c>
      <c r="BC9" s="117">
        <v>2599.6149999999998</v>
      </c>
      <c r="BD9" s="117">
        <v>3447.2759999999998</v>
      </c>
      <c r="BE9" s="117">
        <v>3938.17</v>
      </c>
      <c r="BF9" s="117">
        <v>3320.163</v>
      </c>
      <c r="BG9" s="117">
        <v>3964.0279999999998</v>
      </c>
      <c r="BH9" s="117">
        <v>3783.9430000000002</v>
      </c>
      <c r="BI9" s="117">
        <v>4316.3140000000003</v>
      </c>
      <c r="BJ9" s="117">
        <v>3580.2930000000001</v>
      </c>
      <c r="BK9" s="117">
        <v>3881.42</v>
      </c>
      <c r="BL9" s="117">
        <v>3733.42</v>
      </c>
      <c r="BM9" s="117">
        <v>5166.9449999999997</v>
      </c>
      <c r="BN9" s="117">
        <v>5073.5</v>
      </c>
      <c r="BO9" s="117">
        <v>5318.567</v>
      </c>
      <c r="BP9" s="117">
        <v>5167.8739999999998</v>
      </c>
      <c r="BQ9" s="117">
        <v>5191.1509999999998</v>
      </c>
      <c r="BR9" s="117">
        <v>5035.567</v>
      </c>
      <c r="BS9" s="117">
        <v>5011.2809999999999</v>
      </c>
      <c r="BT9" s="117">
        <v>5001.3530000000001</v>
      </c>
      <c r="BU9" s="117">
        <v>4794.6570000000002</v>
      </c>
      <c r="BV9" s="117">
        <v>6051.71</v>
      </c>
      <c r="BW9" s="117">
        <v>4542.2169999999996</v>
      </c>
      <c r="BX9" s="117">
        <v>4520.3950000000004</v>
      </c>
      <c r="BY9" s="117">
        <v>4804.1220000000003</v>
      </c>
      <c r="BZ9" s="117">
        <v>4556.2190000000001</v>
      </c>
      <c r="CA9" s="117">
        <v>4339.7560000000003</v>
      </c>
      <c r="CB9" s="117">
        <v>4467.8050000000003</v>
      </c>
      <c r="CC9" s="117">
        <v>4609.8950000000004</v>
      </c>
      <c r="CD9" s="117">
        <v>4238.1090000000004</v>
      </c>
      <c r="CE9" s="117">
        <v>4503.598</v>
      </c>
      <c r="CF9" s="117">
        <v>4892.8779999999997</v>
      </c>
      <c r="CG9" s="117">
        <v>4644.4970000000003</v>
      </c>
      <c r="CH9" s="117">
        <v>4890.9949999999999</v>
      </c>
      <c r="CI9" s="117">
        <v>4934.1840000000002</v>
      </c>
      <c r="CJ9" s="117">
        <v>4749.1840000000002</v>
      </c>
      <c r="CK9" s="117">
        <v>4311.4390000000003</v>
      </c>
      <c r="CL9" s="117">
        <v>4595.0370000000003</v>
      </c>
      <c r="CM9" s="117">
        <v>4576.8490000000002</v>
      </c>
      <c r="CN9" s="117">
        <v>4337.3239999999996</v>
      </c>
      <c r="CO9" s="117">
        <v>4646.0709999999999</v>
      </c>
      <c r="CP9" s="117">
        <v>5122.335</v>
      </c>
      <c r="CQ9" s="117">
        <v>5681.1049999999996</v>
      </c>
      <c r="CR9" s="117">
        <v>5302.4960000000001</v>
      </c>
      <c r="CS9" s="117">
        <v>5193.1270000000004</v>
      </c>
      <c r="CT9" s="117">
        <v>5638.9359999999997</v>
      </c>
      <c r="CU9" s="117">
        <v>5276.7709999999997</v>
      </c>
      <c r="CV9" s="117">
        <v>5773.0609999999997</v>
      </c>
      <c r="CW9" s="117">
        <v>6537.0730000000003</v>
      </c>
      <c r="CX9" s="117">
        <v>8221.3240000000005</v>
      </c>
      <c r="CY9" s="117">
        <v>8284.8369999999995</v>
      </c>
      <c r="CZ9" s="117">
        <v>8824.4339999999993</v>
      </c>
      <c r="DA9" s="117">
        <v>9203.8690000000006</v>
      </c>
      <c r="DB9" s="117">
        <v>10690.716</v>
      </c>
      <c r="DC9" s="117">
        <v>10902.025</v>
      </c>
      <c r="DD9" s="117">
        <v>12715.933999999999</v>
      </c>
      <c r="DE9" s="117">
        <v>14997.748</v>
      </c>
      <c r="DF9" s="117">
        <v>20721.643</v>
      </c>
      <c r="DG9" s="117">
        <v>21569.485000000001</v>
      </c>
      <c r="DH9" s="117">
        <v>27146.691999999999</v>
      </c>
      <c r="DI9" s="117">
        <v>23001.034</v>
      </c>
      <c r="DJ9" s="117">
        <v>29822.404999999999</v>
      </c>
      <c r="DK9" s="117">
        <v>39354.724000000002</v>
      </c>
      <c r="DL9" s="117">
        <v>43790.334999999999</v>
      </c>
      <c r="DM9" s="117">
        <v>48881.627999999997</v>
      </c>
      <c r="DN9" s="117">
        <v>53741.593999999997</v>
      </c>
      <c r="DO9" s="117">
        <v>53400.188999999998</v>
      </c>
      <c r="DP9" s="117">
        <v>72599.222999999998</v>
      </c>
      <c r="DQ9" s="117">
        <v>69169.745999999999</v>
      </c>
      <c r="DR9" s="117">
        <v>72536.845000000001</v>
      </c>
      <c r="DS9" s="117">
        <v>77115.532000000007</v>
      </c>
      <c r="DT9" s="117">
        <v>86886.135999999999</v>
      </c>
      <c r="DU9" s="117">
        <v>107873.662</v>
      </c>
      <c r="DV9" s="117">
        <v>106652.621</v>
      </c>
      <c r="DW9" s="117">
        <v>107560.239</v>
      </c>
      <c r="DX9" s="117">
        <v>112134.212</v>
      </c>
      <c r="DY9" s="117">
        <v>122698.375</v>
      </c>
      <c r="DZ9" s="117">
        <v>134434.29699999999</v>
      </c>
      <c r="EA9" s="117">
        <v>137947.728</v>
      </c>
      <c r="EB9" s="117">
        <v>146662.465</v>
      </c>
      <c r="EC9" s="117">
        <v>157623.20199999999</v>
      </c>
      <c r="ED9" s="117">
        <v>174679.788</v>
      </c>
      <c r="EE9" s="117">
        <v>224439.93299999999</v>
      </c>
      <c r="EF9" s="117">
        <v>217638.50899999999</v>
      </c>
      <c r="EG9" s="117">
        <v>237192.92</v>
      </c>
      <c r="EH9" s="117">
        <v>287191.859</v>
      </c>
      <c r="EI9" s="117">
        <v>198641.003</v>
      </c>
      <c r="EJ9" s="117">
        <v>188213.49</v>
      </c>
      <c r="EK9" s="117">
        <v>181713.00599999999</v>
      </c>
      <c r="EL9" s="117">
        <v>166657.546</v>
      </c>
      <c r="EM9" s="117">
        <v>172095.28200000001</v>
      </c>
      <c r="EN9" s="117">
        <v>181302.815</v>
      </c>
      <c r="EO9" s="117">
        <v>191884.51199999999</v>
      </c>
      <c r="EP9" s="117">
        <v>237123.16</v>
      </c>
      <c r="EQ9" s="117">
        <v>220363.79800000001</v>
      </c>
      <c r="ER9" s="117">
        <v>231168.23699999999</v>
      </c>
      <c r="ES9" s="117">
        <v>248850.76199999999</v>
      </c>
      <c r="ET9" s="117">
        <v>264706.696</v>
      </c>
      <c r="EU9" s="117">
        <v>296757.34700000001</v>
      </c>
      <c r="EV9" s="117">
        <v>323923.283</v>
      </c>
      <c r="EW9" s="117">
        <v>330386.848</v>
      </c>
      <c r="EX9" s="117">
        <v>332370.66800000001</v>
      </c>
      <c r="EY9" s="117">
        <v>214680.90599999999</v>
      </c>
      <c r="EZ9" s="117">
        <v>384991.842</v>
      </c>
      <c r="FA9" s="117">
        <v>238082.65700000001</v>
      </c>
      <c r="FB9" s="117">
        <v>267894.37400000001</v>
      </c>
      <c r="FC9" s="117">
        <v>280885.33799999999</v>
      </c>
      <c r="FD9" s="117">
        <v>275426.57400000002</v>
      </c>
      <c r="FE9" s="117">
        <v>338114.522</v>
      </c>
      <c r="FF9" s="117">
        <v>311704.28899999999</v>
      </c>
      <c r="FG9" s="117">
        <v>349407.27</v>
      </c>
      <c r="FH9" s="117">
        <v>398024.18400000001</v>
      </c>
      <c r="FI9" s="117">
        <v>341423.81699999998</v>
      </c>
      <c r="FJ9" s="117">
        <v>433328.70500000002</v>
      </c>
      <c r="FK9" s="117">
        <v>413981.85700000002</v>
      </c>
      <c r="FL9" s="117">
        <v>418656.83600000001</v>
      </c>
      <c r="FM9" s="117">
        <v>407162.31400000001</v>
      </c>
      <c r="FN9" s="117">
        <v>480801.29800000001</v>
      </c>
      <c r="FO9" s="117">
        <v>491858.87099999998</v>
      </c>
      <c r="FP9" s="3">
        <v>551551.19999999995</v>
      </c>
      <c r="FQ9" s="3">
        <v>412231.179</v>
      </c>
      <c r="FR9" s="3">
        <v>376325.88099999999</v>
      </c>
      <c r="FS9" s="3">
        <v>387157.35700000002</v>
      </c>
      <c r="FT9" s="3">
        <v>418590.86300000001</v>
      </c>
      <c r="FU9" s="3">
        <v>471533.77100000001</v>
      </c>
      <c r="FV9" s="3">
        <v>401084.7</v>
      </c>
      <c r="FW9" s="3">
        <v>382395.00400000002</v>
      </c>
      <c r="FX9" s="3">
        <v>382742.44199999998</v>
      </c>
      <c r="FY9" s="3">
        <v>360733.84100000001</v>
      </c>
      <c r="FZ9" s="3">
        <v>443268.57199999999</v>
      </c>
      <c r="GA9" s="3">
        <v>515583.75599999999</v>
      </c>
      <c r="GB9" s="3">
        <v>442166.67099999997</v>
      </c>
      <c r="GC9" s="3">
        <v>453705.72899999999</v>
      </c>
      <c r="GD9" s="3">
        <v>527662.17299999995</v>
      </c>
      <c r="GE9" s="3">
        <v>541562.63800000004</v>
      </c>
      <c r="GF9" s="3">
        <v>519952.92300000001</v>
      </c>
      <c r="GG9" s="3">
        <v>533588.25300000003</v>
      </c>
      <c r="GH9" s="3">
        <v>571477.98800000001</v>
      </c>
      <c r="GI9" s="3">
        <v>556205.598</v>
      </c>
      <c r="GJ9" s="3">
        <v>566855.50600000005</v>
      </c>
      <c r="GK9" s="3">
        <v>558548.44400000002</v>
      </c>
      <c r="GL9" s="3">
        <v>584703.826</v>
      </c>
      <c r="GM9" s="3">
        <v>590525.46699999995</v>
      </c>
      <c r="GN9" s="3">
        <v>9940.6329999999998</v>
      </c>
      <c r="GO9" s="3">
        <v>10294.814</v>
      </c>
      <c r="GP9" s="3">
        <v>10737.87</v>
      </c>
    </row>
    <row r="10" spans="1:16384">
      <c r="A10" s="4" t="str">
        <f>'[1]agg indices 2007 -- june11=100'!B9</f>
        <v>06</v>
      </c>
      <c r="B10" t="str">
        <f>'[1]agg indices 2007 -- june11=100'!C9</f>
        <v>Health</v>
      </c>
      <c r="C10" s="3"/>
      <c r="D10" s="3" t="s">
        <v>132</v>
      </c>
      <c r="E10" s="3" t="s">
        <v>132</v>
      </c>
      <c r="F10" s="3" t="s">
        <v>132</v>
      </c>
      <c r="G10" s="3" t="s">
        <v>132</v>
      </c>
      <c r="H10" s="3" t="s">
        <v>132</v>
      </c>
      <c r="I10" s="3" t="s">
        <v>132</v>
      </c>
      <c r="J10" s="3" t="s">
        <v>132</v>
      </c>
      <c r="K10" s="3" t="s">
        <v>132</v>
      </c>
      <c r="L10" s="3" t="s">
        <v>132</v>
      </c>
      <c r="M10" s="3" t="s">
        <v>132</v>
      </c>
      <c r="N10" s="3" t="s">
        <v>132</v>
      </c>
      <c r="O10" s="3" t="s">
        <v>132</v>
      </c>
      <c r="P10" s="3" t="s">
        <v>132</v>
      </c>
      <c r="Q10" s="3" t="s">
        <v>132</v>
      </c>
      <c r="R10" s="3" t="s">
        <v>132</v>
      </c>
      <c r="S10" s="3" t="s">
        <v>132</v>
      </c>
      <c r="T10" s="3" t="s">
        <v>132</v>
      </c>
      <c r="U10" s="3" t="s">
        <v>132</v>
      </c>
      <c r="V10" s="3" t="s">
        <v>132</v>
      </c>
      <c r="W10" s="3" t="s">
        <v>132</v>
      </c>
      <c r="X10" s="3" t="s">
        <v>132</v>
      </c>
      <c r="Y10" s="3" t="s">
        <v>132</v>
      </c>
      <c r="Z10" s="3" t="s">
        <v>132</v>
      </c>
      <c r="AA10" s="3" t="s">
        <v>132</v>
      </c>
      <c r="AB10" s="3" t="s">
        <v>132</v>
      </c>
      <c r="AC10" s="3" t="s">
        <v>132</v>
      </c>
      <c r="AD10" s="3" t="s">
        <v>132</v>
      </c>
      <c r="AE10" s="3" t="s">
        <v>132</v>
      </c>
      <c r="AF10" s="3" t="s">
        <v>132</v>
      </c>
      <c r="AG10" s="3" t="s">
        <v>132</v>
      </c>
      <c r="AH10" s="3" t="s">
        <v>132</v>
      </c>
      <c r="AI10" s="3" t="s">
        <v>132</v>
      </c>
      <c r="AJ10" s="3" t="s">
        <v>132</v>
      </c>
      <c r="AK10" s="3" t="s">
        <v>132</v>
      </c>
      <c r="AL10" s="3" t="s">
        <v>132</v>
      </c>
      <c r="AM10" s="3" t="s">
        <v>132</v>
      </c>
      <c r="AN10" s="3" t="s">
        <v>132</v>
      </c>
      <c r="AO10" s="3" t="s">
        <v>132</v>
      </c>
      <c r="AP10" s="3" t="s">
        <v>132</v>
      </c>
      <c r="AQ10" s="3" t="s">
        <v>132</v>
      </c>
      <c r="AR10" s="3" t="s">
        <v>132</v>
      </c>
      <c r="AS10" s="3" t="s">
        <v>132</v>
      </c>
      <c r="AT10" s="3" t="s">
        <v>132</v>
      </c>
      <c r="AU10" s="3" t="s">
        <v>132</v>
      </c>
      <c r="AV10" s="3" t="s">
        <v>132</v>
      </c>
      <c r="AW10" s="3" t="s">
        <v>132</v>
      </c>
      <c r="AX10" s="3" t="s">
        <v>132</v>
      </c>
      <c r="AY10" s="3" t="s">
        <v>132</v>
      </c>
      <c r="AZ10" s="3" t="s">
        <v>132</v>
      </c>
      <c r="BA10" s="3"/>
      <c r="BB10" s="3">
        <v>5.4569999999999999</v>
      </c>
      <c r="BC10" s="3">
        <v>2611.3270000000002</v>
      </c>
      <c r="BD10" s="3">
        <v>3638.83</v>
      </c>
      <c r="BE10" s="3">
        <v>3552.3890000000001</v>
      </c>
      <c r="BF10" s="3">
        <v>3319.6260000000002</v>
      </c>
      <c r="BG10" s="3">
        <v>3450.192</v>
      </c>
      <c r="BH10" s="3">
        <v>3365.1080000000002</v>
      </c>
      <c r="BI10" s="3">
        <v>4130.7569999999996</v>
      </c>
      <c r="BJ10" s="3">
        <v>3753.8130000000001</v>
      </c>
      <c r="BK10" s="3">
        <v>4853.5209999999997</v>
      </c>
      <c r="BL10" s="3">
        <v>3445.1179999999999</v>
      </c>
      <c r="BM10" s="3">
        <v>2725.9949999999999</v>
      </c>
      <c r="BN10" s="3">
        <v>2843.1210000000001</v>
      </c>
      <c r="BO10" s="3">
        <v>2377.924</v>
      </c>
      <c r="BP10" s="3">
        <v>2583.6819999999998</v>
      </c>
      <c r="BQ10" s="3">
        <v>3423.69</v>
      </c>
      <c r="BR10" s="3">
        <v>3034.0830000000001</v>
      </c>
      <c r="BS10" s="3">
        <v>3519.33</v>
      </c>
      <c r="BT10" s="3">
        <v>3238.6950000000002</v>
      </c>
      <c r="BU10" s="3">
        <v>3119.5129999999999</v>
      </c>
      <c r="BV10" s="3">
        <v>2903.2469999999998</v>
      </c>
      <c r="BW10" s="3">
        <v>3820.8580000000002</v>
      </c>
      <c r="BX10" s="3">
        <v>2673.056</v>
      </c>
      <c r="BY10" s="3">
        <v>3588.1129999999998</v>
      </c>
      <c r="BZ10" s="3">
        <v>2340.1370000000002</v>
      </c>
      <c r="CA10" s="3">
        <v>2438.6089999999999</v>
      </c>
      <c r="CB10" s="3">
        <v>2626</v>
      </c>
      <c r="CC10" s="3">
        <v>4369.5110000000004</v>
      </c>
      <c r="CD10" s="3">
        <v>2863.049</v>
      </c>
      <c r="CE10" s="3">
        <v>2665.848</v>
      </c>
      <c r="CF10" s="3">
        <v>3101.6529999999998</v>
      </c>
      <c r="CG10" s="3">
        <v>3948.384</v>
      </c>
      <c r="CH10" s="3">
        <v>2567.9059999999999</v>
      </c>
      <c r="CI10" s="3">
        <v>2772.0360000000001</v>
      </c>
      <c r="CJ10" s="3">
        <v>2738.018</v>
      </c>
      <c r="CK10" s="3">
        <v>2423.4830000000002</v>
      </c>
      <c r="CL10" s="3">
        <v>2383.2689999999998</v>
      </c>
      <c r="CM10" s="3">
        <v>2778.364</v>
      </c>
      <c r="CN10" s="3">
        <v>4437.5829999999996</v>
      </c>
      <c r="CO10" s="3">
        <v>4501.451</v>
      </c>
      <c r="CP10" s="3">
        <v>3969.2249999999999</v>
      </c>
      <c r="CQ10" s="3">
        <v>3969.2249999999999</v>
      </c>
      <c r="CR10" s="3">
        <v>4238.8860000000004</v>
      </c>
      <c r="CS10" s="3">
        <v>4726.43</v>
      </c>
      <c r="CT10" s="3">
        <v>3791.4119999999998</v>
      </c>
      <c r="CU10" s="3">
        <v>4133.4369999999999</v>
      </c>
      <c r="CV10" s="3">
        <v>3862.3890000000001</v>
      </c>
      <c r="CW10" s="3">
        <v>4298.67</v>
      </c>
      <c r="CX10" s="3">
        <v>5886.9989999999998</v>
      </c>
      <c r="CY10" s="3">
        <v>4896.2929999999997</v>
      </c>
      <c r="CZ10" s="3">
        <v>4896.2929999999997</v>
      </c>
      <c r="DA10" s="3">
        <v>4896.2929999999997</v>
      </c>
      <c r="DB10" s="3">
        <v>4631.1459999999997</v>
      </c>
      <c r="DC10" s="3">
        <v>4968.6049999999996</v>
      </c>
      <c r="DD10" s="3">
        <v>4968.6049999999996</v>
      </c>
      <c r="DE10" s="3">
        <v>5182.5259999999998</v>
      </c>
      <c r="DF10" s="3">
        <v>4967.1360000000004</v>
      </c>
      <c r="DG10" s="3">
        <v>4967.1360000000004</v>
      </c>
      <c r="DH10" s="3">
        <v>7953.1850000000004</v>
      </c>
      <c r="DI10" s="3">
        <v>25308.597000000002</v>
      </c>
      <c r="DJ10" s="3">
        <v>7784.4560000000001</v>
      </c>
      <c r="DK10" s="3">
        <v>15643.428</v>
      </c>
      <c r="DL10" s="3">
        <v>11008.873</v>
      </c>
      <c r="DM10" s="3">
        <v>160668.12</v>
      </c>
      <c r="DN10" s="3">
        <v>91667.832999999999</v>
      </c>
      <c r="DO10" s="3">
        <v>97622.986999999994</v>
      </c>
      <c r="DP10" s="3">
        <v>30741.514999999999</v>
      </c>
      <c r="DQ10" s="3">
        <v>54095.315999999999</v>
      </c>
      <c r="DR10" s="3">
        <v>16079.323</v>
      </c>
      <c r="DS10" s="3">
        <v>14464.138000000001</v>
      </c>
      <c r="DT10" s="3">
        <v>63261.404999999999</v>
      </c>
      <c r="DU10" s="3">
        <v>93975.764999999999</v>
      </c>
      <c r="DV10" s="3">
        <v>95029.58</v>
      </c>
      <c r="DW10" s="3">
        <v>84904.15</v>
      </c>
      <c r="DX10" s="3">
        <v>97579.748999999996</v>
      </c>
      <c r="DY10" s="3">
        <v>168547.43400000001</v>
      </c>
      <c r="DZ10" s="3">
        <v>284233.11599999998</v>
      </c>
      <c r="EA10" s="3">
        <v>265439.52899999998</v>
      </c>
      <c r="EB10" s="3">
        <v>154911.80100000001</v>
      </c>
      <c r="EC10" s="3">
        <v>138906.62299999999</v>
      </c>
      <c r="ED10" s="3">
        <v>151191.76999999999</v>
      </c>
      <c r="EE10" s="3">
        <v>146556.58499999999</v>
      </c>
      <c r="EF10" s="3">
        <v>180541.101</v>
      </c>
      <c r="EG10" s="3">
        <v>202770.08900000001</v>
      </c>
      <c r="EH10" s="3">
        <v>240980.37599999999</v>
      </c>
      <c r="EI10" s="3">
        <v>245131.61900000001</v>
      </c>
      <c r="EJ10" s="3">
        <v>255803.796</v>
      </c>
      <c r="EK10" s="3">
        <v>253922.53899999999</v>
      </c>
      <c r="EL10" s="3">
        <v>274513.20699999999</v>
      </c>
      <c r="EM10" s="3">
        <v>279386.50400000002</v>
      </c>
      <c r="EN10" s="3">
        <v>323618.90000000002</v>
      </c>
      <c r="EO10" s="3">
        <v>316332.98599999998</v>
      </c>
      <c r="EP10" s="3">
        <v>316332.98599999998</v>
      </c>
      <c r="EQ10" s="3">
        <v>332665.48100000003</v>
      </c>
      <c r="ER10" s="3">
        <v>383612.14299999998</v>
      </c>
      <c r="ES10" s="3">
        <v>385549.897</v>
      </c>
      <c r="ET10" s="3">
        <v>280802.02100000001</v>
      </c>
      <c r="EU10" s="3">
        <v>274630.39899999998</v>
      </c>
      <c r="EV10" s="3">
        <v>318321.69099999999</v>
      </c>
      <c r="EW10" s="3">
        <v>350898.40899999999</v>
      </c>
      <c r="EX10" s="3">
        <v>388543.96600000001</v>
      </c>
      <c r="EY10" s="3">
        <v>214780.51199999999</v>
      </c>
      <c r="EZ10" s="3">
        <v>125151.11599999999</v>
      </c>
      <c r="FA10" s="3">
        <v>146734.258</v>
      </c>
      <c r="FB10" s="3">
        <v>211994.26800000001</v>
      </c>
      <c r="FC10" s="3">
        <v>215671.12599999999</v>
      </c>
      <c r="FD10" s="3">
        <v>144914.32500000001</v>
      </c>
      <c r="FE10" s="3">
        <v>160528.04699999999</v>
      </c>
      <c r="FF10" s="3">
        <v>178167.70499999999</v>
      </c>
      <c r="FG10" s="3">
        <v>521740.17800000001</v>
      </c>
      <c r="FH10" s="3">
        <v>279341.13699999999</v>
      </c>
      <c r="FI10" s="3">
        <v>300649.77899999998</v>
      </c>
      <c r="FJ10" s="3">
        <v>319116.489</v>
      </c>
      <c r="FK10" s="3">
        <v>377274.18</v>
      </c>
      <c r="FL10" s="3">
        <v>285232.86099999998</v>
      </c>
      <c r="FM10" s="3">
        <v>228628.49799999999</v>
      </c>
      <c r="FN10" s="3">
        <v>225509.97500000001</v>
      </c>
      <c r="FO10" s="3">
        <v>233989.84700000001</v>
      </c>
      <c r="FP10" s="3">
        <v>221155.24299999999</v>
      </c>
      <c r="FQ10" s="3">
        <v>238064.27600000001</v>
      </c>
      <c r="FR10" s="3">
        <v>236975.29</v>
      </c>
      <c r="FS10" s="3">
        <v>229044.9</v>
      </c>
      <c r="FT10" s="3">
        <v>213291.503</v>
      </c>
      <c r="FU10" s="3">
        <v>276722.54399999999</v>
      </c>
      <c r="FV10" s="3">
        <v>203442.65900000001</v>
      </c>
      <c r="FW10" s="3">
        <v>360927.63099999999</v>
      </c>
      <c r="FX10" s="3">
        <v>234490.967</v>
      </c>
      <c r="FY10" s="3">
        <v>227688.019</v>
      </c>
      <c r="FZ10" s="3">
        <v>234753.62599999999</v>
      </c>
      <c r="GA10" s="3">
        <v>237271.72399999999</v>
      </c>
      <c r="GB10" s="3">
        <v>233972.11300000001</v>
      </c>
      <c r="GC10" s="3">
        <v>235129.837</v>
      </c>
      <c r="GD10" s="3">
        <v>236287.56</v>
      </c>
      <c r="GE10" s="3">
        <v>250788.19399999999</v>
      </c>
      <c r="GF10" s="3">
        <v>301765.94099999999</v>
      </c>
      <c r="GG10" s="3">
        <v>335415.96399999998</v>
      </c>
      <c r="GH10" s="3">
        <v>296315.35700000002</v>
      </c>
      <c r="GI10" s="3">
        <v>349556.51899999997</v>
      </c>
      <c r="GJ10" s="3">
        <v>360726.005</v>
      </c>
      <c r="GK10" s="3">
        <v>446962.84700000001</v>
      </c>
      <c r="GL10" s="3">
        <v>494704.53899999999</v>
      </c>
      <c r="GM10" s="3">
        <v>428793.67</v>
      </c>
      <c r="GN10" s="3">
        <v>16105.078</v>
      </c>
      <c r="GO10" s="3">
        <v>16779.632000000001</v>
      </c>
      <c r="GP10" s="3">
        <v>17826.935000000001</v>
      </c>
    </row>
    <row r="11" spans="1:16384">
      <c r="A11" s="4" t="str">
        <f>'[1]agg indices 2007 -- june11=100'!B10</f>
        <v>07</v>
      </c>
      <c r="B11" t="str">
        <f>'[1]agg indices 2007 -- june11=100'!C10</f>
        <v>Transport</v>
      </c>
      <c r="C11" s="3"/>
      <c r="D11" s="3">
        <v>57.951000000000001</v>
      </c>
      <c r="E11" s="3">
        <v>57.951000000000001</v>
      </c>
      <c r="F11" s="3">
        <v>57.951000000000001</v>
      </c>
      <c r="G11" s="3">
        <v>44.036999999999999</v>
      </c>
      <c r="H11" s="3">
        <v>42.048999999999999</v>
      </c>
      <c r="I11" s="3">
        <v>46.024999999999999</v>
      </c>
      <c r="J11" s="3">
        <v>46.024999999999999</v>
      </c>
      <c r="K11" s="3">
        <v>43.639000000000003</v>
      </c>
      <c r="L11" s="3">
        <v>46.024999999999999</v>
      </c>
      <c r="M11" s="3">
        <v>72.171999999999997</v>
      </c>
      <c r="N11" s="3">
        <v>76.147000000000006</v>
      </c>
      <c r="O11" s="3">
        <v>76.147000000000006</v>
      </c>
      <c r="P11" s="3">
        <v>76.147000000000006</v>
      </c>
      <c r="Q11" s="3">
        <v>80.123000000000005</v>
      </c>
      <c r="R11" s="3">
        <v>80.123000000000005</v>
      </c>
      <c r="S11" s="3">
        <v>80.123000000000005</v>
      </c>
      <c r="T11" s="3">
        <v>80.123000000000005</v>
      </c>
      <c r="U11" s="3">
        <v>76.147000000000006</v>
      </c>
      <c r="V11" s="3">
        <v>86.085999999999999</v>
      </c>
      <c r="W11" s="3">
        <v>80.123000000000005</v>
      </c>
      <c r="X11" s="3">
        <v>76.147000000000006</v>
      </c>
      <c r="Y11" s="3">
        <v>72.171999999999997</v>
      </c>
      <c r="Z11" s="3">
        <v>70.978999999999999</v>
      </c>
      <c r="AA11" s="3">
        <v>72.171999999999997</v>
      </c>
      <c r="AB11" s="3">
        <v>83.656000000000006</v>
      </c>
      <c r="AC11" s="3">
        <v>86.040999999999997</v>
      </c>
      <c r="AD11" s="3">
        <v>71.614999999999995</v>
      </c>
      <c r="AE11" s="3">
        <v>71.614999999999995</v>
      </c>
      <c r="AF11" s="3">
        <v>71.614999999999995</v>
      </c>
      <c r="AG11" s="3">
        <v>78.771000000000001</v>
      </c>
      <c r="AH11" s="3">
        <v>72.966999999999999</v>
      </c>
      <c r="AI11" s="3">
        <v>82.906000000000006</v>
      </c>
      <c r="AJ11" s="3">
        <v>78.771000000000001</v>
      </c>
      <c r="AK11" s="3">
        <v>78.771000000000001</v>
      </c>
      <c r="AL11" s="3">
        <v>78.771000000000001</v>
      </c>
      <c r="AM11" s="3">
        <v>80.123000000000005</v>
      </c>
      <c r="AN11" s="3">
        <v>80.123000000000005</v>
      </c>
      <c r="AO11" s="3">
        <v>80.123000000000005</v>
      </c>
      <c r="AP11" s="3">
        <v>80.123000000000005</v>
      </c>
      <c r="AQ11" s="3">
        <v>80.123000000000005</v>
      </c>
      <c r="AR11" s="3">
        <v>78.771000000000001</v>
      </c>
      <c r="AS11" s="3">
        <v>80.123000000000005</v>
      </c>
      <c r="AT11" s="3">
        <v>80.123000000000005</v>
      </c>
      <c r="AU11" s="3">
        <v>80.123000000000005</v>
      </c>
      <c r="AV11" s="3">
        <v>80.123000000000005</v>
      </c>
      <c r="AW11" s="3">
        <v>134.803</v>
      </c>
      <c r="AX11" s="3">
        <v>88.869</v>
      </c>
      <c r="AY11" s="3">
        <v>88.073999999999998</v>
      </c>
      <c r="AZ11" s="3">
        <v>88.073999999999998</v>
      </c>
      <c r="BA11" s="3">
        <v>88.073999999999998</v>
      </c>
      <c r="BB11" s="3">
        <v>2.6589999999999998</v>
      </c>
      <c r="BC11" s="3">
        <v>4129.49</v>
      </c>
      <c r="BD11" s="3">
        <v>4106.1899999999996</v>
      </c>
      <c r="BE11" s="3">
        <v>4376.49</v>
      </c>
      <c r="BF11" s="3">
        <v>4550.8670000000002</v>
      </c>
      <c r="BG11" s="3">
        <v>4651.3559999999998</v>
      </c>
      <c r="BH11" s="3">
        <v>4692.6620000000003</v>
      </c>
      <c r="BI11" s="3">
        <v>4595.7529999999997</v>
      </c>
      <c r="BJ11" s="3">
        <v>4603.6959999999999</v>
      </c>
      <c r="BK11" s="3">
        <v>4562.3909999999996</v>
      </c>
      <c r="BL11" s="3">
        <v>5247.7579999999998</v>
      </c>
      <c r="BM11" s="3">
        <v>5563.8310000000001</v>
      </c>
      <c r="BN11" s="3">
        <v>6568.0739999999996</v>
      </c>
      <c r="BO11" s="3">
        <v>5059.027</v>
      </c>
      <c r="BP11" s="3">
        <v>5058.232</v>
      </c>
      <c r="BQ11" s="3">
        <v>5029.6360000000004</v>
      </c>
      <c r="BR11" s="3">
        <v>4647.7259999999997</v>
      </c>
      <c r="BS11" s="3">
        <v>5642.6059999999998</v>
      </c>
      <c r="BT11" s="3">
        <v>5071.1180000000004</v>
      </c>
      <c r="BU11" s="3">
        <v>4845.83</v>
      </c>
      <c r="BV11" s="3">
        <v>5037.58</v>
      </c>
      <c r="BW11" s="3">
        <v>5038.6390000000001</v>
      </c>
      <c r="BX11" s="3">
        <v>5085.24</v>
      </c>
      <c r="BY11" s="3">
        <v>5070.4120000000003</v>
      </c>
      <c r="BZ11" s="3">
        <v>5051.348</v>
      </c>
      <c r="CA11" s="3">
        <v>5657.9639999999999</v>
      </c>
      <c r="CB11" s="3">
        <v>5197.509</v>
      </c>
      <c r="CC11" s="3">
        <v>4287.451</v>
      </c>
      <c r="CD11" s="3">
        <v>5122.3119999999999</v>
      </c>
      <c r="CE11" s="3">
        <v>5169.442</v>
      </c>
      <c r="CF11" s="3">
        <v>4554.7420000000002</v>
      </c>
      <c r="CG11" s="3">
        <v>4554.7420000000002</v>
      </c>
      <c r="CH11" s="3">
        <v>4556.2669999999998</v>
      </c>
      <c r="CI11" s="3">
        <v>4556.2669999999998</v>
      </c>
      <c r="CJ11" s="3">
        <v>4553.2169999999996</v>
      </c>
      <c r="CK11" s="3">
        <v>4559.3159999999998</v>
      </c>
      <c r="CL11" s="3">
        <v>4553.2169999999996</v>
      </c>
      <c r="CM11" s="3">
        <v>4562.366</v>
      </c>
      <c r="CN11" s="3">
        <v>4557.7920000000004</v>
      </c>
      <c r="CO11" s="3">
        <v>4557.7920000000004</v>
      </c>
      <c r="CP11" s="3">
        <v>4566.9409999999998</v>
      </c>
      <c r="CQ11" s="3">
        <v>5182.1639999999998</v>
      </c>
      <c r="CR11" s="3">
        <v>4483.2209999999995</v>
      </c>
      <c r="CS11" s="3">
        <v>4566.9409999999998</v>
      </c>
      <c r="CT11" s="3">
        <v>4544.0680000000002</v>
      </c>
      <c r="CU11" s="3">
        <v>5124.2179999999998</v>
      </c>
      <c r="CV11" s="3">
        <v>5118.1189999999997</v>
      </c>
      <c r="CW11" s="3">
        <v>5119.982</v>
      </c>
      <c r="CX11" s="3">
        <v>5162.9179999999997</v>
      </c>
      <c r="CY11" s="3">
        <v>5162.9179999999997</v>
      </c>
      <c r="CZ11" s="3">
        <v>5181.3190000000004</v>
      </c>
      <c r="DA11" s="3">
        <v>5181.3190000000004</v>
      </c>
      <c r="DB11" s="3">
        <v>5181.3190000000004</v>
      </c>
      <c r="DC11" s="3">
        <v>6039.098</v>
      </c>
      <c r="DD11" s="3">
        <v>5916.4229999999998</v>
      </c>
      <c r="DE11" s="3">
        <v>14511.907999999999</v>
      </c>
      <c r="DF11" s="3">
        <v>17107.698</v>
      </c>
      <c r="DG11" s="3">
        <v>17164.435000000001</v>
      </c>
      <c r="DH11" s="3">
        <v>18738.916000000001</v>
      </c>
      <c r="DI11" s="3">
        <v>18432.23</v>
      </c>
      <c r="DJ11" s="3">
        <v>18223.684000000001</v>
      </c>
      <c r="DK11" s="3">
        <v>18922.927</v>
      </c>
      <c r="DL11" s="3">
        <v>24994.467000000001</v>
      </c>
      <c r="DM11" s="3">
        <v>23200.103999999999</v>
      </c>
      <c r="DN11" s="3">
        <v>25441.225999999999</v>
      </c>
      <c r="DO11" s="3">
        <v>25020.252</v>
      </c>
      <c r="DP11" s="3">
        <v>27626.218000000001</v>
      </c>
      <c r="DQ11" s="3">
        <v>28187.517</v>
      </c>
      <c r="DR11" s="3">
        <v>40023.53</v>
      </c>
      <c r="DS11" s="3">
        <v>42954.656999999999</v>
      </c>
      <c r="DT11" s="3">
        <v>46810.47</v>
      </c>
      <c r="DU11" s="3">
        <v>44399.690999999999</v>
      </c>
      <c r="DV11" s="3">
        <v>44343.561999999998</v>
      </c>
      <c r="DW11" s="3">
        <v>68273.001000000004</v>
      </c>
      <c r="DX11" s="3">
        <v>74607.53</v>
      </c>
      <c r="DY11" s="3">
        <v>82658.850000000006</v>
      </c>
      <c r="DZ11" s="3">
        <v>104942.503</v>
      </c>
      <c r="EA11" s="3">
        <v>99771.827000000005</v>
      </c>
      <c r="EB11" s="3">
        <v>110237.515</v>
      </c>
      <c r="EC11" s="3">
        <v>104085.681</v>
      </c>
      <c r="ED11" s="3">
        <v>135393.416</v>
      </c>
      <c r="EE11" s="3">
        <v>108940.243</v>
      </c>
      <c r="EF11" s="3">
        <v>122708.28200000001</v>
      </c>
      <c r="EG11" s="3">
        <v>193045.68599999999</v>
      </c>
      <c r="EH11" s="3">
        <v>186310.52499999999</v>
      </c>
      <c r="EI11" s="3">
        <v>165336.72899999999</v>
      </c>
      <c r="EJ11" s="3">
        <v>192621.182</v>
      </c>
      <c r="EK11" s="3">
        <v>205841.23800000001</v>
      </c>
      <c r="EL11" s="3">
        <v>205647.74299999999</v>
      </c>
      <c r="EM11" s="3">
        <v>190352.01300000001</v>
      </c>
      <c r="EN11" s="3">
        <v>249344.91899999999</v>
      </c>
      <c r="EO11" s="3">
        <v>205770.87599999999</v>
      </c>
      <c r="EP11" s="3">
        <v>208655.71100000001</v>
      </c>
      <c r="EQ11" s="3">
        <v>210083.85500000001</v>
      </c>
      <c r="ER11" s="3">
        <v>232230.44200000001</v>
      </c>
      <c r="ES11" s="3">
        <v>233307.44399999999</v>
      </c>
      <c r="ET11" s="3">
        <v>267105.59999999998</v>
      </c>
      <c r="EU11" s="3">
        <v>294301.5</v>
      </c>
      <c r="EV11" s="3">
        <v>294350.69900000002</v>
      </c>
      <c r="EW11" s="3">
        <v>294350.69900000002</v>
      </c>
      <c r="EX11" s="3">
        <v>298281.00799999997</v>
      </c>
      <c r="EY11" s="3">
        <v>252677.74799999999</v>
      </c>
      <c r="EZ11" s="3">
        <v>259441.75200000001</v>
      </c>
      <c r="FA11" s="3">
        <v>278133.03499999997</v>
      </c>
      <c r="FB11" s="3">
        <v>291037.29800000001</v>
      </c>
      <c r="FC11" s="3">
        <v>291791.2</v>
      </c>
      <c r="FD11" s="3">
        <v>372145.25599999999</v>
      </c>
      <c r="FE11" s="3">
        <v>391599.10100000002</v>
      </c>
      <c r="FF11" s="3">
        <v>1922131.2339999999</v>
      </c>
      <c r="FG11" s="3">
        <v>506509.424</v>
      </c>
      <c r="FH11" s="3">
        <v>512809.80200000003</v>
      </c>
      <c r="FI11" s="3">
        <v>509154.19500000001</v>
      </c>
      <c r="FJ11" s="3">
        <v>417649.87599999999</v>
      </c>
      <c r="FK11" s="3">
        <v>497771.59499999997</v>
      </c>
      <c r="FL11" s="3">
        <v>520220.79700000002</v>
      </c>
      <c r="FM11" s="3">
        <v>462429.451</v>
      </c>
      <c r="FN11" s="3">
        <v>493404.25</v>
      </c>
      <c r="FO11" s="3">
        <v>664867.56900000002</v>
      </c>
      <c r="FP11" s="3">
        <v>676041.40099999995</v>
      </c>
      <c r="FQ11" s="3">
        <v>1046704.257</v>
      </c>
      <c r="FR11" s="3">
        <v>563856.52899999998</v>
      </c>
      <c r="FS11" s="3">
        <v>632268.84900000005</v>
      </c>
      <c r="FT11" s="3">
        <v>640219.12600000005</v>
      </c>
      <c r="FU11" s="3">
        <v>612076.28899999999</v>
      </c>
      <c r="FV11" s="3">
        <v>510543.3</v>
      </c>
      <c r="FW11" s="3">
        <v>546869.55299999996</v>
      </c>
      <c r="FX11" s="3">
        <v>598834.97600000002</v>
      </c>
      <c r="FY11" s="3">
        <v>599070.37899999996</v>
      </c>
      <c r="FZ11" s="3">
        <v>592983.61100000003</v>
      </c>
      <c r="GA11" s="3">
        <v>660085.29399999999</v>
      </c>
      <c r="GB11" s="3">
        <v>672728.30900000001</v>
      </c>
      <c r="GC11" s="3">
        <v>672728.30900000001</v>
      </c>
      <c r="GD11" s="3">
        <v>688612.21200000006</v>
      </c>
      <c r="GE11" s="3">
        <v>861577.86100000003</v>
      </c>
      <c r="GF11" s="3">
        <v>836288.57</v>
      </c>
      <c r="GG11" s="3">
        <v>836006.14</v>
      </c>
      <c r="GH11" s="3">
        <v>762751.73800000001</v>
      </c>
      <c r="GI11" s="3">
        <v>759509.73899999994</v>
      </c>
      <c r="GJ11" s="3">
        <v>938680.30799999996</v>
      </c>
      <c r="GK11" s="3">
        <v>864613.18799999997</v>
      </c>
      <c r="GL11" s="3">
        <v>913964.46699999995</v>
      </c>
      <c r="GM11" s="3">
        <v>936722.74699999997</v>
      </c>
      <c r="GN11" s="3">
        <v>21201.924999999999</v>
      </c>
      <c r="GO11" s="3">
        <v>21081.903999999999</v>
      </c>
      <c r="GP11" s="3">
        <v>24330.712</v>
      </c>
    </row>
    <row r="12" spans="1:16384">
      <c r="A12" s="4" t="str">
        <f>'[1]agg indices 2007 -- june11=100'!B11</f>
        <v>08</v>
      </c>
      <c r="B12" t="str">
        <f>'[1]agg indices 2007 -- june11=100'!C11</f>
        <v>Communication</v>
      </c>
      <c r="C12" s="3"/>
      <c r="D12" s="3" t="s">
        <v>132</v>
      </c>
      <c r="E12" s="3" t="s">
        <v>132</v>
      </c>
      <c r="F12" s="3" t="s">
        <v>132</v>
      </c>
      <c r="G12" s="3" t="s">
        <v>132</v>
      </c>
      <c r="H12" s="3" t="s">
        <v>132</v>
      </c>
      <c r="I12" s="3" t="s">
        <v>132</v>
      </c>
      <c r="J12" s="3" t="s">
        <v>132</v>
      </c>
      <c r="K12" s="3" t="s">
        <v>132</v>
      </c>
      <c r="L12" s="3" t="s">
        <v>132</v>
      </c>
      <c r="M12" s="3" t="s">
        <v>132</v>
      </c>
      <c r="N12" s="3" t="s">
        <v>132</v>
      </c>
      <c r="O12" s="3" t="s">
        <v>132</v>
      </c>
      <c r="P12" s="3" t="s">
        <v>132</v>
      </c>
      <c r="Q12" s="3" t="s">
        <v>132</v>
      </c>
      <c r="R12" s="3" t="s">
        <v>132</v>
      </c>
      <c r="S12" s="3" t="s">
        <v>132</v>
      </c>
      <c r="T12" s="3" t="s">
        <v>132</v>
      </c>
      <c r="U12" s="3" t="s">
        <v>132</v>
      </c>
      <c r="V12" s="3" t="s">
        <v>132</v>
      </c>
      <c r="W12" s="3" t="s">
        <v>132</v>
      </c>
      <c r="X12" s="3" t="s">
        <v>132</v>
      </c>
      <c r="Y12" s="3" t="s">
        <v>132</v>
      </c>
      <c r="Z12" s="3" t="s">
        <v>132</v>
      </c>
      <c r="AA12" s="3" t="s">
        <v>132</v>
      </c>
      <c r="AB12" s="3" t="s">
        <v>132</v>
      </c>
      <c r="AC12" s="3" t="s">
        <v>132</v>
      </c>
      <c r="AD12" s="3" t="s">
        <v>132</v>
      </c>
      <c r="AE12" s="3" t="s">
        <v>132</v>
      </c>
      <c r="AF12" s="3" t="s">
        <v>132</v>
      </c>
      <c r="AG12" s="3" t="s">
        <v>132</v>
      </c>
      <c r="AH12" s="3" t="s">
        <v>132</v>
      </c>
      <c r="AI12" s="3" t="s">
        <v>132</v>
      </c>
      <c r="AJ12" s="3" t="s">
        <v>132</v>
      </c>
      <c r="AK12" s="3" t="s">
        <v>132</v>
      </c>
      <c r="AL12" s="3" t="s">
        <v>132</v>
      </c>
      <c r="AM12" s="3" t="s">
        <v>132</v>
      </c>
      <c r="AN12" s="3" t="s">
        <v>132</v>
      </c>
      <c r="AO12" s="3" t="s">
        <v>132</v>
      </c>
      <c r="AP12" s="3" t="s">
        <v>132</v>
      </c>
      <c r="AQ12" s="3" t="s">
        <v>132</v>
      </c>
      <c r="AR12" s="3" t="s">
        <v>132</v>
      </c>
      <c r="AS12" s="3" t="s">
        <v>132</v>
      </c>
      <c r="AT12" s="3" t="s">
        <v>132</v>
      </c>
      <c r="AU12" s="3" t="s">
        <v>132</v>
      </c>
      <c r="AV12" s="3" t="s">
        <v>132</v>
      </c>
      <c r="AW12" s="3" t="s">
        <v>132</v>
      </c>
      <c r="AX12" s="3" t="s">
        <v>132</v>
      </c>
      <c r="AY12" s="3" t="s">
        <v>132</v>
      </c>
      <c r="AZ12" s="3" t="s">
        <v>132</v>
      </c>
      <c r="BA12" s="3"/>
      <c r="BB12" s="3">
        <v>1.389</v>
      </c>
      <c r="BC12" s="3">
        <v>6575.585</v>
      </c>
      <c r="BD12" s="3">
        <v>8183.1610000000001</v>
      </c>
      <c r="BE12" s="3">
        <v>6531.3689999999997</v>
      </c>
      <c r="BF12" s="3">
        <v>6599.2730000000001</v>
      </c>
      <c r="BG12" s="3">
        <v>6599.2730000000001</v>
      </c>
      <c r="BH12" s="3">
        <v>6604.01</v>
      </c>
      <c r="BI12" s="3">
        <v>6444.5159999999996</v>
      </c>
      <c r="BJ12" s="3">
        <v>7077.7550000000001</v>
      </c>
      <c r="BK12" s="3">
        <v>7006.6940000000004</v>
      </c>
      <c r="BL12" s="3">
        <v>6727.1840000000002</v>
      </c>
      <c r="BM12" s="3">
        <v>7709.4160000000002</v>
      </c>
      <c r="BN12" s="3">
        <v>7204.0870000000004</v>
      </c>
      <c r="BO12" s="3">
        <v>7049.3310000000001</v>
      </c>
      <c r="BP12" s="3">
        <v>7109.3379999999997</v>
      </c>
      <c r="BQ12" s="3">
        <v>7346.2110000000002</v>
      </c>
      <c r="BR12" s="3">
        <v>7224.616</v>
      </c>
      <c r="BS12" s="3">
        <v>6675.0720000000001</v>
      </c>
      <c r="BT12" s="3">
        <v>5945.5039999999999</v>
      </c>
      <c r="BU12" s="3">
        <v>6452.4120000000003</v>
      </c>
      <c r="BV12" s="3">
        <v>6992.4809999999998</v>
      </c>
      <c r="BW12" s="3">
        <v>6957.74</v>
      </c>
      <c r="BX12" s="3">
        <v>6427.1450000000004</v>
      </c>
      <c r="BY12" s="3">
        <v>7305.1530000000002</v>
      </c>
      <c r="BZ12" s="3">
        <v>7748.8950000000004</v>
      </c>
      <c r="CA12" s="3">
        <v>6959.3190000000004</v>
      </c>
      <c r="CB12" s="3">
        <v>7251.4620000000004</v>
      </c>
      <c r="CC12" s="3">
        <v>6346.6080000000002</v>
      </c>
      <c r="CD12" s="3">
        <v>6724.0259999999998</v>
      </c>
      <c r="CE12" s="3">
        <v>6859.8329999999996</v>
      </c>
      <c r="CF12" s="3">
        <v>6651.3850000000002</v>
      </c>
      <c r="CG12" s="3">
        <v>6999.625</v>
      </c>
      <c r="CH12" s="3">
        <v>6782.942</v>
      </c>
      <c r="CI12" s="3">
        <v>6546.9129999999996</v>
      </c>
      <c r="CJ12" s="3">
        <v>6744.2489999999998</v>
      </c>
      <c r="CK12" s="3">
        <v>6424.6419999999998</v>
      </c>
      <c r="CL12" s="3">
        <v>6481.7079999999996</v>
      </c>
      <c r="CM12" s="3">
        <v>6606.2820000000002</v>
      </c>
      <c r="CN12" s="3">
        <v>6396.0640000000003</v>
      </c>
      <c r="CO12" s="3">
        <v>6298.741</v>
      </c>
      <c r="CP12" s="3">
        <v>6283.1689999999999</v>
      </c>
      <c r="CQ12" s="3">
        <v>6361.0280000000002</v>
      </c>
      <c r="CR12" s="3">
        <v>5995.0929999999998</v>
      </c>
      <c r="CS12" s="3">
        <v>6551.7809999999999</v>
      </c>
      <c r="CT12" s="3">
        <v>6726.9620000000004</v>
      </c>
      <c r="CU12" s="3">
        <v>6773.6769999999997</v>
      </c>
      <c r="CV12" s="3">
        <v>6995.5730000000003</v>
      </c>
      <c r="CW12" s="3">
        <v>6268.7780000000002</v>
      </c>
      <c r="CX12" s="3">
        <v>6222.3429999999998</v>
      </c>
      <c r="CY12" s="3">
        <v>8695.0280000000002</v>
      </c>
      <c r="CZ12" s="3">
        <v>7127.8329999999996</v>
      </c>
      <c r="DA12" s="3">
        <v>8462.8510000000006</v>
      </c>
      <c r="DB12" s="3">
        <v>8834.3340000000007</v>
      </c>
      <c r="DC12" s="3">
        <v>11252.843999999999</v>
      </c>
      <c r="DD12" s="3">
        <v>9496.0380000000005</v>
      </c>
      <c r="DE12" s="3">
        <v>9426.3850000000002</v>
      </c>
      <c r="DF12" s="3">
        <v>13710.05</v>
      </c>
      <c r="DG12" s="3">
        <v>16116.950999999999</v>
      </c>
      <c r="DH12" s="3">
        <v>19700.216</v>
      </c>
      <c r="DI12" s="3">
        <v>15729.99</v>
      </c>
      <c r="DJ12" s="3">
        <v>16577.436000000002</v>
      </c>
      <c r="DK12" s="3">
        <v>26294.042000000001</v>
      </c>
      <c r="DL12" s="3">
        <v>26968.464</v>
      </c>
      <c r="DM12" s="3">
        <v>59581.88</v>
      </c>
      <c r="DN12" s="3">
        <v>66316.231</v>
      </c>
      <c r="DO12" s="3">
        <v>75105.129000000001</v>
      </c>
      <c r="DP12" s="3">
        <v>76360.686000000002</v>
      </c>
      <c r="DQ12" s="3">
        <v>96563.736999999994</v>
      </c>
      <c r="DR12" s="3">
        <v>93025.349000000002</v>
      </c>
      <c r="DS12" s="3">
        <v>74252.070999999996</v>
      </c>
      <c r="DT12" s="3">
        <v>87089.99</v>
      </c>
      <c r="DU12" s="3">
        <v>142791.05799999999</v>
      </c>
      <c r="DV12" s="3">
        <v>143818.33100000001</v>
      </c>
      <c r="DW12" s="3">
        <v>136513.27299999999</v>
      </c>
      <c r="DX12" s="3">
        <v>168472.90299999999</v>
      </c>
      <c r="DY12" s="3">
        <v>151998.47500000001</v>
      </c>
      <c r="DZ12" s="3">
        <v>147356.71900000001</v>
      </c>
      <c r="EA12" s="3">
        <v>157058.74900000001</v>
      </c>
      <c r="EB12" s="3">
        <v>216488.44099999999</v>
      </c>
      <c r="EC12" s="3">
        <v>168016.33600000001</v>
      </c>
      <c r="ED12" s="3">
        <v>231707.31200000001</v>
      </c>
      <c r="EE12" s="3">
        <v>240405.37599999999</v>
      </c>
      <c r="EF12" s="3">
        <v>307887.587</v>
      </c>
      <c r="EG12" s="3">
        <v>257336.49</v>
      </c>
      <c r="EH12" s="3">
        <v>258062.899</v>
      </c>
      <c r="EI12" s="3">
        <v>274610.13</v>
      </c>
      <c r="EJ12" s="3">
        <v>254531.728</v>
      </c>
      <c r="EK12" s="3">
        <v>200989.32199999999</v>
      </c>
      <c r="EL12" s="3">
        <v>215237.18599999999</v>
      </c>
      <c r="EM12" s="3">
        <v>232728.80100000001</v>
      </c>
      <c r="EN12" s="3">
        <v>298712.42499999999</v>
      </c>
      <c r="EO12" s="3">
        <v>319160.36800000002</v>
      </c>
      <c r="EP12" s="3">
        <v>339361.951</v>
      </c>
      <c r="EQ12" s="3">
        <v>346402.07699999999</v>
      </c>
      <c r="ER12" s="3">
        <v>348492.54</v>
      </c>
      <c r="ES12" s="3">
        <v>348492.54</v>
      </c>
      <c r="ET12" s="3">
        <v>348492.54</v>
      </c>
      <c r="EU12" s="3">
        <v>349813.55800000002</v>
      </c>
      <c r="EV12" s="3">
        <v>350382.05300000001</v>
      </c>
      <c r="EW12" s="3">
        <v>350666.3</v>
      </c>
      <c r="EX12" s="3">
        <v>350666.3</v>
      </c>
      <c r="EY12" s="3">
        <v>217701.77499999999</v>
      </c>
      <c r="EZ12" s="3">
        <v>230556.065</v>
      </c>
      <c r="FA12" s="3">
        <v>279983.495</v>
      </c>
      <c r="FB12" s="3">
        <v>280646.739</v>
      </c>
      <c r="FC12" s="3">
        <v>301807.364</v>
      </c>
      <c r="FD12" s="3">
        <v>298459.56400000001</v>
      </c>
      <c r="FE12" s="3">
        <v>309071.45899999997</v>
      </c>
      <c r="FF12" s="3">
        <v>481135.766</v>
      </c>
      <c r="FG12" s="3">
        <v>671770.89099999995</v>
      </c>
      <c r="FH12" s="3">
        <v>875481.38600000006</v>
      </c>
      <c r="FI12" s="3">
        <v>315861.80900000001</v>
      </c>
      <c r="FJ12" s="3">
        <v>759445.36100000003</v>
      </c>
      <c r="FK12" s="3">
        <v>1128777.2279999999</v>
      </c>
      <c r="FL12" s="3">
        <v>1092456.7520000001</v>
      </c>
      <c r="FM12" s="3">
        <v>1865924.9750000001</v>
      </c>
      <c r="FN12" s="3">
        <v>311062.37599999999</v>
      </c>
      <c r="FO12" s="3">
        <v>325232.09899999999</v>
      </c>
      <c r="FP12" s="3">
        <v>370784.685</v>
      </c>
      <c r="FQ12" s="3">
        <v>494274.304</v>
      </c>
      <c r="FR12" s="3">
        <v>413105.93599999999</v>
      </c>
      <c r="FS12" s="3">
        <v>404578.51899999997</v>
      </c>
      <c r="FT12" s="3">
        <v>348044.90899999999</v>
      </c>
      <c r="FU12" s="3">
        <v>339833.32299999997</v>
      </c>
      <c r="FV12" s="3">
        <v>391976.89299999998</v>
      </c>
      <c r="FW12" s="3">
        <v>331305.90700000001</v>
      </c>
      <c r="FX12" s="3">
        <v>339675.408</v>
      </c>
      <c r="FY12" s="3">
        <v>306373.897</v>
      </c>
      <c r="FZ12" s="3">
        <v>341570.38900000002</v>
      </c>
      <c r="GA12" s="3">
        <v>383733.72499999998</v>
      </c>
      <c r="GB12" s="3">
        <v>320251.84899999999</v>
      </c>
      <c r="GC12" s="3">
        <v>309355.70600000001</v>
      </c>
      <c r="GD12" s="3">
        <v>360993.94799999997</v>
      </c>
      <c r="GE12" s="3">
        <v>409315.973</v>
      </c>
      <c r="GF12" s="3">
        <v>424949.56900000002</v>
      </c>
      <c r="GG12" s="3">
        <v>427318.29599999997</v>
      </c>
      <c r="GH12" s="3">
        <v>417843.38900000002</v>
      </c>
      <c r="GI12" s="3">
        <v>273824.80599999998</v>
      </c>
      <c r="GJ12" s="3">
        <v>306039.489</v>
      </c>
      <c r="GK12" s="3">
        <v>449900.15700000001</v>
      </c>
      <c r="GL12" s="3">
        <v>510065.815</v>
      </c>
      <c r="GM12" s="3">
        <v>521751.533</v>
      </c>
      <c r="GN12" s="3">
        <v>7576.7839999999997</v>
      </c>
      <c r="GO12" s="3">
        <v>7886.1790000000001</v>
      </c>
      <c r="GP12" s="3">
        <v>8405.6010000000006</v>
      </c>
    </row>
    <row r="13" spans="1:16384">
      <c r="A13" s="4" t="str">
        <f>'[1]agg indices 2007 -- june11=100'!B12</f>
        <v>09</v>
      </c>
      <c r="B13" t="str">
        <f>'[1]agg indices 2007 -- june11=100'!C12</f>
        <v>Recreation and culture</v>
      </c>
      <c r="C13" s="3"/>
      <c r="D13" s="3">
        <v>65.887</v>
      </c>
      <c r="E13" s="3">
        <v>65.887</v>
      </c>
      <c r="F13" s="3">
        <v>57.944000000000003</v>
      </c>
      <c r="G13" s="3">
        <v>59.531999999999996</v>
      </c>
      <c r="H13" s="3">
        <v>59.531999999999996</v>
      </c>
      <c r="I13" s="3">
        <v>59.531999999999996</v>
      </c>
      <c r="J13" s="3">
        <v>59.531999999999996</v>
      </c>
      <c r="K13" s="3">
        <v>62.71</v>
      </c>
      <c r="L13" s="3">
        <v>65.887</v>
      </c>
      <c r="M13" s="3">
        <v>59.531999999999996</v>
      </c>
      <c r="N13" s="3">
        <v>59.531999999999996</v>
      </c>
      <c r="O13" s="3">
        <v>59.531999999999996</v>
      </c>
      <c r="P13" s="3">
        <v>59.531999999999996</v>
      </c>
      <c r="Q13" s="3">
        <v>59.531999999999996</v>
      </c>
      <c r="R13" s="3">
        <v>59.531999999999996</v>
      </c>
      <c r="S13" s="3">
        <v>59.531999999999996</v>
      </c>
      <c r="T13" s="3">
        <v>59.531999999999996</v>
      </c>
      <c r="U13" s="3">
        <v>79.766000000000005</v>
      </c>
      <c r="V13" s="3">
        <v>80.591999999999999</v>
      </c>
      <c r="W13" s="3">
        <v>82.944000000000003</v>
      </c>
      <c r="X13" s="3">
        <v>81.355000000000004</v>
      </c>
      <c r="Y13" s="3">
        <v>79.766000000000005</v>
      </c>
      <c r="Z13" s="3">
        <v>86.120999999999995</v>
      </c>
      <c r="AA13" s="3">
        <v>79.766000000000005</v>
      </c>
      <c r="AB13" s="3">
        <v>79.766000000000005</v>
      </c>
      <c r="AC13" s="3">
        <v>79.766000000000005</v>
      </c>
      <c r="AD13" s="3">
        <v>79.766000000000005</v>
      </c>
      <c r="AE13" s="3">
        <v>79.766000000000005</v>
      </c>
      <c r="AF13" s="3">
        <v>79.766000000000005</v>
      </c>
      <c r="AG13" s="3">
        <v>100</v>
      </c>
      <c r="AH13" s="3">
        <v>100</v>
      </c>
      <c r="AI13" s="3">
        <v>100</v>
      </c>
      <c r="AJ13" s="3">
        <v>89.882999999999996</v>
      </c>
      <c r="AK13" s="3">
        <v>89.882999999999996</v>
      </c>
      <c r="AL13" s="3">
        <v>100</v>
      </c>
      <c r="AM13" s="3">
        <v>93.12</v>
      </c>
      <c r="AN13" s="3">
        <v>93.12</v>
      </c>
      <c r="AO13" s="3">
        <v>100</v>
      </c>
      <c r="AP13" s="3">
        <v>86.646000000000001</v>
      </c>
      <c r="AQ13" s="3">
        <v>100</v>
      </c>
      <c r="AR13" s="3">
        <v>65.887</v>
      </c>
      <c r="AS13" s="3">
        <v>106.355</v>
      </c>
      <c r="AT13" s="3">
        <v>100</v>
      </c>
      <c r="AU13" s="3">
        <v>100</v>
      </c>
      <c r="AV13" s="3">
        <v>100</v>
      </c>
      <c r="AW13" s="3">
        <v>100</v>
      </c>
      <c r="AX13" s="3">
        <v>100</v>
      </c>
      <c r="AY13" s="3">
        <v>100</v>
      </c>
      <c r="AZ13" s="3">
        <v>100</v>
      </c>
      <c r="BA13" s="3">
        <v>100</v>
      </c>
      <c r="BB13" s="3">
        <v>0.55800000000000005</v>
      </c>
      <c r="BC13" s="3">
        <v>18248.901000000002</v>
      </c>
      <c r="BD13" s="3">
        <v>22704.757000000001</v>
      </c>
      <c r="BE13" s="3">
        <v>20447.210999999999</v>
      </c>
      <c r="BF13" s="3">
        <v>19986.707999999999</v>
      </c>
      <c r="BG13" s="3">
        <v>20223.454000000002</v>
      </c>
      <c r="BH13" s="3">
        <v>24158.096000000001</v>
      </c>
      <c r="BI13" s="3">
        <v>25771.331999999999</v>
      </c>
      <c r="BJ13" s="3">
        <v>26220.617999999999</v>
      </c>
      <c r="BK13" s="3">
        <v>19673.803</v>
      </c>
      <c r="BL13" s="3">
        <v>25161.263999999999</v>
      </c>
      <c r="BM13" s="3">
        <v>29200.861000000001</v>
      </c>
      <c r="BN13" s="3">
        <v>25457.442999999999</v>
      </c>
      <c r="BO13" s="3">
        <v>24520.3</v>
      </c>
      <c r="BP13" s="3">
        <v>26813.957999999999</v>
      </c>
      <c r="BQ13" s="3">
        <v>24166.436000000002</v>
      </c>
      <c r="BR13" s="3">
        <v>25445.918000000001</v>
      </c>
      <c r="BS13" s="3">
        <v>29394.675999999999</v>
      </c>
      <c r="BT13" s="3">
        <v>29508.893</v>
      </c>
      <c r="BU13" s="3">
        <v>23537.996999999999</v>
      </c>
      <c r="BV13" s="3">
        <v>29739.145</v>
      </c>
      <c r="BW13" s="3">
        <v>28210.718000000001</v>
      </c>
      <c r="BX13" s="3">
        <v>27151.955000000002</v>
      </c>
      <c r="BY13" s="3">
        <v>29460.373</v>
      </c>
      <c r="BZ13" s="3">
        <v>30531.141</v>
      </c>
      <c r="CA13" s="3">
        <v>26585.280999999999</v>
      </c>
      <c r="CB13" s="3">
        <v>26572.784</v>
      </c>
      <c r="CC13" s="3">
        <v>30930.44</v>
      </c>
      <c r="CD13" s="3">
        <v>29822.477999999999</v>
      </c>
      <c r="CE13" s="3">
        <v>33717.909</v>
      </c>
      <c r="CF13" s="3">
        <v>31824.582999999999</v>
      </c>
      <c r="CG13" s="3">
        <v>33052.152999999998</v>
      </c>
      <c r="CH13" s="3">
        <v>32447.425999999999</v>
      </c>
      <c r="CI13" s="3">
        <v>31519.510999999999</v>
      </c>
      <c r="CJ13" s="3">
        <v>30087.811000000002</v>
      </c>
      <c r="CK13" s="3">
        <v>30171.16</v>
      </c>
      <c r="CL13" s="3">
        <v>32682.940999999999</v>
      </c>
      <c r="CM13" s="3">
        <v>32055.424999999999</v>
      </c>
      <c r="CN13" s="3">
        <v>32055.424999999999</v>
      </c>
      <c r="CO13" s="3">
        <v>34746.470999999998</v>
      </c>
      <c r="CP13" s="3">
        <v>36128.358999999997</v>
      </c>
      <c r="CQ13" s="3">
        <v>36564.745000000003</v>
      </c>
      <c r="CR13" s="3">
        <v>37025.375</v>
      </c>
      <c r="CS13" s="3">
        <v>35248.561999999998</v>
      </c>
      <c r="CT13" s="3">
        <v>34528.277999999998</v>
      </c>
      <c r="CU13" s="3">
        <v>37801.171999999999</v>
      </c>
      <c r="CV13" s="3">
        <v>35767.870000000003</v>
      </c>
      <c r="CW13" s="3">
        <v>37296.792999999998</v>
      </c>
      <c r="CX13" s="3">
        <v>44069.313000000002</v>
      </c>
      <c r="CY13" s="3">
        <v>42676.85</v>
      </c>
      <c r="CZ13" s="3">
        <v>47093.843000000001</v>
      </c>
      <c r="DA13" s="3">
        <v>50328.023999999998</v>
      </c>
      <c r="DB13" s="3">
        <v>54599.745000000003</v>
      </c>
      <c r="DC13" s="3">
        <v>53737.641000000003</v>
      </c>
      <c r="DD13" s="3">
        <v>59824.004000000001</v>
      </c>
      <c r="DE13" s="3">
        <v>56154.728999999999</v>
      </c>
      <c r="DF13" s="3">
        <v>81621.14</v>
      </c>
      <c r="DG13" s="3">
        <v>98938.562999999995</v>
      </c>
      <c r="DH13" s="3">
        <v>94175.285000000003</v>
      </c>
      <c r="DI13" s="3">
        <v>96420.67</v>
      </c>
      <c r="DJ13" s="3">
        <v>114961.739</v>
      </c>
      <c r="DK13" s="3">
        <v>94354.316999999995</v>
      </c>
      <c r="DL13" s="3">
        <v>197881.09700000001</v>
      </c>
      <c r="DM13" s="3">
        <v>199042.93700000001</v>
      </c>
      <c r="DN13" s="3">
        <v>226933.405</v>
      </c>
      <c r="DO13" s="3">
        <v>180945.08300000001</v>
      </c>
      <c r="DP13" s="3">
        <v>274126.79100000003</v>
      </c>
      <c r="DQ13" s="3">
        <v>296232.79399999999</v>
      </c>
      <c r="DR13" s="3">
        <v>322840.79499999998</v>
      </c>
      <c r="DS13" s="3">
        <v>294247.09899999999</v>
      </c>
      <c r="DT13" s="3">
        <v>362704.86300000001</v>
      </c>
      <c r="DU13" s="3">
        <v>367457.95600000001</v>
      </c>
      <c r="DV13" s="3">
        <v>449798.77899999998</v>
      </c>
      <c r="DW13" s="3">
        <v>456564.33500000002</v>
      </c>
      <c r="DX13" s="3">
        <v>459803.41100000002</v>
      </c>
      <c r="DY13" s="3">
        <v>503608.43599999999</v>
      </c>
      <c r="DZ13" s="3">
        <v>492578.65899999999</v>
      </c>
      <c r="EA13" s="3">
        <v>496779.83600000001</v>
      </c>
      <c r="EB13" s="3">
        <v>523721.72700000001</v>
      </c>
      <c r="EC13" s="3">
        <v>599130.08400000003</v>
      </c>
      <c r="ED13" s="3">
        <v>700892.80599999998</v>
      </c>
      <c r="EE13" s="3">
        <v>688241.37199999997</v>
      </c>
      <c r="EF13" s="3">
        <v>816565.42500000005</v>
      </c>
      <c r="EG13" s="3">
        <v>771499.06499999994</v>
      </c>
      <c r="EH13" s="3">
        <v>794773.51800000004</v>
      </c>
      <c r="EI13" s="3">
        <v>1142657.25</v>
      </c>
      <c r="EJ13" s="3">
        <v>1151428.523</v>
      </c>
      <c r="EK13" s="3">
        <v>978418.62300000002</v>
      </c>
      <c r="EL13" s="3">
        <v>1025875.352</v>
      </c>
      <c r="EM13" s="3">
        <v>1112456.8970000001</v>
      </c>
      <c r="EN13" s="3">
        <v>1348242.767</v>
      </c>
      <c r="EO13" s="3">
        <v>888211.52599999995</v>
      </c>
      <c r="EP13" s="3">
        <v>2700109.7089999998</v>
      </c>
      <c r="EQ13" s="3">
        <v>4713587.2410000004</v>
      </c>
      <c r="ER13" s="3">
        <v>4734105.8530000001</v>
      </c>
      <c r="ES13" s="3">
        <v>1331525.4210000001</v>
      </c>
      <c r="ET13" s="3">
        <v>1549307.1259999999</v>
      </c>
      <c r="EU13" s="3">
        <v>1557248.358</v>
      </c>
      <c r="EV13" s="3">
        <v>1637541.159</v>
      </c>
      <c r="EW13" s="3">
        <v>1647591.5209999999</v>
      </c>
      <c r="EX13" s="3">
        <v>1714593.936</v>
      </c>
      <c r="EY13" s="3">
        <v>1338221.432</v>
      </c>
      <c r="EZ13" s="3">
        <v>1347144.1569999999</v>
      </c>
      <c r="FA13" s="3">
        <v>1519570.9750000001</v>
      </c>
      <c r="FB13" s="3">
        <v>1563383.186</v>
      </c>
      <c r="FC13" s="3">
        <v>1675878.825</v>
      </c>
      <c r="FD13" s="3">
        <v>1625077.5009999999</v>
      </c>
      <c r="FE13" s="3">
        <v>1937734.8770000001</v>
      </c>
      <c r="FF13" s="3">
        <v>2459019.122</v>
      </c>
      <c r="FG13" s="3">
        <v>2082290.1740000001</v>
      </c>
      <c r="FH13" s="3">
        <v>1995719.6710000001</v>
      </c>
      <c r="FI13" s="3">
        <v>2006094.246</v>
      </c>
      <c r="FJ13" s="3">
        <v>2127906.656</v>
      </c>
      <c r="FK13" s="3">
        <v>2045818.81</v>
      </c>
      <c r="FL13" s="3">
        <v>2041885.3810000001</v>
      </c>
      <c r="FM13" s="3">
        <v>2357260.7259999998</v>
      </c>
      <c r="FN13" s="3">
        <v>2178261.6660000002</v>
      </c>
      <c r="FO13" s="3">
        <v>2123937.8369999998</v>
      </c>
      <c r="FP13" s="3">
        <v>2824628.2450000001</v>
      </c>
      <c r="FQ13" s="3">
        <v>1957631.2919999999</v>
      </c>
      <c r="FR13" s="3">
        <v>1509291.899</v>
      </c>
      <c r="FS13" s="3">
        <v>1781094.2209999999</v>
      </c>
      <c r="FT13" s="3">
        <v>1713227.098</v>
      </c>
      <c r="FU13" s="3">
        <v>1754343.91</v>
      </c>
      <c r="FV13" s="3">
        <v>2357376.2999999998</v>
      </c>
      <c r="FW13" s="3">
        <v>1909508.0560000001</v>
      </c>
      <c r="FX13" s="3">
        <v>1434761.8870000001</v>
      </c>
      <c r="FY13" s="3">
        <v>1910543.6869999999</v>
      </c>
      <c r="FZ13" s="3">
        <v>1772079.8959999999</v>
      </c>
      <c r="GA13" s="3">
        <v>1622095.351</v>
      </c>
      <c r="GB13" s="3">
        <v>1825114.605</v>
      </c>
      <c r="GC13" s="3">
        <v>1812918.8</v>
      </c>
      <c r="GD13" s="3">
        <v>1574310.5819999999</v>
      </c>
      <c r="GE13" s="3">
        <v>1820964.6710000001</v>
      </c>
      <c r="GF13" s="3">
        <v>2340175.06</v>
      </c>
      <c r="GG13" s="3">
        <v>2236453.8489999999</v>
      </c>
      <c r="GH13" s="3">
        <v>2146119.4870000002</v>
      </c>
      <c r="GI13" s="3">
        <v>1965836.2050000001</v>
      </c>
      <c r="GJ13" s="3">
        <v>1823179.4820000001</v>
      </c>
      <c r="GK13" s="3">
        <v>2632632.1889999998</v>
      </c>
      <c r="GL13" s="3">
        <v>3248258.3289999999</v>
      </c>
      <c r="GM13" s="3">
        <v>3397479.4180000001</v>
      </c>
      <c r="GN13" s="3">
        <v>11087.505999999999</v>
      </c>
      <c r="GO13" s="3">
        <v>10368.357</v>
      </c>
      <c r="GP13" s="3">
        <v>10664.123</v>
      </c>
    </row>
    <row r="14" spans="1:16384">
      <c r="A14" s="4" t="str">
        <f>'[1]agg indices 2007 -- june11=100'!B13</f>
        <v>10</v>
      </c>
      <c r="B14" t="str">
        <f>'[1]agg indices 2007 -- june11=100'!C13</f>
        <v>Education</v>
      </c>
      <c r="C14" s="3"/>
      <c r="D14" s="3" t="s">
        <v>132</v>
      </c>
      <c r="E14" s="3" t="s">
        <v>132</v>
      </c>
      <c r="F14" s="3" t="s">
        <v>132</v>
      </c>
      <c r="G14" s="3" t="s">
        <v>132</v>
      </c>
      <c r="H14" s="3" t="s">
        <v>132</v>
      </c>
      <c r="I14" s="3" t="s">
        <v>132</v>
      </c>
      <c r="J14" s="3" t="s">
        <v>132</v>
      </c>
      <c r="K14" s="3" t="s">
        <v>132</v>
      </c>
      <c r="L14" s="3" t="s">
        <v>132</v>
      </c>
      <c r="M14" s="3" t="s">
        <v>132</v>
      </c>
      <c r="N14" s="3" t="s">
        <v>132</v>
      </c>
      <c r="O14" s="3" t="s">
        <v>132</v>
      </c>
      <c r="P14" s="3" t="s">
        <v>132</v>
      </c>
      <c r="Q14" s="3" t="s">
        <v>132</v>
      </c>
      <c r="R14" s="3" t="s">
        <v>132</v>
      </c>
      <c r="S14" s="3" t="s">
        <v>132</v>
      </c>
      <c r="T14" s="3" t="s">
        <v>132</v>
      </c>
      <c r="U14" s="3" t="s">
        <v>132</v>
      </c>
      <c r="V14" s="3" t="s">
        <v>132</v>
      </c>
      <c r="W14" s="3" t="s">
        <v>132</v>
      </c>
      <c r="X14" s="3" t="s">
        <v>132</v>
      </c>
      <c r="Y14" s="3" t="s">
        <v>132</v>
      </c>
      <c r="Z14" s="3" t="s">
        <v>132</v>
      </c>
      <c r="AA14" s="3" t="s">
        <v>132</v>
      </c>
      <c r="AB14" s="3" t="s">
        <v>132</v>
      </c>
      <c r="AC14" s="3" t="s">
        <v>132</v>
      </c>
      <c r="AD14" s="3" t="s">
        <v>132</v>
      </c>
      <c r="AE14" s="3" t="s">
        <v>132</v>
      </c>
      <c r="AF14" s="3" t="s">
        <v>132</v>
      </c>
      <c r="AG14" s="3" t="s">
        <v>132</v>
      </c>
      <c r="AH14" s="3" t="s">
        <v>132</v>
      </c>
      <c r="AI14" s="3" t="s">
        <v>132</v>
      </c>
      <c r="AJ14" s="3" t="s">
        <v>132</v>
      </c>
      <c r="AK14" s="3" t="s">
        <v>132</v>
      </c>
      <c r="AL14" s="3" t="s">
        <v>132</v>
      </c>
      <c r="AM14" s="3" t="s">
        <v>132</v>
      </c>
      <c r="AN14" s="3" t="s">
        <v>132</v>
      </c>
      <c r="AO14" s="3" t="s">
        <v>132</v>
      </c>
      <c r="AP14" s="3" t="s">
        <v>132</v>
      </c>
      <c r="AQ14" s="3" t="s">
        <v>132</v>
      </c>
      <c r="AR14" s="3" t="s">
        <v>132</v>
      </c>
      <c r="AS14" s="3" t="s">
        <v>132</v>
      </c>
      <c r="AT14" s="3" t="s">
        <v>132</v>
      </c>
      <c r="AU14" s="3" t="s">
        <v>132</v>
      </c>
      <c r="AV14" s="3" t="s">
        <v>132</v>
      </c>
      <c r="AW14" s="3" t="s">
        <v>132</v>
      </c>
      <c r="AX14" s="3" t="s">
        <v>132</v>
      </c>
      <c r="AY14" s="3" t="s">
        <v>132</v>
      </c>
      <c r="AZ14" s="3" t="s">
        <v>132</v>
      </c>
      <c r="BA14" s="3"/>
      <c r="BB14" s="3">
        <v>1.29</v>
      </c>
      <c r="BC14" s="3">
        <v>7751.9380000000001</v>
      </c>
      <c r="BD14" s="3">
        <v>7459.8620000000001</v>
      </c>
      <c r="BE14" s="3">
        <v>7459.8620000000001</v>
      </c>
      <c r="BF14" s="3">
        <v>7459.8620000000001</v>
      </c>
      <c r="BG14" s="3">
        <v>7459.8620000000001</v>
      </c>
      <c r="BH14" s="3">
        <v>7459.8620000000001</v>
      </c>
      <c r="BI14" s="3">
        <v>7459.8620000000001</v>
      </c>
      <c r="BJ14" s="3">
        <v>7459.8620000000001</v>
      </c>
      <c r="BK14" s="3">
        <v>7459.8620000000001</v>
      </c>
      <c r="BL14" s="3">
        <v>11938.727999999999</v>
      </c>
      <c r="BM14" s="3">
        <v>11938.727999999999</v>
      </c>
      <c r="BN14" s="3">
        <v>11938.727999999999</v>
      </c>
      <c r="BO14" s="3">
        <v>11938.727999999999</v>
      </c>
      <c r="BP14" s="3">
        <v>11938.727999999999</v>
      </c>
      <c r="BQ14" s="3">
        <v>11938.727999999999</v>
      </c>
      <c r="BR14" s="3">
        <v>11938.727999999999</v>
      </c>
      <c r="BS14" s="3">
        <v>11938.727999999999</v>
      </c>
      <c r="BT14" s="3">
        <v>11938.727999999999</v>
      </c>
      <c r="BU14" s="3">
        <v>11938.727999999999</v>
      </c>
      <c r="BV14" s="3">
        <v>11938.727999999999</v>
      </c>
      <c r="BW14" s="3">
        <v>11938.727999999999</v>
      </c>
      <c r="BX14" s="3">
        <v>11938.727999999999</v>
      </c>
      <c r="BY14" s="3">
        <v>11938.727999999999</v>
      </c>
      <c r="BZ14" s="3">
        <v>11938.727999999999</v>
      </c>
      <c r="CA14" s="3">
        <v>11957.675999999999</v>
      </c>
      <c r="CB14" s="3">
        <v>12450.099</v>
      </c>
      <c r="CC14" s="3">
        <v>12450.099</v>
      </c>
      <c r="CD14" s="3">
        <v>12450.099</v>
      </c>
      <c r="CE14" s="3">
        <v>12450.099</v>
      </c>
      <c r="CF14" s="3">
        <v>12450.099</v>
      </c>
      <c r="CG14" s="3">
        <v>12450.099</v>
      </c>
      <c r="CH14" s="3">
        <v>12627.887000000001</v>
      </c>
      <c r="CI14" s="3">
        <v>12627.887000000001</v>
      </c>
      <c r="CJ14" s="3">
        <v>12627.887000000001</v>
      </c>
      <c r="CK14" s="3">
        <v>12627.887000000001</v>
      </c>
      <c r="CL14" s="3">
        <v>12627.887000000001</v>
      </c>
      <c r="CM14" s="3">
        <v>12627.887000000001</v>
      </c>
      <c r="CN14" s="3">
        <v>12627.887000000001</v>
      </c>
      <c r="CO14" s="3">
        <v>12627.887000000001</v>
      </c>
      <c r="CP14" s="3">
        <v>12627.887000000001</v>
      </c>
      <c r="CQ14" s="3">
        <v>12627.887000000001</v>
      </c>
      <c r="CR14" s="3">
        <v>12627.887000000001</v>
      </c>
      <c r="CS14" s="3">
        <v>12627.887000000001</v>
      </c>
      <c r="CT14" s="3">
        <v>12627.887000000001</v>
      </c>
      <c r="CU14" s="3">
        <v>12627.887000000001</v>
      </c>
      <c r="CV14" s="3">
        <v>12627.887000000001</v>
      </c>
      <c r="CW14" s="3">
        <v>12627.887000000001</v>
      </c>
      <c r="CX14" s="3">
        <v>12627.887000000001</v>
      </c>
      <c r="CY14" s="3">
        <v>12627.887000000001</v>
      </c>
      <c r="CZ14" s="3">
        <v>12627.887000000001</v>
      </c>
      <c r="DA14" s="3">
        <v>12627.887000000001</v>
      </c>
      <c r="DB14" s="3">
        <v>12627.887000000001</v>
      </c>
      <c r="DC14" s="3">
        <v>12627.887000000001</v>
      </c>
      <c r="DD14" s="3">
        <v>12627.887000000001</v>
      </c>
      <c r="DE14" s="3">
        <v>12627.887000000001</v>
      </c>
      <c r="DF14" s="3">
        <v>12627.887000000001</v>
      </c>
      <c r="DG14" s="3">
        <v>12627.887000000001</v>
      </c>
      <c r="DH14" s="3">
        <v>12627.887000000001</v>
      </c>
      <c r="DI14" s="3">
        <v>12627.887000000001</v>
      </c>
      <c r="DJ14" s="3">
        <v>12627.887000000001</v>
      </c>
      <c r="DK14" s="3">
        <v>12627.887000000001</v>
      </c>
      <c r="DL14" s="3">
        <v>12627.887000000001</v>
      </c>
      <c r="DM14" s="3">
        <v>12627.887000000001</v>
      </c>
      <c r="DN14" s="3">
        <v>12627.887000000001</v>
      </c>
      <c r="DO14" s="3">
        <v>12627.887000000001</v>
      </c>
      <c r="DP14" s="3">
        <v>12627.887000000001</v>
      </c>
      <c r="DQ14" s="3">
        <v>12627.887000000001</v>
      </c>
      <c r="DR14" s="3">
        <v>12627.887000000001</v>
      </c>
      <c r="DS14" s="3">
        <v>12627.887000000001</v>
      </c>
      <c r="DT14" s="3">
        <v>87588.903999999995</v>
      </c>
      <c r="DU14" s="3">
        <v>59178.887999999999</v>
      </c>
      <c r="DV14" s="3">
        <v>59178.887999999999</v>
      </c>
      <c r="DW14" s="3">
        <v>59178.887999999999</v>
      </c>
      <c r="DX14" s="3">
        <v>59178.887999999999</v>
      </c>
      <c r="DY14" s="3">
        <v>59178.887999999999</v>
      </c>
      <c r="DZ14" s="3">
        <v>59178.887999999999</v>
      </c>
      <c r="EA14" s="3">
        <v>59178.887999999999</v>
      </c>
      <c r="EB14" s="3">
        <v>59178.887999999999</v>
      </c>
      <c r="EC14" s="3">
        <v>59178.887999999999</v>
      </c>
      <c r="ED14" s="3">
        <v>59178.887999999999</v>
      </c>
      <c r="EE14" s="3">
        <v>59178.887999999999</v>
      </c>
      <c r="EF14" s="3">
        <v>59178.887999999999</v>
      </c>
      <c r="EG14" s="3">
        <v>57507.080999999998</v>
      </c>
      <c r="EH14" s="3">
        <v>57507.080999999998</v>
      </c>
      <c r="EI14" s="3">
        <v>57507.080999999998</v>
      </c>
      <c r="EJ14" s="3">
        <v>57507.080999999998</v>
      </c>
      <c r="EK14" s="3">
        <v>57507.080999999998</v>
      </c>
      <c r="EL14" s="3">
        <v>57507.080999999998</v>
      </c>
      <c r="EM14" s="3">
        <v>57507.080999999998</v>
      </c>
      <c r="EN14" s="3">
        <v>57507.080999999998</v>
      </c>
      <c r="EO14" s="3">
        <v>57507.080999999998</v>
      </c>
      <c r="EP14" s="3">
        <v>57507.080999999998</v>
      </c>
      <c r="EQ14" s="3">
        <v>57507.080999999998</v>
      </c>
      <c r="ER14" s="3">
        <v>57507.080999999998</v>
      </c>
      <c r="ES14" s="3">
        <v>57507.080999999998</v>
      </c>
      <c r="ET14" s="3">
        <v>57507.080999999998</v>
      </c>
      <c r="EU14" s="3">
        <v>57507.080999999998</v>
      </c>
      <c r="EV14" s="3">
        <v>57507.080999999998</v>
      </c>
      <c r="EW14" s="3">
        <v>57507.080999999998</v>
      </c>
      <c r="EX14" s="3">
        <v>57507.080999999998</v>
      </c>
      <c r="EY14" s="3">
        <v>57507.080999999998</v>
      </c>
      <c r="EZ14" s="3">
        <v>55244.31</v>
      </c>
      <c r="FA14" s="3">
        <v>57507.080999999998</v>
      </c>
      <c r="FB14" s="3">
        <v>57507.080999999998</v>
      </c>
      <c r="FC14" s="3">
        <v>57507.080999999998</v>
      </c>
      <c r="FD14" s="3">
        <v>57507.080999999998</v>
      </c>
      <c r="FE14" s="3">
        <v>57507.080999999998</v>
      </c>
      <c r="FF14" s="3">
        <v>57507.080999999998</v>
      </c>
      <c r="FG14" s="3">
        <v>57507.080999999998</v>
      </c>
      <c r="FH14" s="3">
        <v>274695.45500000002</v>
      </c>
      <c r="FI14" s="3">
        <v>274695.45500000002</v>
      </c>
      <c r="FJ14" s="3">
        <v>274695.45500000002</v>
      </c>
      <c r="FK14" s="3">
        <v>274695.45500000002</v>
      </c>
      <c r="FL14" s="3">
        <v>274695.45500000002</v>
      </c>
      <c r="FM14" s="3">
        <v>274695.45500000002</v>
      </c>
      <c r="FN14" s="3">
        <v>57507.080999999998</v>
      </c>
      <c r="FO14" s="3">
        <v>60570.557000000001</v>
      </c>
      <c r="FP14" s="3">
        <v>60570.557000000001</v>
      </c>
      <c r="FQ14" s="3">
        <v>60570.557000000001</v>
      </c>
      <c r="FR14" s="3">
        <v>60570.557000000001</v>
      </c>
      <c r="FS14" s="3">
        <v>60570.557000000001</v>
      </c>
      <c r="FT14" s="3">
        <v>60570.557000000001</v>
      </c>
      <c r="FU14" s="3">
        <v>60570.557000000001</v>
      </c>
      <c r="FV14" s="3">
        <v>60570.557000000001</v>
      </c>
      <c r="FW14" s="3">
        <v>60570.557000000001</v>
      </c>
      <c r="FX14" s="3">
        <v>60570.557000000001</v>
      </c>
      <c r="FY14" s="3">
        <v>60570.557000000001</v>
      </c>
      <c r="FZ14" s="3">
        <v>60570.557000000001</v>
      </c>
      <c r="GA14" s="3">
        <v>60570.557000000001</v>
      </c>
      <c r="GB14" s="3">
        <v>60570.557000000001</v>
      </c>
      <c r="GC14" s="3">
        <v>60570.557000000001</v>
      </c>
      <c r="GD14" s="3">
        <v>60570.557000000001</v>
      </c>
      <c r="GE14" s="3">
        <v>60570.557000000001</v>
      </c>
      <c r="GF14" s="3">
        <v>60570.557000000001</v>
      </c>
      <c r="GG14" s="3">
        <v>60570.557000000001</v>
      </c>
      <c r="GH14" s="3">
        <v>60570.557000000001</v>
      </c>
      <c r="GI14" s="3">
        <v>60570.557000000001</v>
      </c>
      <c r="GJ14" s="3">
        <v>60570.557000000001</v>
      </c>
      <c r="GK14" s="3">
        <v>60570.557000000001</v>
      </c>
      <c r="GL14" s="3">
        <v>60570.557000000001</v>
      </c>
      <c r="GM14" s="3">
        <v>60570.557000000001</v>
      </c>
      <c r="GN14" s="3">
        <v>507.34500000000003</v>
      </c>
      <c r="GO14" s="3">
        <v>507.34500000000003</v>
      </c>
      <c r="GP14" s="3">
        <v>507.34500000000003</v>
      </c>
    </row>
    <row r="15" spans="1:16384">
      <c r="A15" s="4" t="str">
        <f>'[1]agg indices 2007 -- june11=100'!B14</f>
        <v>11</v>
      </c>
      <c r="B15" t="str">
        <f>'[1]agg indices 2007 -- june11=100'!C14</f>
        <v>Restaurants and hotels</v>
      </c>
      <c r="C15" s="3"/>
      <c r="D15" s="3">
        <v>73.896000000000001</v>
      </c>
      <c r="E15" s="3">
        <v>73.712000000000003</v>
      </c>
      <c r="F15" s="3">
        <v>78.400000000000006</v>
      </c>
      <c r="G15" s="3">
        <v>69.546999999999997</v>
      </c>
      <c r="H15" s="3">
        <v>75.870999999999995</v>
      </c>
      <c r="I15" s="3">
        <v>74.522999999999996</v>
      </c>
      <c r="J15" s="3">
        <v>72.272999999999996</v>
      </c>
      <c r="K15" s="3">
        <v>74.644000000000005</v>
      </c>
      <c r="L15" s="3">
        <v>73.603999999999999</v>
      </c>
      <c r="M15" s="3">
        <v>77.474999999999994</v>
      </c>
      <c r="N15" s="3">
        <v>78.430999999999997</v>
      </c>
      <c r="O15" s="3">
        <v>77.436000000000007</v>
      </c>
      <c r="P15" s="3">
        <v>74.263999999999996</v>
      </c>
      <c r="Q15" s="3">
        <v>74.927999999999997</v>
      </c>
      <c r="R15" s="3">
        <v>73.826999999999998</v>
      </c>
      <c r="S15" s="3">
        <v>73.826999999999998</v>
      </c>
      <c r="T15" s="3">
        <v>76.344999999999999</v>
      </c>
      <c r="U15" s="3">
        <v>79.447000000000003</v>
      </c>
      <c r="V15" s="3">
        <v>80.388000000000005</v>
      </c>
      <c r="W15" s="3">
        <v>80.436000000000007</v>
      </c>
      <c r="X15" s="3">
        <v>79.852999999999994</v>
      </c>
      <c r="Y15" s="3">
        <v>76.506</v>
      </c>
      <c r="Z15" s="3">
        <v>80.709000000000003</v>
      </c>
      <c r="AA15" s="3">
        <v>84.356999999999999</v>
      </c>
      <c r="AB15" s="3">
        <v>80.887</v>
      </c>
      <c r="AC15" s="3">
        <v>82.453999999999994</v>
      </c>
      <c r="AD15" s="3">
        <v>87.7</v>
      </c>
      <c r="AE15" s="3">
        <v>94.23</v>
      </c>
      <c r="AF15" s="3">
        <v>98.846999999999994</v>
      </c>
      <c r="AG15" s="3">
        <v>85.616</v>
      </c>
      <c r="AH15" s="3">
        <v>86.066000000000003</v>
      </c>
      <c r="AI15" s="3">
        <v>84.356999999999999</v>
      </c>
      <c r="AJ15" s="3">
        <v>92.19</v>
      </c>
      <c r="AK15" s="3">
        <v>92.259</v>
      </c>
      <c r="AL15" s="3">
        <v>86.984999999999999</v>
      </c>
      <c r="AM15" s="3">
        <v>72.790999999999997</v>
      </c>
      <c r="AN15" s="3">
        <v>91.480999999999995</v>
      </c>
      <c r="AO15" s="3">
        <v>91.682000000000002</v>
      </c>
      <c r="AP15" s="3">
        <v>100.59099999999999</v>
      </c>
      <c r="AQ15" s="3">
        <v>89.331999999999994</v>
      </c>
      <c r="AR15" s="3">
        <v>95.597999999999999</v>
      </c>
      <c r="AS15" s="3">
        <v>87.765000000000001</v>
      </c>
      <c r="AT15" s="3">
        <v>91.682000000000002</v>
      </c>
      <c r="AU15" s="3">
        <v>91.682000000000002</v>
      </c>
      <c r="AV15" s="3">
        <v>106.858</v>
      </c>
      <c r="AW15" s="3">
        <v>107.03700000000001</v>
      </c>
      <c r="AX15" s="3">
        <v>97.156999999999996</v>
      </c>
      <c r="AY15" s="3">
        <v>99.203999999999994</v>
      </c>
      <c r="AZ15" s="3">
        <v>107.833</v>
      </c>
      <c r="BA15" s="3">
        <v>107.833</v>
      </c>
      <c r="BB15" s="3">
        <v>4.7039999999999997</v>
      </c>
      <c r="BC15" s="3">
        <v>2416.77</v>
      </c>
      <c r="BD15" s="3">
        <v>2577.4279999999999</v>
      </c>
      <c r="BE15" s="3">
        <v>2448.4859999999999</v>
      </c>
      <c r="BF15" s="3">
        <v>2649.415</v>
      </c>
      <c r="BG15" s="3">
        <v>3112.9580000000001</v>
      </c>
      <c r="BH15" s="3">
        <v>2878.3589999999999</v>
      </c>
      <c r="BI15" s="3">
        <v>2998.1570000000002</v>
      </c>
      <c r="BJ15" s="3">
        <v>2777.902</v>
      </c>
      <c r="BK15" s="3">
        <v>2845.59</v>
      </c>
      <c r="BL15" s="3">
        <v>2668.2379999999998</v>
      </c>
      <c r="BM15" s="3">
        <v>3395.1320000000001</v>
      </c>
      <c r="BN15" s="3">
        <v>3646.7930000000001</v>
      </c>
      <c r="BO15" s="3">
        <v>3310.433</v>
      </c>
      <c r="BP15" s="3">
        <v>3695.0390000000002</v>
      </c>
      <c r="BQ15" s="3">
        <v>3515.8780000000002</v>
      </c>
      <c r="BR15" s="3">
        <v>3492.127</v>
      </c>
      <c r="BS15" s="3">
        <v>3684.5889999999999</v>
      </c>
      <c r="BT15" s="3">
        <v>3418.8739999999998</v>
      </c>
      <c r="BU15" s="3">
        <v>3439.0059999999999</v>
      </c>
      <c r="BV15" s="3">
        <v>3873.6889999999999</v>
      </c>
      <c r="BW15" s="3">
        <v>3745.277</v>
      </c>
      <c r="BX15" s="3">
        <v>3908.107</v>
      </c>
      <c r="BY15" s="3">
        <v>3794.7269999999999</v>
      </c>
      <c r="BZ15" s="3">
        <v>4005.0970000000002</v>
      </c>
      <c r="CA15" s="3">
        <v>4231.1859999999997</v>
      </c>
      <c r="CB15" s="3">
        <v>3872.569</v>
      </c>
      <c r="CC15" s="3">
        <v>3864.3969999999999</v>
      </c>
      <c r="CD15" s="3">
        <v>3709.5360000000001</v>
      </c>
      <c r="CE15" s="3">
        <v>3958.0340000000001</v>
      </c>
      <c r="CF15" s="3">
        <v>3938.951</v>
      </c>
      <c r="CG15" s="3">
        <v>3984.0039999999999</v>
      </c>
      <c r="CH15" s="3">
        <v>3884.672</v>
      </c>
      <c r="CI15" s="3">
        <v>3841.6880000000001</v>
      </c>
      <c r="CJ15" s="3">
        <v>3795.1849999999999</v>
      </c>
      <c r="CK15" s="3">
        <v>3774.6559999999999</v>
      </c>
      <c r="CL15" s="3">
        <v>3846.2269999999999</v>
      </c>
      <c r="CM15" s="3">
        <v>4396.1660000000002</v>
      </c>
      <c r="CN15" s="3">
        <v>3803.5369999999998</v>
      </c>
      <c r="CO15" s="3">
        <v>3906.8090000000002</v>
      </c>
      <c r="CP15" s="3">
        <v>4066.7249999999999</v>
      </c>
      <c r="CQ15" s="3">
        <v>4262.6530000000002</v>
      </c>
      <c r="CR15" s="3">
        <v>4293.32</v>
      </c>
      <c r="CS15" s="3">
        <v>4286.4939999999997</v>
      </c>
      <c r="CT15" s="3">
        <v>4131.116</v>
      </c>
      <c r="CU15" s="3">
        <v>4163.3519999999999</v>
      </c>
      <c r="CV15" s="3">
        <v>4357.3729999999996</v>
      </c>
      <c r="CW15" s="3">
        <v>5067.9799999999996</v>
      </c>
      <c r="CX15" s="3">
        <v>5375.1040000000003</v>
      </c>
      <c r="CY15" s="3">
        <v>5278.8419999999996</v>
      </c>
      <c r="CZ15" s="3">
        <v>5962.616</v>
      </c>
      <c r="DA15" s="3">
        <v>5579.6139999999996</v>
      </c>
      <c r="DB15" s="3">
        <v>6790.8519999999999</v>
      </c>
      <c r="DC15" s="3">
        <v>8015.433</v>
      </c>
      <c r="DD15" s="3">
        <v>8437.4330000000009</v>
      </c>
      <c r="DE15" s="3">
        <v>10420.288</v>
      </c>
      <c r="DF15" s="3">
        <v>10320.317999999999</v>
      </c>
      <c r="DG15" s="3">
        <v>11393.945</v>
      </c>
      <c r="DH15" s="3">
        <v>12093.909</v>
      </c>
      <c r="DI15" s="3">
        <v>19893.215</v>
      </c>
      <c r="DJ15" s="3">
        <v>12514.786</v>
      </c>
      <c r="DK15" s="3">
        <v>22933.624</v>
      </c>
      <c r="DL15" s="3">
        <v>24673.08</v>
      </c>
      <c r="DM15" s="3">
        <v>34082.718000000001</v>
      </c>
      <c r="DN15" s="3">
        <v>29726.112000000001</v>
      </c>
      <c r="DO15" s="3">
        <v>25208.381000000001</v>
      </c>
      <c r="DP15" s="3">
        <v>38154.487999999998</v>
      </c>
      <c r="DQ15" s="3">
        <v>43767.862999999998</v>
      </c>
      <c r="DR15" s="3">
        <v>37696.697</v>
      </c>
      <c r="DS15" s="3">
        <v>42416.927000000003</v>
      </c>
      <c r="DT15" s="3">
        <v>51916.349000000002</v>
      </c>
      <c r="DU15" s="3">
        <v>74959.216</v>
      </c>
      <c r="DV15" s="3">
        <v>87156.962</v>
      </c>
      <c r="DW15" s="3">
        <v>94787.466</v>
      </c>
      <c r="DX15" s="3">
        <v>106283.06200000001</v>
      </c>
      <c r="DY15" s="3">
        <v>114685.17200000001</v>
      </c>
      <c r="DZ15" s="3">
        <v>103981.827</v>
      </c>
      <c r="EA15" s="3">
        <v>132340.361</v>
      </c>
      <c r="EB15" s="3">
        <v>129316.255</v>
      </c>
      <c r="EC15" s="3">
        <v>97874.385999999999</v>
      </c>
      <c r="ED15" s="3">
        <v>99479.513999999996</v>
      </c>
      <c r="EE15" s="3">
        <v>88650.304000000004</v>
      </c>
      <c r="EF15" s="3">
        <v>119809.295</v>
      </c>
      <c r="EG15" s="3">
        <v>140083.06599999999</v>
      </c>
      <c r="EH15" s="3">
        <v>170862.106</v>
      </c>
      <c r="EI15" s="3">
        <v>267024.13799999998</v>
      </c>
      <c r="EJ15" s="3">
        <v>204569.285</v>
      </c>
      <c r="EK15" s="3">
        <v>208332.432</v>
      </c>
      <c r="EL15" s="3">
        <v>193031.31899999999</v>
      </c>
      <c r="EM15" s="3">
        <v>180140.34599999999</v>
      </c>
      <c r="EN15" s="3">
        <v>236159.07</v>
      </c>
      <c r="EO15" s="3">
        <v>237865.29800000001</v>
      </c>
      <c r="EP15" s="3">
        <v>211895.84899999999</v>
      </c>
      <c r="EQ15" s="3">
        <v>242199.03899999999</v>
      </c>
      <c r="ER15" s="3">
        <v>263329.23100000003</v>
      </c>
      <c r="ES15" s="3">
        <v>263991.20899999997</v>
      </c>
      <c r="ET15" s="3">
        <v>260462.56400000001</v>
      </c>
      <c r="EU15" s="3">
        <v>275029.80599999998</v>
      </c>
      <c r="EV15" s="3">
        <v>279732.04399999999</v>
      </c>
      <c r="EW15" s="3">
        <v>293027.81300000002</v>
      </c>
      <c r="EX15" s="3">
        <v>295129.54200000002</v>
      </c>
      <c r="EY15" s="3">
        <v>241658.402</v>
      </c>
      <c r="EZ15" s="3">
        <v>207365.481</v>
      </c>
      <c r="FA15" s="3">
        <v>212088.04800000001</v>
      </c>
      <c r="FB15" s="3">
        <v>233002.247</v>
      </c>
      <c r="FC15" s="3">
        <v>244521.79300000001</v>
      </c>
      <c r="FD15" s="3">
        <v>281177.89600000001</v>
      </c>
      <c r="FE15" s="3">
        <v>297890.79499999998</v>
      </c>
      <c r="FF15" s="3">
        <v>316312.13199999998</v>
      </c>
      <c r="FG15" s="3">
        <v>330083.07</v>
      </c>
      <c r="FH15" s="3">
        <v>339280.58299999998</v>
      </c>
      <c r="FI15" s="3">
        <v>342563.49900000001</v>
      </c>
      <c r="FJ15" s="3">
        <v>408937.14</v>
      </c>
      <c r="FK15" s="3">
        <v>382541.27100000001</v>
      </c>
      <c r="FL15" s="3">
        <v>339859.87599999999</v>
      </c>
      <c r="FM15" s="3">
        <v>353347.96899999998</v>
      </c>
      <c r="FN15" s="3">
        <v>399931.07699999999</v>
      </c>
      <c r="FO15" s="3">
        <v>407421.47100000002</v>
      </c>
      <c r="FP15" s="3">
        <v>406006.89399999997</v>
      </c>
      <c r="FQ15" s="3">
        <v>451146.28899999999</v>
      </c>
      <c r="FR15" s="3">
        <v>447618.89299999998</v>
      </c>
      <c r="FS15" s="3">
        <v>411483.05599999998</v>
      </c>
      <c r="FT15" s="3">
        <v>457078.62599999999</v>
      </c>
      <c r="FU15" s="3">
        <v>364771.94</v>
      </c>
      <c r="FV15" s="3">
        <v>427882.174</v>
      </c>
      <c r="FW15" s="3">
        <v>432156.91600000003</v>
      </c>
      <c r="FX15" s="3">
        <v>441974.55499999999</v>
      </c>
      <c r="FY15" s="3">
        <v>444927.69</v>
      </c>
      <c r="FZ15" s="3">
        <v>503387.36300000001</v>
      </c>
      <c r="GA15" s="3">
        <v>529468.59699999995</v>
      </c>
      <c r="GB15" s="3">
        <v>424640.43599999999</v>
      </c>
      <c r="GC15" s="3">
        <v>434234.10600000003</v>
      </c>
      <c r="GD15" s="3">
        <v>450616.20799999998</v>
      </c>
      <c r="GE15" s="3">
        <v>521267.94400000002</v>
      </c>
      <c r="GF15" s="3">
        <v>352361.33299999998</v>
      </c>
      <c r="GG15" s="3">
        <v>439613.99800000002</v>
      </c>
      <c r="GH15" s="3">
        <v>483393.88400000002</v>
      </c>
      <c r="GI15" s="3">
        <v>464799.82199999999</v>
      </c>
      <c r="GJ15" s="3">
        <v>518744.03499999997</v>
      </c>
      <c r="GK15" s="3">
        <v>554260.098</v>
      </c>
      <c r="GL15" s="3">
        <v>618847.875</v>
      </c>
      <c r="GM15" s="3">
        <v>594170.78200000001</v>
      </c>
      <c r="GN15" s="3">
        <v>16566.507000000001</v>
      </c>
      <c r="GO15" s="3">
        <v>17363.473000000002</v>
      </c>
      <c r="GP15" s="3">
        <v>18710.058000000001</v>
      </c>
    </row>
    <row r="16" spans="1:16384">
      <c r="A16" s="4" t="str">
        <f>'[1]agg indices 2007 -- june11=100'!B15</f>
        <v>12</v>
      </c>
      <c r="B16" t="str">
        <f>'[1]agg indices 2007 -- june11=100'!C15</f>
        <v>Miscellaneous goods and services</v>
      </c>
      <c r="C16" s="3"/>
      <c r="D16" s="3">
        <v>68.923000000000002</v>
      </c>
      <c r="E16" s="3">
        <v>68.923000000000002</v>
      </c>
      <c r="F16" s="3">
        <v>70.64</v>
      </c>
      <c r="G16" s="3">
        <v>90.825000000000003</v>
      </c>
      <c r="H16" s="3">
        <v>79.686000000000007</v>
      </c>
      <c r="I16" s="3">
        <v>77.905000000000001</v>
      </c>
      <c r="J16" s="3">
        <v>88.911000000000001</v>
      </c>
      <c r="K16" s="3">
        <v>81.525000000000006</v>
      </c>
      <c r="L16" s="3">
        <v>83.210999999999999</v>
      </c>
      <c r="M16" s="3">
        <v>82.325999999999993</v>
      </c>
      <c r="N16" s="3">
        <v>76.447000000000003</v>
      </c>
      <c r="O16" s="3">
        <v>68.141000000000005</v>
      </c>
      <c r="P16" s="3">
        <v>91.498000000000005</v>
      </c>
      <c r="Q16" s="3">
        <v>90.885000000000005</v>
      </c>
      <c r="R16" s="3">
        <v>93.850999999999999</v>
      </c>
      <c r="S16" s="3">
        <v>96.564999999999998</v>
      </c>
      <c r="T16" s="3">
        <v>104.471</v>
      </c>
      <c r="U16" s="3">
        <v>96.721999999999994</v>
      </c>
      <c r="V16" s="3">
        <v>96.49</v>
      </c>
      <c r="W16" s="3">
        <v>94.938000000000002</v>
      </c>
      <c r="X16" s="3">
        <v>88.364999999999995</v>
      </c>
      <c r="Y16" s="3">
        <v>91.632999999999996</v>
      </c>
      <c r="Z16" s="3">
        <v>88.438000000000002</v>
      </c>
      <c r="AA16" s="3">
        <v>86.73</v>
      </c>
      <c r="AB16" s="3">
        <v>89.662999999999997</v>
      </c>
      <c r="AC16" s="3">
        <v>97.894999999999996</v>
      </c>
      <c r="AD16" s="3">
        <v>93.063999999999993</v>
      </c>
      <c r="AE16" s="3">
        <v>92.77</v>
      </c>
      <c r="AF16" s="3">
        <v>92.111000000000004</v>
      </c>
      <c r="AG16" s="3">
        <v>102.35</v>
      </c>
      <c r="AH16" s="3">
        <v>101.139</v>
      </c>
      <c r="AI16" s="3">
        <v>100.185</v>
      </c>
      <c r="AJ16" s="3">
        <v>96.311000000000007</v>
      </c>
      <c r="AK16" s="3">
        <v>98.959000000000003</v>
      </c>
      <c r="AL16" s="3">
        <v>100.185</v>
      </c>
      <c r="AM16" s="3">
        <v>98.566999999999993</v>
      </c>
      <c r="AN16" s="3">
        <v>96.48</v>
      </c>
      <c r="AO16" s="3">
        <v>100.185</v>
      </c>
      <c r="AP16" s="3">
        <v>99.582999999999998</v>
      </c>
      <c r="AQ16" s="3">
        <v>97.733999999999995</v>
      </c>
      <c r="AR16" s="3">
        <v>104.86499999999999</v>
      </c>
      <c r="AS16" s="3">
        <v>94.378</v>
      </c>
      <c r="AT16" s="3">
        <v>97.733999999999995</v>
      </c>
      <c r="AU16" s="3">
        <v>112.033</v>
      </c>
      <c r="AV16" s="3">
        <v>103.181</v>
      </c>
      <c r="AW16" s="3">
        <v>107.09399999999999</v>
      </c>
      <c r="AX16" s="3">
        <v>101.828</v>
      </c>
      <c r="AY16" s="3">
        <v>100.185</v>
      </c>
      <c r="AZ16" s="3">
        <v>110.354</v>
      </c>
      <c r="BA16" s="3">
        <v>100.994</v>
      </c>
      <c r="BB16" s="3">
        <v>2.6579999999999999</v>
      </c>
      <c r="BC16" s="3">
        <v>3719.9290000000001</v>
      </c>
      <c r="BD16" s="3">
        <v>4350.7569999999996</v>
      </c>
      <c r="BE16" s="3">
        <v>4495.0410000000002</v>
      </c>
      <c r="BF16" s="3">
        <v>4359.2349999999997</v>
      </c>
      <c r="BG16" s="3">
        <v>4685.5690000000004</v>
      </c>
      <c r="BH16" s="3">
        <v>5231.8810000000003</v>
      </c>
      <c r="BI16" s="3">
        <v>5227.7160000000003</v>
      </c>
      <c r="BJ16" s="3">
        <v>5195.5860000000002</v>
      </c>
      <c r="BK16" s="3">
        <v>4508.4650000000001</v>
      </c>
      <c r="BL16" s="3">
        <v>4871.3639999999996</v>
      </c>
      <c r="BM16" s="3">
        <v>5159.5240000000003</v>
      </c>
      <c r="BN16" s="3">
        <v>5706.7060000000001</v>
      </c>
      <c r="BO16" s="3">
        <v>5630.7550000000001</v>
      </c>
      <c r="BP16" s="3">
        <v>5610.6130000000003</v>
      </c>
      <c r="BQ16" s="3">
        <v>5728.9049999999997</v>
      </c>
      <c r="BR16" s="3">
        <v>5965.0810000000001</v>
      </c>
      <c r="BS16" s="3">
        <v>5894.9790000000003</v>
      </c>
      <c r="BT16" s="3">
        <v>5586.49</v>
      </c>
      <c r="BU16" s="3">
        <v>6304.4179999999997</v>
      </c>
      <c r="BV16" s="3">
        <v>5801.8829999999998</v>
      </c>
      <c r="BW16" s="3">
        <v>6106.0519999999997</v>
      </c>
      <c r="BX16" s="3">
        <v>6040.9139999999998</v>
      </c>
      <c r="BY16" s="3">
        <v>5808.5860000000002</v>
      </c>
      <c r="BZ16" s="3">
        <v>6461.4669999999996</v>
      </c>
      <c r="CA16" s="3">
        <v>6447.4179999999997</v>
      </c>
      <c r="CB16" s="3">
        <v>6229.5230000000001</v>
      </c>
      <c r="CC16" s="3">
        <v>6077.3459999999995</v>
      </c>
      <c r="CD16" s="3">
        <v>5896.9530000000004</v>
      </c>
      <c r="CE16" s="3">
        <v>5878.2129999999997</v>
      </c>
      <c r="CF16" s="3">
        <v>6220.8440000000001</v>
      </c>
      <c r="CG16" s="3">
        <v>6043.4650000000001</v>
      </c>
      <c r="CH16" s="3">
        <v>6062.0429999999997</v>
      </c>
      <c r="CI16" s="3">
        <v>6303.5479999999998</v>
      </c>
      <c r="CJ16" s="3">
        <v>6245.4539999999997</v>
      </c>
      <c r="CK16" s="3">
        <v>6406.3010000000004</v>
      </c>
      <c r="CL16" s="3">
        <v>6279.451</v>
      </c>
      <c r="CM16" s="3">
        <v>6306.3469999999998</v>
      </c>
      <c r="CN16" s="3">
        <v>6282.1840000000002</v>
      </c>
      <c r="CO16" s="3">
        <v>6213.9440000000004</v>
      </c>
      <c r="CP16" s="3">
        <v>6192.5709999999999</v>
      </c>
      <c r="CQ16" s="3">
        <v>6539.1790000000001</v>
      </c>
      <c r="CR16" s="3">
        <v>6638.9809999999998</v>
      </c>
      <c r="CS16" s="3">
        <v>6392.6940000000004</v>
      </c>
      <c r="CT16" s="3">
        <v>6452.2309999999998</v>
      </c>
      <c r="CU16" s="3">
        <v>6724.32</v>
      </c>
      <c r="CV16" s="3">
        <v>6871.8389999999999</v>
      </c>
      <c r="CW16" s="3">
        <v>8360.768</v>
      </c>
      <c r="CX16" s="3">
        <v>10161.378000000001</v>
      </c>
      <c r="CY16" s="3">
        <v>9788.7150000000001</v>
      </c>
      <c r="CZ16" s="3">
        <v>12607.084000000001</v>
      </c>
      <c r="DA16" s="3">
        <v>10600.547</v>
      </c>
      <c r="DB16" s="3">
        <v>12963.29</v>
      </c>
      <c r="DC16" s="3">
        <v>14988.365</v>
      </c>
      <c r="DD16" s="3">
        <v>15094.434999999999</v>
      </c>
      <c r="DE16" s="3">
        <v>16330.169</v>
      </c>
      <c r="DF16" s="3">
        <v>22227.812999999998</v>
      </c>
      <c r="DG16" s="3">
        <v>25998.751</v>
      </c>
      <c r="DH16" s="3">
        <v>29163.971000000001</v>
      </c>
      <c r="DI16" s="3">
        <v>33380.404999999999</v>
      </c>
      <c r="DJ16" s="3">
        <v>33833.578000000001</v>
      </c>
      <c r="DK16" s="3">
        <v>48884.661</v>
      </c>
      <c r="DL16" s="3">
        <v>42834.228000000003</v>
      </c>
      <c r="DM16" s="3">
        <v>67573.748000000007</v>
      </c>
      <c r="DN16" s="3">
        <v>47995.156000000003</v>
      </c>
      <c r="DO16" s="3">
        <v>70136.797999999995</v>
      </c>
      <c r="DP16" s="3">
        <v>68776.08</v>
      </c>
      <c r="DQ16" s="3">
        <v>78746.478000000003</v>
      </c>
      <c r="DR16" s="3">
        <v>105330.06</v>
      </c>
      <c r="DS16" s="3">
        <v>108671.302</v>
      </c>
      <c r="DT16" s="3">
        <v>122324.556</v>
      </c>
      <c r="DU16" s="3">
        <v>123541.167</v>
      </c>
      <c r="DV16" s="3">
        <v>144409.114</v>
      </c>
      <c r="DW16" s="3">
        <v>131708.29300000001</v>
      </c>
      <c r="DX16" s="3">
        <v>260496.046</v>
      </c>
      <c r="DY16" s="3">
        <v>168542.19899999999</v>
      </c>
      <c r="DZ16" s="3">
        <v>190780.28400000001</v>
      </c>
      <c r="EA16" s="3">
        <v>217297.861</v>
      </c>
      <c r="EB16" s="3">
        <v>282971.21799999999</v>
      </c>
      <c r="EC16" s="3">
        <v>290509.74800000002</v>
      </c>
      <c r="ED16" s="3">
        <v>220053.81599999999</v>
      </c>
      <c r="EE16" s="3">
        <v>266402.32299999997</v>
      </c>
      <c r="EF16" s="3">
        <v>269150.212</v>
      </c>
      <c r="EG16" s="3">
        <v>284799.48200000002</v>
      </c>
      <c r="EH16" s="3">
        <v>287878.83</v>
      </c>
      <c r="EI16" s="3">
        <v>265904.49900000001</v>
      </c>
      <c r="EJ16" s="3">
        <v>279474.386</v>
      </c>
      <c r="EK16" s="3">
        <v>316183.66700000002</v>
      </c>
      <c r="EL16" s="3">
        <v>222549.69200000001</v>
      </c>
      <c r="EM16" s="3">
        <v>284987.28499999997</v>
      </c>
      <c r="EN16" s="3">
        <v>302379.01500000001</v>
      </c>
      <c r="EO16" s="3">
        <v>283162.35200000001</v>
      </c>
      <c r="EP16" s="3">
        <v>299348.99300000002</v>
      </c>
      <c r="EQ16" s="3">
        <v>296616.95799999998</v>
      </c>
      <c r="ER16" s="3">
        <v>324924.321</v>
      </c>
      <c r="ES16" s="3">
        <v>343774.48200000002</v>
      </c>
      <c r="ET16" s="3">
        <v>344236.46600000001</v>
      </c>
      <c r="EU16" s="3">
        <v>353018.29</v>
      </c>
      <c r="EV16" s="3">
        <v>371178.34899999999</v>
      </c>
      <c r="EW16" s="3">
        <v>378008.07500000001</v>
      </c>
      <c r="EX16" s="3">
        <v>390899.538</v>
      </c>
      <c r="EY16" s="3">
        <v>372876.14600000001</v>
      </c>
      <c r="EZ16" s="3">
        <v>452559.97200000001</v>
      </c>
      <c r="FA16" s="3">
        <v>476126.03100000002</v>
      </c>
      <c r="FB16" s="3">
        <v>486122.69699999999</v>
      </c>
      <c r="FC16" s="3">
        <v>493861.43900000001</v>
      </c>
      <c r="FD16" s="3">
        <v>494728.01</v>
      </c>
      <c r="FE16" s="3">
        <v>509724.17499999999</v>
      </c>
      <c r="FF16" s="3">
        <v>506093.95299999998</v>
      </c>
      <c r="FG16" s="3">
        <v>523512.31199999998</v>
      </c>
      <c r="FH16" s="3">
        <v>567166.67599999998</v>
      </c>
      <c r="FI16" s="3">
        <v>488248.28</v>
      </c>
      <c r="FJ16" s="3">
        <v>545680.44499999995</v>
      </c>
      <c r="FK16" s="3">
        <v>584303.99</v>
      </c>
      <c r="FL16" s="3">
        <v>622119.43999999994</v>
      </c>
      <c r="FM16" s="3">
        <v>570387.58799999999</v>
      </c>
      <c r="FN16" s="3">
        <v>435673.26199999999</v>
      </c>
      <c r="FO16" s="3">
        <v>497897.89199999999</v>
      </c>
      <c r="FP16" s="3">
        <v>764797.39899999998</v>
      </c>
      <c r="FQ16" s="3">
        <v>680350.63699999999</v>
      </c>
      <c r="FR16" s="3">
        <v>677754.21299999999</v>
      </c>
      <c r="FS16" s="3">
        <v>630005.26699999999</v>
      </c>
      <c r="FT16" s="3">
        <v>741662.76300000004</v>
      </c>
      <c r="FU16" s="3">
        <v>686157.08299999998</v>
      </c>
      <c r="FV16" s="3">
        <v>740052.723</v>
      </c>
      <c r="FW16" s="3">
        <v>808732.57</v>
      </c>
      <c r="FX16" s="3">
        <v>741976.00399999996</v>
      </c>
      <c r="FY16" s="3">
        <v>748015.95499999996</v>
      </c>
      <c r="FZ16" s="3">
        <v>786110.70799999998</v>
      </c>
      <c r="GA16" s="3">
        <v>700230.24100000004</v>
      </c>
      <c r="GB16" s="3">
        <v>744233.07299999997</v>
      </c>
      <c r="GC16" s="3">
        <v>735427.86499999999</v>
      </c>
      <c r="GD16" s="3">
        <v>775485.92</v>
      </c>
      <c r="GE16" s="3">
        <v>766177.70900000003</v>
      </c>
      <c r="GF16" s="3">
        <v>583447.08200000005</v>
      </c>
      <c r="GG16" s="3">
        <v>646534.89599999995</v>
      </c>
      <c r="GH16" s="3">
        <v>727507.48100000003</v>
      </c>
      <c r="GI16" s="3">
        <v>707592.19400000002</v>
      </c>
      <c r="GJ16" s="3">
        <v>780608.27899999998</v>
      </c>
      <c r="GK16" s="3">
        <v>812886.96799999999</v>
      </c>
      <c r="GL16" s="3">
        <v>813910.92099999997</v>
      </c>
      <c r="GM16" s="3">
        <v>859206.28599999996</v>
      </c>
      <c r="GN16" s="3">
        <v>15140.968999999999</v>
      </c>
      <c r="GO16" s="3">
        <v>14665.558000000001</v>
      </c>
      <c r="GP16" s="3">
        <v>14656.356</v>
      </c>
    </row>
    <row r="17" spans="1:198">
      <c r="A17" s="4"/>
      <c r="B17" t="str">
        <f>'[1]agg indices 2007 -- june11=100'!C16</f>
        <v>CPI excluding unprocessed food and petrol</v>
      </c>
      <c r="C17" s="3"/>
      <c r="D17" s="3">
        <v>75.087953883899289</v>
      </c>
      <c r="E17" s="3">
        <v>77.100159180258188</v>
      </c>
      <c r="F17" s="3">
        <v>77.94769982313116</v>
      </c>
      <c r="G17" s="3">
        <v>78.877597241052939</v>
      </c>
      <c r="H17" s="3">
        <v>80.475762036399303</v>
      </c>
      <c r="I17" s="3">
        <v>86.087566273413159</v>
      </c>
      <c r="J17" s="3">
        <v>83.866518722176139</v>
      </c>
      <c r="K17" s="3">
        <v>84.539800925918954</v>
      </c>
      <c r="L17" s="3">
        <v>81.993190060720863</v>
      </c>
      <c r="M17" s="3">
        <v>86.527292475137671</v>
      </c>
      <c r="N17" s="3">
        <v>85.362824812209411</v>
      </c>
      <c r="O17" s="3">
        <v>86.707717159765608</v>
      </c>
      <c r="P17" s="3">
        <v>86.766695323936631</v>
      </c>
      <c r="Q17" s="3">
        <v>87.990553802474309</v>
      </c>
      <c r="R17" s="3">
        <v>88.956474002549825</v>
      </c>
      <c r="S17" s="3">
        <v>89.721431050481044</v>
      </c>
      <c r="T17" s="3">
        <v>91.769724281110442</v>
      </c>
      <c r="U17" s="3">
        <v>91.26196857544528</v>
      </c>
      <c r="V17" s="3">
        <v>91.496501885769092</v>
      </c>
      <c r="W17" s="3">
        <v>87.810771290401462</v>
      </c>
      <c r="X17" s="3">
        <v>88.049291081264158</v>
      </c>
      <c r="Y17" s="3">
        <v>90.048956741615953</v>
      </c>
      <c r="Z17" s="3">
        <v>92.438401547925125</v>
      </c>
      <c r="AA17" s="3">
        <v>89.211797179649579</v>
      </c>
      <c r="AB17" s="3">
        <v>95.073063172046531</v>
      </c>
      <c r="AC17" s="3">
        <v>92.932930545502927</v>
      </c>
      <c r="AD17" s="3">
        <v>94.463153707060712</v>
      </c>
      <c r="AE17" s="3">
        <v>92.279308078943444</v>
      </c>
      <c r="AF17" s="3">
        <v>89.959768024850788</v>
      </c>
      <c r="AG17" s="3">
        <v>89.808068238884061</v>
      </c>
      <c r="AH17" s="3">
        <v>93.563918163655472</v>
      </c>
      <c r="AI17" s="3">
        <v>91.264969266122193</v>
      </c>
      <c r="AJ17" s="3">
        <v>88.113928504191932</v>
      </c>
      <c r="AK17" s="3">
        <v>88.582724314664858</v>
      </c>
      <c r="AL17" s="3">
        <v>87.926579184026821</v>
      </c>
      <c r="AM17" s="3">
        <v>85.974025533983635</v>
      </c>
      <c r="AN17" s="3">
        <v>87.05565585301197</v>
      </c>
      <c r="AO17" s="3">
        <v>89.211811934735678</v>
      </c>
      <c r="AP17" s="3">
        <v>89.365817998911353</v>
      </c>
      <c r="AQ17" s="3">
        <v>89.720579218299051</v>
      </c>
      <c r="AR17" s="3">
        <v>89.479136775620745</v>
      </c>
      <c r="AS17" s="3">
        <v>85.915791348267078</v>
      </c>
      <c r="AT17" s="3">
        <v>87.289808206273307</v>
      </c>
      <c r="AU17" s="3">
        <v>91.942274412507615</v>
      </c>
      <c r="AV17" s="3">
        <v>90.857855216204115</v>
      </c>
      <c r="AW17" s="3">
        <v>98.985248842019558</v>
      </c>
      <c r="AX17" s="3">
        <v>100.19995545184678</v>
      </c>
      <c r="AY17" s="3">
        <v>100.77199210140209</v>
      </c>
      <c r="AZ17" s="3">
        <v>107.16861063767021</v>
      </c>
      <c r="BA17" s="3">
        <v>99.907461859724165</v>
      </c>
      <c r="BB17" s="3">
        <v>47.923000000000002</v>
      </c>
      <c r="BC17" s="3">
        <v>228.42099999999999</v>
      </c>
      <c r="BD17" s="3">
        <v>274.88200000000001</v>
      </c>
      <c r="BE17" s="3">
        <v>286.87099999999998</v>
      </c>
      <c r="BF17" s="3">
        <v>285.90100000000001</v>
      </c>
      <c r="BG17" s="3">
        <v>297.13400000000001</v>
      </c>
      <c r="BH17" s="3">
        <v>318.60199999999998</v>
      </c>
      <c r="BI17" s="3">
        <v>308.19400000000002</v>
      </c>
      <c r="BJ17" s="3">
        <v>294.49799999999999</v>
      </c>
      <c r="BK17" s="3">
        <v>303.03500000000003</v>
      </c>
      <c r="BL17" s="3">
        <v>308.05599999999998</v>
      </c>
      <c r="BM17" s="3">
        <v>338.81400000000002</v>
      </c>
      <c r="BN17" s="3">
        <v>355.70699999999999</v>
      </c>
      <c r="BO17" s="3">
        <v>350.73500000000001</v>
      </c>
      <c r="BP17" s="3">
        <v>362.673</v>
      </c>
      <c r="BQ17" s="3">
        <v>366.88099999999997</v>
      </c>
      <c r="BR17" s="3">
        <v>358.13799999999998</v>
      </c>
      <c r="BS17" s="3">
        <v>389.07400000000001</v>
      </c>
      <c r="BT17" s="3">
        <v>376.565</v>
      </c>
      <c r="BU17" s="3">
        <v>403.779</v>
      </c>
      <c r="BV17" s="3">
        <v>397.9</v>
      </c>
      <c r="BW17" s="3">
        <v>363.33300000000003</v>
      </c>
      <c r="BX17" s="3">
        <v>347.16800000000001</v>
      </c>
      <c r="BY17" s="3">
        <v>362.238</v>
      </c>
      <c r="BZ17" s="3">
        <v>343.43599999999998</v>
      </c>
      <c r="CA17" s="3">
        <v>346.47199999999998</v>
      </c>
      <c r="CB17" s="3">
        <v>341.70100000000002</v>
      </c>
      <c r="CC17" s="3">
        <v>352.411</v>
      </c>
      <c r="CD17" s="3">
        <v>354.28699999999998</v>
      </c>
      <c r="CE17" s="3">
        <v>358.65199999999999</v>
      </c>
      <c r="CF17" s="3">
        <v>346.06599999999997</v>
      </c>
      <c r="CG17" s="3">
        <v>363.15800000000002</v>
      </c>
      <c r="CH17" s="3">
        <v>342.98500000000001</v>
      </c>
      <c r="CI17" s="3">
        <v>348.27699999999999</v>
      </c>
      <c r="CJ17" s="3">
        <v>334.28399999999999</v>
      </c>
      <c r="CK17" s="3">
        <v>334.404</v>
      </c>
      <c r="CL17" s="3">
        <v>336.375</v>
      </c>
      <c r="CM17" s="3">
        <v>340.75299999999999</v>
      </c>
      <c r="CN17" s="3">
        <v>365.57100000000003</v>
      </c>
      <c r="CO17" s="3">
        <v>360.01299999999998</v>
      </c>
      <c r="CP17" s="3">
        <v>363.07</v>
      </c>
      <c r="CQ17" s="3">
        <v>414.56200000000001</v>
      </c>
      <c r="CR17" s="3">
        <v>395.06900000000002</v>
      </c>
      <c r="CS17" s="3">
        <v>394.92399999999998</v>
      </c>
      <c r="CT17" s="3">
        <v>386.22899999999998</v>
      </c>
      <c r="CU17" s="3">
        <v>391.10599999999999</v>
      </c>
      <c r="CV17" s="3">
        <v>436.45100000000002</v>
      </c>
      <c r="CW17" s="3">
        <v>453.01400000000001</v>
      </c>
      <c r="CX17" s="3">
        <v>543.99800000000005</v>
      </c>
      <c r="CY17" s="3">
        <v>498.875</v>
      </c>
      <c r="CZ17" s="3">
        <v>547.11400000000003</v>
      </c>
      <c r="DA17" s="3">
        <v>593.94899999999996</v>
      </c>
      <c r="DB17" s="3">
        <v>631.38499999999999</v>
      </c>
      <c r="DC17" s="3">
        <v>738.08399999999995</v>
      </c>
      <c r="DD17" s="3">
        <v>785.37599999999998</v>
      </c>
      <c r="DE17" s="3">
        <v>932.59299999999996</v>
      </c>
      <c r="DF17" s="3">
        <v>1115.0930000000001</v>
      </c>
      <c r="DG17" s="3">
        <v>1377.933</v>
      </c>
      <c r="DH17" s="3">
        <v>1539.2280000000001</v>
      </c>
      <c r="DI17" s="3">
        <v>1919.605</v>
      </c>
      <c r="DJ17" s="3">
        <v>1570.7840000000001</v>
      </c>
      <c r="DK17" s="3">
        <v>2572.9360000000001</v>
      </c>
      <c r="DL17" s="3">
        <v>2679.8809999999999</v>
      </c>
      <c r="DM17" s="3">
        <v>5101.5479999999998</v>
      </c>
      <c r="DN17" s="3">
        <v>4202.9470000000001</v>
      </c>
      <c r="DO17" s="3">
        <v>4311.5230000000001</v>
      </c>
      <c r="DP17" s="3">
        <v>4007.57</v>
      </c>
      <c r="DQ17" s="3">
        <v>4454.8490000000002</v>
      </c>
      <c r="DR17" s="3">
        <v>4934.5659999999998</v>
      </c>
      <c r="DS17" s="3">
        <v>4755.2730000000001</v>
      </c>
      <c r="DT17" s="3">
        <v>5891.915</v>
      </c>
      <c r="DU17" s="3">
        <v>8280.4240000000009</v>
      </c>
      <c r="DV17" s="3">
        <v>7484.9849999999997</v>
      </c>
      <c r="DW17" s="3">
        <v>7768.1490000000003</v>
      </c>
      <c r="DX17" s="3">
        <v>9100.8269999999993</v>
      </c>
      <c r="DY17" s="3">
        <v>9961.3289999999997</v>
      </c>
      <c r="DZ17" s="3">
        <v>11120.728999999999</v>
      </c>
      <c r="EA17" s="3">
        <v>12972.630999999999</v>
      </c>
      <c r="EB17" s="3">
        <v>10940.075999999999</v>
      </c>
      <c r="EC17" s="3">
        <v>10613.407999999999</v>
      </c>
      <c r="ED17" s="3">
        <v>15982.233</v>
      </c>
      <c r="EE17" s="3">
        <v>18405.823</v>
      </c>
      <c r="EF17" s="3">
        <v>19866.078000000001</v>
      </c>
      <c r="EG17" s="3">
        <v>16486.810000000001</v>
      </c>
      <c r="EH17" s="3">
        <v>16197.15</v>
      </c>
      <c r="EI17" s="3">
        <v>16122.231</v>
      </c>
      <c r="EJ17" s="3">
        <v>15335.772000000001</v>
      </c>
      <c r="EK17" s="3">
        <v>14971.905000000001</v>
      </c>
      <c r="EL17" s="3">
        <v>14740.427</v>
      </c>
      <c r="EM17" s="3">
        <v>15607.165999999999</v>
      </c>
      <c r="EN17" s="3">
        <v>16752.692999999999</v>
      </c>
      <c r="EO17" s="3">
        <v>23812.09</v>
      </c>
      <c r="EP17" s="3">
        <v>25873.151000000002</v>
      </c>
      <c r="EQ17" s="3">
        <v>27229.347000000002</v>
      </c>
      <c r="ER17" s="3">
        <v>29096.002</v>
      </c>
      <c r="ES17" s="3">
        <v>30183.647000000001</v>
      </c>
      <c r="ET17" s="3">
        <v>29072.15</v>
      </c>
      <c r="EU17" s="3">
        <v>29782.078000000001</v>
      </c>
      <c r="EV17" s="3">
        <v>31403.188999999998</v>
      </c>
      <c r="EW17" s="3">
        <v>39819.042000000001</v>
      </c>
      <c r="EX17" s="3">
        <v>40541.226000000002</v>
      </c>
      <c r="EY17" s="3">
        <v>24373.802</v>
      </c>
      <c r="EZ17" s="3">
        <v>23426.951000000001</v>
      </c>
      <c r="FA17" s="3">
        <v>25827.663</v>
      </c>
      <c r="FB17" s="3">
        <v>39201.195</v>
      </c>
      <c r="FC17" s="3">
        <v>39296.188999999998</v>
      </c>
      <c r="FD17" s="3">
        <v>37989.125</v>
      </c>
      <c r="FE17" s="3">
        <v>39371.466</v>
      </c>
      <c r="FF17" s="3">
        <v>31717.688999999998</v>
      </c>
      <c r="FG17" s="3">
        <v>31558.530999999999</v>
      </c>
      <c r="FH17" s="3">
        <v>31283.692999999999</v>
      </c>
      <c r="FI17" s="3">
        <v>30721.782999999999</v>
      </c>
      <c r="FJ17" s="3">
        <v>37105.873</v>
      </c>
      <c r="FK17" s="3">
        <v>46711.328999999998</v>
      </c>
      <c r="FL17" s="3">
        <v>43218.909</v>
      </c>
      <c r="FM17" s="3">
        <v>36962.866999999998</v>
      </c>
      <c r="FN17" s="3">
        <v>37912.61</v>
      </c>
      <c r="FO17" s="3">
        <v>39898.383999999998</v>
      </c>
      <c r="FP17" s="3">
        <v>43582.798999999999</v>
      </c>
      <c r="FQ17" s="3">
        <v>41543.978000000003</v>
      </c>
      <c r="FR17" s="3">
        <v>34779.728000000003</v>
      </c>
      <c r="FS17" s="3">
        <v>32051.920999999998</v>
      </c>
      <c r="FT17" s="3">
        <v>32395.151000000002</v>
      </c>
      <c r="FU17" s="3">
        <v>34726.966</v>
      </c>
      <c r="FV17" s="3">
        <v>37998.061999999998</v>
      </c>
      <c r="FW17" s="3">
        <v>38644.567000000003</v>
      </c>
      <c r="FX17" s="3">
        <v>32547.712</v>
      </c>
      <c r="FY17" s="3">
        <v>34338.771000000001</v>
      </c>
      <c r="FZ17" s="3">
        <v>36156.474999999999</v>
      </c>
      <c r="GA17" s="3">
        <v>37773.591</v>
      </c>
      <c r="GB17" s="3">
        <v>37032.375999999997</v>
      </c>
      <c r="GC17" s="3">
        <v>37182.707999999999</v>
      </c>
      <c r="GD17" s="3">
        <v>37387.978000000003</v>
      </c>
      <c r="GE17" s="3">
        <v>38276.917999999998</v>
      </c>
      <c r="GF17" s="3">
        <v>38718.258999999998</v>
      </c>
      <c r="GG17" s="3">
        <v>35436.978000000003</v>
      </c>
      <c r="GH17" s="3">
        <v>36985.148000000001</v>
      </c>
      <c r="GI17" s="3">
        <v>38155.550999999999</v>
      </c>
      <c r="GJ17" s="3">
        <v>41113.669000000002</v>
      </c>
      <c r="GK17" s="3">
        <v>42338.607000000004</v>
      </c>
      <c r="GL17" s="3">
        <v>42409.19</v>
      </c>
      <c r="GM17" s="3">
        <v>41121.286999999997</v>
      </c>
      <c r="GN17" s="3">
        <v>10981.093000000001</v>
      </c>
      <c r="GO17" s="3">
        <v>11741.029</v>
      </c>
      <c r="GP17" s="3">
        <v>11876.367</v>
      </c>
    </row>
    <row r="18" spans="1:198">
      <c r="A18" s="4" t="str">
        <f>'[1]agg indices 2007 -- june11=100'!B17</f>
        <v>011</v>
      </c>
      <c r="B18" t="str">
        <f>'[1]agg indices 2007 -- june11=100'!C17</f>
        <v>Food</v>
      </c>
      <c r="C18" s="3"/>
      <c r="D18" s="3">
        <v>45.753999999999998</v>
      </c>
      <c r="E18" s="3">
        <v>48.895000000000003</v>
      </c>
      <c r="F18" s="3">
        <v>49.097999999999999</v>
      </c>
      <c r="G18" s="3">
        <v>48.985999999999997</v>
      </c>
      <c r="H18" s="3">
        <v>51.137</v>
      </c>
      <c r="I18" s="3">
        <v>53.548000000000002</v>
      </c>
      <c r="J18" s="3">
        <v>59.582999999999998</v>
      </c>
      <c r="K18" s="3">
        <v>58.508000000000003</v>
      </c>
      <c r="L18" s="3">
        <v>57.33</v>
      </c>
      <c r="M18" s="3">
        <v>67.893000000000001</v>
      </c>
      <c r="N18" s="3">
        <v>60.435000000000002</v>
      </c>
      <c r="O18" s="3">
        <v>59.319000000000003</v>
      </c>
      <c r="P18" s="3">
        <v>60.615000000000002</v>
      </c>
      <c r="Q18" s="3">
        <v>62.863</v>
      </c>
      <c r="R18" s="3">
        <v>62.526000000000003</v>
      </c>
      <c r="S18" s="3">
        <v>66.683000000000007</v>
      </c>
      <c r="T18" s="3">
        <v>64.927999999999997</v>
      </c>
      <c r="U18" s="3">
        <v>66.762</v>
      </c>
      <c r="V18" s="3">
        <v>65.745999999999995</v>
      </c>
      <c r="W18" s="3">
        <v>65.78</v>
      </c>
      <c r="X18" s="3">
        <v>64.575000000000003</v>
      </c>
      <c r="Y18" s="3">
        <v>72.433000000000007</v>
      </c>
      <c r="Z18" s="3">
        <v>64.515000000000001</v>
      </c>
      <c r="AA18" s="3">
        <v>66.516999999999996</v>
      </c>
      <c r="AB18" s="3">
        <v>66.233000000000004</v>
      </c>
      <c r="AC18" s="3">
        <v>64.542000000000002</v>
      </c>
      <c r="AD18" s="3">
        <v>66.688000000000002</v>
      </c>
      <c r="AE18" s="3">
        <v>65.350999999999999</v>
      </c>
      <c r="AF18" s="3">
        <v>66.099000000000004</v>
      </c>
      <c r="AG18" s="3">
        <v>67.245999999999995</v>
      </c>
      <c r="AH18" s="3">
        <v>71.408000000000001</v>
      </c>
      <c r="AI18" s="3">
        <v>73.763000000000005</v>
      </c>
      <c r="AJ18" s="3">
        <v>66.257999999999996</v>
      </c>
      <c r="AK18" s="3">
        <v>68.320999999999998</v>
      </c>
      <c r="AL18" s="3">
        <v>66.284000000000006</v>
      </c>
      <c r="AM18" s="3">
        <v>67.849000000000004</v>
      </c>
      <c r="AN18" s="3">
        <v>69.494</v>
      </c>
      <c r="AO18" s="3">
        <v>66.757999999999996</v>
      </c>
      <c r="AP18" s="3">
        <v>66.763000000000005</v>
      </c>
      <c r="AQ18" s="3">
        <v>65.510999999999996</v>
      </c>
      <c r="AR18" s="3">
        <v>66.078999999999994</v>
      </c>
      <c r="AS18" s="3">
        <v>66.055000000000007</v>
      </c>
      <c r="AT18" s="3">
        <v>69.858000000000004</v>
      </c>
      <c r="AU18" s="3">
        <v>68.808000000000007</v>
      </c>
      <c r="AV18" s="3">
        <v>80.072999999999993</v>
      </c>
      <c r="AW18" s="3">
        <v>89.751999999999995</v>
      </c>
      <c r="AX18" s="3">
        <v>90.313999999999993</v>
      </c>
      <c r="AY18" s="3">
        <v>84.245000000000005</v>
      </c>
      <c r="AZ18" s="3">
        <v>100.967</v>
      </c>
      <c r="BA18" s="3">
        <v>92.929000000000002</v>
      </c>
      <c r="BB18" s="3">
        <v>56.475999999999999</v>
      </c>
      <c r="BC18" s="3">
        <v>184.95099999999999</v>
      </c>
      <c r="BD18" s="3">
        <v>200.25</v>
      </c>
      <c r="BE18" s="3">
        <v>200.477</v>
      </c>
      <c r="BF18" s="3">
        <v>229.42699999999999</v>
      </c>
      <c r="BG18" s="3">
        <v>230.93</v>
      </c>
      <c r="BH18" s="3">
        <v>224.767</v>
      </c>
      <c r="BI18" s="3">
        <v>224.626</v>
      </c>
      <c r="BJ18" s="3">
        <v>219.04</v>
      </c>
      <c r="BK18" s="3">
        <v>222.67</v>
      </c>
      <c r="BL18" s="3">
        <v>221.68700000000001</v>
      </c>
      <c r="BM18" s="3">
        <v>307.988</v>
      </c>
      <c r="BN18" s="3">
        <v>306.94600000000003</v>
      </c>
      <c r="BO18" s="3">
        <v>297.38799999999998</v>
      </c>
      <c r="BP18" s="3">
        <v>293.565</v>
      </c>
      <c r="BQ18" s="3">
        <v>294.32</v>
      </c>
      <c r="BR18" s="3">
        <v>266.75400000000002</v>
      </c>
      <c r="BS18" s="3">
        <v>331.55900000000003</v>
      </c>
      <c r="BT18" s="3">
        <v>284.51299999999998</v>
      </c>
      <c r="BU18" s="3">
        <v>300.09800000000001</v>
      </c>
      <c r="BV18" s="3">
        <v>250.43299999999999</v>
      </c>
      <c r="BW18" s="3">
        <v>244.744</v>
      </c>
      <c r="BX18" s="3">
        <v>254.56100000000001</v>
      </c>
      <c r="BY18" s="3">
        <v>251.82599999999999</v>
      </c>
      <c r="BZ18" s="3">
        <v>257.97500000000002</v>
      </c>
      <c r="CA18" s="3">
        <v>254.643</v>
      </c>
      <c r="CB18" s="3">
        <v>254.566</v>
      </c>
      <c r="CC18" s="3">
        <v>260.48399999999998</v>
      </c>
      <c r="CD18" s="3">
        <v>276.45699999999999</v>
      </c>
      <c r="CE18" s="3">
        <v>272.04700000000003</v>
      </c>
      <c r="CF18" s="3">
        <v>254.63</v>
      </c>
      <c r="CG18" s="3">
        <v>279.25200000000001</v>
      </c>
      <c r="CH18" s="3">
        <v>266.95</v>
      </c>
      <c r="CI18" s="3">
        <v>252.316</v>
      </c>
      <c r="CJ18" s="3">
        <v>252.15100000000001</v>
      </c>
      <c r="CK18" s="3">
        <v>253.369</v>
      </c>
      <c r="CL18" s="3">
        <v>263.34399999999999</v>
      </c>
      <c r="CM18" s="3">
        <v>266.13499999999999</v>
      </c>
      <c r="CN18" s="3">
        <v>277.27699999999999</v>
      </c>
      <c r="CO18" s="3">
        <v>257.93799999999999</v>
      </c>
      <c r="CP18" s="3">
        <v>244.25399999999999</v>
      </c>
      <c r="CQ18" s="3">
        <v>332.82600000000002</v>
      </c>
      <c r="CR18" s="3">
        <v>272.125</v>
      </c>
      <c r="CS18" s="3">
        <v>259.108</v>
      </c>
      <c r="CT18" s="3">
        <v>280.714</v>
      </c>
      <c r="CU18" s="3">
        <v>291.142</v>
      </c>
      <c r="CV18" s="3">
        <v>303.66899999999998</v>
      </c>
      <c r="CW18" s="3">
        <v>358.315</v>
      </c>
      <c r="CX18" s="3">
        <v>433.029</v>
      </c>
      <c r="CY18" s="3">
        <v>427.459</v>
      </c>
      <c r="CZ18" s="3">
        <v>476.13099999999997</v>
      </c>
      <c r="DA18" s="3">
        <v>565.46199999999999</v>
      </c>
      <c r="DB18" s="3">
        <v>532.25</v>
      </c>
      <c r="DC18" s="3">
        <v>600.51</v>
      </c>
      <c r="DD18" s="3">
        <v>625.58000000000004</v>
      </c>
      <c r="DE18" s="3">
        <v>775.54899999999998</v>
      </c>
      <c r="DF18" s="3">
        <v>917.9</v>
      </c>
      <c r="DG18" s="3">
        <v>1017.891</v>
      </c>
      <c r="DH18" s="3">
        <v>1186.895</v>
      </c>
      <c r="DI18" s="3">
        <v>1344.6210000000001</v>
      </c>
      <c r="DJ18" s="3">
        <v>1289.1969999999999</v>
      </c>
      <c r="DK18" s="3">
        <v>2528.1660000000002</v>
      </c>
      <c r="DL18" s="3">
        <v>2615.5700000000002</v>
      </c>
      <c r="DM18" s="3">
        <v>2975.4830000000002</v>
      </c>
      <c r="DN18" s="3">
        <v>2867.5889999999999</v>
      </c>
      <c r="DO18" s="3">
        <v>3126.491</v>
      </c>
      <c r="DP18" s="3">
        <v>3860.6489999999999</v>
      </c>
      <c r="DQ18" s="3">
        <v>3640.799</v>
      </c>
      <c r="DR18" s="3">
        <v>5328.2809999999999</v>
      </c>
      <c r="DS18" s="3">
        <v>4560.8810000000003</v>
      </c>
      <c r="DT18" s="3">
        <v>4323.7690000000002</v>
      </c>
      <c r="DU18" s="3">
        <v>6443.9189999999999</v>
      </c>
      <c r="DV18" s="3">
        <v>5583.9570000000003</v>
      </c>
      <c r="DW18" s="3">
        <v>5588.4669999999996</v>
      </c>
      <c r="DX18" s="3">
        <v>5813.625</v>
      </c>
      <c r="DY18" s="3">
        <v>6202.8320000000003</v>
      </c>
      <c r="DZ18" s="3">
        <v>5811.9070000000002</v>
      </c>
      <c r="EA18" s="3">
        <v>6855.4840000000004</v>
      </c>
      <c r="EB18" s="3">
        <v>7087.0370000000003</v>
      </c>
      <c r="EC18" s="3">
        <v>7726.7470000000003</v>
      </c>
      <c r="ED18" s="3">
        <v>7827.8680000000004</v>
      </c>
      <c r="EE18" s="3">
        <v>8767.17</v>
      </c>
      <c r="EF18" s="3">
        <v>11608.798000000001</v>
      </c>
      <c r="EG18" s="3">
        <v>10146.57</v>
      </c>
      <c r="EH18" s="3">
        <v>9397.3809999999994</v>
      </c>
      <c r="EI18" s="3">
        <v>12718.766</v>
      </c>
      <c r="EJ18" s="3">
        <v>10152.1</v>
      </c>
      <c r="EK18" s="3">
        <v>8910.6219999999994</v>
      </c>
      <c r="EL18" s="3">
        <v>8732.8060000000005</v>
      </c>
      <c r="EM18" s="3">
        <v>9300.4439999999995</v>
      </c>
      <c r="EN18" s="3">
        <v>9158.9249999999993</v>
      </c>
      <c r="EO18" s="3">
        <v>13026.627</v>
      </c>
      <c r="EP18" s="3">
        <v>15783.513000000001</v>
      </c>
      <c r="EQ18" s="3">
        <v>18077.804</v>
      </c>
      <c r="ER18" s="3">
        <v>19260.319</v>
      </c>
      <c r="ES18" s="3">
        <v>20265.544999999998</v>
      </c>
      <c r="ET18" s="3">
        <v>20680.282999999999</v>
      </c>
      <c r="EU18" s="3">
        <v>23131.952000000001</v>
      </c>
      <c r="EV18" s="3">
        <v>23958.881000000001</v>
      </c>
      <c r="EW18" s="3">
        <v>24748.043000000001</v>
      </c>
      <c r="EX18" s="3">
        <v>25778.955000000002</v>
      </c>
      <c r="EY18" s="3">
        <v>17670.305</v>
      </c>
      <c r="EZ18" s="3">
        <v>18814.993999999999</v>
      </c>
      <c r="FA18" s="3">
        <v>19348.134999999998</v>
      </c>
      <c r="FB18" s="3">
        <v>21379.032999999999</v>
      </c>
      <c r="FC18" s="3">
        <v>22390.498</v>
      </c>
      <c r="FD18" s="3">
        <v>24352.911</v>
      </c>
      <c r="FE18" s="3">
        <v>25131.83</v>
      </c>
      <c r="FF18" s="3">
        <v>19779.457999999999</v>
      </c>
      <c r="FG18" s="3">
        <v>22837.190999999999</v>
      </c>
      <c r="FH18" s="3">
        <v>26109.179</v>
      </c>
      <c r="FI18" s="3">
        <v>30354.843000000001</v>
      </c>
      <c r="FJ18" s="3">
        <v>31112.778999999999</v>
      </c>
      <c r="FK18" s="3">
        <v>29285.437000000002</v>
      </c>
      <c r="FL18" s="3">
        <v>26790.26</v>
      </c>
      <c r="FM18" s="3">
        <v>27444.184000000001</v>
      </c>
      <c r="FN18" s="3">
        <v>29432.093000000001</v>
      </c>
      <c r="FO18" s="3">
        <v>30120.268</v>
      </c>
      <c r="FP18" s="3">
        <v>31726.687999999998</v>
      </c>
      <c r="FQ18" s="3">
        <v>31443.321</v>
      </c>
      <c r="FR18" s="3">
        <v>27068.949000000001</v>
      </c>
      <c r="FS18" s="3">
        <v>28527.308000000001</v>
      </c>
      <c r="FT18" s="3">
        <v>30948.526999999998</v>
      </c>
      <c r="FU18" s="3">
        <v>30432.554</v>
      </c>
      <c r="FV18" s="3">
        <v>34527.919999999998</v>
      </c>
      <c r="FW18" s="3">
        <v>29810.170999999998</v>
      </c>
      <c r="FX18" s="3">
        <v>27638.314999999999</v>
      </c>
      <c r="FY18" s="3">
        <v>23304.618999999999</v>
      </c>
      <c r="FZ18" s="3">
        <v>23761.832999999999</v>
      </c>
      <c r="GA18" s="3">
        <v>26810.584999999999</v>
      </c>
      <c r="GB18" s="3">
        <v>31809.571</v>
      </c>
      <c r="GC18" s="3">
        <v>32023.965</v>
      </c>
      <c r="GD18" s="3">
        <v>27686.474999999999</v>
      </c>
      <c r="GE18" s="3">
        <v>28845.638999999999</v>
      </c>
      <c r="GF18" s="3">
        <v>29086.809000000001</v>
      </c>
      <c r="GG18" s="3">
        <v>26883.4</v>
      </c>
      <c r="GH18" s="3">
        <v>28594.321</v>
      </c>
      <c r="GI18" s="3">
        <v>26385.289000000001</v>
      </c>
      <c r="GJ18" s="3">
        <v>20315.986000000001</v>
      </c>
      <c r="GK18" s="3">
        <v>25618.227999999999</v>
      </c>
      <c r="GL18" s="3">
        <v>25526.755000000001</v>
      </c>
      <c r="GM18" s="3">
        <v>24616.524000000001</v>
      </c>
      <c r="GN18" s="3">
        <v>9445.0570000000007</v>
      </c>
      <c r="GO18" s="3">
        <v>10721.101000000001</v>
      </c>
      <c r="GP18" s="3">
        <v>9516.0550000000003</v>
      </c>
    </row>
    <row r="19" spans="1:198">
      <c r="A19" s="4" t="str">
        <f>'[1]agg indices 2007 -- june11=100'!B18</f>
        <v>0111</v>
      </c>
      <c r="B19" t="str">
        <f>'[1]agg indices 2007 -- june11=100'!C18</f>
        <v>Bread &amp; Cereals</v>
      </c>
      <c r="C19" s="3"/>
      <c r="D19" s="3">
        <v>53.713999999999999</v>
      </c>
      <c r="E19" s="3">
        <v>55.314999999999998</v>
      </c>
      <c r="F19" s="3">
        <v>59.62</v>
      </c>
      <c r="G19" s="3">
        <v>58.871000000000002</v>
      </c>
      <c r="H19" s="3">
        <v>62.649000000000001</v>
      </c>
      <c r="I19" s="3">
        <v>67.188000000000002</v>
      </c>
      <c r="J19" s="3">
        <v>64.597999999999999</v>
      </c>
      <c r="K19" s="3">
        <v>67.747</v>
      </c>
      <c r="L19" s="3">
        <v>68.046999999999997</v>
      </c>
      <c r="M19" s="3">
        <v>83.774000000000001</v>
      </c>
      <c r="N19" s="3">
        <v>70.626000000000005</v>
      </c>
      <c r="O19" s="3">
        <v>67.688000000000002</v>
      </c>
      <c r="P19" s="3">
        <v>70.066000000000003</v>
      </c>
      <c r="Q19" s="3">
        <v>72.881</v>
      </c>
      <c r="R19" s="3">
        <v>75.396000000000001</v>
      </c>
      <c r="S19" s="3">
        <v>82.947999999999993</v>
      </c>
      <c r="T19" s="3">
        <v>88.186000000000007</v>
      </c>
      <c r="U19" s="3">
        <v>88.31</v>
      </c>
      <c r="V19" s="3">
        <v>88.935000000000002</v>
      </c>
      <c r="W19" s="3">
        <v>77.483999999999995</v>
      </c>
      <c r="X19" s="3">
        <v>74.396000000000001</v>
      </c>
      <c r="Y19" s="3">
        <v>92.805999999999997</v>
      </c>
      <c r="Z19" s="3">
        <v>88.653999999999996</v>
      </c>
      <c r="AA19" s="3">
        <v>83.588999999999999</v>
      </c>
      <c r="AB19" s="3">
        <v>90.738</v>
      </c>
      <c r="AC19" s="3">
        <v>77.635999999999996</v>
      </c>
      <c r="AD19" s="3">
        <v>88.073999999999998</v>
      </c>
      <c r="AE19" s="3">
        <v>88.144999999999996</v>
      </c>
      <c r="AF19" s="3">
        <v>89.406000000000006</v>
      </c>
      <c r="AG19" s="3">
        <v>85.4</v>
      </c>
      <c r="AH19" s="3">
        <v>90.897999999999996</v>
      </c>
      <c r="AI19" s="3">
        <v>87.408000000000001</v>
      </c>
      <c r="AJ19" s="3">
        <v>76.024000000000001</v>
      </c>
      <c r="AK19" s="3">
        <v>78.082999999999998</v>
      </c>
      <c r="AL19" s="3">
        <v>73.933999999999997</v>
      </c>
      <c r="AM19" s="3">
        <v>78.78</v>
      </c>
      <c r="AN19" s="3">
        <v>77.980999999999995</v>
      </c>
      <c r="AO19" s="3">
        <v>73.805000000000007</v>
      </c>
      <c r="AP19" s="3">
        <v>72.492999999999995</v>
      </c>
      <c r="AQ19" s="3">
        <v>75.930000000000007</v>
      </c>
      <c r="AR19" s="3">
        <v>73.879000000000005</v>
      </c>
      <c r="AS19" s="3">
        <v>75.248000000000005</v>
      </c>
      <c r="AT19" s="3">
        <v>88.052000000000007</v>
      </c>
      <c r="AU19" s="3">
        <v>78.849000000000004</v>
      </c>
      <c r="AV19" s="3">
        <v>92.064999999999998</v>
      </c>
      <c r="AW19" s="3">
        <v>99.712000000000003</v>
      </c>
      <c r="AX19" s="3">
        <v>98.123000000000005</v>
      </c>
      <c r="AY19" s="3">
        <v>93.703000000000003</v>
      </c>
      <c r="AZ19" s="3">
        <v>122.455</v>
      </c>
      <c r="BA19" s="3">
        <v>108.32599999999999</v>
      </c>
      <c r="BB19" s="3">
        <v>100</v>
      </c>
      <c r="BC19" s="3">
        <v>110.505</v>
      </c>
      <c r="BD19" s="3">
        <v>109.965</v>
      </c>
      <c r="BE19" s="3">
        <v>108.004</v>
      </c>
      <c r="BF19" s="3">
        <v>130.28299999999999</v>
      </c>
      <c r="BG19" s="3">
        <v>125.601</v>
      </c>
      <c r="BH19" s="3">
        <v>121.768</v>
      </c>
      <c r="BI19" s="3">
        <v>115.7</v>
      </c>
      <c r="BJ19" s="3">
        <v>104.348</v>
      </c>
      <c r="BK19" s="3">
        <v>120.911</v>
      </c>
      <c r="BL19" s="3">
        <v>111.52500000000001</v>
      </c>
      <c r="BM19" s="3">
        <v>170.655</v>
      </c>
      <c r="BN19" s="3">
        <v>180.73</v>
      </c>
      <c r="BO19" s="3">
        <v>151.059</v>
      </c>
      <c r="BP19" s="3">
        <v>160.11799999999999</v>
      </c>
      <c r="BQ19" s="3">
        <v>183.773</v>
      </c>
      <c r="BR19" s="3">
        <v>146.71199999999999</v>
      </c>
      <c r="BS19" s="3">
        <v>169.809</v>
      </c>
      <c r="BT19" s="3">
        <v>161.00800000000001</v>
      </c>
      <c r="BU19" s="3">
        <v>155.47300000000001</v>
      </c>
      <c r="BV19" s="3">
        <v>140.07</v>
      </c>
      <c r="BW19" s="3">
        <v>130.791</v>
      </c>
      <c r="BX19" s="3">
        <v>146.798</v>
      </c>
      <c r="BY19" s="3">
        <v>130.21799999999999</v>
      </c>
      <c r="BZ19" s="3">
        <v>139.78100000000001</v>
      </c>
      <c r="CA19" s="3">
        <v>132.745</v>
      </c>
      <c r="CB19" s="3">
        <v>137.55500000000001</v>
      </c>
      <c r="CC19" s="3">
        <v>152.006</v>
      </c>
      <c r="CD19" s="3">
        <v>168.39599999999999</v>
      </c>
      <c r="CE19" s="3">
        <v>155.52500000000001</v>
      </c>
      <c r="CF19" s="3">
        <v>142.352</v>
      </c>
      <c r="CG19" s="3">
        <v>160.733</v>
      </c>
      <c r="CH19" s="3">
        <v>139.13900000000001</v>
      </c>
      <c r="CI19" s="3">
        <v>133.80699999999999</v>
      </c>
      <c r="CJ19" s="3">
        <v>142.08199999999999</v>
      </c>
      <c r="CK19" s="3">
        <v>143.935</v>
      </c>
      <c r="CL19" s="3">
        <v>138.01599999999999</v>
      </c>
      <c r="CM19" s="3">
        <v>140.75</v>
      </c>
      <c r="CN19" s="3">
        <v>144.55699999999999</v>
      </c>
      <c r="CO19" s="3">
        <v>145.03100000000001</v>
      </c>
      <c r="CP19" s="3">
        <v>122.809</v>
      </c>
      <c r="CQ19" s="3">
        <v>145.15199999999999</v>
      </c>
      <c r="CR19" s="3">
        <v>143.87700000000001</v>
      </c>
      <c r="CS19" s="3">
        <v>134.73099999999999</v>
      </c>
      <c r="CT19" s="3">
        <v>155.94399999999999</v>
      </c>
      <c r="CU19" s="3">
        <v>158.33799999999999</v>
      </c>
      <c r="CV19" s="3">
        <v>162.10400000000001</v>
      </c>
      <c r="CW19" s="3">
        <v>199.37899999999999</v>
      </c>
      <c r="CX19" s="3">
        <v>233.93700000000001</v>
      </c>
      <c r="CY19" s="3">
        <v>220.53200000000001</v>
      </c>
      <c r="CZ19" s="3">
        <v>278.91300000000001</v>
      </c>
      <c r="DA19" s="3">
        <v>290.93</v>
      </c>
      <c r="DB19" s="3">
        <v>261.30799999999999</v>
      </c>
      <c r="DC19" s="3">
        <v>333.36700000000002</v>
      </c>
      <c r="DD19" s="3">
        <v>348.27100000000002</v>
      </c>
      <c r="DE19" s="3">
        <v>465.05</v>
      </c>
      <c r="DF19" s="3">
        <v>529.221</v>
      </c>
      <c r="DG19" s="3">
        <v>581.93899999999996</v>
      </c>
      <c r="DH19" s="3">
        <v>673.40200000000004</v>
      </c>
      <c r="DI19" s="3">
        <v>784.971</v>
      </c>
      <c r="DJ19" s="3">
        <v>718.64599999999996</v>
      </c>
      <c r="DK19" s="3">
        <v>1641.1990000000001</v>
      </c>
      <c r="DL19" s="3">
        <v>1838.9390000000001</v>
      </c>
      <c r="DM19" s="3">
        <v>1730.0029999999999</v>
      </c>
      <c r="DN19" s="3">
        <v>1850.1610000000001</v>
      </c>
      <c r="DO19" s="3">
        <v>1919.4179999999999</v>
      </c>
      <c r="DP19" s="3">
        <v>2549.8110000000001</v>
      </c>
      <c r="DQ19" s="3">
        <v>2254.125</v>
      </c>
      <c r="DR19" s="3">
        <v>3233.3960000000002</v>
      </c>
      <c r="DS19" s="3">
        <v>2504.1970000000001</v>
      </c>
      <c r="DT19" s="3">
        <v>2256.7310000000002</v>
      </c>
      <c r="DU19" s="3">
        <v>3213.2730000000001</v>
      </c>
      <c r="DV19" s="3">
        <v>3059.1289999999999</v>
      </c>
      <c r="DW19" s="3">
        <v>2964.5889999999999</v>
      </c>
      <c r="DX19" s="3">
        <v>3135.6329999999998</v>
      </c>
      <c r="DY19" s="3">
        <v>2728.4169999999999</v>
      </c>
      <c r="DZ19" s="3">
        <v>2720.6060000000002</v>
      </c>
      <c r="EA19" s="3">
        <v>3405.9639999999999</v>
      </c>
      <c r="EB19" s="3">
        <v>3654.181</v>
      </c>
      <c r="EC19" s="3">
        <v>3768.5160000000001</v>
      </c>
      <c r="ED19" s="3">
        <v>4296.0889999999999</v>
      </c>
      <c r="EE19" s="3">
        <v>4595.4539999999997</v>
      </c>
      <c r="EF19" s="3">
        <v>6777.6270000000004</v>
      </c>
      <c r="EG19" s="3">
        <v>5150.5240000000003</v>
      </c>
      <c r="EH19" s="3">
        <v>4030.9780000000001</v>
      </c>
      <c r="EI19" s="3">
        <v>8113.2330000000002</v>
      </c>
      <c r="EJ19" s="3">
        <v>5440.7420000000002</v>
      </c>
      <c r="EK19" s="3">
        <v>4467.4979999999996</v>
      </c>
      <c r="EL19" s="3">
        <v>4386.3239999999996</v>
      </c>
      <c r="EM19" s="3">
        <v>4648.8639999999996</v>
      </c>
      <c r="EN19" s="3">
        <v>3942.1550000000002</v>
      </c>
      <c r="EO19" s="3">
        <v>4841.3190000000004</v>
      </c>
      <c r="EP19" s="3">
        <v>7796.0969999999998</v>
      </c>
      <c r="EQ19" s="3">
        <v>8096.165</v>
      </c>
      <c r="ER19" s="3">
        <v>8779.5030000000006</v>
      </c>
      <c r="ES19" s="3">
        <v>9238.9390000000003</v>
      </c>
      <c r="ET19" s="3">
        <v>9269.2729999999992</v>
      </c>
      <c r="EU19" s="3">
        <v>11605.766</v>
      </c>
      <c r="EV19" s="3">
        <v>12111.664000000001</v>
      </c>
      <c r="EW19" s="3">
        <v>12476.448</v>
      </c>
      <c r="EX19" s="3">
        <v>12874.175999999999</v>
      </c>
      <c r="EY19" s="3">
        <v>7938.8059999999996</v>
      </c>
      <c r="EZ19" s="3">
        <v>6113.4939999999997</v>
      </c>
      <c r="FA19" s="3">
        <v>7409.0290000000005</v>
      </c>
      <c r="FB19" s="3">
        <v>7823.1540000000005</v>
      </c>
      <c r="FC19" s="3">
        <v>8683.5390000000007</v>
      </c>
      <c r="FD19" s="3">
        <v>8856.8510000000006</v>
      </c>
      <c r="FE19" s="3">
        <v>9094.2819999999992</v>
      </c>
      <c r="FF19" s="3">
        <v>6962.4170000000004</v>
      </c>
      <c r="FG19" s="3">
        <v>9253.9570000000003</v>
      </c>
      <c r="FH19" s="3">
        <v>9959.8510000000006</v>
      </c>
      <c r="FI19" s="3">
        <v>11618.22</v>
      </c>
      <c r="FJ19" s="3">
        <v>11884.674999999999</v>
      </c>
      <c r="FK19" s="3">
        <v>13327.682000000001</v>
      </c>
      <c r="FL19" s="3">
        <v>13879.407999999999</v>
      </c>
      <c r="FM19" s="3">
        <v>14328.651</v>
      </c>
      <c r="FN19" s="3">
        <v>16484.887999999999</v>
      </c>
      <c r="FO19" s="3">
        <v>16631.219000000001</v>
      </c>
      <c r="FP19" s="3">
        <v>16967.866999999998</v>
      </c>
      <c r="FQ19" s="3">
        <v>17810.636999999999</v>
      </c>
      <c r="FR19" s="3">
        <v>14595.896000000001</v>
      </c>
      <c r="FS19" s="3">
        <v>15935.323</v>
      </c>
      <c r="FT19" s="3">
        <v>11930.019</v>
      </c>
      <c r="FU19" s="3">
        <v>10983.001</v>
      </c>
      <c r="FV19" s="3">
        <v>10938.273999999999</v>
      </c>
      <c r="FW19" s="3">
        <v>12260.272999999999</v>
      </c>
      <c r="FX19" s="3">
        <v>15561.62</v>
      </c>
      <c r="FY19" s="3">
        <v>9921.8410000000003</v>
      </c>
      <c r="FZ19" s="3">
        <v>10556.564</v>
      </c>
      <c r="GA19" s="3">
        <v>11195.405000000001</v>
      </c>
      <c r="GB19" s="3">
        <v>12623.98</v>
      </c>
      <c r="GC19" s="3">
        <v>13167.385</v>
      </c>
      <c r="GD19" s="3">
        <v>14267.376</v>
      </c>
      <c r="GE19" s="3">
        <v>14981.462</v>
      </c>
      <c r="GF19" s="3">
        <v>14184.501</v>
      </c>
      <c r="GG19" s="3">
        <v>14608.244000000001</v>
      </c>
      <c r="GH19" s="3">
        <v>16863.188999999998</v>
      </c>
      <c r="GI19" s="3">
        <v>14213.332</v>
      </c>
      <c r="GJ19" s="3">
        <v>7632.393</v>
      </c>
      <c r="GK19" s="3">
        <v>11588.825000000001</v>
      </c>
      <c r="GL19" s="3">
        <v>11999.823</v>
      </c>
      <c r="GM19" s="3">
        <v>10119.450999999999</v>
      </c>
      <c r="GN19" s="3">
        <v>11201.35</v>
      </c>
      <c r="GO19" s="3">
        <v>11611.164000000001</v>
      </c>
      <c r="GP19" s="3">
        <v>8413.9789999999994</v>
      </c>
    </row>
    <row r="20" spans="1:198">
      <c r="A20" s="4" t="str">
        <f>'[1]agg indices 2007 -- june11=100'!B19</f>
        <v>0112</v>
      </c>
      <c r="B20" t="str">
        <f>'[1]agg indices 2007 -- june11=100'!C19</f>
        <v>Meat</v>
      </c>
      <c r="C20" s="3"/>
      <c r="D20" s="3">
        <v>61.911000000000001</v>
      </c>
      <c r="E20" s="3">
        <v>61.225000000000001</v>
      </c>
      <c r="F20" s="3">
        <v>62.853000000000002</v>
      </c>
      <c r="G20" s="3">
        <v>60.831000000000003</v>
      </c>
      <c r="H20" s="3">
        <v>64.402000000000001</v>
      </c>
      <c r="I20" s="3">
        <v>70.628</v>
      </c>
      <c r="J20" s="3">
        <v>66.69</v>
      </c>
      <c r="K20" s="3">
        <v>69.710999999999999</v>
      </c>
      <c r="L20" s="3">
        <v>61.484999999999999</v>
      </c>
      <c r="M20" s="3">
        <v>72.968999999999994</v>
      </c>
      <c r="N20" s="3">
        <v>67.117000000000004</v>
      </c>
      <c r="O20" s="3">
        <v>74.277000000000001</v>
      </c>
      <c r="P20" s="3">
        <v>74.239999999999995</v>
      </c>
      <c r="Q20" s="3">
        <v>75.001000000000005</v>
      </c>
      <c r="R20" s="3">
        <v>73.234999999999999</v>
      </c>
      <c r="S20" s="3">
        <v>73.426000000000002</v>
      </c>
      <c r="T20" s="3">
        <v>70.311000000000007</v>
      </c>
      <c r="U20" s="3">
        <v>71.141999999999996</v>
      </c>
      <c r="V20" s="3">
        <v>74.542000000000002</v>
      </c>
      <c r="W20" s="3">
        <v>70.488</v>
      </c>
      <c r="X20" s="3">
        <v>72.253</v>
      </c>
      <c r="Y20" s="3">
        <v>70.540999999999997</v>
      </c>
      <c r="Z20" s="3">
        <v>72.466999999999999</v>
      </c>
      <c r="AA20" s="3">
        <v>75.435000000000002</v>
      </c>
      <c r="AB20" s="3">
        <v>67.545000000000002</v>
      </c>
      <c r="AC20" s="3">
        <v>76.561999999999998</v>
      </c>
      <c r="AD20" s="3">
        <v>72.037999999999997</v>
      </c>
      <c r="AE20" s="3">
        <v>72.037999999999997</v>
      </c>
      <c r="AF20" s="3">
        <v>72.037999999999997</v>
      </c>
      <c r="AG20" s="3">
        <v>71.691000000000003</v>
      </c>
      <c r="AH20" s="3">
        <v>71.912999999999997</v>
      </c>
      <c r="AI20" s="3">
        <v>71.912999999999997</v>
      </c>
      <c r="AJ20" s="3">
        <v>72.376999999999995</v>
      </c>
      <c r="AK20" s="3">
        <v>70.137</v>
      </c>
      <c r="AL20" s="3">
        <v>73.265000000000001</v>
      </c>
      <c r="AM20" s="3">
        <v>77.042000000000002</v>
      </c>
      <c r="AN20" s="3">
        <v>82.807000000000002</v>
      </c>
      <c r="AO20" s="3">
        <v>84.501999999999995</v>
      </c>
      <c r="AP20" s="3">
        <v>85.593999999999994</v>
      </c>
      <c r="AQ20" s="3">
        <v>71.087000000000003</v>
      </c>
      <c r="AR20" s="3">
        <v>81.366</v>
      </c>
      <c r="AS20" s="3">
        <v>83.027000000000001</v>
      </c>
      <c r="AT20" s="3">
        <v>79.908000000000001</v>
      </c>
      <c r="AU20" s="3">
        <v>84.363</v>
      </c>
      <c r="AV20" s="3">
        <v>87.843999999999994</v>
      </c>
      <c r="AW20" s="3">
        <v>87.718999999999994</v>
      </c>
      <c r="AX20" s="3">
        <v>84.239000000000004</v>
      </c>
      <c r="AY20" s="3">
        <v>89.686999999999998</v>
      </c>
      <c r="AZ20" s="3">
        <v>99.733000000000004</v>
      </c>
      <c r="BA20" s="3">
        <v>93.244</v>
      </c>
      <c r="BB20" s="3">
        <v>100</v>
      </c>
      <c r="BC20" s="3">
        <v>114.151</v>
      </c>
      <c r="BD20" s="3">
        <v>118.81</v>
      </c>
      <c r="BE20" s="3">
        <v>115.235</v>
      </c>
      <c r="BF20" s="3">
        <v>124.944</v>
      </c>
      <c r="BG20" s="3">
        <v>120.285</v>
      </c>
      <c r="BH20" s="3">
        <v>126.175</v>
      </c>
      <c r="BI20" s="3">
        <v>128.29300000000001</v>
      </c>
      <c r="BJ20" s="3">
        <v>126.461</v>
      </c>
      <c r="BK20" s="3">
        <v>128.523</v>
      </c>
      <c r="BL20" s="3">
        <v>137.536</v>
      </c>
      <c r="BM20" s="3">
        <v>156.096</v>
      </c>
      <c r="BN20" s="3">
        <v>150.08000000000001</v>
      </c>
      <c r="BO20" s="3">
        <v>155.70699999999999</v>
      </c>
      <c r="BP20" s="3">
        <v>153.46899999999999</v>
      </c>
      <c r="BQ20" s="3">
        <v>160.71100000000001</v>
      </c>
      <c r="BR20" s="3">
        <v>162.364</v>
      </c>
      <c r="BS20" s="3">
        <v>165.31899999999999</v>
      </c>
      <c r="BT20" s="3">
        <v>164.18899999999999</v>
      </c>
      <c r="BU20" s="3">
        <v>165.40100000000001</v>
      </c>
      <c r="BV20" s="3">
        <v>167.71199999999999</v>
      </c>
      <c r="BW20" s="3">
        <v>168.631</v>
      </c>
      <c r="BX20" s="3">
        <v>167.613</v>
      </c>
      <c r="BY20" s="3">
        <v>161.78</v>
      </c>
      <c r="BZ20" s="3">
        <v>167.745</v>
      </c>
      <c r="CA20" s="3">
        <v>165.26599999999999</v>
      </c>
      <c r="CB20" s="3">
        <v>167.40700000000001</v>
      </c>
      <c r="CC20" s="3">
        <v>163.512</v>
      </c>
      <c r="CD20" s="3">
        <v>167.30500000000001</v>
      </c>
      <c r="CE20" s="3">
        <v>168.31899999999999</v>
      </c>
      <c r="CF20" s="3">
        <v>160.27500000000001</v>
      </c>
      <c r="CG20" s="3">
        <v>177.887</v>
      </c>
      <c r="CH20" s="3">
        <v>168.441</v>
      </c>
      <c r="CI20" s="3">
        <v>168.05199999999999</v>
      </c>
      <c r="CJ20" s="3">
        <v>165.29900000000001</v>
      </c>
      <c r="CK20" s="3">
        <v>164.81100000000001</v>
      </c>
      <c r="CL20" s="3">
        <v>165.476</v>
      </c>
      <c r="CM20" s="3">
        <v>164.63800000000001</v>
      </c>
      <c r="CN20" s="3">
        <v>169.02199999999999</v>
      </c>
      <c r="CO20" s="3">
        <v>171.107</v>
      </c>
      <c r="CP20" s="3">
        <v>170.59700000000001</v>
      </c>
      <c r="CQ20" s="3">
        <v>189.65899999999999</v>
      </c>
      <c r="CR20" s="3">
        <v>193.49199999999999</v>
      </c>
      <c r="CS20" s="3">
        <v>194.83799999999999</v>
      </c>
      <c r="CT20" s="3">
        <v>194.334</v>
      </c>
      <c r="CU20" s="3">
        <v>199.21600000000001</v>
      </c>
      <c r="CV20" s="3">
        <v>226.69399999999999</v>
      </c>
      <c r="CW20" s="3">
        <v>245.82599999999999</v>
      </c>
      <c r="CX20" s="3">
        <v>283.202</v>
      </c>
      <c r="CY20" s="3">
        <v>282.786</v>
      </c>
      <c r="CZ20" s="3">
        <v>286.85300000000001</v>
      </c>
      <c r="DA20" s="3">
        <v>356.84199999999998</v>
      </c>
      <c r="DB20" s="3">
        <v>312.59199999999998</v>
      </c>
      <c r="DC20" s="3">
        <v>372.28199999999998</v>
      </c>
      <c r="DD20" s="3">
        <v>396.66399999999999</v>
      </c>
      <c r="DE20" s="3">
        <v>500.00900000000001</v>
      </c>
      <c r="DF20" s="3">
        <v>527.80700000000002</v>
      </c>
      <c r="DG20" s="3">
        <v>520.07899999999995</v>
      </c>
      <c r="DH20" s="3">
        <v>656.53399999999999</v>
      </c>
      <c r="DI20" s="3">
        <v>669.298</v>
      </c>
      <c r="DJ20" s="3">
        <v>704.31100000000004</v>
      </c>
      <c r="DK20" s="3">
        <v>929.33299999999997</v>
      </c>
      <c r="DL20" s="3">
        <v>1017.789</v>
      </c>
      <c r="DM20" s="3">
        <v>1295.086</v>
      </c>
      <c r="DN20" s="3">
        <v>1415.077</v>
      </c>
      <c r="DO20" s="3">
        <v>1518.461</v>
      </c>
      <c r="DP20" s="3">
        <v>1621.614</v>
      </c>
      <c r="DQ20" s="3">
        <v>1991.58</v>
      </c>
      <c r="DR20" s="3">
        <v>2265.163</v>
      </c>
      <c r="DS20" s="3">
        <v>2249.8620000000001</v>
      </c>
      <c r="DT20" s="3">
        <v>2225.819</v>
      </c>
      <c r="DU20" s="3">
        <v>2616.2469999999998</v>
      </c>
      <c r="DV20" s="3">
        <v>2660.8589999999999</v>
      </c>
      <c r="DW20" s="3">
        <v>2560.3150000000001</v>
      </c>
      <c r="DX20" s="3">
        <v>3225.2460000000001</v>
      </c>
      <c r="DY20" s="3">
        <v>3976.4250000000002</v>
      </c>
      <c r="DZ20" s="3">
        <v>3448.18</v>
      </c>
      <c r="EA20" s="3">
        <v>4167.0969999999998</v>
      </c>
      <c r="EB20" s="3">
        <v>4394.0929999999998</v>
      </c>
      <c r="EC20" s="3">
        <v>4936.0550000000003</v>
      </c>
      <c r="ED20" s="3">
        <v>4609.4870000000001</v>
      </c>
      <c r="EE20" s="3">
        <v>5463.3559999999998</v>
      </c>
      <c r="EF20" s="3">
        <v>6597.3</v>
      </c>
      <c r="EG20" s="3">
        <v>6666.9629999999997</v>
      </c>
      <c r="EH20" s="3">
        <v>6609.4939999999997</v>
      </c>
      <c r="EI20" s="3">
        <v>7110.7309999999998</v>
      </c>
      <c r="EJ20" s="3">
        <v>6364.6980000000003</v>
      </c>
      <c r="EK20" s="3">
        <v>6291.4870000000001</v>
      </c>
      <c r="EL20" s="3">
        <v>6195.7619999999997</v>
      </c>
      <c r="EM20" s="3">
        <v>6661.6490000000003</v>
      </c>
      <c r="EN20" s="3">
        <v>6700.5659999999998</v>
      </c>
      <c r="EO20" s="3">
        <v>7225.4369999999999</v>
      </c>
      <c r="EP20" s="3">
        <v>6000.5820000000003</v>
      </c>
      <c r="EQ20" s="3">
        <v>7887.7020000000002</v>
      </c>
      <c r="ER20" s="3">
        <v>8011.1679999999997</v>
      </c>
      <c r="ES20" s="3">
        <v>8085.3320000000003</v>
      </c>
      <c r="ET20" s="3">
        <v>8531.8580000000002</v>
      </c>
      <c r="EU20" s="3">
        <v>9026.4230000000007</v>
      </c>
      <c r="EV20" s="3">
        <v>9814.7900000000009</v>
      </c>
      <c r="EW20" s="3">
        <v>10611.951999999999</v>
      </c>
      <c r="EX20" s="3">
        <v>11326.22</v>
      </c>
      <c r="EY20" s="3">
        <v>8143.7070000000003</v>
      </c>
      <c r="EZ20" s="3">
        <v>8475.0840000000007</v>
      </c>
      <c r="FA20" s="3">
        <v>9465.3430000000008</v>
      </c>
      <c r="FB20" s="3">
        <v>9813.9989999999998</v>
      </c>
      <c r="FC20" s="3">
        <v>10091.689</v>
      </c>
      <c r="FD20" s="3">
        <v>9373.4519999999993</v>
      </c>
      <c r="FE20" s="3">
        <v>9700.1049999999996</v>
      </c>
      <c r="FF20" s="3">
        <v>10894.079</v>
      </c>
      <c r="FG20" s="3">
        <v>11574.127</v>
      </c>
      <c r="FH20" s="3">
        <v>12011.584999999999</v>
      </c>
      <c r="FI20" s="3">
        <v>13077.300999999999</v>
      </c>
      <c r="FJ20" s="3">
        <v>14400.214</v>
      </c>
      <c r="FK20" s="3">
        <v>15504.9</v>
      </c>
      <c r="FL20" s="3">
        <v>14973.272999999999</v>
      </c>
      <c r="FM20" s="3">
        <v>15251.261</v>
      </c>
      <c r="FN20" s="3">
        <v>16943.357</v>
      </c>
      <c r="FO20" s="3">
        <v>17377.596000000001</v>
      </c>
      <c r="FP20" s="3">
        <v>17820.810000000001</v>
      </c>
      <c r="FQ20" s="3">
        <v>18163.145</v>
      </c>
      <c r="FR20" s="3">
        <v>17229.214</v>
      </c>
      <c r="FS20" s="3">
        <v>17794.914000000001</v>
      </c>
      <c r="FT20" s="3">
        <v>16323.534</v>
      </c>
      <c r="FU20" s="3">
        <v>15222.9</v>
      </c>
      <c r="FV20" s="3">
        <v>16691.427</v>
      </c>
      <c r="FW20" s="3">
        <v>16188.713</v>
      </c>
      <c r="FX20" s="3">
        <v>15079.246999999999</v>
      </c>
      <c r="FY20" s="3">
        <v>14647.915000000001</v>
      </c>
      <c r="FZ20" s="3">
        <v>16347.646000000001</v>
      </c>
      <c r="GA20" s="3">
        <v>14891.868</v>
      </c>
      <c r="GB20" s="3">
        <v>16928.359</v>
      </c>
      <c r="GC20" s="3">
        <v>16879.056</v>
      </c>
      <c r="GD20" s="3">
        <v>17243.796999999999</v>
      </c>
      <c r="GE20" s="3">
        <v>16243.975</v>
      </c>
      <c r="GF20" s="3">
        <v>17167.758000000002</v>
      </c>
      <c r="GG20" s="3">
        <v>17416.39</v>
      </c>
      <c r="GH20" s="3">
        <v>17773.675999999999</v>
      </c>
      <c r="GI20" s="3">
        <v>17917.844000000001</v>
      </c>
      <c r="GJ20" s="3">
        <v>16705.557000000001</v>
      </c>
      <c r="GK20" s="3">
        <v>19869.95</v>
      </c>
      <c r="GL20" s="3">
        <v>19454.706999999999</v>
      </c>
      <c r="GM20" s="3">
        <v>21517.054</v>
      </c>
      <c r="GN20" s="3">
        <v>20337.878000000001</v>
      </c>
      <c r="GO20" s="3">
        <v>22937.621999999999</v>
      </c>
      <c r="GP20" s="3">
        <v>23654.205999999998</v>
      </c>
    </row>
    <row r="21" spans="1:198">
      <c r="A21" s="4" t="str">
        <f>'[1]agg indices 2007 -- june11=100'!B20</f>
        <v>0113</v>
      </c>
      <c r="B21" t="str">
        <f>'[1]agg indices 2007 -- june11=100'!C20</f>
        <v>Fish &amp; Sea foods</v>
      </c>
      <c r="C21" s="3"/>
      <c r="D21" s="3">
        <v>58.795000000000002</v>
      </c>
      <c r="E21" s="3">
        <v>56.487000000000002</v>
      </c>
      <c r="F21" s="3">
        <v>63.174999999999997</v>
      </c>
      <c r="G21" s="3">
        <v>65.373999999999995</v>
      </c>
      <c r="H21" s="3">
        <v>65.596999999999994</v>
      </c>
      <c r="I21" s="3">
        <v>87.701999999999998</v>
      </c>
      <c r="J21" s="3">
        <v>76.948999999999998</v>
      </c>
      <c r="K21" s="3">
        <v>72.947999999999993</v>
      </c>
      <c r="L21" s="3">
        <v>72.363</v>
      </c>
      <c r="M21" s="3">
        <v>91.641999999999996</v>
      </c>
      <c r="N21" s="3">
        <v>78.727000000000004</v>
      </c>
      <c r="O21" s="3">
        <v>72.863</v>
      </c>
      <c r="P21" s="3">
        <v>76.352000000000004</v>
      </c>
      <c r="Q21" s="3">
        <v>71.927000000000007</v>
      </c>
      <c r="R21" s="3">
        <v>79.733999999999995</v>
      </c>
      <c r="S21" s="3">
        <v>76.754999999999995</v>
      </c>
      <c r="T21" s="3">
        <v>70.207999999999998</v>
      </c>
      <c r="U21" s="3">
        <v>69.98</v>
      </c>
      <c r="V21" s="3">
        <v>72.474000000000004</v>
      </c>
      <c r="W21" s="3">
        <v>83.424000000000007</v>
      </c>
      <c r="X21" s="3">
        <v>47.274999999999999</v>
      </c>
      <c r="Y21" s="3">
        <v>70.620999999999995</v>
      </c>
      <c r="Z21" s="3">
        <v>74.677000000000007</v>
      </c>
      <c r="AA21" s="3">
        <v>83.504000000000005</v>
      </c>
      <c r="AB21" s="3">
        <v>74.653999999999996</v>
      </c>
      <c r="AC21" s="3">
        <v>95.096000000000004</v>
      </c>
      <c r="AD21" s="3">
        <v>98.525000000000006</v>
      </c>
      <c r="AE21" s="3">
        <v>84.403000000000006</v>
      </c>
      <c r="AF21" s="3">
        <v>83.941999999999993</v>
      </c>
      <c r="AG21" s="3">
        <v>77.209000000000003</v>
      </c>
      <c r="AH21" s="3">
        <v>82.283000000000001</v>
      </c>
      <c r="AI21" s="3">
        <v>76.980999999999995</v>
      </c>
      <c r="AJ21" s="3">
        <v>75.423000000000002</v>
      </c>
      <c r="AK21" s="3">
        <v>71.873000000000005</v>
      </c>
      <c r="AL21" s="3">
        <v>72.367000000000004</v>
      </c>
      <c r="AM21" s="3">
        <v>72.510000000000005</v>
      </c>
      <c r="AN21" s="3">
        <v>78.772000000000006</v>
      </c>
      <c r="AO21" s="3">
        <v>84.656999999999996</v>
      </c>
      <c r="AP21" s="3">
        <v>80.492000000000004</v>
      </c>
      <c r="AQ21" s="3">
        <v>86.906999999999996</v>
      </c>
      <c r="AR21" s="3">
        <v>86.254000000000005</v>
      </c>
      <c r="AS21" s="3">
        <v>86.254000000000005</v>
      </c>
      <c r="AT21" s="3">
        <v>84.293000000000006</v>
      </c>
      <c r="AU21" s="3">
        <v>98.843999999999994</v>
      </c>
      <c r="AV21" s="3">
        <v>103.262</v>
      </c>
      <c r="AW21" s="3">
        <v>103.262</v>
      </c>
      <c r="AX21" s="3">
        <v>108.67100000000001</v>
      </c>
      <c r="AY21" s="3">
        <v>98.933999999999997</v>
      </c>
      <c r="AZ21" s="3">
        <v>134.46199999999999</v>
      </c>
      <c r="BA21" s="3">
        <v>111.892</v>
      </c>
      <c r="BB21" s="3">
        <v>100</v>
      </c>
      <c r="BC21" s="3">
        <v>84.382999999999996</v>
      </c>
      <c r="BD21" s="3">
        <v>135.084</v>
      </c>
      <c r="BE21" s="3">
        <v>114.08499999999999</v>
      </c>
      <c r="BF21" s="3">
        <v>134.82300000000001</v>
      </c>
      <c r="BG21" s="3">
        <v>146.53700000000001</v>
      </c>
      <c r="BH21" s="3">
        <v>107.14100000000001</v>
      </c>
      <c r="BI21" s="3">
        <v>133.49600000000001</v>
      </c>
      <c r="BJ21" s="3">
        <v>127.015</v>
      </c>
      <c r="BK21" s="3">
        <v>148.37299999999999</v>
      </c>
      <c r="BL21" s="3">
        <v>122.887</v>
      </c>
      <c r="BM21" s="3">
        <v>145.91499999999999</v>
      </c>
      <c r="BN21" s="3">
        <v>144.04900000000001</v>
      </c>
      <c r="BO21" s="3">
        <v>155.102</v>
      </c>
      <c r="BP21" s="3">
        <v>206.21299999999999</v>
      </c>
      <c r="BQ21" s="3">
        <v>127.77200000000001</v>
      </c>
      <c r="BR21" s="3">
        <v>153.376</v>
      </c>
      <c r="BS21" s="3">
        <v>171.68299999999999</v>
      </c>
      <c r="BT21" s="3">
        <v>156.90199999999999</v>
      </c>
      <c r="BU21" s="3">
        <v>151.03100000000001</v>
      </c>
      <c r="BV21" s="3">
        <v>111.107</v>
      </c>
      <c r="BW21" s="3">
        <v>107.768</v>
      </c>
      <c r="BX21" s="3">
        <v>131.584</v>
      </c>
      <c r="BY21" s="3">
        <v>130.26599999999999</v>
      </c>
      <c r="BZ21" s="3">
        <v>172.56</v>
      </c>
      <c r="CA21" s="3">
        <v>161.55699999999999</v>
      </c>
      <c r="CB21" s="3">
        <v>165.255</v>
      </c>
      <c r="CC21" s="3">
        <v>123.107</v>
      </c>
      <c r="CD21" s="3">
        <v>142.22300000000001</v>
      </c>
      <c r="CE21" s="3">
        <v>118.14700000000001</v>
      </c>
      <c r="CF21" s="3">
        <v>131.15</v>
      </c>
      <c r="CG21" s="3">
        <v>131.292</v>
      </c>
      <c r="CH21" s="3">
        <v>160.02799999999999</v>
      </c>
      <c r="CI21" s="3">
        <v>106.51</v>
      </c>
      <c r="CJ21" s="3">
        <v>124.875</v>
      </c>
      <c r="CK21" s="3">
        <v>136.81399999999999</v>
      </c>
      <c r="CL21" s="3">
        <v>151.70099999999999</v>
      </c>
      <c r="CM21" s="3">
        <v>164.14599999999999</v>
      </c>
      <c r="CN21" s="3">
        <v>206.58199999999999</v>
      </c>
      <c r="CO21" s="3">
        <v>151.624</v>
      </c>
      <c r="CP21" s="3">
        <v>150.42500000000001</v>
      </c>
      <c r="CQ21" s="3">
        <v>126.96599999999999</v>
      </c>
      <c r="CR21" s="3">
        <v>124.51900000000001</v>
      </c>
      <c r="CS21" s="3">
        <v>129.697</v>
      </c>
      <c r="CT21" s="3">
        <v>124.735</v>
      </c>
      <c r="CU21" s="3">
        <v>130.75700000000001</v>
      </c>
      <c r="CV21" s="3">
        <v>161.702</v>
      </c>
      <c r="CW21" s="3">
        <v>176.36</v>
      </c>
      <c r="CX21" s="3">
        <v>204.601</v>
      </c>
      <c r="CY21" s="3">
        <v>225.376</v>
      </c>
      <c r="CZ21" s="3">
        <v>185.40600000000001</v>
      </c>
      <c r="DA21" s="3">
        <v>398.31299999999999</v>
      </c>
      <c r="DB21" s="3">
        <v>210.70599999999999</v>
      </c>
      <c r="DC21" s="3">
        <v>282.61799999999999</v>
      </c>
      <c r="DD21" s="3">
        <v>286.13099999999997</v>
      </c>
      <c r="DE21" s="3">
        <v>304.81900000000002</v>
      </c>
      <c r="DF21" s="3">
        <v>523.45399999999995</v>
      </c>
      <c r="DG21" s="3">
        <v>491.54599999999999</v>
      </c>
      <c r="DH21" s="3">
        <v>602.84900000000005</v>
      </c>
      <c r="DI21" s="3">
        <v>670.48099999999999</v>
      </c>
      <c r="DJ21" s="3">
        <v>574.78599999999994</v>
      </c>
      <c r="DK21" s="3">
        <v>1237.4100000000001</v>
      </c>
      <c r="DL21" s="3">
        <v>1458.37</v>
      </c>
      <c r="DM21" s="3">
        <v>1534.588</v>
      </c>
      <c r="DN21" s="3">
        <v>988.08900000000006</v>
      </c>
      <c r="DO21" s="3">
        <v>1008.956</v>
      </c>
      <c r="DP21" s="3">
        <v>1474.3969999999999</v>
      </c>
      <c r="DQ21" s="3">
        <v>1142.318</v>
      </c>
      <c r="DR21" s="3">
        <v>1163.954</v>
      </c>
      <c r="DS21" s="3">
        <v>2152.4009999999998</v>
      </c>
      <c r="DT21" s="3">
        <v>1217.3679999999999</v>
      </c>
      <c r="DU21" s="3">
        <v>2157.107</v>
      </c>
      <c r="DV21" s="3">
        <v>2785.5219999999999</v>
      </c>
      <c r="DW21" s="3">
        <v>2647.3679999999999</v>
      </c>
      <c r="DX21" s="3">
        <v>2955.7979999999998</v>
      </c>
      <c r="DY21" s="3">
        <v>3191.5830000000001</v>
      </c>
      <c r="DZ21" s="3">
        <v>2691.7959999999998</v>
      </c>
      <c r="EA21" s="3">
        <v>3372.0819999999999</v>
      </c>
      <c r="EB21" s="3">
        <v>3815.3820000000001</v>
      </c>
      <c r="EC21" s="3">
        <v>4259.848</v>
      </c>
      <c r="ED21" s="3">
        <v>3786.3119999999999</v>
      </c>
      <c r="EE21" s="3">
        <v>5190.5600000000004</v>
      </c>
      <c r="EF21" s="3">
        <v>6097.2839999999997</v>
      </c>
      <c r="EG21" s="3">
        <v>6289.835</v>
      </c>
      <c r="EH21" s="3">
        <v>4401.2730000000001</v>
      </c>
      <c r="EI21" s="3">
        <v>5723.8909999999996</v>
      </c>
      <c r="EJ21" s="3">
        <v>3396.7759999999998</v>
      </c>
      <c r="EK21" s="3">
        <v>3113.9029999999998</v>
      </c>
      <c r="EL21" s="3">
        <v>4984.4939999999997</v>
      </c>
      <c r="EM21" s="3">
        <v>4855.018</v>
      </c>
      <c r="EN21" s="3">
        <v>8415.7049999999999</v>
      </c>
      <c r="EO21" s="3">
        <v>6622.875</v>
      </c>
      <c r="EP21" s="3">
        <v>7482.5429999999997</v>
      </c>
      <c r="EQ21" s="3">
        <v>12833.679</v>
      </c>
      <c r="ER21" s="3">
        <v>13360.514999999999</v>
      </c>
      <c r="ES21" s="3">
        <v>13796.183999999999</v>
      </c>
      <c r="ET21" s="3">
        <v>14258.102999999999</v>
      </c>
      <c r="EU21" s="3">
        <v>14391.392</v>
      </c>
      <c r="EV21" s="3">
        <v>14655.736000000001</v>
      </c>
      <c r="EW21" s="3">
        <v>15184.335999999999</v>
      </c>
      <c r="EX21" s="3">
        <v>16406.682000000001</v>
      </c>
      <c r="EY21" s="3">
        <v>14076.127</v>
      </c>
      <c r="EZ21" s="3">
        <v>10805.375</v>
      </c>
      <c r="FA21" s="3">
        <v>11463.361999999999</v>
      </c>
      <c r="FB21" s="3">
        <v>12245.147999999999</v>
      </c>
      <c r="FC21" s="3">
        <v>12638.859</v>
      </c>
      <c r="FD21" s="3">
        <v>14052.432000000001</v>
      </c>
      <c r="FE21" s="3">
        <v>15823.013999999999</v>
      </c>
      <c r="FF21" s="3">
        <v>11411.328</v>
      </c>
      <c r="FG21" s="3">
        <v>12968.064</v>
      </c>
      <c r="FH21" s="3">
        <v>16785.786</v>
      </c>
      <c r="FI21" s="3">
        <v>8047.9840000000004</v>
      </c>
      <c r="FJ21" s="3">
        <v>8598.7690000000002</v>
      </c>
      <c r="FK21" s="3">
        <v>9945.0560000000005</v>
      </c>
      <c r="FL21" s="3">
        <v>12294.496999999999</v>
      </c>
      <c r="FM21" s="3">
        <v>12260.11</v>
      </c>
      <c r="FN21" s="3">
        <v>14128.867</v>
      </c>
      <c r="FO21" s="3">
        <v>14245.75</v>
      </c>
      <c r="FP21" s="3">
        <v>14165.023999999999</v>
      </c>
      <c r="FQ21" s="3">
        <v>15343.259</v>
      </c>
      <c r="FR21" s="3">
        <v>5470.2550000000001</v>
      </c>
      <c r="FS21" s="3">
        <v>11845.790999999999</v>
      </c>
      <c r="FT21" s="3">
        <v>12400.822</v>
      </c>
      <c r="FU21" s="3">
        <v>16712.559000000001</v>
      </c>
      <c r="FV21" s="3">
        <v>15184.5</v>
      </c>
      <c r="FW21" s="3">
        <v>12374.23</v>
      </c>
      <c r="FX21" s="3">
        <v>10308.9</v>
      </c>
      <c r="FY21" s="3">
        <v>8323.1990000000005</v>
      </c>
      <c r="FZ21" s="3">
        <v>9555.9490000000005</v>
      </c>
      <c r="GA21" s="3">
        <v>9676.3780000000006</v>
      </c>
      <c r="GB21" s="3">
        <v>10586.834000000001</v>
      </c>
      <c r="GC21" s="3">
        <v>11785.216</v>
      </c>
      <c r="GD21" s="3">
        <v>8191.8329999999996</v>
      </c>
      <c r="GE21" s="3">
        <v>9482.44</v>
      </c>
      <c r="GF21" s="3">
        <v>6576.51</v>
      </c>
      <c r="GG21" s="3">
        <v>7011.2359999999999</v>
      </c>
      <c r="GH21" s="3">
        <v>3359.9830000000002</v>
      </c>
      <c r="GI21" s="3">
        <v>5078.0600000000004</v>
      </c>
      <c r="GJ21" s="3">
        <v>3690.57</v>
      </c>
      <c r="GK21" s="3">
        <v>6092.0119999999997</v>
      </c>
      <c r="GL21" s="3">
        <v>12822.329</v>
      </c>
      <c r="GM21" s="3">
        <v>7722.6549999999997</v>
      </c>
      <c r="GN21" s="3">
        <v>4199.9639999999999</v>
      </c>
      <c r="GO21" s="3">
        <v>5670.3249999999998</v>
      </c>
      <c r="GP21" s="3">
        <v>5040.1909999999998</v>
      </c>
    </row>
    <row r="22" spans="1:198">
      <c r="A22" s="4" t="str">
        <f>'[1]agg indices 2007 -- june11=100'!B21</f>
        <v>0114</v>
      </c>
      <c r="B22" t="str">
        <f>'[1]agg indices 2007 -- june11=100'!C21</f>
        <v>Milk,Cheese &amp; Eggs</v>
      </c>
      <c r="C22" s="3"/>
      <c r="D22" s="3">
        <v>51.915999999999997</v>
      </c>
      <c r="E22" s="3">
        <v>51.915999999999997</v>
      </c>
      <c r="F22" s="3">
        <v>53.101999999999997</v>
      </c>
      <c r="G22" s="3">
        <v>52.250999999999998</v>
      </c>
      <c r="H22" s="3">
        <v>56.05</v>
      </c>
      <c r="I22" s="3">
        <v>57.017000000000003</v>
      </c>
      <c r="J22" s="3">
        <v>59.094000000000001</v>
      </c>
      <c r="K22" s="3">
        <v>53.811</v>
      </c>
      <c r="L22" s="3">
        <v>53.128999999999998</v>
      </c>
      <c r="M22" s="3">
        <v>64.739999999999995</v>
      </c>
      <c r="N22" s="3">
        <v>60.234999999999999</v>
      </c>
      <c r="O22" s="3">
        <v>68.248000000000005</v>
      </c>
      <c r="P22" s="3">
        <v>64.162999999999997</v>
      </c>
      <c r="Q22" s="3">
        <v>62.808999999999997</v>
      </c>
      <c r="R22" s="3">
        <v>65.893000000000001</v>
      </c>
      <c r="S22" s="3">
        <v>68.483000000000004</v>
      </c>
      <c r="T22" s="3">
        <v>72.481999999999999</v>
      </c>
      <c r="U22" s="3">
        <v>68.972999999999999</v>
      </c>
      <c r="V22" s="3">
        <v>68.257000000000005</v>
      </c>
      <c r="W22" s="3">
        <v>69.17</v>
      </c>
      <c r="X22" s="3">
        <v>67.277000000000001</v>
      </c>
      <c r="Y22" s="3">
        <v>71.573999999999998</v>
      </c>
      <c r="Z22" s="3">
        <v>67.206000000000003</v>
      </c>
      <c r="AA22" s="3">
        <v>70.581000000000003</v>
      </c>
      <c r="AB22" s="3">
        <v>70.018000000000001</v>
      </c>
      <c r="AC22" s="3">
        <v>67.537999999999997</v>
      </c>
      <c r="AD22" s="3">
        <v>68.343999999999994</v>
      </c>
      <c r="AE22" s="3">
        <v>68.343999999999994</v>
      </c>
      <c r="AF22" s="3">
        <v>68.343999999999994</v>
      </c>
      <c r="AG22" s="3">
        <v>72.111000000000004</v>
      </c>
      <c r="AH22" s="3">
        <v>73.138000000000005</v>
      </c>
      <c r="AI22" s="3">
        <v>70.581000000000003</v>
      </c>
      <c r="AJ22" s="3">
        <v>69.858000000000004</v>
      </c>
      <c r="AK22" s="3">
        <v>70.744</v>
      </c>
      <c r="AL22" s="3">
        <v>75.459999999999994</v>
      </c>
      <c r="AM22" s="3">
        <v>71.182000000000002</v>
      </c>
      <c r="AN22" s="3">
        <v>70.251999999999995</v>
      </c>
      <c r="AO22" s="3">
        <v>70.02</v>
      </c>
      <c r="AP22" s="3">
        <v>79.608000000000004</v>
      </c>
      <c r="AQ22" s="3">
        <v>73.713999999999999</v>
      </c>
      <c r="AR22" s="3">
        <v>74.558999999999997</v>
      </c>
      <c r="AS22" s="3">
        <v>71.697000000000003</v>
      </c>
      <c r="AT22" s="3">
        <v>76.677000000000007</v>
      </c>
      <c r="AU22" s="3">
        <v>80.421999999999997</v>
      </c>
      <c r="AV22" s="3">
        <v>85.614000000000004</v>
      </c>
      <c r="AW22" s="3">
        <v>87.597999999999999</v>
      </c>
      <c r="AX22" s="3">
        <v>89.094999999999999</v>
      </c>
      <c r="AY22" s="3">
        <v>94.412000000000006</v>
      </c>
      <c r="AZ22" s="3">
        <v>102.404</v>
      </c>
      <c r="BA22" s="3">
        <v>82.375</v>
      </c>
      <c r="BB22" s="3">
        <v>100</v>
      </c>
      <c r="BC22" s="3">
        <v>94.251999999999995</v>
      </c>
      <c r="BD22" s="3">
        <v>101.232</v>
      </c>
      <c r="BE22" s="3">
        <v>106.014</v>
      </c>
      <c r="BF22" s="3">
        <v>121.839</v>
      </c>
      <c r="BG22" s="3">
        <v>133.22200000000001</v>
      </c>
      <c r="BH22" s="3">
        <v>105.738</v>
      </c>
      <c r="BI22" s="3">
        <v>135.63800000000001</v>
      </c>
      <c r="BJ22" s="3">
        <v>137.244</v>
      </c>
      <c r="BK22" s="3">
        <v>119.256</v>
      </c>
      <c r="BL22" s="3">
        <v>179.22499999999999</v>
      </c>
      <c r="BM22" s="3">
        <v>165.96199999999999</v>
      </c>
      <c r="BN22" s="3">
        <v>117.934</v>
      </c>
      <c r="BO22" s="3">
        <v>251.624</v>
      </c>
      <c r="BP22" s="3">
        <v>112.10299999999999</v>
      </c>
      <c r="BQ22" s="3">
        <v>126.52200000000001</v>
      </c>
      <c r="BR22" s="3">
        <v>127.53100000000001</v>
      </c>
      <c r="BS22" s="3">
        <v>128.34800000000001</v>
      </c>
      <c r="BT22" s="3">
        <v>139.55699999999999</v>
      </c>
      <c r="BU22" s="3">
        <v>119.51600000000001</v>
      </c>
      <c r="BV22" s="3">
        <v>130.08500000000001</v>
      </c>
      <c r="BW22" s="3">
        <v>163.97499999999999</v>
      </c>
      <c r="BX22" s="3">
        <v>154.637</v>
      </c>
      <c r="BY22" s="3">
        <v>161.24100000000001</v>
      </c>
      <c r="BZ22" s="3">
        <v>119.29300000000001</v>
      </c>
      <c r="CA22" s="3">
        <v>159.71899999999999</v>
      </c>
      <c r="CB22" s="3">
        <v>156.126</v>
      </c>
      <c r="CC22" s="3">
        <v>124.755</v>
      </c>
      <c r="CD22" s="3">
        <v>127.97499999999999</v>
      </c>
      <c r="CE22" s="3">
        <v>139.65899999999999</v>
      </c>
      <c r="CF22" s="3">
        <v>145.58600000000001</v>
      </c>
      <c r="CG22" s="3">
        <v>171.822</v>
      </c>
      <c r="CH22" s="3">
        <v>149.14599999999999</v>
      </c>
      <c r="CI22" s="3">
        <v>134.38499999999999</v>
      </c>
      <c r="CJ22" s="3">
        <v>131.56100000000001</v>
      </c>
      <c r="CK22" s="3">
        <v>134.76</v>
      </c>
      <c r="CL22" s="3">
        <v>132.107</v>
      </c>
      <c r="CM22" s="3">
        <v>141.34100000000001</v>
      </c>
      <c r="CN22" s="3">
        <v>140.733</v>
      </c>
      <c r="CO22" s="3">
        <v>120.571</v>
      </c>
      <c r="CP22" s="3">
        <v>162.214</v>
      </c>
      <c r="CQ22" s="3">
        <v>205.85400000000001</v>
      </c>
      <c r="CR22" s="3">
        <v>199.36500000000001</v>
      </c>
      <c r="CS22" s="3">
        <v>138.85900000000001</v>
      </c>
      <c r="CT22" s="3">
        <v>142.22499999999999</v>
      </c>
      <c r="CU22" s="3">
        <v>163.99199999999999</v>
      </c>
      <c r="CV22" s="3">
        <v>168.607</v>
      </c>
      <c r="CW22" s="3">
        <v>210.565</v>
      </c>
      <c r="CX22" s="3">
        <v>273.35500000000002</v>
      </c>
      <c r="CY22" s="3">
        <v>229.297</v>
      </c>
      <c r="CZ22" s="3">
        <v>270.44400000000002</v>
      </c>
      <c r="DA22" s="3">
        <v>291.05</v>
      </c>
      <c r="DB22" s="3">
        <v>312.995</v>
      </c>
      <c r="DC22" s="3">
        <v>390.29500000000002</v>
      </c>
      <c r="DD22" s="3">
        <v>400.60700000000003</v>
      </c>
      <c r="DE22" s="3">
        <v>431.714</v>
      </c>
      <c r="DF22" s="3">
        <v>469.19600000000003</v>
      </c>
      <c r="DG22" s="3">
        <v>610.60400000000004</v>
      </c>
      <c r="DH22" s="3">
        <v>651.42700000000002</v>
      </c>
      <c r="DI22" s="3">
        <v>807.00599999999997</v>
      </c>
      <c r="DJ22" s="3">
        <v>731.26300000000003</v>
      </c>
      <c r="DK22" s="3">
        <v>1034.1469999999999</v>
      </c>
      <c r="DL22" s="3">
        <v>1086.6300000000001</v>
      </c>
      <c r="DM22" s="3">
        <v>1369.2650000000001</v>
      </c>
      <c r="DN22" s="3">
        <v>1429.3430000000001</v>
      </c>
      <c r="DO22" s="3">
        <v>1541.481</v>
      </c>
      <c r="DP22" s="3">
        <v>1821.4590000000001</v>
      </c>
      <c r="DQ22" s="3">
        <v>1726.2370000000001</v>
      </c>
      <c r="DR22" s="3">
        <v>2121.3380000000002</v>
      </c>
      <c r="DS22" s="3">
        <v>2208.2730000000001</v>
      </c>
      <c r="DT22" s="3">
        <v>2383.7420000000002</v>
      </c>
      <c r="DU22" s="3">
        <v>2972.9859999999999</v>
      </c>
      <c r="DV22" s="3">
        <v>2878.645</v>
      </c>
      <c r="DW22" s="3">
        <v>3510.5549999999998</v>
      </c>
      <c r="DX22" s="3">
        <v>2936.3440000000001</v>
      </c>
      <c r="DY22" s="3">
        <v>8320.19</v>
      </c>
      <c r="DZ22" s="3">
        <v>3565.1779999999999</v>
      </c>
      <c r="EA22" s="3">
        <v>3611.402</v>
      </c>
      <c r="EB22" s="3">
        <v>5447.3469999999998</v>
      </c>
      <c r="EC22" s="3">
        <v>4841.4390000000003</v>
      </c>
      <c r="ED22" s="3">
        <v>5603.9279999999999</v>
      </c>
      <c r="EE22" s="3">
        <v>5190.5200000000004</v>
      </c>
      <c r="EF22" s="3">
        <v>10876.565000000001</v>
      </c>
      <c r="EG22" s="3">
        <v>8657.5619999999999</v>
      </c>
      <c r="EH22" s="3">
        <v>7821.9939999999997</v>
      </c>
      <c r="EI22" s="3">
        <v>7612.5919999999996</v>
      </c>
      <c r="EJ22" s="3">
        <v>7085.6530000000002</v>
      </c>
      <c r="EK22" s="3">
        <v>6358.5420000000004</v>
      </c>
      <c r="EL22" s="3">
        <v>5818.683</v>
      </c>
      <c r="EM22" s="3">
        <v>7030.0450000000001</v>
      </c>
      <c r="EN22" s="3">
        <v>7063.3670000000002</v>
      </c>
      <c r="EO22" s="3">
        <v>6290.0540000000001</v>
      </c>
      <c r="EP22" s="3">
        <v>6603.6970000000001</v>
      </c>
      <c r="EQ22" s="3">
        <v>7490.12</v>
      </c>
      <c r="ER22" s="3">
        <v>9124.2469999999994</v>
      </c>
      <c r="ES22" s="3">
        <v>9695.4719999999998</v>
      </c>
      <c r="ET22" s="3">
        <v>9974.76</v>
      </c>
      <c r="EU22" s="3">
        <v>10128.456</v>
      </c>
      <c r="EV22" s="3">
        <v>10676.665999999999</v>
      </c>
      <c r="EW22" s="3">
        <v>10873.281000000001</v>
      </c>
      <c r="EX22" s="3">
        <v>10890.983</v>
      </c>
      <c r="EY22" s="3">
        <v>6559.951</v>
      </c>
      <c r="EZ22" s="3">
        <v>6385.0190000000002</v>
      </c>
      <c r="FA22" s="3">
        <v>6978.5460000000003</v>
      </c>
      <c r="FB22" s="3">
        <v>8581.2440000000006</v>
      </c>
      <c r="FC22" s="3">
        <v>9278.0149999999994</v>
      </c>
      <c r="FD22" s="3">
        <v>9378.1610000000001</v>
      </c>
      <c r="FE22" s="3">
        <v>9520.3109999999997</v>
      </c>
      <c r="FF22" s="3">
        <v>9631.49</v>
      </c>
      <c r="FG22" s="3">
        <v>10180.732</v>
      </c>
      <c r="FH22" s="3">
        <v>11253.644</v>
      </c>
      <c r="FI22" s="3">
        <v>8524.4169999999995</v>
      </c>
      <c r="FJ22" s="3">
        <v>9473.7489999999998</v>
      </c>
      <c r="FK22" s="3">
        <v>10147.556</v>
      </c>
      <c r="FL22" s="3">
        <v>10552.187</v>
      </c>
      <c r="FM22" s="3">
        <v>10391.507</v>
      </c>
      <c r="FN22" s="3">
        <v>11178.804</v>
      </c>
      <c r="FO22" s="3">
        <v>11752.237999999999</v>
      </c>
      <c r="FP22" s="3">
        <v>14264.08</v>
      </c>
      <c r="FQ22" s="3">
        <v>13973.797</v>
      </c>
      <c r="FR22" s="3">
        <v>10127.025</v>
      </c>
      <c r="FS22" s="3">
        <v>11431.072</v>
      </c>
      <c r="FT22" s="3">
        <v>13262.56</v>
      </c>
      <c r="FU22" s="3">
        <v>11543.048000000001</v>
      </c>
      <c r="FV22" s="3">
        <v>11863.752</v>
      </c>
      <c r="FW22" s="3">
        <v>11057.332</v>
      </c>
      <c r="FX22" s="3">
        <v>11261.763999999999</v>
      </c>
      <c r="FY22" s="3">
        <v>12146.964</v>
      </c>
      <c r="FZ22" s="3">
        <v>11156.353999999999</v>
      </c>
      <c r="GA22" s="3">
        <v>10511.525</v>
      </c>
      <c r="GB22" s="3">
        <v>11414.669</v>
      </c>
      <c r="GC22" s="3">
        <v>11108.75</v>
      </c>
      <c r="GD22" s="3">
        <v>11381.213</v>
      </c>
      <c r="GE22" s="3">
        <v>12177.089</v>
      </c>
      <c r="GF22" s="3">
        <v>12828.009</v>
      </c>
      <c r="GG22" s="3">
        <v>12347.843000000001</v>
      </c>
      <c r="GH22" s="3">
        <v>15161.101000000001</v>
      </c>
      <c r="GI22" s="3">
        <v>13090.550999999999</v>
      </c>
      <c r="GJ22" s="3">
        <v>14381.359</v>
      </c>
      <c r="GK22" s="3">
        <v>15017.05</v>
      </c>
      <c r="GL22" s="3">
        <v>14541.632</v>
      </c>
      <c r="GM22" s="3">
        <v>14987.022999999999</v>
      </c>
      <c r="GN22" s="3">
        <v>14180.061</v>
      </c>
      <c r="GO22" s="3">
        <v>18421.236000000001</v>
      </c>
      <c r="GP22" s="3">
        <v>17525.957999999999</v>
      </c>
    </row>
    <row r="23" spans="1:198">
      <c r="A23" s="4" t="str">
        <f>'[1]agg indices 2007 -- june11=100'!B22</f>
        <v>0115</v>
      </c>
      <c r="B23" t="str">
        <f>'[1]agg indices 2007 -- june11=100'!C22</f>
        <v>Oils &amp; Fats</v>
      </c>
      <c r="C23" s="3"/>
      <c r="D23" s="3">
        <v>50</v>
      </c>
      <c r="E23" s="3">
        <v>50</v>
      </c>
      <c r="F23" s="3">
        <v>50</v>
      </c>
      <c r="G23" s="3">
        <v>50</v>
      </c>
      <c r="H23" s="3">
        <v>50</v>
      </c>
      <c r="I23" s="3">
        <v>75</v>
      </c>
      <c r="J23" s="3">
        <v>65.625</v>
      </c>
      <c r="K23" s="3">
        <v>53.125</v>
      </c>
      <c r="L23" s="3">
        <v>59.375</v>
      </c>
      <c r="M23" s="3">
        <v>59.375</v>
      </c>
      <c r="N23" s="3">
        <v>43.75</v>
      </c>
      <c r="O23" s="3">
        <v>62.5</v>
      </c>
      <c r="P23" s="3">
        <v>59.375</v>
      </c>
      <c r="Q23" s="3">
        <v>68.75</v>
      </c>
      <c r="R23" s="3">
        <v>75</v>
      </c>
      <c r="S23" s="3">
        <v>75</v>
      </c>
      <c r="T23" s="3">
        <v>75</v>
      </c>
      <c r="U23" s="3">
        <v>75</v>
      </c>
      <c r="V23" s="3">
        <v>75</v>
      </c>
      <c r="W23" s="3">
        <v>78.25</v>
      </c>
      <c r="X23" s="3">
        <v>75</v>
      </c>
      <c r="Y23" s="3">
        <v>71.875</v>
      </c>
      <c r="Z23" s="3">
        <v>75</v>
      </c>
      <c r="AA23" s="3">
        <v>72</v>
      </c>
      <c r="AB23" s="3">
        <v>65.75</v>
      </c>
      <c r="AC23" s="3">
        <v>72</v>
      </c>
      <c r="AD23" s="3">
        <v>62.5</v>
      </c>
      <c r="AE23" s="3">
        <v>62.5</v>
      </c>
      <c r="AF23" s="3">
        <v>62.5</v>
      </c>
      <c r="AG23" s="3">
        <v>75</v>
      </c>
      <c r="AH23" s="3">
        <v>68.75</v>
      </c>
      <c r="AI23" s="3">
        <v>62.5</v>
      </c>
      <c r="AJ23" s="3">
        <v>70.75</v>
      </c>
      <c r="AK23" s="3">
        <v>70.75</v>
      </c>
      <c r="AL23" s="3">
        <v>70.875</v>
      </c>
      <c r="AM23" s="3">
        <v>75</v>
      </c>
      <c r="AN23" s="3">
        <v>75</v>
      </c>
      <c r="AO23" s="3">
        <v>70.75</v>
      </c>
      <c r="AP23" s="3">
        <v>58.25</v>
      </c>
      <c r="AQ23" s="3">
        <v>75</v>
      </c>
      <c r="AR23" s="3">
        <v>70.75</v>
      </c>
      <c r="AS23" s="3">
        <v>62.5</v>
      </c>
      <c r="AT23" s="3">
        <v>75</v>
      </c>
      <c r="AU23" s="3">
        <v>70.75</v>
      </c>
      <c r="AV23" s="3">
        <v>62.5</v>
      </c>
      <c r="AW23" s="3">
        <v>100</v>
      </c>
      <c r="AX23" s="3">
        <v>100</v>
      </c>
      <c r="AY23" s="3">
        <v>100</v>
      </c>
      <c r="AZ23" s="3">
        <v>100</v>
      </c>
      <c r="BA23" s="3">
        <v>100</v>
      </c>
      <c r="BB23" s="3">
        <v>100</v>
      </c>
      <c r="BC23" s="3">
        <v>100.592</v>
      </c>
      <c r="BD23" s="3">
        <v>132.34700000000001</v>
      </c>
      <c r="BE23" s="3">
        <v>136.489</v>
      </c>
      <c r="BF23" s="3">
        <v>114.398</v>
      </c>
      <c r="BG23" s="3">
        <v>139.84200000000001</v>
      </c>
      <c r="BH23" s="3">
        <v>176.923</v>
      </c>
      <c r="BI23" s="3">
        <v>136.095</v>
      </c>
      <c r="BJ23" s="3">
        <v>132.29499999999999</v>
      </c>
      <c r="BK23" s="3">
        <v>144.97</v>
      </c>
      <c r="BL23" s="3">
        <v>147.321</v>
      </c>
      <c r="BM23" s="3">
        <v>132.54400000000001</v>
      </c>
      <c r="BN23" s="3">
        <v>132.54400000000001</v>
      </c>
      <c r="BO23" s="3">
        <v>141.005</v>
      </c>
      <c r="BP23" s="3">
        <v>140.994</v>
      </c>
      <c r="BQ23" s="3">
        <v>140.994</v>
      </c>
      <c r="BR23" s="3">
        <v>140.994</v>
      </c>
      <c r="BS23" s="3">
        <v>145.22399999999999</v>
      </c>
      <c r="BT23" s="3">
        <v>162.154</v>
      </c>
      <c r="BU23" s="3">
        <v>137.87</v>
      </c>
      <c r="BV23" s="3">
        <v>136.095</v>
      </c>
      <c r="BW23" s="3">
        <v>155.62100000000001</v>
      </c>
      <c r="BX23" s="3">
        <v>120.88800000000001</v>
      </c>
      <c r="BY23" s="3">
        <v>135.32300000000001</v>
      </c>
      <c r="BZ23" s="3">
        <v>132.54400000000001</v>
      </c>
      <c r="CA23" s="3">
        <v>136.095</v>
      </c>
      <c r="CB23" s="3">
        <v>112.426</v>
      </c>
      <c r="CC23" s="3">
        <v>117.949</v>
      </c>
      <c r="CD23" s="3">
        <v>123.471</v>
      </c>
      <c r="CE23" s="3">
        <v>127.02200000000001</v>
      </c>
      <c r="CF23" s="3">
        <v>121.499</v>
      </c>
      <c r="CG23" s="3">
        <v>126.485</v>
      </c>
      <c r="CH23" s="3">
        <v>138.55600000000001</v>
      </c>
      <c r="CI23" s="3">
        <v>136.19399999999999</v>
      </c>
      <c r="CJ23" s="3">
        <v>121.499</v>
      </c>
      <c r="CK23" s="3">
        <v>126.485</v>
      </c>
      <c r="CL23" s="3">
        <v>132.55600000000001</v>
      </c>
      <c r="CM23" s="3">
        <v>125.27800000000001</v>
      </c>
      <c r="CN23" s="3">
        <v>134.89500000000001</v>
      </c>
      <c r="CO23" s="3">
        <v>120.34</v>
      </c>
      <c r="CP23" s="3">
        <v>129.95699999999999</v>
      </c>
      <c r="CQ23" s="3">
        <v>148.66999999999999</v>
      </c>
      <c r="CR23" s="3">
        <v>129.95699999999999</v>
      </c>
      <c r="CS23" s="3">
        <v>134.89500000000001</v>
      </c>
      <c r="CT23" s="3">
        <v>144.512</v>
      </c>
      <c r="CU23" s="3">
        <v>137.23400000000001</v>
      </c>
      <c r="CV23" s="3">
        <v>163.745</v>
      </c>
      <c r="CW23" s="3">
        <v>175.83500000000001</v>
      </c>
      <c r="CX23" s="3">
        <v>198.81399999999999</v>
      </c>
      <c r="CY23" s="3">
        <v>226.78700000000001</v>
      </c>
      <c r="CZ23" s="3">
        <v>270.74599999999998</v>
      </c>
      <c r="DA23" s="3">
        <v>282.48500000000001</v>
      </c>
      <c r="DB23" s="3">
        <v>266.00099999999998</v>
      </c>
      <c r="DC23" s="3">
        <v>316.95299999999997</v>
      </c>
      <c r="DD23" s="3">
        <v>388.13600000000002</v>
      </c>
      <c r="DE23" s="3">
        <v>466.56200000000001</v>
      </c>
      <c r="DF23" s="3">
        <v>538.745</v>
      </c>
      <c r="DG23" s="3">
        <v>580.95500000000004</v>
      </c>
      <c r="DH23" s="3">
        <v>821.23</v>
      </c>
      <c r="DI23" s="3">
        <v>711.83199999999999</v>
      </c>
      <c r="DJ23" s="3">
        <v>893.16200000000003</v>
      </c>
      <c r="DK23" s="3">
        <v>1363.721</v>
      </c>
      <c r="DL23" s="3">
        <v>1362.049</v>
      </c>
      <c r="DM23" s="3">
        <v>1626.1510000000001</v>
      </c>
      <c r="DN23" s="3">
        <v>1291.5719999999999</v>
      </c>
      <c r="DO23" s="3">
        <v>1321.0940000000001</v>
      </c>
      <c r="DP23" s="3">
        <v>1720.867</v>
      </c>
      <c r="DQ23" s="3">
        <v>1639.682</v>
      </c>
      <c r="DR23" s="3">
        <v>2361.7330000000002</v>
      </c>
      <c r="DS23" s="3">
        <v>2199.3629999999998</v>
      </c>
      <c r="DT23" s="3">
        <v>2509.3409999999999</v>
      </c>
      <c r="DU23" s="3">
        <v>11272.352000000001</v>
      </c>
      <c r="DV23" s="3">
        <v>3025.97</v>
      </c>
      <c r="DW23" s="3">
        <v>3097.3139999999999</v>
      </c>
      <c r="DX23" s="3">
        <v>3021.05</v>
      </c>
      <c r="DY23" s="3">
        <v>3097.3139999999999</v>
      </c>
      <c r="DZ23" s="3">
        <v>2959.5459999999998</v>
      </c>
      <c r="EA23" s="3">
        <v>11018.958000000001</v>
      </c>
      <c r="EB23" s="3">
        <v>3586.8809999999999</v>
      </c>
      <c r="EC23" s="3">
        <v>3697.587</v>
      </c>
      <c r="ED23" s="3">
        <v>3554.8989999999999</v>
      </c>
      <c r="EE23" s="3">
        <v>3394.6819999999998</v>
      </c>
      <c r="EF23" s="3">
        <v>4503.0990000000002</v>
      </c>
      <c r="EG23" s="3">
        <v>5351.1490000000003</v>
      </c>
      <c r="EH23" s="3">
        <v>5406.3760000000002</v>
      </c>
      <c r="EI23" s="3">
        <v>4283.5510000000004</v>
      </c>
      <c r="EJ23" s="3">
        <v>4192.0429999999997</v>
      </c>
      <c r="EK23" s="3">
        <v>3915.047</v>
      </c>
      <c r="EL23" s="3">
        <v>3368.4740000000002</v>
      </c>
      <c r="EM23" s="3">
        <v>4476.4589999999998</v>
      </c>
      <c r="EN23" s="3">
        <v>3942.252</v>
      </c>
      <c r="EO23" s="3">
        <v>27265.728999999999</v>
      </c>
      <c r="EP23" s="3">
        <v>28481.164000000001</v>
      </c>
      <c r="EQ23" s="3">
        <v>28900.375</v>
      </c>
      <c r="ER23" s="3">
        <v>29709.451000000001</v>
      </c>
      <c r="ES23" s="3">
        <v>29902.288</v>
      </c>
      <c r="ET23" s="3">
        <v>27047.464</v>
      </c>
      <c r="EU23" s="3">
        <v>27047.464</v>
      </c>
      <c r="EV23" s="3">
        <v>27084.812999999998</v>
      </c>
      <c r="EW23" s="3">
        <v>29077.758999999998</v>
      </c>
      <c r="EX23" s="3">
        <v>29194.991000000002</v>
      </c>
      <c r="EY23" s="3">
        <v>13473.373</v>
      </c>
      <c r="EZ23" s="3">
        <v>14672.584000000001</v>
      </c>
      <c r="FA23" s="3">
        <v>17228.796999999999</v>
      </c>
      <c r="FB23" s="3">
        <v>17646.942999999999</v>
      </c>
      <c r="FC23" s="3">
        <v>17692.308000000001</v>
      </c>
      <c r="FD23" s="3">
        <v>15571.992</v>
      </c>
      <c r="FE23" s="3">
        <v>14349.111999999999</v>
      </c>
      <c r="FF23" s="3">
        <v>14418.146000000001</v>
      </c>
      <c r="FG23" s="3">
        <v>17406.312000000002</v>
      </c>
      <c r="FH23" s="3">
        <v>17589.743999999999</v>
      </c>
      <c r="FI23" s="3">
        <v>21577.909</v>
      </c>
      <c r="FJ23" s="3">
        <v>26187.377</v>
      </c>
      <c r="FK23" s="3">
        <v>29500.986000000001</v>
      </c>
      <c r="FL23" s="3">
        <v>34595.661</v>
      </c>
      <c r="FM23" s="3">
        <v>31617.357</v>
      </c>
      <c r="FN23" s="3">
        <v>31656.805</v>
      </c>
      <c r="FO23" s="3">
        <v>32110.454000000002</v>
      </c>
      <c r="FP23" s="3">
        <v>59980.275999999998</v>
      </c>
      <c r="FQ23" s="3">
        <v>34082.839999999997</v>
      </c>
      <c r="FR23" s="3">
        <v>33165.68</v>
      </c>
      <c r="FS23" s="3">
        <v>31104.536</v>
      </c>
      <c r="FT23" s="3">
        <v>27771.203000000001</v>
      </c>
      <c r="FU23" s="3">
        <v>25276.133999999998</v>
      </c>
      <c r="FV23" s="3">
        <v>45463.510999999999</v>
      </c>
      <c r="FW23" s="3">
        <v>38067.061000000002</v>
      </c>
      <c r="FX23" s="3">
        <v>30808.679</v>
      </c>
      <c r="FY23" s="3">
        <v>30474.838</v>
      </c>
      <c r="FZ23" s="3">
        <v>35946.745999999999</v>
      </c>
      <c r="GA23" s="3">
        <v>39526.627</v>
      </c>
      <c r="GB23" s="3">
        <v>45857.987999999998</v>
      </c>
      <c r="GC23" s="3">
        <v>46656.805</v>
      </c>
      <c r="GD23" s="3">
        <v>45976.330999999998</v>
      </c>
      <c r="GE23" s="3">
        <v>53846.154000000002</v>
      </c>
      <c r="GF23" s="3">
        <v>57041.42</v>
      </c>
      <c r="GG23" s="3">
        <v>27810.651000000002</v>
      </c>
      <c r="GH23" s="3">
        <v>40453.648999999998</v>
      </c>
      <c r="GI23" s="3">
        <v>44792.898999999998</v>
      </c>
      <c r="GJ23" s="3">
        <v>49733.728000000003</v>
      </c>
      <c r="GK23" s="3">
        <v>37337.277999999998</v>
      </c>
      <c r="GL23" s="3">
        <v>16804.734</v>
      </c>
      <c r="GM23" s="3">
        <v>16439.842000000001</v>
      </c>
      <c r="GN23" s="3">
        <v>18856.016</v>
      </c>
      <c r="GO23" s="3">
        <v>28915.187000000002</v>
      </c>
      <c r="GP23" s="3">
        <v>26646.942999999999</v>
      </c>
    </row>
    <row r="24" spans="1:198">
      <c r="A24" s="4" t="str">
        <f>'[1]agg indices 2007 -- june11=100'!B23</f>
        <v>0116</v>
      </c>
      <c r="B24" t="str">
        <f>'[1]agg indices 2007 -- june11=100'!C23</f>
        <v>Fruits</v>
      </c>
      <c r="C24" s="3"/>
      <c r="D24" s="3">
        <v>35.929000000000002</v>
      </c>
      <c r="E24" s="3">
        <v>41.000999999999998</v>
      </c>
      <c r="F24" s="3">
        <v>38.746000000000002</v>
      </c>
      <c r="G24" s="3">
        <v>43.994999999999997</v>
      </c>
      <c r="H24" s="3">
        <v>46.521999999999998</v>
      </c>
      <c r="I24" s="3">
        <v>41.281999999999996</v>
      </c>
      <c r="J24" s="3">
        <v>47.1</v>
      </c>
      <c r="K24" s="3">
        <v>60.917000000000002</v>
      </c>
      <c r="L24" s="3">
        <v>46.106999999999999</v>
      </c>
      <c r="M24" s="3">
        <v>55.216999999999999</v>
      </c>
      <c r="N24" s="3">
        <v>47.819000000000003</v>
      </c>
      <c r="O24" s="3">
        <v>51.762</v>
      </c>
      <c r="P24" s="3">
        <v>53.545000000000002</v>
      </c>
      <c r="Q24" s="3">
        <v>55.874000000000002</v>
      </c>
      <c r="R24" s="3">
        <v>55.103999999999999</v>
      </c>
      <c r="S24" s="3">
        <v>61.637999999999998</v>
      </c>
      <c r="T24" s="3">
        <v>53.457000000000001</v>
      </c>
      <c r="U24" s="3">
        <v>56.906999999999996</v>
      </c>
      <c r="V24" s="3">
        <v>48.335000000000001</v>
      </c>
      <c r="W24" s="3">
        <v>61.658000000000001</v>
      </c>
      <c r="X24" s="3">
        <v>56.548999999999999</v>
      </c>
      <c r="Y24" s="3">
        <v>54.985999999999997</v>
      </c>
      <c r="Z24" s="3">
        <v>45.311999999999998</v>
      </c>
      <c r="AA24" s="3">
        <v>51.588999999999999</v>
      </c>
      <c r="AB24" s="3">
        <v>48.636000000000003</v>
      </c>
      <c r="AC24" s="3">
        <v>58.744</v>
      </c>
      <c r="AD24" s="3">
        <v>58.435000000000002</v>
      </c>
      <c r="AE24" s="3">
        <v>56.779000000000003</v>
      </c>
      <c r="AF24" s="3">
        <v>54.441000000000003</v>
      </c>
      <c r="AG24" s="3">
        <v>61.142000000000003</v>
      </c>
      <c r="AH24" s="3">
        <v>53.877000000000002</v>
      </c>
      <c r="AI24" s="3">
        <v>85.379000000000005</v>
      </c>
      <c r="AJ24" s="3">
        <v>58</v>
      </c>
      <c r="AK24" s="3">
        <v>64.290000000000006</v>
      </c>
      <c r="AL24" s="3">
        <v>58.982999999999997</v>
      </c>
      <c r="AM24" s="3">
        <v>56.962000000000003</v>
      </c>
      <c r="AN24" s="3">
        <v>58.871000000000002</v>
      </c>
      <c r="AO24" s="3">
        <v>60.145000000000003</v>
      </c>
      <c r="AP24" s="3">
        <v>61.677</v>
      </c>
      <c r="AQ24" s="3">
        <v>57.69</v>
      </c>
      <c r="AR24" s="3">
        <v>62.430999999999997</v>
      </c>
      <c r="AS24" s="3">
        <v>56.74</v>
      </c>
      <c r="AT24" s="3">
        <v>53.28</v>
      </c>
      <c r="AU24" s="3">
        <v>65.834000000000003</v>
      </c>
      <c r="AV24" s="3">
        <v>60.551000000000002</v>
      </c>
      <c r="AW24" s="3">
        <v>74.441000000000003</v>
      </c>
      <c r="AX24" s="3">
        <v>74.646000000000001</v>
      </c>
      <c r="AY24" s="3">
        <v>69.141999999999996</v>
      </c>
      <c r="AZ24" s="3">
        <v>77.899000000000001</v>
      </c>
      <c r="BA24" s="3">
        <v>79.497</v>
      </c>
      <c r="BB24" s="3">
        <v>100</v>
      </c>
      <c r="BC24" s="3">
        <v>104.014</v>
      </c>
      <c r="BD24" s="3">
        <v>106.667</v>
      </c>
      <c r="BE24" s="3">
        <v>104.372</v>
      </c>
      <c r="BF24" s="3">
        <v>156.96899999999999</v>
      </c>
      <c r="BG24" s="3">
        <v>165.994</v>
      </c>
      <c r="BH24" s="3">
        <v>236.636</v>
      </c>
      <c r="BI24" s="3">
        <v>219.80699999999999</v>
      </c>
      <c r="BJ24" s="3">
        <v>299.012</v>
      </c>
      <c r="BK24" s="3">
        <v>155.13300000000001</v>
      </c>
      <c r="BL24" s="3">
        <v>137.874</v>
      </c>
      <c r="BM24" s="3">
        <v>413.29399999999998</v>
      </c>
      <c r="BN24" s="3">
        <v>458.69200000000001</v>
      </c>
      <c r="BO24" s="3">
        <v>480.03899999999999</v>
      </c>
      <c r="BP24" s="3">
        <v>449.78100000000001</v>
      </c>
      <c r="BQ24" s="3">
        <v>299.43900000000002</v>
      </c>
      <c r="BR24" s="3">
        <v>317.89100000000002</v>
      </c>
      <c r="BS24" s="3">
        <v>926.39400000000001</v>
      </c>
      <c r="BT24" s="3">
        <v>301.334</v>
      </c>
      <c r="BU24" s="3">
        <v>680.37300000000005</v>
      </c>
      <c r="BV24" s="3">
        <v>180.50399999999999</v>
      </c>
      <c r="BW24" s="3">
        <v>186.23</v>
      </c>
      <c r="BX24" s="3">
        <v>131.69399999999999</v>
      </c>
      <c r="BY24" s="3">
        <v>282.21899999999999</v>
      </c>
      <c r="BZ24" s="3">
        <v>260.99</v>
      </c>
      <c r="CA24" s="3">
        <v>263.01299999999998</v>
      </c>
      <c r="CB24" s="3">
        <v>263.185</v>
      </c>
      <c r="CC24" s="3">
        <v>271.803</v>
      </c>
      <c r="CD24" s="3">
        <v>276.07</v>
      </c>
      <c r="CE24" s="3">
        <v>275.62200000000001</v>
      </c>
      <c r="CF24" s="3">
        <v>269.976</v>
      </c>
      <c r="CG24" s="3">
        <v>275.44900000000001</v>
      </c>
      <c r="CH24" s="3">
        <v>272.94499999999999</v>
      </c>
      <c r="CI24" s="3">
        <v>256.93700000000001</v>
      </c>
      <c r="CJ24" s="3">
        <v>267.8</v>
      </c>
      <c r="CK24" s="3">
        <v>264.43900000000002</v>
      </c>
      <c r="CL24" s="3">
        <v>414.19499999999999</v>
      </c>
      <c r="CM24" s="3">
        <v>438.38099999999997</v>
      </c>
      <c r="CN24" s="3">
        <v>412.35</v>
      </c>
      <c r="CO24" s="3">
        <v>326.976</v>
      </c>
      <c r="CP24" s="3">
        <v>289.904</v>
      </c>
      <c r="CQ24" s="3">
        <v>1075.5350000000001</v>
      </c>
      <c r="CR24" s="3">
        <v>292.35300000000001</v>
      </c>
      <c r="CS24" s="3">
        <v>248.417</v>
      </c>
      <c r="CT24" s="3">
        <v>339.70699999999999</v>
      </c>
      <c r="CU24" s="3">
        <v>270.97199999999998</v>
      </c>
      <c r="CV24" s="3">
        <v>168.102</v>
      </c>
      <c r="CW24" s="3">
        <v>221.16399999999999</v>
      </c>
      <c r="CX24" s="3">
        <v>328.11200000000002</v>
      </c>
      <c r="CY24" s="3">
        <v>622.43399999999997</v>
      </c>
      <c r="CZ24" s="3">
        <v>485.53699999999998</v>
      </c>
      <c r="DA24" s="3">
        <v>842.28</v>
      </c>
      <c r="DB24" s="3">
        <v>1015.429</v>
      </c>
      <c r="DC24" s="3">
        <v>483.81400000000002</v>
      </c>
      <c r="DD24" s="3">
        <v>386.02699999999999</v>
      </c>
      <c r="DE24" s="3">
        <v>400.84199999999998</v>
      </c>
      <c r="DF24" s="3">
        <v>380.678</v>
      </c>
      <c r="DG24" s="3">
        <v>578.44600000000003</v>
      </c>
      <c r="DH24" s="3">
        <v>570.40599999999995</v>
      </c>
      <c r="DI24" s="3">
        <v>903.06399999999996</v>
      </c>
      <c r="DJ24" s="3">
        <v>674.60699999999997</v>
      </c>
      <c r="DK24" s="3">
        <v>1253.9839999999999</v>
      </c>
      <c r="DL24" s="3">
        <v>346.70499999999998</v>
      </c>
      <c r="DM24" s="3">
        <v>1770.5119999999999</v>
      </c>
      <c r="DN24" s="3">
        <v>1283.173</v>
      </c>
      <c r="DO24" s="3">
        <v>4549.4110000000001</v>
      </c>
      <c r="DP24" s="3">
        <v>4086.904</v>
      </c>
      <c r="DQ24" s="3">
        <v>3869.3130000000001</v>
      </c>
      <c r="DR24" s="3">
        <v>10592.153</v>
      </c>
      <c r="DS24" s="3">
        <v>7346.3270000000002</v>
      </c>
      <c r="DT24" s="3">
        <v>5399.2529999999997</v>
      </c>
      <c r="DU24" s="3">
        <v>10010.433000000001</v>
      </c>
      <c r="DV24" s="3">
        <v>7772.7280000000001</v>
      </c>
      <c r="DW24" s="3">
        <v>8605.9779999999992</v>
      </c>
      <c r="DX24" s="3">
        <v>9350.3449999999993</v>
      </c>
      <c r="DY24" s="3">
        <v>8997.1370000000006</v>
      </c>
      <c r="DZ24" s="3">
        <v>12027.665000000001</v>
      </c>
      <c r="EA24" s="3">
        <v>5448.2749999999996</v>
      </c>
      <c r="EB24" s="3">
        <v>4888.4669999999996</v>
      </c>
      <c r="EC24" s="3">
        <v>8540.1880000000001</v>
      </c>
      <c r="ED24" s="3">
        <v>6222.5379999999996</v>
      </c>
      <c r="EE24" s="3">
        <v>9126.2090000000007</v>
      </c>
      <c r="EF24" s="3">
        <v>10976.584000000001</v>
      </c>
      <c r="EG24" s="3">
        <v>7968.5510000000004</v>
      </c>
      <c r="EH24" s="3">
        <v>14100.77</v>
      </c>
      <c r="EI24" s="3">
        <v>15027.995000000001</v>
      </c>
      <c r="EJ24" s="3">
        <v>17407.773000000001</v>
      </c>
      <c r="EK24" s="3">
        <v>13433.082</v>
      </c>
      <c r="EL24" s="3">
        <v>8586.4320000000007</v>
      </c>
      <c r="EM24" s="3">
        <v>9989.5149999999994</v>
      </c>
      <c r="EN24" s="3">
        <v>8456.0210000000006</v>
      </c>
      <c r="EO24" s="3">
        <v>21098.003000000001</v>
      </c>
      <c r="EP24" s="3">
        <v>18710.576000000001</v>
      </c>
      <c r="EQ24" s="3">
        <v>21036.91</v>
      </c>
      <c r="ER24" s="3">
        <v>23959.522000000001</v>
      </c>
      <c r="ES24" s="3">
        <v>30213.296999999999</v>
      </c>
      <c r="ET24" s="3">
        <v>32565.625</v>
      </c>
      <c r="EU24" s="3">
        <v>33018.01</v>
      </c>
      <c r="EV24" s="3">
        <v>34717.625</v>
      </c>
      <c r="EW24" s="3">
        <v>35125.832999999999</v>
      </c>
      <c r="EX24" s="3">
        <v>35252.692000000003</v>
      </c>
      <c r="EY24" s="3">
        <v>12624.081</v>
      </c>
      <c r="EZ24" s="3">
        <v>7962.4179999999997</v>
      </c>
      <c r="FA24" s="3">
        <v>38384.726000000002</v>
      </c>
      <c r="FB24" s="3">
        <v>41661.839999999997</v>
      </c>
      <c r="FC24" s="3">
        <v>38470.639999999999</v>
      </c>
      <c r="FD24" s="3">
        <v>40415.817999999999</v>
      </c>
      <c r="FE24" s="3">
        <v>44823.857000000004</v>
      </c>
      <c r="FF24" s="3">
        <v>49002.705000000002</v>
      </c>
      <c r="FG24" s="3">
        <v>52130.654999999999</v>
      </c>
      <c r="FH24" s="3">
        <v>63644.834000000003</v>
      </c>
      <c r="FI24" s="3">
        <v>77695.926000000007</v>
      </c>
      <c r="FJ24" s="3">
        <v>92195.679000000004</v>
      </c>
      <c r="FK24" s="3">
        <v>72039.948999999993</v>
      </c>
      <c r="FL24" s="3">
        <v>20162.542000000001</v>
      </c>
      <c r="FM24" s="3">
        <v>25145.028999999999</v>
      </c>
      <c r="FN24" s="3">
        <v>32739.633000000002</v>
      </c>
      <c r="FO24" s="3">
        <v>32890.463000000003</v>
      </c>
      <c r="FP24" s="3">
        <v>25861.439999999999</v>
      </c>
      <c r="FQ24" s="3">
        <v>41959.226999999999</v>
      </c>
      <c r="FR24" s="3">
        <v>48810.353000000003</v>
      </c>
      <c r="FS24" s="3">
        <v>35654.928</v>
      </c>
      <c r="FT24" s="3">
        <v>106259.355</v>
      </c>
      <c r="FU24" s="3">
        <v>98209.839000000007</v>
      </c>
      <c r="FV24" s="3">
        <v>106914.076</v>
      </c>
      <c r="FW24" s="3">
        <v>55118.472000000002</v>
      </c>
      <c r="FX24" s="3">
        <v>26088.076000000001</v>
      </c>
      <c r="FY24" s="3">
        <v>23025.455999999998</v>
      </c>
      <c r="FZ24" s="3">
        <v>19965.282999999999</v>
      </c>
      <c r="GA24" s="3">
        <v>27669.544000000002</v>
      </c>
      <c r="GB24" s="3">
        <v>68588.001999999993</v>
      </c>
      <c r="GC24" s="3">
        <v>57390.353999999999</v>
      </c>
      <c r="GD24" s="3">
        <v>16075.644</v>
      </c>
      <c r="GE24" s="3">
        <v>18060.613000000001</v>
      </c>
      <c r="GF24" s="3">
        <v>20533.285</v>
      </c>
      <c r="GG24" s="3">
        <v>20113.746999999999</v>
      </c>
      <c r="GH24" s="3">
        <v>20283.504000000001</v>
      </c>
      <c r="GI24" s="3">
        <v>15846.45</v>
      </c>
      <c r="GJ24" s="3">
        <v>9695.81</v>
      </c>
      <c r="GK24" s="3">
        <v>22344.712</v>
      </c>
      <c r="GL24" s="3">
        <v>21618.669000000002</v>
      </c>
      <c r="GM24" s="3">
        <v>26367.105</v>
      </c>
      <c r="GN24" s="3">
        <v>18154.057000000001</v>
      </c>
      <c r="GO24" s="3">
        <v>18676.210999999999</v>
      </c>
      <c r="GP24" s="3">
        <v>19989.249</v>
      </c>
    </row>
    <row r="25" spans="1:198">
      <c r="A25" s="4" t="str">
        <f>'[1]agg indices 2007 -- june11=100'!B24</f>
        <v>0117</v>
      </c>
      <c r="B25" t="str">
        <f>'[1]agg indices 2007 -- june11=100'!C24</f>
        <v>Vegetables</v>
      </c>
      <c r="C25" s="3"/>
      <c r="D25" s="3">
        <v>32.594000000000001</v>
      </c>
      <c r="E25" s="3">
        <v>39.350999999999999</v>
      </c>
      <c r="F25" s="3">
        <v>35.564999999999998</v>
      </c>
      <c r="G25" s="3">
        <v>33.826999999999998</v>
      </c>
      <c r="H25" s="3">
        <v>34.393000000000001</v>
      </c>
      <c r="I25" s="3">
        <v>33.768999999999998</v>
      </c>
      <c r="J25" s="3">
        <v>56.307000000000002</v>
      </c>
      <c r="K25" s="3">
        <v>46.036000000000001</v>
      </c>
      <c r="L25" s="3">
        <v>49.387</v>
      </c>
      <c r="M25" s="3">
        <v>58.475000000000001</v>
      </c>
      <c r="N25" s="3">
        <v>53.828000000000003</v>
      </c>
      <c r="O25" s="3">
        <v>46.048999999999999</v>
      </c>
      <c r="P25" s="3">
        <v>48.625</v>
      </c>
      <c r="Q25" s="3">
        <v>51.116999999999997</v>
      </c>
      <c r="R25" s="3">
        <v>43.639000000000003</v>
      </c>
      <c r="S25" s="3">
        <v>49.09</v>
      </c>
      <c r="T25" s="3">
        <v>41.56</v>
      </c>
      <c r="U25" s="3">
        <v>48.252000000000002</v>
      </c>
      <c r="V25" s="3">
        <v>46.777000000000001</v>
      </c>
      <c r="W25" s="3">
        <v>50.534999999999997</v>
      </c>
      <c r="X25" s="3">
        <v>59.502000000000002</v>
      </c>
      <c r="Y25" s="3">
        <v>64.012</v>
      </c>
      <c r="Z25" s="3">
        <v>45.204999999999998</v>
      </c>
      <c r="AA25" s="3">
        <v>49.877000000000002</v>
      </c>
      <c r="AB25" s="3">
        <v>45.317999999999998</v>
      </c>
      <c r="AC25" s="3">
        <v>42.164999999999999</v>
      </c>
      <c r="AD25" s="3">
        <v>43.862000000000002</v>
      </c>
      <c r="AE25" s="3">
        <v>42.3</v>
      </c>
      <c r="AF25" s="3">
        <v>44.216000000000001</v>
      </c>
      <c r="AG25" s="3">
        <v>45.628</v>
      </c>
      <c r="AH25" s="3">
        <v>57.146999999999998</v>
      </c>
      <c r="AI25" s="3">
        <v>53.08</v>
      </c>
      <c r="AJ25" s="3">
        <v>53.133000000000003</v>
      </c>
      <c r="AK25" s="3">
        <v>55.261000000000003</v>
      </c>
      <c r="AL25" s="3">
        <v>53.244999999999997</v>
      </c>
      <c r="AM25" s="3">
        <v>55.737000000000002</v>
      </c>
      <c r="AN25" s="3">
        <v>56.502000000000002</v>
      </c>
      <c r="AO25" s="3">
        <v>49.25</v>
      </c>
      <c r="AP25" s="3">
        <v>49.253</v>
      </c>
      <c r="AQ25" s="3">
        <v>45.512999999999998</v>
      </c>
      <c r="AR25" s="3">
        <v>46.61</v>
      </c>
      <c r="AS25" s="3">
        <v>47.981999999999999</v>
      </c>
      <c r="AT25" s="3">
        <v>50.854999999999997</v>
      </c>
      <c r="AU25" s="3">
        <v>45.920999999999999</v>
      </c>
      <c r="AV25" s="3">
        <v>71.510999999999996</v>
      </c>
      <c r="AW25" s="3">
        <v>84.9</v>
      </c>
      <c r="AX25" s="3">
        <v>87.415999999999997</v>
      </c>
      <c r="AY25" s="3">
        <v>68.635000000000005</v>
      </c>
      <c r="AZ25" s="3">
        <v>86.727999999999994</v>
      </c>
      <c r="BA25" s="3">
        <v>80.311999999999998</v>
      </c>
      <c r="BB25" s="3">
        <v>299.43900000000002</v>
      </c>
      <c r="BC25" s="3">
        <v>30.83</v>
      </c>
      <c r="BD25" s="3">
        <v>31.317</v>
      </c>
      <c r="BE25" s="3">
        <v>34.237000000000002</v>
      </c>
      <c r="BF25" s="3">
        <v>36.408000000000001</v>
      </c>
      <c r="BG25" s="3">
        <v>40.116</v>
      </c>
      <c r="BH25" s="3">
        <v>35.841000000000001</v>
      </c>
      <c r="BI25" s="3">
        <v>42.682000000000002</v>
      </c>
      <c r="BJ25" s="3">
        <v>42.463999999999999</v>
      </c>
      <c r="BK25" s="3">
        <v>39.366999999999997</v>
      </c>
      <c r="BL25" s="3">
        <v>43.612000000000002</v>
      </c>
      <c r="BM25" s="3">
        <v>60.094999999999999</v>
      </c>
      <c r="BN25" s="3">
        <v>50.652000000000001</v>
      </c>
      <c r="BO25" s="3">
        <v>48.46</v>
      </c>
      <c r="BP25" s="3">
        <v>42.996000000000002</v>
      </c>
      <c r="BQ25" s="3">
        <v>42.976999999999997</v>
      </c>
      <c r="BR25" s="3">
        <v>41.701999999999998</v>
      </c>
      <c r="BS25" s="3">
        <v>40.57</v>
      </c>
      <c r="BT25" s="3">
        <v>44.890999999999998</v>
      </c>
      <c r="BU25" s="3">
        <v>43.173999999999999</v>
      </c>
      <c r="BV25" s="3">
        <v>45.293999999999997</v>
      </c>
      <c r="BW25" s="3">
        <v>42.226999999999997</v>
      </c>
      <c r="BX25" s="3">
        <v>43.469000000000001</v>
      </c>
      <c r="BY25" s="3">
        <v>43.707999999999998</v>
      </c>
      <c r="BZ25" s="3">
        <v>39.703000000000003</v>
      </c>
      <c r="CA25" s="3">
        <v>40.064999999999998</v>
      </c>
      <c r="CB25" s="3">
        <v>36.902000000000001</v>
      </c>
      <c r="CC25" s="3">
        <v>43.597000000000001</v>
      </c>
      <c r="CD25" s="3">
        <v>37.526000000000003</v>
      </c>
      <c r="CE25" s="3">
        <v>48.003999999999998</v>
      </c>
      <c r="CF25" s="3">
        <v>38.993000000000002</v>
      </c>
      <c r="CG25" s="3">
        <v>44.872</v>
      </c>
      <c r="CH25" s="3">
        <v>46.168999999999997</v>
      </c>
      <c r="CI25" s="3">
        <v>48.396000000000001</v>
      </c>
      <c r="CJ25" s="3">
        <v>39.289000000000001</v>
      </c>
      <c r="CK25" s="3">
        <v>38.201999999999998</v>
      </c>
      <c r="CL25" s="3">
        <v>38.216000000000001</v>
      </c>
      <c r="CM25" s="3">
        <v>34.1</v>
      </c>
      <c r="CN25" s="3">
        <v>36.585999999999999</v>
      </c>
      <c r="CO25" s="3">
        <v>32.713000000000001</v>
      </c>
      <c r="CP25" s="3">
        <v>32.540999999999997</v>
      </c>
      <c r="CQ25" s="3">
        <v>44.645000000000003</v>
      </c>
      <c r="CR25" s="3">
        <v>43.564</v>
      </c>
      <c r="CS25" s="3">
        <v>43.881</v>
      </c>
      <c r="CT25" s="3">
        <v>43.197000000000003</v>
      </c>
      <c r="CU25" s="3">
        <v>49.941000000000003</v>
      </c>
      <c r="CV25" s="3">
        <v>52.226999999999997</v>
      </c>
      <c r="CW25" s="3">
        <v>63.716000000000001</v>
      </c>
      <c r="CX25" s="3">
        <v>83.622</v>
      </c>
      <c r="CY25" s="3">
        <v>65.927000000000007</v>
      </c>
      <c r="CZ25" s="3">
        <v>70.025999999999996</v>
      </c>
      <c r="DA25" s="3">
        <v>75.617999999999995</v>
      </c>
      <c r="DB25" s="3">
        <v>90.899000000000001</v>
      </c>
      <c r="DC25" s="3">
        <v>100.07299999999999</v>
      </c>
      <c r="DD25" s="3">
        <v>105.861</v>
      </c>
      <c r="DE25" s="3">
        <v>134.26</v>
      </c>
      <c r="DF25" s="3">
        <v>163.06299999999999</v>
      </c>
      <c r="DG25" s="3">
        <v>186.83</v>
      </c>
      <c r="DH25" s="3">
        <v>212.565</v>
      </c>
      <c r="DI25" s="3">
        <v>235.565</v>
      </c>
      <c r="DJ25" s="3">
        <v>245.768</v>
      </c>
      <c r="DK25" s="3">
        <v>468.14299999999997</v>
      </c>
      <c r="DL25" s="3">
        <v>367.42500000000001</v>
      </c>
      <c r="DM25" s="3">
        <v>611.64800000000002</v>
      </c>
      <c r="DN25" s="3">
        <v>502.96499999999997</v>
      </c>
      <c r="DO25" s="3">
        <v>422.58699999999999</v>
      </c>
      <c r="DP25" s="3">
        <v>518.38400000000001</v>
      </c>
      <c r="DQ25" s="3">
        <v>558.16</v>
      </c>
      <c r="DR25" s="3">
        <v>862.92399999999998</v>
      </c>
      <c r="DS25" s="3">
        <v>741.14499999999998</v>
      </c>
      <c r="DT25" s="3">
        <v>900.26599999999996</v>
      </c>
      <c r="DU25" s="3">
        <v>950.52200000000005</v>
      </c>
      <c r="DV25" s="3">
        <v>929.23599999999999</v>
      </c>
      <c r="DW25" s="3">
        <v>915.76499999999999</v>
      </c>
      <c r="DX25" s="3">
        <v>766.24699999999996</v>
      </c>
      <c r="DY25" s="3">
        <v>878.00900000000001</v>
      </c>
      <c r="DZ25" s="3">
        <v>895.19299999999998</v>
      </c>
      <c r="EA25" s="3">
        <v>957.39099999999996</v>
      </c>
      <c r="EB25" s="3">
        <v>1422.297</v>
      </c>
      <c r="EC25" s="3">
        <v>1618.3340000000001</v>
      </c>
      <c r="ED25" s="3">
        <v>1449.671</v>
      </c>
      <c r="EE25" s="3">
        <v>1713.6610000000001</v>
      </c>
      <c r="EF25" s="3">
        <v>1669.306</v>
      </c>
      <c r="EG25" s="3">
        <v>1598.7280000000001</v>
      </c>
      <c r="EH25" s="3">
        <v>1684.5740000000001</v>
      </c>
      <c r="EI25" s="3">
        <v>1685.1479999999999</v>
      </c>
      <c r="EJ25" s="3">
        <v>1552.39</v>
      </c>
      <c r="EK25" s="3">
        <v>1582.7729999999999</v>
      </c>
      <c r="EL25" s="3">
        <v>1641.8119999999999</v>
      </c>
      <c r="EM25" s="3">
        <v>1569.671</v>
      </c>
      <c r="EN25" s="3">
        <v>1632.836</v>
      </c>
      <c r="EO25" s="3">
        <v>1447.575</v>
      </c>
      <c r="EP25" s="3">
        <v>1900.9839999999999</v>
      </c>
      <c r="EQ25" s="3">
        <v>2377.9430000000002</v>
      </c>
      <c r="ER25" s="3">
        <v>2458.9090000000001</v>
      </c>
      <c r="ES25" s="3">
        <v>2518.4479999999999</v>
      </c>
      <c r="ET25" s="3">
        <v>2875.1759999999999</v>
      </c>
      <c r="EU25" s="3">
        <v>3386.7959999999998</v>
      </c>
      <c r="EV25" s="3">
        <v>3410.884</v>
      </c>
      <c r="EW25" s="3">
        <v>3466.6889999999999</v>
      </c>
      <c r="EX25" s="3">
        <v>3831.047</v>
      </c>
      <c r="EY25" s="3">
        <v>2854.8330000000001</v>
      </c>
      <c r="EZ25" s="3">
        <v>3614.3009999999999</v>
      </c>
      <c r="FA25" s="3">
        <v>3971.6559999999999</v>
      </c>
      <c r="FB25" s="3">
        <v>4456.6099999999997</v>
      </c>
      <c r="FC25" s="3">
        <v>4469.6409999999996</v>
      </c>
      <c r="FD25" s="3">
        <v>4035.0909999999999</v>
      </c>
      <c r="FE25" s="3">
        <v>4117.62</v>
      </c>
      <c r="FF25" s="3">
        <v>2899.1579999999999</v>
      </c>
      <c r="FG25" s="3">
        <v>3373.36</v>
      </c>
      <c r="FH25" s="3">
        <v>3564.74</v>
      </c>
      <c r="FI25" s="3">
        <v>3142.0889999999999</v>
      </c>
      <c r="FJ25" s="3">
        <v>3457.5149999999999</v>
      </c>
      <c r="FK25" s="3">
        <v>4116.1750000000002</v>
      </c>
      <c r="FL25" s="3">
        <v>4154.4219999999996</v>
      </c>
      <c r="FM25" s="3">
        <v>4196.5249999999996</v>
      </c>
      <c r="FN25" s="3">
        <v>4021.1970000000001</v>
      </c>
      <c r="FO25" s="3">
        <v>4142.9539999999997</v>
      </c>
      <c r="FP25" s="3">
        <v>4241.259</v>
      </c>
      <c r="FQ25" s="3">
        <v>3724.7</v>
      </c>
      <c r="FR25" s="3">
        <v>3441.5360000000001</v>
      </c>
      <c r="FS25" s="3">
        <v>3400.9929999999999</v>
      </c>
      <c r="FT25" s="3">
        <v>3313.5129999999999</v>
      </c>
      <c r="FU25" s="3">
        <v>3971.721</v>
      </c>
      <c r="FV25" s="3">
        <v>4147.6490000000003</v>
      </c>
      <c r="FW25" s="3">
        <v>4743.5749999999998</v>
      </c>
      <c r="FX25" s="3">
        <v>3004.9609999999998</v>
      </c>
      <c r="FY25" s="3">
        <v>2896.971</v>
      </c>
      <c r="FZ25" s="3">
        <v>3048.5540000000001</v>
      </c>
      <c r="GA25" s="3">
        <v>2829.4029999999998</v>
      </c>
      <c r="GB25" s="3">
        <v>4904.63</v>
      </c>
      <c r="GC25" s="3">
        <v>4959.8919999999998</v>
      </c>
      <c r="GD25" s="3">
        <v>3979.6129999999998</v>
      </c>
      <c r="GE25" s="3">
        <v>3684.31</v>
      </c>
      <c r="GF25" s="3">
        <v>4258.9229999999998</v>
      </c>
      <c r="GG25" s="3">
        <v>3790.6930000000002</v>
      </c>
      <c r="GH25" s="3">
        <v>3826.6709999999998</v>
      </c>
      <c r="GI25" s="3">
        <v>3678.4690000000001</v>
      </c>
      <c r="GJ25" s="3">
        <v>2689.39</v>
      </c>
      <c r="GK25" s="3">
        <v>3829</v>
      </c>
      <c r="GL25" s="3">
        <v>4708.2879999999996</v>
      </c>
      <c r="GM25" s="3">
        <v>4598.9709999999995</v>
      </c>
      <c r="GN25" s="3">
        <v>83.394000000000005</v>
      </c>
      <c r="GO25" s="3">
        <v>99.492000000000004</v>
      </c>
      <c r="GP25" s="3">
        <v>94.759</v>
      </c>
    </row>
    <row r="26" spans="1:198">
      <c r="A26" s="4" t="str">
        <f>'[1]agg indices 2007 -- june11=100'!B25</f>
        <v>0118</v>
      </c>
      <c r="B26" t="str">
        <f>'[1]agg indices 2007 -- june11=100'!C25</f>
        <v>Sugar/ jam /honey/confs.</v>
      </c>
      <c r="C26" s="3"/>
      <c r="D26" s="3">
        <v>48.741</v>
      </c>
      <c r="E26" s="3">
        <v>51.262</v>
      </c>
      <c r="F26" s="3">
        <v>50.284999999999997</v>
      </c>
      <c r="G26" s="3">
        <v>50.25</v>
      </c>
      <c r="H26" s="3">
        <v>50.997</v>
      </c>
      <c r="I26" s="3">
        <v>47.850999999999999</v>
      </c>
      <c r="J26" s="3">
        <v>53.066000000000003</v>
      </c>
      <c r="K26" s="3">
        <v>50.706000000000003</v>
      </c>
      <c r="L26" s="3">
        <v>50.253999999999998</v>
      </c>
      <c r="M26" s="3">
        <v>48.723999999999997</v>
      </c>
      <c r="N26" s="3">
        <v>51.19</v>
      </c>
      <c r="O26" s="3">
        <v>51.003</v>
      </c>
      <c r="P26" s="3">
        <v>49.075000000000003</v>
      </c>
      <c r="Q26" s="3">
        <v>54.790999999999997</v>
      </c>
      <c r="R26" s="3">
        <v>64.677000000000007</v>
      </c>
      <c r="S26" s="3">
        <v>59.036999999999999</v>
      </c>
      <c r="T26" s="3">
        <v>60.862000000000002</v>
      </c>
      <c r="U26" s="3">
        <v>59.042000000000002</v>
      </c>
      <c r="V26" s="3">
        <v>58.164999999999999</v>
      </c>
      <c r="W26" s="3">
        <v>54.844999999999999</v>
      </c>
      <c r="X26" s="3">
        <v>50.725999999999999</v>
      </c>
      <c r="Y26" s="3">
        <v>56.231000000000002</v>
      </c>
      <c r="Z26" s="3">
        <v>55.784999999999997</v>
      </c>
      <c r="AA26" s="3">
        <v>60.161999999999999</v>
      </c>
      <c r="AB26" s="3">
        <v>71.686999999999998</v>
      </c>
      <c r="AC26" s="3">
        <v>63.598999999999997</v>
      </c>
      <c r="AD26" s="3">
        <v>58.052999999999997</v>
      </c>
      <c r="AE26" s="3">
        <v>56.945999999999998</v>
      </c>
      <c r="AF26" s="3">
        <v>58.218000000000004</v>
      </c>
      <c r="AG26" s="3">
        <v>67.527000000000001</v>
      </c>
      <c r="AH26" s="3">
        <v>71.314999999999998</v>
      </c>
      <c r="AI26" s="3">
        <v>82.471000000000004</v>
      </c>
      <c r="AJ26" s="3">
        <v>68.674000000000007</v>
      </c>
      <c r="AK26" s="3">
        <v>73.222999999999999</v>
      </c>
      <c r="AL26" s="3">
        <v>69.879000000000005</v>
      </c>
      <c r="AM26" s="3">
        <v>65.504000000000005</v>
      </c>
      <c r="AN26" s="3">
        <v>75.594999999999999</v>
      </c>
      <c r="AO26" s="3">
        <v>76.016000000000005</v>
      </c>
      <c r="AP26" s="3">
        <v>76.412000000000006</v>
      </c>
      <c r="AQ26" s="3">
        <v>79.349999999999994</v>
      </c>
      <c r="AR26" s="3">
        <v>70.438000000000002</v>
      </c>
      <c r="AS26" s="3">
        <v>74.8</v>
      </c>
      <c r="AT26" s="3">
        <v>69.932000000000002</v>
      </c>
      <c r="AU26" s="3">
        <v>68.894000000000005</v>
      </c>
      <c r="AV26" s="3">
        <v>75.436999999999998</v>
      </c>
      <c r="AW26" s="3">
        <v>85.876000000000005</v>
      </c>
      <c r="AX26" s="3">
        <v>86.975999999999999</v>
      </c>
      <c r="AY26" s="3">
        <v>101.352</v>
      </c>
      <c r="AZ26" s="3">
        <v>95.343000000000004</v>
      </c>
      <c r="BA26" s="3">
        <v>100</v>
      </c>
      <c r="BB26" s="3">
        <v>4.5119999999999996</v>
      </c>
      <c r="BC26" s="3">
        <v>2441.2049999999999</v>
      </c>
      <c r="BD26" s="3">
        <v>3062.2939999999999</v>
      </c>
      <c r="BE26" s="3">
        <v>3598.93</v>
      </c>
      <c r="BF26" s="3">
        <v>3627.029</v>
      </c>
      <c r="BG26" s="3">
        <v>3530.8789999999999</v>
      </c>
      <c r="BH26" s="3">
        <v>3449.3119999999999</v>
      </c>
      <c r="BI26" s="3">
        <v>3001.39</v>
      </c>
      <c r="BJ26" s="3">
        <v>2862.5210000000002</v>
      </c>
      <c r="BK26" s="3">
        <v>2835.049</v>
      </c>
      <c r="BL26" s="3">
        <v>2803.212</v>
      </c>
      <c r="BM26" s="3">
        <v>3295.6790000000001</v>
      </c>
      <c r="BN26" s="3">
        <v>3156.6320000000001</v>
      </c>
      <c r="BO26" s="3">
        <v>3202.4169999999999</v>
      </c>
      <c r="BP26" s="3">
        <v>3071.7260000000001</v>
      </c>
      <c r="BQ26" s="3">
        <v>3305.7150000000001</v>
      </c>
      <c r="BR26" s="3">
        <v>3091.518</v>
      </c>
      <c r="BS26" s="3">
        <v>3059.9470000000001</v>
      </c>
      <c r="BT26" s="3">
        <v>3256.4409999999998</v>
      </c>
      <c r="BU26" s="3">
        <v>3225.6219999999998</v>
      </c>
      <c r="BV26" s="3">
        <v>3283.998</v>
      </c>
      <c r="BW26" s="3">
        <v>3207.9189999999999</v>
      </c>
      <c r="BX26" s="3">
        <v>3207.739</v>
      </c>
      <c r="BY26" s="3">
        <v>3235.6570000000002</v>
      </c>
      <c r="BZ26" s="3">
        <v>2921.297</v>
      </c>
      <c r="CA26" s="3">
        <v>3173.2660000000001</v>
      </c>
      <c r="CB26" s="3">
        <v>3020.5279999999998</v>
      </c>
      <c r="CC26" s="3">
        <v>2553.0619999999999</v>
      </c>
      <c r="CD26" s="3">
        <v>2996.8049999999998</v>
      </c>
      <c r="CE26" s="3">
        <v>3159.36</v>
      </c>
      <c r="CF26" s="3">
        <v>3132.373</v>
      </c>
      <c r="CG26" s="3">
        <v>2897.2570000000001</v>
      </c>
      <c r="CH26" s="3">
        <v>3389.5169999999998</v>
      </c>
      <c r="CI26" s="3">
        <v>3229.5650000000001</v>
      </c>
      <c r="CJ26" s="3">
        <v>2826.0479999999998</v>
      </c>
      <c r="CK26" s="3">
        <v>2734.2869999999998</v>
      </c>
      <c r="CL26" s="3">
        <v>2749.7890000000002</v>
      </c>
      <c r="CM26" s="3">
        <v>2791.5430000000001</v>
      </c>
      <c r="CN26" s="3">
        <v>2639.6930000000002</v>
      </c>
      <c r="CO26" s="3">
        <v>2793.806</v>
      </c>
      <c r="CP26" s="3">
        <v>3037.5039999999999</v>
      </c>
      <c r="CQ26" s="3">
        <v>3261.2820000000002</v>
      </c>
      <c r="CR26" s="3">
        <v>2975.3609999999999</v>
      </c>
      <c r="CS26" s="3">
        <v>3058.87</v>
      </c>
      <c r="CT26" s="3">
        <v>2985.5010000000002</v>
      </c>
      <c r="CU26" s="3">
        <v>3733.6860000000001</v>
      </c>
      <c r="CV26" s="3">
        <v>3964.38</v>
      </c>
      <c r="CW26" s="3">
        <v>4009.1619999999998</v>
      </c>
      <c r="CX26" s="3">
        <v>5151.1379999999999</v>
      </c>
      <c r="CY26" s="3">
        <v>4706.9369999999999</v>
      </c>
      <c r="CZ26" s="3">
        <v>5616.0439999999999</v>
      </c>
      <c r="DA26" s="3">
        <v>5850.9660000000003</v>
      </c>
      <c r="DB26" s="3">
        <v>6351.018</v>
      </c>
      <c r="DC26" s="3">
        <v>7446.9560000000001</v>
      </c>
      <c r="DD26" s="3">
        <v>8116.5010000000002</v>
      </c>
      <c r="DE26" s="3">
        <v>8298.2060000000001</v>
      </c>
      <c r="DF26" s="3">
        <v>12686.773999999999</v>
      </c>
      <c r="DG26" s="3">
        <v>14931.432000000001</v>
      </c>
      <c r="DH26" s="3">
        <v>16377.478999999999</v>
      </c>
      <c r="DI26" s="3">
        <v>15599.267</v>
      </c>
      <c r="DJ26" s="3">
        <v>18492.428</v>
      </c>
      <c r="DK26" s="3">
        <v>32620.094000000001</v>
      </c>
      <c r="DL26" s="3">
        <v>32029.893</v>
      </c>
      <c r="DM26" s="3">
        <v>40793.906999999999</v>
      </c>
      <c r="DN26" s="3">
        <v>37903.248</v>
      </c>
      <c r="DO26" s="3">
        <v>38367.946000000004</v>
      </c>
      <c r="DP26" s="3">
        <v>47322.695</v>
      </c>
      <c r="DQ26" s="3">
        <v>46574.434000000001</v>
      </c>
      <c r="DR26" s="3">
        <v>56462.391000000003</v>
      </c>
      <c r="DS26" s="3">
        <v>55357.9</v>
      </c>
      <c r="DT26" s="3">
        <v>69060.849000000002</v>
      </c>
      <c r="DU26" s="3">
        <v>75448.726999999999</v>
      </c>
      <c r="DV26" s="3">
        <v>72731.061000000002</v>
      </c>
      <c r="DW26" s="3">
        <v>74290.663</v>
      </c>
      <c r="DX26" s="3">
        <v>77370.356</v>
      </c>
      <c r="DY26" s="3">
        <v>78157.243000000002</v>
      </c>
      <c r="DZ26" s="3">
        <v>75551.184999999998</v>
      </c>
      <c r="EA26" s="3">
        <v>80948.241999999998</v>
      </c>
      <c r="EB26" s="3">
        <v>85283.667000000001</v>
      </c>
      <c r="EC26" s="3">
        <v>92264.875</v>
      </c>
      <c r="ED26" s="3">
        <v>99508.962</v>
      </c>
      <c r="EE26" s="3">
        <v>93937.876000000004</v>
      </c>
      <c r="EF26" s="3">
        <v>100716.274</v>
      </c>
      <c r="EG26" s="3">
        <v>131276.04300000001</v>
      </c>
      <c r="EH26" s="3">
        <v>133175.16099999999</v>
      </c>
      <c r="EI26" s="3">
        <v>101430.86</v>
      </c>
      <c r="EJ26" s="3">
        <v>104914.97900000001</v>
      </c>
      <c r="EK26" s="3">
        <v>99198.202999999994</v>
      </c>
      <c r="EL26" s="3">
        <v>107684.092</v>
      </c>
      <c r="EM26" s="3">
        <v>106521.55899999999</v>
      </c>
      <c r="EN26" s="3">
        <v>104369.423</v>
      </c>
      <c r="EO26" s="3">
        <v>200270.39199999999</v>
      </c>
      <c r="EP26" s="3">
        <v>220430.679</v>
      </c>
      <c r="EQ26" s="3">
        <v>263900.45600000001</v>
      </c>
      <c r="ER26" s="3">
        <v>271063.92599999998</v>
      </c>
      <c r="ES26" s="3">
        <v>271928.554</v>
      </c>
      <c r="ET26" s="3">
        <v>274034.53399999999</v>
      </c>
      <c r="EU26" s="3">
        <v>277383.08799999999</v>
      </c>
      <c r="EV26" s="3">
        <v>285589.821</v>
      </c>
      <c r="EW26" s="3">
        <v>288702.60600000003</v>
      </c>
      <c r="EX26" s="3">
        <v>289565.55599999998</v>
      </c>
      <c r="EY26" s="3">
        <v>121589.341</v>
      </c>
      <c r="EZ26" s="3">
        <v>123774.088</v>
      </c>
      <c r="FA26" s="3">
        <v>135612.55600000001</v>
      </c>
      <c r="FB26" s="3">
        <v>167915.07699999999</v>
      </c>
      <c r="FC26" s="3">
        <v>171866.777</v>
      </c>
      <c r="FD26" s="3">
        <v>150986.21100000001</v>
      </c>
      <c r="FE26" s="3">
        <v>134100.734</v>
      </c>
      <c r="FF26" s="3">
        <v>146172.95699999999</v>
      </c>
      <c r="FG26" s="3">
        <v>148561.85999999999</v>
      </c>
      <c r="FH26" s="3">
        <v>166731.18400000001</v>
      </c>
      <c r="FI26" s="3">
        <v>195540.07199999999</v>
      </c>
      <c r="FJ26" s="3">
        <v>200435.83100000001</v>
      </c>
      <c r="FK26" s="3">
        <v>206791.58900000001</v>
      </c>
      <c r="FL26" s="3">
        <v>214495.391</v>
      </c>
      <c r="FM26" s="3">
        <v>207953.66800000001</v>
      </c>
      <c r="FN26" s="3">
        <v>222730.152</v>
      </c>
      <c r="FO26" s="3">
        <v>274720.37699999998</v>
      </c>
      <c r="FP26" s="3">
        <v>208901.37</v>
      </c>
      <c r="FQ26" s="3">
        <v>253198.622</v>
      </c>
      <c r="FR26" s="3">
        <v>256114.27900000001</v>
      </c>
      <c r="FS26" s="3">
        <v>233942.36600000001</v>
      </c>
      <c r="FT26" s="3">
        <v>251065.818</v>
      </c>
      <c r="FU26" s="3">
        <v>250523.19899999999</v>
      </c>
      <c r="FV26" s="3">
        <v>234539.101</v>
      </c>
      <c r="FW26" s="3">
        <v>245354.56599999999</v>
      </c>
      <c r="FX26" s="3">
        <v>265114.50699999998</v>
      </c>
      <c r="FY26" s="3">
        <v>253544.136</v>
      </c>
      <c r="FZ26" s="3">
        <v>256224.14799999999</v>
      </c>
      <c r="GA26" s="3">
        <v>270502.22700000001</v>
      </c>
      <c r="GB26" s="3">
        <v>277338.98800000001</v>
      </c>
      <c r="GC26" s="3">
        <v>293973.56599999999</v>
      </c>
      <c r="GD26" s="3">
        <v>287493.40700000001</v>
      </c>
      <c r="GE26" s="3">
        <v>312805.68099999998</v>
      </c>
      <c r="GF26" s="3">
        <v>394354.408</v>
      </c>
      <c r="GG26" s="3">
        <v>401770.78100000002</v>
      </c>
      <c r="GH26" s="3">
        <v>336739.52600000001</v>
      </c>
      <c r="GI26" s="3">
        <v>329650.15999999997</v>
      </c>
      <c r="GJ26" s="3">
        <v>381978.14199999999</v>
      </c>
      <c r="GK26" s="3">
        <v>433692.054</v>
      </c>
      <c r="GL26" s="3">
        <v>392620.114</v>
      </c>
      <c r="GM26" s="3">
        <v>423053.56400000001</v>
      </c>
      <c r="GN26" s="3">
        <v>13404.607</v>
      </c>
      <c r="GO26" s="3">
        <v>15076.623</v>
      </c>
      <c r="GP26" s="3">
        <v>16148.835999999999</v>
      </c>
    </row>
    <row r="27" spans="1:198">
      <c r="A27" s="4" t="str">
        <f>'[1]agg indices 2007 -- june11=100'!B26</f>
        <v>0119</v>
      </c>
      <c r="B27" t="str">
        <f>'[1]agg indices 2007 -- june11=100'!C26</f>
        <v>Food products n.e.c.</v>
      </c>
      <c r="C27" s="3"/>
      <c r="D27" s="3">
        <v>71.759</v>
      </c>
      <c r="E27" s="3">
        <v>75.316000000000003</v>
      </c>
      <c r="F27" s="3">
        <v>75.811000000000007</v>
      </c>
      <c r="G27" s="3">
        <v>75.463999999999999</v>
      </c>
      <c r="H27" s="3">
        <v>76.334999999999994</v>
      </c>
      <c r="I27" s="3">
        <v>80.162000000000006</v>
      </c>
      <c r="J27" s="3">
        <v>78.194000000000003</v>
      </c>
      <c r="K27" s="3">
        <v>75.231999999999999</v>
      </c>
      <c r="L27" s="3">
        <v>104.054</v>
      </c>
      <c r="M27" s="3">
        <v>101.23099999999999</v>
      </c>
      <c r="N27" s="3">
        <v>104.89700000000001</v>
      </c>
      <c r="O27" s="3">
        <v>104.485</v>
      </c>
      <c r="P27" s="3">
        <v>105.703</v>
      </c>
      <c r="Q27" s="3">
        <v>109.01300000000001</v>
      </c>
      <c r="R27" s="3">
        <v>109.218</v>
      </c>
      <c r="S27" s="3">
        <v>107.86499999999999</v>
      </c>
      <c r="T27" s="3">
        <v>128.506</v>
      </c>
      <c r="U27" s="3">
        <v>107.935</v>
      </c>
      <c r="V27" s="3">
        <v>117.816</v>
      </c>
      <c r="W27" s="3">
        <v>122.755</v>
      </c>
      <c r="X27" s="3">
        <v>103.334</v>
      </c>
      <c r="Y27" s="3">
        <v>127.68600000000001</v>
      </c>
      <c r="Z27" s="3">
        <v>119.044</v>
      </c>
      <c r="AA27" s="3">
        <v>122.282</v>
      </c>
      <c r="AB27" s="3">
        <v>123.301</v>
      </c>
      <c r="AC27" s="3">
        <v>137.744</v>
      </c>
      <c r="AD27" s="3">
        <v>117.196</v>
      </c>
      <c r="AE27" s="3">
        <v>119.739</v>
      </c>
      <c r="AF27" s="3">
        <v>127.68600000000001</v>
      </c>
      <c r="AG27" s="3">
        <v>126.756</v>
      </c>
      <c r="AH27" s="3">
        <v>124.014</v>
      </c>
      <c r="AI27" s="3">
        <v>121.449</v>
      </c>
      <c r="AJ27" s="3">
        <v>126.57899999999999</v>
      </c>
      <c r="AK27" s="3">
        <v>127.117</v>
      </c>
      <c r="AL27" s="3">
        <v>126.848</v>
      </c>
      <c r="AM27" s="3">
        <v>126.57899999999999</v>
      </c>
      <c r="AN27" s="3">
        <v>127.117</v>
      </c>
      <c r="AO27" s="3">
        <v>127.117</v>
      </c>
      <c r="AP27" s="3">
        <v>119.04</v>
      </c>
      <c r="AQ27" s="3">
        <v>127.117</v>
      </c>
      <c r="AR27" s="3">
        <v>126.401</v>
      </c>
      <c r="AS27" s="3">
        <v>126.04</v>
      </c>
      <c r="AT27" s="3">
        <v>126.94</v>
      </c>
      <c r="AU27" s="3">
        <v>127.125</v>
      </c>
      <c r="AV27" s="3">
        <v>127.125</v>
      </c>
      <c r="AW27" s="3">
        <v>127.125</v>
      </c>
      <c r="AX27" s="3">
        <v>133.33099999999999</v>
      </c>
      <c r="AY27" s="3">
        <v>130.49700000000001</v>
      </c>
      <c r="AZ27" s="3">
        <v>132.12799999999999</v>
      </c>
      <c r="BA27" s="3">
        <v>133.035</v>
      </c>
      <c r="BB27" s="3">
        <v>1.2350000000000001</v>
      </c>
      <c r="BC27" s="3">
        <v>8018.0950000000003</v>
      </c>
      <c r="BD27" s="3">
        <v>9561.9269999999997</v>
      </c>
      <c r="BE27" s="3">
        <v>10077.273999999999</v>
      </c>
      <c r="BF27" s="3">
        <v>12326.433999999999</v>
      </c>
      <c r="BG27" s="3">
        <v>9257.9639999999999</v>
      </c>
      <c r="BH27" s="3">
        <v>8692.25</v>
      </c>
      <c r="BI27" s="3">
        <v>7346.1859999999997</v>
      </c>
      <c r="BJ27" s="3">
        <v>8132.9690000000001</v>
      </c>
      <c r="BK27" s="3">
        <v>7540.3379999999997</v>
      </c>
      <c r="BL27" s="3">
        <v>10397.851000000001</v>
      </c>
      <c r="BM27" s="3">
        <v>11515.380999999999</v>
      </c>
      <c r="BN27" s="3">
        <v>13586.638999999999</v>
      </c>
      <c r="BO27" s="3">
        <v>11412.019</v>
      </c>
      <c r="BP27" s="3">
        <v>13439.098</v>
      </c>
      <c r="BQ27" s="3">
        <v>13077.396000000001</v>
      </c>
      <c r="BR27" s="3">
        <v>10570.684999999999</v>
      </c>
      <c r="BS27" s="3">
        <v>13424.724</v>
      </c>
      <c r="BT27" s="3">
        <v>11976.33</v>
      </c>
      <c r="BU27" s="3">
        <v>10887.082</v>
      </c>
      <c r="BV27" s="3">
        <v>11293.909</v>
      </c>
      <c r="BW27" s="3">
        <v>10789.642</v>
      </c>
      <c r="BX27" s="3">
        <v>10891.263999999999</v>
      </c>
      <c r="BY27" s="3">
        <v>9757.6129999999994</v>
      </c>
      <c r="BZ27" s="3">
        <v>11839.392</v>
      </c>
      <c r="CA27" s="3">
        <v>9516.7929999999997</v>
      </c>
      <c r="CB27" s="3">
        <v>10186.894</v>
      </c>
      <c r="CC27" s="3">
        <v>10953.14</v>
      </c>
      <c r="CD27" s="3">
        <v>11993.228999999999</v>
      </c>
      <c r="CE27" s="3">
        <v>11082.371999999999</v>
      </c>
      <c r="CF27" s="3">
        <v>10739.841</v>
      </c>
      <c r="CG27" s="3">
        <v>11078.444</v>
      </c>
      <c r="CH27" s="3">
        <v>12355.913</v>
      </c>
      <c r="CI27" s="3">
        <v>10975.787</v>
      </c>
      <c r="CJ27" s="3">
        <v>11538.817999999999</v>
      </c>
      <c r="CK27" s="3">
        <v>9089.598</v>
      </c>
      <c r="CL27" s="3">
        <v>12801.267</v>
      </c>
      <c r="CM27" s="3">
        <v>12361.181</v>
      </c>
      <c r="CN27" s="3">
        <v>14580.194</v>
      </c>
      <c r="CO27" s="3">
        <v>12173.009</v>
      </c>
      <c r="CP27" s="3">
        <v>15505.593000000001</v>
      </c>
      <c r="CQ27" s="3">
        <v>16824.61</v>
      </c>
      <c r="CR27" s="3">
        <v>13536.842000000001</v>
      </c>
      <c r="CS27" s="3">
        <v>15135.157999999999</v>
      </c>
      <c r="CT27" s="3">
        <v>12564.439</v>
      </c>
      <c r="CU27" s="3">
        <v>15817.94</v>
      </c>
      <c r="CV27" s="3">
        <v>19110.412</v>
      </c>
      <c r="CW27" s="3">
        <v>23017.707999999999</v>
      </c>
      <c r="CX27" s="3">
        <v>24419.03</v>
      </c>
      <c r="CY27" s="3">
        <v>21547.232</v>
      </c>
      <c r="CZ27" s="3">
        <v>25120.561000000002</v>
      </c>
      <c r="DA27" s="3">
        <v>29989.359</v>
      </c>
      <c r="DB27" s="3">
        <v>30930.575000000001</v>
      </c>
      <c r="DC27" s="3">
        <v>35488.877999999997</v>
      </c>
      <c r="DD27" s="3">
        <v>36900.911</v>
      </c>
      <c r="DE27" s="3">
        <v>40614.849000000002</v>
      </c>
      <c r="DF27" s="3">
        <v>47485.311000000002</v>
      </c>
      <c r="DG27" s="3">
        <v>59907.250999999997</v>
      </c>
      <c r="DH27" s="3">
        <v>70713.817999999999</v>
      </c>
      <c r="DI27" s="3">
        <v>101073.806</v>
      </c>
      <c r="DJ27" s="3">
        <v>84240.547000000006</v>
      </c>
      <c r="DK27" s="3">
        <v>126730.30899999999</v>
      </c>
      <c r="DL27" s="3">
        <v>155527.97500000001</v>
      </c>
      <c r="DM27" s="3">
        <v>193926.02900000001</v>
      </c>
      <c r="DN27" s="3">
        <v>195286.139</v>
      </c>
      <c r="DO27" s="3">
        <v>190750.22200000001</v>
      </c>
      <c r="DP27" s="3">
        <v>191044.27100000001</v>
      </c>
      <c r="DQ27" s="3">
        <v>192987.715</v>
      </c>
      <c r="DR27" s="3">
        <v>223156.86900000001</v>
      </c>
      <c r="DS27" s="3">
        <v>228435.821</v>
      </c>
      <c r="DT27" s="3">
        <v>263688.25900000002</v>
      </c>
      <c r="DU27" s="3">
        <v>281499.125</v>
      </c>
      <c r="DV27" s="3">
        <v>288736.81800000003</v>
      </c>
      <c r="DW27" s="3">
        <v>294940.212</v>
      </c>
      <c r="DX27" s="3">
        <v>325623.92800000001</v>
      </c>
      <c r="DY27" s="3">
        <v>309922.516</v>
      </c>
      <c r="DZ27" s="3">
        <v>340356.76500000001</v>
      </c>
      <c r="EA27" s="3">
        <v>342304.91600000003</v>
      </c>
      <c r="EB27" s="3">
        <v>388461.27899999998</v>
      </c>
      <c r="EC27" s="3">
        <v>374355.93599999999</v>
      </c>
      <c r="ED27" s="3">
        <v>373948.18199999997</v>
      </c>
      <c r="EE27" s="3">
        <v>397063.12199999997</v>
      </c>
      <c r="EF27" s="3">
        <v>419024.755</v>
      </c>
      <c r="EG27" s="3">
        <v>526236.19200000004</v>
      </c>
      <c r="EH27" s="3">
        <v>557544.85499999998</v>
      </c>
      <c r="EI27" s="3">
        <v>422846.78600000002</v>
      </c>
      <c r="EJ27" s="3">
        <v>511431.71899999998</v>
      </c>
      <c r="EK27" s="3">
        <v>438738.99200000003</v>
      </c>
      <c r="EL27" s="3">
        <v>382405.93800000002</v>
      </c>
      <c r="EM27" s="3">
        <v>494305.57199999999</v>
      </c>
      <c r="EN27" s="3">
        <v>510456.39199999999</v>
      </c>
      <c r="EO27" s="3">
        <v>1230823.122</v>
      </c>
      <c r="EP27" s="3">
        <v>1438885.412</v>
      </c>
      <c r="EQ27" s="3">
        <v>1594257.3089999999</v>
      </c>
      <c r="ER27" s="3">
        <v>1648304.5179999999</v>
      </c>
      <c r="ES27" s="3">
        <v>1668820.1189999999</v>
      </c>
      <c r="ET27" s="3">
        <v>1674235.2930000001</v>
      </c>
      <c r="EU27" s="3">
        <v>1715619.044</v>
      </c>
      <c r="EV27" s="3">
        <v>1720327.6880000001</v>
      </c>
      <c r="EW27" s="3">
        <v>1734488.5060000001</v>
      </c>
      <c r="EX27" s="3">
        <v>1958904.9069999999</v>
      </c>
      <c r="EY27" s="3">
        <v>5276122.5650000004</v>
      </c>
      <c r="EZ27" s="3">
        <v>11114781.072000001</v>
      </c>
      <c r="FA27" s="3">
        <v>3626584.531</v>
      </c>
      <c r="FB27" s="3">
        <v>4921428.5489999996</v>
      </c>
      <c r="FC27" s="3">
        <v>5640058.0080000004</v>
      </c>
      <c r="FD27" s="3">
        <v>10364022.487</v>
      </c>
      <c r="FE27" s="3">
        <v>10503464.673</v>
      </c>
      <c r="FF27" s="3">
        <v>4714056.5549999997</v>
      </c>
      <c r="FG27" s="3">
        <v>4700306.6569999997</v>
      </c>
      <c r="FH27" s="3">
        <v>6685829.3109999998</v>
      </c>
      <c r="FI27" s="3">
        <v>13384342.571</v>
      </c>
      <c r="FJ27" s="3">
        <v>10161891.744999999</v>
      </c>
      <c r="FK27" s="3">
        <v>4060036.15</v>
      </c>
      <c r="FL27" s="3">
        <v>3870009.2590000001</v>
      </c>
      <c r="FM27" s="3">
        <v>4187593.3930000002</v>
      </c>
      <c r="FN27" s="3">
        <v>2266668.531</v>
      </c>
      <c r="FO27" s="3">
        <v>2332659.08</v>
      </c>
      <c r="FP27" s="3">
        <v>1441019.2150000001</v>
      </c>
      <c r="FQ27" s="3">
        <v>1233798.176</v>
      </c>
      <c r="FR27" s="3">
        <v>1185259.452</v>
      </c>
      <c r="FS27" s="3">
        <v>2109949.0580000002</v>
      </c>
      <c r="FT27" s="3">
        <v>4337492.8789999997</v>
      </c>
      <c r="FU27" s="3">
        <v>4884995.8940000003</v>
      </c>
      <c r="FV27" s="3">
        <v>8773968.7139999997</v>
      </c>
      <c r="FW27" s="3">
        <v>5504418.2000000002</v>
      </c>
      <c r="FX27" s="3">
        <v>4256161.1569999997</v>
      </c>
      <c r="FY27" s="3">
        <v>6153295.7419999996</v>
      </c>
      <c r="FZ27" s="3">
        <v>4400641.6579999998</v>
      </c>
      <c r="GA27" s="3">
        <v>8980934.8469999991</v>
      </c>
      <c r="GB27" s="3">
        <v>5453280.6670000004</v>
      </c>
      <c r="GC27" s="3">
        <v>5946839.1830000002</v>
      </c>
      <c r="GD27" s="3">
        <v>3522849.6</v>
      </c>
      <c r="GE27" s="3">
        <v>3203065.7409999999</v>
      </c>
      <c r="GF27" s="3">
        <v>2850744.4360000002</v>
      </c>
      <c r="GG27" s="3">
        <v>2886504.0189999999</v>
      </c>
      <c r="GH27" s="3">
        <v>1587118.9709999999</v>
      </c>
      <c r="GI27" s="3">
        <v>1459696.5560000001</v>
      </c>
      <c r="GJ27" s="3">
        <v>1592683.128</v>
      </c>
      <c r="GK27" s="3">
        <v>1830877.084</v>
      </c>
      <c r="GL27" s="3">
        <v>1684208.0009999999</v>
      </c>
      <c r="GM27" s="3">
        <v>2869233.409</v>
      </c>
      <c r="GN27" s="3">
        <v>20832.419999999998</v>
      </c>
      <c r="GO27" s="3">
        <v>23226.217000000001</v>
      </c>
      <c r="GP27" s="3">
        <v>16989.414000000001</v>
      </c>
    </row>
    <row r="28" spans="1:198">
      <c r="A28" s="4" t="str">
        <f>'[1]agg indices 2007 -- june11=100'!B27</f>
        <v>012</v>
      </c>
      <c r="B28" t="str">
        <f>'[1]agg indices 2007 -- june11=100'!C27</f>
        <v>Non-alcoholic Beverages</v>
      </c>
      <c r="C28" s="3"/>
      <c r="D28" s="3">
        <v>117.255</v>
      </c>
      <c r="E28" s="3">
        <v>112.60899999999999</v>
      </c>
      <c r="F28" s="3">
        <v>116.93</v>
      </c>
      <c r="G28" s="3">
        <v>115.932</v>
      </c>
      <c r="H28" s="3">
        <v>114.46599999999999</v>
      </c>
      <c r="I28" s="3">
        <v>117.255</v>
      </c>
      <c r="J28" s="3">
        <v>115.373</v>
      </c>
      <c r="K28" s="3">
        <v>114.748</v>
      </c>
      <c r="L28" s="3">
        <v>117.255</v>
      </c>
      <c r="M28" s="3">
        <v>115.6</v>
      </c>
      <c r="N28" s="3">
        <v>116.26300000000001</v>
      </c>
      <c r="O28" s="3">
        <v>117.136</v>
      </c>
      <c r="P28" s="3">
        <v>117.123</v>
      </c>
      <c r="Q28" s="3">
        <v>117.255</v>
      </c>
      <c r="R28" s="3">
        <v>117.255</v>
      </c>
      <c r="S28" s="3">
        <v>117.255</v>
      </c>
      <c r="T28" s="3">
        <v>119.485</v>
      </c>
      <c r="U28" s="3">
        <v>124.63800000000001</v>
      </c>
      <c r="V28" s="3">
        <v>117.226</v>
      </c>
      <c r="W28" s="3">
        <v>119.733</v>
      </c>
      <c r="X28" s="3">
        <v>119.486</v>
      </c>
      <c r="Y28" s="3">
        <v>119.733</v>
      </c>
      <c r="Z28" s="3">
        <v>119.408</v>
      </c>
      <c r="AA28" s="3">
        <v>119.733</v>
      </c>
      <c r="AB28" s="3">
        <v>119.733</v>
      </c>
      <c r="AC28" s="3">
        <v>119.614</v>
      </c>
      <c r="AD28" s="3">
        <v>119.565</v>
      </c>
      <c r="AE28" s="3">
        <v>119.614</v>
      </c>
      <c r="AF28" s="3">
        <v>119.733</v>
      </c>
      <c r="AG28" s="3">
        <v>104.65600000000001</v>
      </c>
      <c r="AH28" s="3">
        <v>110.08199999999999</v>
      </c>
      <c r="AI28" s="3">
        <v>100.866</v>
      </c>
      <c r="AJ28" s="3">
        <v>101.55500000000001</v>
      </c>
      <c r="AK28" s="3">
        <v>100.137</v>
      </c>
      <c r="AL28" s="3">
        <v>100.039</v>
      </c>
      <c r="AM28" s="3">
        <v>100.866</v>
      </c>
      <c r="AN28" s="3">
        <v>100.371</v>
      </c>
      <c r="AO28" s="3">
        <v>99.875</v>
      </c>
      <c r="AP28" s="3">
        <v>100.137</v>
      </c>
      <c r="AQ28" s="3">
        <v>99.641999999999996</v>
      </c>
      <c r="AR28" s="3">
        <v>101.723</v>
      </c>
      <c r="AS28" s="3">
        <v>100.895</v>
      </c>
      <c r="AT28" s="3">
        <v>100.4</v>
      </c>
      <c r="AU28" s="3">
        <v>100.895</v>
      </c>
      <c r="AV28" s="3">
        <v>103.866</v>
      </c>
      <c r="AW28" s="3">
        <v>104.358</v>
      </c>
      <c r="AX28" s="3">
        <v>108.119</v>
      </c>
      <c r="AY28" s="3">
        <v>126.164</v>
      </c>
      <c r="AZ28" s="3">
        <v>118.092</v>
      </c>
      <c r="BA28" s="3">
        <v>118.58799999999999</v>
      </c>
      <c r="BB28" s="3">
        <v>2.294</v>
      </c>
      <c r="BC28" s="3">
        <v>4635.3519999999999</v>
      </c>
      <c r="BD28" s="3">
        <v>5383.174</v>
      </c>
      <c r="BE28" s="3">
        <v>6022.8109999999997</v>
      </c>
      <c r="BF28" s="3">
        <v>5737.0420000000004</v>
      </c>
      <c r="BG28" s="3">
        <v>6247.665</v>
      </c>
      <c r="BH28" s="3">
        <v>6000.0990000000002</v>
      </c>
      <c r="BI28" s="3">
        <v>5592.6180000000004</v>
      </c>
      <c r="BJ28" s="3">
        <v>5900.7839999999997</v>
      </c>
      <c r="BK28" s="3">
        <v>5774.6509999999998</v>
      </c>
      <c r="BL28" s="3">
        <v>5883.47</v>
      </c>
      <c r="BM28" s="3">
        <v>6511.826</v>
      </c>
      <c r="BN28" s="3">
        <v>6744.5439999999999</v>
      </c>
      <c r="BO28" s="3">
        <v>7132.1570000000002</v>
      </c>
      <c r="BP28" s="3">
        <v>7286.87</v>
      </c>
      <c r="BQ28" s="3">
        <v>6887.8919999999998</v>
      </c>
      <c r="BR28" s="3">
        <v>7085.94</v>
      </c>
      <c r="BS28" s="3">
        <v>7336.8639999999996</v>
      </c>
      <c r="BT28" s="3">
        <v>6565.6989999999996</v>
      </c>
      <c r="BU28" s="3">
        <v>6955.5410000000002</v>
      </c>
      <c r="BV28" s="3">
        <v>7130.5020000000004</v>
      </c>
      <c r="BW28" s="3">
        <v>6864.009</v>
      </c>
      <c r="BX28" s="3">
        <v>6749.799</v>
      </c>
      <c r="BY28" s="3">
        <v>7271.1880000000001</v>
      </c>
      <c r="BZ28" s="3">
        <v>6682.3050000000003</v>
      </c>
      <c r="CA28" s="3">
        <v>6598.973</v>
      </c>
      <c r="CB28" s="3">
        <v>6490.0550000000003</v>
      </c>
      <c r="CC28" s="3">
        <v>6854.3410000000003</v>
      </c>
      <c r="CD28" s="3">
        <v>6975.1379999999999</v>
      </c>
      <c r="CE28" s="3">
        <v>6505.4440000000004</v>
      </c>
      <c r="CF28" s="3">
        <v>6746.4459999999999</v>
      </c>
      <c r="CG28" s="3">
        <v>6993.0609999999997</v>
      </c>
      <c r="CH28" s="3">
        <v>6795.808</v>
      </c>
      <c r="CI28" s="3">
        <v>6930.0749999999998</v>
      </c>
      <c r="CJ28" s="3">
        <v>6619.2849999999999</v>
      </c>
      <c r="CK28" s="3">
        <v>6775.8729999999996</v>
      </c>
      <c r="CL28" s="3">
        <v>6419.3850000000002</v>
      </c>
      <c r="CM28" s="3">
        <v>6490.42</v>
      </c>
      <c r="CN28" s="3">
        <v>6388.4830000000002</v>
      </c>
      <c r="CO28" s="3">
        <v>6559.7889999999998</v>
      </c>
      <c r="CP28" s="3">
        <v>6860.2920000000004</v>
      </c>
      <c r="CQ28" s="3">
        <v>7058.4059999999999</v>
      </c>
      <c r="CR28" s="3">
        <v>7342.3680000000004</v>
      </c>
      <c r="CS28" s="3">
        <v>7518.402</v>
      </c>
      <c r="CT28" s="3">
        <v>7293.0169999999998</v>
      </c>
      <c r="CU28" s="3">
        <v>7444.1930000000002</v>
      </c>
      <c r="CV28" s="3">
        <v>8281.7790000000005</v>
      </c>
      <c r="CW28" s="3">
        <v>8989.518</v>
      </c>
      <c r="CX28" s="3">
        <v>10236.879999999999</v>
      </c>
      <c r="CY28" s="3">
        <v>10464.602999999999</v>
      </c>
      <c r="CZ28" s="3">
        <v>11855.949000000001</v>
      </c>
      <c r="DA28" s="3">
        <v>12380.041999999999</v>
      </c>
      <c r="DB28" s="3">
        <v>14598.402</v>
      </c>
      <c r="DC28" s="3">
        <v>16138.472</v>
      </c>
      <c r="DD28" s="3">
        <v>17199.213</v>
      </c>
      <c r="DE28" s="3">
        <v>21146.433000000001</v>
      </c>
      <c r="DF28" s="3">
        <v>24189.917000000001</v>
      </c>
      <c r="DG28" s="3">
        <v>28374.933000000001</v>
      </c>
      <c r="DH28" s="3">
        <v>31035.188999999998</v>
      </c>
      <c r="DI28" s="3">
        <v>29295.867999999999</v>
      </c>
      <c r="DJ28" s="3">
        <v>35566.228000000003</v>
      </c>
      <c r="DK28" s="3">
        <v>49449.455999999998</v>
      </c>
      <c r="DL28" s="3">
        <v>52836.495000000003</v>
      </c>
      <c r="DM28" s="3">
        <v>68963.074999999997</v>
      </c>
      <c r="DN28" s="3">
        <v>124270.01300000001</v>
      </c>
      <c r="DO28" s="3">
        <v>81893.350000000006</v>
      </c>
      <c r="DP28" s="3">
        <v>86006.788</v>
      </c>
      <c r="DQ28" s="3">
        <v>99814.501000000004</v>
      </c>
      <c r="DR28" s="3">
        <v>121678.53200000001</v>
      </c>
      <c r="DS28" s="3">
        <v>124984.22500000001</v>
      </c>
      <c r="DT28" s="3">
        <v>144311.13</v>
      </c>
      <c r="DU28" s="3">
        <v>170572.351</v>
      </c>
      <c r="DV28" s="3">
        <v>172166.891</v>
      </c>
      <c r="DW28" s="3">
        <v>166777.02499999999</v>
      </c>
      <c r="DX28" s="3">
        <v>169132.97500000001</v>
      </c>
      <c r="DY28" s="3">
        <v>198156.94500000001</v>
      </c>
      <c r="DZ28" s="3">
        <v>189945.87599999999</v>
      </c>
      <c r="EA28" s="3">
        <v>188567.68900000001</v>
      </c>
      <c r="EB28" s="3">
        <v>192364.13099999999</v>
      </c>
      <c r="EC28" s="3">
        <v>221415.709</v>
      </c>
      <c r="ED28" s="3">
        <v>237438.899</v>
      </c>
      <c r="EE28" s="3">
        <v>235528.72700000001</v>
      </c>
      <c r="EF28" s="3">
        <v>277524.25099999999</v>
      </c>
      <c r="EG28" s="3">
        <v>320369.74200000003</v>
      </c>
      <c r="EH28" s="3">
        <v>325006.65600000002</v>
      </c>
      <c r="EI28" s="3">
        <v>291964.19099999999</v>
      </c>
      <c r="EJ28" s="3">
        <v>279496.837</v>
      </c>
      <c r="EK28" s="3">
        <v>298928.71799999999</v>
      </c>
      <c r="EL28" s="3">
        <v>316885.533</v>
      </c>
      <c r="EM28" s="3">
        <v>282345.18900000001</v>
      </c>
      <c r="EN28" s="3">
        <v>291038.13199999998</v>
      </c>
      <c r="EO28" s="3">
        <v>281637.45400000003</v>
      </c>
      <c r="EP28" s="3">
        <v>340030.68900000001</v>
      </c>
      <c r="EQ28" s="3">
        <v>341565.91800000001</v>
      </c>
      <c r="ER28" s="3">
        <v>362603.79300000001</v>
      </c>
      <c r="ES28" s="3">
        <v>380696.61200000002</v>
      </c>
      <c r="ET28" s="3">
        <v>383892.65100000001</v>
      </c>
      <c r="EU28" s="3">
        <v>403543.989</v>
      </c>
      <c r="EV28" s="3">
        <v>449907.70600000001</v>
      </c>
      <c r="EW28" s="3">
        <v>453279.00199999998</v>
      </c>
      <c r="EX28" s="3">
        <v>455475.86800000002</v>
      </c>
      <c r="EY28" s="3">
        <v>318551.67099999997</v>
      </c>
      <c r="EZ28" s="3">
        <v>345713.62199999997</v>
      </c>
      <c r="FA28" s="3">
        <v>350462.07699999999</v>
      </c>
      <c r="FB28" s="3">
        <v>366611.10100000002</v>
      </c>
      <c r="FC28" s="3">
        <v>372211.44099999999</v>
      </c>
      <c r="FD28" s="3">
        <v>385824.75199999998</v>
      </c>
      <c r="FE28" s="3">
        <v>379461.10399999999</v>
      </c>
      <c r="FF28" s="3">
        <v>425707.70899999997</v>
      </c>
      <c r="FG28" s="3">
        <v>440604.12800000003</v>
      </c>
      <c r="FH28" s="3">
        <v>521093.47200000001</v>
      </c>
      <c r="FI28" s="3">
        <v>432859.68199999997</v>
      </c>
      <c r="FJ28" s="3">
        <v>490211.83600000001</v>
      </c>
      <c r="FK28" s="3">
        <v>542443.79500000004</v>
      </c>
      <c r="FL28" s="3">
        <v>530368.47600000002</v>
      </c>
      <c r="FM28" s="3">
        <v>514112.36300000001</v>
      </c>
      <c r="FN28" s="3">
        <v>579478.62100000004</v>
      </c>
      <c r="FO28" s="3">
        <v>607344.97600000002</v>
      </c>
      <c r="FP28" s="3">
        <v>628200.50600000005</v>
      </c>
      <c r="FQ28" s="3">
        <v>592823.56200000003</v>
      </c>
      <c r="FR28" s="3">
        <v>569868.98699999996</v>
      </c>
      <c r="FS28" s="3">
        <v>539005.50600000005</v>
      </c>
      <c r="FT28" s="3">
        <v>594071.90800000005</v>
      </c>
      <c r="FU28" s="3">
        <v>526666.84</v>
      </c>
      <c r="FV28" s="3">
        <v>570626.24399999995</v>
      </c>
      <c r="FW28" s="3">
        <v>580535.56999999995</v>
      </c>
      <c r="FX28" s="3">
        <v>630080.09100000001</v>
      </c>
      <c r="FY28" s="3">
        <v>535891.94900000002</v>
      </c>
      <c r="FZ28" s="3">
        <v>623611.25899999996</v>
      </c>
      <c r="GA28" s="3">
        <v>617568.5</v>
      </c>
      <c r="GB28" s="3">
        <v>584274.54799999995</v>
      </c>
      <c r="GC28" s="3">
        <v>576635.27899999998</v>
      </c>
      <c r="GD28" s="3">
        <v>587622.90599999996</v>
      </c>
      <c r="GE28" s="3">
        <v>671011.20799999998</v>
      </c>
      <c r="GF28" s="3">
        <v>733244.16</v>
      </c>
      <c r="GG28" s="3">
        <v>723760.60100000002</v>
      </c>
      <c r="GH28" s="3">
        <v>742691.59</v>
      </c>
      <c r="GI28" s="3">
        <v>763865.93599999999</v>
      </c>
      <c r="GJ28" s="3">
        <v>800470.61600000004</v>
      </c>
      <c r="GK28" s="3">
        <v>857711.32499999995</v>
      </c>
      <c r="GL28" s="3">
        <v>822548.77500000002</v>
      </c>
      <c r="GM28" s="3">
        <v>826381.30500000005</v>
      </c>
      <c r="GN28" s="3">
        <v>12762.592000000001</v>
      </c>
      <c r="GO28" s="3">
        <v>13714.111000000001</v>
      </c>
      <c r="GP28" s="3">
        <v>15080.012000000001</v>
      </c>
    </row>
    <row r="29" spans="1:198">
      <c r="A29" s="4" t="str">
        <f>'[1]agg indices 2007 -- june11=100'!B28</f>
        <v>021</v>
      </c>
      <c r="B29" t="str">
        <f>'[1]agg indices 2007 -- june11=100'!C28</f>
        <v>Alcoholic beverages</v>
      </c>
      <c r="C29" s="3"/>
      <c r="D29" s="3">
        <v>73.242999999999995</v>
      </c>
      <c r="E29" s="3">
        <v>73.242999999999995</v>
      </c>
      <c r="F29" s="3">
        <v>73.616</v>
      </c>
      <c r="G29" s="3">
        <v>73.616</v>
      </c>
      <c r="H29" s="3">
        <v>72.289000000000001</v>
      </c>
      <c r="I29" s="3">
        <v>92.951999999999998</v>
      </c>
      <c r="J29" s="3">
        <v>87.525000000000006</v>
      </c>
      <c r="K29" s="3">
        <v>74.454999999999998</v>
      </c>
      <c r="L29" s="3">
        <v>72.777000000000001</v>
      </c>
      <c r="M29" s="3">
        <v>73.337000000000003</v>
      </c>
      <c r="N29" s="3">
        <v>73.522999999999996</v>
      </c>
      <c r="O29" s="3">
        <v>77.929000000000002</v>
      </c>
      <c r="P29" s="3">
        <v>73.709999999999994</v>
      </c>
      <c r="Q29" s="3">
        <v>73.709999999999994</v>
      </c>
      <c r="R29" s="3">
        <v>74.176000000000002</v>
      </c>
      <c r="S29" s="3">
        <v>74.176000000000002</v>
      </c>
      <c r="T29" s="3">
        <v>74.361999999999995</v>
      </c>
      <c r="U29" s="3">
        <v>75.015000000000001</v>
      </c>
      <c r="V29" s="3">
        <v>77.718999999999994</v>
      </c>
      <c r="W29" s="3">
        <v>76.367000000000004</v>
      </c>
      <c r="X29" s="3">
        <v>97.093000000000004</v>
      </c>
      <c r="Y29" s="3">
        <v>75.573999999999998</v>
      </c>
      <c r="Z29" s="3">
        <v>75.015000000000001</v>
      </c>
      <c r="AA29" s="3">
        <v>73.989000000000004</v>
      </c>
      <c r="AB29" s="3">
        <v>75.015000000000001</v>
      </c>
      <c r="AC29" s="3">
        <v>80.534000000000006</v>
      </c>
      <c r="AD29" s="3">
        <v>80.347999999999999</v>
      </c>
      <c r="AE29" s="3">
        <v>74.549000000000007</v>
      </c>
      <c r="AF29" s="3">
        <v>74.176000000000002</v>
      </c>
      <c r="AG29" s="3">
        <v>75.015000000000001</v>
      </c>
      <c r="AH29" s="3">
        <v>97.465999999999994</v>
      </c>
      <c r="AI29" s="3">
        <v>74.539000000000001</v>
      </c>
      <c r="AJ29" s="3">
        <v>76.655000000000001</v>
      </c>
      <c r="AK29" s="3">
        <v>75.388000000000005</v>
      </c>
      <c r="AL29" s="3">
        <v>75.388000000000005</v>
      </c>
      <c r="AM29" s="3">
        <v>90.18</v>
      </c>
      <c r="AN29" s="3">
        <v>90.18</v>
      </c>
      <c r="AO29" s="3">
        <v>97.465999999999994</v>
      </c>
      <c r="AP29" s="3">
        <v>75.388000000000005</v>
      </c>
      <c r="AQ29" s="3">
        <v>75.388000000000005</v>
      </c>
      <c r="AR29" s="3">
        <v>75.388000000000005</v>
      </c>
      <c r="AS29" s="3">
        <v>75.388000000000005</v>
      </c>
      <c r="AT29" s="3">
        <v>75.388000000000005</v>
      </c>
      <c r="AU29" s="3">
        <v>75.388000000000005</v>
      </c>
      <c r="AV29" s="3">
        <v>75.388000000000005</v>
      </c>
      <c r="AW29" s="3">
        <v>75.388000000000005</v>
      </c>
      <c r="AX29" s="3">
        <v>92.713999999999999</v>
      </c>
      <c r="AY29" s="3">
        <v>100</v>
      </c>
      <c r="AZ29" s="3">
        <v>122.078</v>
      </c>
      <c r="BA29" s="3">
        <v>100</v>
      </c>
      <c r="BB29" s="3">
        <v>2.3170000000000002</v>
      </c>
      <c r="BC29" s="3">
        <v>4467.1189999999997</v>
      </c>
      <c r="BD29" s="3">
        <v>6177.6</v>
      </c>
      <c r="BE29" s="3">
        <v>6317.6660000000002</v>
      </c>
      <c r="BF29" s="3">
        <v>7388.8440000000001</v>
      </c>
      <c r="BG29" s="3">
        <v>8075.7950000000001</v>
      </c>
      <c r="BH29" s="3">
        <v>15907.714</v>
      </c>
      <c r="BI29" s="3">
        <v>9224.7060000000001</v>
      </c>
      <c r="BJ29" s="3">
        <v>9032.3259999999991</v>
      </c>
      <c r="BK29" s="3">
        <v>8977.4189999999999</v>
      </c>
      <c r="BL29" s="3">
        <v>9886.0190000000002</v>
      </c>
      <c r="BM29" s="3">
        <v>12288.058000000001</v>
      </c>
      <c r="BN29" s="3">
        <v>11500.37</v>
      </c>
      <c r="BO29" s="3">
        <v>14073.433999999999</v>
      </c>
      <c r="BP29" s="3">
        <v>11921.955</v>
      </c>
      <c r="BQ29" s="3">
        <v>9836.5619999999999</v>
      </c>
      <c r="BR29" s="3">
        <v>10870.598</v>
      </c>
      <c r="BS29" s="3">
        <v>11552.936</v>
      </c>
      <c r="BT29" s="3">
        <v>12122.362999999999</v>
      </c>
      <c r="BU29" s="3">
        <v>14152.973</v>
      </c>
      <c r="BV29" s="3">
        <v>14484.728999999999</v>
      </c>
      <c r="BW29" s="3">
        <v>10622.877</v>
      </c>
      <c r="BX29" s="3">
        <v>11088.286</v>
      </c>
      <c r="BY29" s="3">
        <v>13200.539000000001</v>
      </c>
      <c r="BZ29" s="3">
        <v>15515.093000000001</v>
      </c>
      <c r="CA29" s="3">
        <v>15340.929</v>
      </c>
      <c r="CB29" s="3">
        <v>12694.248</v>
      </c>
      <c r="CC29" s="3">
        <v>12111.563</v>
      </c>
      <c r="CD29" s="3">
        <v>12781.52</v>
      </c>
      <c r="CE29" s="3">
        <v>13994.931</v>
      </c>
      <c r="CF29" s="3">
        <v>13037.008</v>
      </c>
      <c r="CG29" s="3">
        <v>12683.83</v>
      </c>
      <c r="CH29" s="3">
        <v>12502.072</v>
      </c>
      <c r="CI29" s="3">
        <v>11750.01</v>
      </c>
      <c r="CJ29" s="3">
        <v>12223.050999999999</v>
      </c>
      <c r="CK29" s="3">
        <v>12827.546</v>
      </c>
      <c r="CL29" s="3">
        <v>11753.57</v>
      </c>
      <c r="CM29" s="3">
        <v>12484.584999999999</v>
      </c>
      <c r="CN29" s="3">
        <v>12601.315000000001</v>
      </c>
      <c r="CO29" s="3">
        <v>12564.528</v>
      </c>
      <c r="CP29" s="3">
        <v>12564.528</v>
      </c>
      <c r="CQ29" s="3">
        <v>13054.525</v>
      </c>
      <c r="CR29" s="3">
        <v>16985.858</v>
      </c>
      <c r="CS29" s="3">
        <v>17107.455000000002</v>
      </c>
      <c r="CT29" s="3">
        <v>11318.57</v>
      </c>
      <c r="CU29" s="3">
        <v>11366.058000000001</v>
      </c>
      <c r="CV29" s="3">
        <v>13017.03</v>
      </c>
      <c r="CW29" s="3">
        <v>13378.383</v>
      </c>
      <c r="CX29" s="3">
        <v>21341.808000000001</v>
      </c>
      <c r="CY29" s="3">
        <v>11157.532999999999</v>
      </c>
      <c r="CZ29" s="3">
        <v>11948.409</v>
      </c>
      <c r="DA29" s="3">
        <v>14298.784</v>
      </c>
      <c r="DB29" s="3">
        <v>14264.781000000001</v>
      </c>
      <c r="DC29" s="3">
        <v>18171.366999999998</v>
      </c>
      <c r="DD29" s="3">
        <v>21032.781999999999</v>
      </c>
      <c r="DE29" s="3">
        <v>26959.578000000001</v>
      </c>
      <c r="DF29" s="3">
        <v>25986.897000000001</v>
      </c>
      <c r="DG29" s="3">
        <v>109034.01</v>
      </c>
      <c r="DH29" s="3">
        <v>72812.567999999999</v>
      </c>
      <c r="DI29" s="3">
        <v>135506.59899999999</v>
      </c>
      <c r="DJ29" s="3">
        <v>35181.142999999996</v>
      </c>
      <c r="DK29" s="3">
        <v>47982.504999999997</v>
      </c>
      <c r="DL29" s="3">
        <v>93935.12</v>
      </c>
      <c r="DM29" s="3">
        <v>104035.125</v>
      </c>
      <c r="DN29" s="3">
        <v>90965.241999999998</v>
      </c>
      <c r="DO29" s="3">
        <v>145368.11600000001</v>
      </c>
      <c r="DP29" s="3">
        <v>116841.827</v>
      </c>
      <c r="DQ29" s="3">
        <v>102069.11599999999</v>
      </c>
      <c r="DR29" s="3">
        <v>143981.96299999999</v>
      </c>
      <c r="DS29" s="3">
        <v>146829.53400000001</v>
      </c>
      <c r="DT29" s="3">
        <v>164512.29199999999</v>
      </c>
      <c r="DU29" s="3">
        <v>218775.90599999999</v>
      </c>
      <c r="DV29" s="3">
        <v>264769.50400000002</v>
      </c>
      <c r="DW29" s="3">
        <v>253690.71799999999</v>
      </c>
      <c r="DX29" s="3">
        <v>349703.50900000002</v>
      </c>
      <c r="DY29" s="3">
        <v>351865.94199999998</v>
      </c>
      <c r="DZ29" s="3">
        <v>312794.88299999997</v>
      </c>
      <c r="EA29" s="3">
        <v>305295.33399999997</v>
      </c>
      <c r="EB29" s="3">
        <v>311868.647</v>
      </c>
      <c r="EC29" s="3">
        <v>234187.68299999999</v>
      </c>
      <c r="ED29" s="3">
        <v>1613672.3670000001</v>
      </c>
      <c r="EE29" s="3">
        <v>1319880.1769999999</v>
      </c>
      <c r="EF29" s="3">
        <v>1734309.3840000001</v>
      </c>
      <c r="EG29" s="3">
        <v>835169.62399999995</v>
      </c>
      <c r="EH29" s="3">
        <v>358071.13099999999</v>
      </c>
      <c r="EI29" s="3">
        <v>422805.79</v>
      </c>
      <c r="EJ29" s="3">
        <v>421853.63799999998</v>
      </c>
      <c r="EK29" s="3">
        <v>523169.54200000002</v>
      </c>
      <c r="EL29" s="3">
        <v>420531.18</v>
      </c>
      <c r="EM29" s="3">
        <v>530473.40300000005</v>
      </c>
      <c r="EN29" s="3">
        <v>224341.90700000001</v>
      </c>
      <c r="EO29" s="3">
        <v>649606.41599999997</v>
      </c>
      <c r="EP29" s="3">
        <v>634516.90800000005</v>
      </c>
      <c r="EQ29" s="3">
        <v>834876.62100000004</v>
      </c>
      <c r="ER29" s="3">
        <v>859276.08100000001</v>
      </c>
      <c r="ES29" s="3">
        <v>1375444.34</v>
      </c>
      <c r="ET29" s="3">
        <v>1442456.175</v>
      </c>
      <c r="EU29" s="3">
        <v>1482775.4439999999</v>
      </c>
      <c r="EV29" s="3">
        <v>1462968.172</v>
      </c>
      <c r="EW29" s="3">
        <v>1493224.571</v>
      </c>
      <c r="EX29" s="3">
        <v>1502507.635</v>
      </c>
      <c r="EY29" s="3">
        <v>287881.93699999998</v>
      </c>
      <c r="EZ29" s="3">
        <v>384763.67</v>
      </c>
      <c r="FA29" s="3">
        <v>428241.38</v>
      </c>
      <c r="FB29" s="3">
        <v>563464.37399999995</v>
      </c>
      <c r="FC29" s="3">
        <v>569077.08400000003</v>
      </c>
      <c r="FD29" s="3">
        <v>696106.82700000005</v>
      </c>
      <c r="FE29" s="3">
        <v>804866.01599999995</v>
      </c>
      <c r="FF29" s="3">
        <v>931393.93900000001</v>
      </c>
      <c r="FG29" s="3">
        <v>1008667.226</v>
      </c>
      <c r="FH29" s="3">
        <v>1218329.014</v>
      </c>
      <c r="FI29" s="3">
        <v>1298225.926</v>
      </c>
      <c r="FJ29" s="3">
        <v>1201396.2239999999</v>
      </c>
      <c r="FK29" s="3">
        <v>1298089.183</v>
      </c>
      <c r="FL29" s="3">
        <v>2107385.2779999999</v>
      </c>
      <c r="FM29" s="3">
        <v>1461785.041</v>
      </c>
      <c r="FN29" s="3">
        <v>1551425.1329999999</v>
      </c>
      <c r="FO29" s="3">
        <v>1554062.6270000001</v>
      </c>
      <c r="FP29" s="3">
        <v>857936.56299999997</v>
      </c>
      <c r="FQ29" s="3">
        <v>1167622.456</v>
      </c>
      <c r="FR29" s="3">
        <v>623698.18299999996</v>
      </c>
      <c r="FS29" s="3">
        <v>687103.29399999999</v>
      </c>
      <c r="FT29" s="3">
        <v>698185.58700000006</v>
      </c>
      <c r="FU29" s="3">
        <v>812620.03300000005</v>
      </c>
      <c r="FV29" s="3">
        <v>1116790.58</v>
      </c>
      <c r="FW29" s="3">
        <v>1120202.048</v>
      </c>
      <c r="FX29" s="3">
        <v>1154355.6580000001</v>
      </c>
      <c r="FY29" s="3">
        <v>2124679.824</v>
      </c>
      <c r="FZ29" s="3">
        <v>963490.679</v>
      </c>
      <c r="GA29" s="3">
        <v>1005800.85</v>
      </c>
      <c r="GB29" s="3">
        <v>1018378.0429999999</v>
      </c>
      <c r="GC29" s="3">
        <v>1017375.882</v>
      </c>
      <c r="GD29" s="3">
        <v>900970.49</v>
      </c>
      <c r="GE29" s="3">
        <v>936612.79399999999</v>
      </c>
      <c r="GF29" s="3">
        <v>1076058.1259999999</v>
      </c>
      <c r="GG29" s="3">
        <v>931599.21100000001</v>
      </c>
      <c r="GH29" s="3">
        <v>948438.65399999998</v>
      </c>
      <c r="GI29" s="3">
        <v>1072454.6470000001</v>
      </c>
      <c r="GJ29" s="3">
        <v>1166006.858</v>
      </c>
      <c r="GK29" s="3">
        <v>1157331.919</v>
      </c>
      <c r="GL29" s="3">
        <v>1193922.7450000001</v>
      </c>
      <c r="GM29" s="3">
        <v>1296006.524</v>
      </c>
      <c r="GN29" s="3">
        <v>8518.7929999999997</v>
      </c>
      <c r="GO29" s="3">
        <v>9083.8230000000003</v>
      </c>
      <c r="GP29" s="3">
        <v>8365.25</v>
      </c>
    </row>
    <row r="30" spans="1:198">
      <c r="A30" s="4" t="str">
        <f>'[1]agg indices 2007 -- june11=100'!B29</f>
        <v>022</v>
      </c>
      <c r="B30" t="str">
        <f>'[1]agg indices 2007 -- june11=100'!C29</f>
        <v>Tobacco</v>
      </c>
      <c r="C30" s="3"/>
      <c r="D30" s="3">
        <v>50</v>
      </c>
      <c r="E30" s="3">
        <v>50</v>
      </c>
      <c r="F30" s="3">
        <v>50</v>
      </c>
      <c r="G30" s="3">
        <v>50</v>
      </c>
      <c r="H30" s="3">
        <v>50</v>
      </c>
      <c r="I30" s="3">
        <v>50</v>
      </c>
      <c r="J30" s="3">
        <v>50</v>
      </c>
      <c r="K30" s="3">
        <v>60</v>
      </c>
      <c r="L30" s="3">
        <v>45</v>
      </c>
      <c r="M30" s="3">
        <v>50</v>
      </c>
      <c r="N30" s="3">
        <v>50</v>
      </c>
      <c r="O30" s="3">
        <v>42.6</v>
      </c>
      <c r="P30" s="3">
        <v>43.4</v>
      </c>
      <c r="Q30" s="3">
        <v>60</v>
      </c>
      <c r="R30" s="3">
        <v>50</v>
      </c>
      <c r="S30" s="3">
        <v>50</v>
      </c>
      <c r="T30" s="3">
        <v>50</v>
      </c>
      <c r="U30" s="3">
        <v>50</v>
      </c>
      <c r="V30" s="3">
        <v>50</v>
      </c>
      <c r="W30" s="3">
        <v>50</v>
      </c>
      <c r="X30" s="3">
        <v>50</v>
      </c>
      <c r="Y30" s="3">
        <v>50</v>
      </c>
      <c r="Z30" s="3">
        <v>50</v>
      </c>
      <c r="AA30" s="3">
        <v>50</v>
      </c>
      <c r="AB30" s="3">
        <v>50</v>
      </c>
      <c r="AC30" s="3">
        <v>52.6</v>
      </c>
      <c r="AD30" s="3">
        <v>50</v>
      </c>
      <c r="AE30" s="3">
        <v>50</v>
      </c>
      <c r="AF30" s="3">
        <v>50</v>
      </c>
      <c r="AG30" s="3">
        <v>50</v>
      </c>
      <c r="AH30" s="3">
        <v>50</v>
      </c>
      <c r="AI30" s="3">
        <v>50</v>
      </c>
      <c r="AJ30" s="3">
        <v>50</v>
      </c>
      <c r="AK30" s="3">
        <v>50</v>
      </c>
      <c r="AL30" s="3">
        <v>60</v>
      </c>
      <c r="AM30" s="3">
        <v>50</v>
      </c>
      <c r="AN30" s="3">
        <v>60</v>
      </c>
      <c r="AO30" s="3">
        <v>60</v>
      </c>
      <c r="AP30" s="3">
        <v>60</v>
      </c>
      <c r="AQ30" s="3">
        <v>60</v>
      </c>
      <c r="AR30" s="3">
        <v>60</v>
      </c>
      <c r="AS30" s="3">
        <v>50</v>
      </c>
      <c r="AT30" s="3">
        <v>60</v>
      </c>
      <c r="AU30" s="3">
        <v>60</v>
      </c>
      <c r="AV30" s="3">
        <v>60</v>
      </c>
      <c r="AW30" s="3">
        <v>60</v>
      </c>
      <c r="AX30" s="3">
        <v>60</v>
      </c>
      <c r="AY30" s="3">
        <v>60</v>
      </c>
      <c r="AZ30" s="3">
        <v>60</v>
      </c>
      <c r="BA30" s="3">
        <v>80</v>
      </c>
      <c r="BB30" s="3">
        <v>2.9540000000000002</v>
      </c>
      <c r="BC30" s="3">
        <v>2980.0949999999998</v>
      </c>
      <c r="BD30" s="3">
        <v>4168.4110000000001</v>
      </c>
      <c r="BE30" s="3">
        <v>3956.7379999999998</v>
      </c>
      <c r="BF30" s="3">
        <v>6161.7939999999999</v>
      </c>
      <c r="BG30" s="3">
        <v>6140.8720000000003</v>
      </c>
      <c r="BH30" s="3">
        <v>5785.6909999999998</v>
      </c>
      <c r="BI30" s="3">
        <v>7579.0630000000001</v>
      </c>
      <c r="BJ30" s="3">
        <v>6944.0659999999998</v>
      </c>
      <c r="BK30" s="3">
        <v>3340.1210000000001</v>
      </c>
      <c r="BL30" s="3">
        <v>6887.5649999999996</v>
      </c>
      <c r="BM30" s="3">
        <v>9591.3430000000008</v>
      </c>
      <c r="BN30" s="3">
        <v>14075.306</v>
      </c>
      <c r="BO30" s="3">
        <v>14512.74</v>
      </c>
      <c r="BP30" s="3">
        <v>15051.946</v>
      </c>
      <c r="BQ30" s="3">
        <v>14594.165999999999</v>
      </c>
      <c r="BR30" s="3">
        <v>15236.591</v>
      </c>
      <c r="BS30" s="3">
        <v>22889.591</v>
      </c>
      <c r="BT30" s="3">
        <v>22890.758000000002</v>
      </c>
      <c r="BU30" s="3">
        <v>43624.851000000002</v>
      </c>
      <c r="BV30" s="3">
        <v>32480.363000000001</v>
      </c>
      <c r="BW30" s="3">
        <v>17559.163</v>
      </c>
      <c r="BX30" s="3">
        <v>16922.804</v>
      </c>
      <c r="BY30" s="3">
        <v>16751.900000000001</v>
      </c>
      <c r="BZ30" s="3">
        <v>10979.486999999999</v>
      </c>
      <c r="CA30" s="3">
        <v>11726.041999999999</v>
      </c>
      <c r="CB30" s="3">
        <v>14257.081</v>
      </c>
      <c r="CC30" s="3">
        <v>13333.846</v>
      </c>
      <c r="CD30" s="3">
        <v>12585.59</v>
      </c>
      <c r="CE30" s="3">
        <v>18411.45</v>
      </c>
      <c r="CF30" s="3">
        <v>13645.906000000001</v>
      </c>
      <c r="CG30" s="3">
        <v>16971.452000000001</v>
      </c>
      <c r="CH30" s="3">
        <v>14479.475</v>
      </c>
      <c r="CI30" s="3">
        <v>17212.348000000002</v>
      </c>
      <c r="CJ30" s="3">
        <v>13427.367</v>
      </c>
      <c r="CK30" s="3">
        <v>10189.964</v>
      </c>
      <c r="CL30" s="3">
        <v>15200.177</v>
      </c>
      <c r="CM30" s="3">
        <v>10178.569</v>
      </c>
      <c r="CN30" s="3">
        <v>16384.13</v>
      </c>
      <c r="CO30" s="3">
        <v>12550.231</v>
      </c>
      <c r="CP30" s="3">
        <v>10605.347</v>
      </c>
      <c r="CQ30" s="3">
        <v>24070.883999999998</v>
      </c>
      <c r="CR30" s="3">
        <v>13587.22</v>
      </c>
      <c r="CS30" s="3">
        <v>13184.478999999999</v>
      </c>
      <c r="CT30" s="3">
        <v>15417.22</v>
      </c>
      <c r="CU30" s="3">
        <v>12108.915999999999</v>
      </c>
      <c r="CV30" s="3">
        <v>26314.877</v>
      </c>
      <c r="CW30" s="3">
        <v>14699.984</v>
      </c>
      <c r="CX30" s="3">
        <v>11787.915000000001</v>
      </c>
      <c r="CY30" s="3">
        <v>9876.8539999999994</v>
      </c>
      <c r="CZ30" s="3">
        <v>11236.552</v>
      </c>
      <c r="DA30" s="3">
        <v>14255.861000000001</v>
      </c>
      <c r="DB30" s="3">
        <v>12698.963</v>
      </c>
      <c r="DC30" s="3">
        <v>18281.838</v>
      </c>
      <c r="DD30" s="3">
        <v>16771.316999999999</v>
      </c>
      <c r="DE30" s="3">
        <v>18461.144</v>
      </c>
      <c r="DF30" s="3">
        <v>21324.351999999999</v>
      </c>
      <c r="DG30" s="3">
        <v>24067.847000000002</v>
      </c>
      <c r="DH30" s="3">
        <v>22807.307000000001</v>
      </c>
      <c r="DI30" s="3">
        <v>22084.823</v>
      </c>
      <c r="DJ30" s="3">
        <v>20859.263999999999</v>
      </c>
      <c r="DK30" s="3">
        <v>54080.46</v>
      </c>
      <c r="DL30" s="3">
        <v>74351.41</v>
      </c>
      <c r="DM30" s="3">
        <v>94018.797999999995</v>
      </c>
      <c r="DN30" s="3">
        <v>76243.898000000001</v>
      </c>
      <c r="DO30" s="3">
        <v>58296.290999999997</v>
      </c>
      <c r="DP30" s="3">
        <v>58765.794999999998</v>
      </c>
      <c r="DQ30" s="3">
        <v>55699.175999999999</v>
      </c>
      <c r="DR30" s="3">
        <v>152107.86600000001</v>
      </c>
      <c r="DS30" s="3">
        <v>105617.542</v>
      </c>
      <c r="DT30" s="3">
        <v>78446.438999999998</v>
      </c>
      <c r="DU30" s="3">
        <v>75708.968999999997</v>
      </c>
      <c r="DV30" s="3">
        <v>92521.654999999999</v>
      </c>
      <c r="DW30" s="3">
        <v>95960.448000000004</v>
      </c>
      <c r="DX30" s="3">
        <v>116885.295</v>
      </c>
      <c r="DY30" s="3">
        <v>73202.475000000006</v>
      </c>
      <c r="DZ30" s="3">
        <v>70663.682000000001</v>
      </c>
      <c r="EA30" s="3">
        <v>60566.489000000001</v>
      </c>
      <c r="EB30" s="3">
        <v>72770.373999999996</v>
      </c>
      <c r="EC30" s="3">
        <v>69660.769</v>
      </c>
      <c r="ED30" s="3">
        <v>1338533.216</v>
      </c>
      <c r="EE30" s="3">
        <v>1159052.578</v>
      </c>
      <c r="EF30" s="3">
        <v>531353.85900000005</v>
      </c>
      <c r="EG30" s="3">
        <v>558288.82999999996</v>
      </c>
      <c r="EH30" s="3">
        <v>413244.25699999998</v>
      </c>
      <c r="EI30" s="3">
        <v>94631.763000000006</v>
      </c>
      <c r="EJ30" s="3">
        <v>94631.763000000006</v>
      </c>
      <c r="EK30" s="3">
        <v>105400.412</v>
      </c>
      <c r="EL30" s="3">
        <v>125519.539</v>
      </c>
      <c r="EM30" s="3">
        <v>111526.62</v>
      </c>
      <c r="EN30" s="3">
        <v>281332.89799999999</v>
      </c>
      <c r="EO30" s="3">
        <v>204621.76500000001</v>
      </c>
      <c r="EP30" s="3">
        <v>243452.68299999999</v>
      </c>
      <c r="EQ30" s="3">
        <v>207318.47700000001</v>
      </c>
      <c r="ER30" s="3">
        <v>221255.158</v>
      </c>
      <c r="ES30" s="3">
        <v>221384.36300000001</v>
      </c>
      <c r="ET30" s="3">
        <v>228232.927</v>
      </c>
      <c r="EU30" s="3">
        <v>414312.163</v>
      </c>
      <c r="EV30" s="3">
        <v>414549.049</v>
      </c>
      <c r="EW30" s="3">
        <v>3914395.2940000002</v>
      </c>
      <c r="EX30" s="3">
        <v>3915441.7170000002</v>
      </c>
      <c r="EY30" s="3">
        <v>3213530.7960000001</v>
      </c>
      <c r="EZ30" s="3">
        <v>1394644.3219999999</v>
      </c>
      <c r="FA30" s="3">
        <v>1467288.824</v>
      </c>
      <c r="FB30" s="3">
        <v>6981288.835</v>
      </c>
      <c r="FC30" s="3">
        <v>6637922.8119999999</v>
      </c>
      <c r="FD30" s="3">
        <v>6812637.3300000001</v>
      </c>
      <c r="FE30" s="3">
        <v>6939092.2379999999</v>
      </c>
      <c r="FF30" s="3">
        <v>1639200.578</v>
      </c>
      <c r="FG30" s="3">
        <v>1026815.426</v>
      </c>
      <c r="FH30" s="3">
        <v>1154213.67</v>
      </c>
      <c r="FI30" s="3">
        <v>798557.62</v>
      </c>
      <c r="FJ30" s="3">
        <v>2745999.0750000002</v>
      </c>
      <c r="FK30" s="3">
        <v>6831069.625</v>
      </c>
      <c r="FL30" s="3">
        <v>3861834.8769999999</v>
      </c>
      <c r="FM30" s="3">
        <v>1654410.8019999999</v>
      </c>
      <c r="FN30" s="3">
        <v>1636681.358</v>
      </c>
      <c r="FO30" s="3">
        <v>1642610.5419999999</v>
      </c>
      <c r="FP30" s="3">
        <v>2180207.7689999999</v>
      </c>
      <c r="FQ30" s="3">
        <v>1243717.662</v>
      </c>
      <c r="FR30" s="3">
        <v>132191.15100000001</v>
      </c>
      <c r="FS30" s="3">
        <v>458465.14199999999</v>
      </c>
      <c r="FT30" s="3">
        <v>429758.52399999998</v>
      </c>
      <c r="FU30" s="3">
        <v>2351436.8560000001</v>
      </c>
      <c r="FV30" s="3">
        <v>2367141.3360000001</v>
      </c>
      <c r="FW30" s="3">
        <v>1174608.1910000001</v>
      </c>
      <c r="FX30" s="3">
        <v>303811.761</v>
      </c>
      <c r="FY30" s="3">
        <v>452754.06199999998</v>
      </c>
      <c r="FZ30" s="3">
        <v>1683726.79</v>
      </c>
      <c r="GA30" s="3">
        <v>1684275.8589999999</v>
      </c>
      <c r="GB30" s="3">
        <v>416740.69</v>
      </c>
      <c r="GC30" s="3">
        <v>313794.185</v>
      </c>
      <c r="GD30" s="3">
        <v>333007.152</v>
      </c>
      <c r="GE30" s="3">
        <v>410557.136</v>
      </c>
      <c r="GF30" s="3">
        <v>131972.19200000001</v>
      </c>
      <c r="GG30" s="3">
        <v>82431.019</v>
      </c>
      <c r="GH30" s="3">
        <v>80280.645000000004</v>
      </c>
      <c r="GI30" s="3">
        <v>80280.645000000004</v>
      </c>
      <c r="GJ30" s="3">
        <v>84629.68</v>
      </c>
      <c r="GK30" s="3">
        <v>83838.221000000005</v>
      </c>
      <c r="GL30" s="3">
        <v>286308.06900000002</v>
      </c>
      <c r="GM30" s="3">
        <v>312831.74599999998</v>
      </c>
      <c r="GN30" s="3">
        <v>1036.9559999999999</v>
      </c>
      <c r="GO30" s="3">
        <v>939.05799999999999</v>
      </c>
      <c r="GP30" s="3">
        <v>480.18099999999998</v>
      </c>
    </row>
    <row r="31" spans="1:198">
      <c r="A31" s="4" t="str">
        <f>'[1]agg indices 2007 -- june11=100'!B30</f>
        <v>031</v>
      </c>
      <c r="B31" t="str">
        <f>'[1]agg indices 2007 -- june11=100'!C30</f>
        <v>Clothing</v>
      </c>
      <c r="C31" s="3"/>
      <c r="D31" s="3" t="s">
        <v>132</v>
      </c>
      <c r="E31" s="3" t="s">
        <v>132</v>
      </c>
      <c r="F31" s="3" t="s">
        <v>132</v>
      </c>
      <c r="G31" s="3" t="s">
        <v>132</v>
      </c>
      <c r="H31" s="3" t="s">
        <v>132</v>
      </c>
      <c r="I31" s="3" t="s">
        <v>132</v>
      </c>
      <c r="J31" s="3" t="s">
        <v>132</v>
      </c>
      <c r="K31" s="3" t="s">
        <v>132</v>
      </c>
      <c r="L31" s="3" t="s">
        <v>132</v>
      </c>
      <c r="M31" s="3" t="s">
        <v>132</v>
      </c>
      <c r="N31" s="3" t="s">
        <v>132</v>
      </c>
      <c r="O31" s="3" t="s">
        <v>132</v>
      </c>
      <c r="P31" s="3" t="s">
        <v>132</v>
      </c>
      <c r="Q31" s="3" t="s">
        <v>132</v>
      </c>
      <c r="R31" s="3" t="s">
        <v>132</v>
      </c>
      <c r="S31" s="3" t="s">
        <v>132</v>
      </c>
      <c r="T31" s="3" t="s">
        <v>132</v>
      </c>
      <c r="U31" s="3" t="s">
        <v>132</v>
      </c>
      <c r="V31" s="3" t="s">
        <v>132</v>
      </c>
      <c r="W31" s="3" t="s">
        <v>132</v>
      </c>
      <c r="X31" s="3" t="s">
        <v>132</v>
      </c>
      <c r="Y31" s="3" t="s">
        <v>132</v>
      </c>
      <c r="Z31" s="3" t="s">
        <v>132</v>
      </c>
      <c r="AA31" s="3" t="s">
        <v>132</v>
      </c>
      <c r="AB31" s="3" t="s">
        <v>132</v>
      </c>
      <c r="AC31" s="3" t="s">
        <v>132</v>
      </c>
      <c r="AD31" s="3" t="s">
        <v>132</v>
      </c>
      <c r="AE31" s="3" t="s">
        <v>132</v>
      </c>
      <c r="AF31" s="3" t="s">
        <v>132</v>
      </c>
      <c r="AG31" s="3" t="s">
        <v>132</v>
      </c>
      <c r="AH31" s="3" t="s">
        <v>132</v>
      </c>
      <c r="AI31" s="3" t="s">
        <v>132</v>
      </c>
      <c r="AJ31" s="3" t="s">
        <v>132</v>
      </c>
      <c r="AK31" s="3" t="s">
        <v>132</v>
      </c>
      <c r="AL31" s="3" t="s">
        <v>132</v>
      </c>
      <c r="AM31" s="3" t="s">
        <v>132</v>
      </c>
      <c r="AN31" s="3" t="s">
        <v>132</v>
      </c>
      <c r="AO31" s="3" t="s">
        <v>132</v>
      </c>
      <c r="AP31" s="3" t="s">
        <v>132</v>
      </c>
      <c r="AQ31" s="3" t="s">
        <v>132</v>
      </c>
      <c r="AR31" s="3" t="s">
        <v>132</v>
      </c>
      <c r="AS31" s="3" t="s">
        <v>132</v>
      </c>
      <c r="AT31" s="3" t="s">
        <v>132</v>
      </c>
      <c r="AU31" s="3" t="s">
        <v>132</v>
      </c>
      <c r="AV31" s="3" t="s">
        <v>132</v>
      </c>
      <c r="AW31" s="3" t="s">
        <v>132</v>
      </c>
      <c r="AX31" s="3" t="s">
        <v>132</v>
      </c>
      <c r="AY31" s="3" t="s">
        <v>132</v>
      </c>
      <c r="AZ31" s="3" t="s">
        <v>132</v>
      </c>
      <c r="BA31" s="3">
        <v>2.0524749781364791</v>
      </c>
      <c r="BB31" s="3">
        <v>2.3730000000000002</v>
      </c>
      <c r="BC31" s="3">
        <v>4141.5410000000002</v>
      </c>
      <c r="BD31" s="3">
        <v>4568.1660000000002</v>
      </c>
      <c r="BE31" s="3">
        <v>4912.7079999999996</v>
      </c>
      <c r="BF31" s="3">
        <v>5021.6710000000003</v>
      </c>
      <c r="BG31" s="3">
        <v>5059.2640000000001</v>
      </c>
      <c r="BH31" s="3">
        <v>6899.491</v>
      </c>
      <c r="BI31" s="3">
        <v>5926.3980000000001</v>
      </c>
      <c r="BJ31" s="3">
        <v>5719.0320000000002</v>
      </c>
      <c r="BK31" s="3">
        <v>5889.6220000000003</v>
      </c>
      <c r="BL31" s="3">
        <v>5074.6679999999997</v>
      </c>
      <c r="BM31" s="3">
        <v>5852.6360000000004</v>
      </c>
      <c r="BN31" s="3">
        <v>5946.2579999999998</v>
      </c>
      <c r="BO31" s="3">
        <v>6926.0150000000003</v>
      </c>
      <c r="BP31" s="3">
        <v>6912.7830000000004</v>
      </c>
      <c r="BQ31" s="3">
        <v>6894.7079999999996</v>
      </c>
      <c r="BR31" s="3">
        <v>6694.1329999999998</v>
      </c>
      <c r="BS31" s="3">
        <v>7258.9459999999999</v>
      </c>
      <c r="BT31" s="3">
        <v>6668.2309999999998</v>
      </c>
      <c r="BU31" s="3">
        <v>6457.4319999999998</v>
      </c>
      <c r="BV31" s="3">
        <v>7465.3320000000003</v>
      </c>
      <c r="BW31" s="3">
        <v>7117.3819999999996</v>
      </c>
      <c r="BX31" s="3">
        <v>6977.2839999999997</v>
      </c>
      <c r="BY31" s="3">
        <v>6310.2610000000004</v>
      </c>
      <c r="BZ31" s="3">
        <v>6518.6310000000003</v>
      </c>
      <c r="CA31" s="3">
        <v>6879.2219999999998</v>
      </c>
      <c r="CB31" s="3">
        <v>7096.067</v>
      </c>
      <c r="CC31" s="3">
        <v>6745.2510000000002</v>
      </c>
      <c r="CD31" s="3">
        <v>7171.232</v>
      </c>
      <c r="CE31" s="3">
        <v>7177.5659999999998</v>
      </c>
      <c r="CF31" s="3">
        <v>8002.2759999999998</v>
      </c>
      <c r="CG31" s="3">
        <v>7363.3069999999998</v>
      </c>
      <c r="CH31" s="3">
        <v>6415.424</v>
      </c>
      <c r="CI31" s="3">
        <v>6881.9740000000002</v>
      </c>
      <c r="CJ31" s="3">
        <v>7354.4809999999998</v>
      </c>
      <c r="CK31" s="3">
        <v>6805.6329999999998</v>
      </c>
      <c r="CL31" s="3">
        <v>6099.9629999999997</v>
      </c>
      <c r="CM31" s="3">
        <v>6389.6549999999997</v>
      </c>
      <c r="CN31" s="3">
        <v>6045.85</v>
      </c>
      <c r="CO31" s="3">
        <v>6003.21</v>
      </c>
      <c r="CP31" s="3">
        <v>6205.8919999999998</v>
      </c>
      <c r="CQ31" s="3">
        <v>8251.0640000000003</v>
      </c>
      <c r="CR31" s="3">
        <v>9531.7009999999991</v>
      </c>
      <c r="CS31" s="3">
        <v>8122.1949999999997</v>
      </c>
      <c r="CT31" s="3">
        <v>8186.3680000000004</v>
      </c>
      <c r="CU31" s="3">
        <v>7925.4750000000004</v>
      </c>
      <c r="CV31" s="3">
        <v>8354.3889999999992</v>
      </c>
      <c r="CW31" s="3">
        <v>8815.6839999999993</v>
      </c>
      <c r="CX31" s="3">
        <v>11613.598</v>
      </c>
      <c r="CY31" s="3">
        <v>10548.791999999999</v>
      </c>
      <c r="CZ31" s="3">
        <v>10751.501</v>
      </c>
      <c r="DA31" s="3">
        <v>15215.705</v>
      </c>
      <c r="DB31" s="3">
        <v>19263.341</v>
      </c>
      <c r="DC31" s="3">
        <v>23650.113000000001</v>
      </c>
      <c r="DD31" s="3">
        <v>27669.184000000001</v>
      </c>
      <c r="DE31" s="3">
        <v>27585.387999999999</v>
      </c>
      <c r="DF31" s="3">
        <v>39125.506999999998</v>
      </c>
      <c r="DG31" s="3">
        <v>34394.650999999998</v>
      </c>
      <c r="DH31" s="3">
        <v>47813.612000000001</v>
      </c>
      <c r="DI31" s="3">
        <v>48228.718000000001</v>
      </c>
      <c r="DJ31" s="3">
        <v>45705.487000000001</v>
      </c>
      <c r="DK31" s="3">
        <v>69553.801999999996</v>
      </c>
      <c r="DL31" s="3">
        <v>67198.740999999995</v>
      </c>
      <c r="DM31" s="3">
        <v>78930.379000000001</v>
      </c>
      <c r="DN31" s="3">
        <v>118260.641</v>
      </c>
      <c r="DO31" s="3">
        <v>114136.461</v>
      </c>
      <c r="DP31" s="3">
        <v>132900.12599999999</v>
      </c>
      <c r="DQ31" s="3">
        <v>136757.40299999999</v>
      </c>
      <c r="DR31" s="3">
        <v>139684.51699999999</v>
      </c>
      <c r="DS31" s="3">
        <v>162995.44</v>
      </c>
      <c r="DT31" s="3">
        <v>197974.72700000001</v>
      </c>
      <c r="DU31" s="3">
        <v>187109.05900000001</v>
      </c>
      <c r="DV31" s="3">
        <v>223612.41399999999</v>
      </c>
      <c r="DW31" s="3">
        <v>241121.21900000001</v>
      </c>
      <c r="DX31" s="3">
        <v>264399.60700000002</v>
      </c>
      <c r="DY31" s="3">
        <v>247703.641</v>
      </c>
      <c r="DZ31" s="3">
        <v>250031.99100000001</v>
      </c>
      <c r="EA31" s="3">
        <v>320583.35800000001</v>
      </c>
      <c r="EB31" s="3">
        <v>357502.42</v>
      </c>
      <c r="EC31" s="3">
        <v>385823.45400000003</v>
      </c>
      <c r="ED31" s="3">
        <v>371595.53899999999</v>
      </c>
      <c r="EE31" s="3">
        <v>366979.53100000002</v>
      </c>
      <c r="EF31" s="3">
        <v>386994.55599999998</v>
      </c>
      <c r="EG31" s="3">
        <v>425221.652</v>
      </c>
      <c r="EH31" s="3">
        <v>493620.57500000001</v>
      </c>
      <c r="EI31" s="3">
        <v>373918.478</v>
      </c>
      <c r="EJ31" s="3">
        <v>430762.73100000003</v>
      </c>
      <c r="EK31" s="3">
        <v>348004.179</v>
      </c>
      <c r="EL31" s="3">
        <v>389280.73100000003</v>
      </c>
      <c r="EM31" s="3">
        <v>463296.37300000002</v>
      </c>
      <c r="EN31" s="3">
        <v>443978.24300000002</v>
      </c>
      <c r="EO31" s="3">
        <v>453136.72100000002</v>
      </c>
      <c r="EP31" s="3">
        <v>425495.26299999998</v>
      </c>
      <c r="EQ31" s="3">
        <v>433564.02600000001</v>
      </c>
      <c r="ER31" s="3">
        <v>449777.10399999999</v>
      </c>
      <c r="ES31" s="3">
        <v>454443.951</v>
      </c>
      <c r="ET31" s="3">
        <v>459989.636</v>
      </c>
      <c r="EU31" s="3">
        <v>462279.33799999999</v>
      </c>
      <c r="EV31" s="3">
        <v>474955.62599999999</v>
      </c>
      <c r="EW31" s="3">
        <v>511659.23700000002</v>
      </c>
      <c r="EX31" s="3">
        <v>514937.71899999998</v>
      </c>
      <c r="EY31" s="3">
        <v>383865.82500000001</v>
      </c>
      <c r="EZ31" s="3">
        <v>457560.27299999999</v>
      </c>
      <c r="FA31" s="3">
        <v>468971.36599999998</v>
      </c>
      <c r="FB31" s="3">
        <v>477707.054</v>
      </c>
      <c r="FC31" s="3">
        <v>496544.38500000001</v>
      </c>
      <c r="FD31" s="3">
        <v>496051.07799999998</v>
      </c>
      <c r="FE31" s="3">
        <v>483369.66899999999</v>
      </c>
      <c r="FF31" s="3">
        <v>511851.96600000001</v>
      </c>
      <c r="FG31" s="3">
        <v>544499.18799999997</v>
      </c>
      <c r="FH31" s="3">
        <v>574668.27399999998</v>
      </c>
      <c r="FI31" s="3">
        <v>525406.93400000001</v>
      </c>
      <c r="FJ31" s="3">
        <v>574307.03899999999</v>
      </c>
      <c r="FK31" s="3">
        <v>697558.30799999996</v>
      </c>
      <c r="FL31" s="3">
        <v>685058.77500000002</v>
      </c>
      <c r="FM31" s="3">
        <v>610045.17700000003</v>
      </c>
      <c r="FN31" s="3">
        <v>726636.90399999998</v>
      </c>
      <c r="FO31" s="3">
        <v>766293.50399999996</v>
      </c>
      <c r="FP31" s="3">
        <v>670165.55500000005</v>
      </c>
      <c r="FQ31" s="3">
        <v>834415.74800000002</v>
      </c>
      <c r="FR31" s="3">
        <v>673284.30599999998</v>
      </c>
      <c r="FS31" s="3">
        <v>673944.52899999998</v>
      </c>
      <c r="FT31" s="3">
        <v>697366.88600000006</v>
      </c>
      <c r="FU31" s="3">
        <v>462440.842</v>
      </c>
      <c r="FV31" s="3">
        <v>583811.82400000002</v>
      </c>
      <c r="FW31" s="3">
        <v>816648.56200000003</v>
      </c>
      <c r="FX31" s="3">
        <v>718853.64800000004</v>
      </c>
      <c r="FY31" s="3">
        <v>609421.58100000001</v>
      </c>
      <c r="FZ31" s="3">
        <v>606314.81900000002</v>
      </c>
      <c r="GA31" s="3">
        <v>504130.01</v>
      </c>
      <c r="GB31" s="3">
        <v>493945.39500000002</v>
      </c>
      <c r="GC31" s="3">
        <v>488754.09100000001</v>
      </c>
      <c r="GD31" s="3">
        <v>562405.69900000002</v>
      </c>
      <c r="GE31" s="3">
        <v>553780.04599999997</v>
      </c>
      <c r="GF31" s="3">
        <v>602811.49600000004</v>
      </c>
      <c r="GG31" s="3">
        <v>564950.56299999997</v>
      </c>
      <c r="GH31" s="3">
        <v>536895.446</v>
      </c>
      <c r="GI31" s="3">
        <v>586245.86600000004</v>
      </c>
      <c r="GJ31" s="3">
        <v>592873.26800000004</v>
      </c>
      <c r="GK31" s="3">
        <v>695201.97</v>
      </c>
      <c r="GL31" s="3">
        <v>643899.47100000002</v>
      </c>
      <c r="GM31" s="3">
        <v>675244.08499999996</v>
      </c>
      <c r="GN31" s="3">
        <v>9317.8690000000006</v>
      </c>
      <c r="GO31" s="3">
        <v>8993.6560000000009</v>
      </c>
      <c r="GP31" s="3">
        <v>9588.277</v>
      </c>
    </row>
    <row r="32" spans="1:198">
      <c r="A32" s="4" t="str">
        <f>'[1]agg indices 2007 -- june11=100'!B31</f>
        <v>032</v>
      </c>
      <c r="B32" t="str">
        <f>'[1]agg indices 2007 -- june11=100'!C31</f>
        <v>Footwear</v>
      </c>
      <c r="C32" s="3"/>
      <c r="D32" s="3" t="s">
        <v>132</v>
      </c>
      <c r="E32" s="3" t="s">
        <v>132</v>
      </c>
      <c r="F32" s="3" t="s">
        <v>132</v>
      </c>
      <c r="G32" s="3" t="s">
        <v>132</v>
      </c>
      <c r="H32" s="3" t="s">
        <v>132</v>
      </c>
      <c r="I32" s="3" t="s">
        <v>132</v>
      </c>
      <c r="J32" s="3" t="s">
        <v>132</v>
      </c>
      <c r="K32" s="3" t="s">
        <v>132</v>
      </c>
      <c r="L32" s="3" t="s">
        <v>132</v>
      </c>
      <c r="M32" s="3" t="s">
        <v>132</v>
      </c>
      <c r="N32" s="3" t="s">
        <v>132</v>
      </c>
      <c r="O32" s="3" t="s">
        <v>132</v>
      </c>
      <c r="P32" s="3" t="s">
        <v>132</v>
      </c>
      <c r="Q32" s="3" t="s">
        <v>132</v>
      </c>
      <c r="R32" s="3" t="s">
        <v>132</v>
      </c>
      <c r="S32" s="3" t="s">
        <v>132</v>
      </c>
      <c r="T32" s="3" t="s">
        <v>132</v>
      </c>
      <c r="U32" s="3" t="s">
        <v>132</v>
      </c>
      <c r="V32" s="3" t="s">
        <v>132</v>
      </c>
      <c r="W32" s="3" t="s">
        <v>132</v>
      </c>
      <c r="X32" s="3" t="s">
        <v>132</v>
      </c>
      <c r="Y32" s="3" t="s">
        <v>132</v>
      </c>
      <c r="Z32" s="3" t="s">
        <v>132</v>
      </c>
      <c r="AA32" s="3" t="s">
        <v>132</v>
      </c>
      <c r="AB32" s="3" t="s">
        <v>132</v>
      </c>
      <c r="AC32" s="3" t="s">
        <v>132</v>
      </c>
      <c r="AD32" s="3" t="s">
        <v>132</v>
      </c>
      <c r="AE32" s="3" t="s">
        <v>132</v>
      </c>
      <c r="AF32" s="3" t="s">
        <v>132</v>
      </c>
      <c r="AG32" s="3" t="s">
        <v>132</v>
      </c>
      <c r="AH32" s="3" t="s">
        <v>132</v>
      </c>
      <c r="AI32" s="3" t="s">
        <v>132</v>
      </c>
      <c r="AJ32" s="3" t="s">
        <v>132</v>
      </c>
      <c r="AK32" s="3" t="s">
        <v>132</v>
      </c>
      <c r="AL32" s="3" t="s">
        <v>132</v>
      </c>
      <c r="AM32" s="3" t="s">
        <v>132</v>
      </c>
      <c r="AN32" s="3" t="s">
        <v>132</v>
      </c>
      <c r="AO32" s="3" t="s">
        <v>132</v>
      </c>
      <c r="AP32" s="3" t="s">
        <v>132</v>
      </c>
      <c r="AQ32" s="3" t="s">
        <v>132</v>
      </c>
      <c r="AR32" s="3" t="s">
        <v>132</v>
      </c>
      <c r="AS32" s="3" t="s">
        <v>132</v>
      </c>
      <c r="AT32" s="3" t="s">
        <v>132</v>
      </c>
      <c r="AU32" s="3" t="s">
        <v>132</v>
      </c>
      <c r="AV32" s="3" t="s">
        <v>132</v>
      </c>
      <c r="AW32" s="3" t="s">
        <v>132</v>
      </c>
      <c r="AX32" s="3" t="s">
        <v>132</v>
      </c>
      <c r="AY32" s="3" t="s">
        <v>132</v>
      </c>
      <c r="AZ32" s="3" t="s">
        <v>132</v>
      </c>
      <c r="BA32" s="3">
        <v>0.61524166564058724</v>
      </c>
      <c r="BB32" s="3">
        <v>0.56299999999999994</v>
      </c>
      <c r="BC32" s="3">
        <v>18729.43</v>
      </c>
      <c r="BD32" s="3">
        <v>18677.228999999999</v>
      </c>
      <c r="BE32" s="3">
        <v>18960.411</v>
      </c>
      <c r="BF32" s="3">
        <v>18980.381000000001</v>
      </c>
      <c r="BG32" s="3">
        <v>22668.489000000001</v>
      </c>
      <c r="BH32" s="3">
        <v>23552.960999999999</v>
      </c>
      <c r="BI32" s="3">
        <v>25305.731</v>
      </c>
      <c r="BJ32" s="3">
        <v>22810.483</v>
      </c>
      <c r="BK32" s="3">
        <v>24995.191999999999</v>
      </c>
      <c r="BL32" s="3">
        <v>24098.807000000001</v>
      </c>
      <c r="BM32" s="3">
        <v>26163.407999999999</v>
      </c>
      <c r="BN32" s="3">
        <v>32040.028999999999</v>
      </c>
      <c r="BO32" s="3">
        <v>29585.280999999999</v>
      </c>
      <c r="BP32" s="3">
        <v>28170.308000000001</v>
      </c>
      <c r="BQ32" s="3">
        <v>29326.266</v>
      </c>
      <c r="BR32" s="3">
        <v>31929.249</v>
      </c>
      <c r="BS32" s="3">
        <v>28103.187999999998</v>
      </c>
      <c r="BT32" s="3">
        <v>32070.395</v>
      </c>
      <c r="BU32" s="3">
        <v>32853.934999999998</v>
      </c>
      <c r="BV32" s="3">
        <v>30083.116999999998</v>
      </c>
      <c r="BW32" s="3">
        <v>27973.667000000001</v>
      </c>
      <c r="BX32" s="3">
        <v>29729.091</v>
      </c>
      <c r="BY32" s="3">
        <v>27651.919999999998</v>
      </c>
      <c r="BZ32" s="3">
        <v>28391.98</v>
      </c>
      <c r="CA32" s="3">
        <v>31475.812000000002</v>
      </c>
      <c r="CB32" s="3">
        <v>32965.226000000002</v>
      </c>
      <c r="CC32" s="3">
        <v>28089.168000000001</v>
      </c>
      <c r="CD32" s="3">
        <v>28016.708999999999</v>
      </c>
      <c r="CE32" s="3">
        <v>36757.648000000001</v>
      </c>
      <c r="CF32" s="3">
        <v>32859.949000000001</v>
      </c>
      <c r="CG32" s="3">
        <v>28491.278999999999</v>
      </c>
      <c r="CH32" s="3">
        <v>29531.062999999998</v>
      </c>
      <c r="CI32" s="3">
        <v>25253.187000000002</v>
      </c>
      <c r="CJ32" s="3">
        <v>29244.069</v>
      </c>
      <c r="CK32" s="3">
        <v>24658.27</v>
      </c>
      <c r="CL32" s="3">
        <v>24454.151000000002</v>
      </c>
      <c r="CM32" s="3">
        <v>27873.222000000002</v>
      </c>
      <c r="CN32" s="3">
        <v>28469.14</v>
      </c>
      <c r="CO32" s="3">
        <v>30500.579000000002</v>
      </c>
      <c r="CP32" s="3">
        <v>29842.398000000001</v>
      </c>
      <c r="CQ32" s="3">
        <v>38640.489000000001</v>
      </c>
      <c r="CR32" s="3">
        <v>36033.599000000002</v>
      </c>
      <c r="CS32" s="3">
        <v>27482.17</v>
      </c>
      <c r="CT32" s="3">
        <v>39421.957000000002</v>
      </c>
      <c r="CU32" s="3">
        <v>34251.019</v>
      </c>
      <c r="CV32" s="3">
        <v>39225.466999999997</v>
      </c>
      <c r="CW32" s="3">
        <v>41491.811999999998</v>
      </c>
      <c r="CX32" s="3">
        <v>50193.690999999999</v>
      </c>
      <c r="CY32" s="3">
        <v>42004.345999999998</v>
      </c>
      <c r="CZ32" s="3">
        <v>41849.069000000003</v>
      </c>
      <c r="DA32" s="3">
        <v>65819.161999999997</v>
      </c>
      <c r="DB32" s="3">
        <v>62351.366999999998</v>
      </c>
      <c r="DC32" s="3">
        <v>89179.837</v>
      </c>
      <c r="DD32" s="3">
        <v>101431.626</v>
      </c>
      <c r="DE32" s="3">
        <v>110731.376</v>
      </c>
      <c r="DF32" s="3">
        <v>164292.59099999999</v>
      </c>
      <c r="DG32" s="3">
        <v>158162.639</v>
      </c>
      <c r="DH32" s="3">
        <v>195574.62100000001</v>
      </c>
      <c r="DI32" s="3">
        <v>207787.946</v>
      </c>
      <c r="DJ32" s="3">
        <v>250586.59400000001</v>
      </c>
      <c r="DK32" s="3">
        <v>284838.61800000002</v>
      </c>
      <c r="DL32" s="3">
        <v>293599.49300000002</v>
      </c>
      <c r="DM32" s="3">
        <v>446189.52600000001</v>
      </c>
      <c r="DN32" s="3">
        <v>383784.32400000002</v>
      </c>
      <c r="DO32" s="3">
        <v>319529.53399999999</v>
      </c>
      <c r="DP32" s="3">
        <v>469674.30200000003</v>
      </c>
      <c r="DQ32" s="3">
        <v>423495.505</v>
      </c>
      <c r="DR32" s="3">
        <v>445785.20500000002</v>
      </c>
      <c r="DS32" s="3">
        <v>472763.09899999999</v>
      </c>
      <c r="DT32" s="3">
        <v>640010.76100000006</v>
      </c>
      <c r="DU32" s="3">
        <v>810490.15399999998</v>
      </c>
      <c r="DV32" s="3">
        <v>734344.79</v>
      </c>
      <c r="DW32" s="3">
        <v>713292.06599999999</v>
      </c>
      <c r="DX32" s="3">
        <v>901772.52099999995</v>
      </c>
      <c r="DY32" s="3">
        <v>1003121.492</v>
      </c>
      <c r="DZ32" s="3">
        <v>1097176.5689999999</v>
      </c>
      <c r="EA32" s="3">
        <v>1034072.318</v>
      </c>
      <c r="EB32" s="3">
        <v>1326860.068</v>
      </c>
      <c r="EC32" s="3">
        <v>1003582.294</v>
      </c>
      <c r="ED32" s="3">
        <v>972563.679</v>
      </c>
      <c r="EE32" s="3">
        <v>576850.16399999999</v>
      </c>
      <c r="EF32" s="3">
        <v>1394494.5919999999</v>
      </c>
      <c r="EG32" s="3">
        <v>1523760.818</v>
      </c>
      <c r="EH32" s="3">
        <v>1425553.328</v>
      </c>
      <c r="EI32" s="3">
        <v>2250465.4270000001</v>
      </c>
      <c r="EJ32" s="3">
        <v>2149026.747</v>
      </c>
      <c r="EK32" s="3">
        <v>1476902.621</v>
      </c>
      <c r="EL32" s="3">
        <v>1902472.102</v>
      </c>
      <c r="EM32" s="3">
        <v>1749798.6270000001</v>
      </c>
      <c r="EN32" s="3">
        <v>2121703.9810000001</v>
      </c>
      <c r="EO32" s="3">
        <v>2171395.0120000001</v>
      </c>
      <c r="EP32" s="3">
        <v>1477598.452</v>
      </c>
      <c r="EQ32" s="3">
        <v>1835996.987</v>
      </c>
      <c r="ER32" s="3">
        <v>2005094.831</v>
      </c>
      <c r="ES32" s="3">
        <v>2054673.088</v>
      </c>
      <c r="ET32" s="3">
        <v>2066779.9550000001</v>
      </c>
      <c r="EU32" s="3">
        <v>2073236.419</v>
      </c>
      <c r="EV32" s="3">
        <v>2095329.57</v>
      </c>
      <c r="EW32" s="3">
        <v>2179892.8110000002</v>
      </c>
      <c r="EX32" s="3">
        <v>2197819.534</v>
      </c>
      <c r="EY32" s="3">
        <v>1328985.0290000001</v>
      </c>
      <c r="EZ32" s="3">
        <v>1802980.2339999999</v>
      </c>
      <c r="FA32" s="3">
        <v>1991851.0060000001</v>
      </c>
      <c r="FB32" s="3">
        <v>2048616.2749999999</v>
      </c>
      <c r="FC32" s="3">
        <v>2090252.237</v>
      </c>
      <c r="FD32" s="3">
        <v>2051404.5290000001</v>
      </c>
      <c r="FE32" s="3">
        <v>2011255.3160000001</v>
      </c>
      <c r="FF32" s="3">
        <v>1792874.6839999999</v>
      </c>
      <c r="FG32" s="3">
        <v>1882149.371</v>
      </c>
      <c r="FH32" s="3">
        <v>2061566.108</v>
      </c>
      <c r="FI32" s="3">
        <v>1926974.486</v>
      </c>
      <c r="FJ32" s="3">
        <v>1978791.5020000001</v>
      </c>
      <c r="FK32" s="3">
        <v>2386451.889</v>
      </c>
      <c r="FL32" s="3">
        <v>2454229.3130000001</v>
      </c>
      <c r="FM32" s="3">
        <v>2060673.166</v>
      </c>
      <c r="FN32" s="3">
        <v>2328160.923</v>
      </c>
      <c r="FO32" s="3">
        <v>2349356.605</v>
      </c>
      <c r="FP32" s="3">
        <v>2752590.7089999998</v>
      </c>
      <c r="FQ32" s="3">
        <v>2327461.8739999998</v>
      </c>
      <c r="FR32" s="3">
        <v>2337702.2390000001</v>
      </c>
      <c r="FS32" s="3">
        <v>2057290.3670000001</v>
      </c>
      <c r="FT32" s="3">
        <v>2847002.7609999999</v>
      </c>
      <c r="FU32" s="3">
        <v>2118233.858</v>
      </c>
      <c r="FV32" s="3">
        <v>2427059.6239999998</v>
      </c>
      <c r="FW32" s="3">
        <v>2779677.827</v>
      </c>
      <c r="FX32" s="3">
        <v>2278574.69</v>
      </c>
      <c r="FY32" s="3">
        <v>1592984.3330000001</v>
      </c>
      <c r="FZ32" s="3">
        <v>2101947.7179999999</v>
      </c>
      <c r="GA32" s="3">
        <v>1704152.7609999999</v>
      </c>
      <c r="GB32" s="3">
        <v>2016769.5970000001</v>
      </c>
      <c r="GC32" s="3">
        <v>2012996.585</v>
      </c>
      <c r="GD32" s="3">
        <v>2863905.6170000001</v>
      </c>
      <c r="GE32" s="3">
        <v>2374181.1529999999</v>
      </c>
      <c r="GF32" s="3">
        <v>1858678.0460000001</v>
      </c>
      <c r="GG32" s="3">
        <v>1917341.93</v>
      </c>
      <c r="GH32" s="3">
        <v>2120711.8429999999</v>
      </c>
      <c r="GI32" s="3">
        <v>2122668.176</v>
      </c>
      <c r="GJ32" s="3">
        <v>1992646.264</v>
      </c>
      <c r="GK32" s="3">
        <v>2298803.023</v>
      </c>
      <c r="GL32" s="3">
        <v>2111856.466</v>
      </c>
      <c r="GM32" s="3">
        <v>2089465.1580000001</v>
      </c>
      <c r="GN32" s="3">
        <v>6242.57</v>
      </c>
      <c r="GO32" s="3">
        <v>7165.5529999999999</v>
      </c>
      <c r="GP32" s="3">
        <v>8092.6059999999998</v>
      </c>
    </row>
    <row r="33" spans="1:198">
      <c r="A33" s="4" t="str">
        <f>'[1]agg indices 2007 -- june11=100'!B32</f>
        <v>043</v>
      </c>
      <c r="B33" t="str">
        <f>'[1]agg indices 2007 -- june11=100'!C32</f>
        <v>Maintanance &amp; repair /dwellings</v>
      </c>
      <c r="C33" s="3"/>
      <c r="D33" s="3">
        <v>66.667000000000002</v>
      </c>
      <c r="E33" s="3">
        <v>69.906999999999996</v>
      </c>
      <c r="F33" s="3">
        <v>69.759</v>
      </c>
      <c r="G33" s="3">
        <v>92.593000000000004</v>
      </c>
      <c r="H33" s="3">
        <v>87.037000000000006</v>
      </c>
      <c r="I33" s="3">
        <v>83.332999999999998</v>
      </c>
      <c r="J33" s="3">
        <v>86.111000000000004</v>
      </c>
      <c r="K33" s="3">
        <v>90.741</v>
      </c>
      <c r="L33" s="3">
        <v>90.741</v>
      </c>
      <c r="M33" s="3">
        <v>90.741</v>
      </c>
      <c r="N33" s="3">
        <v>88.888999999999996</v>
      </c>
      <c r="O33" s="3">
        <v>88.888999999999996</v>
      </c>
      <c r="P33" s="3">
        <v>90.741</v>
      </c>
      <c r="Q33" s="3">
        <v>89.5</v>
      </c>
      <c r="R33" s="3">
        <v>89.593000000000004</v>
      </c>
      <c r="S33" s="3">
        <v>90.832999999999998</v>
      </c>
      <c r="T33" s="3">
        <v>91.203999999999994</v>
      </c>
      <c r="U33" s="3">
        <v>91.667000000000002</v>
      </c>
      <c r="V33" s="3">
        <v>89.814999999999998</v>
      </c>
      <c r="W33" s="3">
        <v>89.814999999999998</v>
      </c>
      <c r="X33" s="3">
        <v>88.888999999999996</v>
      </c>
      <c r="Y33" s="3">
        <v>89.352000000000004</v>
      </c>
      <c r="Z33" s="3">
        <v>88.888999999999996</v>
      </c>
      <c r="AA33" s="3">
        <v>94.444000000000003</v>
      </c>
      <c r="AB33" s="3">
        <v>107.407</v>
      </c>
      <c r="AC33" s="3">
        <v>112.96299999999999</v>
      </c>
      <c r="AD33" s="3">
        <v>111.111</v>
      </c>
      <c r="AE33" s="3">
        <v>106.01900000000001</v>
      </c>
      <c r="AF33" s="3">
        <v>100.926</v>
      </c>
      <c r="AG33" s="3">
        <v>99.388999999999996</v>
      </c>
      <c r="AH33" s="3">
        <v>101.852</v>
      </c>
      <c r="AI33" s="3">
        <v>100</v>
      </c>
      <c r="AJ33" s="3">
        <v>100</v>
      </c>
      <c r="AK33" s="3">
        <v>101.852</v>
      </c>
      <c r="AL33" s="3">
        <v>100.926</v>
      </c>
      <c r="AM33" s="3">
        <v>96.296000000000006</v>
      </c>
      <c r="AN33" s="3">
        <v>96.296000000000006</v>
      </c>
      <c r="AO33" s="3">
        <v>98.147999999999996</v>
      </c>
      <c r="AP33" s="3">
        <v>93.832999999999998</v>
      </c>
      <c r="AQ33" s="3">
        <v>96.296000000000006</v>
      </c>
      <c r="AR33" s="3">
        <v>93.832999999999998</v>
      </c>
      <c r="AS33" s="3">
        <v>96.296000000000006</v>
      </c>
      <c r="AT33" s="3">
        <v>96.296000000000006</v>
      </c>
      <c r="AU33" s="3">
        <v>95.37</v>
      </c>
      <c r="AV33" s="3">
        <v>94.444000000000003</v>
      </c>
      <c r="AW33" s="3">
        <v>96.296000000000006</v>
      </c>
      <c r="AX33" s="3">
        <v>98.147999999999996</v>
      </c>
      <c r="AY33" s="3">
        <v>98.147999999999996</v>
      </c>
      <c r="AZ33" s="3">
        <v>100.611</v>
      </c>
      <c r="BA33" s="3">
        <v>100.611</v>
      </c>
      <c r="BB33" s="3">
        <v>0.43</v>
      </c>
      <c r="BC33" s="3">
        <v>26153.121999999999</v>
      </c>
      <c r="BD33" s="3">
        <v>30051.786</v>
      </c>
      <c r="BE33" s="3">
        <v>28958.922999999999</v>
      </c>
      <c r="BF33" s="3">
        <v>28254.687999999998</v>
      </c>
      <c r="BG33" s="3">
        <v>29251.152999999998</v>
      </c>
      <c r="BH33" s="3">
        <v>28853.564999999999</v>
      </c>
      <c r="BI33" s="3">
        <v>31886.761999999999</v>
      </c>
      <c r="BJ33" s="3">
        <v>32239.382000000001</v>
      </c>
      <c r="BK33" s="3">
        <v>29159.931</v>
      </c>
      <c r="BL33" s="3">
        <v>35004.1</v>
      </c>
      <c r="BM33" s="3">
        <v>38502.11</v>
      </c>
      <c r="BN33" s="3">
        <v>41145.962</v>
      </c>
      <c r="BO33" s="3">
        <v>41868.330999999998</v>
      </c>
      <c r="BP33" s="3">
        <v>45159.714999999997</v>
      </c>
      <c r="BQ33" s="3">
        <v>41400.012000000002</v>
      </c>
      <c r="BR33" s="3">
        <v>44752.203999999998</v>
      </c>
      <c r="BS33" s="3">
        <v>39688.925999999999</v>
      </c>
      <c r="BT33" s="3">
        <v>38961.785000000003</v>
      </c>
      <c r="BU33" s="3">
        <v>39413.754000000001</v>
      </c>
      <c r="BV33" s="3">
        <v>34726.061000000002</v>
      </c>
      <c r="BW33" s="3">
        <v>37504.411</v>
      </c>
      <c r="BX33" s="3">
        <v>35804.682000000001</v>
      </c>
      <c r="BY33" s="3">
        <v>32240.327000000001</v>
      </c>
      <c r="BZ33" s="3">
        <v>36433.303999999996</v>
      </c>
      <c r="CA33" s="3">
        <v>34982.832000000002</v>
      </c>
      <c r="CB33" s="3">
        <v>32759.54</v>
      </c>
      <c r="CC33" s="3">
        <v>34918.25</v>
      </c>
      <c r="CD33" s="3">
        <v>42507.728999999999</v>
      </c>
      <c r="CE33" s="3">
        <v>36470.519999999997</v>
      </c>
      <c r="CF33" s="3">
        <v>32617.592000000001</v>
      </c>
      <c r="CG33" s="3">
        <v>31758.182000000001</v>
      </c>
      <c r="CH33" s="3">
        <v>30177.557000000001</v>
      </c>
      <c r="CI33" s="3">
        <v>33328.063999999998</v>
      </c>
      <c r="CJ33" s="3">
        <v>33756.987999999998</v>
      </c>
      <c r="CK33" s="3">
        <v>29070.758999999998</v>
      </c>
      <c r="CL33" s="3">
        <v>29351.777999999998</v>
      </c>
      <c r="CM33" s="3">
        <v>37505.025999999998</v>
      </c>
      <c r="CN33" s="3">
        <v>37473.688000000002</v>
      </c>
      <c r="CO33" s="3">
        <v>42191.798999999999</v>
      </c>
      <c r="CP33" s="3">
        <v>38565.853000000003</v>
      </c>
      <c r="CQ33" s="3">
        <v>42743.824999999997</v>
      </c>
      <c r="CR33" s="3">
        <v>40032.063999999998</v>
      </c>
      <c r="CS33" s="3">
        <v>39638.803</v>
      </c>
      <c r="CT33" s="3">
        <v>47310.580999999998</v>
      </c>
      <c r="CU33" s="3">
        <v>42371.608</v>
      </c>
      <c r="CV33" s="3">
        <v>50259.991000000002</v>
      </c>
      <c r="CW33" s="3">
        <v>54934.468999999997</v>
      </c>
      <c r="CX33" s="3">
        <v>68822.665999999997</v>
      </c>
      <c r="CY33" s="3">
        <v>59774.553</v>
      </c>
      <c r="CZ33" s="3">
        <v>64670.826000000001</v>
      </c>
      <c r="DA33" s="3">
        <v>70895.381999999998</v>
      </c>
      <c r="DB33" s="3">
        <v>76807.865000000005</v>
      </c>
      <c r="DC33" s="3">
        <v>92177.187000000005</v>
      </c>
      <c r="DD33" s="3">
        <v>91335.770999999993</v>
      </c>
      <c r="DE33" s="3">
        <v>125923.95600000001</v>
      </c>
      <c r="DF33" s="3">
        <v>161753.76800000001</v>
      </c>
      <c r="DG33" s="3">
        <v>184870.14499999999</v>
      </c>
      <c r="DH33" s="3">
        <v>234215.72099999999</v>
      </c>
      <c r="DI33" s="3">
        <v>176147.79500000001</v>
      </c>
      <c r="DJ33" s="3">
        <v>224165.14</v>
      </c>
      <c r="DK33" s="3">
        <v>288375.72499999998</v>
      </c>
      <c r="DL33" s="3">
        <v>294784.728</v>
      </c>
      <c r="DM33" s="3">
        <v>548438.43500000006</v>
      </c>
      <c r="DN33" s="3">
        <v>454872.28100000002</v>
      </c>
      <c r="DO33" s="3">
        <v>410427.09</v>
      </c>
      <c r="DP33" s="3">
        <v>463430.17200000002</v>
      </c>
      <c r="DQ33" s="3">
        <v>575254.92500000005</v>
      </c>
      <c r="DR33" s="3">
        <v>693134.19</v>
      </c>
      <c r="DS33" s="3">
        <v>738553.13699999999</v>
      </c>
      <c r="DT33" s="3">
        <v>746889.446</v>
      </c>
      <c r="DU33" s="3">
        <v>996484.99399999995</v>
      </c>
      <c r="DV33" s="3">
        <v>888582.51500000001</v>
      </c>
      <c r="DW33" s="3">
        <v>945527.93500000006</v>
      </c>
      <c r="DX33" s="3">
        <v>981296.85</v>
      </c>
      <c r="DY33" s="3">
        <v>1143958.2779999999</v>
      </c>
      <c r="DZ33" s="3">
        <v>1062876.4650000001</v>
      </c>
      <c r="EA33" s="3">
        <v>1032705.635</v>
      </c>
      <c r="EB33" s="3">
        <v>1182488.355</v>
      </c>
      <c r="EC33" s="3">
        <v>1204545.1710000001</v>
      </c>
      <c r="ED33" s="3">
        <v>1276589.4680000001</v>
      </c>
      <c r="EE33" s="3">
        <v>1288763.1170000001</v>
      </c>
      <c r="EF33" s="3">
        <v>2476721.3569999998</v>
      </c>
      <c r="EG33" s="3">
        <v>1868906.942</v>
      </c>
      <c r="EH33" s="3">
        <v>1800415.2250000001</v>
      </c>
      <c r="EI33" s="3">
        <v>1778222.5079999999</v>
      </c>
      <c r="EJ33" s="3">
        <v>1249037.2890000001</v>
      </c>
      <c r="EK33" s="3">
        <v>1457044.216</v>
      </c>
      <c r="EL33" s="3">
        <v>1492523.4850000001</v>
      </c>
      <c r="EM33" s="3">
        <v>1537553.8119999999</v>
      </c>
      <c r="EN33" s="3">
        <v>1773933.247</v>
      </c>
      <c r="EO33" s="3">
        <v>1615714.04</v>
      </c>
      <c r="EP33" s="3">
        <v>1489098.871</v>
      </c>
      <c r="EQ33" s="3">
        <v>1458684.378</v>
      </c>
      <c r="ER33" s="3">
        <v>1529896.095</v>
      </c>
      <c r="ES33" s="3">
        <v>1594659.338</v>
      </c>
      <c r="ET33" s="3">
        <v>1704378.6950000001</v>
      </c>
      <c r="EU33" s="3">
        <v>2185059.0660000001</v>
      </c>
      <c r="EV33" s="3">
        <v>2087276.1850000001</v>
      </c>
      <c r="EW33" s="3">
        <v>2094513.487</v>
      </c>
      <c r="EX33" s="3">
        <v>2118601.0099999998</v>
      </c>
      <c r="EY33" s="3">
        <v>1493756.071</v>
      </c>
      <c r="EZ33" s="3">
        <v>1782678.1850000001</v>
      </c>
      <c r="FA33" s="3">
        <v>1957726.1259999999</v>
      </c>
      <c r="FB33" s="3">
        <v>2479679.7910000002</v>
      </c>
      <c r="FC33" s="3">
        <v>2560080.466</v>
      </c>
      <c r="FD33" s="3">
        <v>2689946.4369999999</v>
      </c>
      <c r="FE33" s="3">
        <v>2923340.7209999999</v>
      </c>
      <c r="FF33" s="3">
        <v>2686732.54</v>
      </c>
      <c r="FG33" s="3">
        <v>2826318.5249999999</v>
      </c>
      <c r="FH33" s="3">
        <v>2973212.1570000001</v>
      </c>
      <c r="FI33" s="3">
        <v>2339630.4530000002</v>
      </c>
      <c r="FJ33" s="3">
        <v>2377354.6869999999</v>
      </c>
      <c r="FK33" s="3">
        <v>2632392.3509999998</v>
      </c>
      <c r="FL33" s="3">
        <v>2921800.2850000001</v>
      </c>
      <c r="FM33" s="3">
        <v>3179034.0559999999</v>
      </c>
      <c r="FN33" s="3">
        <v>3466044.8190000001</v>
      </c>
      <c r="FO33" s="3">
        <v>3640530.5150000001</v>
      </c>
      <c r="FP33" s="3">
        <v>3457291.2570000002</v>
      </c>
      <c r="FQ33" s="3">
        <v>3390541.6719999998</v>
      </c>
      <c r="FR33" s="3">
        <v>3486799.6740000001</v>
      </c>
      <c r="FS33" s="3">
        <v>2543898.665</v>
      </c>
      <c r="FT33" s="3">
        <v>3523510.395</v>
      </c>
      <c r="FU33" s="3">
        <v>2547952.6549999998</v>
      </c>
      <c r="FV33" s="3">
        <v>3342215.1540000001</v>
      </c>
      <c r="FW33" s="3">
        <v>3137542.372</v>
      </c>
      <c r="FX33" s="3">
        <v>3092148.1439999999</v>
      </c>
      <c r="FY33" s="3">
        <v>3379372.977</v>
      </c>
      <c r="FZ33" s="3">
        <v>3246818.7740000002</v>
      </c>
      <c r="GA33" s="3">
        <v>3210140.2549999999</v>
      </c>
      <c r="GB33" s="3">
        <v>3075324.8480000002</v>
      </c>
      <c r="GC33" s="3">
        <v>3290524.2119999998</v>
      </c>
      <c r="GD33" s="3">
        <v>3281623.1120000002</v>
      </c>
      <c r="GE33" s="3">
        <v>3736832.2420000001</v>
      </c>
      <c r="GF33" s="3">
        <v>3839854.3539999998</v>
      </c>
      <c r="GG33" s="3">
        <v>3496874.7889999999</v>
      </c>
      <c r="GH33" s="3">
        <v>4009052.9550000001</v>
      </c>
      <c r="GI33" s="3">
        <v>3897138.0970000001</v>
      </c>
      <c r="GJ33" s="3">
        <v>4107113.1809999999</v>
      </c>
      <c r="GK33" s="3">
        <v>5072698.7740000002</v>
      </c>
      <c r="GL33" s="3">
        <v>3329887.142</v>
      </c>
      <c r="GM33" s="3">
        <v>3868490.5660000001</v>
      </c>
      <c r="GN33" s="3">
        <v>12026.456</v>
      </c>
      <c r="GO33" s="3">
        <v>14018.267</v>
      </c>
      <c r="GP33" s="3">
        <v>13939.032999999999</v>
      </c>
    </row>
    <row r="34" spans="1:198">
      <c r="A34" s="4" t="str">
        <f>'[1]agg indices 2007 -- june11=100'!B33</f>
        <v>045</v>
      </c>
      <c r="B34" t="str">
        <f>'[1]agg indices 2007 -- june11=100'!C33</f>
        <v>Electricity, gas &amp; other fuels</v>
      </c>
      <c r="C34" s="3"/>
      <c r="D34" s="3">
        <v>64.676000000000002</v>
      </c>
      <c r="E34" s="3">
        <v>77.122</v>
      </c>
      <c r="F34" s="3">
        <v>61.427999999999997</v>
      </c>
      <c r="G34" s="3">
        <v>58.238</v>
      </c>
      <c r="H34" s="3">
        <v>65.906000000000006</v>
      </c>
      <c r="I34" s="3">
        <v>92.084999999999994</v>
      </c>
      <c r="J34" s="3">
        <v>70.626000000000005</v>
      </c>
      <c r="K34" s="3">
        <v>89.081000000000003</v>
      </c>
      <c r="L34" s="3">
        <v>54.99</v>
      </c>
      <c r="M34" s="3">
        <v>59.710999999999999</v>
      </c>
      <c r="N34" s="3">
        <v>52.048999999999999</v>
      </c>
      <c r="O34" s="3">
        <v>68.051000000000002</v>
      </c>
      <c r="P34" s="3">
        <v>61.185000000000002</v>
      </c>
      <c r="Q34" s="3">
        <v>74.489000000000004</v>
      </c>
      <c r="R34" s="3">
        <v>65.046999999999997</v>
      </c>
      <c r="S34" s="3">
        <v>70.197000000000003</v>
      </c>
      <c r="T34" s="3">
        <v>76.760999999999996</v>
      </c>
      <c r="U34" s="3">
        <v>61.677</v>
      </c>
      <c r="V34" s="3">
        <v>66.826999999999998</v>
      </c>
      <c r="W34" s="3">
        <v>62.773000000000003</v>
      </c>
      <c r="X34" s="3">
        <v>67.245000000000005</v>
      </c>
      <c r="Y34" s="3">
        <v>68.11</v>
      </c>
      <c r="Z34" s="3">
        <v>57.750999999999998</v>
      </c>
      <c r="AA34" s="3">
        <v>56.893000000000001</v>
      </c>
      <c r="AB34" s="3">
        <v>65.512</v>
      </c>
      <c r="AC34" s="3">
        <v>53.945999999999998</v>
      </c>
      <c r="AD34" s="3">
        <v>66.45</v>
      </c>
      <c r="AE34" s="3">
        <v>66.45</v>
      </c>
      <c r="AF34" s="3">
        <v>66.45</v>
      </c>
      <c r="AG34" s="3">
        <v>59.503999999999998</v>
      </c>
      <c r="AH34" s="3">
        <v>63.762999999999998</v>
      </c>
      <c r="AI34" s="3">
        <v>59.96</v>
      </c>
      <c r="AJ34" s="3">
        <v>57.814</v>
      </c>
      <c r="AK34" s="3">
        <v>67.685000000000002</v>
      </c>
      <c r="AL34" s="3">
        <v>59.284999999999997</v>
      </c>
      <c r="AM34" s="3">
        <v>52.234999999999999</v>
      </c>
      <c r="AN34" s="3">
        <v>42.792999999999999</v>
      </c>
      <c r="AO34" s="3">
        <v>57.384999999999998</v>
      </c>
      <c r="AP34" s="3">
        <v>73.265000000000001</v>
      </c>
      <c r="AQ34" s="3">
        <v>65.11</v>
      </c>
      <c r="AR34" s="3">
        <v>77.528999999999996</v>
      </c>
      <c r="AS34" s="3">
        <v>59.896999999999998</v>
      </c>
      <c r="AT34" s="3">
        <v>59.468000000000004</v>
      </c>
      <c r="AU34" s="3">
        <v>63.33</v>
      </c>
      <c r="AV34" s="3">
        <v>55.604999999999997</v>
      </c>
      <c r="AW34" s="3">
        <v>65.906000000000006</v>
      </c>
      <c r="AX34" s="3">
        <v>78.108999999999995</v>
      </c>
      <c r="AY34" s="3">
        <v>77.680000000000007</v>
      </c>
      <c r="AZ34" s="3">
        <v>89.453999999999994</v>
      </c>
      <c r="BA34" s="3">
        <v>77.254000000000005</v>
      </c>
      <c r="BB34" s="3">
        <v>2.4180000000000001</v>
      </c>
      <c r="BC34" s="3">
        <v>4009.9270000000001</v>
      </c>
      <c r="BD34" s="3">
        <v>4796.5649999999996</v>
      </c>
      <c r="BE34" s="3">
        <v>4834.7370000000001</v>
      </c>
      <c r="BF34" s="3">
        <v>4712.82</v>
      </c>
      <c r="BG34" s="3">
        <v>4412.6149999999998</v>
      </c>
      <c r="BH34" s="3">
        <v>4061.634</v>
      </c>
      <c r="BI34" s="3">
        <v>4213.3230000000003</v>
      </c>
      <c r="BJ34" s="3">
        <v>4183.6549999999997</v>
      </c>
      <c r="BK34" s="3">
        <v>4635.4690000000001</v>
      </c>
      <c r="BL34" s="3">
        <v>4336.1400000000003</v>
      </c>
      <c r="BM34" s="3">
        <v>4376.2759999999998</v>
      </c>
      <c r="BN34" s="3">
        <v>4434.3950000000004</v>
      </c>
      <c r="BO34" s="3">
        <v>5837.348</v>
      </c>
      <c r="BP34" s="3">
        <v>8050.0990000000002</v>
      </c>
      <c r="BQ34" s="3">
        <v>7456.8</v>
      </c>
      <c r="BR34" s="3">
        <v>6629.5569999999998</v>
      </c>
      <c r="BS34" s="3">
        <v>6023.8969999999999</v>
      </c>
      <c r="BT34" s="3">
        <v>7223.78</v>
      </c>
      <c r="BU34" s="3">
        <v>4649.3109999999997</v>
      </c>
      <c r="BV34" s="3">
        <v>5155.4440000000004</v>
      </c>
      <c r="BW34" s="3">
        <v>5118.9160000000002</v>
      </c>
      <c r="BX34" s="3">
        <v>4843.6809999999996</v>
      </c>
      <c r="BY34" s="3">
        <v>4706.4859999999999</v>
      </c>
      <c r="BZ34" s="3">
        <v>6188.2950000000001</v>
      </c>
      <c r="CA34" s="3">
        <v>5366.7560000000003</v>
      </c>
      <c r="CB34" s="3">
        <v>5737.2719999999999</v>
      </c>
      <c r="CC34" s="3">
        <v>5052.9309999999996</v>
      </c>
      <c r="CD34" s="3">
        <v>4699.5780000000004</v>
      </c>
      <c r="CE34" s="3">
        <v>6108.8789999999999</v>
      </c>
      <c r="CF34" s="3">
        <v>4164.0330000000004</v>
      </c>
      <c r="CG34" s="3">
        <v>4008.172</v>
      </c>
      <c r="CH34" s="3">
        <v>4539.2449999999999</v>
      </c>
      <c r="CI34" s="3">
        <v>4011.5720000000001</v>
      </c>
      <c r="CJ34" s="3">
        <v>4021.453</v>
      </c>
      <c r="CK34" s="3">
        <v>7099.8239999999996</v>
      </c>
      <c r="CL34" s="3">
        <v>6476.634</v>
      </c>
      <c r="CM34" s="3">
        <v>7137.942</v>
      </c>
      <c r="CN34" s="3">
        <v>6785.9889999999996</v>
      </c>
      <c r="CO34" s="3">
        <v>7025.2650000000003</v>
      </c>
      <c r="CP34" s="3">
        <v>7203.86</v>
      </c>
      <c r="CQ34" s="3">
        <v>6983.1189999999997</v>
      </c>
      <c r="CR34" s="3">
        <v>6629.4920000000002</v>
      </c>
      <c r="CS34" s="3">
        <v>6015.6940000000004</v>
      </c>
      <c r="CT34" s="3">
        <v>7813.2309999999998</v>
      </c>
      <c r="CU34" s="3">
        <v>6803.4279999999999</v>
      </c>
      <c r="CV34" s="3">
        <v>6910.3389999999999</v>
      </c>
      <c r="CW34" s="3">
        <v>6567.6049999999996</v>
      </c>
      <c r="CX34" s="3">
        <v>6661.5540000000001</v>
      </c>
      <c r="CY34" s="3">
        <v>5495.6450000000004</v>
      </c>
      <c r="CZ34" s="3">
        <v>6132.3410000000003</v>
      </c>
      <c r="DA34" s="3">
        <v>6690.6279999999997</v>
      </c>
      <c r="DB34" s="3">
        <v>6859.9040000000005</v>
      </c>
      <c r="DC34" s="3">
        <v>8234.1550000000007</v>
      </c>
      <c r="DD34" s="3">
        <v>8883.1569999999992</v>
      </c>
      <c r="DE34" s="3">
        <v>9541.2960000000003</v>
      </c>
      <c r="DF34" s="3">
        <v>10787.834000000001</v>
      </c>
      <c r="DG34" s="3">
        <v>12929.821</v>
      </c>
      <c r="DH34" s="3">
        <v>17536.121999999999</v>
      </c>
      <c r="DI34" s="3">
        <v>19464.393</v>
      </c>
      <c r="DJ34" s="3">
        <v>24846.986000000001</v>
      </c>
      <c r="DK34" s="3">
        <v>46895.836000000003</v>
      </c>
      <c r="DL34" s="3">
        <v>66875.475999999995</v>
      </c>
      <c r="DM34" s="3">
        <v>56142.775999999998</v>
      </c>
      <c r="DN34" s="3">
        <v>51445.224000000002</v>
      </c>
      <c r="DO34" s="3">
        <v>57571.462</v>
      </c>
      <c r="DP34" s="3">
        <v>36508.597000000002</v>
      </c>
      <c r="DQ34" s="3">
        <v>34982.665000000001</v>
      </c>
      <c r="DR34" s="3">
        <v>45390.421000000002</v>
      </c>
      <c r="DS34" s="3">
        <v>48435.260999999999</v>
      </c>
      <c r="DT34" s="3">
        <v>49028.584000000003</v>
      </c>
      <c r="DU34" s="3">
        <v>61034.718999999997</v>
      </c>
      <c r="DV34" s="3">
        <v>76190.164000000004</v>
      </c>
      <c r="DW34" s="3">
        <v>128298.197</v>
      </c>
      <c r="DX34" s="3">
        <v>167500.85200000001</v>
      </c>
      <c r="DY34" s="3">
        <v>175126.65400000001</v>
      </c>
      <c r="DZ34" s="3">
        <v>183701.43900000001</v>
      </c>
      <c r="EA34" s="3">
        <v>186279.97399999999</v>
      </c>
      <c r="EB34" s="3">
        <v>153838.003</v>
      </c>
      <c r="EC34" s="3">
        <v>127658.583</v>
      </c>
      <c r="ED34" s="3">
        <v>122972.33900000001</v>
      </c>
      <c r="EE34" s="3">
        <v>825503.54299999995</v>
      </c>
      <c r="EF34" s="3">
        <v>140030.68400000001</v>
      </c>
      <c r="EG34" s="3">
        <v>184461.774</v>
      </c>
      <c r="EH34" s="3">
        <v>182477.61199999999</v>
      </c>
      <c r="EI34" s="3">
        <v>174576.31899999999</v>
      </c>
      <c r="EJ34" s="3">
        <v>269594.07400000002</v>
      </c>
      <c r="EK34" s="3">
        <v>205674.05</v>
      </c>
      <c r="EL34" s="3">
        <v>272598.88299999997</v>
      </c>
      <c r="EM34" s="3">
        <v>198180.334</v>
      </c>
      <c r="EN34" s="3">
        <v>180015.291</v>
      </c>
      <c r="EO34" s="3">
        <v>306621.57500000001</v>
      </c>
      <c r="EP34" s="3">
        <v>399444.21299999999</v>
      </c>
      <c r="EQ34" s="3">
        <v>503006.38799999998</v>
      </c>
      <c r="ER34" s="3">
        <v>552908.60600000003</v>
      </c>
      <c r="ES34" s="3">
        <v>558798.59900000005</v>
      </c>
      <c r="ET34" s="3">
        <v>593803.38</v>
      </c>
      <c r="EU34" s="3">
        <v>628231.20400000003</v>
      </c>
      <c r="EV34" s="3">
        <v>676065.93700000003</v>
      </c>
      <c r="EW34" s="3">
        <v>918775.49199999997</v>
      </c>
      <c r="EX34" s="3">
        <v>952863.88199999998</v>
      </c>
      <c r="EY34" s="3">
        <v>234381.36799999999</v>
      </c>
      <c r="EZ34" s="3">
        <v>614615.47600000002</v>
      </c>
      <c r="FA34" s="3">
        <v>722790.52300000004</v>
      </c>
      <c r="FB34" s="3">
        <v>826904.97900000005</v>
      </c>
      <c r="FC34" s="3">
        <v>879711.848</v>
      </c>
      <c r="FD34" s="3">
        <v>1092610.706</v>
      </c>
      <c r="FE34" s="3">
        <v>1128562.335</v>
      </c>
      <c r="FF34" s="3">
        <v>321409.429</v>
      </c>
      <c r="FG34" s="3">
        <v>366226.47</v>
      </c>
      <c r="FH34" s="3">
        <v>423897.25400000002</v>
      </c>
      <c r="FI34" s="3">
        <v>403494.495</v>
      </c>
      <c r="FJ34" s="3">
        <v>482185.92800000001</v>
      </c>
      <c r="FK34" s="3">
        <v>512882.43400000001</v>
      </c>
      <c r="FL34" s="3">
        <v>507581.94799999997</v>
      </c>
      <c r="FM34" s="3">
        <v>681568.39</v>
      </c>
      <c r="FN34" s="3">
        <v>860743.88899999997</v>
      </c>
      <c r="FO34" s="3">
        <v>870390.56</v>
      </c>
      <c r="FP34" s="3">
        <v>382527.07199999999</v>
      </c>
      <c r="FQ34" s="3">
        <v>1713216.1240000001</v>
      </c>
      <c r="FR34" s="3">
        <v>1163337.3160000001</v>
      </c>
      <c r="FS34" s="3">
        <v>462307.64500000002</v>
      </c>
      <c r="FT34" s="3">
        <v>441191.83199999999</v>
      </c>
      <c r="FU34" s="3">
        <v>483789.53700000001</v>
      </c>
      <c r="FV34" s="3">
        <v>449702.04</v>
      </c>
      <c r="FW34" s="3">
        <v>448219.45199999999</v>
      </c>
      <c r="FX34" s="3">
        <v>432919.30599999998</v>
      </c>
      <c r="FY34" s="3">
        <v>493488.35700000002</v>
      </c>
      <c r="FZ34" s="3">
        <v>452848.97</v>
      </c>
      <c r="GA34" s="3">
        <v>535375.72100000002</v>
      </c>
      <c r="GB34" s="3">
        <v>534251.17799999996</v>
      </c>
      <c r="GC34" s="3">
        <v>541687.15899999999</v>
      </c>
      <c r="GD34" s="3">
        <v>594423.06200000003</v>
      </c>
      <c r="GE34" s="3">
        <v>453755.47499999998</v>
      </c>
      <c r="GF34" s="3">
        <v>508054.04399999999</v>
      </c>
      <c r="GG34" s="3">
        <v>510679.90500000003</v>
      </c>
      <c r="GH34" s="3">
        <v>584002.24699999997</v>
      </c>
      <c r="GI34" s="3">
        <v>615686.30799999996</v>
      </c>
      <c r="GJ34" s="3">
        <v>697605.29099999997</v>
      </c>
      <c r="GK34" s="3">
        <v>710483.67500000005</v>
      </c>
      <c r="GL34" s="3">
        <v>860010.34299999999</v>
      </c>
      <c r="GM34" s="3">
        <v>876131.80299999996</v>
      </c>
      <c r="GN34" s="3">
        <v>15634.892</v>
      </c>
      <c r="GO34" s="3">
        <v>15529.115</v>
      </c>
      <c r="GP34" s="3">
        <v>15173.028</v>
      </c>
    </row>
    <row r="35" spans="1:198">
      <c r="A35" s="4" t="str">
        <f>'[1]agg indices 2007 -- june11=100'!B34</f>
        <v>051</v>
      </c>
      <c r="B35" t="str">
        <f>'[1]agg indices 2007 -- june11=100'!C34</f>
        <v>Furniture &amp; Furnishings</v>
      </c>
      <c r="C35" s="3"/>
      <c r="D35" s="3">
        <v>54.256999999999998</v>
      </c>
      <c r="E35" s="3">
        <v>54.284999999999997</v>
      </c>
      <c r="F35" s="3">
        <v>55.73</v>
      </c>
      <c r="G35" s="3">
        <v>56.783000000000001</v>
      </c>
      <c r="H35" s="3">
        <v>73.006</v>
      </c>
      <c r="I35" s="3">
        <v>62.667999999999999</v>
      </c>
      <c r="J35" s="3">
        <v>60.18</v>
      </c>
      <c r="K35" s="3">
        <v>59.642000000000003</v>
      </c>
      <c r="L35" s="3">
        <v>64.938999999999993</v>
      </c>
      <c r="M35" s="3">
        <v>63.499000000000002</v>
      </c>
      <c r="N35" s="3">
        <v>68.325000000000003</v>
      </c>
      <c r="O35" s="3">
        <v>68.022999999999996</v>
      </c>
      <c r="P35" s="3">
        <v>68.015000000000001</v>
      </c>
      <c r="Q35" s="3">
        <v>71.765000000000001</v>
      </c>
      <c r="R35" s="3">
        <v>73.608000000000004</v>
      </c>
      <c r="S35" s="3">
        <v>76.36</v>
      </c>
      <c r="T35" s="3">
        <v>76.36</v>
      </c>
      <c r="U35" s="3">
        <v>73.182000000000002</v>
      </c>
      <c r="V35" s="3">
        <v>73.305999999999997</v>
      </c>
      <c r="W35" s="3">
        <v>74.474000000000004</v>
      </c>
      <c r="X35" s="3">
        <v>84.244</v>
      </c>
      <c r="Y35" s="3">
        <v>77.84</v>
      </c>
      <c r="Z35" s="3">
        <v>79.450999999999993</v>
      </c>
      <c r="AA35" s="3">
        <v>77.558999999999997</v>
      </c>
      <c r="AB35" s="3">
        <v>84.894999999999996</v>
      </c>
      <c r="AC35" s="3">
        <v>84.349000000000004</v>
      </c>
      <c r="AD35" s="3">
        <v>81.057000000000002</v>
      </c>
      <c r="AE35" s="3">
        <v>81.685000000000002</v>
      </c>
      <c r="AF35" s="3">
        <v>83.278999999999996</v>
      </c>
      <c r="AG35" s="3">
        <v>80.352999999999994</v>
      </c>
      <c r="AH35" s="3">
        <v>82.031000000000006</v>
      </c>
      <c r="AI35" s="3">
        <v>77.835999999999999</v>
      </c>
      <c r="AJ35" s="3">
        <v>77.879000000000005</v>
      </c>
      <c r="AK35" s="3">
        <v>79.462999999999994</v>
      </c>
      <c r="AL35" s="3">
        <v>80.915999999999997</v>
      </c>
      <c r="AM35" s="3">
        <v>82.93</v>
      </c>
      <c r="AN35" s="3">
        <v>85.162000000000006</v>
      </c>
      <c r="AO35" s="3">
        <v>80.513999999999996</v>
      </c>
      <c r="AP35" s="3">
        <v>78.742000000000004</v>
      </c>
      <c r="AQ35" s="3">
        <v>79.334999999999994</v>
      </c>
      <c r="AR35" s="3">
        <v>76.424999999999997</v>
      </c>
      <c r="AS35" s="3">
        <v>78.905000000000001</v>
      </c>
      <c r="AT35" s="3">
        <v>77.149000000000001</v>
      </c>
      <c r="AU35" s="3">
        <v>83.695999999999998</v>
      </c>
      <c r="AV35" s="3">
        <v>79.656999999999996</v>
      </c>
      <c r="AW35" s="3">
        <v>94.078999999999994</v>
      </c>
      <c r="AX35" s="3">
        <v>97.132000000000005</v>
      </c>
      <c r="AY35" s="3">
        <v>98.546000000000006</v>
      </c>
      <c r="AZ35" s="3">
        <v>93.278999999999996</v>
      </c>
      <c r="BA35" s="3">
        <v>100.63500000000001</v>
      </c>
      <c r="BB35" s="3">
        <v>0.311</v>
      </c>
      <c r="BC35" s="3">
        <v>33865.105000000003</v>
      </c>
      <c r="BD35" s="3">
        <v>35475.014999999999</v>
      </c>
      <c r="BE35" s="3">
        <v>34164.805</v>
      </c>
      <c r="BF35" s="3">
        <v>38729.184999999998</v>
      </c>
      <c r="BG35" s="3">
        <v>42303.154999999999</v>
      </c>
      <c r="BH35" s="3">
        <v>53200.192000000003</v>
      </c>
      <c r="BI35" s="3">
        <v>44126.129000000001</v>
      </c>
      <c r="BJ35" s="3">
        <v>42341.555</v>
      </c>
      <c r="BK35" s="3">
        <v>54212.095999999998</v>
      </c>
      <c r="BL35" s="3">
        <v>56873.379000000001</v>
      </c>
      <c r="BM35" s="3">
        <v>57584.463000000003</v>
      </c>
      <c r="BN35" s="3">
        <v>60461.228000000003</v>
      </c>
      <c r="BO35" s="3">
        <v>71278.691999999995</v>
      </c>
      <c r="BP35" s="3">
        <v>64525.430999999997</v>
      </c>
      <c r="BQ35" s="3">
        <v>75801.850999999995</v>
      </c>
      <c r="BR35" s="3">
        <v>73455.312999999995</v>
      </c>
      <c r="BS35" s="3">
        <v>56731.641000000003</v>
      </c>
      <c r="BT35" s="3">
        <v>55075.504999999997</v>
      </c>
      <c r="BU35" s="3">
        <v>61803.048999999999</v>
      </c>
      <c r="BV35" s="3">
        <v>52267.576000000001</v>
      </c>
      <c r="BW35" s="3">
        <v>50103.364999999998</v>
      </c>
      <c r="BX35" s="3">
        <v>50773.247000000003</v>
      </c>
      <c r="BY35" s="3">
        <v>49718.434999999998</v>
      </c>
      <c r="BZ35" s="3">
        <v>51129.152999999998</v>
      </c>
      <c r="CA35" s="3">
        <v>51648.294000000002</v>
      </c>
      <c r="CB35" s="3">
        <v>45426.358</v>
      </c>
      <c r="CC35" s="3">
        <v>59631.898999999998</v>
      </c>
      <c r="CD35" s="3">
        <v>53683.932999999997</v>
      </c>
      <c r="CE35" s="3">
        <v>45009.586000000003</v>
      </c>
      <c r="CF35" s="3">
        <v>69834.754000000001</v>
      </c>
      <c r="CG35" s="3">
        <v>66214.19</v>
      </c>
      <c r="CH35" s="3">
        <v>65834.184999999998</v>
      </c>
      <c r="CI35" s="3">
        <v>68647.588000000003</v>
      </c>
      <c r="CJ35" s="3">
        <v>67540.596999999994</v>
      </c>
      <c r="CK35" s="3">
        <v>64912.036</v>
      </c>
      <c r="CL35" s="3">
        <v>75996.006999999998</v>
      </c>
      <c r="CM35" s="3">
        <v>67511.172999999995</v>
      </c>
      <c r="CN35" s="3">
        <v>65450.345000000001</v>
      </c>
      <c r="CO35" s="3">
        <v>64387.938999999998</v>
      </c>
      <c r="CP35" s="3">
        <v>68478.698999999993</v>
      </c>
      <c r="CQ35" s="3">
        <v>67813.513999999996</v>
      </c>
      <c r="CR35" s="3">
        <v>76975.679000000004</v>
      </c>
      <c r="CS35" s="3">
        <v>68729.173999999999</v>
      </c>
      <c r="CT35" s="3">
        <v>71931.895000000004</v>
      </c>
      <c r="CU35" s="3">
        <v>77280.981</v>
      </c>
      <c r="CV35" s="3">
        <v>88814.471999999994</v>
      </c>
      <c r="CW35" s="3">
        <v>89295.305999999997</v>
      </c>
      <c r="CX35" s="3">
        <v>103178.887</v>
      </c>
      <c r="CY35" s="3">
        <v>99906.914000000004</v>
      </c>
      <c r="CZ35" s="3">
        <v>88726.944000000003</v>
      </c>
      <c r="DA35" s="3">
        <v>129607.88499999999</v>
      </c>
      <c r="DB35" s="3">
        <v>140595.13699999999</v>
      </c>
      <c r="DC35" s="3">
        <v>162695.747</v>
      </c>
      <c r="DD35" s="3">
        <v>249537.41800000001</v>
      </c>
      <c r="DE35" s="3">
        <v>191544.63699999999</v>
      </c>
      <c r="DF35" s="3">
        <v>341330.35700000002</v>
      </c>
      <c r="DG35" s="3">
        <v>346755.59899999999</v>
      </c>
      <c r="DH35" s="3">
        <v>420627.39199999999</v>
      </c>
      <c r="DI35" s="3">
        <v>418989.34399999998</v>
      </c>
      <c r="DJ35" s="3">
        <v>409716.902</v>
      </c>
      <c r="DK35" s="3">
        <v>934887.85600000003</v>
      </c>
      <c r="DL35" s="3">
        <v>361479.565</v>
      </c>
      <c r="DM35" s="3">
        <v>1125126.7749999999</v>
      </c>
      <c r="DN35" s="3">
        <v>1226591.041</v>
      </c>
      <c r="DO35" s="3">
        <v>1144143.1200000001</v>
      </c>
      <c r="DP35" s="3">
        <v>2441069.9210000001</v>
      </c>
      <c r="DQ35" s="3">
        <v>1598375.0419999999</v>
      </c>
      <c r="DR35" s="3">
        <v>2144906.4920000001</v>
      </c>
      <c r="DS35" s="3">
        <v>2098898.5690000001</v>
      </c>
      <c r="DT35" s="3">
        <v>2269598.0219999999</v>
      </c>
      <c r="DU35" s="3">
        <v>2934664.32</v>
      </c>
      <c r="DV35" s="3">
        <v>2866076.9190000002</v>
      </c>
      <c r="DW35" s="3">
        <v>2736247.9389999998</v>
      </c>
      <c r="DX35" s="3">
        <v>2674810.4920000001</v>
      </c>
      <c r="DY35" s="3">
        <v>2730815.4079999998</v>
      </c>
      <c r="DZ35" s="3">
        <v>3388882.1129999999</v>
      </c>
      <c r="EA35" s="3">
        <v>3472332.932</v>
      </c>
      <c r="EB35" s="3">
        <v>3937828.3330000001</v>
      </c>
      <c r="EC35" s="3">
        <v>4424998.5719999997</v>
      </c>
      <c r="ED35" s="3">
        <v>3657971.8470000001</v>
      </c>
      <c r="EE35" s="3">
        <v>3771005.86</v>
      </c>
      <c r="EF35" s="3">
        <v>4256155.0209999997</v>
      </c>
      <c r="EG35" s="3">
        <v>4309880.8039999995</v>
      </c>
      <c r="EH35" s="3">
        <v>4612306.3439999996</v>
      </c>
      <c r="EI35" s="3">
        <v>4269828.1119999997</v>
      </c>
      <c r="EJ35" s="3">
        <v>3775521.31</v>
      </c>
      <c r="EK35" s="3">
        <v>3734499.9040000001</v>
      </c>
      <c r="EL35" s="3">
        <v>3854270.3569999998</v>
      </c>
      <c r="EM35" s="3">
        <v>3631177.9470000002</v>
      </c>
      <c r="EN35" s="3">
        <v>3894599.2340000002</v>
      </c>
      <c r="EO35" s="3">
        <v>3790701.7230000002</v>
      </c>
      <c r="EP35" s="3">
        <v>3651579.7310000001</v>
      </c>
      <c r="EQ35" s="3">
        <v>4179424.8969999999</v>
      </c>
      <c r="ER35" s="3">
        <v>4421010.5269999998</v>
      </c>
      <c r="ES35" s="3">
        <v>4728540.2170000002</v>
      </c>
      <c r="ET35" s="3">
        <v>4905729.4079999998</v>
      </c>
      <c r="EU35" s="3">
        <v>5053720.83</v>
      </c>
      <c r="EV35" s="3">
        <v>8054999.7750000004</v>
      </c>
      <c r="EW35" s="3">
        <v>8094148.0199999996</v>
      </c>
      <c r="EX35" s="3">
        <v>8111866.9939999999</v>
      </c>
      <c r="EY35" s="3">
        <v>2922555.145</v>
      </c>
      <c r="EZ35" s="3">
        <v>4124186.5869999998</v>
      </c>
      <c r="FA35" s="3">
        <v>4546687.6349999998</v>
      </c>
      <c r="FB35" s="3">
        <v>6218127.8380000005</v>
      </c>
      <c r="FC35" s="3">
        <v>6356603.5829999996</v>
      </c>
      <c r="FD35" s="3">
        <v>6081238.517</v>
      </c>
      <c r="FE35" s="3">
        <v>4296110.0999999996</v>
      </c>
      <c r="FF35" s="3">
        <v>4360393.335</v>
      </c>
      <c r="FG35" s="3">
        <v>3889832.517</v>
      </c>
      <c r="FH35" s="3">
        <v>4429827.5389999999</v>
      </c>
      <c r="FI35" s="3">
        <v>5380899.6409999998</v>
      </c>
      <c r="FJ35" s="3">
        <v>5446452.6200000001</v>
      </c>
      <c r="FK35" s="3">
        <v>5138296.5429999996</v>
      </c>
      <c r="FL35" s="3">
        <v>5702799.9419999998</v>
      </c>
      <c r="FM35" s="3">
        <v>5540630.9550000001</v>
      </c>
      <c r="FN35" s="3">
        <v>6542294.3339999998</v>
      </c>
      <c r="FO35" s="3">
        <v>6580245.4479999999</v>
      </c>
      <c r="FP35" s="3">
        <v>5338051.8930000002</v>
      </c>
      <c r="FQ35" s="3">
        <v>6284910.9560000002</v>
      </c>
      <c r="FR35" s="3">
        <v>4744598.5089999996</v>
      </c>
      <c r="FS35" s="3">
        <v>4742428.6550000003</v>
      </c>
      <c r="FT35" s="3">
        <v>5947228.5099999998</v>
      </c>
      <c r="FU35" s="3">
        <v>5943737.21</v>
      </c>
      <c r="FV35" s="3">
        <v>5978938.5939999996</v>
      </c>
      <c r="FW35" s="3">
        <v>6024924.6900000004</v>
      </c>
      <c r="FX35" s="3">
        <v>5749265.3969999999</v>
      </c>
      <c r="FY35" s="3">
        <v>5665366.6900000004</v>
      </c>
      <c r="FZ35" s="3">
        <v>7664719.659</v>
      </c>
      <c r="GA35" s="3">
        <v>7132323.1059999997</v>
      </c>
      <c r="GB35" s="3">
        <v>6662313.3729999997</v>
      </c>
      <c r="GC35" s="3">
        <v>6583902.2570000002</v>
      </c>
      <c r="GD35" s="3">
        <v>6330347.3119999999</v>
      </c>
      <c r="GE35" s="3">
        <v>6479398.4129999997</v>
      </c>
      <c r="GF35" s="3">
        <v>5269366.9040000001</v>
      </c>
      <c r="GG35" s="3">
        <v>4970362.1279999996</v>
      </c>
      <c r="GH35" s="3">
        <v>6779468.8049999997</v>
      </c>
      <c r="GI35" s="3">
        <v>5910612.5729999999</v>
      </c>
      <c r="GJ35" s="3">
        <v>6524577.3779999996</v>
      </c>
      <c r="GK35" s="3">
        <v>6821206.483</v>
      </c>
      <c r="GL35" s="3">
        <v>6079659.96</v>
      </c>
      <c r="GM35" s="3">
        <v>6131742.9009999996</v>
      </c>
      <c r="GN35" s="3">
        <v>13115.661</v>
      </c>
      <c r="GO35" s="3">
        <v>14173.678</v>
      </c>
      <c r="GP35" s="3">
        <v>14041.192999999999</v>
      </c>
    </row>
    <row r="36" spans="1:198">
      <c r="A36" s="4" t="str">
        <f>'[1]agg indices 2007 -- june11=100'!B35</f>
        <v>052</v>
      </c>
      <c r="B36" t="str">
        <f>'[1]agg indices 2007 -- june11=100'!C35</f>
        <v>Household textiles</v>
      </c>
      <c r="C36" s="3"/>
      <c r="D36" s="3">
        <v>38.856999999999999</v>
      </c>
      <c r="E36" s="3">
        <v>42.856999999999999</v>
      </c>
      <c r="F36" s="3">
        <v>42.856999999999999</v>
      </c>
      <c r="G36" s="3">
        <v>39.286000000000001</v>
      </c>
      <c r="H36" s="3">
        <v>50</v>
      </c>
      <c r="I36" s="3">
        <v>32.856999999999999</v>
      </c>
      <c r="J36" s="3">
        <v>42.856999999999999</v>
      </c>
      <c r="K36" s="3">
        <v>46.429000000000002</v>
      </c>
      <c r="L36" s="3">
        <v>50</v>
      </c>
      <c r="M36" s="3">
        <v>45.243000000000002</v>
      </c>
      <c r="N36" s="3">
        <v>42.856999999999999</v>
      </c>
      <c r="O36" s="3">
        <v>42.856999999999999</v>
      </c>
      <c r="P36" s="3">
        <v>47.856999999999999</v>
      </c>
      <c r="Q36" s="3">
        <v>42.856999999999999</v>
      </c>
      <c r="R36" s="3">
        <v>47.613999999999997</v>
      </c>
      <c r="S36" s="3">
        <v>47.613999999999997</v>
      </c>
      <c r="T36" s="3">
        <v>50</v>
      </c>
      <c r="U36" s="3">
        <v>50</v>
      </c>
      <c r="V36" s="3">
        <v>52.856999999999999</v>
      </c>
      <c r="W36" s="3">
        <v>52.856999999999999</v>
      </c>
      <c r="X36" s="3">
        <v>55</v>
      </c>
      <c r="Y36" s="3">
        <v>57.143000000000001</v>
      </c>
      <c r="Z36" s="3">
        <v>53.570999999999998</v>
      </c>
      <c r="AA36" s="3">
        <v>47.613999999999997</v>
      </c>
      <c r="AB36" s="3">
        <v>61.429000000000002</v>
      </c>
      <c r="AC36" s="3">
        <v>61.429000000000002</v>
      </c>
      <c r="AD36" s="3">
        <v>61.429000000000002</v>
      </c>
      <c r="AE36" s="3">
        <v>61.429000000000002</v>
      </c>
      <c r="AF36" s="3">
        <v>61.429000000000002</v>
      </c>
      <c r="AG36" s="3">
        <v>42.856999999999999</v>
      </c>
      <c r="AH36" s="3">
        <v>42.856999999999999</v>
      </c>
      <c r="AI36" s="3">
        <v>50</v>
      </c>
      <c r="AJ36" s="3">
        <v>42.856999999999999</v>
      </c>
      <c r="AK36" s="3">
        <v>42.856999999999999</v>
      </c>
      <c r="AL36" s="3">
        <v>42.856999999999999</v>
      </c>
      <c r="AM36" s="3">
        <v>42.856999999999999</v>
      </c>
      <c r="AN36" s="3">
        <v>42.856999999999999</v>
      </c>
      <c r="AO36" s="3">
        <v>42.856999999999999</v>
      </c>
      <c r="AP36" s="3">
        <v>42.856999999999999</v>
      </c>
      <c r="AQ36" s="3">
        <v>50</v>
      </c>
      <c r="AR36" s="3">
        <v>52.386000000000003</v>
      </c>
      <c r="AS36" s="3">
        <v>41.429000000000002</v>
      </c>
      <c r="AT36" s="3">
        <v>41.429000000000002</v>
      </c>
      <c r="AU36" s="3">
        <v>41.429000000000002</v>
      </c>
      <c r="AV36" s="3">
        <v>41.429000000000002</v>
      </c>
      <c r="AW36" s="3">
        <v>41.429000000000002</v>
      </c>
      <c r="AX36" s="3">
        <v>60</v>
      </c>
      <c r="AY36" s="3">
        <v>60</v>
      </c>
      <c r="AZ36" s="3">
        <v>60</v>
      </c>
      <c r="BA36" s="3">
        <v>100</v>
      </c>
      <c r="BB36" s="3">
        <v>0.252</v>
      </c>
      <c r="BC36" s="3">
        <v>34796.97</v>
      </c>
      <c r="BD36" s="3">
        <v>39466.281999999999</v>
      </c>
      <c r="BE36" s="3">
        <v>37973.510999999999</v>
      </c>
      <c r="BF36" s="3">
        <v>37763.839999999997</v>
      </c>
      <c r="BG36" s="3">
        <v>46058.404999999999</v>
      </c>
      <c r="BH36" s="3">
        <v>37395.186999999998</v>
      </c>
      <c r="BI36" s="3">
        <v>39948.49</v>
      </c>
      <c r="BJ36" s="3">
        <v>45305.864999999998</v>
      </c>
      <c r="BK36" s="3">
        <v>40442.421999999999</v>
      </c>
      <c r="BL36" s="3">
        <v>52932.783000000003</v>
      </c>
      <c r="BM36" s="3">
        <v>63183.006000000001</v>
      </c>
      <c r="BN36" s="3">
        <v>53556.434000000001</v>
      </c>
      <c r="BO36" s="3">
        <v>62593.938999999998</v>
      </c>
      <c r="BP36" s="3">
        <v>66640.639999999999</v>
      </c>
      <c r="BQ36" s="3">
        <v>60554.084999999999</v>
      </c>
      <c r="BR36" s="3">
        <v>59993.057999999997</v>
      </c>
      <c r="BS36" s="3">
        <v>44347.37</v>
      </c>
      <c r="BT36" s="3">
        <v>49057.504000000001</v>
      </c>
      <c r="BU36" s="3">
        <v>47971.987999999998</v>
      </c>
      <c r="BV36" s="3">
        <v>56320.493000000002</v>
      </c>
      <c r="BW36" s="3">
        <v>51744.603999999999</v>
      </c>
      <c r="BX36" s="3">
        <v>57813.387000000002</v>
      </c>
      <c r="BY36" s="3">
        <v>46534.404999999999</v>
      </c>
      <c r="BZ36" s="3">
        <v>49942.476000000002</v>
      </c>
      <c r="CA36" s="3">
        <v>47030.41</v>
      </c>
      <c r="CB36" s="3">
        <v>44932.83</v>
      </c>
      <c r="CC36" s="3">
        <v>48924.12</v>
      </c>
      <c r="CD36" s="3">
        <v>50624.489000000001</v>
      </c>
      <c r="CE36" s="3">
        <v>52258.77</v>
      </c>
      <c r="CF36" s="3">
        <v>48379.127</v>
      </c>
      <c r="CG36" s="3">
        <v>47595.483</v>
      </c>
      <c r="CH36" s="3">
        <v>46645.633000000002</v>
      </c>
      <c r="CI36" s="3">
        <v>45519.817000000003</v>
      </c>
      <c r="CJ36" s="3">
        <v>46468.313999999998</v>
      </c>
      <c r="CK36" s="3">
        <v>42906.25</v>
      </c>
      <c r="CL36" s="3">
        <v>43977.883000000002</v>
      </c>
      <c r="CM36" s="3">
        <v>52699.860999999997</v>
      </c>
      <c r="CN36" s="3">
        <v>47380.324000000001</v>
      </c>
      <c r="CO36" s="3">
        <v>49365.864999999998</v>
      </c>
      <c r="CP36" s="3">
        <v>47419.281999999999</v>
      </c>
      <c r="CQ36" s="3">
        <v>46502.264000000003</v>
      </c>
      <c r="CR36" s="3">
        <v>53695.726000000002</v>
      </c>
      <c r="CS36" s="3">
        <v>50592.892999999996</v>
      </c>
      <c r="CT36" s="3">
        <v>51751.934999999998</v>
      </c>
      <c r="CU36" s="3">
        <v>50699.529000000002</v>
      </c>
      <c r="CV36" s="3">
        <v>61016.983</v>
      </c>
      <c r="CW36" s="3">
        <v>66226.392000000007</v>
      </c>
      <c r="CX36" s="3">
        <v>78415.593999999997</v>
      </c>
      <c r="CY36" s="3">
        <v>81231.826000000001</v>
      </c>
      <c r="CZ36" s="3">
        <v>82991.31</v>
      </c>
      <c r="DA36" s="3">
        <v>94583</v>
      </c>
      <c r="DB36" s="3">
        <v>104997.48699999999</v>
      </c>
      <c r="DC36" s="3">
        <v>55165.375999999997</v>
      </c>
      <c r="DD36" s="3">
        <v>61694.66</v>
      </c>
      <c r="DE36" s="3">
        <v>61694.66</v>
      </c>
      <c r="DF36" s="3">
        <v>153104.62299999999</v>
      </c>
      <c r="DG36" s="3">
        <v>183574.611</v>
      </c>
      <c r="DH36" s="3">
        <v>183574.611</v>
      </c>
      <c r="DI36" s="3">
        <v>196633.177</v>
      </c>
      <c r="DJ36" s="3">
        <v>196633.177</v>
      </c>
      <c r="DK36" s="3">
        <v>196633.177</v>
      </c>
      <c r="DL36" s="3">
        <v>196633.177</v>
      </c>
      <c r="DM36" s="3">
        <v>261926.008</v>
      </c>
      <c r="DN36" s="3">
        <v>241938.40700000001</v>
      </c>
      <c r="DO36" s="3">
        <v>271977.74400000001</v>
      </c>
      <c r="DP36" s="3">
        <v>271977.74400000001</v>
      </c>
      <c r="DQ36" s="3">
        <v>302017.08100000001</v>
      </c>
      <c r="DR36" s="3">
        <v>302017.08100000001</v>
      </c>
      <c r="DS36" s="3">
        <v>425512.13400000002</v>
      </c>
      <c r="DT36" s="3">
        <v>472239.99200000003</v>
      </c>
      <c r="DU36" s="3">
        <v>486956.05800000002</v>
      </c>
      <c r="DV36" s="3">
        <v>486956.05800000002</v>
      </c>
      <c r="DW36" s="3">
        <v>486956.05800000002</v>
      </c>
      <c r="DX36" s="3">
        <v>767323.20499999996</v>
      </c>
      <c r="DY36" s="3">
        <v>827401.87899999996</v>
      </c>
      <c r="DZ36" s="3">
        <v>920857.59499999997</v>
      </c>
      <c r="EA36" s="3">
        <v>1176430.368</v>
      </c>
      <c r="EB36" s="3">
        <v>1107769.0260000001</v>
      </c>
      <c r="EC36" s="3">
        <v>1167847.7</v>
      </c>
      <c r="ED36" s="3">
        <v>1167847.7</v>
      </c>
      <c r="EE36" s="3">
        <v>1425472.4709999999</v>
      </c>
      <c r="EF36" s="3">
        <v>1015679.713</v>
      </c>
      <c r="EG36" s="3">
        <v>1177674.7479999999</v>
      </c>
      <c r="EH36" s="3">
        <v>1923683.8330000001</v>
      </c>
      <c r="EI36" s="3">
        <v>1853209.031</v>
      </c>
      <c r="EJ36" s="3">
        <v>1666999.469</v>
      </c>
      <c r="EK36" s="3">
        <v>1992866.202</v>
      </c>
      <c r="EL36" s="3">
        <v>2155799.5690000001</v>
      </c>
      <c r="EM36" s="3">
        <v>2155799.5690000001</v>
      </c>
      <c r="EN36" s="3">
        <v>1992866.202</v>
      </c>
      <c r="EO36" s="3">
        <v>2644599.67</v>
      </c>
      <c r="EP36" s="3">
        <v>2155799.5690000001</v>
      </c>
      <c r="EQ36" s="3">
        <v>2155799.5690000001</v>
      </c>
      <c r="ER36" s="3">
        <v>2155799.5690000001</v>
      </c>
      <c r="ES36" s="3">
        <v>2400199.62</v>
      </c>
      <c r="ET36" s="3">
        <v>2400199.62</v>
      </c>
      <c r="EU36" s="3">
        <v>2788649.7519999999</v>
      </c>
      <c r="EV36" s="3">
        <v>3099815.977</v>
      </c>
      <c r="EW36" s="3">
        <v>3099815.977</v>
      </c>
      <c r="EX36" s="3">
        <v>3099815.977</v>
      </c>
      <c r="EY36" s="3">
        <v>3145121.2069999999</v>
      </c>
      <c r="EZ36" s="3">
        <v>2752475.8820000002</v>
      </c>
      <c r="FA36" s="3">
        <v>2813027.9840000002</v>
      </c>
      <c r="FB36" s="3">
        <v>3039554.1320000002</v>
      </c>
      <c r="FC36" s="3">
        <v>3152817.2069999999</v>
      </c>
      <c r="FD36" s="3">
        <v>3160368.0780000002</v>
      </c>
      <c r="FE36" s="3">
        <v>4081574.4169999999</v>
      </c>
      <c r="FF36" s="3">
        <v>4308100.5659999996</v>
      </c>
      <c r="FG36" s="3">
        <v>21914216.248</v>
      </c>
      <c r="FH36" s="3">
        <v>5591748.7429999998</v>
      </c>
      <c r="FI36" s="3">
        <v>5659246.4989999998</v>
      </c>
      <c r="FJ36" s="3">
        <v>5717136.5140000004</v>
      </c>
      <c r="FK36" s="3">
        <v>4602124.4709999999</v>
      </c>
      <c r="FL36" s="3">
        <v>5420135.5640000002</v>
      </c>
      <c r="FM36" s="3">
        <v>5772509.5729999999</v>
      </c>
      <c r="FN36" s="3">
        <v>5067761.5539999995</v>
      </c>
      <c r="FO36" s="3">
        <v>5421394.0420000004</v>
      </c>
      <c r="FP36" s="3">
        <v>7395946.9730000002</v>
      </c>
      <c r="FQ36" s="3">
        <v>7521794.8339999998</v>
      </c>
      <c r="FR36" s="3">
        <v>11750282.946</v>
      </c>
      <c r="FS36" s="3">
        <v>6238146.6569999997</v>
      </c>
      <c r="FT36" s="3">
        <v>7068742.5360000003</v>
      </c>
      <c r="FU36" s="3">
        <v>7169420.824</v>
      </c>
      <c r="FV36" s="3">
        <v>6829631.6009999998</v>
      </c>
      <c r="FW36" s="3">
        <v>5659246.4989999998</v>
      </c>
      <c r="FX36" s="3">
        <v>5999035.7220000001</v>
      </c>
      <c r="FY36" s="3">
        <v>6640859.8099999996</v>
      </c>
      <c r="FZ36" s="3">
        <v>6568946.7470000004</v>
      </c>
      <c r="GA36" s="3">
        <v>6464672.8059999999</v>
      </c>
      <c r="GB36" s="3">
        <v>7282683.8990000002</v>
      </c>
      <c r="GC36" s="3">
        <v>7395946.9730000002</v>
      </c>
      <c r="GD36" s="3">
        <v>7395946.9730000002</v>
      </c>
      <c r="GE36" s="3">
        <v>7509210.0480000004</v>
      </c>
      <c r="GF36" s="3">
        <v>9434682.3129999992</v>
      </c>
      <c r="GG36" s="3">
        <v>9006799.5879999995</v>
      </c>
      <c r="GH36" s="3">
        <v>9006799.5879999995</v>
      </c>
      <c r="GI36" s="3">
        <v>8302051.5690000001</v>
      </c>
      <c r="GJ36" s="3">
        <v>8302051.5690000001</v>
      </c>
      <c r="GK36" s="3">
        <v>10189769.476</v>
      </c>
      <c r="GL36" s="3">
        <v>9371758.3829999994</v>
      </c>
      <c r="GM36" s="3">
        <v>9938073.7550000008</v>
      </c>
      <c r="GN36" s="3">
        <v>139657.73800000001</v>
      </c>
      <c r="GO36" s="3">
        <v>162308.97099999999</v>
      </c>
      <c r="GP36" s="3">
        <v>156948.755</v>
      </c>
    </row>
    <row r="37" spans="1:198">
      <c r="A37" s="4" t="str">
        <f>'[1]agg indices 2007 -- june11=100'!B36</f>
        <v>054</v>
      </c>
      <c r="B37" t="str">
        <f>'[1]agg indices 2007 -- june11=100'!C36</f>
        <v>Glassware, tableware and household utensils</v>
      </c>
      <c r="C37" s="3"/>
      <c r="D37" s="3" t="s">
        <v>132</v>
      </c>
      <c r="E37" s="3" t="s">
        <v>132</v>
      </c>
      <c r="F37" s="3" t="s">
        <v>132</v>
      </c>
      <c r="G37" s="3" t="s">
        <v>132</v>
      </c>
      <c r="H37" s="3" t="s">
        <v>132</v>
      </c>
      <c r="I37" s="3" t="s">
        <v>132</v>
      </c>
      <c r="J37" s="3" t="s">
        <v>132</v>
      </c>
      <c r="K37" s="3" t="s">
        <v>132</v>
      </c>
      <c r="L37" s="3" t="s">
        <v>132</v>
      </c>
      <c r="M37" s="3" t="s">
        <v>132</v>
      </c>
      <c r="N37" s="3" t="s">
        <v>132</v>
      </c>
      <c r="O37" s="3" t="s">
        <v>132</v>
      </c>
      <c r="P37" s="3" t="s">
        <v>132</v>
      </c>
      <c r="Q37" s="3" t="s">
        <v>132</v>
      </c>
      <c r="R37" s="3" t="s">
        <v>132</v>
      </c>
      <c r="S37" s="3" t="s">
        <v>132</v>
      </c>
      <c r="T37" s="3" t="s">
        <v>132</v>
      </c>
      <c r="U37" s="3" t="s">
        <v>132</v>
      </c>
      <c r="V37" s="3" t="s">
        <v>132</v>
      </c>
      <c r="W37" s="3" t="s">
        <v>132</v>
      </c>
      <c r="X37" s="3" t="s">
        <v>132</v>
      </c>
      <c r="Y37" s="3" t="s">
        <v>132</v>
      </c>
      <c r="Z37" s="3" t="s">
        <v>132</v>
      </c>
      <c r="AA37" s="3" t="s">
        <v>132</v>
      </c>
      <c r="AB37" s="3" t="s">
        <v>132</v>
      </c>
      <c r="AC37" s="3" t="s">
        <v>132</v>
      </c>
      <c r="AD37" s="3" t="s">
        <v>132</v>
      </c>
      <c r="AE37" s="3" t="s">
        <v>132</v>
      </c>
      <c r="AF37" s="3" t="s">
        <v>132</v>
      </c>
      <c r="AG37" s="3" t="s">
        <v>132</v>
      </c>
      <c r="AH37" s="3" t="s">
        <v>132</v>
      </c>
      <c r="AI37" s="3" t="s">
        <v>132</v>
      </c>
      <c r="AJ37" s="3" t="s">
        <v>132</v>
      </c>
      <c r="AK37" s="3" t="s">
        <v>132</v>
      </c>
      <c r="AL37" s="3" t="s">
        <v>132</v>
      </c>
      <c r="AM37" s="3" t="s">
        <v>132</v>
      </c>
      <c r="AN37" s="3" t="s">
        <v>132</v>
      </c>
      <c r="AO37" s="3" t="s">
        <v>132</v>
      </c>
      <c r="AP37" s="3" t="s">
        <v>132</v>
      </c>
      <c r="AQ37" s="3" t="s">
        <v>132</v>
      </c>
      <c r="AR37" s="3" t="s">
        <v>132</v>
      </c>
      <c r="AS37" s="3" t="s">
        <v>132</v>
      </c>
      <c r="AT37" s="3" t="s">
        <v>132</v>
      </c>
      <c r="AU37" s="3" t="s">
        <v>132</v>
      </c>
      <c r="AV37" s="3" t="s">
        <v>132</v>
      </c>
      <c r="AW37" s="3" t="s">
        <v>132</v>
      </c>
      <c r="AX37" s="3" t="s">
        <v>132</v>
      </c>
      <c r="AY37" s="3" t="s">
        <v>132</v>
      </c>
      <c r="AZ37" s="3" t="s">
        <v>132</v>
      </c>
      <c r="BA37" s="3">
        <v>0.34016970770403415</v>
      </c>
      <c r="BB37" s="3">
        <v>0.35499999999999998</v>
      </c>
      <c r="BC37" s="3">
        <v>33437.635999999999</v>
      </c>
      <c r="BD37" s="3">
        <v>30881.304</v>
      </c>
      <c r="BE37" s="3">
        <v>36799.478999999999</v>
      </c>
      <c r="BF37" s="3">
        <v>37727.891000000003</v>
      </c>
      <c r="BG37" s="3">
        <v>42364.523000000001</v>
      </c>
      <c r="BH37" s="3">
        <v>45473.788999999997</v>
      </c>
      <c r="BI37" s="3">
        <v>44567.783000000003</v>
      </c>
      <c r="BJ37" s="3">
        <v>36401.535000000003</v>
      </c>
      <c r="BK37" s="3">
        <v>48737.677000000003</v>
      </c>
      <c r="BL37" s="3">
        <v>38165.356</v>
      </c>
      <c r="BM37" s="3">
        <v>45477.925999999999</v>
      </c>
      <c r="BN37" s="3">
        <v>49318.101999999999</v>
      </c>
      <c r="BO37" s="3">
        <v>58234.957999999999</v>
      </c>
      <c r="BP37" s="3">
        <v>56482.203000000001</v>
      </c>
      <c r="BQ37" s="3">
        <v>53339.46</v>
      </c>
      <c r="BR37" s="3">
        <v>56209.35</v>
      </c>
      <c r="BS37" s="3">
        <v>52825.256000000001</v>
      </c>
      <c r="BT37" s="3">
        <v>61987.065999999999</v>
      </c>
      <c r="BU37" s="3">
        <v>52426.637999999999</v>
      </c>
      <c r="BV37" s="3">
        <v>54773.656999999999</v>
      </c>
      <c r="BW37" s="3">
        <v>50501.61</v>
      </c>
      <c r="BX37" s="3">
        <v>55475.021000000001</v>
      </c>
      <c r="BY37" s="3">
        <v>46072.591999999997</v>
      </c>
      <c r="BZ37" s="3">
        <v>53923.377999999997</v>
      </c>
      <c r="CA37" s="3">
        <v>48622.923000000003</v>
      </c>
      <c r="CB37" s="3">
        <v>43047.093000000001</v>
      </c>
      <c r="CC37" s="3">
        <v>43932.588000000003</v>
      </c>
      <c r="CD37" s="3">
        <v>45169.694000000003</v>
      </c>
      <c r="CE37" s="3">
        <v>45047.178999999996</v>
      </c>
      <c r="CF37" s="3">
        <v>49210.093999999997</v>
      </c>
      <c r="CG37" s="3">
        <v>42537.517999999996</v>
      </c>
      <c r="CH37" s="3">
        <v>47543.741000000002</v>
      </c>
      <c r="CI37" s="3">
        <v>49441.466</v>
      </c>
      <c r="CJ37" s="3">
        <v>41438.750999999997</v>
      </c>
      <c r="CK37" s="3">
        <v>43161.667999999998</v>
      </c>
      <c r="CL37" s="3">
        <v>47440.224000000002</v>
      </c>
      <c r="CM37" s="3">
        <v>40654.514000000003</v>
      </c>
      <c r="CN37" s="3">
        <v>39685.692999999999</v>
      </c>
      <c r="CO37" s="3">
        <v>44245.625</v>
      </c>
      <c r="CP37" s="3">
        <v>47803.695</v>
      </c>
      <c r="CQ37" s="3">
        <v>49831.148999999998</v>
      </c>
      <c r="CR37" s="3">
        <v>45966.286999999997</v>
      </c>
      <c r="CS37" s="3">
        <v>48333.908000000003</v>
      </c>
      <c r="CT37" s="3">
        <v>51482.95</v>
      </c>
      <c r="CU37" s="3">
        <v>55789.934999999998</v>
      </c>
      <c r="CV37" s="3">
        <v>53555.33</v>
      </c>
      <c r="CW37" s="3">
        <v>56416.199000000001</v>
      </c>
      <c r="CX37" s="3">
        <v>73451.100999999995</v>
      </c>
      <c r="CY37" s="3">
        <v>86637.127999999997</v>
      </c>
      <c r="CZ37" s="3">
        <v>81212.758000000002</v>
      </c>
      <c r="DA37" s="3">
        <v>93816.48</v>
      </c>
      <c r="DB37" s="3">
        <v>111280.086</v>
      </c>
      <c r="DC37" s="3">
        <v>120820.067</v>
      </c>
      <c r="DD37" s="3">
        <v>119435.651</v>
      </c>
      <c r="DE37" s="3">
        <v>155278.42300000001</v>
      </c>
      <c r="DF37" s="3">
        <v>237353.86199999999</v>
      </c>
      <c r="DG37" s="3">
        <v>291133.14500000002</v>
      </c>
      <c r="DH37" s="3">
        <v>311711.86599999998</v>
      </c>
      <c r="DI37" s="3">
        <v>311380.94900000002</v>
      </c>
      <c r="DJ37" s="3">
        <v>418017.63099999999</v>
      </c>
      <c r="DK37" s="3">
        <v>421548.36499999999</v>
      </c>
      <c r="DL37" s="3">
        <v>647809.55799999996</v>
      </c>
      <c r="DM37" s="3">
        <v>474296.87699999998</v>
      </c>
      <c r="DN37" s="3">
        <v>515227.38900000002</v>
      </c>
      <c r="DO37" s="3">
        <v>530574.10800000001</v>
      </c>
      <c r="DP37" s="3">
        <v>598274.22699999996</v>
      </c>
      <c r="DQ37" s="3">
        <v>620109.12300000002</v>
      </c>
      <c r="DR37" s="3">
        <v>694104.67700000003</v>
      </c>
      <c r="DS37" s="3">
        <v>934011.08600000001</v>
      </c>
      <c r="DT37" s="3">
        <v>920884.29599999997</v>
      </c>
      <c r="DU37" s="3">
        <v>1146064.693</v>
      </c>
      <c r="DV37" s="3">
        <v>1145695.8540000001</v>
      </c>
      <c r="DW37" s="3">
        <v>1394392.9850000001</v>
      </c>
      <c r="DX37" s="3">
        <v>1124449.5660000001</v>
      </c>
      <c r="DY37" s="3">
        <v>1330283.2549999999</v>
      </c>
      <c r="DZ37" s="3">
        <v>1721981.101</v>
      </c>
      <c r="EA37" s="3">
        <v>1814879.6939999999</v>
      </c>
      <c r="EB37" s="3">
        <v>2031803.0889999999</v>
      </c>
      <c r="EC37" s="3">
        <v>2405926.4700000002</v>
      </c>
      <c r="ED37" s="3">
        <v>1983685.0060000001</v>
      </c>
      <c r="EE37" s="3">
        <v>1425706.6310000001</v>
      </c>
      <c r="EF37" s="3">
        <v>2810309.236</v>
      </c>
      <c r="EG37" s="3">
        <v>2932529.5759999999</v>
      </c>
      <c r="EH37" s="3">
        <v>2865268.5150000001</v>
      </c>
      <c r="EI37" s="3">
        <v>3283144.7919999999</v>
      </c>
      <c r="EJ37" s="3">
        <v>2946815.514</v>
      </c>
      <c r="EK37" s="3">
        <v>3029169.6779999998</v>
      </c>
      <c r="EL37" s="3">
        <v>2697497.915</v>
      </c>
      <c r="EM37" s="3">
        <v>2691143.0109999999</v>
      </c>
      <c r="EN37" s="3">
        <v>2748026.27</v>
      </c>
      <c r="EO37" s="3">
        <v>3272087.2549999999</v>
      </c>
      <c r="EP37" s="3">
        <v>3971944.122</v>
      </c>
      <c r="EQ37" s="3">
        <v>4409364.926</v>
      </c>
      <c r="ER37" s="3">
        <v>4535197.7620000001</v>
      </c>
      <c r="ES37" s="3">
        <v>4602664.5880000005</v>
      </c>
      <c r="ET37" s="3">
        <v>5171203.8020000001</v>
      </c>
      <c r="EU37" s="3">
        <v>5216142.4809999997</v>
      </c>
      <c r="EV37" s="3">
        <v>5275157.3470000001</v>
      </c>
      <c r="EW37" s="3">
        <v>5291111.3600000003</v>
      </c>
      <c r="EX37" s="3">
        <v>5313426.7829999998</v>
      </c>
      <c r="EY37" s="3">
        <v>2812778.281</v>
      </c>
      <c r="EZ37" s="3">
        <v>2892442.2749999999</v>
      </c>
      <c r="FA37" s="3">
        <v>2961164.4470000002</v>
      </c>
      <c r="FB37" s="3">
        <v>4536903.8499999996</v>
      </c>
      <c r="FC37" s="3">
        <v>4735958.5449999999</v>
      </c>
      <c r="FD37" s="3">
        <v>4211362.3830000004</v>
      </c>
      <c r="FE37" s="3">
        <v>4392349.2209999999</v>
      </c>
      <c r="FF37" s="3">
        <v>3511814.5359999998</v>
      </c>
      <c r="FG37" s="3">
        <v>3747824.9240000001</v>
      </c>
      <c r="FH37" s="3">
        <v>4231887.193</v>
      </c>
      <c r="FI37" s="3">
        <v>4627999.5970000001</v>
      </c>
      <c r="FJ37" s="3">
        <v>5133568.01</v>
      </c>
      <c r="FK37" s="3">
        <v>5201129.5</v>
      </c>
      <c r="FL37" s="3">
        <v>5104898.6629999997</v>
      </c>
      <c r="FM37" s="3">
        <v>5783115.3990000002</v>
      </c>
      <c r="FN37" s="3">
        <v>6967440.3820000002</v>
      </c>
      <c r="FO37" s="3">
        <v>7095374.1880000001</v>
      </c>
      <c r="FP37" s="3">
        <v>7078929.1569999997</v>
      </c>
      <c r="FQ37" s="3">
        <v>6161650.8530000001</v>
      </c>
      <c r="FR37" s="3">
        <v>5640382.034</v>
      </c>
      <c r="FS37" s="3">
        <v>5787020.9500000002</v>
      </c>
      <c r="FT37" s="3">
        <v>6061803.915</v>
      </c>
      <c r="FU37" s="3">
        <v>6198383.1569999997</v>
      </c>
      <c r="FV37" s="3">
        <v>7282663.3859999999</v>
      </c>
      <c r="FW37" s="3">
        <v>6216150.6739999996</v>
      </c>
      <c r="FX37" s="3">
        <v>6389403.0159999998</v>
      </c>
      <c r="FY37" s="3">
        <v>5078330.3430000003</v>
      </c>
      <c r="FZ37" s="3">
        <v>5824122.051</v>
      </c>
      <c r="GA37" s="3">
        <v>5772872.2369999997</v>
      </c>
      <c r="GB37" s="3">
        <v>6154063.3550000004</v>
      </c>
      <c r="GC37" s="3">
        <v>6584596.2249999996</v>
      </c>
      <c r="GD37" s="3">
        <v>6488075.0899999999</v>
      </c>
      <c r="GE37" s="3">
        <v>6315484.1799999997</v>
      </c>
      <c r="GF37" s="3">
        <v>5572177.773</v>
      </c>
      <c r="GG37" s="3">
        <v>5148120.8490000004</v>
      </c>
      <c r="GH37" s="3">
        <v>6621067.341</v>
      </c>
      <c r="GI37" s="3">
        <v>6276976.2400000002</v>
      </c>
      <c r="GJ37" s="3">
        <v>6868390.3300000001</v>
      </c>
      <c r="GK37" s="3">
        <v>7503785.46</v>
      </c>
      <c r="GL37" s="3">
        <v>7405342.3380000005</v>
      </c>
      <c r="GM37" s="3">
        <v>7136780.2070000004</v>
      </c>
      <c r="GN37" s="3">
        <v>10397.653</v>
      </c>
      <c r="GO37" s="3">
        <v>11602.844999999999</v>
      </c>
      <c r="GP37" s="3">
        <v>11494.825999999999</v>
      </c>
    </row>
    <row r="38" spans="1:198">
      <c r="A38" s="4" t="str">
        <f>'[1]agg indices 2007 -- june11=100'!B37</f>
        <v>055</v>
      </c>
      <c r="B38" t="str">
        <f>'[1]agg indices 2007 -- june11=100'!C37</f>
        <v>Tools and equipment for house and garden</v>
      </c>
      <c r="C38" s="3"/>
      <c r="D38" s="3" t="s">
        <v>132</v>
      </c>
      <c r="E38" s="3" t="s">
        <v>132</v>
      </c>
      <c r="F38" s="3" t="s">
        <v>132</v>
      </c>
      <c r="G38" s="3" t="s">
        <v>132</v>
      </c>
      <c r="H38" s="3" t="s">
        <v>132</v>
      </c>
      <c r="I38" s="3" t="s">
        <v>132</v>
      </c>
      <c r="J38" s="3" t="s">
        <v>132</v>
      </c>
      <c r="K38" s="3" t="s">
        <v>132</v>
      </c>
      <c r="L38" s="3" t="s">
        <v>132</v>
      </c>
      <c r="M38" s="3" t="s">
        <v>132</v>
      </c>
      <c r="N38" s="3" t="s">
        <v>132</v>
      </c>
      <c r="O38" s="3" t="s">
        <v>132</v>
      </c>
      <c r="P38" s="3" t="s">
        <v>132</v>
      </c>
      <c r="Q38" s="3" t="s">
        <v>132</v>
      </c>
      <c r="R38" s="3" t="s">
        <v>132</v>
      </c>
      <c r="S38" s="3" t="s">
        <v>132</v>
      </c>
      <c r="T38" s="3" t="s">
        <v>132</v>
      </c>
      <c r="U38" s="3" t="s">
        <v>132</v>
      </c>
      <c r="V38" s="3" t="s">
        <v>132</v>
      </c>
      <c r="W38" s="3" t="s">
        <v>132</v>
      </c>
      <c r="X38" s="3" t="s">
        <v>132</v>
      </c>
      <c r="Y38" s="3" t="s">
        <v>132</v>
      </c>
      <c r="Z38" s="3" t="s">
        <v>132</v>
      </c>
      <c r="AA38" s="3" t="s">
        <v>132</v>
      </c>
      <c r="AB38" s="3" t="s">
        <v>132</v>
      </c>
      <c r="AC38" s="3" t="s">
        <v>132</v>
      </c>
      <c r="AD38" s="3" t="s">
        <v>132</v>
      </c>
      <c r="AE38" s="3" t="s">
        <v>132</v>
      </c>
      <c r="AF38" s="3" t="s">
        <v>132</v>
      </c>
      <c r="AG38" s="3" t="s">
        <v>132</v>
      </c>
      <c r="AH38" s="3" t="s">
        <v>132</v>
      </c>
      <c r="AI38" s="3" t="s">
        <v>132</v>
      </c>
      <c r="AJ38" s="3" t="s">
        <v>132</v>
      </c>
      <c r="AK38" s="3" t="s">
        <v>132</v>
      </c>
      <c r="AL38" s="3" t="s">
        <v>132</v>
      </c>
      <c r="AM38" s="3" t="s">
        <v>132</v>
      </c>
      <c r="AN38" s="3" t="s">
        <v>132</v>
      </c>
      <c r="AO38" s="3" t="s">
        <v>132</v>
      </c>
      <c r="AP38" s="3" t="s">
        <v>132</v>
      </c>
      <c r="AQ38" s="3" t="s">
        <v>132</v>
      </c>
      <c r="AR38" s="3" t="s">
        <v>132</v>
      </c>
      <c r="AS38" s="3" t="s">
        <v>132</v>
      </c>
      <c r="AT38" s="3" t="s">
        <v>132</v>
      </c>
      <c r="AU38" s="3" t="s">
        <v>132</v>
      </c>
      <c r="AV38" s="3" t="s">
        <v>132</v>
      </c>
      <c r="AW38" s="3" t="s">
        <v>132</v>
      </c>
      <c r="AX38" s="3" t="s">
        <v>132</v>
      </c>
      <c r="AY38" s="3" t="s">
        <v>132</v>
      </c>
      <c r="AZ38" s="3" t="s">
        <v>132</v>
      </c>
      <c r="BA38" s="3">
        <v>0.21595548672015319</v>
      </c>
      <c r="BB38" s="3">
        <v>0.23300000000000001</v>
      </c>
      <c r="BC38" s="3">
        <v>45142.203999999998</v>
      </c>
      <c r="BD38" s="3">
        <v>50175.553999999996</v>
      </c>
      <c r="BE38" s="3">
        <v>58155.836000000003</v>
      </c>
      <c r="BF38" s="3">
        <v>57923.616000000002</v>
      </c>
      <c r="BG38" s="3">
        <v>58129.463000000003</v>
      </c>
      <c r="BH38" s="3">
        <v>57978.279000000002</v>
      </c>
      <c r="BI38" s="3">
        <v>60619.084999999999</v>
      </c>
      <c r="BJ38" s="3">
        <v>58671.421999999999</v>
      </c>
      <c r="BK38" s="3">
        <v>60687.868999999999</v>
      </c>
      <c r="BL38" s="3">
        <v>61091.112999999998</v>
      </c>
      <c r="BM38" s="3">
        <v>65460.228999999999</v>
      </c>
      <c r="BN38" s="3">
        <v>70362.224000000002</v>
      </c>
      <c r="BO38" s="3">
        <v>75816.078999999998</v>
      </c>
      <c r="BP38" s="3">
        <v>81758.27</v>
      </c>
      <c r="BQ38" s="3">
        <v>77943.911999999997</v>
      </c>
      <c r="BR38" s="3">
        <v>77230.744999999995</v>
      </c>
      <c r="BS38" s="3">
        <v>83096.126000000004</v>
      </c>
      <c r="BT38" s="3">
        <v>76863.312999999995</v>
      </c>
      <c r="BU38" s="3">
        <v>79974.255000000005</v>
      </c>
      <c r="BV38" s="3">
        <v>86174.922000000006</v>
      </c>
      <c r="BW38" s="3">
        <v>76589.896999999997</v>
      </c>
      <c r="BX38" s="3">
        <v>74712.817999999999</v>
      </c>
      <c r="BY38" s="3">
        <v>73650.221000000005</v>
      </c>
      <c r="BZ38" s="3">
        <v>72698.376999999993</v>
      </c>
      <c r="CA38" s="3">
        <v>73929.66</v>
      </c>
      <c r="CB38" s="3">
        <v>74020.898000000001</v>
      </c>
      <c r="CC38" s="3">
        <v>75166.138999999996</v>
      </c>
      <c r="CD38" s="3">
        <v>67963.206000000006</v>
      </c>
      <c r="CE38" s="3">
        <v>71948.774999999994</v>
      </c>
      <c r="CF38" s="3">
        <v>73384.176000000007</v>
      </c>
      <c r="CG38" s="3">
        <v>79330.410999999993</v>
      </c>
      <c r="CH38" s="3">
        <v>69885.692999999999</v>
      </c>
      <c r="CI38" s="3">
        <v>68968.517999999996</v>
      </c>
      <c r="CJ38" s="3">
        <v>67980.615999999995</v>
      </c>
      <c r="CK38" s="3">
        <v>66096.455000000002</v>
      </c>
      <c r="CL38" s="3">
        <v>68321.259000000005</v>
      </c>
      <c r="CM38" s="3">
        <v>69933.123000000007</v>
      </c>
      <c r="CN38" s="3">
        <v>71465.698000000004</v>
      </c>
      <c r="CO38" s="3">
        <v>69928.682000000001</v>
      </c>
      <c r="CP38" s="3">
        <v>69436.232999999993</v>
      </c>
      <c r="CQ38" s="3">
        <v>70199.394</v>
      </c>
      <c r="CR38" s="3">
        <v>72985.418000000005</v>
      </c>
      <c r="CS38" s="3">
        <v>75763.042000000001</v>
      </c>
      <c r="CT38" s="3">
        <v>74457.331000000006</v>
      </c>
      <c r="CU38" s="3">
        <v>79411.45</v>
      </c>
      <c r="CV38" s="3">
        <v>85060.153999999995</v>
      </c>
      <c r="CW38" s="3">
        <v>105055.91</v>
      </c>
      <c r="CX38" s="3">
        <v>122842.84699999999</v>
      </c>
      <c r="CY38" s="3">
        <v>132139.15900000001</v>
      </c>
      <c r="CZ38" s="3">
        <v>122215.617</v>
      </c>
      <c r="DA38" s="3">
        <v>128356.228</v>
      </c>
      <c r="DB38" s="3">
        <v>163381.878</v>
      </c>
      <c r="DC38" s="3">
        <v>179429.96599999999</v>
      </c>
      <c r="DD38" s="3">
        <v>197465.087</v>
      </c>
      <c r="DE38" s="3">
        <v>229594.14</v>
      </c>
      <c r="DF38" s="3">
        <v>343612.17599999998</v>
      </c>
      <c r="DG38" s="3">
        <v>339492.446</v>
      </c>
      <c r="DH38" s="3">
        <v>381575.158</v>
      </c>
      <c r="DI38" s="3">
        <v>398677.78</v>
      </c>
      <c r="DJ38" s="3">
        <v>387509.20600000001</v>
      </c>
      <c r="DK38" s="3">
        <v>591130.91200000001</v>
      </c>
      <c r="DL38" s="3">
        <v>601122.39599999995</v>
      </c>
      <c r="DM38" s="3">
        <v>770177.15399999998</v>
      </c>
      <c r="DN38" s="3">
        <v>817707.88100000005</v>
      </c>
      <c r="DO38" s="3">
        <v>731792.14</v>
      </c>
      <c r="DP38" s="3">
        <v>809247.74800000002</v>
      </c>
      <c r="DQ38" s="3">
        <v>873756.277</v>
      </c>
      <c r="DR38" s="3">
        <v>1013639.748</v>
      </c>
      <c r="DS38" s="3">
        <v>1169600.923</v>
      </c>
      <c r="DT38" s="3">
        <v>1438052.24</v>
      </c>
      <c r="DU38" s="3">
        <v>2070485.9140000001</v>
      </c>
      <c r="DV38" s="3">
        <v>1886097.398</v>
      </c>
      <c r="DW38" s="3">
        <v>1788938.2960000001</v>
      </c>
      <c r="DX38" s="3">
        <v>1918489.629</v>
      </c>
      <c r="DY38" s="3">
        <v>2137387.4339999999</v>
      </c>
      <c r="DZ38" s="3">
        <v>2140842.8590000002</v>
      </c>
      <c r="EA38" s="3">
        <v>2058924.504</v>
      </c>
      <c r="EB38" s="3">
        <v>2421062.9410000001</v>
      </c>
      <c r="EC38" s="3">
        <v>2358277.9640000002</v>
      </c>
      <c r="ED38" s="3">
        <v>2206079.7140000002</v>
      </c>
      <c r="EE38" s="3">
        <v>2567260.8169999998</v>
      </c>
      <c r="EF38" s="3">
        <v>2991953.702</v>
      </c>
      <c r="EG38" s="3">
        <v>3931135.7820000001</v>
      </c>
      <c r="EH38" s="3">
        <v>3898897.7960000001</v>
      </c>
      <c r="EI38" s="3">
        <v>3756651.7250000001</v>
      </c>
      <c r="EJ38" s="3">
        <v>3252792.67</v>
      </c>
      <c r="EK38" s="3">
        <v>3164774.7059999998</v>
      </c>
      <c r="EL38" s="3">
        <v>3137068.6529999999</v>
      </c>
      <c r="EM38" s="3">
        <v>2985975.2790000001</v>
      </c>
      <c r="EN38" s="3">
        <v>3251147.9810000001</v>
      </c>
      <c r="EO38" s="3">
        <v>3312286.5359999998</v>
      </c>
      <c r="EP38" s="3">
        <v>3647203.6579999998</v>
      </c>
      <c r="EQ38" s="3">
        <v>3850301.9049999998</v>
      </c>
      <c r="ER38" s="3">
        <v>3912358.8360000001</v>
      </c>
      <c r="ES38" s="3">
        <v>3963685.6749999998</v>
      </c>
      <c r="ET38" s="3">
        <v>4086131.9350000001</v>
      </c>
      <c r="EU38" s="3">
        <v>4527627.5219999999</v>
      </c>
      <c r="EV38" s="3">
        <v>4562724.8449999997</v>
      </c>
      <c r="EW38" s="3">
        <v>4614191.2790000001</v>
      </c>
      <c r="EX38" s="3">
        <v>4653983.3679999998</v>
      </c>
      <c r="EY38" s="3">
        <v>3855719.1630000002</v>
      </c>
      <c r="EZ38" s="3">
        <v>3752594.2620000001</v>
      </c>
      <c r="FA38" s="3">
        <v>4418663.4000000004</v>
      </c>
      <c r="FB38" s="3">
        <v>5074226.9869999997</v>
      </c>
      <c r="FC38" s="3">
        <v>4842603.1749999998</v>
      </c>
      <c r="FD38" s="3">
        <v>5193073.7589999996</v>
      </c>
      <c r="FE38" s="3">
        <v>5520286.0999999996</v>
      </c>
      <c r="FF38" s="3">
        <v>5734683.0319999997</v>
      </c>
      <c r="FG38" s="3">
        <v>5884698.7829999998</v>
      </c>
      <c r="FH38" s="3">
        <v>6893977.7240000004</v>
      </c>
      <c r="FI38" s="3">
        <v>6207884.6900000004</v>
      </c>
      <c r="FJ38" s="3">
        <v>7720072.9390000002</v>
      </c>
      <c r="FK38" s="3">
        <v>7544320.5489999996</v>
      </c>
      <c r="FL38" s="3">
        <v>7423841.8890000004</v>
      </c>
      <c r="FM38" s="3">
        <v>7609104.0729999999</v>
      </c>
      <c r="FN38" s="3">
        <v>8443060.5749999993</v>
      </c>
      <c r="FO38" s="3">
        <v>8741478.6710000001</v>
      </c>
      <c r="FP38" s="3">
        <v>8303680.3720000004</v>
      </c>
      <c r="FQ38" s="3">
        <v>7804022.0099999998</v>
      </c>
      <c r="FR38" s="3">
        <v>7884697.2470000004</v>
      </c>
      <c r="FS38" s="3">
        <v>7014496.2300000004</v>
      </c>
      <c r="FT38" s="3">
        <v>7533940.0880000005</v>
      </c>
      <c r="FU38" s="3">
        <v>8056206.415</v>
      </c>
      <c r="FV38" s="3">
        <v>7390722.1220000004</v>
      </c>
      <c r="FW38" s="3">
        <v>10017845.056</v>
      </c>
      <c r="FX38" s="3">
        <v>7961658.4610000001</v>
      </c>
      <c r="FY38" s="3">
        <v>7756985.6050000004</v>
      </c>
      <c r="FZ38" s="3">
        <v>7672915.9100000001</v>
      </c>
      <c r="GA38" s="3">
        <v>7875494.6529999999</v>
      </c>
      <c r="GB38" s="3">
        <v>8017054.6919999998</v>
      </c>
      <c r="GC38" s="3">
        <v>8169569.7079999996</v>
      </c>
      <c r="GD38" s="3">
        <v>8260710.301</v>
      </c>
      <c r="GE38" s="3">
        <v>9003544.3690000009</v>
      </c>
      <c r="GF38" s="3">
        <v>8562718.318</v>
      </c>
      <c r="GG38" s="3">
        <v>8702976.1699999999</v>
      </c>
      <c r="GH38" s="3">
        <v>8991428.2229999993</v>
      </c>
      <c r="GI38" s="3">
        <v>8270475.7019999996</v>
      </c>
      <c r="GJ38" s="3">
        <v>9000767.1140000001</v>
      </c>
      <c r="GK38" s="3">
        <v>9905680.5020000003</v>
      </c>
      <c r="GL38" s="3">
        <v>9715103.2109999992</v>
      </c>
      <c r="GM38" s="3">
        <v>10180770.248</v>
      </c>
      <c r="GN38" s="3">
        <v>10608.361999999999</v>
      </c>
      <c r="GO38" s="3">
        <v>11408.413</v>
      </c>
      <c r="GP38" s="3">
        <v>12050.347</v>
      </c>
    </row>
    <row r="39" spans="1:198">
      <c r="A39" s="4" t="str">
        <f>'[1]agg indices 2007 -- june11=100'!B38</f>
        <v>056</v>
      </c>
      <c r="B39" t="str">
        <f>'[1]agg indices 2007 -- june11=100'!C38</f>
        <v>Goods &amp; services for household maintenance</v>
      </c>
      <c r="C39" s="3"/>
      <c r="D39" s="3">
        <v>57.191000000000003</v>
      </c>
      <c r="E39" s="3">
        <v>57.191000000000003</v>
      </c>
      <c r="F39" s="3">
        <v>85.168999999999997</v>
      </c>
      <c r="G39" s="3">
        <v>71.180000000000007</v>
      </c>
      <c r="H39" s="3">
        <v>71.180000000000007</v>
      </c>
      <c r="I39" s="3">
        <v>71.180000000000007</v>
      </c>
      <c r="J39" s="3">
        <v>71.180000000000007</v>
      </c>
      <c r="K39" s="3">
        <v>71.180000000000007</v>
      </c>
      <c r="L39" s="3">
        <v>76.775999999999996</v>
      </c>
      <c r="M39" s="3">
        <v>71.180000000000007</v>
      </c>
      <c r="N39" s="3">
        <v>71.180000000000007</v>
      </c>
      <c r="O39" s="3">
        <v>81.066000000000003</v>
      </c>
      <c r="P39" s="3">
        <v>75.47</v>
      </c>
      <c r="Q39" s="3">
        <v>76.775999999999996</v>
      </c>
      <c r="R39" s="3">
        <v>76.775999999999996</v>
      </c>
      <c r="S39" s="3">
        <v>71.180000000000007</v>
      </c>
      <c r="T39" s="3">
        <v>71.180000000000007</v>
      </c>
      <c r="U39" s="3">
        <v>82.370999999999995</v>
      </c>
      <c r="V39" s="3">
        <v>82.370999999999995</v>
      </c>
      <c r="W39" s="3">
        <v>69.334000000000003</v>
      </c>
      <c r="X39" s="3">
        <v>71.180000000000007</v>
      </c>
      <c r="Y39" s="3">
        <v>71.180000000000007</v>
      </c>
      <c r="Z39" s="3">
        <v>71.180000000000007</v>
      </c>
      <c r="AA39" s="3">
        <v>71.180000000000007</v>
      </c>
      <c r="AB39" s="3">
        <v>71.180000000000007</v>
      </c>
      <c r="AC39" s="3">
        <v>71.180000000000007</v>
      </c>
      <c r="AD39" s="3">
        <v>71.180000000000007</v>
      </c>
      <c r="AE39" s="3">
        <v>71.180000000000007</v>
      </c>
      <c r="AF39" s="3">
        <v>71.180000000000007</v>
      </c>
      <c r="AG39" s="3">
        <v>85.522999999999996</v>
      </c>
      <c r="AH39" s="3">
        <v>101.76900000000001</v>
      </c>
      <c r="AI39" s="3">
        <v>101.76900000000001</v>
      </c>
      <c r="AJ39" s="3">
        <v>101.76900000000001</v>
      </c>
      <c r="AK39" s="3">
        <v>101.76900000000001</v>
      </c>
      <c r="AL39" s="3">
        <v>139.185</v>
      </c>
      <c r="AM39" s="3">
        <v>99.158000000000001</v>
      </c>
      <c r="AN39" s="3">
        <v>99.158000000000001</v>
      </c>
      <c r="AO39" s="3">
        <v>99.158000000000001</v>
      </c>
      <c r="AP39" s="3">
        <v>101.76900000000001</v>
      </c>
      <c r="AQ39" s="3">
        <v>99.158000000000001</v>
      </c>
      <c r="AR39" s="3">
        <v>84.981999999999999</v>
      </c>
      <c r="AS39" s="3">
        <v>84.981999999999999</v>
      </c>
      <c r="AT39" s="3">
        <v>84.981999999999999</v>
      </c>
      <c r="AU39" s="3">
        <v>84.981999999999999</v>
      </c>
      <c r="AV39" s="3">
        <v>84.981999999999999</v>
      </c>
      <c r="AW39" s="3">
        <v>84.981999999999999</v>
      </c>
      <c r="AX39" s="3">
        <v>150</v>
      </c>
      <c r="AY39" s="3">
        <v>172.39599999999999</v>
      </c>
      <c r="AZ39" s="3">
        <v>213.61199999999999</v>
      </c>
      <c r="BA39" s="3">
        <v>217.03200000000001</v>
      </c>
      <c r="BB39" s="3">
        <v>100</v>
      </c>
      <c r="BC39" s="3">
        <v>103.526</v>
      </c>
      <c r="BD39" s="3">
        <v>151.47499999999999</v>
      </c>
      <c r="BE39" s="3">
        <v>176.91900000000001</v>
      </c>
      <c r="BF39" s="3">
        <v>138.30199999999999</v>
      </c>
      <c r="BG39" s="3">
        <v>169.995</v>
      </c>
      <c r="BH39" s="3">
        <v>155.13200000000001</v>
      </c>
      <c r="BI39" s="3">
        <v>189.79599999999999</v>
      </c>
      <c r="BJ39" s="3">
        <v>150.43299999999999</v>
      </c>
      <c r="BK39" s="3">
        <v>157.56100000000001</v>
      </c>
      <c r="BL39" s="3">
        <v>149.44200000000001</v>
      </c>
      <c r="BM39" s="3">
        <v>226.143</v>
      </c>
      <c r="BN39" s="3">
        <v>219.047</v>
      </c>
      <c r="BO39" s="3">
        <v>220.875</v>
      </c>
      <c r="BP39" s="3">
        <v>213.91900000000001</v>
      </c>
      <c r="BQ39" s="3">
        <v>213.751</v>
      </c>
      <c r="BR39" s="3">
        <v>204.65799999999999</v>
      </c>
      <c r="BS39" s="3">
        <v>215.465</v>
      </c>
      <c r="BT39" s="3">
        <v>211.29</v>
      </c>
      <c r="BU39" s="3">
        <v>200.285</v>
      </c>
      <c r="BV39" s="3">
        <v>273.911</v>
      </c>
      <c r="BW39" s="3">
        <v>191.53700000000001</v>
      </c>
      <c r="BX39" s="3">
        <v>186.42099999999999</v>
      </c>
      <c r="BY39" s="3">
        <v>210.976</v>
      </c>
      <c r="BZ39" s="3">
        <v>191.43100000000001</v>
      </c>
      <c r="CA39" s="3">
        <v>181.53399999999999</v>
      </c>
      <c r="CB39" s="3">
        <v>195.059</v>
      </c>
      <c r="CC39" s="3">
        <v>195.137</v>
      </c>
      <c r="CD39" s="3">
        <v>176.46299999999999</v>
      </c>
      <c r="CE39" s="3">
        <v>194.94200000000001</v>
      </c>
      <c r="CF39" s="3">
        <v>204.92099999999999</v>
      </c>
      <c r="CG39" s="3">
        <v>194.32900000000001</v>
      </c>
      <c r="CH39" s="3">
        <v>208.535</v>
      </c>
      <c r="CI39" s="3">
        <v>209.309</v>
      </c>
      <c r="CJ39" s="3">
        <v>202.721</v>
      </c>
      <c r="CK39" s="3">
        <v>178.76300000000001</v>
      </c>
      <c r="CL39" s="3">
        <v>187.50399999999999</v>
      </c>
      <c r="CM39" s="3">
        <v>191.09800000000001</v>
      </c>
      <c r="CN39" s="3">
        <v>179.55699999999999</v>
      </c>
      <c r="CO39" s="3">
        <v>195.744</v>
      </c>
      <c r="CP39" s="3">
        <v>220.60400000000001</v>
      </c>
      <c r="CQ39" s="3">
        <v>252.73500000000001</v>
      </c>
      <c r="CR39" s="3">
        <v>225.83199999999999</v>
      </c>
      <c r="CS39" s="3">
        <v>222.42</v>
      </c>
      <c r="CT39" s="3">
        <v>245.47300000000001</v>
      </c>
      <c r="CU39" s="3">
        <v>219.12299999999999</v>
      </c>
      <c r="CV39" s="3">
        <v>240.21899999999999</v>
      </c>
      <c r="CW39" s="3">
        <v>278.36200000000002</v>
      </c>
      <c r="CX39" s="3">
        <v>356.07</v>
      </c>
      <c r="CY39" s="3">
        <v>352.67099999999999</v>
      </c>
      <c r="CZ39" s="3">
        <v>393.37299999999999</v>
      </c>
      <c r="DA39" s="3">
        <v>386.577</v>
      </c>
      <c r="DB39" s="3">
        <v>451.16500000000002</v>
      </c>
      <c r="DC39" s="3">
        <v>440.19799999999998</v>
      </c>
      <c r="DD39" s="3">
        <v>495.93599999999998</v>
      </c>
      <c r="DE39" s="3">
        <v>627.67700000000002</v>
      </c>
      <c r="DF39" s="3">
        <v>830.07299999999998</v>
      </c>
      <c r="DG39" s="3">
        <v>845.03099999999995</v>
      </c>
      <c r="DH39" s="3">
        <v>1114.9110000000001</v>
      </c>
      <c r="DI39" s="3">
        <v>874.87800000000004</v>
      </c>
      <c r="DJ39" s="3">
        <v>1204.183</v>
      </c>
      <c r="DK39" s="3">
        <v>1460.588</v>
      </c>
      <c r="DL39" s="3">
        <v>1917.107</v>
      </c>
      <c r="DM39" s="3">
        <v>1829.4549999999999</v>
      </c>
      <c r="DN39" s="3">
        <v>2027.951</v>
      </c>
      <c r="DO39" s="3">
        <v>2045.6769999999999</v>
      </c>
      <c r="DP39" s="3">
        <v>2472.395</v>
      </c>
      <c r="DQ39" s="3">
        <v>2644.18</v>
      </c>
      <c r="DR39" s="3">
        <v>2499.4479999999999</v>
      </c>
      <c r="DS39" s="3">
        <v>2639.9780000000001</v>
      </c>
      <c r="DT39" s="3">
        <v>3051.9360000000001</v>
      </c>
      <c r="DU39" s="3">
        <v>3698.6979999999999</v>
      </c>
      <c r="DV39" s="3">
        <v>3707.3829999999998</v>
      </c>
      <c r="DW39" s="3">
        <v>3731.752</v>
      </c>
      <c r="DX39" s="3">
        <v>4084.2310000000002</v>
      </c>
      <c r="DY39" s="3">
        <v>4465.3209999999999</v>
      </c>
      <c r="DZ39" s="3">
        <v>4696.7489999999998</v>
      </c>
      <c r="EA39" s="3">
        <v>4745.3850000000002</v>
      </c>
      <c r="EB39" s="3">
        <v>4787.585</v>
      </c>
      <c r="EC39" s="3">
        <v>5079.4309999999996</v>
      </c>
      <c r="ED39" s="3">
        <v>6771.4359999999997</v>
      </c>
      <c r="EE39" s="3">
        <v>9818.2690000000002</v>
      </c>
      <c r="EF39" s="3">
        <v>8266.6</v>
      </c>
      <c r="EG39" s="3">
        <v>9031.1010000000006</v>
      </c>
      <c r="EH39" s="3">
        <v>11901.065000000001</v>
      </c>
      <c r="EI39" s="3">
        <v>6582.6559999999999</v>
      </c>
      <c r="EJ39" s="3">
        <v>6632.6940000000004</v>
      </c>
      <c r="EK39" s="3">
        <v>6244.2079999999996</v>
      </c>
      <c r="EL39" s="3">
        <v>5415.37</v>
      </c>
      <c r="EM39" s="3">
        <v>5874.7</v>
      </c>
      <c r="EN39" s="3">
        <v>6335.6030000000001</v>
      </c>
      <c r="EO39" s="3">
        <v>6548.0959999999995</v>
      </c>
      <c r="EP39" s="3">
        <v>8909.2270000000008</v>
      </c>
      <c r="EQ39" s="3">
        <v>7405.5439999999999</v>
      </c>
      <c r="ER39" s="3">
        <v>7827.5119999999997</v>
      </c>
      <c r="ES39" s="3">
        <v>8672.598</v>
      </c>
      <c r="ET39" s="3">
        <v>9103.3449999999993</v>
      </c>
      <c r="EU39" s="3">
        <v>10800.209000000001</v>
      </c>
      <c r="EV39" s="3">
        <v>10952.727000000001</v>
      </c>
      <c r="EW39" s="3">
        <v>11252.584000000001</v>
      </c>
      <c r="EX39" s="3">
        <v>11342.569</v>
      </c>
      <c r="EY39" s="3">
        <v>8602.0120000000006</v>
      </c>
      <c r="EZ39" s="3">
        <v>17850.736000000001</v>
      </c>
      <c r="FA39" s="3">
        <v>8857.7800000000007</v>
      </c>
      <c r="FB39" s="3">
        <v>8941.4339999999993</v>
      </c>
      <c r="FC39" s="3">
        <v>9550.0290000000005</v>
      </c>
      <c r="FD39" s="3">
        <v>9650.3719999999994</v>
      </c>
      <c r="FE39" s="3">
        <v>13959.911</v>
      </c>
      <c r="FF39" s="3">
        <v>12754.727000000001</v>
      </c>
      <c r="FG39" s="3">
        <v>15029.218999999999</v>
      </c>
      <c r="FH39" s="3">
        <v>17165.048999999999</v>
      </c>
      <c r="FI39" s="3">
        <v>13315.766</v>
      </c>
      <c r="FJ39" s="3">
        <v>17973.201000000001</v>
      </c>
      <c r="FK39" s="3">
        <v>17212.268</v>
      </c>
      <c r="FL39" s="3">
        <v>17287.64</v>
      </c>
      <c r="FM39" s="3">
        <v>16145.593000000001</v>
      </c>
      <c r="FN39" s="3">
        <v>19207.823</v>
      </c>
      <c r="FO39" s="3">
        <v>19692.691999999999</v>
      </c>
      <c r="FP39" s="3">
        <v>23655.001</v>
      </c>
      <c r="FQ39" s="3">
        <v>16132.998</v>
      </c>
      <c r="FR39" s="3">
        <v>14992.161</v>
      </c>
      <c r="FS39" s="3">
        <v>15567.124</v>
      </c>
      <c r="FT39" s="3">
        <v>16486.845000000001</v>
      </c>
      <c r="FU39" s="3">
        <v>19485.827000000001</v>
      </c>
      <c r="FV39" s="3">
        <v>15057.366</v>
      </c>
      <c r="FW39" s="3">
        <v>13622.147000000001</v>
      </c>
      <c r="FX39" s="3">
        <v>14518.481</v>
      </c>
      <c r="FY39" s="3">
        <v>13717.941999999999</v>
      </c>
      <c r="FZ39" s="3">
        <v>17328.417000000001</v>
      </c>
      <c r="GA39" s="3">
        <v>21806.698</v>
      </c>
      <c r="GB39" s="3">
        <v>17488.441999999999</v>
      </c>
      <c r="GC39" s="3">
        <v>17975.79</v>
      </c>
      <c r="GD39" s="3">
        <v>22461.311000000002</v>
      </c>
      <c r="GE39" s="3">
        <v>23221.534</v>
      </c>
      <c r="GF39" s="3">
        <v>23105.084999999999</v>
      </c>
      <c r="GG39" s="3">
        <v>24159.305</v>
      </c>
      <c r="GH39" s="3">
        <v>24557.733</v>
      </c>
      <c r="GI39" s="3">
        <v>24428.241999999998</v>
      </c>
      <c r="GJ39" s="3">
        <v>24351.373</v>
      </c>
      <c r="GK39" s="3">
        <v>23091.556</v>
      </c>
      <c r="GL39" s="3">
        <v>25114.455000000002</v>
      </c>
      <c r="GM39" s="3">
        <v>25483.084999999999</v>
      </c>
      <c r="GN39" s="3">
        <v>26654.518</v>
      </c>
      <c r="GO39" s="3">
        <v>27132.641</v>
      </c>
      <c r="GP39" s="3">
        <v>28476.155999999999</v>
      </c>
    </row>
    <row r="40" spans="1:198">
      <c r="A40" s="4" t="str">
        <f>'[1]agg indices 2007 -- june11=100'!B39</f>
        <v>061</v>
      </c>
      <c r="B40" t="str">
        <f>'[1]agg indices 2007 -- june11=100'!C39</f>
        <v>Medical products</v>
      </c>
      <c r="C40" s="3"/>
      <c r="D40" s="3" t="s">
        <v>132</v>
      </c>
      <c r="E40" s="3" t="s">
        <v>132</v>
      </c>
      <c r="F40" s="3" t="s">
        <v>132</v>
      </c>
      <c r="G40" s="3" t="s">
        <v>132</v>
      </c>
      <c r="H40" s="3" t="s">
        <v>132</v>
      </c>
      <c r="I40" s="3" t="s">
        <v>132</v>
      </c>
      <c r="J40" s="3" t="s">
        <v>132</v>
      </c>
      <c r="K40" s="3" t="s">
        <v>132</v>
      </c>
      <c r="L40" s="3" t="s">
        <v>132</v>
      </c>
      <c r="M40" s="3" t="s">
        <v>132</v>
      </c>
      <c r="N40" s="3" t="s">
        <v>132</v>
      </c>
      <c r="O40" s="3" t="s">
        <v>132</v>
      </c>
      <c r="P40" s="3" t="s">
        <v>132</v>
      </c>
      <c r="Q40" s="3" t="s">
        <v>132</v>
      </c>
      <c r="R40" s="3" t="s">
        <v>132</v>
      </c>
      <c r="S40" s="3" t="s">
        <v>132</v>
      </c>
      <c r="T40" s="3" t="s">
        <v>132</v>
      </c>
      <c r="U40" s="3" t="s">
        <v>132</v>
      </c>
      <c r="V40" s="3" t="s">
        <v>132</v>
      </c>
      <c r="W40" s="3" t="s">
        <v>132</v>
      </c>
      <c r="X40" s="3" t="s">
        <v>132</v>
      </c>
      <c r="Y40" s="3" t="s">
        <v>132</v>
      </c>
      <c r="Z40" s="3" t="s">
        <v>132</v>
      </c>
      <c r="AA40" s="3" t="s">
        <v>132</v>
      </c>
      <c r="AB40" s="3" t="s">
        <v>132</v>
      </c>
      <c r="AC40" s="3" t="s">
        <v>132</v>
      </c>
      <c r="AD40" s="3" t="s">
        <v>132</v>
      </c>
      <c r="AE40" s="3" t="s">
        <v>132</v>
      </c>
      <c r="AF40" s="3" t="s">
        <v>132</v>
      </c>
      <c r="AG40" s="3" t="s">
        <v>132</v>
      </c>
      <c r="AH40" s="3" t="s">
        <v>132</v>
      </c>
      <c r="AI40" s="3" t="s">
        <v>132</v>
      </c>
      <c r="AJ40" s="3" t="s">
        <v>132</v>
      </c>
      <c r="AK40" s="3" t="s">
        <v>132</v>
      </c>
      <c r="AL40" s="3" t="s">
        <v>132</v>
      </c>
      <c r="AM40" s="3" t="s">
        <v>132</v>
      </c>
      <c r="AN40" s="3" t="s">
        <v>132</v>
      </c>
      <c r="AO40" s="3" t="s">
        <v>132</v>
      </c>
      <c r="AP40" s="3" t="s">
        <v>132</v>
      </c>
      <c r="AQ40" s="3" t="s">
        <v>132</v>
      </c>
      <c r="AR40" s="3" t="s">
        <v>132</v>
      </c>
      <c r="AS40" s="3" t="s">
        <v>132</v>
      </c>
      <c r="AT40" s="3" t="s">
        <v>132</v>
      </c>
      <c r="AU40" s="3" t="s">
        <v>132</v>
      </c>
      <c r="AV40" s="3" t="s">
        <v>132</v>
      </c>
      <c r="AW40" s="3" t="s">
        <v>132</v>
      </c>
      <c r="AX40" s="3" t="s">
        <v>132</v>
      </c>
      <c r="AY40" s="3" t="s">
        <v>132</v>
      </c>
      <c r="AZ40" s="3" t="s">
        <v>132</v>
      </c>
      <c r="BA40" s="3">
        <v>123.04526127913047</v>
      </c>
      <c r="BB40" s="3">
        <v>100</v>
      </c>
      <c r="BC40" s="3">
        <v>183.131</v>
      </c>
      <c r="BD40" s="3">
        <v>124.66200000000001</v>
      </c>
      <c r="BE40" s="3">
        <v>114.572</v>
      </c>
      <c r="BF40" s="3">
        <v>101.04300000000001</v>
      </c>
      <c r="BG40" s="3">
        <v>116.283</v>
      </c>
      <c r="BH40" s="3">
        <v>106.352</v>
      </c>
      <c r="BI40" s="3">
        <v>195.721</v>
      </c>
      <c r="BJ40" s="3">
        <v>151.72300000000001</v>
      </c>
      <c r="BK40" s="3">
        <v>280.084</v>
      </c>
      <c r="BL40" s="3">
        <v>245.52600000000001</v>
      </c>
      <c r="BM40" s="3">
        <v>116.53100000000001</v>
      </c>
      <c r="BN40" s="3">
        <v>130.203</v>
      </c>
      <c r="BO40" s="3">
        <v>120.961</v>
      </c>
      <c r="BP40" s="3">
        <v>144.977</v>
      </c>
      <c r="BQ40" s="3">
        <v>156.809</v>
      </c>
      <c r="BR40" s="3">
        <v>111.333</v>
      </c>
      <c r="BS40" s="3">
        <v>124.864</v>
      </c>
      <c r="BT40" s="3">
        <v>147.00399999999999</v>
      </c>
      <c r="BU40" s="3">
        <v>133.09299999999999</v>
      </c>
      <c r="BV40" s="3">
        <v>130.27000000000001</v>
      </c>
      <c r="BW40" s="3">
        <v>159.66200000000001</v>
      </c>
      <c r="BX40" s="3">
        <v>166.602</v>
      </c>
      <c r="BY40" s="3">
        <v>184.81100000000001</v>
      </c>
      <c r="BZ40" s="3">
        <v>127.748</v>
      </c>
      <c r="CA40" s="3">
        <v>139.24199999999999</v>
      </c>
      <c r="CB40" s="3">
        <v>149.30199999999999</v>
      </c>
      <c r="CC40" s="3">
        <v>187.43199999999999</v>
      </c>
      <c r="CD40" s="3">
        <v>188.78299999999999</v>
      </c>
      <c r="CE40" s="3">
        <v>165.76599999999999</v>
      </c>
      <c r="CF40" s="3">
        <v>158.95599999999999</v>
      </c>
      <c r="CG40" s="3">
        <v>140.58600000000001</v>
      </c>
      <c r="CH40" s="3">
        <v>125.95699999999999</v>
      </c>
      <c r="CI40" s="3">
        <v>149.78299999999999</v>
      </c>
      <c r="CJ40" s="3">
        <v>145.81299999999999</v>
      </c>
      <c r="CK40" s="3">
        <v>109.099</v>
      </c>
      <c r="CL40" s="3">
        <v>104.405</v>
      </c>
      <c r="CM40" s="3">
        <v>150.52199999999999</v>
      </c>
      <c r="CN40" s="3">
        <v>201.09399999999999</v>
      </c>
      <c r="CO40" s="3">
        <v>208.54900000000001</v>
      </c>
      <c r="CP40" s="3">
        <v>146.42599999999999</v>
      </c>
      <c r="CQ40" s="3">
        <v>146.42599999999999</v>
      </c>
      <c r="CR40" s="3">
        <v>177.90199999999999</v>
      </c>
      <c r="CS40" s="3">
        <v>247.279</v>
      </c>
      <c r="CT40" s="3">
        <v>138.14099999999999</v>
      </c>
      <c r="CU40" s="3">
        <v>178.06299999999999</v>
      </c>
      <c r="CV40" s="3">
        <v>146.42599999999999</v>
      </c>
      <c r="CW40" s="3">
        <v>197.35</v>
      </c>
      <c r="CX40" s="3">
        <v>390.07900000000001</v>
      </c>
      <c r="CY40" s="3">
        <v>274.44200000000001</v>
      </c>
      <c r="CZ40" s="3">
        <v>274.44200000000001</v>
      </c>
      <c r="DA40" s="3">
        <v>274.44200000000001</v>
      </c>
      <c r="DB40" s="3">
        <v>243.49299999999999</v>
      </c>
      <c r="DC40" s="3">
        <v>282.88200000000001</v>
      </c>
      <c r="DD40" s="3">
        <v>282.88200000000001</v>
      </c>
      <c r="DE40" s="3">
        <v>307.84199999999998</v>
      </c>
      <c r="DF40" s="3">
        <v>282.70100000000002</v>
      </c>
      <c r="DG40" s="3">
        <v>282.70100000000002</v>
      </c>
      <c r="DH40" s="3">
        <v>631.24099999999999</v>
      </c>
      <c r="DI40" s="3">
        <v>2657.009</v>
      </c>
      <c r="DJ40" s="3">
        <v>611.54600000000005</v>
      </c>
      <c r="DK40" s="3">
        <v>1528.866</v>
      </c>
      <c r="DL40" s="3">
        <v>987.90800000000002</v>
      </c>
      <c r="DM40" s="3">
        <v>18456.518</v>
      </c>
      <c r="DN40" s="3">
        <v>10402.628000000001</v>
      </c>
      <c r="DO40" s="3">
        <v>11097.728999999999</v>
      </c>
      <c r="DP40" s="3">
        <v>3291.1529999999998</v>
      </c>
      <c r="DQ40" s="3">
        <v>6017.0680000000002</v>
      </c>
      <c r="DR40" s="3">
        <v>1579.7439999999999</v>
      </c>
      <c r="DS40" s="3">
        <v>1391.2159999999999</v>
      </c>
      <c r="DT40" s="3">
        <v>3410.6849999999999</v>
      </c>
      <c r="DU40" s="3">
        <v>6995.7439999999997</v>
      </c>
      <c r="DV40" s="3">
        <v>7118.7479999999996</v>
      </c>
      <c r="DW40" s="3">
        <v>5936.8819999999996</v>
      </c>
      <c r="DX40" s="3">
        <v>7416.41</v>
      </c>
      <c r="DY40" s="3">
        <v>15085.019</v>
      </c>
      <c r="DZ40" s="3">
        <v>28588.147000000001</v>
      </c>
      <c r="EA40" s="3">
        <v>26394.511999999999</v>
      </c>
      <c r="EB40" s="3">
        <v>13493.433000000001</v>
      </c>
      <c r="EC40" s="3">
        <v>11625.268</v>
      </c>
      <c r="ED40" s="3">
        <v>13059.222</v>
      </c>
      <c r="EE40" s="3">
        <v>12518.191000000001</v>
      </c>
      <c r="EF40" s="3">
        <v>16484.95</v>
      </c>
      <c r="EG40" s="3">
        <v>19079.575000000001</v>
      </c>
      <c r="EH40" s="3">
        <v>23539.577000000001</v>
      </c>
      <c r="EI40" s="3">
        <v>24024.12</v>
      </c>
      <c r="EJ40" s="3">
        <v>25269.804</v>
      </c>
      <c r="EK40" s="3">
        <v>25050.219000000001</v>
      </c>
      <c r="EL40" s="3">
        <v>27453.614000000001</v>
      </c>
      <c r="EM40" s="3">
        <v>28022.437999999998</v>
      </c>
      <c r="EN40" s="3">
        <v>33185.356</v>
      </c>
      <c r="EO40" s="3">
        <v>32334.925999999999</v>
      </c>
      <c r="EP40" s="3">
        <v>32334.925999999999</v>
      </c>
      <c r="EQ40" s="3">
        <v>34241.296000000002</v>
      </c>
      <c r="ER40" s="3">
        <v>40187.921000000002</v>
      </c>
      <c r="ES40" s="3">
        <v>40414.1</v>
      </c>
      <c r="ET40" s="3">
        <v>28117.073</v>
      </c>
      <c r="EU40" s="3">
        <v>27396.705000000002</v>
      </c>
      <c r="EV40" s="3">
        <v>32394.190999999999</v>
      </c>
      <c r="EW40" s="3">
        <v>36196.627</v>
      </c>
      <c r="EX40" s="3">
        <v>40590.712</v>
      </c>
      <c r="EY40" s="3">
        <v>20308.598999999998</v>
      </c>
      <c r="EZ40" s="3">
        <v>9846.8269999999993</v>
      </c>
      <c r="FA40" s="3">
        <v>12002.231</v>
      </c>
      <c r="FB40" s="3">
        <v>19128.377</v>
      </c>
      <c r="FC40" s="3">
        <v>19128.377</v>
      </c>
      <c r="FD40" s="3">
        <v>10290.088</v>
      </c>
      <c r="FE40" s="3">
        <v>11738.694</v>
      </c>
      <c r="FF40" s="3">
        <v>13213.531000000001</v>
      </c>
      <c r="FG40" s="3">
        <v>18116.705999999998</v>
      </c>
      <c r="FH40" s="3">
        <v>18767.23</v>
      </c>
      <c r="FI40" s="3">
        <v>21254.429</v>
      </c>
      <c r="FJ40" s="3">
        <v>23409.911</v>
      </c>
      <c r="FK40" s="3">
        <v>30198.224999999999</v>
      </c>
      <c r="FL40" s="3">
        <v>19454.927</v>
      </c>
      <c r="FM40" s="3">
        <v>12847.922</v>
      </c>
      <c r="FN40" s="3">
        <v>16331.771000000001</v>
      </c>
      <c r="FO40" s="3">
        <v>17093.812999999998</v>
      </c>
      <c r="FP40" s="3">
        <v>15359.228999999999</v>
      </c>
      <c r="FQ40" s="3">
        <v>17094.560000000001</v>
      </c>
      <c r="FR40" s="3">
        <v>17051.78</v>
      </c>
      <c r="FS40" s="3">
        <v>17039.042000000001</v>
      </c>
      <c r="FT40" s="3">
        <v>16148.633</v>
      </c>
      <c r="FU40" s="3">
        <v>24305.210999999999</v>
      </c>
      <c r="FV40" s="3">
        <v>16533.772000000001</v>
      </c>
      <c r="FW40" s="3">
        <v>23502.262999999999</v>
      </c>
      <c r="FX40" s="3">
        <v>17772.486000000001</v>
      </c>
      <c r="FY40" s="3">
        <v>16642.954000000002</v>
      </c>
      <c r="FZ40" s="3">
        <v>17411.001</v>
      </c>
      <c r="GA40" s="3">
        <v>17704.919999999998</v>
      </c>
      <c r="GB40" s="3">
        <v>17319.780999999999</v>
      </c>
      <c r="GC40" s="3">
        <v>17454.914000000001</v>
      </c>
      <c r="GD40" s="3">
        <v>17590.045999999998</v>
      </c>
      <c r="GE40" s="3">
        <v>19282.597000000002</v>
      </c>
      <c r="GF40" s="3">
        <v>22300.632000000001</v>
      </c>
      <c r="GG40" s="3">
        <v>24306.292000000001</v>
      </c>
      <c r="GH40" s="3">
        <v>19468.433000000001</v>
      </c>
      <c r="GI40" s="3">
        <v>22231.972000000002</v>
      </c>
      <c r="GJ40" s="3">
        <v>22304.026999999998</v>
      </c>
      <c r="GK40" s="3">
        <v>21345.285</v>
      </c>
      <c r="GL40" s="3">
        <v>25268.769</v>
      </c>
      <c r="GM40" s="3">
        <v>20606.583999999999</v>
      </c>
      <c r="GN40" s="3">
        <v>27013.481</v>
      </c>
      <c r="GO40" s="3">
        <v>28868.572</v>
      </c>
      <c r="GP40" s="3">
        <v>28662.905999999999</v>
      </c>
    </row>
    <row r="41" spans="1:198">
      <c r="A41" s="4" t="str">
        <f>'[1]agg indices 2007 -- june11=100'!B40</f>
        <v>062</v>
      </c>
      <c r="B41" t="str">
        <f>'[1]agg indices 2007 -- june11=100'!C40</f>
        <v>Out-patient services</v>
      </c>
      <c r="C41" s="3"/>
      <c r="D41" s="3" t="s">
        <v>132</v>
      </c>
      <c r="E41" s="3" t="s">
        <v>132</v>
      </c>
      <c r="F41" s="3" t="s">
        <v>132</v>
      </c>
      <c r="G41" s="3" t="s">
        <v>132</v>
      </c>
      <c r="H41" s="3" t="s">
        <v>132</v>
      </c>
      <c r="I41" s="3" t="s">
        <v>132</v>
      </c>
      <c r="J41" s="3" t="s">
        <v>132</v>
      </c>
      <c r="K41" s="3" t="s">
        <v>132</v>
      </c>
      <c r="L41" s="3" t="s">
        <v>132</v>
      </c>
      <c r="M41" s="3" t="s">
        <v>132</v>
      </c>
      <c r="N41" s="3" t="s">
        <v>132</v>
      </c>
      <c r="O41" s="3" t="s">
        <v>132</v>
      </c>
      <c r="P41" s="3" t="s">
        <v>132</v>
      </c>
      <c r="Q41" s="3" t="s">
        <v>132</v>
      </c>
      <c r="R41" s="3" t="s">
        <v>132</v>
      </c>
      <c r="S41" s="3" t="s">
        <v>132</v>
      </c>
      <c r="T41" s="3" t="s">
        <v>132</v>
      </c>
      <c r="U41" s="3" t="s">
        <v>132</v>
      </c>
      <c r="V41" s="3" t="s">
        <v>132</v>
      </c>
      <c r="W41" s="3" t="s">
        <v>132</v>
      </c>
      <c r="X41" s="3" t="s">
        <v>132</v>
      </c>
      <c r="Y41" s="3" t="s">
        <v>132</v>
      </c>
      <c r="Z41" s="3" t="s">
        <v>132</v>
      </c>
      <c r="AA41" s="3" t="s">
        <v>132</v>
      </c>
      <c r="AB41" s="3" t="s">
        <v>132</v>
      </c>
      <c r="AC41" s="3" t="s">
        <v>132</v>
      </c>
      <c r="AD41" s="3" t="s">
        <v>132</v>
      </c>
      <c r="AE41" s="3" t="s">
        <v>132</v>
      </c>
      <c r="AF41" s="3" t="s">
        <v>132</v>
      </c>
      <c r="AG41" s="3" t="s">
        <v>132</v>
      </c>
      <c r="AH41" s="3" t="s">
        <v>132</v>
      </c>
      <c r="AI41" s="3" t="s">
        <v>132</v>
      </c>
      <c r="AJ41" s="3" t="s">
        <v>132</v>
      </c>
      <c r="AK41" s="3" t="s">
        <v>132</v>
      </c>
      <c r="AL41" s="3" t="s">
        <v>132</v>
      </c>
      <c r="AM41" s="3" t="s">
        <v>132</v>
      </c>
      <c r="AN41" s="3" t="s">
        <v>132</v>
      </c>
      <c r="AO41" s="3" t="s">
        <v>132</v>
      </c>
      <c r="AP41" s="3" t="s">
        <v>132</v>
      </c>
      <c r="AQ41" s="3" t="s">
        <v>132</v>
      </c>
      <c r="AR41" s="3" t="s">
        <v>132</v>
      </c>
      <c r="AS41" s="3" t="s">
        <v>132</v>
      </c>
      <c r="AT41" s="3" t="s">
        <v>132</v>
      </c>
      <c r="AU41" s="3" t="s">
        <v>132</v>
      </c>
      <c r="AV41" s="3" t="s">
        <v>132</v>
      </c>
      <c r="AW41" s="3" t="s">
        <v>132</v>
      </c>
      <c r="AX41" s="3" t="s">
        <v>132</v>
      </c>
      <c r="AY41" s="3" t="s">
        <v>132</v>
      </c>
      <c r="AZ41" s="3" t="s">
        <v>132</v>
      </c>
      <c r="BA41" s="3">
        <v>100.60840336134454</v>
      </c>
      <c r="BB41" s="3">
        <v>100</v>
      </c>
      <c r="BC41" s="3">
        <v>106.845</v>
      </c>
      <c r="BD41" s="3">
        <v>263.50799999999998</v>
      </c>
      <c r="BE41" s="3">
        <v>263.50799999999998</v>
      </c>
      <c r="BF41" s="3">
        <v>251.53</v>
      </c>
      <c r="BG41" s="3">
        <v>251.53</v>
      </c>
      <c r="BH41" s="3">
        <v>251.53</v>
      </c>
      <c r="BI41" s="3">
        <v>251.53</v>
      </c>
      <c r="BJ41" s="3">
        <v>251.53</v>
      </c>
      <c r="BK41" s="3">
        <v>251.53</v>
      </c>
      <c r="BL41" s="3">
        <v>137.51599999999999</v>
      </c>
      <c r="BM41" s="3">
        <v>177.083</v>
      </c>
      <c r="BN41" s="3">
        <v>177.083</v>
      </c>
      <c r="BO41" s="3">
        <v>137.51599999999999</v>
      </c>
      <c r="BP41" s="3">
        <v>137.51599999999999</v>
      </c>
      <c r="BQ41" s="3">
        <v>213.226</v>
      </c>
      <c r="BR41" s="3">
        <v>213.226</v>
      </c>
      <c r="BS41" s="3">
        <v>251.08199999999999</v>
      </c>
      <c r="BT41" s="3">
        <v>202.875</v>
      </c>
      <c r="BU41" s="3">
        <v>202.875</v>
      </c>
      <c r="BV41" s="3">
        <v>183.18600000000001</v>
      </c>
      <c r="BW41" s="3">
        <v>251.43100000000001</v>
      </c>
      <c r="BX41" s="3">
        <v>127.687</v>
      </c>
      <c r="BY41" s="3">
        <v>205.49</v>
      </c>
      <c r="BZ41" s="3">
        <v>127.682</v>
      </c>
      <c r="CA41" s="3">
        <v>127.682</v>
      </c>
      <c r="CB41" s="3">
        <v>138.05600000000001</v>
      </c>
      <c r="CC41" s="3">
        <v>283.28199999999998</v>
      </c>
      <c r="CD41" s="3">
        <v>127.682</v>
      </c>
      <c r="CE41" s="3">
        <v>127.682</v>
      </c>
      <c r="CF41" s="3">
        <v>178.33199999999999</v>
      </c>
      <c r="CG41" s="3">
        <v>281.25400000000002</v>
      </c>
      <c r="CH41" s="3">
        <v>152.602</v>
      </c>
      <c r="CI41" s="3">
        <v>152.602</v>
      </c>
      <c r="CJ41" s="3">
        <v>152.602</v>
      </c>
      <c r="CK41" s="3">
        <v>152.602</v>
      </c>
      <c r="CL41" s="3">
        <v>152.602</v>
      </c>
      <c r="CM41" s="3">
        <v>152.602</v>
      </c>
      <c r="CN41" s="3">
        <v>278.262</v>
      </c>
      <c r="CO41" s="3">
        <v>278.262</v>
      </c>
      <c r="CP41" s="3">
        <v>278.262</v>
      </c>
      <c r="CQ41" s="3">
        <v>278.262</v>
      </c>
      <c r="CR41" s="3">
        <v>278.262</v>
      </c>
      <c r="CS41" s="3">
        <v>267.31099999999998</v>
      </c>
      <c r="CT41" s="3">
        <v>267.31099999999998</v>
      </c>
      <c r="CU41" s="3">
        <v>267.31099999999998</v>
      </c>
      <c r="CV41" s="3">
        <v>267.31099999999998</v>
      </c>
      <c r="CW41" s="3">
        <v>267.31099999999998</v>
      </c>
      <c r="CX41" s="3">
        <v>260.86900000000003</v>
      </c>
      <c r="CY41" s="3">
        <v>260.86900000000003</v>
      </c>
      <c r="CZ41" s="3">
        <v>260.86900000000003</v>
      </c>
      <c r="DA41" s="3">
        <v>260.86900000000003</v>
      </c>
      <c r="DB41" s="3">
        <v>260.86900000000003</v>
      </c>
      <c r="DC41" s="3">
        <v>260.86900000000003</v>
      </c>
      <c r="DD41" s="3">
        <v>260.86900000000003</v>
      </c>
      <c r="DE41" s="3">
        <v>260.87700000000001</v>
      </c>
      <c r="DF41" s="3">
        <v>260.87700000000001</v>
      </c>
      <c r="DG41" s="3">
        <v>260.87700000000001</v>
      </c>
      <c r="DH41" s="3">
        <v>260.87700000000001</v>
      </c>
      <c r="DI41" s="3">
        <v>260.87700000000001</v>
      </c>
      <c r="DJ41" s="3">
        <v>260.87700000000001</v>
      </c>
      <c r="DK41" s="3">
        <v>260.87700000000001</v>
      </c>
      <c r="DL41" s="3">
        <v>260.87700000000001</v>
      </c>
      <c r="DM41" s="3">
        <v>260.87700000000001</v>
      </c>
      <c r="DN41" s="3">
        <v>260.87700000000001</v>
      </c>
      <c r="DO41" s="3">
        <v>260.87700000000001</v>
      </c>
      <c r="DP41" s="3">
        <v>260.87700000000001</v>
      </c>
      <c r="DQ41" s="3">
        <v>260.87700000000001</v>
      </c>
      <c r="DR41" s="3">
        <v>260.87700000000001</v>
      </c>
      <c r="DS41" s="3">
        <v>260.87700000000001</v>
      </c>
      <c r="DT41" s="3">
        <v>3489.2</v>
      </c>
      <c r="DU41" s="3">
        <v>3489.2</v>
      </c>
      <c r="DV41" s="3">
        <v>3489.2</v>
      </c>
      <c r="DW41" s="3">
        <v>3489.2</v>
      </c>
      <c r="DX41" s="3">
        <v>3489.2</v>
      </c>
      <c r="DY41" s="3">
        <v>4029.1930000000002</v>
      </c>
      <c r="DZ41" s="3">
        <v>4029.1930000000002</v>
      </c>
      <c r="EA41" s="3">
        <v>4029.1930000000002</v>
      </c>
      <c r="EB41" s="3">
        <v>4029.1930000000002</v>
      </c>
      <c r="EC41" s="3">
        <v>4029.1930000000002</v>
      </c>
      <c r="ED41" s="3">
        <v>4029.1930000000002</v>
      </c>
      <c r="EE41" s="3">
        <v>4029.1930000000002</v>
      </c>
      <c r="EF41" s="3">
        <v>4029.1930000000002</v>
      </c>
      <c r="EG41" s="3">
        <v>4029.1930000000002</v>
      </c>
      <c r="EH41" s="3">
        <v>4029.1930000000002</v>
      </c>
      <c r="EI41" s="3">
        <v>4029.1930000000002</v>
      </c>
      <c r="EJ41" s="3">
        <v>4029.1930000000002</v>
      </c>
      <c r="EK41" s="3">
        <v>4029.1930000000002</v>
      </c>
      <c r="EL41" s="3">
        <v>4029.1930000000002</v>
      </c>
      <c r="EM41" s="3">
        <v>4029.1930000000002</v>
      </c>
      <c r="EN41" s="3">
        <v>4029.1930000000002</v>
      </c>
      <c r="EO41" s="3">
        <v>4029.1930000000002</v>
      </c>
      <c r="EP41" s="3">
        <v>4029.1930000000002</v>
      </c>
      <c r="EQ41" s="3">
        <v>4029.1930000000002</v>
      </c>
      <c r="ER41" s="3">
        <v>4029.1930000000002</v>
      </c>
      <c r="ES41" s="3">
        <v>4029.1930000000002</v>
      </c>
      <c r="ET41" s="3">
        <v>4091.18</v>
      </c>
      <c r="EU41" s="3">
        <v>4091.18</v>
      </c>
      <c r="EV41" s="3">
        <v>4180.991</v>
      </c>
      <c r="EW41" s="3">
        <v>4180.9930000000004</v>
      </c>
      <c r="EX41" s="3">
        <v>4180.9930000000004</v>
      </c>
      <c r="EY41" s="3">
        <v>4180.9930000000004</v>
      </c>
      <c r="EZ41" s="3">
        <v>4180.9930000000004</v>
      </c>
      <c r="FA41" s="3">
        <v>4500.4949999999999</v>
      </c>
      <c r="FB41" s="3">
        <v>4931.8159999999998</v>
      </c>
      <c r="FC41" s="3">
        <v>5308.6940000000004</v>
      </c>
      <c r="FD41" s="3">
        <v>5817.4719999999998</v>
      </c>
      <c r="FE41" s="3">
        <v>6145.7849999999999</v>
      </c>
      <c r="FF41" s="3">
        <v>6658.72</v>
      </c>
      <c r="FG41" s="3">
        <v>37569.188999999998</v>
      </c>
      <c r="FH41" s="3">
        <v>12152.014999999999</v>
      </c>
      <c r="FI41" s="3">
        <v>12152.014999999999</v>
      </c>
      <c r="FJ41" s="3">
        <v>12152.014999999999</v>
      </c>
      <c r="FK41" s="3">
        <v>12152.014999999999</v>
      </c>
      <c r="FL41" s="3">
        <v>12152.014999999999</v>
      </c>
      <c r="FM41" s="3">
        <v>12152.014999999999</v>
      </c>
      <c r="FN41" s="3">
        <v>8773.0190000000002</v>
      </c>
      <c r="FO41" s="3">
        <v>8973.0190000000002</v>
      </c>
      <c r="FP41" s="3">
        <v>9180.6980000000003</v>
      </c>
      <c r="FQ41" s="3">
        <v>9389.9920000000002</v>
      </c>
      <c r="FR41" s="3">
        <v>9315.9380000000001</v>
      </c>
      <c r="FS41" s="3">
        <v>8514.259</v>
      </c>
      <c r="FT41" s="3">
        <v>7681.4480000000003</v>
      </c>
      <c r="FU41" s="3">
        <v>7020.424</v>
      </c>
      <c r="FV41" s="3">
        <v>6333.7309999999998</v>
      </c>
      <c r="FW41" s="3">
        <v>16356.56</v>
      </c>
      <c r="FX41" s="3">
        <v>8428.4060000000009</v>
      </c>
      <c r="FY41" s="3">
        <v>8723.0040000000008</v>
      </c>
      <c r="FZ41" s="3">
        <v>8772.7669999999998</v>
      </c>
      <c r="GA41" s="3">
        <v>8772.7669999999998</v>
      </c>
      <c r="GB41" s="3">
        <v>8772.7669999999998</v>
      </c>
      <c r="GC41" s="3">
        <v>8772.7669999999998</v>
      </c>
      <c r="GD41" s="3">
        <v>8772.7669999999998</v>
      </c>
      <c r="GE41" s="3">
        <v>8772.7669999999998</v>
      </c>
      <c r="GF41" s="3">
        <v>11347.698</v>
      </c>
      <c r="GG41" s="3">
        <v>13035.554</v>
      </c>
      <c r="GH41" s="3">
        <v>13276.111999999999</v>
      </c>
      <c r="GI41" s="3">
        <v>16306.528</v>
      </c>
      <c r="GJ41" s="3">
        <v>17388.126</v>
      </c>
      <c r="GK41" s="3">
        <v>27069.328000000001</v>
      </c>
      <c r="GL41" s="3">
        <v>28517.441999999999</v>
      </c>
      <c r="GM41" s="3">
        <v>25855.677</v>
      </c>
      <c r="GN41" s="3">
        <v>24204.044000000002</v>
      </c>
      <c r="GO41" s="3">
        <v>24582.352999999999</v>
      </c>
      <c r="GP41" s="3">
        <v>27879.552</v>
      </c>
    </row>
    <row r="42" spans="1:198">
      <c r="A42" s="4" t="str">
        <f>'[1]agg indices 2007 -- june11=100'!B41</f>
        <v>072</v>
      </c>
      <c r="B42" t="str">
        <f>'[1]agg indices 2007 -- june11=100'!C41</f>
        <v>Operation of personal transport equipment</v>
      </c>
      <c r="C42" s="3"/>
      <c r="D42" s="3">
        <v>66.667000000000002</v>
      </c>
      <c r="E42" s="3">
        <v>66.667000000000002</v>
      </c>
      <c r="F42" s="3">
        <v>66.667000000000002</v>
      </c>
      <c r="G42" s="3">
        <v>37.5</v>
      </c>
      <c r="H42" s="3">
        <v>33.332999999999998</v>
      </c>
      <c r="I42" s="3">
        <v>41.667000000000002</v>
      </c>
      <c r="J42" s="3">
        <v>41.667000000000002</v>
      </c>
      <c r="K42" s="3">
        <v>36.667000000000002</v>
      </c>
      <c r="L42" s="3">
        <v>41.667000000000002</v>
      </c>
      <c r="M42" s="3">
        <v>41.667000000000002</v>
      </c>
      <c r="N42" s="3">
        <v>50</v>
      </c>
      <c r="O42" s="3">
        <v>50</v>
      </c>
      <c r="P42" s="3">
        <v>50</v>
      </c>
      <c r="Q42" s="3">
        <v>58.332999999999998</v>
      </c>
      <c r="R42" s="3">
        <v>58.332999999999998</v>
      </c>
      <c r="S42" s="3">
        <v>58.332999999999998</v>
      </c>
      <c r="T42" s="3">
        <v>58.332999999999998</v>
      </c>
      <c r="U42" s="3">
        <v>50</v>
      </c>
      <c r="V42" s="3">
        <v>70.832999999999998</v>
      </c>
      <c r="W42" s="3">
        <v>58.332999999999998</v>
      </c>
      <c r="X42" s="3">
        <v>50</v>
      </c>
      <c r="Y42" s="3">
        <v>41.667000000000002</v>
      </c>
      <c r="Z42" s="3">
        <v>39.167000000000002</v>
      </c>
      <c r="AA42" s="3">
        <v>41.667000000000002</v>
      </c>
      <c r="AB42" s="3">
        <v>38.332999999999998</v>
      </c>
      <c r="AC42" s="3">
        <v>43.332999999999998</v>
      </c>
      <c r="AD42" s="3">
        <v>40.5</v>
      </c>
      <c r="AE42" s="3">
        <v>40.5</v>
      </c>
      <c r="AF42" s="3">
        <v>40.5</v>
      </c>
      <c r="AG42" s="3">
        <v>55.5</v>
      </c>
      <c r="AH42" s="3">
        <v>43.332999999999998</v>
      </c>
      <c r="AI42" s="3">
        <v>64.167000000000002</v>
      </c>
      <c r="AJ42" s="3">
        <v>55.5</v>
      </c>
      <c r="AK42" s="3">
        <v>55.5</v>
      </c>
      <c r="AL42" s="3">
        <v>55.5</v>
      </c>
      <c r="AM42" s="3">
        <v>58.332999999999998</v>
      </c>
      <c r="AN42" s="3">
        <v>58.332999999999998</v>
      </c>
      <c r="AO42" s="3">
        <v>58.332999999999998</v>
      </c>
      <c r="AP42" s="3">
        <v>58.332999999999998</v>
      </c>
      <c r="AQ42" s="3">
        <v>58.332999999999998</v>
      </c>
      <c r="AR42" s="3">
        <v>55.5</v>
      </c>
      <c r="AS42" s="3">
        <v>58.332999999999998</v>
      </c>
      <c r="AT42" s="3">
        <v>58.332999999999998</v>
      </c>
      <c r="AU42" s="3">
        <v>58.332999999999998</v>
      </c>
      <c r="AV42" s="3">
        <v>58.332999999999998</v>
      </c>
      <c r="AW42" s="3">
        <v>63.332999999999998</v>
      </c>
      <c r="AX42" s="3">
        <v>76.667000000000002</v>
      </c>
      <c r="AY42" s="3">
        <v>75</v>
      </c>
      <c r="AZ42" s="3">
        <v>75</v>
      </c>
      <c r="BA42" s="3">
        <v>75</v>
      </c>
      <c r="BB42" s="3">
        <v>213.226</v>
      </c>
      <c r="BC42" s="3">
        <v>43.308</v>
      </c>
      <c r="BD42" s="3">
        <v>39.935000000000002</v>
      </c>
      <c r="BE42" s="3">
        <v>50.616</v>
      </c>
      <c r="BF42" s="3">
        <v>68.168999999999997</v>
      </c>
      <c r="BG42" s="3">
        <v>54.268999999999998</v>
      </c>
      <c r="BH42" s="3">
        <v>60.247999999999998</v>
      </c>
      <c r="BI42" s="3">
        <v>46.220999999999997</v>
      </c>
      <c r="BJ42" s="3">
        <v>47.371000000000002</v>
      </c>
      <c r="BK42" s="3">
        <v>41.392000000000003</v>
      </c>
      <c r="BL42" s="3">
        <v>54.268999999999998</v>
      </c>
      <c r="BM42" s="3">
        <v>72.896000000000001</v>
      </c>
      <c r="BN42" s="3">
        <v>67.147000000000006</v>
      </c>
      <c r="BO42" s="3">
        <v>50.935000000000002</v>
      </c>
      <c r="BP42" s="3">
        <v>50.82</v>
      </c>
      <c r="BQ42" s="3">
        <v>46.680999999999997</v>
      </c>
      <c r="BR42" s="3">
        <v>48.290999999999997</v>
      </c>
      <c r="BS42" s="3">
        <v>46.911000000000001</v>
      </c>
      <c r="BT42" s="3">
        <v>52.685000000000002</v>
      </c>
      <c r="BU42" s="3">
        <v>48.52</v>
      </c>
      <c r="BV42" s="3">
        <v>47.831000000000003</v>
      </c>
      <c r="BW42" s="3">
        <v>47.984000000000002</v>
      </c>
      <c r="BX42" s="3">
        <v>54.728999999999999</v>
      </c>
      <c r="BY42" s="3">
        <v>52.582999999999998</v>
      </c>
      <c r="BZ42" s="3">
        <v>49.823999999999998</v>
      </c>
      <c r="CA42" s="3">
        <v>49.134</v>
      </c>
      <c r="CB42" s="3">
        <v>52.582999999999998</v>
      </c>
      <c r="CC42" s="3">
        <v>52.735999999999997</v>
      </c>
      <c r="CD42" s="3">
        <v>45.378</v>
      </c>
      <c r="CE42" s="3">
        <v>52.2</v>
      </c>
      <c r="CF42" s="3">
        <v>48.558999999999997</v>
      </c>
      <c r="CG42" s="3">
        <v>48.558999999999997</v>
      </c>
      <c r="CH42" s="3">
        <v>48.78</v>
      </c>
      <c r="CI42" s="3">
        <v>48.78</v>
      </c>
      <c r="CJ42" s="3">
        <v>48.338000000000001</v>
      </c>
      <c r="CK42" s="3">
        <v>49.220999999999997</v>
      </c>
      <c r="CL42" s="3">
        <v>48.338000000000001</v>
      </c>
      <c r="CM42" s="3">
        <v>49.661999999999999</v>
      </c>
      <c r="CN42" s="3">
        <v>49</v>
      </c>
      <c r="CO42" s="3">
        <v>49</v>
      </c>
      <c r="CP42" s="3">
        <v>50.325000000000003</v>
      </c>
      <c r="CQ42" s="3">
        <v>57.387999999999998</v>
      </c>
      <c r="CR42" s="3">
        <v>49.442</v>
      </c>
      <c r="CS42" s="3">
        <v>50.325000000000003</v>
      </c>
      <c r="CT42" s="3">
        <v>47.014000000000003</v>
      </c>
      <c r="CU42" s="3">
        <v>49</v>
      </c>
      <c r="CV42" s="3">
        <v>48.116999999999997</v>
      </c>
      <c r="CW42" s="3">
        <v>48.387</v>
      </c>
      <c r="CX42" s="3">
        <v>54.601999999999997</v>
      </c>
      <c r="CY42" s="3">
        <v>54.601999999999997</v>
      </c>
      <c r="CZ42" s="3">
        <v>57.265000000000001</v>
      </c>
      <c r="DA42" s="3">
        <v>57.265000000000001</v>
      </c>
      <c r="DB42" s="3">
        <v>57.265000000000001</v>
      </c>
      <c r="DC42" s="3">
        <v>99.438000000000002</v>
      </c>
      <c r="DD42" s="3">
        <v>81.680999999999997</v>
      </c>
      <c r="DE42" s="3">
        <v>178.011</v>
      </c>
      <c r="DF42" s="3">
        <v>171.13</v>
      </c>
      <c r="DG42" s="3">
        <v>179.34299999999999</v>
      </c>
      <c r="DH42" s="3">
        <v>243.267</v>
      </c>
      <c r="DI42" s="3">
        <v>198.875</v>
      </c>
      <c r="DJ42" s="3">
        <v>168.68899999999999</v>
      </c>
      <c r="DK42" s="3">
        <v>269.90199999999999</v>
      </c>
      <c r="DL42" s="3">
        <v>328.85300000000001</v>
      </c>
      <c r="DM42" s="3">
        <v>320.11</v>
      </c>
      <c r="DN42" s="3">
        <v>267.3</v>
      </c>
      <c r="DO42" s="3">
        <v>206.36500000000001</v>
      </c>
      <c r="DP42" s="3">
        <v>206.36500000000001</v>
      </c>
      <c r="DQ42" s="3">
        <v>287.61099999999999</v>
      </c>
      <c r="DR42" s="3">
        <v>450.10399999999998</v>
      </c>
      <c r="DS42" s="3">
        <v>287.61099999999999</v>
      </c>
      <c r="DT42" s="3">
        <v>660.93700000000001</v>
      </c>
      <c r="DU42" s="3">
        <v>311.98500000000001</v>
      </c>
      <c r="DV42" s="3">
        <v>303.86099999999999</v>
      </c>
      <c r="DW42" s="3">
        <v>246.988</v>
      </c>
      <c r="DX42" s="3">
        <v>409.48099999999999</v>
      </c>
      <c r="DY42" s="3">
        <v>401.35599999999999</v>
      </c>
      <c r="DZ42" s="3">
        <v>417.60500000000002</v>
      </c>
      <c r="EA42" s="3">
        <v>531.35</v>
      </c>
      <c r="EB42" s="3">
        <v>1291.8140000000001</v>
      </c>
      <c r="EC42" s="3">
        <v>401.35599999999999</v>
      </c>
      <c r="ED42" s="3">
        <v>1698.0440000000001</v>
      </c>
      <c r="EE42" s="3">
        <v>3014.8159999999998</v>
      </c>
      <c r="EF42" s="3">
        <v>2973.5169999999998</v>
      </c>
      <c r="EG42" s="3">
        <v>3786.9630000000002</v>
      </c>
      <c r="EH42" s="3">
        <v>3697.0250000000001</v>
      </c>
      <c r="EI42" s="3">
        <v>2999.377</v>
      </c>
      <c r="EJ42" s="3">
        <v>2856.7919999999999</v>
      </c>
      <c r="EK42" s="3">
        <v>2724.3919999999998</v>
      </c>
      <c r="EL42" s="3">
        <v>2696.384</v>
      </c>
      <c r="EM42" s="3">
        <v>2528.3380000000002</v>
      </c>
      <c r="EN42" s="3">
        <v>2883.527</v>
      </c>
      <c r="EO42" s="3">
        <v>2714.2069999999999</v>
      </c>
      <c r="EP42" s="3">
        <v>3131.7779999999998</v>
      </c>
      <c r="EQ42" s="3">
        <v>3338.4969999999998</v>
      </c>
      <c r="ER42" s="3">
        <v>3475.203</v>
      </c>
      <c r="ES42" s="3">
        <v>3631.0949999999998</v>
      </c>
      <c r="ET42" s="3">
        <v>3645.4850000000001</v>
      </c>
      <c r="EU42" s="3">
        <v>3674.6770000000001</v>
      </c>
      <c r="EV42" s="3">
        <v>3681.799</v>
      </c>
      <c r="EW42" s="3">
        <v>3681.799</v>
      </c>
      <c r="EX42" s="3">
        <v>3681.799</v>
      </c>
      <c r="EY42" s="3">
        <v>2011.338</v>
      </c>
      <c r="EZ42" s="3">
        <v>2230.0500000000002</v>
      </c>
      <c r="FA42" s="3">
        <v>2091.0549999999998</v>
      </c>
      <c r="FB42" s="3">
        <v>2536.6570000000002</v>
      </c>
      <c r="FC42" s="3">
        <v>2550.9650000000001</v>
      </c>
      <c r="FD42" s="3">
        <v>2614.33</v>
      </c>
      <c r="FE42" s="3">
        <v>2585.7139999999999</v>
      </c>
      <c r="FF42" s="3">
        <v>3044.6010000000001</v>
      </c>
      <c r="FG42" s="3">
        <v>3099.79</v>
      </c>
      <c r="FH42" s="3">
        <v>3164.1779999999999</v>
      </c>
      <c r="FI42" s="3">
        <v>1908.114</v>
      </c>
      <c r="FJ42" s="3">
        <v>2664.4090000000001</v>
      </c>
      <c r="FK42" s="3">
        <v>3989.971</v>
      </c>
      <c r="FL42" s="3">
        <v>2814.6460000000002</v>
      </c>
      <c r="FM42" s="3">
        <v>3299.0839999999998</v>
      </c>
      <c r="FN42" s="3">
        <v>3342.009</v>
      </c>
      <c r="FO42" s="3">
        <v>3366.2310000000002</v>
      </c>
      <c r="FP42" s="3">
        <v>3403.3310000000001</v>
      </c>
      <c r="FQ42" s="3">
        <v>3958.288</v>
      </c>
      <c r="FR42" s="3">
        <v>3283.7539999999999</v>
      </c>
      <c r="FS42" s="3">
        <v>2756.3910000000001</v>
      </c>
      <c r="FT42" s="3">
        <v>2642.9470000000001</v>
      </c>
      <c r="FU42" s="3">
        <v>2836.1089999999999</v>
      </c>
      <c r="FV42" s="3">
        <v>2836.1089999999999</v>
      </c>
      <c r="FW42" s="3">
        <v>3827.4690000000001</v>
      </c>
      <c r="FX42" s="3">
        <v>3289.886</v>
      </c>
      <c r="FY42" s="3">
        <v>4226.9750000000004</v>
      </c>
      <c r="FZ42" s="3">
        <v>4655.3059999999996</v>
      </c>
      <c r="GA42" s="3">
        <v>4096.2610000000004</v>
      </c>
      <c r="GB42" s="3">
        <v>4504.0469999999996</v>
      </c>
      <c r="GC42" s="3">
        <v>4504.0469999999996</v>
      </c>
      <c r="GD42" s="3">
        <v>5380.9409999999998</v>
      </c>
      <c r="GE42" s="3">
        <v>6238.9279999999999</v>
      </c>
      <c r="GF42" s="3">
        <v>7951.3249999999998</v>
      </c>
      <c r="GG42" s="3">
        <v>7910.4440000000004</v>
      </c>
      <c r="GH42" s="3">
        <v>6156.6559999999999</v>
      </c>
      <c r="GI42" s="3">
        <v>5687.3869999999997</v>
      </c>
      <c r="GJ42" s="3">
        <v>7917.598</v>
      </c>
      <c r="GK42" s="3">
        <v>7468.42</v>
      </c>
      <c r="GL42" s="3">
        <v>7500.6130000000003</v>
      </c>
      <c r="GM42" s="3">
        <v>7950.3029999999999</v>
      </c>
      <c r="GN42" s="3">
        <v>6259.88</v>
      </c>
      <c r="GO42" s="3">
        <v>10283.576999999999</v>
      </c>
      <c r="GP42" s="3">
        <v>7389.2129999999997</v>
      </c>
    </row>
    <row r="43" spans="1:198">
      <c r="A43" s="4" t="str">
        <f>'[1]agg indices 2007 -- june11=100'!B42</f>
        <v>073</v>
      </c>
      <c r="B43" t="str">
        <f>'[1]agg indices 2007 -- june11=100'!C42</f>
        <v>Transport services</v>
      </c>
      <c r="C43" s="3"/>
      <c r="D43" s="3">
        <v>50</v>
      </c>
      <c r="E43" s="3">
        <v>50</v>
      </c>
      <c r="F43" s="3">
        <v>50</v>
      </c>
      <c r="G43" s="3">
        <v>50</v>
      </c>
      <c r="H43" s="3">
        <v>50</v>
      </c>
      <c r="I43" s="3">
        <v>50</v>
      </c>
      <c r="J43" s="3">
        <v>50</v>
      </c>
      <c r="K43" s="3">
        <v>50</v>
      </c>
      <c r="L43" s="3">
        <v>50</v>
      </c>
      <c r="M43" s="3">
        <v>100</v>
      </c>
      <c r="N43" s="3">
        <v>100</v>
      </c>
      <c r="O43" s="3">
        <v>100</v>
      </c>
      <c r="P43" s="3">
        <v>100</v>
      </c>
      <c r="Q43" s="3">
        <v>100</v>
      </c>
      <c r="R43" s="3">
        <v>100</v>
      </c>
      <c r="S43" s="3">
        <v>100</v>
      </c>
      <c r="T43" s="3">
        <v>100</v>
      </c>
      <c r="U43" s="3">
        <v>100</v>
      </c>
      <c r="V43" s="3">
        <v>100</v>
      </c>
      <c r="W43" s="3">
        <v>100</v>
      </c>
      <c r="X43" s="3">
        <v>100</v>
      </c>
      <c r="Y43" s="3">
        <v>100</v>
      </c>
      <c r="Z43" s="3">
        <v>100</v>
      </c>
      <c r="AA43" s="3">
        <v>100</v>
      </c>
      <c r="AB43" s="3">
        <v>125</v>
      </c>
      <c r="AC43" s="3">
        <v>125</v>
      </c>
      <c r="AD43" s="3">
        <v>100</v>
      </c>
      <c r="AE43" s="3">
        <v>100</v>
      </c>
      <c r="AF43" s="3">
        <v>100</v>
      </c>
      <c r="AG43" s="3">
        <v>100</v>
      </c>
      <c r="AH43" s="3">
        <v>100</v>
      </c>
      <c r="AI43" s="3">
        <v>100</v>
      </c>
      <c r="AJ43" s="3">
        <v>100</v>
      </c>
      <c r="AK43" s="3">
        <v>100</v>
      </c>
      <c r="AL43" s="3">
        <v>100</v>
      </c>
      <c r="AM43" s="3">
        <v>100</v>
      </c>
      <c r="AN43" s="3">
        <v>100</v>
      </c>
      <c r="AO43" s="3">
        <v>100</v>
      </c>
      <c r="AP43" s="3">
        <v>100</v>
      </c>
      <c r="AQ43" s="3">
        <v>100</v>
      </c>
      <c r="AR43" s="3">
        <v>100</v>
      </c>
      <c r="AS43" s="3">
        <v>100</v>
      </c>
      <c r="AT43" s="3">
        <v>100</v>
      </c>
      <c r="AU43" s="3">
        <v>100</v>
      </c>
      <c r="AV43" s="3">
        <v>100</v>
      </c>
      <c r="AW43" s="3">
        <v>200</v>
      </c>
      <c r="AX43" s="3">
        <v>100</v>
      </c>
      <c r="AY43" s="3">
        <v>100</v>
      </c>
      <c r="AZ43" s="3">
        <v>100</v>
      </c>
      <c r="BA43" s="3">
        <v>100</v>
      </c>
      <c r="BB43" s="3">
        <v>1.8819999999999999</v>
      </c>
      <c r="BC43" s="3">
        <v>5922.4340000000002</v>
      </c>
      <c r="BD43" s="3">
        <v>5922.4340000000002</v>
      </c>
      <c r="BE43" s="3">
        <v>6226.2879999999996</v>
      </c>
      <c r="BF43" s="3">
        <v>6308.4049999999997</v>
      </c>
      <c r="BG43" s="3">
        <v>6612.26</v>
      </c>
      <c r="BH43" s="3">
        <v>6612.26</v>
      </c>
      <c r="BI43" s="3">
        <v>6612.26</v>
      </c>
      <c r="BJ43" s="3">
        <v>6612.26</v>
      </c>
      <c r="BK43" s="3">
        <v>6612.26</v>
      </c>
      <c r="BL43" s="3">
        <v>7534.4229999999998</v>
      </c>
      <c r="BM43" s="3">
        <v>7824.1670000000004</v>
      </c>
      <c r="BN43" s="3">
        <v>9438.348</v>
      </c>
      <c r="BO43" s="3">
        <v>7278.2219999999998</v>
      </c>
      <c r="BP43" s="3">
        <v>7278.2219999999998</v>
      </c>
      <c r="BQ43" s="3">
        <v>7278.2219999999998</v>
      </c>
      <c r="BR43" s="3">
        <v>6670.5129999999999</v>
      </c>
      <c r="BS43" s="3">
        <v>8223.5460000000003</v>
      </c>
      <c r="BT43" s="3">
        <v>7278.2219999999998</v>
      </c>
      <c r="BU43" s="3">
        <v>6974.3680000000004</v>
      </c>
      <c r="BV43" s="3">
        <v>7278.2219999999998</v>
      </c>
      <c r="BW43" s="3">
        <v>7278.2219999999998</v>
      </c>
      <c r="BX43" s="3">
        <v>7278.2219999999998</v>
      </c>
      <c r="BY43" s="3">
        <v>7278.2219999999998</v>
      </c>
      <c r="BZ43" s="3">
        <v>7278.2219999999998</v>
      </c>
      <c r="CA43" s="3">
        <v>8223.5460000000003</v>
      </c>
      <c r="CB43" s="3">
        <v>7474.741</v>
      </c>
      <c r="CC43" s="3">
        <v>6065.9620000000004</v>
      </c>
      <c r="CD43" s="3">
        <v>7435.4369999999999</v>
      </c>
      <c r="CE43" s="3">
        <v>7435.4369999999999</v>
      </c>
      <c r="CF43" s="3">
        <v>6523.8739999999998</v>
      </c>
      <c r="CG43" s="3">
        <v>6523.8739999999998</v>
      </c>
      <c r="CH43" s="3">
        <v>6523.8739999999998</v>
      </c>
      <c r="CI43" s="3">
        <v>6523.8739999999998</v>
      </c>
      <c r="CJ43" s="3">
        <v>6523.8739999999998</v>
      </c>
      <c r="CK43" s="3">
        <v>6523.8739999999998</v>
      </c>
      <c r="CL43" s="3">
        <v>6523.8739999999998</v>
      </c>
      <c r="CM43" s="3">
        <v>6523.8739999999998</v>
      </c>
      <c r="CN43" s="3">
        <v>6523.8739999999998</v>
      </c>
      <c r="CO43" s="3">
        <v>6523.8739999999998</v>
      </c>
      <c r="CP43" s="3">
        <v>6523.8739999999998</v>
      </c>
      <c r="CQ43" s="3">
        <v>7399.6890000000003</v>
      </c>
      <c r="CR43" s="3">
        <v>6403.857</v>
      </c>
      <c r="CS43" s="3">
        <v>6523.8739999999998</v>
      </c>
      <c r="CT43" s="3">
        <v>6523.8739999999998</v>
      </c>
      <c r="CU43" s="3">
        <v>7399.6890000000003</v>
      </c>
      <c r="CV43" s="3">
        <v>7399.6890000000003</v>
      </c>
      <c r="CW43" s="3">
        <v>7399.6890000000003</v>
      </c>
      <c r="CX43" s="3">
        <v>7399.6890000000003</v>
      </c>
      <c r="CY43" s="3">
        <v>7399.6890000000003</v>
      </c>
      <c r="CZ43" s="3">
        <v>7399.6890000000003</v>
      </c>
      <c r="DA43" s="3">
        <v>7399.6890000000003</v>
      </c>
      <c r="DB43" s="3">
        <v>7399.6890000000003</v>
      </c>
      <c r="DC43" s="3">
        <v>8275.5049999999992</v>
      </c>
      <c r="DD43" s="3">
        <v>8275.5049999999992</v>
      </c>
      <c r="DE43" s="3">
        <v>20536.915000000001</v>
      </c>
      <c r="DF43" s="3">
        <v>24624.052</v>
      </c>
      <c r="DG43" s="3">
        <v>24624.052</v>
      </c>
      <c r="DH43" s="3">
        <v>26375.682000000001</v>
      </c>
      <c r="DI43" s="3">
        <v>26375.682000000001</v>
      </c>
      <c r="DJ43" s="3">
        <v>26375.682000000001</v>
      </c>
      <c r="DK43" s="3">
        <v>26375.682000000001</v>
      </c>
      <c r="DL43" s="3">
        <v>35133.832999999999</v>
      </c>
      <c r="DM43" s="3">
        <v>32452.766</v>
      </c>
      <c r="DN43" s="3">
        <v>36482.137000000002</v>
      </c>
      <c r="DO43" s="3">
        <v>36482.137000000002</v>
      </c>
      <c r="DP43" s="3">
        <v>40511.508000000002</v>
      </c>
      <c r="DQ43" s="3">
        <v>40511.508000000002</v>
      </c>
      <c r="DR43" s="3">
        <v>57076.7</v>
      </c>
      <c r="DS43" s="3">
        <v>63344.610999999997</v>
      </c>
      <c r="DT43" s="3">
        <v>65318.572</v>
      </c>
      <c r="DU43" s="3">
        <v>65318.572</v>
      </c>
      <c r="DV43" s="3">
        <v>65318.572</v>
      </c>
      <c r="DW43" s="3">
        <v>102926.034</v>
      </c>
      <c r="DX43" s="3">
        <v>110984.776</v>
      </c>
      <c r="DY43" s="3">
        <v>123520.59699999999</v>
      </c>
      <c r="DZ43" s="3">
        <v>157802.22899999999</v>
      </c>
      <c r="EA43" s="3">
        <v>148592.23800000001</v>
      </c>
      <c r="EB43" s="3">
        <v>156650.98000000001</v>
      </c>
      <c r="EC43" s="3">
        <v>156650.98000000001</v>
      </c>
      <c r="ED43" s="3">
        <v>191207.86</v>
      </c>
      <c r="EE43" s="3">
        <v>136239.70199999999</v>
      </c>
      <c r="EF43" s="3">
        <v>157969.14600000001</v>
      </c>
      <c r="EG43" s="3">
        <v>258036.179</v>
      </c>
      <c r="EH43" s="3">
        <v>248582.93700000001</v>
      </c>
      <c r="EI43" s="3">
        <v>223605.44200000001</v>
      </c>
      <c r="EJ43" s="3">
        <v>267316.05900000001</v>
      </c>
      <c r="EK43" s="3">
        <v>289171.36700000003</v>
      </c>
      <c r="EL43" s="3">
        <v>289171.36700000003</v>
      </c>
      <c r="EM43" s="3">
        <v>267316.05900000001</v>
      </c>
      <c r="EN43" s="3">
        <v>354737.29200000002</v>
      </c>
      <c r="EO43" s="3">
        <v>289171.36700000003</v>
      </c>
      <c r="EP43" s="3">
        <v>289171.36700000003</v>
      </c>
      <c r="EQ43" s="3">
        <v>289171.36700000003</v>
      </c>
      <c r="ER43" s="3">
        <v>321954.33</v>
      </c>
      <c r="ES43" s="3">
        <v>321954.33</v>
      </c>
      <c r="ET43" s="3">
        <v>374059.663</v>
      </c>
      <c r="EU43" s="3">
        <v>415798.40600000002</v>
      </c>
      <c r="EV43" s="3">
        <v>415798.40600000002</v>
      </c>
      <c r="EW43" s="3">
        <v>415798.40600000002</v>
      </c>
      <c r="EX43" s="3">
        <v>421875.49</v>
      </c>
      <c r="EY43" s="3">
        <v>369207.42800000001</v>
      </c>
      <c r="EZ43" s="3">
        <v>377329.674</v>
      </c>
      <c r="FA43" s="3">
        <v>407715.09399999998</v>
      </c>
      <c r="FB43" s="3">
        <v>422907.804</v>
      </c>
      <c r="FC43" s="3">
        <v>423920.652</v>
      </c>
      <c r="FD43" s="3">
        <v>547488.02800000005</v>
      </c>
      <c r="FE43" s="3">
        <v>577873.44799999997</v>
      </c>
      <c r="FF43" s="3">
        <v>2939495.8429999999</v>
      </c>
      <c r="FG43" s="3">
        <v>750057.49699999997</v>
      </c>
      <c r="FH43" s="3">
        <v>759111.40800000005</v>
      </c>
      <c r="FI43" s="3">
        <v>766876.571</v>
      </c>
      <c r="FJ43" s="3">
        <v>617312.78</v>
      </c>
      <c r="FK43" s="3">
        <v>727037.90899999999</v>
      </c>
      <c r="FL43" s="3">
        <v>774304.11899999995</v>
      </c>
      <c r="FM43" s="3">
        <v>679771.7</v>
      </c>
      <c r="FN43" s="3">
        <v>727206.71699999995</v>
      </c>
      <c r="FO43" s="3">
        <v>992066.29799999995</v>
      </c>
      <c r="FP43" s="3">
        <v>1008947.0870000001</v>
      </c>
      <c r="FQ43" s="3">
        <v>1576141.601</v>
      </c>
      <c r="FR43" s="3">
        <v>836763.03799999994</v>
      </c>
      <c r="FS43" s="3">
        <v>948176.24600000004</v>
      </c>
      <c r="FT43" s="3">
        <v>961680.87800000003</v>
      </c>
      <c r="FU43" s="3">
        <v>916102.74699999997</v>
      </c>
      <c r="FV43" s="3">
        <v>759111.40800000005</v>
      </c>
      <c r="FW43" s="3">
        <v>804689.53899999999</v>
      </c>
      <c r="FX43" s="3">
        <v>890781.56299999997</v>
      </c>
      <c r="FY43" s="3">
        <v>881135.39800000004</v>
      </c>
      <c r="FZ43" s="3">
        <v>867148.45900000003</v>
      </c>
      <c r="GA43" s="3">
        <v>976873.58799999999</v>
      </c>
      <c r="GB43" s="3">
        <v>992066.29799999995</v>
      </c>
      <c r="GC43" s="3">
        <v>992066.29799999995</v>
      </c>
      <c r="GD43" s="3">
        <v>1007259.008</v>
      </c>
      <c r="GE43" s="3">
        <v>1265535.081</v>
      </c>
      <c r="GF43" s="3">
        <v>1208140.398</v>
      </c>
      <c r="GG43" s="3">
        <v>1208140.398</v>
      </c>
      <c r="GH43" s="3">
        <v>1113607.98</v>
      </c>
      <c r="GI43" s="3">
        <v>1113607.98</v>
      </c>
      <c r="GJ43" s="3">
        <v>1366819.8160000001</v>
      </c>
      <c r="GK43" s="3">
        <v>1257094.6869999999</v>
      </c>
      <c r="GL43" s="3">
        <v>1333058.2379999999</v>
      </c>
      <c r="GM43" s="3">
        <v>1363443.6580000001</v>
      </c>
      <c r="GN43" s="3">
        <v>21771.554</v>
      </c>
      <c r="GO43" s="3">
        <v>21052.554</v>
      </c>
      <c r="GP43" s="3">
        <v>24954.233</v>
      </c>
    </row>
    <row r="44" spans="1:198">
      <c r="A44" s="4" t="str">
        <f>'[1]agg indices 2007 -- june11=100'!B43</f>
        <v>082</v>
      </c>
      <c r="B44" t="str">
        <f>'[1]agg indices 2007 -- june11=100'!C43</f>
        <v>Telephone equipment</v>
      </c>
      <c r="C44" s="3"/>
      <c r="D44" s="3" t="s">
        <v>132</v>
      </c>
      <c r="E44" s="3" t="s">
        <v>132</v>
      </c>
      <c r="F44" s="3" t="s">
        <v>132</v>
      </c>
      <c r="G44" s="3" t="s">
        <v>132</v>
      </c>
      <c r="H44" s="3" t="s">
        <v>132</v>
      </c>
      <c r="I44" s="3" t="s">
        <v>132</v>
      </c>
      <c r="J44" s="3" t="s">
        <v>132</v>
      </c>
      <c r="K44" s="3" t="s">
        <v>132</v>
      </c>
      <c r="L44" s="3" t="s">
        <v>132</v>
      </c>
      <c r="M44" s="3" t="s">
        <v>132</v>
      </c>
      <c r="N44" s="3" t="s">
        <v>132</v>
      </c>
      <c r="O44" s="3" t="s">
        <v>132</v>
      </c>
      <c r="P44" s="3" t="s">
        <v>132</v>
      </c>
      <c r="Q44" s="3" t="s">
        <v>132</v>
      </c>
      <c r="R44" s="3" t="s">
        <v>132</v>
      </c>
      <c r="S44" s="3" t="s">
        <v>132</v>
      </c>
      <c r="T44" s="3" t="s">
        <v>132</v>
      </c>
      <c r="U44" s="3" t="s">
        <v>132</v>
      </c>
      <c r="V44" s="3" t="s">
        <v>132</v>
      </c>
      <c r="W44" s="3" t="s">
        <v>132</v>
      </c>
      <c r="X44" s="3" t="s">
        <v>132</v>
      </c>
      <c r="Y44" s="3" t="s">
        <v>132</v>
      </c>
      <c r="Z44" s="3" t="s">
        <v>132</v>
      </c>
      <c r="AA44" s="3" t="s">
        <v>132</v>
      </c>
      <c r="AB44" s="3" t="s">
        <v>132</v>
      </c>
      <c r="AC44" s="3" t="s">
        <v>132</v>
      </c>
      <c r="AD44" s="3" t="s">
        <v>132</v>
      </c>
      <c r="AE44" s="3" t="s">
        <v>132</v>
      </c>
      <c r="AF44" s="3" t="s">
        <v>132</v>
      </c>
      <c r="AG44" s="3" t="s">
        <v>132</v>
      </c>
      <c r="AH44" s="3" t="s">
        <v>132</v>
      </c>
      <c r="AI44" s="3" t="s">
        <v>132</v>
      </c>
      <c r="AJ44" s="3" t="s">
        <v>132</v>
      </c>
      <c r="AK44" s="3" t="s">
        <v>132</v>
      </c>
      <c r="AL44" s="3" t="s">
        <v>132</v>
      </c>
      <c r="AM44" s="3" t="s">
        <v>132</v>
      </c>
      <c r="AN44" s="3" t="s">
        <v>132</v>
      </c>
      <c r="AO44" s="3" t="s">
        <v>132</v>
      </c>
      <c r="AP44" s="3" t="s">
        <v>132</v>
      </c>
      <c r="AQ44" s="3" t="s">
        <v>132</v>
      </c>
      <c r="AR44" s="3" t="s">
        <v>132</v>
      </c>
      <c r="AS44" s="3" t="s">
        <v>132</v>
      </c>
      <c r="AT44" s="3" t="s">
        <v>132</v>
      </c>
      <c r="AU44" s="3" t="s">
        <v>132</v>
      </c>
      <c r="AV44" s="3" t="s">
        <v>132</v>
      </c>
      <c r="AW44" s="3" t="s">
        <v>132</v>
      </c>
      <c r="AX44" s="3" t="s">
        <v>132</v>
      </c>
      <c r="AY44" s="3" t="s">
        <v>132</v>
      </c>
      <c r="AZ44" s="3" t="s">
        <v>132</v>
      </c>
      <c r="BA44" s="3">
        <v>89.60526315789474</v>
      </c>
      <c r="BB44" s="3">
        <v>97.105000000000004</v>
      </c>
      <c r="BC44" s="3">
        <v>94.037999999999997</v>
      </c>
      <c r="BD44" s="3">
        <v>117.02800000000001</v>
      </c>
      <c r="BE44" s="3">
        <v>93.406000000000006</v>
      </c>
      <c r="BF44" s="3">
        <v>94.376999999999995</v>
      </c>
      <c r="BG44" s="3">
        <v>94.376999999999995</v>
      </c>
      <c r="BH44" s="3">
        <v>94.444000000000003</v>
      </c>
      <c r="BI44" s="3">
        <v>92.164000000000001</v>
      </c>
      <c r="BJ44" s="3">
        <v>101.22</v>
      </c>
      <c r="BK44" s="3">
        <v>100.203</v>
      </c>
      <c r="BL44" s="3">
        <v>96.206000000000003</v>
      </c>
      <c r="BM44" s="3">
        <v>110.253</v>
      </c>
      <c r="BN44" s="3">
        <v>103.026</v>
      </c>
      <c r="BO44" s="3">
        <v>100.813</v>
      </c>
      <c r="BP44" s="3">
        <v>101.67100000000001</v>
      </c>
      <c r="BQ44" s="3">
        <v>105.059</v>
      </c>
      <c r="BR44" s="3">
        <v>103.32</v>
      </c>
      <c r="BS44" s="3">
        <v>95.460999999999999</v>
      </c>
      <c r="BT44" s="3">
        <v>85.027000000000001</v>
      </c>
      <c r="BU44" s="3">
        <v>92.275999999999996</v>
      </c>
      <c r="BV44" s="3">
        <v>100</v>
      </c>
      <c r="BW44" s="3">
        <v>99.503</v>
      </c>
      <c r="BX44" s="3">
        <v>91.915000000000006</v>
      </c>
      <c r="BY44" s="3">
        <v>104.47199999999999</v>
      </c>
      <c r="BZ44" s="3">
        <v>110.818</v>
      </c>
      <c r="CA44" s="3">
        <v>99.525999999999996</v>
      </c>
      <c r="CB44" s="3">
        <v>103.70399999999999</v>
      </c>
      <c r="CC44" s="3">
        <v>90.763000000000005</v>
      </c>
      <c r="CD44" s="3">
        <v>96.161000000000001</v>
      </c>
      <c r="CE44" s="3">
        <v>98.102999999999994</v>
      </c>
      <c r="CF44" s="3">
        <v>95.122</v>
      </c>
      <c r="CG44" s="3">
        <v>100.102</v>
      </c>
      <c r="CH44" s="3">
        <v>97.003</v>
      </c>
      <c r="CI44" s="3">
        <v>93.628</v>
      </c>
      <c r="CJ44" s="3">
        <v>96.45</v>
      </c>
      <c r="CK44" s="3">
        <v>91.879000000000005</v>
      </c>
      <c r="CL44" s="3">
        <v>92.694999999999993</v>
      </c>
      <c r="CM44" s="3">
        <v>94.477000000000004</v>
      </c>
      <c r="CN44" s="3">
        <v>91.471000000000004</v>
      </c>
      <c r="CO44" s="3">
        <v>90.078999999999994</v>
      </c>
      <c r="CP44" s="3">
        <v>89.855999999999995</v>
      </c>
      <c r="CQ44" s="3">
        <v>90.97</v>
      </c>
      <c r="CR44" s="3">
        <v>85.736000000000004</v>
      </c>
      <c r="CS44" s="3">
        <v>93.697999999999993</v>
      </c>
      <c r="CT44" s="3">
        <v>96.203000000000003</v>
      </c>
      <c r="CU44" s="3">
        <v>96.870999999999995</v>
      </c>
      <c r="CV44" s="3">
        <v>100.044</v>
      </c>
      <c r="CW44" s="3">
        <v>89.65</v>
      </c>
      <c r="CX44" s="3">
        <v>88.986000000000004</v>
      </c>
      <c r="CY44" s="3">
        <v>124.348</v>
      </c>
      <c r="CZ44" s="3">
        <v>101.93600000000001</v>
      </c>
      <c r="DA44" s="3">
        <v>121.02800000000001</v>
      </c>
      <c r="DB44" s="3">
        <v>126.34</v>
      </c>
      <c r="DC44" s="3">
        <v>160.928</v>
      </c>
      <c r="DD44" s="3">
        <v>135.804</v>
      </c>
      <c r="DE44" s="3">
        <v>134.80699999999999</v>
      </c>
      <c r="DF44" s="3">
        <v>196.06800000000001</v>
      </c>
      <c r="DG44" s="3">
        <v>230.49</v>
      </c>
      <c r="DH44" s="3">
        <v>281.73399999999998</v>
      </c>
      <c r="DI44" s="3">
        <v>224.95599999999999</v>
      </c>
      <c r="DJ44" s="3">
        <v>237.07499999999999</v>
      </c>
      <c r="DK44" s="3">
        <v>376.03300000000002</v>
      </c>
      <c r="DL44" s="3">
        <v>385.678</v>
      </c>
      <c r="DM44" s="3">
        <v>852.08500000000004</v>
      </c>
      <c r="DN44" s="3">
        <v>948.39300000000003</v>
      </c>
      <c r="DO44" s="3">
        <v>1074.0840000000001</v>
      </c>
      <c r="DP44" s="3">
        <v>1092.04</v>
      </c>
      <c r="DQ44" s="3">
        <v>1380.9649999999999</v>
      </c>
      <c r="DR44" s="3">
        <v>1330.3630000000001</v>
      </c>
      <c r="DS44" s="3">
        <v>1061.884</v>
      </c>
      <c r="DT44" s="3">
        <v>1245.48</v>
      </c>
      <c r="DU44" s="3">
        <v>2042.066</v>
      </c>
      <c r="DV44" s="3">
        <v>2056.7570000000001</v>
      </c>
      <c r="DW44" s="3">
        <v>1952.287</v>
      </c>
      <c r="DX44" s="3">
        <v>2409.3440000000001</v>
      </c>
      <c r="DY44" s="3">
        <v>2173.7420000000002</v>
      </c>
      <c r="DZ44" s="3">
        <v>2107.36</v>
      </c>
      <c r="EA44" s="3">
        <v>2246.1089999999999</v>
      </c>
      <c r="EB44" s="3">
        <v>3096.0169999999998</v>
      </c>
      <c r="EC44" s="3">
        <v>2402.8139999999999</v>
      </c>
      <c r="ED44" s="3">
        <v>3313.6640000000002</v>
      </c>
      <c r="EE44" s="3">
        <v>3438.0549999999998</v>
      </c>
      <c r="EF44" s="3">
        <v>4403.1239999999998</v>
      </c>
      <c r="EG44" s="3">
        <v>3680.1889999999999</v>
      </c>
      <c r="EH44" s="3">
        <v>3690.5770000000002</v>
      </c>
      <c r="EI44" s="3">
        <v>3927.22</v>
      </c>
      <c r="EJ44" s="3">
        <v>3640.0770000000002</v>
      </c>
      <c r="EK44" s="3">
        <v>2874.3629999999998</v>
      </c>
      <c r="EL44" s="3">
        <v>3078.123</v>
      </c>
      <c r="EM44" s="3">
        <v>3328.2719999999999</v>
      </c>
      <c r="EN44" s="3">
        <v>4271.9089999999997</v>
      </c>
      <c r="EO44" s="3">
        <v>4564.3360000000002</v>
      </c>
      <c r="EP44" s="3">
        <v>4853.241</v>
      </c>
      <c r="EQ44" s="3">
        <v>4953.9219999999996</v>
      </c>
      <c r="ER44" s="3">
        <v>4983.8180000000002</v>
      </c>
      <c r="ES44" s="3">
        <v>4983.8180000000002</v>
      </c>
      <c r="ET44" s="3">
        <v>4983.8180000000002</v>
      </c>
      <c r="EU44" s="3">
        <v>5002.71</v>
      </c>
      <c r="EV44" s="3">
        <v>5010.84</v>
      </c>
      <c r="EW44" s="3">
        <v>5014.9049999999997</v>
      </c>
      <c r="EX44" s="3">
        <v>5014.9049999999997</v>
      </c>
      <c r="EY44" s="3">
        <v>3113.3690000000001</v>
      </c>
      <c r="EZ44" s="3">
        <v>3297.2</v>
      </c>
      <c r="FA44" s="3">
        <v>4004.0650000000001</v>
      </c>
      <c r="FB44" s="3">
        <v>4013.55</v>
      </c>
      <c r="FC44" s="3">
        <v>4316.17</v>
      </c>
      <c r="FD44" s="3">
        <v>4268.2929999999997</v>
      </c>
      <c r="FE44" s="3">
        <v>4420.0540000000001</v>
      </c>
      <c r="FF44" s="3">
        <v>6880.759</v>
      </c>
      <c r="FG44" s="3">
        <v>9607.0460000000003</v>
      </c>
      <c r="FH44" s="3">
        <v>12520.325000000001</v>
      </c>
      <c r="FI44" s="3">
        <v>4517.1639999999998</v>
      </c>
      <c r="FJ44" s="3">
        <v>10860.885</v>
      </c>
      <c r="FK44" s="3">
        <v>16142.727999999999</v>
      </c>
      <c r="FL44" s="3">
        <v>15623.306</v>
      </c>
      <c r="FM44" s="3">
        <v>26684.734</v>
      </c>
      <c r="FN44" s="3">
        <v>4448.5259999999998</v>
      </c>
      <c r="FO44" s="3">
        <v>4651.1689999999999</v>
      </c>
      <c r="FP44" s="3">
        <v>5302.62</v>
      </c>
      <c r="FQ44" s="3">
        <v>7068.6540000000005</v>
      </c>
      <c r="FR44" s="3">
        <v>5907.8590000000004</v>
      </c>
      <c r="FS44" s="3">
        <v>5785.9080000000004</v>
      </c>
      <c r="FT44" s="3">
        <v>4977.4160000000002</v>
      </c>
      <c r="FU44" s="3">
        <v>4859.982</v>
      </c>
      <c r="FV44" s="3">
        <v>5605.6909999999998</v>
      </c>
      <c r="FW44" s="3">
        <v>4738.0309999999999</v>
      </c>
      <c r="FX44" s="3">
        <v>4857.7240000000002</v>
      </c>
      <c r="FY44" s="3">
        <v>4381.4759999999997</v>
      </c>
      <c r="FZ44" s="3">
        <v>4884.8239999999996</v>
      </c>
      <c r="GA44" s="3">
        <v>5487.8050000000003</v>
      </c>
      <c r="GB44" s="3">
        <v>4579.9459999999999</v>
      </c>
      <c r="GC44" s="3">
        <v>4424.1189999999997</v>
      </c>
      <c r="GD44" s="3">
        <v>5162.6019999999999</v>
      </c>
      <c r="GE44" s="3">
        <v>5853.6589999999997</v>
      </c>
      <c r="GF44" s="3">
        <v>6077.2359999999999</v>
      </c>
      <c r="GG44" s="3">
        <v>6111.1109999999999</v>
      </c>
      <c r="GH44" s="3">
        <v>5975.61</v>
      </c>
      <c r="GI44" s="3">
        <v>3915.989</v>
      </c>
      <c r="GJ44" s="3">
        <v>4376.6940000000004</v>
      </c>
      <c r="GK44" s="3">
        <v>6434.0559999999996</v>
      </c>
      <c r="GL44" s="3">
        <v>7294.49</v>
      </c>
      <c r="GM44" s="3">
        <v>7461.6080000000002</v>
      </c>
      <c r="GN44" s="3">
        <v>7576.7839999999997</v>
      </c>
      <c r="GO44" s="3">
        <v>7886.1790000000001</v>
      </c>
      <c r="GP44" s="3">
        <v>8405.6010000000006</v>
      </c>
    </row>
    <row r="45" spans="1:198">
      <c r="A45" s="4" t="str">
        <f>'[1]agg indices 2007 -- june11=100'!B44</f>
        <v>091</v>
      </c>
      <c r="B45" t="str">
        <f>'[1]agg indices 2007 -- june11=100'!C44</f>
        <v>Audio visual equipment</v>
      </c>
      <c r="C45" s="3"/>
      <c r="D45" s="3" t="s">
        <v>132</v>
      </c>
      <c r="E45" s="3" t="s">
        <v>132</v>
      </c>
      <c r="F45" s="3" t="s">
        <v>132</v>
      </c>
      <c r="G45" s="3" t="s">
        <v>132</v>
      </c>
      <c r="H45" s="3" t="s">
        <v>132</v>
      </c>
      <c r="I45" s="3" t="s">
        <v>132</v>
      </c>
      <c r="J45" s="3" t="s">
        <v>132</v>
      </c>
      <c r="K45" s="3" t="s">
        <v>132</v>
      </c>
      <c r="L45" s="3" t="s">
        <v>132</v>
      </c>
      <c r="M45" s="3" t="s">
        <v>132</v>
      </c>
      <c r="N45" s="3" t="s">
        <v>132</v>
      </c>
      <c r="O45" s="3" t="s">
        <v>132</v>
      </c>
      <c r="P45" s="3" t="s">
        <v>132</v>
      </c>
      <c r="Q45" s="3" t="s">
        <v>132</v>
      </c>
      <c r="R45" s="3" t="s">
        <v>132</v>
      </c>
      <c r="S45" s="3" t="s">
        <v>132</v>
      </c>
      <c r="T45" s="3" t="s">
        <v>132</v>
      </c>
      <c r="U45" s="3" t="s">
        <v>132</v>
      </c>
      <c r="V45" s="3" t="s">
        <v>132</v>
      </c>
      <c r="W45" s="3" t="s">
        <v>132</v>
      </c>
      <c r="X45" s="3" t="s">
        <v>132</v>
      </c>
      <c r="Y45" s="3" t="s">
        <v>132</v>
      </c>
      <c r="Z45" s="3" t="s">
        <v>132</v>
      </c>
      <c r="AA45" s="3" t="s">
        <v>132</v>
      </c>
      <c r="AB45" s="3" t="s">
        <v>132</v>
      </c>
      <c r="AC45" s="3" t="s">
        <v>132</v>
      </c>
      <c r="AD45" s="3" t="s">
        <v>132</v>
      </c>
      <c r="AE45" s="3" t="s">
        <v>132</v>
      </c>
      <c r="AF45" s="3" t="s">
        <v>132</v>
      </c>
      <c r="AG45" s="3" t="s">
        <v>132</v>
      </c>
      <c r="AH45" s="3" t="s">
        <v>132</v>
      </c>
      <c r="AI45" s="3" t="s">
        <v>132</v>
      </c>
      <c r="AJ45" s="3" t="s">
        <v>132</v>
      </c>
      <c r="AK45" s="3" t="s">
        <v>132</v>
      </c>
      <c r="AL45" s="3" t="s">
        <v>132</v>
      </c>
      <c r="AM45" s="3" t="s">
        <v>132</v>
      </c>
      <c r="AN45" s="3" t="s">
        <v>132</v>
      </c>
      <c r="AO45" s="3" t="s">
        <v>132</v>
      </c>
      <c r="AP45" s="3" t="s">
        <v>132</v>
      </c>
      <c r="AQ45" s="3" t="s">
        <v>132</v>
      </c>
      <c r="AR45" s="3" t="s">
        <v>132</v>
      </c>
      <c r="AS45" s="3" t="s">
        <v>132</v>
      </c>
      <c r="AT45" s="3" t="s">
        <v>132</v>
      </c>
      <c r="AU45" s="3" t="s">
        <v>132</v>
      </c>
      <c r="AV45" s="3" t="s">
        <v>132</v>
      </c>
      <c r="AW45" s="3" t="s">
        <v>132</v>
      </c>
      <c r="AX45" s="3" t="s">
        <v>132</v>
      </c>
      <c r="AY45" s="3" t="s">
        <v>132</v>
      </c>
      <c r="AZ45" s="3" t="s">
        <v>132</v>
      </c>
      <c r="BA45" s="3">
        <v>101.01010101010101</v>
      </c>
      <c r="BB45" s="3">
        <v>101.01</v>
      </c>
      <c r="BC45" s="3">
        <v>100</v>
      </c>
      <c r="BD45" s="3">
        <v>98.332999999999998</v>
      </c>
      <c r="BE45" s="3">
        <v>103</v>
      </c>
      <c r="BF45" s="3">
        <v>106.167</v>
      </c>
      <c r="BG45" s="3">
        <v>104.5</v>
      </c>
      <c r="BH45" s="3">
        <v>98.5</v>
      </c>
      <c r="BI45" s="3">
        <v>100</v>
      </c>
      <c r="BJ45" s="3">
        <v>100</v>
      </c>
      <c r="BK45" s="3">
        <v>100</v>
      </c>
      <c r="BL45" s="3">
        <v>113.833</v>
      </c>
      <c r="BM45" s="3">
        <v>107.5</v>
      </c>
      <c r="BN45" s="3">
        <v>120</v>
      </c>
      <c r="BO45" s="3">
        <v>104.5</v>
      </c>
      <c r="BP45" s="3">
        <v>106</v>
      </c>
      <c r="BQ45" s="3">
        <v>119.5</v>
      </c>
      <c r="BR45" s="3">
        <v>104.5</v>
      </c>
      <c r="BS45" s="3">
        <v>104.5</v>
      </c>
      <c r="BT45" s="3">
        <v>103</v>
      </c>
      <c r="BU45" s="3">
        <v>100</v>
      </c>
      <c r="BV45" s="3">
        <v>100</v>
      </c>
      <c r="BW45" s="3">
        <v>95.5</v>
      </c>
      <c r="BX45" s="3">
        <v>104.5</v>
      </c>
      <c r="BY45" s="3">
        <v>104.5</v>
      </c>
      <c r="BZ45" s="3">
        <v>100</v>
      </c>
      <c r="CA45" s="3">
        <v>103</v>
      </c>
      <c r="CB45" s="3">
        <v>103</v>
      </c>
      <c r="CC45" s="3">
        <v>103</v>
      </c>
      <c r="CD45" s="3">
        <v>100</v>
      </c>
      <c r="CE45" s="3">
        <v>107.5</v>
      </c>
      <c r="CF45" s="3">
        <v>100</v>
      </c>
      <c r="CG45" s="3">
        <v>107.255</v>
      </c>
      <c r="CH45" s="3">
        <v>100</v>
      </c>
      <c r="CI45" s="3">
        <v>103.529</v>
      </c>
      <c r="CJ45" s="3">
        <v>100</v>
      </c>
      <c r="CK45" s="3">
        <v>103.529</v>
      </c>
      <c r="CL45" s="3">
        <v>103</v>
      </c>
      <c r="CM45" s="3">
        <v>99.489000000000004</v>
      </c>
      <c r="CN45" s="3">
        <v>99.489000000000004</v>
      </c>
      <c r="CO45" s="3">
        <v>99.489000000000004</v>
      </c>
      <c r="CP45" s="3">
        <v>99.489000000000004</v>
      </c>
      <c r="CQ45" s="3">
        <v>99.489000000000004</v>
      </c>
      <c r="CR45" s="3">
        <v>99.489000000000004</v>
      </c>
      <c r="CS45" s="3">
        <v>101.244</v>
      </c>
      <c r="CT45" s="3">
        <v>99.489000000000004</v>
      </c>
      <c r="CU45" s="3">
        <v>99.489000000000004</v>
      </c>
      <c r="CV45" s="3">
        <v>104.756</v>
      </c>
      <c r="CW45" s="3">
        <v>112.122</v>
      </c>
      <c r="CX45" s="3">
        <v>112.703</v>
      </c>
      <c r="CY45" s="3">
        <v>130.131</v>
      </c>
      <c r="CZ45" s="3">
        <v>159.565</v>
      </c>
      <c r="DA45" s="3">
        <v>181.25399999999999</v>
      </c>
      <c r="DB45" s="3">
        <v>197.52</v>
      </c>
      <c r="DC45" s="3">
        <v>214.94900000000001</v>
      </c>
      <c r="DD45" s="3">
        <v>250.773</v>
      </c>
      <c r="DE45" s="3">
        <v>214.94900000000001</v>
      </c>
      <c r="DF45" s="3">
        <v>331.137</v>
      </c>
      <c r="DG45" s="3">
        <v>366.96199999999999</v>
      </c>
      <c r="DH45" s="3">
        <v>339.851</v>
      </c>
      <c r="DI45" s="3">
        <v>434.93200000000002</v>
      </c>
      <c r="DJ45" s="3">
        <v>580.94200000000001</v>
      </c>
      <c r="DK45" s="3">
        <v>540.27599999999995</v>
      </c>
      <c r="DL45" s="3">
        <v>743.28899999999999</v>
      </c>
      <c r="DM45" s="3">
        <v>673.31600000000003</v>
      </c>
      <c r="DN45" s="3">
        <v>1236.3879999999999</v>
      </c>
      <c r="DO45" s="3">
        <v>1112.749</v>
      </c>
      <c r="DP45" s="3">
        <v>1186.037</v>
      </c>
      <c r="DQ45" s="3">
        <v>1432.1959999999999</v>
      </c>
      <c r="DR45" s="3">
        <v>2045.9939999999999</v>
      </c>
      <c r="DS45" s="3">
        <v>2434.7330000000002</v>
      </c>
      <c r="DT45" s="3">
        <v>2148.2939999999999</v>
      </c>
      <c r="DU45" s="3">
        <v>2577.953</v>
      </c>
      <c r="DV45" s="3">
        <v>3150.7829999999999</v>
      </c>
      <c r="DW45" s="3">
        <v>3437.27</v>
      </c>
      <c r="DX45" s="3">
        <v>3437.27</v>
      </c>
      <c r="DY45" s="3">
        <v>2148.2939999999999</v>
      </c>
      <c r="DZ45" s="3">
        <v>2148.2939999999999</v>
      </c>
      <c r="EA45" s="3">
        <v>2685.3670000000002</v>
      </c>
      <c r="EB45" s="3">
        <v>2685.3670000000002</v>
      </c>
      <c r="EC45" s="3">
        <v>2983.7420000000002</v>
      </c>
      <c r="ED45" s="3">
        <v>6253.3339999999998</v>
      </c>
      <c r="EE45" s="3">
        <v>4742.7209999999995</v>
      </c>
      <c r="EF45" s="3">
        <v>6323.6270000000004</v>
      </c>
      <c r="EG45" s="3">
        <v>7182.9740000000002</v>
      </c>
      <c r="EH45" s="3">
        <v>6978.5309999999999</v>
      </c>
      <c r="EI45" s="3">
        <v>10619.503000000001</v>
      </c>
      <c r="EJ45" s="3">
        <v>11378.039000000001</v>
      </c>
      <c r="EK45" s="3">
        <v>6826.8239999999996</v>
      </c>
      <c r="EL45" s="3">
        <v>5889.8090000000002</v>
      </c>
      <c r="EM45" s="3">
        <v>7964.6279999999997</v>
      </c>
      <c r="EN45" s="3">
        <v>193.251</v>
      </c>
      <c r="EO45" s="3">
        <v>193.251</v>
      </c>
      <c r="EP45" s="3">
        <v>196.37899999999999</v>
      </c>
      <c r="EQ45" s="3">
        <v>157400.26300000001</v>
      </c>
      <c r="ER45" s="3">
        <v>157400.26300000001</v>
      </c>
      <c r="ES45" s="3">
        <v>12107.713</v>
      </c>
      <c r="ET45" s="3">
        <v>12107.713</v>
      </c>
      <c r="EU45" s="3">
        <v>12107.713</v>
      </c>
      <c r="EV45" s="3">
        <v>12107.713</v>
      </c>
      <c r="EW45" s="3">
        <v>12214.545</v>
      </c>
      <c r="EX45" s="3">
        <v>12926.763999999999</v>
      </c>
      <c r="EY45" s="3">
        <v>12926.763999999999</v>
      </c>
      <c r="EZ45" s="3">
        <v>12926.763999999999</v>
      </c>
      <c r="FA45" s="3">
        <v>13884.013000000001</v>
      </c>
      <c r="FB45" s="3">
        <v>14889.242</v>
      </c>
      <c r="FC45" s="3">
        <v>14889.242</v>
      </c>
      <c r="FD45" s="3">
        <v>15064.384</v>
      </c>
      <c r="FE45" s="3">
        <v>15027.951999999999</v>
      </c>
      <c r="FF45" s="3">
        <v>22913.498</v>
      </c>
      <c r="FG45" s="3">
        <v>30726.22</v>
      </c>
      <c r="FH45" s="3">
        <v>14947.891</v>
      </c>
      <c r="FI45" s="3">
        <v>14947.891</v>
      </c>
      <c r="FJ45" s="3">
        <v>23667.493999999999</v>
      </c>
      <c r="FK45" s="3">
        <v>17439.205999999998</v>
      </c>
      <c r="FL45" s="3">
        <v>18062.035</v>
      </c>
      <c r="FM45" s="3">
        <v>18684.864000000001</v>
      </c>
      <c r="FN45" s="3">
        <v>14902.112999999999</v>
      </c>
      <c r="FO45" s="3">
        <v>9552.1129999999994</v>
      </c>
      <c r="FP45" s="3">
        <v>9957.8369999999995</v>
      </c>
      <c r="FQ45" s="3">
        <v>13334.843000000001</v>
      </c>
      <c r="FR45" s="3">
        <v>4416.0839999999998</v>
      </c>
      <c r="FS45" s="3">
        <v>1053.105</v>
      </c>
      <c r="FT45" s="3">
        <v>1045.4739999999999</v>
      </c>
      <c r="FU45" s="3">
        <v>696.98199999999997</v>
      </c>
      <c r="FV45" s="3">
        <v>696.98199999999997</v>
      </c>
      <c r="FW45" s="3">
        <v>696.98199999999997</v>
      </c>
      <c r="FX45" s="3">
        <v>609.86</v>
      </c>
      <c r="FY45" s="3">
        <v>696.98199999999997</v>
      </c>
      <c r="FZ45" s="3">
        <v>883.48099999999999</v>
      </c>
      <c r="GA45" s="3">
        <v>1119.883</v>
      </c>
      <c r="GB45" s="3">
        <v>1119.883</v>
      </c>
      <c r="GC45" s="3">
        <v>1240.951</v>
      </c>
      <c r="GD45" s="3">
        <v>1240.951</v>
      </c>
      <c r="GE45" s="3">
        <v>1029.0820000000001</v>
      </c>
      <c r="GF45" s="3">
        <v>1051.7819999999999</v>
      </c>
      <c r="GG45" s="3">
        <v>1472.999</v>
      </c>
      <c r="GH45" s="3">
        <v>1543.623</v>
      </c>
      <c r="GI45" s="3">
        <v>1543.623</v>
      </c>
      <c r="GJ45" s="3">
        <v>1452.8209999999999</v>
      </c>
      <c r="GK45" s="3">
        <v>10600</v>
      </c>
      <c r="GL45" s="3">
        <v>11875.253000000001</v>
      </c>
      <c r="GM45" s="3">
        <v>16544.482</v>
      </c>
      <c r="GN45" s="3">
        <v>16155.35</v>
      </c>
      <c r="GO45" s="3">
        <v>15093.081</v>
      </c>
      <c r="GP45" s="3">
        <v>16157.269</v>
      </c>
    </row>
    <row r="46" spans="1:198">
      <c r="A46" s="4" t="str">
        <f>'[1]agg indices 2007 -- june11=100'!B45</f>
        <v>095</v>
      </c>
      <c r="B46" t="str">
        <f>'[1]agg indices 2007 -- june11=100'!C45</f>
        <v>Newspapers, books &amp; stationeries</v>
      </c>
      <c r="C46" s="3"/>
      <c r="D46" s="3">
        <v>65.887</v>
      </c>
      <c r="E46" s="3">
        <v>65.887</v>
      </c>
      <c r="F46" s="3">
        <v>57.944000000000003</v>
      </c>
      <c r="G46" s="3">
        <v>59.531999999999996</v>
      </c>
      <c r="H46" s="3">
        <v>59.531999999999996</v>
      </c>
      <c r="I46" s="3">
        <v>59.531999999999996</v>
      </c>
      <c r="J46" s="3">
        <v>59.531999999999996</v>
      </c>
      <c r="K46" s="3">
        <v>62.71</v>
      </c>
      <c r="L46" s="3">
        <v>65.887</v>
      </c>
      <c r="M46" s="3">
        <v>59.531999999999996</v>
      </c>
      <c r="N46" s="3">
        <v>59.531999999999996</v>
      </c>
      <c r="O46" s="3">
        <v>59.531999999999996</v>
      </c>
      <c r="P46" s="3">
        <v>59.531999999999996</v>
      </c>
      <c r="Q46" s="3">
        <v>59.531999999999996</v>
      </c>
      <c r="R46" s="3">
        <v>59.531999999999996</v>
      </c>
      <c r="S46" s="3">
        <v>59.531999999999996</v>
      </c>
      <c r="T46" s="3">
        <v>59.531999999999996</v>
      </c>
      <c r="U46" s="3">
        <v>79.766000000000005</v>
      </c>
      <c r="V46" s="3">
        <v>80.591999999999999</v>
      </c>
      <c r="W46" s="3">
        <v>82.944000000000003</v>
      </c>
      <c r="X46" s="3">
        <v>81.355000000000004</v>
      </c>
      <c r="Y46" s="3">
        <v>79.766000000000005</v>
      </c>
      <c r="Z46" s="3">
        <v>86.120999999999995</v>
      </c>
      <c r="AA46" s="3">
        <v>79.766000000000005</v>
      </c>
      <c r="AB46" s="3">
        <v>79.766000000000005</v>
      </c>
      <c r="AC46" s="3">
        <v>79.766000000000005</v>
      </c>
      <c r="AD46" s="3">
        <v>79.766000000000005</v>
      </c>
      <c r="AE46" s="3">
        <v>79.766000000000005</v>
      </c>
      <c r="AF46" s="3">
        <v>79.766000000000005</v>
      </c>
      <c r="AG46" s="3">
        <v>100</v>
      </c>
      <c r="AH46" s="3">
        <v>100</v>
      </c>
      <c r="AI46" s="3">
        <v>100</v>
      </c>
      <c r="AJ46" s="3">
        <v>89.882999999999996</v>
      </c>
      <c r="AK46" s="3">
        <v>89.882999999999996</v>
      </c>
      <c r="AL46" s="3">
        <v>100</v>
      </c>
      <c r="AM46" s="3">
        <v>93.12</v>
      </c>
      <c r="AN46" s="3">
        <v>93.12</v>
      </c>
      <c r="AO46" s="3">
        <v>100</v>
      </c>
      <c r="AP46" s="3">
        <v>86.646000000000001</v>
      </c>
      <c r="AQ46" s="3">
        <v>100</v>
      </c>
      <c r="AR46" s="3">
        <v>65.887</v>
      </c>
      <c r="AS46" s="3">
        <v>106.355</v>
      </c>
      <c r="AT46" s="3">
        <v>100</v>
      </c>
      <c r="AU46" s="3">
        <v>100</v>
      </c>
      <c r="AV46" s="3">
        <v>100</v>
      </c>
      <c r="AW46" s="3">
        <v>100</v>
      </c>
      <c r="AX46" s="3">
        <v>100</v>
      </c>
      <c r="AY46" s="3">
        <v>100</v>
      </c>
      <c r="AZ46" s="3">
        <v>100</v>
      </c>
      <c r="BA46" s="3">
        <v>100</v>
      </c>
      <c r="BB46" s="3">
        <v>0.48399999999999999</v>
      </c>
      <c r="BC46" s="3">
        <v>21057.937999999998</v>
      </c>
      <c r="BD46" s="3">
        <v>27016.136999999999</v>
      </c>
      <c r="BE46" s="3">
        <v>23877.793000000001</v>
      </c>
      <c r="BF46" s="3">
        <v>23168.296999999999</v>
      </c>
      <c r="BG46" s="3">
        <v>23534.260999999999</v>
      </c>
      <c r="BH46" s="3">
        <v>28937.254000000001</v>
      </c>
      <c r="BI46" s="3">
        <v>31028.571</v>
      </c>
      <c r="BJ46" s="3">
        <v>31624.078000000001</v>
      </c>
      <c r="BK46" s="3">
        <v>22946.579000000002</v>
      </c>
      <c r="BL46" s="3">
        <v>29786.953000000001</v>
      </c>
      <c r="BM46" s="3">
        <v>35339.491000000002</v>
      </c>
      <c r="BN46" s="3">
        <v>29986.499</v>
      </c>
      <c r="BO46" s="3">
        <v>29229.528999999999</v>
      </c>
      <c r="BP46" s="3">
        <v>32222.715</v>
      </c>
      <c r="BQ46" s="3">
        <v>28290.98</v>
      </c>
      <c r="BR46" s="3">
        <v>30456.393</v>
      </c>
      <c r="BS46" s="3">
        <v>35690.288</v>
      </c>
      <c r="BT46" s="3">
        <v>35888.629999999997</v>
      </c>
      <c r="BU46" s="3">
        <v>28068.388999999999</v>
      </c>
      <c r="BV46" s="3">
        <v>36287.720999999998</v>
      </c>
      <c r="BW46" s="3">
        <v>34402.718999999997</v>
      </c>
      <c r="BX46" s="3">
        <v>32717.666000000001</v>
      </c>
      <c r="BY46" s="3">
        <v>35777.366999999998</v>
      </c>
      <c r="BZ46" s="3">
        <v>37337.474999999999</v>
      </c>
      <c r="CA46" s="3">
        <v>32013.518</v>
      </c>
      <c r="CB46" s="3">
        <v>31996.954000000002</v>
      </c>
      <c r="CC46" s="3">
        <v>37772.822999999997</v>
      </c>
      <c r="CD46" s="3">
        <v>36398.175000000003</v>
      </c>
      <c r="CE46" s="3">
        <v>41326.627999999997</v>
      </c>
      <c r="CF46" s="3">
        <v>39051.872000000003</v>
      </c>
      <c r="CG46" s="3">
        <v>40451.870999999999</v>
      </c>
      <c r="CH46" s="3">
        <v>39877.421000000002</v>
      </c>
      <c r="CI46" s="3">
        <v>38537.038999999997</v>
      </c>
      <c r="CJ46" s="3">
        <v>36749.862000000001</v>
      </c>
      <c r="CK46" s="3">
        <v>36749.862000000001</v>
      </c>
      <c r="CL46" s="3">
        <v>40095.680999999997</v>
      </c>
      <c r="CM46" s="3">
        <v>39373.849000000002</v>
      </c>
      <c r="CN46" s="3">
        <v>39373.849000000002</v>
      </c>
      <c r="CO46" s="3">
        <v>42940.705000000002</v>
      </c>
      <c r="CP46" s="3">
        <v>44772.332999999999</v>
      </c>
      <c r="CQ46" s="3">
        <v>45350.741999999998</v>
      </c>
      <c r="CR46" s="3">
        <v>45961.285000000003</v>
      </c>
      <c r="CS46" s="3">
        <v>43551.248</v>
      </c>
      <c r="CT46" s="3">
        <v>42651.5</v>
      </c>
      <c r="CU46" s="3">
        <v>46989.567999999999</v>
      </c>
      <c r="CV46" s="3">
        <v>44129.656999999999</v>
      </c>
      <c r="CW46" s="3">
        <v>45925.601999999999</v>
      </c>
      <c r="CX46" s="3">
        <v>54884.078000000001</v>
      </c>
      <c r="CY46" s="3">
        <v>52492.906000000003</v>
      </c>
      <c r="CZ46" s="3">
        <v>57426.089</v>
      </c>
      <c r="DA46" s="3">
        <v>61033.968000000001</v>
      </c>
      <c r="DB46" s="3">
        <v>66186.775999999998</v>
      </c>
      <c r="DC46" s="3">
        <v>64498.57</v>
      </c>
      <c r="DD46" s="3">
        <v>71444.399999999994</v>
      </c>
      <c r="DE46" s="3">
        <v>67702.307000000001</v>
      </c>
      <c r="DF46" s="3">
        <v>97820.001000000004</v>
      </c>
      <c r="DG46" s="3">
        <v>119652.076</v>
      </c>
      <c r="DH46" s="3">
        <v>114187.171</v>
      </c>
      <c r="DI46" s="3">
        <v>114187.171</v>
      </c>
      <c r="DJ46" s="3">
        <v>134192.18900000001</v>
      </c>
      <c r="DK46" s="3">
        <v>108150.91</v>
      </c>
      <c r="DL46" s="3">
        <v>239016.255</v>
      </c>
      <c r="DM46" s="3">
        <v>242746.462</v>
      </c>
      <c r="DN46" s="3">
        <v>262089.114</v>
      </c>
      <c r="DO46" s="3">
        <v>205003.79199999999</v>
      </c>
      <c r="DP46" s="3">
        <v>326217.78700000001</v>
      </c>
      <c r="DQ46" s="3">
        <v>347813.18</v>
      </c>
      <c r="DR46" s="3">
        <v>363868.17</v>
      </c>
      <c r="DS46" s="3">
        <v>313800.53399999999</v>
      </c>
      <c r="DT46" s="3">
        <v>413504.02100000001</v>
      </c>
      <c r="DU46" s="3">
        <v>406355.15299999999</v>
      </c>
      <c r="DV46" s="3">
        <v>497563.76</v>
      </c>
      <c r="DW46" s="3">
        <v>497563.76</v>
      </c>
      <c r="DX46" s="3">
        <v>501857.00400000002</v>
      </c>
      <c r="DY46" s="3">
        <v>600265.13500000001</v>
      </c>
      <c r="DZ46" s="3">
        <v>585645.68000000005</v>
      </c>
      <c r="EA46" s="3">
        <v>574403.05500000005</v>
      </c>
      <c r="EB46" s="3">
        <v>610113.27500000002</v>
      </c>
      <c r="EC46" s="3">
        <v>700724.04099999997</v>
      </c>
      <c r="ED46" s="3">
        <v>733263.34900000005</v>
      </c>
      <c r="EE46" s="3">
        <v>763778.6</v>
      </c>
      <c r="EF46" s="3">
        <v>884381.73499999999</v>
      </c>
      <c r="EG46" s="3">
        <v>797749.73400000005</v>
      </c>
      <c r="EH46" s="3">
        <v>834998.26100000006</v>
      </c>
      <c r="EI46" s="3">
        <v>1182134.808</v>
      </c>
      <c r="EJ46" s="3">
        <v>1170017.5719999999</v>
      </c>
      <c r="EK46" s="3">
        <v>1083159.9110000001</v>
      </c>
      <c r="EL46" s="3">
        <v>1175391.3640000001</v>
      </c>
      <c r="EM46" s="3">
        <v>1225206.6680000001</v>
      </c>
      <c r="EN46" s="3">
        <v>1780983.899</v>
      </c>
      <c r="EO46" s="3">
        <v>1171233.946</v>
      </c>
      <c r="EP46" s="3">
        <v>3572722.5619999999</v>
      </c>
      <c r="EQ46" s="3">
        <v>1320809.844</v>
      </c>
      <c r="ER46" s="3">
        <v>1348006.307</v>
      </c>
      <c r="ES46" s="3">
        <v>1385887.902</v>
      </c>
      <c r="ET46" s="3">
        <v>1674547.3940000001</v>
      </c>
      <c r="EU46" s="3">
        <v>1685073.1259999999</v>
      </c>
      <c r="EV46" s="3">
        <v>1791497.4890000001</v>
      </c>
      <c r="EW46" s="3">
        <v>1801474.773</v>
      </c>
      <c r="EX46" s="3">
        <v>1867990</v>
      </c>
      <c r="EY46" s="3">
        <v>1369125.8</v>
      </c>
      <c r="EZ46" s="3">
        <v>1380952.456</v>
      </c>
      <c r="FA46" s="3">
        <v>1579533.0249999999</v>
      </c>
      <c r="FB46" s="3">
        <v>1606139.1159999999</v>
      </c>
      <c r="FC46" s="3">
        <v>1755246.838</v>
      </c>
      <c r="FD46" s="3">
        <v>1682429.8810000001</v>
      </c>
      <c r="FE46" s="3">
        <v>2097983.0320000001</v>
      </c>
      <c r="FF46" s="3">
        <v>2542093.2760000001</v>
      </c>
      <c r="FG46" s="3">
        <v>1798208.378</v>
      </c>
      <c r="FH46" s="3">
        <v>2177345.17</v>
      </c>
      <c r="FI46" s="3">
        <v>2191096.1850000001</v>
      </c>
      <c r="FJ46" s="3">
        <v>2079618.0870000001</v>
      </c>
      <c r="FK46" s="3">
        <v>2165767.8810000001</v>
      </c>
      <c r="FL46" s="3">
        <v>2141058.963</v>
      </c>
      <c r="FM46" s="3">
        <v>2539578.9330000002</v>
      </c>
      <c r="FN46" s="3">
        <v>2420728.9959999998</v>
      </c>
      <c r="FO46" s="3">
        <v>2516187.159</v>
      </c>
      <c r="FP46" s="3">
        <v>3432219.9139999999</v>
      </c>
      <c r="FQ46" s="3">
        <v>2177351.2829999998</v>
      </c>
      <c r="FR46" s="3">
        <v>1862266.9110000001</v>
      </c>
      <c r="FS46" s="3">
        <v>2327793.7799999998</v>
      </c>
      <c r="FT46" s="3">
        <v>2238077.9410000001</v>
      </c>
      <c r="FU46" s="3">
        <v>2303484.5809999998</v>
      </c>
      <c r="FV46" s="3">
        <v>3102775.8870000001</v>
      </c>
      <c r="FW46" s="3">
        <v>2509147.4190000002</v>
      </c>
      <c r="FX46" s="3">
        <v>1882620.57</v>
      </c>
      <c r="FY46" s="3">
        <v>2510520.0989999999</v>
      </c>
      <c r="FZ46" s="3">
        <v>2321155.1570000001</v>
      </c>
      <c r="GA46" s="3">
        <v>2114957.9550000001</v>
      </c>
      <c r="GB46" s="3">
        <v>2384050.5060000001</v>
      </c>
      <c r="GC46" s="3">
        <v>2364095.9380000001</v>
      </c>
      <c r="GD46" s="3">
        <v>2047831.875</v>
      </c>
      <c r="GE46" s="3">
        <v>2381392.1609999998</v>
      </c>
      <c r="GF46" s="3">
        <v>3068870.7650000001</v>
      </c>
      <c r="GG46" s="3">
        <v>2918208.497</v>
      </c>
      <c r="GH46" s="3">
        <v>2796263.915</v>
      </c>
      <c r="GI46" s="3">
        <v>2557306.8330000001</v>
      </c>
      <c r="GJ46" s="3">
        <v>2371064.199</v>
      </c>
      <c r="GK46" s="3">
        <v>3157637.5729999999</v>
      </c>
      <c r="GL46" s="3">
        <v>3933704.264</v>
      </c>
      <c r="GM46" s="3">
        <v>3985336.986</v>
      </c>
      <c r="GN46" s="3">
        <v>10650.361000000001</v>
      </c>
      <c r="GO46" s="3">
        <v>9960.8089999999993</v>
      </c>
      <c r="GP46" s="3">
        <v>10190.291999999999</v>
      </c>
    </row>
    <row r="47" spans="1:198">
      <c r="A47" s="4" t="str">
        <f>'[1]agg indices 2007 -- june11=100'!B46</f>
        <v>101</v>
      </c>
      <c r="B47" t="str">
        <f>'[1]agg indices 2007 -- june11=100'!C46</f>
        <v>Primary school</v>
      </c>
      <c r="C47" s="3"/>
      <c r="D47" s="3" t="s">
        <v>132</v>
      </c>
      <c r="E47" s="3" t="s">
        <v>132</v>
      </c>
      <c r="F47" s="3" t="s">
        <v>132</v>
      </c>
      <c r="G47" s="3" t="s">
        <v>132</v>
      </c>
      <c r="H47" s="3" t="s">
        <v>132</v>
      </c>
      <c r="I47" s="3" t="s">
        <v>132</v>
      </c>
      <c r="J47" s="3" t="s">
        <v>132</v>
      </c>
      <c r="K47" s="3" t="s">
        <v>132</v>
      </c>
      <c r="L47" s="3" t="s">
        <v>132</v>
      </c>
      <c r="M47" s="3" t="s">
        <v>132</v>
      </c>
      <c r="N47" s="3" t="s">
        <v>132</v>
      </c>
      <c r="O47" s="3" t="s">
        <v>132</v>
      </c>
      <c r="P47" s="3" t="s">
        <v>132</v>
      </c>
      <c r="Q47" s="3" t="s">
        <v>132</v>
      </c>
      <c r="R47" s="3" t="s">
        <v>132</v>
      </c>
      <c r="S47" s="3" t="s">
        <v>132</v>
      </c>
      <c r="T47" s="3" t="s">
        <v>132</v>
      </c>
      <c r="U47" s="3" t="s">
        <v>132</v>
      </c>
      <c r="V47" s="3" t="s">
        <v>132</v>
      </c>
      <c r="W47" s="3" t="s">
        <v>132</v>
      </c>
      <c r="X47" s="3" t="s">
        <v>132</v>
      </c>
      <c r="Y47" s="3" t="s">
        <v>132</v>
      </c>
      <c r="Z47" s="3" t="s">
        <v>132</v>
      </c>
      <c r="AA47" s="3" t="s">
        <v>132</v>
      </c>
      <c r="AB47" s="3" t="s">
        <v>132</v>
      </c>
      <c r="AC47" s="3" t="s">
        <v>132</v>
      </c>
      <c r="AD47" s="3" t="s">
        <v>132</v>
      </c>
      <c r="AE47" s="3" t="s">
        <v>132</v>
      </c>
      <c r="AF47" s="3" t="s">
        <v>132</v>
      </c>
      <c r="AG47" s="3" t="s">
        <v>132</v>
      </c>
      <c r="AH47" s="3" t="s">
        <v>132</v>
      </c>
      <c r="AI47" s="3" t="s">
        <v>132</v>
      </c>
      <c r="AJ47" s="3" t="s">
        <v>132</v>
      </c>
      <c r="AK47" s="3" t="s">
        <v>132</v>
      </c>
      <c r="AL47" s="3" t="s">
        <v>132</v>
      </c>
      <c r="AM47" s="3" t="s">
        <v>132</v>
      </c>
      <c r="AN47" s="3" t="s">
        <v>132</v>
      </c>
      <c r="AO47" s="3" t="s">
        <v>132</v>
      </c>
      <c r="AP47" s="3" t="s">
        <v>132</v>
      </c>
      <c r="AQ47" s="3" t="s">
        <v>132</v>
      </c>
      <c r="AR47" s="3" t="s">
        <v>132</v>
      </c>
      <c r="AS47" s="3" t="s">
        <v>132</v>
      </c>
      <c r="AT47" s="3" t="s">
        <v>132</v>
      </c>
      <c r="AU47" s="3" t="s">
        <v>132</v>
      </c>
      <c r="AV47" s="3" t="s">
        <v>132</v>
      </c>
      <c r="AW47" s="3" t="s">
        <v>132</v>
      </c>
      <c r="AX47" s="3" t="s">
        <v>132</v>
      </c>
      <c r="AY47" s="3" t="s">
        <v>132</v>
      </c>
      <c r="AZ47" s="3" t="s">
        <v>132</v>
      </c>
      <c r="BA47" s="3">
        <v>216.55172413793105</v>
      </c>
      <c r="BB47" s="3">
        <v>216.55199999999999</v>
      </c>
      <c r="BC47" s="3">
        <v>46.177999999999997</v>
      </c>
      <c r="BD47" s="3">
        <v>42.037999999999997</v>
      </c>
      <c r="BE47" s="3">
        <v>42.037999999999997</v>
      </c>
      <c r="BF47" s="3">
        <v>42.037999999999997</v>
      </c>
      <c r="BG47" s="3">
        <v>42.037999999999997</v>
      </c>
      <c r="BH47" s="3">
        <v>42.037999999999997</v>
      </c>
      <c r="BI47" s="3">
        <v>42.037999999999997</v>
      </c>
      <c r="BJ47" s="3">
        <v>42.037999999999997</v>
      </c>
      <c r="BK47" s="3">
        <v>42.037999999999997</v>
      </c>
      <c r="BL47" s="3">
        <v>100</v>
      </c>
      <c r="BM47" s="3">
        <v>100</v>
      </c>
      <c r="BN47" s="3">
        <v>100</v>
      </c>
      <c r="BO47" s="3">
        <v>100</v>
      </c>
      <c r="BP47" s="3">
        <v>100</v>
      </c>
      <c r="BQ47" s="3">
        <v>100</v>
      </c>
      <c r="BR47" s="3">
        <v>100</v>
      </c>
      <c r="BS47" s="3">
        <v>100</v>
      </c>
      <c r="BT47" s="3">
        <v>100</v>
      </c>
      <c r="BU47" s="3">
        <v>100</v>
      </c>
      <c r="BV47" s="3">
        <v>100</v>
      </c>
      <c r="BW47" s="3">
        <v>100</v>
      </c>
      <c r="BX47" s="3">
        <v>100</v>
      </c>
      <c r="BY47" s="3">
        <v>100</v>
      </c>
      <c r="BZ47" s="3">
        <v>100</v>
      </c>
      <c r="CA47" s="3">
        <v>93.311999999999998</v>
      </c>
      <c r="CB47" s="3">
        <v>93.311999999999998</v>
      </c>
      <c r="CC47" s="3">
        <v>93.311999999999998</v>
      </c>
      <c r="CD47" s="3">
        <v>93.311999999999998</v>
      </c>
      <c r="CE47" s="3">
        <v>93.311999999999998</v>
      </c>
      <c r="CF47" s="3">
        <v>93.311999999999998</v>
      </c>
      <c r="CG47" s="3">
        <v>93.311999999999998</v>
      </c>
      <c r="CH47" s="3">
        <v>93.311999999999998</v>
      </c>
      <c r="CI47" s="3">
        <v>93.311999999999998</v>
      </c>
      <c r="CJ47" s="3">
        <v>93.311999999999998</v>
      </c>
      <c r="CK47" s="3">
        <v>93.311999999999998</v>
      </c>
      <c r="CL47" s="3">
        <v>93.311999999999998</v>
      </c>
      <c r="CM47" s="3">
        <v>93.311999999999998</v>
      </c>
      <c r="CN47" s="3">
        <v>93.311999999999998</v>
      </c>
      <c r="CO47" s="3">
        <v>93.311999999999998</v>
      </c>
      <c r="CP47" s="3">
        <v>93.311999999999998</v>
      </c>
      <c r="CQ47" s="3">
        <v>93.311999999999998</v>
      </c>
      <c r="CR47" s="3">
        <v>93.311999999999998</v>
      </c>
      <c r="CS47" s="3">
        <v>93.311999999999998</v>
      </c>
      <c r="CT47" s="3">
        <v>93.311999999999998</v>
      </c>
      <c r="CU47" s="3">
        <v>93.311999999999998</v>
      </c>
      <c r="CV47" s="3">
        <v>93.311999999999998</v>
      </c>
      <c r="CW47" s="3">
        <v>93.311999999999998</v>
      </c>
      <c r="CX47" s="3">
        <v>93.311999999999998</v>
      </c>
      <c r="CY47" s="3">
        <v>93.311999999999998</v>
      </c>
      <c r="CZ47" s="3">
        <v>93.311999999999998</v>
      </c>
      <c r="DA47" s="3">
        <v>93.311999999999998</v>
      </c>
      <c r="DB47" s="3">
        <v>93.311999999999998</v>
      </c>
      <c r="DC47" s="3">
        <v>93.311999999999998</v>
      </c>
      <c r="DD47" s="3">
        <v>93.311999999999998</v>
      </c>
      <c r="DE47" s="3">
        <v>93.311999999999998</v>
      </c>
      <c r="DF47" s="3">
        <v>93.311999999999998</v>
      </c>
      <c r="DG47" s="3">
        <v>93.311999999999998</v>
      </c>
      <c r="DH47" s="3">
        <v>93.311999999999998</v>
      </c>
      <c r="DI47" s="3">
        <v>93.311999999999998</v>
      </c>
      <c r="DJ47" s="3">
        <v>93.311999999999998</v>
      </c>
      <c r="DK47" s="3">
        <v>93.311999999999998</v>
      </c>
      <c r="DL47" s="3">
        <v>93.311999999999998</v>
      </c>
      <c r="DM47" s="3">
        <v>93.311999999999998</v>
      </c>
      <c r="DN47" s="3">
        <v>93.311999999999998</v>
      </c>
      <c r="DO47" s="3">
        <v>93.311999999999998</v>
      </c>
      <c r="DP47" s="3">
        <v>93.311999999999998</v>
      </c>
      <c r="DQ47" s="3">
        <v>93.311999999999998</v>
      </c>
      <c r="DR47" s="3">
        <v>93.311999999999998</v>
      </c>
      <c r="DS47" s="3">
        <v>93.311999999999998</v>
      </c>
      <c r="DT47" s="3">
        <v>550.95500000000004</v>
      </c>
      <c r="DU47" s="3">
        <v>654.98199999999997</v>
      </c>
      <c r="DV47" s="3">
        <v>654.98199999999997</v>
      </c>
      <c r="DW47" s="3">
        <v>654.98199999999997</v>
      </c>
      <c r="DX47" s="3">
        <v>654.98199999999997</v>
      </c>
      <c r="DY47" s="3">
        <v>654.98199999999997</v>
      </c>
      <c r="DZ47" s="3">
        <v>654.98199999999997</v>
      </c>
      <c r="EA47" s="3">
        <v>654.98199999999997</v>
      </c>
      <c r="EB47" s="3">
        <v>654.98199999999997</v>
      </c>
      <c r="EC47" s="3">
        <v>654.98199999999997</v>
      </c>
      <c r="ED47" s="3">
        <v>654.98199999999997</v>
      </c>
      <c r="EE47" s="3">
        <v>654.98199999999997</v>
      </c>
      <c r="EF47" s="3">
        <v>654.98199999999997</v>
      </c>
      <c r="EG47" s="3">
        <v>634.93799999999999</v>
      </c>
      <c r="EH47" s="3">
        <v>634.93799999999999</v>
      </c>
      <c r="EI47" s="3">
        <v>634.93799999999999</v>
      </c>
      <c r="EJ47" s="3">
        <v>634.93799999999999</v>
      </c>
      <c r="EK47" s="3">
        <v>634.93799999999999</v>
      </c>
      <c r="EL47" s="3">
        <v>634.93799999999999</v>
      </c>
      <c r="EM47" s="3">
        <v>634.93799999999999</v>
      </c>
      <c r="EN47" s="3">
        <v>634.93799999999999</v>
      </c>
      <c r="EO47" s="3">
        <v>634.93799999999999</v>
      </c>
      <c r="EP47" s="3">
        <v>634.93799999999999</v>
      </c>
      <c r="EQ47" s="3">
        <v>634.93799999999999</v>
      </c>
      <c r="ER47" s="3">
        <v>634.93799999999999</v>
      </c>
      <c r="ES47" s="3">
        <v>634.93799999999999</v>
      </c>
      <c r="ET47" s="3">
        <v>634.93799999999999</v>
      </c>
      <c r="EU47" s="3">
        <v>634.93799999999999</v>
      </c>
      <c r="EV47" s="3">
        <v>634.93799999999999</v>
      </c>
      <c r="EW47" s="3">
        <v>634.93799999999999</v>
      </c>
      <c r="EX47" s="3">
        <v>634.93799999999999</v>
      </c>
      <c r="EY47" s="3">
        <v>634.93799999999999</v>
      </c>
      <c r="EZ47" s="3">
        <v>630.26099999999997</v>
      </c>
      <c r="FA47" s="3">
        <v>634.93799999999999</v>
      </c>
      <c r="FB47" s="3">
        <v>634.93799999999999</v>
      </c>
      <c r="FC47" s="3">
        <v>634.93799999999999</v>
      </c>
      <c r="FD47" s="3">
        <v>634.93799999999999</v>
      </c>
      <c r="FE47" s="3">
        <v>634.93799999999999</v>
      </c>
      <c r="FF47" s="3">
        <v>634.93799999999999</v>
      </c>
      <c r="FG47" s="3">
        <v>634.93799999999999</v>
      </c>
      <c r="FH47" s="3">
        <v>2068.0590000000002</v>
      </c>
      <c r="FI47" s="3">
        <v>2068.0590000000002</v>
      </c>
      <c r="FJ47" s="3">
        <v>2068.0590000000002</v>
      </c>
      <c r="FK47" s="3">
        <v>2068.0590000000002</v>
      </c>
      <c r="FL47" s="3">
        <v>2068.0590000000002</v>
      </c>
      <c r="FM47" s="3">
        <v>2068.0590000000002</v>
      </c>
      <c r="FN47" s="3">
        <v>634.93799999999999</v>
      </c>
      <c r="FO47" s="3">
        <v>676.97699999999998</v>
      </c>
      <c r="FP47" s="3">
        <v>676.97699999999998</v>
      </c>
      <c r="FQ47" s="3">
        <v>676.97699999999998</v>
      </c>
      <c r="FR47" s="3">
        <v>676.97699999999998</v>
      </c>
      <c r="FS47" s="3">
        <v>676.97699999999998</v>
      </c>
      <c r="FT47" s="3">
        <v>676.97699999999998</v>
      </c>
      <c r="FU47" s="3">
        <v>676.97699999999998</v>
      </c>
      <c r="FV47" s="3">
        <v>676.97699999999998</v>
      </c>
      <c r="FW47" s="3">
        <v>676.97699999999998</v>
      </c>
      <c r="FX47" s="3">
        <v>676.97699999999998</v>
      </c>
      <c r="FY47" s="3">
        <v>676.97699999999998</v>
      </c>
      <c r="FZ47" s="3">
        <v>676.97699999999998</v>
      </c>
      <c r="GA47" s="3">
        <v>676.97699999999998</v>
      </c>
      <c r="GB47" s="3">
        <v>676.97699999999998</v>
      </c>
      <c r="GC47" s="3">
        <v>676.97699999999998</v>
      </c>
      <c r="GD47" s="3">
        <v>676.97699999999998</v>
      </c>
      <c r="GE47" s="3">
        <v>676.97699999999998</v>
      </c>
      <c r="GF47" s="3">
        <v>676.97699999999998</v>
      </c>
      <c r="GG47" s="3">
        <v>676.97699999999998</v>
      </c>
      <c r="GH47" s="3">
        <v>676.97699999999998</v>
      </c>
      <c r="GI47" s="3">
        <v>676.97699999999998</v>
      </c>
      <c r="GJ47" s="3">
        <v>676.97699999999998</v>
      </c>
      <c r="GK47" s="3">
        <v>676.97699999999998</v>
      </c>
      <c r="GL47" s="3">
        <v>676.97699999999998</v>
      </c>
      <c r="GM47" s="3">
        <v>676.97699999999998</v>
      </c>
      <c r="GN47" s="3">
        <v>676.97699999999998</v>
      </c>
      <c r="GO47" s="3">
        <v>676.97699999999998</v>
      </c>
      <c r="GP47" s="3">
        <v>676.97699999999998</v>
      </c>
    </row>
    <row r="48" spans="1:198">
      <c r="A48" s="4" t="str">
        <f>'[1]agg indices 2007 -- june11=100'!B47</f>
        <v>102</v>
      </c>
      <c r="B48" t="str">
        <f>'[1]agg indices 2007 -- june11=100'!C47</f>
        <v>Secondary school</v>
      </c>
      <c r="C48" s="3"/>
      <c r="D48" s="3" t="s">
        <v>132</v>
      </c>
      <c r="E48" s="3" t="s">
        <v>132</v>
      </c>
      <c r="F48" s="3" t="s">
        <v>132</v>
      </c>
      <c r="G48" s="3" t="s">
        <v>132</v>
      </c>
      <c r="H48" s="3" t="s">
        <v>132</v>
      </c>
      <c r="I48" s="3" t="s">
        <v>132</v>
      </c>
      <c r="J48" s="3" t="s">
        <v>132</v>
      </c>
      <c r="K48" s="3" t="s">
        <v>132</v>
      </c>
      <c r="L48" s="3" t="s">
        <v>132</v>
      </c>
      <c r="M48" s="3" t="s">
        <v>132</v>
      </c>
      <c r="N48" s="3" t="s">
        <v>132</v>
      </c>
      <c r="O48" s="3" t="s">
        <v>132</v>
      </c>
      <c r="P48" s="3" t="s">
        <v>132</v>
      </c>
      <c r="Q48" s="3" t="s">
        <v>132</v>
      </c>
      <c r="R48" s="3" t="s">
        <v>132</v>
      </c>
      <c r="S48" s="3" t="s">
        <v>132</v>
      </c>
      <c r="T48" s="3" t="s">
        <v>132</v>
      </c>
      <c r="U48" s="3" t="s">
        <v>132</v>
      </c>
      <c r="V48" s="3" t="s">
        <v>132</v>
      </c>
      <c r="W48" s="3" t="s">
        <v>132</v>
      </c>
      <c r="X48" s="3" t="s">
        <v>132</v>
      </c>
      <c r="Y48" s="3" t="s">
        <v>132</v>
      </c>
      <c r="Z48" s="3" t="s">
        <v>132</v>
      </c>
      <c r="AA48" s="3" t="s">
        <v>132</v>
      </c>
      <c r="AB48" s="3" t="s">
        <v>132</v>
      </c>
      <c r="AC48" s="3" t="s">
        <v>132</v>
      </c>
      <c r="AD48" s="3" t="s">
        <v>132</v>
      </c>
      <c r="AE48" s="3" t="s">
        <v>132</v>
      </c>
      <c r="AF48" s="3" t="s">
        <v>132</v>
      </c>
      <c r="AG48" s="3" t="s">
        <v>132</v>
      </c>
      <c r="AH48" s="3" t="s">
        <v>132</v>
      </c>
      <c r="AI48" s="3" t="s">
        <v>132</v>
      </c>
      <c r="AJ48" s="3" t="s">
        <v>132</v>
      </c>
      <c r="AK48" s="3" t="s">
        <v>132</v>
      </c>
      <c r="AL48" s="3" t="s">
        <v>132</v>
      </c>
      <c r="AM48" s="3" t="s">
        <v>132</v>
      </c>
      <c r="AN48" s="3" t="s">
        <v>132</v>
      </c>
      <c r="AO48" s="3" t="s">
        <v>132</v>
      </c>
      <c r="AP48" s="3" t="s">
        <v>132</v>
      </c>
      <c r="AQ48" s="3" t="s">
        <v>132</v>
      </c>
      <c r="AR48" s="3" t="s">
        <v>132</v>
      </c>
      <c r="AS48" s="3" t="s">
        <v>132</v>
      </c>
      <c r="AT48" s="3" t="s">
        <v>132</v>
      </c>
      <c r="AU48" s="3" t="s">
        <v>132</v>
      </c>
      <c r="AV48" s="3" t="s">
        <v>132</v>
      </c>
      <c r="AW48" s="3" t="s">
        <v>132</v>
      </c>
      <c r="AX48" s="3" t="s">
        <v>132</v>
      </c>
      <c r="AY48" s="3" t="s">
        <v>132</v>
      </c>
      <c r="AZ48" s="3" t="s">
        <v>132</v>
      </c>
      <c r="BA48" s="3">
        <v>109.93589743589746</v>
      </c>
      <c r="BB48" s="3">
        <v>109.93600000000001</v>
      </c>
      <c r="BC48" s="3">
        <v>90.962000000000003</v>
      </c>
      <c r="BD48" s="3">
        <v>91.254000000000005</v>
      </c>
      <c r="BE48" s="3">
        <v>91.254000000000005</v>
      </c>
      <c r="BF48" s="3">
        <v>91.254000000000005</v>
      </c>
      <c r="BG48" s="3">
        <v>91.254000000000005</v>
      </c>
      <c r="BH48" s="3">
        <v>91.254000000000005</v>
      </c>
      <c r="BI48" s="3">
        <v>91.254000000000005</v>
      </c>
      <c r="BJ48" s="3">
        <v>91.254000000000005</v>
      </c>
      <c r="BK48" s="3">
        <v>91.254000000000005</v>
      </c>
      <c r="BL48" s="3">
        <v>100</v>
      </c>
      <c r="BM48" s="3">
        <v>100</v>
      </c>
      <c r="BN48" s="3">
        <v>100</v>
      </c>
      <c r="BO48" s="3">
        <v>100</v>
      </c>
      <c r="BP48" s="3">
        <v>100</v>
      </c>
      <c r="BQ48" s="3">
        <v>100</v>
      </c>
      <c r="BR48" s="3">
        <v>100</v>
      </c>
      <c r="BS48" s="3">
        <v>100</v>
      </c>
      <c r="BT48" s="3">
        <v>100</v>
      </c>
      <c r="BU48" s="3">
        <v>100</v>
      </c>
      <c r="BV48" s="3">
        <v>100</v>
      </c>
      <c r="BW48" s="3">
        <v>100</v>
      </c>
      <c r="BX48" s="3">
        <v>100</v>
      </c>
      <c r="BY48" s="3">
        <v>100</v>
      </c>
      <c r="BZ48" s="3">
        <v>100</v>
      </c>
      <c r="CA48" s="3">
        <v>104.373</v>
      </c>
      <c r="CB48" s="3">
        <v>116.61799999999999</v>
      </c>
      <c r="CC48" s="3">
        <v>116.61799999999999</v>
      </c>
      <c r="CD48" s="3">
        <v>116.61799999999999</v>
      </c>
      <c r="CE48" s="3">
        <v>116.61799999999999</v>
      </c>
      <c r="CF48" s="3">
        <v>116.61799999999999</v>
      </c>
      <c r="CG48" s="3">
        <v>116.61799999999999</v>
      </c>
      <c r="CH48" s="3">
        <v>122</v>
      </c>
      <c r="CI48" s="3">
        <v>122</v>
      </c>
      <c r="CJ48" s="3">
        <v>122</v>
      </c>
      <c r="CK48" s="3">
        <v>122</v>
      </c>
      <c r="CL48" s="3">
        <v>122</v>
      </c>
      <c r="CM48" s="3">
        <v>122</v>
      </c>
      <c r="CN48" s="3">
        <v>122</v>
      </c>
      <c r="CO48" s="3">
        <v>122</v>
      </c>
      <c r="CP48" s="3">
        <v>122</v>
      </c>
      <c r="CQ48" s="3">
        <v>122</v>
      </c>
      <c r="CR48" s="3">
        <v>122</v>
      </c>
      <c r="CS48" s="3">
        <v>122</v>
      </c>
      <c r="CT48" s="3">
        <v>122</v>
      </c>
      <c r="CU48" s="3">
        <v>122</v>
      </c>
      <c r="CV48" s="3">
        <v>122</v>
      </c>
      <c r="CW48" s="3">
        <v>122</v>
      </c>
      <c r="CX48" s="3">
        <v>122</v>
      </c>
      <c r="CY48" s="3">
        <v>122</v>
      </c>
      <c r="CZ48" s="3">
        <v>122</v>
      </c>
      <c r="DA48" s="3">
        <v>122</v>
      </c>
      <c r="DB48" s="3">
        <v>122</v>
      </c>
      <c r="DC48" s="3">
        <v>122</v>
      </c>
      <c r="DD48" s="3">
        <v>122</v>
      </c>
      <c r="DE48" s="3">
        <v>122</v>
      </c>
      <c r="DF48" s="3">
        <v>122</v>
      </c>
      <c r="DG48" s="3">
        <v>122</v>
      </c>
      <c r="DH48" s="3">
        <v>122</v>
      </c>
      <c r="DI48" s="3">
        <v>122</v>
      </c>
      <c r="DJ48" s="3">
        <v>122</v>
      </c>
      <c r="DK48" s="3">
        <v>122</v>
      </c>
      <c r="DL48" s="3">
        <v>122</v>
      </c>
      <c r="DM48" s="3">
        <v>122</v>
      </c>
      <c r="DN48" s="3">
        <v>122</v>
      </c>
      <c r="DO48" s="3">
        <v>122</v>
      </c>
      <c r="DP48" s="3">
        <v>122</v>
      </c>
      <c r="DQ48" s="3">
        <v>122</v>
      </c>
      <c r="DR48" s="3">
        <v>122</v>
      </c>
      <c r="DS48" s="3">
        <v>122</v>
      </c>
      <c r="DT48" s="3">
        <v>1268.222</v>
      </c>
      <c r="DU48" s="3">
        <v>151.82900000000001</v>
      </c>
      <c r="DV48" s="3">
        <v>151.82900000000001</v>
      </c>
      <c r="DW48" s="3">
        <v>151.82900000000001</v>
      </c>
      <c r="DX48" s="3">
        <v>151.82900000000001</v>
      </c>
      <c r="DY48" s="3">
        <v>151.82900000000001</v>
      </c>
      <c r="DZ48" s="3">
        <v>151.82900000000001</v>
      </c>
      <c r="EA48" s="3">
        <v>151.82900000000001</v>
      </c>
      <c r="EB48" s="3">
        <v>151.82900000000001</v>
      </c>
      <c r="EC48" s="3">
        <v>151.82900000000001</v>
      </c>
      <c r="ED48" s="3">
        <v>151.82900000000001</v>
      </c>
      <c r="EE48" s="3">
        <v>151.82900000000001</v>
      </c>
      <c r="EF48" s="3">
        <v>151.82900000000001</v>
      </c>
      <c r="EG48" s="3">
        <v>151.27500000000001</v>
      </c>
      <c r="EH48" s="3">
        <v>151.27500000000001</v>
      </c>
      <c r="EI48" s="3">
        <v>151.27500000000001</v>
      </c>
      <c r="EJ48" s="3">
        <v>151.27500000000001</v>
      </c>
      <c r="EK48" s="3">
        <v>151.27500000000001</v>
      </c>
      <c r="EL48" s="3">
        <v>151.27500000000001</v>
      </c>
      <c r="EM48" s="3">
        <v>151.27500000000001</v>
      </c>
      <c r="EN48" s="3">
        <v>151.27500000000001</v>
      </c>
      <c r="EO48" s="3">
        <v>151.27500000000001</v>
      </c>
      <c r="EP48" s="3">
        <v>151.27500000000001</v>
      </c>
      <c r="EQ48" s="3">
        <v>151.27500000000001</v>
      </c>
      <c r="ER48" s="3">
        <v>151.27500000000001</v>
      </c>
      <c r="ES48" s="3">
        <v>151.27500000000001</v>
      </c>
      <c r="ET48" s="3">
        <v>151.27500000000001</v>
      </c>
      <c r="EU48" s="3">
        <v>151.27500000000001</v>
      </c>
      <c r="EV48" s="3">
        <v>151.27500000000001</v>
      </c>
      <c r="EW48" s="3">
        <v>151.27500000000001</v>
      </c>
      <c r="EX48" s="3">
        <v>151.27500000000001</v>
      </c>
      <c r="EY48" s="3">
        <v>151.27500000000001</v>
      </c>
      <c r="EZ48" s="3">
        <v>96.087000000000003</v>
      </c>
      <c r="FA48" s="3">
        <v>151.27500000000001</v>
      </c>
      <c r="FB48" s="3">
        <v>151.27500000000001</v>
      </c>
      <c r="FC48" s="3">
        <v>151.27500000000001</v>
      </c>
      <c r="FD48" s="3">
        <v>151.27500000000001</v>
      </c>
      <c r="FE48" s="3">
        <v>151.27500000000001</v>
      </c>
      <c r="FF48" s="3">
        <v>151.27500000000001</v>
      </c>
      <c r="FG48" s="3">
        <v>151.27500000000001</v>
      </c>
      <c r="FH48" s="3">
        <v>3273.7240000000002</v>
      </c>
      <c r="FI48" s="3">
        <v>3273.7240000000002</v>
      </c>
      <c r="FJ48" s="3">
        <v>3273.7240000000002</v>
      </c>
      <c r="FK48" s="3">
        <v>3273.7240000000002</v>
      </c>
      <c r="FL48" s="3">
        <v>3273.7240000000002</v>
      </c>
      <c r="FM48" s="3">
        <v>3273.7240000000002</v>
      </c>
      <c r="FN48" s="3">
        <v>151.27500000000001</v>
      </c>
      <c r="FO48" s="3">
        <v>151.27500000000001</v>
      </c>
      <c r="FP48" s="3">
        <v>151.27500000000001</v>
      </c>
      <c r="FQ48" s="3">
        <v>151.27500000000001</v>
      </c>
      <c r="FR48" s="3">
        <v>151.27500000000001</v>
      </c>
      <c r="FS48" s="3">
        <v>151.27500000000001</v>
      </c>
      <c r="FT48" s="3">
        <v>151.27500000000001</v>
      </c>
      <c r="FU48" s="3">
        <v>151.27500000000001</v>
      </c>
      <c r="FV48" s="3">
        <v>151.27500000000001</v>
      </c>
      <c r="FW48" s="3">
        <v>151.27500000000001</v>
      </c>
      <c r="FX48" s="3">
        <v>151.27500000000001</v>
      </c>
      <c r="FY48" s="3">
        <v>151.27500000000001</v>
      </c>
      <c r="FZ48" s="3">
        <v>151.27500000000001</v>
      </c>
      <c r="GA48" s="3">
        <v>151.27500000000001</v>
      </c>
      <c r="GB48" s="3">
        <v>151.27500000000001</v>
      </c>
      <c r="GC48" s="3">
        <v>151.27500000000001</v>
      </c>
      <c r="GD48" s="3">
        <v>151.27500000000001</v>
      </c>
      <c r="GE48" s="3">
        <v>151.27500000000001</v>
      </c>
      <c r="GF48" s="3">
        <v>151.27500000000001</v>
      </c>
      <c r="GG48" s="3">
        <v>151.27500000000001</v>
      </c>
      <c r="GH48" s="3">
        <v>151.27500000000001</v>
      </c>
      <c r="GI48" s="3">
        <v>151.27500000000001</v>
      </c>
      <c r="GJ48" s="3">
        <v>151.27500000000001</v>
      </c>
      <c r="GK48" s="3">
        <v>151.27500000000001</v>
      </c>
      <c r="GL48" s="3">
        <v>151.27500000000001</v>
      </c>
      <c r="GM48" s="3">
        <v>151.27500000000001</v>
      </c>
      <c r="GN48" s="3">
        <v>151.27500000000001</v>
      </c>
      <c r="GO48" s="3">
        <v>151.27500000000001</v>
      </c>
      <c r="GP48" s="3">
        <v>151.27500000000001</v>
      </c>
    </row>
    <row r="49" spans="1:216">
      <c r="A49" s="4" t="str">
        <f>'[1]agg indices 2007 -- june11=100'!B48</f>
        <v>104</v>
      </c>
      <c r="B49" t="str">
        <f>'[1]agg indices 2007 -- june11=100'!C48</f>
        <v>Tertiary school / University</v>
      </c>
      <c r="C49" s="3"/>
      <c r="D49" s="3" t="s">
        <v>132</v>
      </c>
      <c r="E49" s="3" t="s">
        <v>132</v>
      </c>
      <c r="F49" s="3" t="s">
        <v>132</v>
      </c>
      <c r="G49" s="3" t="s">
        <v>132</v>
      </c>
      <c r="H49" s="3" t="s">
        <v>132</v>
      </c>
      <c r="I49" s="3" t="s">
        <v>132</v>
      </c>
      <c r="J49" s="3" t="s">
        <v>132</v>
      </c>
      <c r="K49" s="3" t="s">
        <v>132</v>
      </c>
      <c r="L49" s="3" t="s">
        <v>132</v>
      </c>
      <c r="M49" s="3" t="s">
        <v>132</v>
      </c>
      <c r="N49" s="3" t="s">
        <v>132</v>
      </c>
      <c r="O49" s="3" t="s">
        <v>132</v>
      </c>
      <c r="P49" s="3" t="s">
        <v>132</v>
      </c>
      <c r="Q49" s="3" t="s">
        <v>132</v>
      </c>
      <c r="R49" s="3" t="s">
        <v>132</v>
      </c>
      <c r="S49" s="3" t="s">
        <v>132</v>
      </c>
      <c r="T49" s="3" t="s">
        <v>132</v>
      </c>
      <c r="U49" s="3" t="s">
        <v>132</v>
      </c>
      <c r="V49" s="3" t="s">
        <v>132</v>
      </c>
      <c r="W49" s="3" t="s">
        <v>132</v>
      </c>
      <c r="X49" s="3" t="s">
        <v>132</v>
      </c>
      <c r="Y49" s="3" t="s">
        <v>132</v>
      </c>
      <c r="Z49" s="3" t="s">
        <v>132</v>
      </c>
      <c r="AA49" s="3" t="s">
        <v>132</v>
      </c>
      <c r="AB49" s="3" t="s">
        <v>132</v>
      </c>
      <c r="AC49" s="3" t="s">
        <v>132</v>
      </c>
      <c r="AD49" s="3" t="s">
        <v>132</v>
      </c>
      <c r="AE49" s="3" t="s">
        <v>132</v>
      </c>
      <c r="AF49" s="3" t="s">
        <v>132</v>
      </c>
      <c r="AG49" s="3" t="s">
        <v>132</v>
      </c>
      <c r="AH49" s="3" t="s">
        <v>132</v>
      </c>
      <c r="AI49" s="3" t="s">
        <v>132</v>
      </c>
      <c r="AJ49" s="3" t="s">
        <v>132</v>
      </c>
      <c r="AK49" s="3" t="s">
        <v>132</v>
      </c>
      <c r="AL49" s="3" t="s">
        <v>132</v>
      </c>
      <c r="AM49" s="3" t="s">
        <v>132</v>
      </c>
      <c r="AN49" s="3" t="s">
        <v>132</v>
      </c>
      <c r="AO49" s="3" t="s">
        <v>132</v>
      </c>
      <c r="AP49" s="3" t="s">
        <v>132</v>
      </c>
      <c r="AQ49" s="3" t="s">
        <v>132</v>
      </c>
      <c r="AR49" s="3" t="s">
        <v>132</v>
      </c>
      <c r="AS49" s="3" t="s">
        <v>132</v>
      </c>
      <c r="AT49" s="3" t="s">
        <v>132</v>
      </c>
      <c r="AU49" s="3" t="s">
        <v>132</v>
      </c>
      <c r="AV49" s="3" t="s">
        <v>132</v>
      </c>
      <c r="AW49" s="3" t="s">
        <v>132</v>
      </c>
      <c r="AX49" s="3" t="s">
        <v>132</v>
      </c>
      <c r="AY49" s="3" t="s">
        <v>132</v>
      </c>
      <c r="AZ49" s="3" t="s">
        <v>132</v>
      </c>
      <c r="BA49" s="3">
        <v>97.545454545454547</v>
      </c>
      <c r="BB49" s="3">
        <v>97.545000000000002</v>
      </c>
      <c r="BC49" s="3">
        <v>102.51600000000001</v>
      </c>
      <c r="BD49" s="3">
        <v>102.51600000000001</v>
      </c>
      <c r="BE49" s="3">
        <v>102.51600000000001</v>
      </c>
      <c r="BF49" s="3">
        <v>102.51600000000001</v>
      </c>
      <c r="BG49" s="3">
        <v>102.51600000000001</v>
      </c>
      <c r="BH49" s="3">
        <v>102.51600000000001</v>
      </c>
      <c r="BI49" s="3">
        <v>102.51600000000001</v>
      </c>
      <c r="BJ49" s="3">
        <v>102.51600000000001</v>
      </c>
      <c r="BK49" s="3">
        <v>102.51600000000001</v>
      </c>
      <c r="BL49" s="3">
        <v>100</v>
      </c>
      <c r="BM49" s="3">
        <v>100</v>
      </c>
      <c r="BN49" s="3">
        <v>100</v>
      </c>
      <c r="BO49" s="3">
        <v>100</v>
      </c>
      <c r="BP49" s="3">
        <v>100</v>
      </c>
      <c r="BQ49" s="3">
        <v>100</v>
      </c>
      <c r="BR49" s="3">
        <v>100</v>
      </c>
      <c r="BS49" s="3">
        <v>100</v>
      </c>
      <c r="BT49" s="3">
        <v>100</v>
      </c>
      <c r="BU49" s="3">
        <v>100</v>
      </c>
      <c r="BV49" s="3">
        <v>100</v>
      </c>
      <c r="BW49" s="3">
        <v>100</v>
      </c>
      <c r="BX49" s="3">
        <v>100</v>
      </c>
      <c r="BY49" s="3">
        <v>100</v>
      </c>
      <c r="BZ49" s="3">
        <v>100</v>
      </c>
      <c r="CA49" s="3">
        <v>126.84099999999999</v>
      </c>
      <c r="CB49" s="3">
        <v>133.364</v>
      </c>
      <c r="CC49" s="3">
        <v>133.364</v>
      </c>
      <c r="CD49" s="3">
        <v>133.364</v>
      </c>
      <c r="CE49" s="3">
        <v>133.364</v>
      </c>
      <c r="CF49" s="3">
        <v>133.364</v>
      </c>
      <c r="CG49" s="3">
        <v>133.364</v>
      </c>
      <c r="CH49" s="3">
        <v>133.364</v>
      </c>
      <c r="CI49" s="3">
        <v>133.364</v>
      </c>
      <c r="CJ49" s="3">
        <v>133.364</v>
      </c>
      <c r="CK49" s="3">
        <v>133.364</v>
      </c>
      <c r="CL49" s="3">
        <v>133.364</v>
      </c>
      <c r="CM49" s="3">
        <v>133.364</v>
      </c>
      <c r="CN49" s="3">
        <v>133.364</v>
      </c>
      <c r="CO49" s="3">
        <v>133.364</v>
      </c>
      <c r="CP49" s="3">
        <v>133.364</v>
      </c>
      <c r="CQ49" s="3">
        <v>133.364</v>
      </c>
      <c r="CR49" s="3">
        <v>133.364</v>
      </c>
      <c r="CS49" s="3">
        <v>133.364</v>
      </c>
      <c r="CT49" s="3">
        <v>133.364</v>
      </c>
      <c r="CU49" s="3">
        <v>133.364</v>
      </c>
      <c r="CV49" s="3">
        <v>133.364</v>
      </c>
      <c r="CW49" s="3">
        <v>133.364</v>
      </c>
      <c r="CX49" s="3">
        <v>133.364</v>
      </c>
      <c r="CY49" s="3">
        <v>133.364</v>
      </c>
      <c r="CZ49" s="3">
        <v>133.364</v>
      </c>
      <c r="DA49" s="3">
        <v>133.364</v>
      </c>
      <c r="DB49" s="3">
        <v>133.364</v>
      </c>
      <c r="DC49" s="3">
        <v>133.364</v>
      </c>
      <c r="DD49" s="3">
        <v>133.364</v>
      </c>
      <c r="DE49" s="3">
        <v>133.364</v>
      </c>
      <c r="DF49" s="3">
        <v>133.364</v>
      </c>
      <c r="DG49" s="3">
        <v>133.364</v>
      </c>
      <c r="DH49" s="3">
        <v>133.364</v>
      </c>
      <c r="DI49" s="3">
        <v>133.364</v>
      </c>
      <c r="DJ49" s="3">
        <v>133.364</v>
      </c>
      <c r="DK49" s="3">
        <v>133.364</v>
      </c>
      <c r="DL49" s="3">
        <v>133.364</v>
      </c>
      <c r="DM49" s="3">
        <v>133.364</v>
      </c>
      <c r="DN49" s="3">
        <v>133.364</v>
      </c>
      <c r="DO49" s="3">
        <v>133.364</v>
      </c>
      <c r="DP49" s="3">
        <v>133.364</v>
      </c>
      <c r="DQ49" s="3">
        <v>133.364</v>
      </c>
      <c r="DR49" s="3">
        <v>133.364</v>
      </c>
      <c r="DS49" s="3">
        <v>133.364</v>
      </c>
      <c r="DT49" s="3">
        <v>411.46300000000002</v>
      </c>
      <c r="DU49" s="3">
        <v>477.14</v>
      </c>
      <c r="DV49" s="3">
        <v>477.14</v>
      </c>
      <c r="DW49" s="3">
        <v>477.14</v>
      </c>
      <c r="DX49" s="3">
        <v>477.14</v>
      </c>
      <c r="DY49" s="3">
        <v>477.14</v>
      </c>
      <c r="DZ49" s="3">
        <v>477.14</v>
      </c>
      <c r="EA49" s="3">
        <v>477.14</v>
      </c>
      <c r="EB49" s="3">
        <v>477.14</v>
      </c>
      <c r="EC49" s="3">
        <v>477.14</v>
      </c>
      <c r="ED49" s="3">
        <v>477.14</v>
      </c>
      <c r="EE49" s="3">
        <v>477.14</v>
      </c>
      <c r="EF49" s="3">
        <v>477.14</v>
      </c>
      <c r="EG49" s="3">
        <v>462.83600000000001</v>
      </c>
      <c r="EH49" s="3">
        <v>462.83600000000001</v>
      </c>
      <c r="EI49" s="3">
        <v>462.83600000000001</v>
      </c>
      <c r="EJ49" s="3">
        <v>462.83600000000001</v>
      </c>
      <c r="EK49" s="3">
        <v>462.83600000000001</v>
      </c>
      <c r="EL49" s="3">
        <v>462.83600000000001</v>
      </c>
      <c r="EM49" s="3">
        <v>462.83600000000001</v>
      </c>
      <c r="EN49" s="3">
        <v>462.83600000000001</v>
      </c>
      <c r="EO49" s="3">
        <v>462.83600000000001</v>
      </c>
      <c r="EP49" s="3">
        <v>462.83600000000001</v>
      </c>
      <c r="EQ49" s="3">
        <v>462.83600000000001</v>
      </c>
      <c r="ER49" s="3">
        <v>462.83600000000001</v>
      </c>
      <c r="ES49" s="3">
        <v>462.83600000000001</v>
      </c>
      <c r="ET49" s="3">
        <v>462.83600000000001</v>
      </c>
      <c r="EU49" s="3">
        <v>462.83600000000001</v>
      </c>
      <c r="EV49" s="3">
        <v>462.83600000000001</v>
      </c>
      <c r="EW49" s="3">
        <v>462.83600000000001</v>
      </c>
      <c r="EX49" s="3">
        <v>462.83600000000001</v>
      </c>
      <c r="EY49" s="3">
        <v>462.83600000000001</v>
      </c>
      <c r="EZ49" s="3">
        <v>455.49400000000003</v>
      </c>
      <c r="FA49" s="3">
        <v>462.83600000000001</v>
      </c>
      <c r="FB49" s="3">
        <v>462.83600000000001</v>
      </c>
      <c r="FC49" s="3">
        <v>462.83600000000001</v>
      </c>
      <c r="FD49" s="3">
        <v>462.83600000000001</v>
      </c>
      <c r="FE49" s="3">
        <v>462.83600000000001</v>
      </c>
      <c r="FF49" s="3">
        <v>462.83600000000001</v>
      </c>
      <c r="FG49" s="3">
        <v>462.83600000000001</v>
      </c>
      <c r="FH49" s="3">
        <v>1175.7909999999999</v>
      </c>
      <c r="FI49" s="3">
        <v>1175.7909999999999</v>
      </c>
      <c r="FJ49" s="3">
        <v>1175.7909999999999</v>
      </c>
      <c r="FK49" s="3">
        <v>1175.7909999999999</v>
      </c>
      <c r="FL49" s="3">
        <v>1175.7909999999999</v>
      </c>
      <c r="FM49" s="3">
        <v>1175.7909999999999</v>
      </c>
      <c r="FN49" s="3">
        <v>462.83600000000001</v>
      </c>
      <c r="FO49" s="3">
        <v>462.83600000000001</v>
      </c>
      <c r="FP49" s="3">
        <v>462.83600000000001</v>
      </c>
      <c r="FQ49" s="3">
        <v>462.83600000000001</v>
      </c>
      <c r="FR49" s="3">
        <v>462.83600000000001</v>
      </c>
      <c r="FS49" s="3">
        <v>462.83600000000001</v>
      </c>
      <c r="FT49" s="3">
        <v>462.83600000000001</v>
      </c>
      <c r="FU49" s="3">
        <v>462.83600000000001</v>
      </c>
      <c r="FV49" s="3">
        <v>462.83600000000001</v>
      </c>
      <c r="FW49" s="3">
        <v>462.83600000000001</v>
      </c>
      <c r="FX49" s="3">
        <v>462.83600000000001</v>
      </c>
      <c r="FY49" s="3">
        <v>462.83600000000001</v>
      </c>
      <c r="FZ49" s="3">
        <v>462.83600000000001</v>
      </c>
      <c r="GA49" s="3">
        <v>462.83600000000001</v>
      </c>
      <c r="GB49" s="3">
        <v>462.83600000000001</v>
      </c>
      <c r="GC49" s="3">
        <v>462.83600000000001</v>
      </c>
      <c r="GD49" s="3">
        <v>462.83600000000001</v>
      </c>
      <c r="GE49" s="3">
        <v>462.83600000000001</v>
      </c>
      <c r="GF49" s="3">
        <v>462.83600000000001</v>
      </c>
      <c r="GG49" s="3">
        <v>462.83600000000001</v>
      </c>
      <c r="GH49" s="3">
        <v>462.83600000000001</v>
      </c>
      <c r="GI49" s="3">
        <v>462.83600000000001</v>
      </c>
      <c r="GJ49" s="3">
        <v>462.83600000000001</v>
      </c>
      <c r="GK49" s="3">
        <v>462.83600000000001</v>
      </c>
      <c r="GL49" s="3">
        <v>462.83600000000001</v>
      </c>
      <c r="GM49" s="3">
        <v>462.83600000000001</v>
      </c>
      <c r="GN49" s="3">
        <v>462.83600000000001</v>
      </c>
      <c r="GO49" s="3">
        <v>462.83600000000001</v>
      </c>
      <c r="GP49" s="3">
        <v>462.83600000000001</v>
      </c>
    </row>
    <row r="50" spans="1:216">
      <c r="A50" s="4" t="str">
        <f>'[1]agg indices 2007 -- june11=100'!B49</f>
        <v>111</v>
      </c>
      <c r="B50" t="str">
        <f>'[1]agg indices 2007 -- june11=100'!C49</f>
        <v>Catering services</v>
      </c>
      <c r="C50" s="3"/>
      <c r="D50" s="3">
        <v>73.896000000000001</v>
      </c>
      <c r="E50" s="3">
        <v>73.712000000000003</v>
      </c>
      <c r="F50" s="3">
        <v>78.400000000000006</v>
      </c>
      <c r="G50" s="3">
        <v>69.546999999999997</v>
      </c>
      <c r="H50" s="3">
        <v>75.870999999999995</v>
      </c>
      <c r="I50" s="3">
        <v>74.522999999999996</v>
      </c>
      <c r="J50" s="3">
        <v>72.272999999999996</v>
      </c>
      <c r="K50" s="3">
        <v>74.644000000000005</v>
      </c>
      <c r="L50" s="3">
        <v>73.603999999999999</v>
      </c>
      <c r="M50" s="3">
        <v>77.474999999999994</v>
      </c>
      <c r="N50" s="3">
        <v>78.430999999999997</v>
      </c>
      <c r="O50" s="3">
        <v>77.436000000000007</v>
      </c>
      <c r="P50" s="3">
        <v>74.263999999999996</v>
      </c>
      <c r="Q50" s="3">
        <v>74.927999999999997</v>
      </c>
      <c r="R50" s="3">
        <v>73.826999999999998</v>
      </c>
      <c r="S50" s="3">
        <v>73.826999999999998</v>
      </c>
      <c r="T50" s="3">
        <v>76.344999999999999</v>
      </c>
      <c r="U50" s="3">
        <v>79.447000000000003</v>
      </c>
      <c r="V50" s="3">
        <v>80.388000000000005</v>
      </c>
      <c r="W50" s="3">
        <v>80.436000000000007</v>
      </c>
      <c r="X50" s="3">
        <v>79.852999999999994</v>
      </c>
      <c r="Y50" s="3">
        <v>76.506</v>
      </c>
      <c r="Z50" s="3">
        <v>80.709000000000003</v>
      </c>
      <c r="AA50" s="3">
        <v>84.356999999999999</v>
      </c>
      <c r="AB50" s="3">
        <v>80.887</v>
      </c>
      <c r="AC50" s="3">
        <v>82.453999999999994</v>
      </c>
      <c r="AD50" s="3">
        <v>87.7</v>
      </c>
      <c r="AE50" s="3">
        <v>94.23</v>
      </c>
      <c r="AF50" s="3">
        <v>98.846999999999994</v>
      </c>
      <c r="AG50" s="3">
        <v>85.616</v>
      </c>
      <c r="AH50" s="3">
        <v>86.066000000000003</v>
      </c>
      <c r="AI50" s="3">
        <v>84.356999999999999</v>
      </c>
      <c r="AJ50" s="3">
        <v>92.19</v>
      </c>
      <c r="AK50" s="3">
        <v>92.259</v>
      </c>
      <c r="AL50" s="3">
        <v>86.984999999999999</v>
      </c>
      <c r="AM50" s="3">
        <v>72.790999999999997</v>
      </c>
      <c r="AN50" s="3">
        <v>91.480999999999995</v>
      </c>
      <c r="AO50" s="3">
        <v>91.682000000000002</v>
      </c>
      <c r="AP50" s="3">
        <v>100.59099999999999</v>
      </c>
      <c r="AQ50" s="3">
        <v>89.331999999999994</v>
      </c>
      <c r="AR50" s="3">
        <v>95.597999999999999</v>
      </c>
      <c r="AS50" s="3">
        <v>87.765000000000001</v>
      </c>
      <c r="AT50" s="3">
        <v>91.682000000000002</v>
      </c>
      <c r="AU50" s="3">
        <v>91.682000000000002</v>
      </c>
      <c r="AV50" s="3">
        <v>106.858</v>
      </c>
      <c r="AW50" s="3">
        <v>107.03700000000001</v>
      </c>
      <c r="AX50" s="3">
        <v>97.156999999999996</v>
      </c>
      <c r="AY50" s="3">
        <v>99.203999999999994</v>
      </c>
      <c r="AZ50" s="3">
        <v>107.833</v>
      </c>
      <c r="BA50" s="3">
        <v>107.833</v>
      </c>
      <c r="BB50" s="3">
        <v>4.2699999999999996</v>
      </c>
      <c r="BC50" s="3">
        <v>2662.328</v>
      </c>
      <c r="BD50" s="3">
        <v>2839.31</v>
      </c>
      <c r="BE50" s="3">
        <v>2697.2660000000001</v>
      </c>
      <c r="BF50" s="3">
        <v>2918.6109999999999</v>
      </c>
      <c r="BG50" s="3">
        <v>3429.2530000000002</v>
      </c>
      <c r="BH50" s="3">
        <v>3170.8180000000002</v>
      </c>
      <c r="BI50" s="3">
        <v>3302.7869999999998</v>
      </c>
      <c r="BJ50" s="3">
        <v>3060.154</v>
      </c>
      <c r="BK50" s="3">
        <v>3134.7190000000001</v>
      </c>
      <c r="BL50" s="3">
        <v>2939.3470000000002</v>
      </c>
      <c r="BM50" s="3">
        <v>3740.098</v>
      </c>
      <c r="BN50" s="3">
        <v>4017.3290000000002</v>
      </c>
      <c r="BO50" s="3">
        <v>3646.7930000000001</v>
      </c>
      <c r="BP50" s="3">
        <v>4070.4769999999999</v>
      </c>
      <c r="BQ50" s="3">
        <v>3873.1129999999998</v>
      </c>
      <c r="BR50" s="3">
        <v>3846.9479999999999</v>
      </c>
      <c r="BS50" s="3">
        <v>4058.9650000000001</v>
      </c>
      <c r="BT50" s="3">
        <v>3766.252</v>
      </c>
      <c r="BU50" s="3">
        <v>3788.43</v>
      </c>
      <c r="BV50" s="3">
        <v>4267.2790000000005</v>
      </c>
      <c r="BW50" s="3">
        <v>4125.8190000000004</v>
      </c>
      <c r="BX50" s="3">
        <v>4305.1940000000004</v>
      </c>
      <c r="BY50" s="3">
        <v>4180.2939999999999</v>
      </c>
      <c r="BZ50" s="3">
        <v>4412.0389999999998</v>
      </c>
      <c r="CA50" s="3">
        <v>4661.0990000000002</v>
      </c>
      <c r="CB50" s="3">
        <v>4266.0450000000001</v>
      </c>
      <c r="CC50" s="3">
        <v>4257.0429999999997</v>
      </c>
      <c r="CD50" s="3">
        <v>4086.4470000000001</v>
      </c>
      <c r="CE50" s="3">
        <v>4360.1940000000004</v>
      </c>
      <c r="CF50" s="3">
        <v>4339.1719999999996</v>
      </c>
      <c r="CG50" s="3">
        <v>4388.8029999999999</v>
      </c>
      <c r="CH50" s="3">
        <v>4279.3779999999997</v>
      </c>
      <c r="CI50" s="3">
        <v>4232.0259999999998</v>
      </c>
      <c r="CJ50" s="3">
        <v>4180.7979999999998</v>
      </c>
      <c r="CK50" s="3">
        <v>4158.183</v>
      </c>
      <c r="CL50" s="3">
        <v>4237.027</v>
      </c>
      <c r="CM50" s="3">
        <v>4842.8419999999996</v>
      </c>
      <c r="CN50" s="3">
        <v>4189.9989999999998</v>
      </c>
      <c r="CO50" s="3">
        <v>4303.7640000000001</v>
      </c>
      <c r="CP50" s="3">
        <v>4479.9279999999999</v>
      </c>
      <c r="CQ50" s="3">
        <v>4695.7640000000001</v>
      </c>
      <c r="CR50" s="3">
        <v>4729.5469999999996</v>
      </c>
      <c r="CS50" s="3">
        <v>4722.027</v>
      </c>
      <c r="CT50" s="3">
        <v>4550.8630000000003</v>
      </c>
      <c r="CU50" s="3">
        <v>4586.3729999999996</v>
      </c>
      <c r="CV50" s="3">
        <v>4800.1080000000002</v>
      </c>
      <c r="CW50" s="3">
        <v>5582.9170000000004</v>
      </c>
      <c r="CX50" s="3">
        <v>5921.2470000000003</v>
      </c>
      <c r="CY50" s="3">
        <v>5815.2039999999997</v>
      </c>
      <c r="CZ50" s="3">
        <v>6568.4539999999997</v>
      </c>
      <c r="DA50" s="3">
        <v>6146.5360000000001</v>
      </c>
      <c r="DB50" s="3">
        <v>7480.8429999999998</v>
      </c>
      <c r="DC50" s="3">
        <v>8829.848</v>
      </c>
      <c r="DD50" s="3">
        <v>9294.7270000000008</v>
      </c>
      <c r="DE50" s="3">
        <v>11479.050999999999</v>
      </c>
      <c r="DF50" s="3">
        <v>11368.924000000001</v>
      </c>
      <c r="DG50" s="3">
        <v>12551.638000000001</v>
      </c>
      <c r="DH50" s="3">
        <v>13322.722</v>
      </c>
      <c r="DI50" s="3">
        <v>21914.484</v>
      </c>
      <c r="DJ50" s="3">
        <v>13786.361999999999</v>
      </c>
      <c r="DK50" s="3">
        <v>25263.816999999999</v>
      </c>
      <c r="DL50" s="3">
        <v>27180.011999999999</v>
      </c>
      <c r="DM50" s="3">
        <v>37545.724999999999</v>
      </c>
      <c r="DN50" s="3">
        <v>32746.462</v>
      </c>
      <c r="DO50" s="3">
        <v>27769.702000000001</v>
      </c>
      <c r="DP50" s="3">
        <v>42031.212</v>
      </c>
      <c r="DQ50" s="3">
        <v>48214.938999999998</v>
      </c>
      <c r="DR50" s="3">
        <v>41526.906000000003</v>
      </c>
      <c r="DS50" s="3">
        <v>46726.74</v>
      </c>
      <c r="DT50" s="3">
        <v>57191.358999999997</v>
      </c>
      <c r="DU50" s="3">
        <v>82575.517999999996</v>
      </c>
      <c r="DV50" s="3">
        <v>96012.627999999997</v>
      </c>
      <c r="DW50" s="3">
        <v>104418.43700000001</v>
      </c>
      <c r="DX50" s="3">
        <v>117082.054</v>
      </c>
      <c r="DY50" s="3">
        <v>126337.86900000001</v>
      </c>
      <c r="DZ50" s="3">
        <v>114547</v>
      </c>
      <c r="EA50" s="3">
        <v>145786.93</v>
      </c>
      <c r="EB50" s="3">
        <v>142455.557</v>
      </c>
      <c r="EC50" s="3">
        <v>107819.007</v>
      </c>
      <c r="ED50" s="3">
        <v>109587.22500000001</v>
      </c>
      <c r="EE50" s="3">
        <v>97657.702999999994</v>
      </c>
      <c r="EF50" s="3">
        <v>131982.633</v>
      </c>
      <c r="EG50" s="3">
        <v>154316.34</v>
      </c>
      <c r="EH50" s="3">
        <v>188222.71400000001</v>
      </c>
      <c r="EI50" s="3">
        <v>294155.38099999999</v>
      </c>
      <c r="EJ50" s="3">
        <v>225354.74299999999</v>
      </c>
      <c r="EK50" s="3">
        <v>229500.24799999999</v>
      </c>
      <c r="EL50" s="3">
        <v>212644.451</v>
      </c>
      <c r="EM50" s="3">
        <v>198443.67800000001</v>
      </c>
      <c r="EN50" s="3">
        <v>260154.239</v>
      </c>
      <c r="EO50" s="3">
        <v>262033.829</v>
      </c>
      <c r="EP50" s="3">
        <v>233425.73</v>
      </c>
      <c r="EQ50" s="3">
        <v>266807.90500000003</v>
      </c>
      <c r="ER50" s="3">
        <v>290085.049</v>
      </c>
      <c r="ES50" s="3">
        <v>290814.288</v>
      </c>
      <c r="ET50" s="3">
        <v>286927.11200000002</v>
      </c>
      <c r="EU50" s="3">
        <v>302974.473</v>
      </c>
      <c r="EV50" s="3">
        <v>308154.48599999998</v>
      </c>
      <c r="EW50" s="3">
        <v>322801.18400000001</v>
      </c>
      <c r="EX50" s="3">
        <v>325116.46100000001</v>
      </c>
      <c r="EY50" s="3">
        <v>266212.33500000002</v>
      </c>
      <c r="EZ50" s="3">
        <v>228435.05</v>
      </c>
      <c r="FA50" s="3">
        <v>233637.45699999999</v>
      </c>
      <c r="FB50" s="3">
        <v>256676.663</v>
      </c>
      <c r="FC50" s="3">
        <v>269366.66399999999</v>
      </c>
      <c r="FD50" s="3">
        <v>309747.24599999998</v>
      </c>
      <c r="FE50" s="3">
        <v>328158.27500000002</v>
      </c>
      <c r="FF50" s="3">
        <v>348451.32900000003</v>
      </c>
      <c r="FG50" s="3">
        <v>363621.47700000001</v>
      </c>
      <c r="FH50" s="3">
        <v>373753.511</v>
      </c>
      <c r="FI50" s="3">
        <v>377369.99099999998</v>
      </c>
      <c r="FJ50" s="3">
        <v>450487.59</v>
      </c>
      <c r="FK50" s="3">
        <v>421409.74300000002</v>
      </c>
      <c r="FL50" s="3">
        <v>374391.66399999999</v>
      </c>
      <c r="FM50" s="3">
        <v>389250.22700000001</v>
      </c>
      <c r="FN50" s="3">
        <v>440566.45699999999</v>
      </c>
      <c r="FO50" s="3">
        <v>448817.91999999998</v>
      </c>
      <c r="FP50" s="3">
        <v>447259.614</v>
      </c>
      <c r="FQ50" s="3">
        <v>496985.44</v>
      </c>
      <c r="FR50" s="3">
        <v>493099.63900000002</v>
      </c>
      <c r="FS50" s="3">
        <v>453292.18599999999</v>
      </c>
      <c r="FT50" s="3">
        <v>503520.538</v>
      </c>
      <c r="FU50" s="3">
        <v>401834.94199999998</v>
      </c>
      <c r="FV50" s="3">
        <v>471357.55300000001</v>
      </c>
      <c r="FW50" s="3">
        <v>476066.63299999997</v>
      </c>
      <c r="FX50" s="3">
        <v>486881.80300000001</v>
      </c>
      <c r="FY50" s="3">
        <v>490134.99400000001</v>
      </c>
      <c r="FZ50" s="3">
        <v>554534.51800000004</v>
      </c>
      <c r="GA50" s="3">
        <v>583265.76100000006</v>
      </c>
      <c r="GB50" s="3">
        <v>467786.43400000001</v>
      </c>
      <c r="GC50" s="3">
        <v>478354.87800000003</v>
      </c>
      <c r="GD50" s="3">
        <v>496401.49900000001</v>
      </c>
      <c r="GE50" s="3">
        <v>574231.87199999997</v>
      </c>
      <c r="GF50" s="3">
        <v>388163.34399999998</v>
      </c>
      <c r="GG50" s="3">
        <v>484281.39899999998</v>
      </c>
      <c r="GH50" s="3">
        <v>532509.58200000005</v>
      </c>
      <c r="GI50" s="3">
        <v>512026.25300000003</v>
      </c>
      <c r="GJ50" s="3">
        <v>571451.52</v>
      </c>
      <c r="GK50" s="3">
        <v>610576.22699999996</v>
      </c>
      <c r="GL50" s="3">
        <v>681726.50600000005</v>
      </c>
      <c r="GM50" s="3">
        <v>654542.07400000002</v>
      </c>
      <c r="GN50" s="3">
        <v>16566.507000000001</v>
      </c>
      <c r="GO50" s="3">
        <v>17363.473000000002</v>
      </c>
      <c r="GP50" s="3">
        <v>18710.058000000001</v>
      </c>
    </row>
    <row r="51" spans="1:216">
      <c r="A51" s="4">
        <f>'[1]agg indices 2007 -- june11=100'!B50</f>
        <v>121</v>
      </c>
      <c r="B51" t="str">
        <f>'[1]agg indices 2007 -- june11=100'!C50</f>
        <v>Personal care</v>
      </c>
      <c r="C51" s="3"/>
      <c r="D51" s="3">
        <v>68.923000000000002</v>
      </c>
      <c r="E51" s="3">
        <v>68.923000000000002</v>
      </c>
      <c r="F51" s="3">
        <v>70.64</v>
      </c>
      <c r="G51" s="3">
        <v>90.825000000000003</v>
      </c>
      <c r="H51" s="3">
        <v>79.686000000000007</v>
      </c>
      <c r="I51" s="3">
        <v>77.905000000000001</v>
      </c>
      <c r="J51" s="3">
        <v>88.911000000000001</v>
      </c>
      <c r="K51" s="3">
        <v>81.525000000000006</v>
      </c>
      <c r="L51" s="3">
        <v>83.210999999999999</v>
      </c>
      <c r="M51" s="3">
        <v>82.325999999999993</v>
      </c>
      <c r="N51" s="3">
        <v>76.447000000000003</v>
      </c>
      <c r="O51" s="3">
        <v>68.141000000000005</v>
      </c>
      <c r="P51" s="3">
        <v>91.498000000000005</v>
      </c>
      <c r="Q51" s="3">
        <v>90.885000000000005</v>
      </c>
      <c r="R51" s="3">
        <v>93.850999999999999</v>
      </c>
      <c r="S51" s="3">
        <v>96.564999999999998</v>
      </c>
      <c r="T51" s="3">
        <v>104.471</v>
      </c>
      <c r="U51" s="3">
        <v>96.721999999999994</v>
      </c>
      <c r="V51" s="3">
        <v>96.49</v>
      </c>
      <c r="W51" s="3">
        <v>94.938000000000002</v>
      </c>
      <c r="X51" s="3">
        <v>88.364999999999995</v>
      </c>
      <c r="Y51" s="3">
        <v>91.632999999999996</v>
      </c>
      <c r="Z51" s="3">
        <v>88.438000000000002</v>
      </c>
      <c r="AA51" s="3">
        <v>86.73</v>
      </c>
      <c r="AB51" s="3">
        <v>89.662999999999997</v>
      </c>
      <c r="AC51" s="3">
        <v>97.894999999999996</v>
      </c>
      <c r="AD51" s="3">
        <v>93.063999999999993</v>
      </c>
      <c r="AE51" s="3">
        <v>92.77</v>
      </c>
      <c r="AF51" s="3">
        <v>92.111000000000004</v>
      </c>
      <c r="AG51" s="3">
        <v>102.35</v>
      </c>
      <c r="AH51" s="3">
        <v>101.139</v>
      </c>
      <c r="AI51" s="3">
        <v>100.185</v>
      </c>
      <c r="AJ51" s="3">
        <v>96.311000000000007</v>
      </c>
      <c r="AK51" s="3">
        <v>98.959000000000003</v>
      </c>
      <c r="AL51" s="3">
        <v>100.185</v>
      </c>
      <c r="AM51" s="3">
        <v>98.566999999999993</v>
      </c>
      <c r="AN51" s="3">
        <v>96.48</v>
      </c>
      <c r="AO51" s="3">
        <v>100.185</v>
      </c>
      <c r="AP51" s="3">
        <v>99.582999999999998</v>
      </c>
      <c r="AQ51" s="3">
        <v>97.733999999999995</v>
      </c>
      <c r="AR51" s="3">
        <v>104.86499999999999</v>
      </c>
      <c r="AS51" s="3">
        <v>94.378</v>
      </c>
      <c r="AT51" s="3">
        <v>97.733999999999995</v>
      </c>
      <c r="AU51" s="3">
        <v>112.033</v>
      </c>
      <c r="AV51" s="3">
        <v>103.181</v>
      </c>
      <c r="AW51" s="3">
        <v>107.09399999999999</v>
      </c>
      <c r="AX51" s="3">
        <v>101.828</v>
      </c>
      <c r="AY51" s="3">
        <v>100.185</v>
      </c>
      <c r="AZ51" s="3">
        <v>110.354</v>
      </c>
      <c r="BA51" s="3">
        <v>100.994</v>
      </c>
      <c r="BB51" s="3">
        <v>2.1379999999999999</v>
      </c>
      <c r="BC51" s="3">
        <v>4609.9179999999997</v>
      </c>
      <c r="BD51" s="3">
        <v>5541.1270000000004</v>
      </c>
      <c r="BE51" s="3">
        <v>5695.5240000000003</v>
      </c>
      <c r="BF51" s="3">
        <v>5570.5739999999996</v>
      </c>
      <c r="BG51" s="3">
        <v>6021.3580000000002</v>
      </c>
      <c r="BH51" s="3">
        <v>6719.1360000000004</v>
      </c>
      <c r="BI51" s="3">
        <v>6728.0910000000003</v>
      </c>
      <c r="BJ51" s="3">
        <v>6750.88</v>
      </c>
      <c r="BK51" s="3">
        <v>5786.2280000000001</v>
      </c>
      <c r="BL51" s="3">
        <v>6100.9189999999999</v>
      </c>
      <c r="BM51" s="3">
        <v>6504.0540000000001</v>
      </c>
      <c r="BN51" s="3">
        <v>7356.6949999999997</v>
      </c>
      <c r="BO51" s="3">
        <v>7192.9639999999999</v>
      </c>
      <c r="BP51" s="3">
        <v>7304.8069999999998</v>
      </c>
      <c r="BQ51" s="3">
        <v>7376.8639999999996</v>
      </c>
      <c r="BR51" s="3">
        <v>7809.9309999999996</v>
      </c>
      <c r="BS51" s="3">
        <v>7652.1859999999997</v>
      </c>
      <c r="BT51" s="3">
        <v>7162.3209999999999</v>
      </c>
      <c r="BU51" s="3">
        <v>8239.6610000000001</v>
      </c>
      <c r="BV51" s="3">
        <v>7385.4750000000004</v>
      </c>
      <c r="BW51" s="3">
        <v>7987.9120000000003</v>
      </c>
      <c r="BX51" s="3">
        <v>7766.2969999999996</v>
      </c>
      <c r="BY51" s="3">
        <v>7520.3779999999997</v>
      </c>
      <c r="BZ51" s="3">
        <v>8474.8739999999998</v>
      </c>
      <c r="CA51" s="3">
        <v>8434.3989999999994</v>
      </c>
      <c r="CB51" s="3">
        <v>8122.0290000000005</v>
      </c>
      <c r="CC51" s="3">
        <v>7776.701</v>
      </c>
      <c r="CD51" s="3">
        <v>7649.9840000000004</v>
      </c>
      <c r="CE51" s="3">
        <v>7611.3280000000004</v>
      </c>
      <c r="CF51" s="3">
        <v>8017.5320000000002</v>
      </c>
      <c r="CG51" s="3">
        <v>7843.3370000000004</v>
      </c>
      <c r="CH51" s="3">
        <v>7880.3649999999998</v>
      </c>
      <c r="CI51" s="3">
        <v>8249.7900000000009</v>
      </c>
      <c r="CJ51" s="3">
        <v>8173.0649999999996</v>
      </c>
      <c r="CK51" s="3">
        <v>8429.1229999999996</v>
      </c>
      <c r="CL51" s="3">
        <v>8261.7649999999994</v>
      </c>
      <c r="CM51" s="3">
        <v>8289.1110000000008</v>
      </c>
      <c r="CN51" s="3">
        <v>8237.0020000000004</v>
      </c>
      <c r="CO51" s="3">
        <v>8126.54</v>
      </c>
      <c r="CP51" s="3">
        <v>8096.7079999999996</v>
      </c>
      <c r="CQ51" s="3">
        <v>8462.5010000000002</v>
      </c>
      <c r="CR51" s="3">
        <v>8530.9689999999991</v>
      </c>
      <c r="CS51" s="3">
        <v>8299.67</v>
      </c>
      <c r="CT51" s="3">
        <v>8402.1589999999997</v>
      </c>
      <c r="CU51" s="3">
        <v>8765.8989999999994</v>
      </c>
      <c r="CV51" s="3">
        <v>8901.4079999999994</v>
      </c>
      <c r="CW51" s="3">
        <v>11189.916999999999</v>
      </c>
      <c r="CX51" s="3">
        <v>13909.835999999999</v>
      </c>
      <c r="CY51" s="3">
        <v>13163.602000000001</v>
      </c>
      <c r="CZ51" s="3">
        <v>17400.434000000001</v>
      </c>
      <c r="DA51" s="3">
        <v>14132.061</v>
      </c>
      <c r="DB51" s="3">
        <v>17429.764999999999</v>
      </c>
      <c r="DC51" s="3">
        <v>20444.005000000001</v>
      </c>
      <c r="DD51" s="3">
        <v>21223.308000000001</v>
      </c>
      <c r="DE51" s="3">
        <v>21979.292000000001</v>
      </c>
      <c r="DF51" s="3">
        <v>30016.287</v>
      </c>
      <c r="DG51" s="3">
        <v>35729.040999999997</v>
      </c>
      <c r="DH51" s="3">
        <v>40066.146000000001</v>
      </c>
      <c r="DI51" s="3">
        <v>45706.266000000003</v>
      </c>
      <c r="DJ51" s="3">
        <v>46926.860999999997</v>
      </c>
      <c r="DK51" s="3">
        <v>65445.042999999998</v>
      </c>
      <c r="DL51" s="3">
        <v>56429.447999999997</v>
      </c>
      <c r="DM51" s="3">
        <v>96320.354999999996</v>
      </c>
      <c r="DN51" s="3">
        <v>63854.057000000001</v>
      </c>
      <c r="DO51" s="3">
        <v>97476.72</v>
      </c>
      <c r="DP51" s="3">
        <v>95223.959000000003</v>
      </c>
      <c r="DQ51" s="3">
        <v>108329.702</v>
      </c>
      <c r="DR51" s="3">
        <v>145781.43599999999</v>
      </c>
      <c r="DS51" s="3">
        <v>147177.94099999999</v>
      </c>
      <c r="DT51" s="3">
        <v>163066.875</v>
      </c>
      <c r="DU51" s="3">
        <v>163643.02799999999</v>
      </c>
      <c r="DV51" s="3">
        <v>190830.008</v>
      </c>
      <c r="DW51" s="3">
        <v>177585.54199999999</v>
      </c>
      <c r="DX51" s="3">
        <v>358085.74200000003</v>
      </c>
      <c r="DY51" s="3">
        <v>232715.58199999999</v>
      </c>
      <c r="DZ51" s="3">
        <v>258402.31599999999</v>
      </c>
      <c r="EA51" s="3">
        <v>297772.69699999999</v>
      </c>
      <c r="EB51" s="3">
        <v>393135.22399999999</v>
      </c>
      <c r="EC51" s="3">
        <v>401171.44900000002</v>
      </c>
      <c r="ED51" s="3">
        <v>303599.967</v>
      </c>
      <c r="EE51" s="3">
        <v>354217.63099999999</v>
      </c>
      <c r="EF51" s="3">
        <v>375612.54499999998</v>
      </c>
      <c r="EG51" s="3">
        <v>390976.70199999999</v>
      </c>
      <c r="EH51" s="3">
        <v>397384.77500000002</v>
      </c>
      <c r="EI51" s="3">
        <v>360111.58600000001</v>
      </c>
      <c r="EJ51" s="3">
        <v>382789.76899999997</v>
      </c>
      <c r="EK51" s="3">
        <v>437967.52</v>
      </c>
      <c r="EL51" s="3">
        <v>296671.67300000001</v>
      </c>
      <c r="EM51" s="3">
        <v>395486.58899999998</v>
      </c>
      <c r="EN51" s="3">
        <v>421647.71299999999</v>
      </c>
      <c r="EO51" s="3">
        <v>390796.59100000001</v>
      </c>
      <c r="EP51" s="3">
        <v>412583.397</v>
      </c>
      <c r="EQ51" s="3">
        <v>408154.46799999999</v>
      </c>
      <c r="ER51" s="3">
        <v>449389.91200000001</v>
      </c>
      <c r="ES51" s="3">
        <v>477563.24599999998</v>
      </c>
      <c r="ET51" s="3">
        <v>477870.86300000001</v>
      </c>
      <c r="EU51" s="3">
        <v>490499.30099999998</v>
      </c>
      <c r="EV51" s="3">
        <v>516798.033</v>
      </c>
      <c r="EW51" s="3">
        <v>526904.96499999997</v>
      </c>
      <c r="EX51" s="3">
        <v>546220.08299999998</v>
      </c>
      <c r="EY51" s="3">
        <v>522558.31300000002</v>
      </c>
      <c r="EZ51" s="3">
        <v>643578.13899999997</v>
      </c>
      <c r="FA51" s="3">
        <v>674240.82499999995</v>
      </c>
      <c r="FB51" s="3">
        <v>688832.54399999999</v>
      </c>
      <c r="FC51" s="3">
        <v>700280.75899999996</v>
      </c>
      <c r="FD51" s="3">
        <v>701662.68900000001</v>
      </c>
      <c r="FE51" s="3">
        <v>723936.973</v>
      </c>
      <c r="FF51" s="3">
        <v>718051.17200000002</v>
      </c>
      <c r="FG51" s="3">
        <v>739721.42099999997</v>
      </c>
      <c r="FH51" s="3">
        <v>798771.08499999996</v>
      </c>
      <c r="FI51" s="3">
        <v>677432.53899999999</v>
      </c>
      <c r="FJ51" s="3">
        <v>769931.52099999995</v>
      </c>
      <c r="FK51" s="3">
        <v>834124.321</v>
      </c>
      <c r="FL51" s="3">
        <v>881317.36899999995</v>
      </c>
      <c r="FM51" s="3">
        <v>795717.08700000006</v>
      </c>
      <c r="FN51" s="3">
        <v>581313.74600000004</v>
      </c>
      <c r="FO51" s="3">
        <v>672390.88800000004</v>
      </c>
      <c r="FP51" s="3">
        <v>1087949.2109999999</v>
      </c>
      <c r="FQ51" s="3">
        <v>959115.45499999996</v>
      </c>
      <c r="FR51" s="3">
        <v>955333.9</v>
      </c>
      <c r="FS51" s="3">
        <v>883558.62100000004</v>
      </c>
      <c r="FT51" s="3">
        <v>1041297.8860000001</v>
      </c>
      <c r="FU51" s="3">
        <v>981178.39300000004</v>
      </c>
      <c r="FV51" s="3">
        <v>1045118.089</v>
      </c>
      <c r="FW51" s="3">
        <v>1137000.9669999999</v>
      </c>
      <c r="FX51" s="3">
        <v>1053839.8419999999</v>
      </c>
      <c r="FY51" s="3">
        <v>1069123.2009999999</v>
      </c>
      <c r="FZ51" s="3">
        <v>1123637.0830000001</v>
      </c>
      <c r="GA51" s="3">
        <v>998546.89099999995</v>
      </c>
      <c r="GB51" s="3">
        <v>1058521.8500000001</v>
      </c>
      <c r="GC51" s="3">
        <v>1049163.1769999999</v>
      </c>
      <c r="GD51" s="3">
        <v>1116277.5</v>
      </c>
      <c r="GE51" s="3">
        <v>1101011.625</v>
      </c>
      <c r="GF51" s="3">
        <v>823328.48600000003</v>
      </c>
      <c r="GG51" s="3">
        <v>918159.29799999995</v>
      </c>
      <c r="GH51" s="3">
        <v>1034618.481</v>
      </c>
      <c r="GI51" s="3">
        <v>1002960.5870000001</v>
      </c>
      <c r="GJ51" s="3">
        <v>1122536.8470000001</v>
      </c>
      <c r="GK51" s="3">
        <v>1166653.2220000001</v>
      </c>
      <c r="GL51" s="3">
        <v>1163832.416</v>
      </c>
      <c r="GM51" s="3">
        <v>1233666.578</v>
      </c>
      <c r="GN51" s="3">
        <v>17058.914000000001</v>
      </c>
      <c r="GO51" s="3">
        <v>16480.295999999998</v>
      </c>
      <c r="GP51" s="3">
        <v>16328.68</v>
      </c>
    </row>
    <row r="52" spans="1:216">
      <c r="A52" s="4" t="str">
        <f>'[1]agg indices 2007 -- june11=100'!B51</f>
        <v>123</v>
      </c>
      <c r="B52" t="str">
        <f>'[1]agg indices 2007 -- june11=100'!C51</f>
        <v>Personal effects</v>
      </c>
      <c r="C52" s="3" t="s">
        <v>132</v>
      </c>
      <c r="D52" s="3" t="s">
        <v>132</v>
      </c>
      <c r="E52" s="3" t="s">
        <v>132</v>
      </c>
      <c r="F52" s="3" t="s">
        <v>132</v>
      </c>
      <c r="G52" s="3" t="s">
        <v>132</v>
      </c>
      <c r="H52" s="3" t="s">
        <v>132</v>
      </c>
      <c r="I52" s="3" t="s">
        <v>132</v>
      </c>
      <c r="J52" s="3" t="s">
        <v>132</v>
      </c>
      <c r="K52" s="3" t="s">
        <v>132</v>
      </c>
      <c r="L52" s="3" t="s">
        <v>132</v>
      </c>
      <c r="M52" s="3" t="s">
        <v>132</v>
      </c>
      <c r="N52" s="3" t="s">
        <v>132</v>
      </c>
      <c r="O52" s="3" t="s">
        <v>132</v>
      </c>
      <c r="P52" s="3" t="s">
        <v>132</v>
      </c>
      <c r="Q52" s="3" t="s">
        <v>132</v>
      </c>
      <c r="R52" s="3" t="s">
        <v>132</v>
      </c>
      <c r="S52" s="3" t="s">
        <v>132</v>
      </c>
      <c r="T52" s="3" t="s">
        <v>132</v>
      </c>
      <c r="U52" s="3" t="s">
        <v>132</v>
      </c>
      <c r="V52" s="3" t="s">
        <v>132</v>
      </c>
      <c r="W52" s="3" t="s">
        <v>132</v>
      </c>
      <c r="X52" s="3" t="s">
        <v>132</v>
      </c>
      <c r="Y52" s="3" t="s">
        <v>132</v>
      </c>
      <c r="Z52" s="3" t="s">
        <v>132</v>
      </c>
      <c r="AA52" s="3" t="s">
        <v>132</v>
      </c>
      <c r="AB52" s="3" t="s">
        <v>132</v>
      </c>
      <c r="AC52" s="3" t="s">
        <v>132</v>
      </c>
      <c r="AD52" s="3" t="s">
        <v>132</v>
      </c>
      <c r="AE52" s="3" t="s">
        <v>132</v>
      </c>
      <c r="AF52" s="3" t="s">
        <v>132</v>
      </c>
      <c r="AG52" s="3" t="s">
        <v>132</v>
      </c>
      <c r="AH52" s="3" t="s">
        <v>132</v>
      </c>
      <c r="AI52" s="3" t="s">
        <v>132</v>
      </c>
      <c r="AJ52" s="3" t="s">
        <v>132</v>
      </c>
      <c r="AK52" s="3" t="s">
        <v>132</v>
      </c>
      <c r="AL52" s="3" t="s">
        <v>132</v>
      </c>
      <c r="AM52" s="3" t="s">
        <v>132</v>
      </c>
      <c r="AN52" s="3" t="s">
        <v>132</v>
      </c>
      <c r="AO52" s="3" t="s">
        <v>132</v>
      </c>
      <c r="AP52" s="3" t="s">
        <v>132</v>
      </c>
      <c r="AQ52" s="3" t="s">
        <v>132</v>
      </c>
      <c r="AR52" s="3" t="s">
        <v>132</v>
      </c>
      <c r="AS52" s="3" t="s">
        <v>132</v>
      </c>
      <c r="AT52" s="3" t="s">
        <v>132</v>
      </c>
      <c r="AU52" s="3" t="s">
        <v>132</v>
      </c>
      <c r="AV52" s="3" t="s">
        <v>132</v>
      </c>
      <c r="AW52" s="3" t="s">
        <v>132</v>
      </c>
      <c r="AX52" s="3" t="s">
        <v>132</v>
      </c>
      <c r="AY52" s="3" t="s">
        <v>132</v>
      </c>
      <c r="AZ52" s="3" t="s">
        <v>132</v>
      </c>
      <c r="BA52" s="3">
        <v>0.13516385302879841</v>
      </c>
      <c r="BB52" s="3">
        <v>0.16500000000000001</v>
      </c>
      <c r="BC52" s="3">
        <v>61572.997000000003</v>
      </c>
      <c r="BD52" s="3">
        <v>65561.31</v>
      </c>
      <c r="BE52" s="3">
        <v>78946.744999999995</v>
      </c>
      <c r="BF52" s="3">
        <v>62010.072999999997</v>
      </c>
      <c r="BG52" s="3">
        <v>70660.523000000001</v>
      </c>
      <c r="BH52" s="3">
        <v>97249.277000000002</v>
      </c>
      <c r="BI52" s="3">
        <v>94007.634000000005</v>
      </c>
      <c r="BJ52" s="3">
        <v>78855.687000000005</v>
      </c>
      <c r="BK52" s="3">
        <v>63940.489000000001</v>
      </c>
      <c r="BL52" s="3">
        <v>91239.49</v>
      </c>
      <c r="BM52" s="3">
        <v>97795.620999999999</v>
      </c>
      <c r="BN52" s="3">
        <v>91694.777000000002</v>
      </c>
      <c r="BO52" s="3">
        <v>102202.798</v>
      </c>
      <c r="BP52" s="3">
        <v>71935.327000000005</v>
      </c>
      <c r="BQ52" s="3">
        <v>94517.555999999997</v>
      </c>
      <c r="BR52" s="3">
        <v>78036.171000000002</v>
      </c>
      <c r="BS52" s="3">
        <v>89145.171000000002</v>
      </c>
      <c r="BT52" s="3">
        <v>94535.767000000007</v>
      </c>
      <c r="BU52" s="3">
        <v>95337.072</v>
      </c>
      <c r="BV52" s="3">
        <v>116079.942</v>
      </c>
      <c r="BW52" s="3">
        <v>85338.971999999994</v>
      </c>
      <c r="BX52" s="3">
        <v>111636.342</v>
      </c>
      <c r="BY52" s="3">
        <v>89509.4</v>
      </c>
      <c r="BZ52" s="3">
        <v>95610.244000000006</v>
      </c>
      <c r="CA52" s="3">
        <v>90693.145999999993</v>
      </c>
      <c r="CB52" s="3">
        <v>79893.740999999995</v>
      </c>
      <c r="CC52" s="3">
        <v>104624.924</v>
      </c>
      <c r="CD52" s="3">
        <v>74393.876000000004</v>
      </c>
      <c r="CE52" s="3">
        <v>76615.676000000007</v>
      </c>
      <c r="CF52" s="3">
        <v>99980.998000000007</v>
      </c>
      <c r="CG52" s="3">
        <v>80823.641000000003</v>
      </c>
      <c r="CH52" s="3">
        <v>78896.570000000007</v>
      </c>
      <c r="CI52" s="3">
        <v>77672.312999999995</v>
      </c>
      <c r="CJ52" s="3">
        <v>75382.498999999996</v>
      </c>
      <c r="CK52" s="3">
        <v>72435.213000000003</v>
      </c>
      <c r="CL52" s="3">
        <v>67398.043000000005</v>
      </c>
      <c r="CM52" s="3">
        <v>70198.703999999998</v>
      </c>
      <c r="CN52" s="3">
        <v>73545.837</v>
      </c>
      <c r="CO52" s="3">
        <v>75185.248999999996</v>
      </c>
      <c r="CP52" s="3">
        <v>74684.316999999995</v>
      </c>
      <c r="CQ52" s="3">
        <v>107927.947</v>
      </c>
      <c r="CR52" s="3">
        <v>125346.697</v>
      </c>
      <c r="CS52" s="3">
        <v>95632.357999999993</v>
      </c>
      <c r="CT52" s="3">
        <v>92900.005000000005</v>
      </c>
      <c r="CU52" s="3">
        <v>102690.93700000001</v>
      </c>
      <c r="CV52" s="3">
        <v>121134.32</v>
      </c>
      <c r="CW52" s="3">
        <v>111261.061</v>
      </c>
      <c r="CX52" s="3">
        <v>115234.671</v>
      </c>
      <c r="CY52" s="3">
        <v>149672.61799999999</v>
      </c>
      <c r="CZ52" s="3">
        <v>151217.91099999999</v>
      </c>
      <c r="DA52" s="3">
        <v>203757.856</v>
      </c>
      <c r="DB52" s="3">
        <v>259167.63099999999</v>
      </c>
      <c r="DC52" s="3">
        <v>266673.337</v>
      </c>
      <c r="DD52" s="3">
        <v>134771.58300000001</v>
      </c>
      <c r="DE52" s="3">
        <v>369987.18</v>
      </c>
      <c r="DF52" s="3">
        <v>549682.62399999995</v>
      </c>
      <c r="DG52" s="3">
        <v>542397.674</v>
      </c>
      <c r="DH52" s="3">
        <v>633790.68799999997</v>
      </c>
      <c r="DI52" s="3">
        <v>784787.84299999999</v>
      </c>
      <c r="DJ52" s="3">
        <v>670215.43999999994</v>
      </c>
      <c r="DK52" s="3">
        <v>1553018.98</v>
      </c>
      <c r="DL52" s="3">
        <v>1532676.0290000001</v>
      </c>
      <c r="DM52" s="3">
        <v>923400.83799999999</v>
      </c>
      <c r="DN52" s="3">
        <v>1558564.9750000001</v>
      </c>
      <c r="DO52" s="3">
        <v>1498896.064</v>
      </c>
      <c r="DP52" s="3">
        <v>1542261.9939999999</v>
      </c>
      <c r="DQ52" s="3">
        <v>1948532.2779999999</v>
      </c>
      <c r="DR52" s="3">
        <v>2541091.29</v>
      </c>
      <c r="DS52" s="3">
        <v>3314939.4509999999</v>
      </c>
      <c r="DT52" s="3">
        <v>3104087.5639999998</v>
      </c>
      <c r="DU52" s="3">
        <v>3371456.4509999999</v>
      </c>
      <c r="DV52" s="3">
        <v>4273554.7280000001</v>
      </c>
      <c r="DW52" s="3">
        <v>3021485.7940000002</v>
      </c>
      <c r="DX52" s="3">
        <v>5882115.5109999999</v>
      </c>
      <c r="DY52" s="3">
        <v>3093218.91</v>
      </c>
      <c r="DZ52" s="3">
        <v>4753949.2319999998</v>
      </c>
      <c r="EA52" s="3">
        <v>4873504.4249999998</v>
      </c>
      <c r="EB52" s="3">
        <v>5625615.2779999999</v>
      </c>
      <c r="EC52" s="3">
        <v>6308166.7450000001</v>
      </c>
      <c r="ED52" s="3">
        <v>4493101.5379999997</v>
      </c>
      <c r="EE52" s="3">
        <v>8575707.8120000008</v>
      </c>
      <c r="EF52" s="3">
        <v>4897890.5769999996</v>
      </c>
      <c r="EG52" s="3">
        <v>6643925.0219999999</v>
      </c>
      <c r="EH52" s="3">
        <v>6195922.7340000002</v>
      </c>
      <c r="EI52" s="3">
        <v>7086390.0559999999</v>
      </c>
      <c r="EJ52" s="3">
        <v>6608722.1550000003</v>
      </c>
      <c r="EK52" s="3">
        <v>6630344.9819999998</v>
      </c>
      <c r="EL52" s="3">
        <v>6693247.7510000002</v>
      </c>
      <c r="EM52" s="3">
        <v>5673043.4680000003</v>
      </c>
      <c r="EN52" s="3">
        <v>5679115.1569999997</v>
      </c>
      <c r="EO52" s="3">
        <v>6086452.9380000001</v>
      </c>
      <c r="EP52" s="3">
        <v>6637441.2419999996</v>
      </c>
      <c r="EQ52" s="3">
        <v>6826663.2189999996</v>
      </c>
      <c r="ER52" s="3">
        <v>7000747.557</v>
      </c>
      <c r="ES52" s="3">
        <v>7045989.8140000002</v>
      </c>
      <c r="ET52" s="3">
        <v>7128606.1100000003</v>
      </c>
      <c r="EU52" s="3">
        <v>7255451.6809999999</v>
      </c>
      <c r="EV52" s="3">
        <v>7478542.2510000002</v>
      </c>
      <c r="EW52" s="3">
        <v>7516379.8090000004</v>
      </c>
      <c r="EX52" s="3">
        <v>7537183.2010000004</v>
      </c>
      <c r="EY52" s="3">
        <v>6796522.5089999996</v>
      </c>
      <c r="EZ52" s="3">
        <v>6577984.807</v>
      </c>
      <c r="FA52" s="3">
        <v>7605112.0029999996</v>
      </c>
      <c r="FB52" s="3">
        <v>7703453.9689999996</v>
      </c>
      <c r="FC52" s="3">
        <v>7747161.5089999996</v>
      </c>
      <c r="FD52" s="3">
        <v>7730771.1809999999</v>
      </c>
      <c r="FE52" s="3">
        <v>7796332.4919999996</v>
      </c>
      <c r="FF52" s="3">
        <v>7885568.7199999997</v>
      </c>
      <c r="FG52" s="3">
        <v>8856240.3430000003</v>
      </c>
      <c r="FH52" s="3">
        <v>10063661.142000001</v>
      </c>
      <c r="FI52" s="3">
        <v>10595436.215</v>
      </c>
      <c r="FJ52" s="3">
        <v>9315169.5150000006</v>
      </c>
      <c r="FK52" s="3">
        <v>8031260.5209999997</v>
      </c>
      <c r="FL52" s="3">
        <v>10107368.682</v>
      </c>
      <c r="FM52" s="3">
        <v>11746401.442</v>
      </c>
      <c r="FN52" s="3">
        <v>14419845.987</v>
      </c>
      <c r="FO52" s="3">
        <v>14978665.1</v>
      </c>
      <c r="FP52" s="3">
        <v>12074207.993000001</v>
      </c>
      <c r="FQ52" s="3">
        <v>12429331.757999999</v>
      </c>
      <c r="FR52" s="3">
        <v>12402014.545</v>
      </c>
      <c r="FS52" s="3">
        <v>12374697.333000001</v>
      </c>
      <c r="FT52" s="3">
        <v>14589212.705</v>
      </c>
      <c r="FU52" s="3">
        <v>9593805.0840000007</v>
      </c>
      <c r="FV52" s="3">
        <v>13259775.023</v>
      </c>
      <c r="FW52" s="3">
        <v>15716503.014</v>
      </c>
      <c r="FX52" s="3">
        <v>12019573.568</v>
      </c>
      <c r="FY52" s="3">
        <v>10702210.885</v>
      </c>
      <c r="FZ52" s="3">
        <v>11309326.039000001</v>
      </c>
      <c r="GA52" s="3">
        <v>10407858.022</v>
      </c>
      <c r="GB52" s="3">
        <v>11746401.442</v>
      </c>
      <c r="GC52" s="3">
        <v>10915958.176999999</v>
      </c>
      <c r="GD52" s="3">
        <v>9469967.0539999995</v>
      </c>
      <c r="GE52" s="3">
        <v>9735854.5899999999</v>
      </c>
      <c r="GF52" s="3">
        <v>10271271.958000001</v>
      </c>
      <c r="GG52" s="3">
        <v>10307694.908</v>
      </c>
      <c r="GH52" s="3">
        <v>11473229.314999999</v>
      </c>
      <c r="GI52" s="3">
        <v>11828353.08</v>
      </c>
      <c r="GJ52" s="3">
        <v>9779562.1300000008</v>
      </c>
      <c r="GK52" s="3">
        <v>10735664.573000001</v>
      </c>
      <c r="GL52" s="3">
        <v>11664449.804</v>
      </c>
      <c r="GM52" s="3">
        <v>11318431.777000001</v>
      </c>
      <c r="GN52" s="3">
        <v>10260.433000000001</v>
      </c>
      <c r="GO52" s="3">
        <v>10480.075000000001</v>
      </c>
      <c r="GP52" s="3">
        <v>12386.257</v>
      </c>
    </row>
    <row r="53" spans="1:216">
      <c r="A53" s="4" t="str">
        <f>'[1]agg indices 2007 -- june11=100'!B52</f>
        <v>127</v>
      </c>
      <c r="B53" t="str">
        <f>'[1]agg indices 2007 -- june11=100'!C52</f>
        <v>Other services</v>
      </c>
      <c r="C53" s="3" t="s">
        <v>132</v>
      </c>
      <c r="D53" s="3" t="s">
        <v>132</v>
      </c>
      <c r="E53" s="3" t="s">
        <v>132</v>
      </c>
      <c r="F53" s="3" t="s">
        <v>132</v>
      </c>
      <c r="G53" s="3" t="s">
        <v>132</v>
      </c>
      <c r="H53" s="3" t="s">
        <v>132</v>
      </c>
      <c r="I53" s="3" t="s">
        <v>132</v>
      </c>
      <c r="J53" s="3" t="s">
        <v>132</v>
      </c>
      <c r="K53" s="3" t="s">
        <v>132</v>
      </c>
      <c r="L53" s="3" t="s">
        <v>132</v>
      </c>
      <c r="M53" s="3" t="s">
        <v>132</v>
      </c>
      <c r="N53" s="3" t="s">
        <v>132</v>
      </c>
      <c r="O53" s="3" t="s">
        <v>132</v>
      </c>
      <c r="P53" s="3" t="s">
        <v>132</v>
      </c>
      <c r="Q53" s="3" t="s">
        <v>132</v>
      </c>
      <c r="R53" s="3" t="s">
        <v>132</v>
      </c>
      <c r="S53" s="3" t="s">
        <v>132</v>
      </c>
      <c r="T53" s="3" t="s">
        <v>132</v>
      </c>
      <c r="U53" s="3" t="s">
        <v>132</v>
      </c>
      <c r="V53" s="3" t="s">
        <v>132</v>
      </c>
      <c r="W53" s="3" t="s">
        <v>132</v>
      </c>
      <c r="X53" s="3" t="s">
        <v>132</v>
      </c>
      <c r="Y53" s="3" t="s">
        <v>132</v>
      </c>
      <c r="Z53" s="3" t="s">
        <v>132</v>
      </c>
      <c r="AA53" s="3" t="s">
        <v>132</v>
      </c>
      <c r="AB53" s="3" t="s">
        <v>132</v>
      </c>
      <c r="AC53" s="3" t="s">
        <v>132</v>
      </c>
      <c r="AD53" s="3" t="s">
        <v>132</v>
      </c>
      <c r="AE53" s="3" t="s">
        <v>132</v>
      </c>
      <c r="AF53" s="3" t="s">
        <v>132</v>
      </c>
      <c r="AG53" s="3" t="s">
        <v>132</v>
      </c>
      <c r="AH53" s="3" t="s">
        <v>132</v>
      </c>
      <c r="AI53" s="3" t="s">
        <v>132</v>
      </c>
      <c r="AJ53" s="3" t="s">
        <v>132</v>
      </c>
      <c r="AK53" s="3" t="s">
        <v>132</v>
      </c>
      <c r="AL53" s="3" t="s">
        <v>132</v>
      </c>
      <c r="AM53" s="3" t="s">
        <v>132</v>
      </c>
      <c r="AN53" s="3" t="s">
        <v>132</v>
      </c>
      <c r="AO53" s="3" t="s">
        <v>132</v>
      </c>
      <c r="AP53" s="3" t="s">
        <v>132</v>
      </c>
      <c r="AQ53" s="3" t="s">
        <v>132</v>
      </c>
      <c r="AR53" s="3" t="s">
        <v>132</v>
      </c>
      <c r="AS53" s="3" t="s">
        <v>132</v>
      </c>
      <c r="AT53" s="3" t="s">
        <v>132</v>
      </c>
      <c r="AU53" s="3" t="s">
        <v>132</v>
      </c>
      <c r="AV53" s="3" t="s">
        <v>132</v>
      </c>
      <c r="AW53" s="3" t="s">
        <v>132</v>
      </c>
      <c r="AX53" s="3" t="s">
        <v>132</v>
      </c>
      <c r="AY53" s="3" t="s">
        <v>132</v>
      </c>
      <c r="AZ53" s="3" t="s">
        <v>132</v>
      </c>
      <c r="BA53" s="3">
        <v>0.31999999999999995</v>
      </c>
      <c r="BB53" s="3">
        <v>0.32</v>
      </c>
      <c r="BC53" s="3">
        <v>31250</v>
      </c>
      <c r="BD53" s="3">
        <v>31250</v>
      </c>
      <c r="BE53" s="3">
        <v>31250</v>
      </c>
      <c r="BF53" s="3">
        <v>31250</v>
      </c>
      <c r="BG53" s="3">
        <v>31250</v>
      </c>
      <c r="BH53" s="3">
        <v>31250</v>
      </c>
      <c r="BI53" s="3">
        <v>31250</v>
      </c>
      <c r="BJ53" s="3">
        <v>31250</v>
      </c>
      <c r="BK53" s="3">
        <v>31250</v>
      </c>
      <c r="BL53" s="3">
        <v>35856.076000000001</v>
      </c>
      <c r="BM53" s="3">
        <v>35856.076000000001</v>
      </c>
      <c r="BN53" s="3">
        <v>35856.076000000001</v>
      </c>
      <c r="BO53" s="3">
        <v>35856.076000000001</v>
      </c>
      <c r="BP53" s="3">
        <v>35856.076000000001</v>
      </c>
      <c r="BQ53" s="3">
        <v>35856.076000000001</v>
      </c>
      <c r="BR53" s="3">
        <v>35856.076000000001</v>
      </c>
      <c r="BS53" s="3">
        <v>35856.076000000001</v>
      </c>
      <c r="BT53" s="3">
        <v>35856.076000000001</v>
      </c>
      <c r="BU53" s="3">
        <v>35856.076000000001</v>
      </c>
      <c r="BV53" s="3">
        <v>35856.076000000001</v>
      </c>
      <c r="BW53" s="3">
        <v>35856.076000000001</v>
      </c>
      <c r="BX53" s="3">
        <v>35856.076000000001</v>
      </c>
      <c r="BY53" s="3">
        <v>35856.076000000001</v>
      </c>
      <c r="BZ53" s="3">
        <v>35856.076000000001</v>
      </c>
      <c r="CA53" s="3">
        <v>37742.639999999999</v>
      </c>
      <c r="CB53" s="3">
        <v>39298.383999999998</v>
      </c>
      <c r="CC53" s="3">
        <v>39298.383999999998</v>
      </c>
      <c r="CD53" s="3">
        <v>39168.175999999999</v>
      </c>
      <c r="CE53" s="3">
        <v>39168.175999999999</v>
      </c>
      <c r="CF53" s="3">
        <v>39168.175999999999</v>
      </c>
      <c r="CG53" s="3">
        <v>39037.966999999997</v>
      </c>
      <c r="CH53" s="3">
        <v>39037.966999999997</v>
      </c>
      <c r="CI53" s="3">
        <v>39037.966999999997</v>
      </c>
      <c r="CJ53" s="3">
        <v>39037.966999999997</v>
      </c>
      <c r="CK53" s="3">
        <v>39037.966999999997</v>
      </c>
      <c r="CL53" s="3">
        <v>39037.966999999997</v>
      </c>
      <c r="CM53" s="3">
        <v>39037.966999999997</v>
      </c>
      <c r="CN53" s="3">
        <v>39037.966999999997</v>
      </c>
      <c r="CO53" s="3">
        <v>39037.966999999997</v>
      </c>
      <c r="CP53" s="3">
        <v>39037.966999999997</v>
      </c>
      <c r="CQ53" s="3">
        <v>39037.966999999997</v>
      </c>
      <c r="CR53" s="3">
        <v>39037.966999999997</v>
      </c>
      <c r="CS53" s="3">
        <v>39037.966999999997</v>
      </c>
      <c r="CT53" s="3">
        <v>39037.966999999997</v>
      </c>
      <c r="CU53" s="3">
        <v>39037.966999999997</v>
      </c>
      <c r="CV53" s="3">
        <v>39037.966999999997</v>
      </c>
      <c r="CW53" s="3">
        <v>39037.966999999997</v>
      </c>
      <c r="CX53" s="3">
        <v>37832.417999999998</v>
      </c>
      <c r="CY53" s="3">
        <v>38868.271000000001</v>
      </c>
      <c r="CZ53" s="3">
        <v>38868.271000000001</v>
      </c>
      <c r="DA53" s="3">
        <v>38868.271000000001</v>
      </c>
      <c r="DB53" s="3">
        <v>38868.271000000001</v>
      </c>
      <c r="DC53" s="3">
        <v>38868.271000000001</v>
      </c>
      <c r="DD53" s="3">
        <v>38868.271000000001</v>
      </c>
      <c r="DE53" s="3">
        <v>38868.271000000001</v>
      </c>
      <c r="DF53" s="3">
        <v>38868.271000000001</v>
      </c>
      <c r="DG53" s="3">
        <v>38868.271000000001</v>
      </c>
      <c r="DH53" s="3">
        <v>38868.271000000001</v>
      </c>
      <c r="DI53" s="3">
        <v>38868.271000000001</v>
      </c>
      <c r="DJ53" s="3">
        <v>38868.271000000001</v>
      </c>
      <c r="DK53" s="3">
        <v>38868.271000000001</v>
      </c>
      <c r="DL53" s="3">
        <v>38868.271000000001</v>
      </c>
      <c r="DM53" s="3">
        <v>48896.468000000001</v>
      </c>
      <c r="DN53" s="3">
        <v>48896.468000000001</v>
      </c>
      <c r="DO53" s="3">
        <v>48896.468000000001</v>
      </c>
      <c r="DP53" s="3">
        <v>48896.468000000001</v>
      </c>
      <c r="DQ53" s="3">
        <v>48896.468000000001</v>
      </c>
      <c r="DR53" s="3">
        <v>39832.521000000001</v>
      </c>
      <c r="DS53" s="3">
        <v>39832.521000000001</v>
      </c>
      <c r="DT53" s="3">
        <v>291649.73100000003</v>
      </c>
      <c r="DU53" s="3">
        <v>291649.73100000003</v>
      </c>
      <c r="DV53" s="3">
        <v>291649.73100000003</v>
      </c>
      <c r="DW53" s="3">
        <v>291649.73100000003</v>
      </c>
      <c r="DX53" s="3">
        <v>291649.73100000003</v>
      </c>
      <c r="DY53" s="3">
        <v>291649.73100000003</v>
      </c>
      <c r="DZ53" s="3">
        <v>291649.73100000003</v>
      </c>
      <c r="EA53" s="3">
        <v>291649.73100000003</v>
      </c>
      <c r="EB53" s="3">
        <v>291649.73100000003</v>
      </c>
      <c r="EC53" s="3">
        <v>296528.391</v>
      </c>
      <c r="ED53" s="3">
        <v>296528.391</v>
      </c>
      <c r="EE53" s="3">
        <v>296528.391</v>
      </c>
      <c r="EF53" s="3">
        <v>297360.07500000001</v>
      </c>
      <c r="EG53" s="3">
        <v>297360.07500000001</v>
      </c>
      <c r="EH53" s="3">
        <v>312189.35800000001</v>
      </c>
      <c r="EI53" s="3">
        <v>312189.35800000001</v>
      </c>
      <c r="EJ53" s="3">
        <v>312189.35800000001</v>
      </c>
      <c r="EK53" s="3">
        <v>312189.35800000001</v>
      </c>
      <c r="EL53" s="3">
        <v>312189.35800000001</v>
      </c>
      <c r="EM53" s="3">
        <v>312189.35800000001</v>
      </c>
      <c r="EN53" s="3">
        <v>312189.35800000001</v>
      </c>
      <c r="EO53" s="3">
        <v>312189.35800000001</v>
      </c>
      <c r="EP53" s="3">
        <v>312189.35800000001</v>
      </c>
      <c r="EQ53" s="3">
        <v>286659.33399999997</v>
      </c>
      <c r="ER53" s="3">
        <v>312189.35800000001</v>
      </c>
      <c r="ES53" s="3">
        <v>312189.35800000001</v>
      </c>
      <c r="ET53" s="3">
        <v>312189.35800000001</v>
      </c>
      <c r="EU53" s="3">
        <v>312189.35800000001</v>
      </c>
      <c r="EV53" s="3">
        <v>312189.35800000001</v>
      </c>
      <c r="EW53" s="3">
        <v>312189.35800000001</v>
      </c>
      <c r="EX53" s="3">
        <v>312189.35800000001</v>
      </c>
      <c r="EY53" s="3">
        <v>312189.35800000001</v>
      </c>
      <c r="EZ53" s="3">
        <v>312189.35800000001</v>
      </c>
      <c r="FA53" s="3">
        <v>312189.35800000001</v>
      </c>
      <c r="FB53" s="3">
        <v>312189.35800000001</v>
      </c>
      <c r="FC53" s="3">
        <v>312189.35800000001</v>
      </c>
      <c r="FD53" s="3">
        <v>312189.35800000001</v>
      </c>
      <c r="FE53" s="3">
        <v>312189.35800000001</v>
      </c>
      <c r="FF53" s="3">
        <v>312189.35800000001</v>
      </c>
      <c r="FG53" s="3">
        <v>312189.35800000001</v>
      </c>
      <c r="FH53" s="3">
        <v>357400.75199999998</v>
      </c>
      <c r="FI53" s="3">
        <v>357400.75199999998</v>
      </c>
      <c r="FJ53" s="3">
        <v>357400.75199999998</v>
      </c>
      <c r="FK53" s="3">
        <v>357400.75199999998</v>
      </c>
      <c r="FL53" s="3">
        <v>357400.75199999998</v>
      </c>
      <c r="FM53" s="3">
        <v>357400.75199999998</v>
      </c>
      <c r="FN53" s="3">
        <v>312189.35800000001</v>
      </c>
      <c r="FO53" s="3">
        <v>312189.35800000001</v>
      </c>
      <c r="FP53" s="3">
        <v>312189.35800000001</v>
      </c>
      <c r="FQ53" s="3">
        <v>312189.35800000001</v>
      </c>
      <c r="FR53" s="3">
        <v>312189.35800000001</v>
      </c>
      <c r="FS53" s="3">
        <v>312189.35800000001</v>
      </c>
      <c r="FT53" s="3">
        <v>312189.35800000001</v>
      </c>
      <c r="FU53" s="3">
        <v>312189.35800000001</v>
      </c>
      <c r="FV53" s="3">
        <v>312189.35800000001</v>
      </c>
      <c r="FW53" s="3">
        <v>312189.35800000001</v>
      </c>
      <c r="FX53" s="3">
        <v>312189.35800000001</v>
      </c>
      <c r="FY53" s="3">
        <v>312189.35800000001</v>
      </c>
      <c r="FZ53" s="3">
        <v>312189.35800000001</v>
      </c>
      <c r="GA53" s="3">
        <v>312189.35800000001</v>
      </c>
      <c r="GB53" s="3">
        <v>312189.35800000001</v>
      </c>
      <c r="GC53" s="3">
        <v>312189.35800000001</v>
      </c>
      <c r="GD53" s="3">
        <v>312189.35800000001</v>
      </c>
      <c r="GE53" s="3">
        <v>312189.35800000001</v>
      </c>
      <c r="GF53" s="3">
        <v>312189.35800000001</v>
      </c>
      <c r="GG53" s="3">
        <v>312189.35800000001</v>
      </c>
      <c r="GH53" s="3">
        <v>312189.35800000001</v>
      </c>
      <c r="GI53" s="3">
        <v>312189.35800000001</v>
      </c>
      <c r="GJ53" s="3">
        <v>312189.35800000001</v>
      </c>
      <c r="GK53" s="3">
        <v>312189.35800000001</v>
      </c>
      <c r="GL53" s="3">
        <v>312189.35800000001</v>
      </c>
      <c r="GM53" s="3">
        <v>312189.35800000001</v>
      </c>
      <c r="GN53" s="3">
        <v>870.67399999999998</v>
      </c>
      <c r="GO53" s="3">
        <v>870.67399999999998</v>
      </c>
      <c r="GP53" s="3">
        <v>870.67399999999998</v>
      </c>
    </row>
    <row r="54" spans="1:216"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  <c r="DB54" s="3"/>
      <c r="DC54" s="3"/>
      <c r="DD54" s="3"/>
      <c r="DE54" s="3"/>
      <c r="DF54" s="3"/>
      <c r="DG54" s="3"/>
      <c r="DH54" s="3"/>
      <c r="DI54" s="3"/>
      <c r="DJ54" s="3"/>
      <c r="DK54" s="3"/>
      <c r="DL54" s="3"/>
      <c r="DM54" s="3"/>
      <c r="DN54" s="3"/>
      <c r="DO54" s="3"/>
      <c r="DP54" s="3"/>
      <c r="DQ54" s="3"/>
      <c r="DR54" s="3"/>
      <c r="DS54" s="3"/>
      <c r="DT54" s="3"/>
      <c r="DU54" s="3"/>
      <c r="DV54" s="3"/>
      <c r="DW54" s="3"/>
      <c r="DX54" s="3"/>
      <c r="DY54" s="3"/>
      <c r="DZ54" s="3"/>
      <c r="EA54" s="3"/>
      <c r="EB54" s="3"/>
      <c r="EC54" s="3"/>
      <c r="ED54" s="3"/>
      <c r="EE54" s="3"/>
      <c r="EF54" s="3"/>
      <c r="EG54" s="3"/>
      <c r="EH54" s="3"/>
      <c r="EI54" s="3"/>
      <c r="EJ54" s="3"/>
      <c r="EK54" s="3"/>
      <c r="EL54" s="3"/>
      <c r="EM54" s="3"/>
      <c r="EN54" s="3"/>
      <c r="EO54" s="3"/>
      <c r="EP54" s="3"/>
      <c r="EQ54" s="3"/>
      <c r="ER54" s="3"/>
      <c r="ES54" s="3"/>
      <c r="ET54" s="3"/>
      <c r="EU54" s="3"/>
      <c r="EV54" s="3"/>
      <c r="EW54" s="3"/>
      <c r="EX54" s="3"/>
      <c r="EY54" s="3"/>
      <c r="EZ54" s="3"/>
    </row>
    <row r="55" spans="1:216" s="1" customFormat="1" ht="13">
      <c r="A55" s="1" t="s">
        <v>38</v>
      </c>
      <c r="C55" s="98"/>
      <c r="D55" s="98"/>
      <c r="E55" s="98"/>
      <c r="F55" s="98"/>
      <c r="G55" s="98"/>
      <c r="H55" s="98"/>
      <c r="I55" s="98"/>
      <c r="J55" s="98"/>
      <c r="K55" s="98"/>
      <c r="L55" s="98"/>
      <c r="M55" s="98"/>
      <c r="N55" s="98"/>
      <c r="O55" s="98"/>
      <c r="P55" s="98"/>
      <c r="Q55" s="98"/>
      <c r="R55" s="98"/>
      <c r="S55" s="98"/>
      <c r="T55" s="98"/>
      <c r="U55" s="98"/>
      <c r="V55" s="98"/>
      <c r="W55" s="98"/>
      <c r="X55" s="98"/>
      <c r="Y55" s="98"/>
      <c r="Z55" s="98"/>
      <c r="AA55" s="98"/>
      <c r="AB55" s="98"/>
      <c r="AC55" s="98"/>
      <c r="AD55" s="98"/>
      <c r="AE55" s="98"/>
      <c r="AF55" s="98"/>
      <c r="AG55" s="98"/>
      <c r="AH55" s="98"/>
      <c r="AI55" s="98"/>
      <c r="AJ55" s="98"/>
      <c r="AK55" s="98"/>
      <c r="AL55" s="98"/>
      <c r="AM55" s="98"/>
      <c r="AN55" s="98"/>
      <c r="AO55" s="98"/>
      <c r="AP55" s="98"/>
      <c r="AQ55" s="98"/>
      <c r="AR55" s="98"/>
      <c r="AS55" s="98"/>
      <c r="AT55" s="98"/>
      <c r="AU55" s="98"/>
      <c r="AV55" s="98"/>
      <c r="AW55" s="98"/>
      <c r="AX55" s="98"/>
      <c r="AY55" s="98"/>
      <c r="AZ55" s="98"/>
      <c r="BA55" s="98"/>
      <c r="BB55" s="98"/>
      <c r="BC55" s="98"/>
      <c r="BD55" s="98"/>
      <c r="BE55" s="98"/>
      <c r="BF55" s="98"/>
      <c r="BG55" s="98"/>
      <c r="BH55" s="98"/>
      <c r="BI55" s="98"/>
      <c r="BJ55" s="98"/>
      <c r="BK55" s="98"/>
      <c r="BL55" s="98"/>
      <c r="BM55" s="98"/>
      <c r="BN55" s="98"/>
      <c r="BO55" s="98"/>
      <c r="BP55" s="98"/>
      <c r="BQ55" s="98"/>
      <c r="BR55" s="98"/>
      <c r="BS55" s="98"/>
      <c r="BT55" s="98"/>
      <c r="BU55" s="98"/>
      <c r="BV55" s="98"/>
      <c r="BW55" s="98"/>
      <c r="BX55" s="98"/>
      <c r="BY55" s="98"/>
      <c r="BZ55" s="98"/>
      <c r="CA55" s="98"/>
      <c r="CB55" s="98"/>
      <c r="CC55" s="98"/>
      <c r="CD55" s="98"/>
      <c r="CE55" s="98"/>
      <c r="CF55" s="98"/>
      <c r="CG55" s="98"/>
      <c r="CH55" s="98"/>
      <c r="CI55" s="98"/>
      <c r="CJ55" s="98"/>
      <c r="CK55" s="98"/>
      <c r="CL55" s="98"/>
      <c r="CM55" s="98"/>
      <c r="CN55" s="98"/>
      <c r="CO55" s="98"/>
      <c r="CP55" s="98"/>
      <c r="CQ55" s="98"/>
      <c r="CR55" s="98"/>
      <c r="CS55" s="98"/>
      <c r="CT55" s="98"/>
      <c r="CU55" s="98"/>
      <c r="CV55" s="98"/>
      <c r="CW55" s="98"/>
      <c r="CX55" s="98"/>
      <c r="CY55" s="98"/>
      <c r="CZ55" s="98"/>
      <c r="DA55" s="98"/>
      <c r="DB55" s="98"/>
      <c r="DC55" s="98"/>
      <c r="DD55" s="98"/>
      <c r="DE55" s="98"/>
      <c r="DF55" s="98"/>
      <c r="DG55" s="98"/>
      <c r="DH55" s="98"/>
      <c r="DI55" s="98"/>
      <c r="DJ55" s="98"/>
      <c r="DK55" s="98"/>
      <c r="DL55" s="98"/>
      <c r="DM55" s="98"/>
      <c r="DN55" s="98"/>
      <c r="DO55" s="98"/>
      <c r="DP55" s="98"/>
      <c r="DQ55" s="98"/>
      <c r="DR55" s="98"/>
      <c r="DS55" s="98"/>
      <c r="DT55" s="98"/>
      <c r="DU55" s="98"/>
      <c r="DV55" s="98"/>
      <c r="DW55" s="98"/>
      <c r="DX55" s="98"/>
      <c r="DY55" s="98"/>
      <c r="DZ55" s="98"/>
      <c r="EA55" s="98"/>
      <c r="EB55" s="98"/>
      <c r="EC55" s="98"/>
      <c r="ED55" s="98"/>
      <c r="EE55" s="98"/>
      <c r="EF55" s="98"/>
      <c r="EG55" s="98"/>
      <c r="EH55" s="98"/>
      <c r="EI55" s="98"/>
      <c r="EJ55" s="98"/>
      <c r="EK55" s="98"/>
      <c r="EL55" s="98"/>
      <c r="EM55" s="98"/>
      <c r="EN55" s="98"/>
      <c r="EO55" s="98"/>
      <c r="EP55" s="98"/>
      <c r="EQ55" s="98"/>
      <c r="ER55" s="98"/>
      <c r="ES55" s="98"/>
      <c r="ET55" s="98"/>
      <c r="EU55" s="98"/>
      <c r="EV55" s="98"/>
      <c r="EW55" s="98"/>
      <c r="EX55" s="98"/>
      <c r="EY55" s="98"/>
      <c r="EZ55" s="98"/>
    </row>
    <row r="56" spans="1:216" s="1" customFormat="1" ht="13">
      <c r="A56" s="1" t="str">
        <f>'[1]item index series'!D3</f>
        <v>Item code</v>
      </c>
      <c r="B56" s="1" t="str">
        <f>'[1]item index series'!E3</f>
        <v>Item description</v>
      </c>
      <c r="C56" s="98" t="s">
        <v>133</v>
      </c>
      <c r="D56" s="98" t="s">
        <v>136</v>
      </c>
      <c r="E56" s="98" t="s">
        <v>137</v>
      </c>
      <c r="F56" s="98" t="s">
        <v>138</v>
      </c>
      <c r="G56" s="98" t="s">
        <v>139</v>
      </c>
      <c r="H56" s="98" t="s">
        <v>140</v>
      </c>
      <c r="I56" s="98" t="s">
        <v>141</v>
      </c>
      <c r="J56" s="98" t="s">
        <v>142</v>
      </c>
      <c r="K56" s="98" t="s">
        <v>143</v>
      </c>
      <c r="L56" s="98" t="s">
        <v>144</v>
      </c>
      <c r="M56" s="98" t="s">
        <v>145</v>
      </c>
      <c r="N56" s="98" t="s">
        <v>146</v>
      </c>
      <c r="O56" s="98" t="s">
        <v>147</v>
      </c>
      <c r="P56" s="98" t="s">
        <v>148</v>
      </c>
      <c r="Q56" s="98" t="s">
        <v>149</v>
      </c>
      <c r="R56" s="98" t="s">
        <v>150</v>
      </c>
      <c r="S56" s="98" t="s">
        <v>151</v>
      </c>
      <c r="T56" s="98" t="s">
        <v>152</v>
      </c>
      <c r="U56" s="98" t="s">
        <v>153</v>
      </c>
      <c r="V56" s="98" t="s">
        <v>154</v>
      </c>
      <c r="W56" s="98" t="s">
        <v>155</v>
      </c>
      <c r="X56" s="98" t="s">
        <v>156</v>
      </c>
      <c r="Y56" s="98" t="s">
        <v>157</v>
      </c>
      <c r="Z56" s="98" t="s">
        <v>158</v>
      </c>
      <c r="AA56" s="98" t="s">
        <v>159</v>
      </c>
      <c r="AB56" s="98" t="s">
        <v>160</v>
      </c>
      <c r="AC56" s="98" t="s">
        <v>161</v>
      </c>
      <c r="AD56" s="98" t="s">
        <v>162</v>
      </c>
      <c r="AE56" s="98" t="s">
        <v>163</v>
      </c>
      <c r="AF56" s="98" t="s">
        <v>164</v>
      </c>
      <c r="AG56" s="98" t="s">
        <v>165</v>
      </c>
      <c r="AH56" s="98" t="s">
        <v>166</v>
      </c>
      <c r="AI56" s="98" t="s">
        <v>167</v>
      </c>
      <c r="AJ56" s="98" t="s">
        <v>168</v>
      </c>
      <c r="AK56" s="98" t="s">
        <v>169</v>
      </c>
      <c r="AL56" s="98" t="s">
        <v>170</v>
      </c>
      <c r="AM56" s="98" t="s">
        <v>171</v>
      </c>
      <c r="AN56" s="98" t="s">
        <v>172</v>
      </c>
      <c r="AO56" s="98" t="s">
        <v>173</v>
      </c>
      <c r="AP56" s="98" t="s">
        <v>174</v>
      </c>
      <c r="AQ56" s="98" t="s">
        <v>175</v>
      </c>
      <c r="AR56" s="98" t="s">
        <v>176</v>
      </c>
      <c r="AS56" s="98" t="s">
        <v>177</v>
      </c>
      <c r="AT56" s="98" t="s">
        <v>178</v>
      </c>
      <c r="AU56" s="98" t="s">
        <v>179</v>
      </c>
      <c r="AV56" s="98" t="s">
        <v>180</v>
      </c>
      <c r="AW56" s="98" t="s">
        <v>181</v>
      </c>
      <c r="AX56" s="98" t="s">
        <v>182</v>
      </c>
      <c r="AY56" s="98" t="s">
        <v>183</v>
      </c>
      <c r="AZ56" s="98" t="s">
        <v>184</v>
      </c>
      <c r="BA56" s="98" t="s">
        <v>185</v>
      </c>
      <c r="BB56" s="98" t="s">
        <v>134</v>
      </c>
      <c r="BC56" s="98" t="s">
        <v>135</v>
      </c>
      <c r="BD56" s="98" t="s">
        <v>40</v>
      </c>
      <c r="BE56" s="98" t="s">
        <v>41</v>
      </c>
      <c r="BF56" s="98" t="s">
        <v>42</v>
      </c>
      <c r="BG56" s="98" t="s">
        <v>43</v>
      </c>
      <c r="BH56" s="98" t="s">
        <v>44</v>
      </c>
      <c r="BI56" s="98" t="s">
        <v>45</v>
      </c>
      <c r="BJ56" s="98" t="s">
        <v>46</v>
      </c>
      <c r="BK56" s="98" t="s">
        <v>47</v>
      </c>
      <c r="BL56" s="98" t="s">
        <v>48</v>
      </c>
      <c r="BM56" s="98" t="s">
        <v>49</v>
      </c>
      <c r="BN56" s="98" t="s">
        <v>50</v>
      </c>
      <c r="BO56" s="98" t="s">
        <v>51</v>
      </c>
      <c r="BP56" s="98" t="s">
        <v>52</v>
      </c>
      <c r="BQ56" s="98" t="s">
        <v>53</v>
      </c>
      <c r="BR56" s="98" t="s">
        <v>54</v>
      </c>
      <c r="BS56" s="98" t="s">
        <v>55</v>
      </c>
      <c r="BT56" s="98" t="s">
        <v>56</v>
      </c>
      <c r="BU56" s="98" t="s">
        <v>57</v>
      </c>
      <c r="BV56" s="98" t="s">
        <v>58</v>
      </c>
      <c r="BW56" s="98" t="s">
        <v>59</v>
      </c>
      <c r="BX56" s="98" t="s">
        <v>60</v>
      </c>
      <c r="BY56" s="98" t="s">
        <v>61</v>
      </c>
      <c r="BZ56" s="98" t="s">
        <v>62</v>
      </c>
      <c r="CA56" s="98" t="s">
        <v>63</v>
      </c>
      <c r="CB56" s="98" t="s">
        <v>64</v>
      </c>
      <c r="CC56" s="98" t="s">
        <v>65</v>
      </c>
      <c r="CD56" s="98" t="s">
        <v>66</v>
      </c>
      <c r="CE56" s="98" t="s">
        <v>67</v>
      </c>
      <c r="CF56" s="98" t="s">
        <v>68</v>
      </c>
      <c r="CG56" s="98" t="s">
        <v>69</v>
      </c>
      <c r="CH56" s="98" t="s">
        <v>70</v>
      </c>
      <c r="CI56" s="98" t="s">
        <v>71</v>
      </c>
      <c r="CJ56" s="98" t="s">
        <v>72</v>
      </c>
      <c r="CK56" s="98" t="s">
        <v>73</v>
      </c>
      <c r="CL56" s="98" t="s">
        <v>74</v>
      </c>
      <c r="CM56" s="98" t="s">
        <v>75</v>
      </c>
      <c r="CN56" s="98" t="s">
        <v>76</v>
      </c>
      <c r="CO56" s="98" t="s">
        <v>77</v>
      </c>
      <c r="CP56" s="98" t="s">
        <v>78</v>
      </c>
      <c r="CQ56" s="98" t="s">
        <v>79</v>
      </c>
      <c r="CR56" s="98" t="s">
        <v>80</v>
      </c>
      <c r="CS56" s="98" t="s">
        <v>81</v>
      </c>
      <c r="CT56" s="98" t="s">
        <v>82</v>
      </c>
      <c r="CU56" s="98" t="s">
        <v>83</v>
      </c>
      <c r="CV56" s="98" t="s">
        <v>84</v>
      </c>
      <c r="CW56" s="98" t="s">
        <v>85</v>
      </c>
      <c r="CX56" s="98" t="s">
        <v>86</v>
      </c>
      <c r="CY56" s="98" t="s">
        <v>87</v>
      </c>
      <c r="CZ56" s="98" t="s">
        <v>88</v>
      </c>
      <c r="DA56" s="98" t="s">
        <v>89</v>
      </c>
      <c r="DB56" s="98" t="s">
        <v>90</v>
      </c>
      <c r="DC56" s="98" t="s">
        <v>91</v>
      </c>
      <c r="DD56" s="98" t="s">
        <v>92</v>
      </c>
      <c r="DE56" s="98" t="s">
        <v>93</v>
      </c>
      <c r="DF56" s="98" t="s">
        <v>94</v>
      </c>
      <c r="DG56" s="98" t="s">
        <v>95</v>
      </c>
      <c r="DH56" s="98" t="s">
        <v>96</v>
      </c>
      <c r="DI56" s="98" t="s">
        <v>97</v>
      </c>
      <c r="DJ56" s="98" t="s">
        <v>98</v>
      </c>
      <c r="DK56" s="98" t="s">
        <v>99</v>
      </c>
      <c r="DL56" s="98" t="s">
        <v>100</v>
      </c>
      <c r="DM56" s="98" t="s">
        <v>101</v>
      </c>
      <c r="DN56" s="98" t="s">
        <v>102</v>
      </c>
      <c r="DO56" s="98" t="s">
        <v>103</v>
      </c>
      <c r="DP56" s="98" t="s">
        <v>104</v>
      </c>
      <c r="DQ56" s="98" t="s">
        <v>105</v>
      </c>
      <c r="DR56" s="98" t="s">
        <v>106</v>
      </c>
      <c r="DS56" s="98" t="s">
        <v>107</v>
      </c>
      <c r="DT56" s="98" t="s">
        <v>108</v>
      </c>
      <c r="DU56" s="98" t="s">
        <v>109</v>
      </c>
      <c r="DV56" s="98" t="s">
        <v>110</v>
      </c>
      <c r="DW56" s="98" t="s">
        <v>111</v>
      </c>
      <c r="DX56" s="98" t="s">
        <v>112</v>
      </c>
      <c r="DY56" s="98" t="s">
        <v>113</v>
      </c>
      <c r="DZ56" s="98" t="s">
        <v>114</v>
      </c>
      <c r="EA56" s="98" t="s">
        <v>115</v>
      </c>
      <c r="EB56" s="98" t="s">
        <v>116</v>
      </c>
      <c r="EC56" s="98" t="s">
        <v>2</v>
      </c>
      <c r="ED56" s="98" t="s">
        <v>3</v>
      </c>
      <c r="EE56" s="98" t="s">
        <v>4</v>
      </c>
      <c r="EF56" s="98" t="s">
        <v>5</v>
      </c>
      <c r="EG56" s="98" t="s">
        <v>6</v>
      </c>
      <c r="EH56" s="98" t="s">
        <v>7</v>
      </c>
      <c r="EI56" s="98" t="s">
        <v>8</v>
      </c>
      <c r="EJ56" s="98" t="s">
        <v>9</v>
      </c>
      <c r="EK56" s="98" t="s">
        <v>10</v>
      </c>
      <c r="EL56" s="98" t="s">
        <v>11</v>
      </c>
      <c r="EM56" s="98" t="s">
        <v>12</v>
      </c>
      <c r="EN56" s="98" t="s">
        <v>13</v>
      </c>
      <c r="EO56" s="98" t="s">
        <v>14</v>
      </c>
      <c r="EP56" s="98" t="s">
        <v>15</v>
      </c>
      <c r="EQ56" s="98" t="s">
        <v>16</v>
      </c>
      <c r="ER56" s="98" t="s">
        <v>17</v>
      </c>
      <c r="ES56" s="98" t="s">
        <v>18</v>
      </c>
      <c r="ET56" s="98" t="s">
        <v>19</v>
      </c>
      <c r="EU56" s="98" t="s">
        <v>20</v>
      </c>
      <c r="EV56" s="98" t="s">
        <v>21</v>
      </c>
      <c r="EW56" s="98" t="s">
        <v>22</v>
      </c>
      <c r="EX56" s="98" t="s">
        <v>23</v>
      </c>
      <c r="EY56" s="98" t="s">
        <v>24</v>
      </c>
      <c r="EZ56" s="98" t="s">
        <v>25</v>
      </c>
      <c r="FA56" s="2" t="s">
        <v>26</v>
      </c>
      <c r="FB56" s="2" t="s">
        <v>27</v>
      </c>
      <c r="FC56" s="2" t="s">
        <v>28</v>
      </c>
      <c r="FD56" s="2" t="s">
        <v>29</v>
      </c>
      <c r="FE56" s="2" t="s">
        <v>30</v>
      </c>
      <c r="FF56" s="2" t="s">
        <v>31</v>
      </c>
      <c r="FG56" s="2" t="s">
        <v>32</v>
      </c>
      <c r="FH56" s="2" t="s">
        <v>33</v>
      </c>
      <c r="FI56" s="2" t="s">
        <v>34</v>
      </c>
      <c r="FJ56" s="2" t="s">
        <v>35</v>
      </c>
      <c r="FK56" s="2" t="s">
        <v>36</v>
      </c>
      <c r="FL56" s="2" t="s">
        <v>37</v>
      </c>
      <c r="FM56" s="1" t="s">
        <v>186</v>
      </c>
      <c r="FN56" s="1" t="s">
        <v>187</v>
      </c>
      <c r="FO56" s="1" t="s">
        <v>188</v>
      </c>
      <c r="FP56" s="1" t="s">
        <v>189</v>
      </c>
      <c r="FQ56" s="1" t="s">
        <v>190</v>
      </c>
      <c r="FR56" s="1" t="s">
        <v>191</v>
      </c>
      <c r="FS56" s="1" t="s">
        <v>192</v>
      </c>
      <c r="FT56" s="1" t="s">
        <v>193</v>
      </c>
      <c r="FU56" s="1" t="s">
        <v>194</v>
      </c>
      <c r="FV56" s="1" t="s">
        <v>195</v>
      </c>
      <c r="FW56" s="1" t="s">
        <v>196</v>
      </c>
      <c r="FX56" s="1" t="s">
        <v>197</v>
      </c>
      <c r="FY56" s="1" t="s">
        <v>198</v>
      </c>
      <c r="FZ56" s="1" t="s">
        <v>199</v>
      </c>
      <c r="GA56" s="1" t="s">
        <v>200</v>
      </c>
      <c r="GB56" s="1" t="s">
        <v>201</v>
      </c>
      <c r="GC56" s="1" t="s">
        <v>202</v>
      </c>
      <c r="GD56" s="1" t="s">
        <v>203</v>
      </c>
      <c r="GE56" s="1" t="s">
        <v>204</v>
      </c>
      <c r="GF56" s="1" t="s">
        <v>205</v>
      </c>
      <c r="GG56" s="1" t="s">
        <v>206</v>
      </c>
      <c r="GH56" s="1" t="s">
        <v>207</v>
      </c>
      <c r="GI56" s="1" t="s">
        <v>208</v>
      </c>
      <c r="GJ56" s="1" t="s">
        <v>209</v>
      </c>
      <c r="GK56" s="1" t="s">
        <v>210</v>
      </c>
      <c r="GL56" s="1" t="s">
        <v>211</v>
      </c>
      <c r="GM56" s="1" t="s">
        <v>212</v>
      </c>
      <c r="GN56" s="1" t="s">
        <v>213</v>
      </c>
      <c r="GO56" s="1" t="s">
        <v>214</v>
      </c>
      <c r="GP56" s="1" t="s">
        <v>215</v>
      </c>
      <c r="GQ56" s="1" t="s">
        <v>216</v>
      </c>
      <c r="GR56" s="1" t="s">
        <v>217</v>
      </c>
      <c r="GS56" s="1" t="s">
        <v>218</v>
      </c>
      <c r="GT56" s="1" t="s">
        <v>219</v>
      </c>
      <c r="GU56" s="1" t="s">
        <v>220</v>
      </c>
      <c r="GV56" s="1" t="s">
        <v>221</v>
      </c>
      <c r="GW56" s="1" t="s">
        <v>222</v>
      </c>
      <c r="GX56" s="1" t="s">
        <v>223</v>
      </c>
      <c r="GY56" s="1" t="s">
        <v>224</v>
      </c>
      <c r="GZ56" s="1" t="s">
        <v>225</v>
      </c>
      <c r="HA56" s="1" t="s">
        <v>226</v>
      </c>
      <c r="HB56" s="1" t="s">
        <v>227</v>
      </c>
      <c r="HC56" s="1" t="s">
        <v>228</v>
      </c>
      <c r="HD56" s="1" t="s">
        <v>229</v>
      </c>
      <c r="HE56" s="1" t="s">
        <v>230</v>
      </c>
      <c r="HF56" s="1" t="s">
        <v>231</v>
      </c>
      <c r="HG56" s="1" t="s">
        <v>232</v>
      </c>
      <c r="HH56" s="1" t="s">
        <v>233</v>
      </c>
    </row>
    <row r="57" spans="1:216">
      <c r="A57" t="str">
        <f>'[1]item index series'!D4</f>
        <v>0111-01</v>
      </c>
      <c r="B57" t="str">
        <f>'[1]item index series'!E4</f>
        <v>Maize(flour)</v>
      </c>
      <c r="C57" s="3">
        <v>3.29</v>
      </c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>
        <v>100</v>
      </c>
      <c r="BC57" s="3">
        <v>137.77281746031747</v>
      </c>
      <c r="BD57" s="3">
        <v>135.33301131840804</v>
      </c>
      <c r="BE57" s="3">
        <v>108.48054780640526</v>
      </c>
      <c r="BF57" s="3">
        <v>116.32576171336716</v>
      </c>
      <c r="BG57" s="3">
        <v>119.92745618972609</v>
      </c>
      <c r="BH57" s="3">
        <v>92.916167413935256</v>
      </c>
      <c r="BI57" s="3">
        <v>83.548699489344045</v>
      </c>
      <c r="BJ57" s="3">
        <v>120.85819305515857</v>
      </c>
      <c r="BK57" s="3">
        <v>100.66029776987503</v>
      </c>
      <c r="BL57" s="3">
        <v>113.2266680044591</v>
      </c>
      <c r="BM57" s="3">
        <v>179.50189171374723</v>
      </c>
      <c r="BN57" s="3">
        <v>171.43755075782724</v>
      </c>
      <c r="BO57" s="3">
        <v>161.1125584789938</v>
      </c>
      <c r="BP57" s="3">
        <v>177.36124779035222</v>
      </c>
      <c r="BQ57" s="3">
        <v>140.1253065542119</v>
      </c>
      <c r="BR57" s="3">
        <v>141.36034010977178</v>
      </c>
      <c r="BS57" s="3">
        <v>136.2656741159457</v>
      </c>
      <c r="BT57" s="3">
        <v>136.52625583127096</v>
      </c>
      <c r="BU57" s="3">
        <v>153.24004801166791</v>
      </c>
      <c r="BV57" s="3">
        <v>128.76440577476632</v>
      </c>
      <c r="BW57" s="3">
        <v>128.15099982514761</v>
      </c>
      <c r="BX57" s="3">
        <v>129.64474243807214</v>
      </c>
      <c r="BY57" s="3">
        <v>149.29017982355333</v>
      </c>
      <c r="BZ57" s="3">
        <v>119.51923650854759</v>
      </c>
      <c r="CA57" s="3">
        <v>123.85334098369867</v>
      </c>
      <c r="CB57" s="3">
        <v>109.65963366976651</v>
      </c>
      <c r="CC57" s="3">
        <v>148.95199759126913</v>
      </c>
      <c r="CD57" s="3">
        <v>187.30132662517804</v>
      </c>
      <c r="CE57" s="3">
        <v>126.03359339422929</v>
      </c>
      <c r="CF57" s="3">
        <v>128.28523966820489</v>
      </c>
      <c r="CG57" s="3">
        <v>137.33433995124761</v>
      </c>
      <c r="CH57" s="3">
        <v>139.47638203661876</v>
      </c>
      <c r="CI57" s="3">
        <v>108.07479059071355</v>
      </c>
      <c r="CJ57" s="3">
        <v>163.2432807865425</v>
      </c>
      <c r="CK57" s="3">
        <v>118.28467660586139</v>
      </c>
      <c r="CL57" s="3">
        <v>119.01633179886596</v>
      </c>
      <c r="CM57" s="3">
        <v>132.91126661985331</v>
      </c>
      <c r="CN57" s="3">
        <v>115.17808975124863</v>
      </c>
      <c r="CO57" s="3">
        <v>125.41483097351617</v>
      </c>
      <c r="CP57" s="3">
        <v>102.58090352342535</v>
      </c>
      <c r="CQ57" s="3">
        <v>134.35442271692622</v>
      </c>
      <c r="CR57" s="3">
        <v>114.6101674045749</v>
      </c>
      <c r="CS57" s="3">
        <v>126.97952060970755</v>
      </c>
      <c r="CT57" s="3">
        <v>131.08643958837249</v>
      </c>
      <c r="CU57" s="3">
        <v>117.33221375418685</v>
      </c>
      <c r="CV57" s="3">
        <v>105.66238961900861</v>
      </c>
      <c r="CW57" s="3">
        <v>170.61406613376462</v>
      </c>
      <c r="CX57" s="3">
        <v>179.81817284115394</v>
      </c>
      <c r="CY57" s="3">
        <v>191.59327309777544</v>
      </c>
      <c r="CZ57" s="3">
        <v>231.59313198467257</v>
      </c>
      <c r="DA57" s="3">
        <v>288.43184897798244</v>
      </c>
      <c r="DB57" s="3">
        <v>266.7414145313856</v>
      </c>
      <c r="DC57" s="3">
        <v>279.01192711847318</v>
      </c>
      <c r="DD57" s="3">
        <v>379.21150755461395</v>
      </c>
      <c r="DE57" s="3">
        <v>513.95498541640711</v>
      </c>
      <c r="DF57" s="3">
        <v>508.0059201400133</v>
      </c>
      <c r="DG57" s="3">
        <v>538.93428581958199</v>
      </c>
      <c r="DH57" s="3">
        <v>730.22310421805287</v>
      </c>
      <c r="DI57" s="3">
        <v>688.21506892718344</v>
      </c>
      <c r="DJ57" s="3">
        <v>673.11661845103049</v>
      </c>
      <c r="DK57" s="3">
        <v>1717.8961552341032</v>
      </c>
      <c r="DL57" s="3">
        <v>1341.0089186276919</v>
      </c>
      <c r="DM57" s="3">
        <v>1110.659594516477</v>
      </c>
      <c r="DN57" s="3">
        <v>2496.9022543869009</v>
      </c>
      <c r="DO57" s="3">
        <v>2963.2395172938868</v>
      </c>
      <c r="DP57" s="3">
        <v>2090.4922913550922</v>
      </c>
      <c r="DQ57" s="3">
        <v>1921.569776045777</v>
      </c>
      <c r="DR57" s="3">
        <v>2196.9167033625677</v>
      </c>
      <c r="DS57" s="3">
        <v>2189.3803377329191</v>
      </c>
      <c r="DT57" s="3">
        <v>2283.1989121868255</v>
      </c>
      <c r="DU57" s="3">
        <v>3597.9182058752453</v>
      </c>
      <c r="DV57" s="3">
        <v>2957.7402390148654</v>
      </c>
      <c r="DW57" s="3">
        <v>2968.9644135956269</v>
      </c>
      <c r="DX57" s="3">
        <v>3085.3456439393935</v>
      </c>
      <c r="DY57" s="3">
        <v>2734.8042582417584</v>
      </c>
      <c r="DZ57" s="3">
        <v>3128.3263873586111</v>
      </c>
      <c r="EA57" s="3">
        <v>4054.1294642857138</v>
      </c>
      <c r="EB57" s="3">
        <v>4797.8881712259354</v>
      </c>
      <c r="EC57" s="3">
        <v>4881.3111310097802</v>
      </c>
      <c r="ED57" s="3">
        <v>3163.8118101013984</v>
      </c>
      <c r="EE57" s="3">
        <v>3934.2363365800861</v>
      </c>
      <c r="EF57" s="3">
        <v>4264.6255330490403</v>
      </c>
      <c r="EG57" s="3">
        <v>3379.4413527397255</v>
      </c>
      <c r="EH57" s="3">
        <v>3887.6488095238096</v>
      </c>
      <c r="EI57" s="3">
        <v>4809.7363945578227</v>
      </c>
      <c r="EJ57" s="3">
        <v>3549.1071428571427</v>
      </c>
      <c r="EK57" s="3">
        <v>3603.8165266106439</v>
      </c>
      <c r="EL57" s="3">
        <v>3686.7559523809514</v>
      </c>
      <c r="EM57" s="3">
        <v>3720.1294949652911</v>
      </c>
      <c r="EN57" s="3">
        <v>3126.2232795978593</v>
      </c>
      <c r="EO57" s="3">
        <v>2901.5791873744311</v>
      </c>
      <c r="EP57" s="3">
        <v>8255.8191186922522</v>
      </c>
      <c r="EQ57" s="3">
        <v>10931.980965463108</v>
      </c>
      <c r="ER57" s="3">
        <v>13606.627747252747</v>
      </c>
      <c r="ES57" s="3">
        <v>14190.201216356107</v>
      </c>
      <c r="ET57" s="3">
        <v>14221.988700783328</v>
      </c>
      <c r="EU57" s="3">
        <v>14519.235724592849</v>
      </c>
      <c r="EV57" s="3">
        <v>14592.166256363927</v>
      </c>
      <c r="EW57" s="3">
        <v>14627.301034520431</v>
      </c>
      <c r="EX57" s="3">
        <v>14647.648116646969</v>
      </c>
      <c r="EY57" s="3">
        <v>5086.71043303035</v>
      </c>
      <c r="EZ57" s="3">
        <v>4657.9547841425983</v>
      </c>
      <c r="FA57" s="3">
        <v>4872.0301493259085</v>
      </c>
      <c r="FB57" s="3">
        <v>4989.103263183717</v>
      </c>
      <c r="FC57" s="3">
        <v>5763.5500382701866</v>
      </c>
      <c r="FD57" s="3">
        <v>7049.1958051518905</v>
      </c>
      <c r="FE57" s="3">
        <v>7072.8044104045812</v>
      </c>
      <c r="FF57" s="3">
        <v>7439.6880789632742</v>
      </c>
      <c r="FG57" s="3">
        <v>5845.828692781698</v>
      </c>
      <c r="FH57" s="3">
        <v>6845.5467716050152</v>
      </c>
      <c r="FI57" s="3">
        <v>7493.064152568134</v>
      </c>
      <c r="FJ57" s="3">
        <v>8985.6853851219748</v>
      </c>
      <c r="FK57" s="3">
        <v>7311.7363721804513</v>
      </c>
      <c r="FL57" s="3">
        <v>10243.109880498876</v>
      </c>
      <c r="FM57" s="3">
        <v>8756.8238478621497</v>
      </c>
      <c r="FN57" s="3">
        <v>8893.5509467049724</v>
      </c>
      <c r="FO57" s="3">
        <v>8984.363555399219</v>
      </c>
      <c r="FP57" s="3">
        <v>10673.114182687586</v>
      </c>
      <c r="FQ57" s="3">
        <v>7941.5061643016452</v>
      </c>
      <c r="FR57" s="3">
        <v>7548.9012692450888</v>
      </c>
      <c r="FS57" s="3">
        <v>11113.516497785278</v>
      </c>
      <c r="FT57" s="3">
        <v>10399.074159231841</v>
      </c>
      <c r="FU57" s="3">
        <v>9433.0228391447654</v>
      </c>
      <c r="FV57" s="3">
        <v>8545.2948965453998</v>
      </c>
      <c r="FW57" s="3">
        <v>14616.07873168213</v>
      </c>
      <c r="FX57" s="3">
        <v>9636.981047793688</v>
      </c>
      <c r="FY57" s="3">
        <v>9035.7740763926886</v>
      </c>
      <c r="FZ57" s="3">
        <v>9200.690613093906</v>
      </c>
      <c r="GA57" s="3">
        <v>9133.0828614775601</v>
      </c>
      <c r="GB57" s="3">
        <v>9382.4800940172354</v>
      </c>
      <c r="GC57" s="3">
        <v>9061.7076331504959</v>
      </c>
      <c r="GD57" s="3">
        <v>13634.705276280265</v>
      </c>
      <c r="GE57" s="3">
        <v>14900.663037969825</v>
      </c>
      <c r="GF57" s="3">
        <v>14729.338479761655</v>
      </c>
      <c r="GG57" s="3">
        <v>15068.972053955144</v>
      </c>
      <c r="GH57" s="3">
        <v>19338.467467266553</v>
      </c>
      <c r="GI57" s="3">
        <v>5343.8521237159111</v>
      </c>
      <c r="GJ57" s="3">
        <v>4828.7933893951513</v>
      </c>
      <c r="GK57" s="3">
        <v>9228.8474362351262</v>
      </c>
      <c r="GL57" s="3">
        <v>6121.8084491167292</v>
      </c>
      <c r="GM57" s="3">
        <v>6162.2181463030211</v>
      </c>
      <c r="GN57" s="3">
        <v>7316.5595590746298</v>
      </c>
      <c r="GO57" s="3">
        <v>7024.9180905731882</v>
      </c>
      <c r="GP57" s="3">
        <v>6260.651686734881</v>
      </c>
    </row>
    <row r="58" spans="1:216">
      <c r="A58" t="str">
        <f>'[1]item index series'!D5</f>
        <v>0111-02</v>
      </c>
      <c r="B58" t="str">
        <f>'[1]item index series'!E5</f>
        <v>Maize(grain)</v>
      </c>
      <c r="C58" s="3">
        <v>1.59</v>
      </c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>
        <v>100</v>
      </c>
      <c r="BC58" s="3">
        <v>114.24762800909591</v>
      </c>
      <c r="BD58" s="3">
        <v>110.0697751725727</v>
      </c>
      <c r="BE58" s="3">
        <v>96.207068417437512</v>
      </c>
      <c r="BF58" s="3">
        <v>96.188801800294485</v>
      </c>
      <c r="BG58" s="3">
        <v>99.233889494062552</v>
      </c>
      <c r="BH58" s="3">
        <v>118.17597096443914</v>
      </c>
      <c r="BI58" s="3">
        <v>96.848920074928671</v>
      </c>
      <c r="BJ58" s="3">
        <v>76.207296930448578</v>
      </c>
      <c r="BK58" s="3">
        <v>105.84033563351123</v>
      </c>
      <c r="BL58" s="3">
        <v>89.009451162180355</v>
      </c>
      <c r="BM58" s="3">
        <v>204.42270249773526</v>
      </c>
      <c r="BN58" s="3">
        <v>166.44842767766545</v>
      </c>
      <c r="BO58" s="3">
        <v>143.25542393576583</v>
      </c>
      <c r="BP58" s="3">
        <v>178.74080044340059</v>
      </c>
      <c r="BQ58" s="3">
        <v>171.21391964165835</v>
      </c>
      <c r="BR58" s="3">
        <v>127.91898079921651</v>
      </c>
      <c r="BS58" s="3">
        <v>138.05375380639347</v>
      </c>
      <c r="BT58" s="3">
        <v>166.77530573914561</v>
      </c>
      <c r="BU58" s="3">
        <v>150.16668729386555</v>
      </c>
      <c r="BV58" s="3">
        <v>138.10916491635643</v>
      </c>
      <c r="BW58" s="3">
        <v>103.76619066717264</v>
      </c>
      <c r="BX58" s="3">
        <v>112.15498127793764</v>
      </c>
      <c r="BY58" s="3">
        <v>184.33334595750819</v>
      </c>
      <c r="BZ58" s="3">
        <v>105.6842388505722</v>
      </c>
      <c r="CA58" s="3">
        <v>124.98242135802248</v>
      </c>
      <c r="CB58" s="3">
        <v>130.73848471534322</v>
      </c>
      <c r="CC58" s="3">
        <v>126.10348800652538</v>
      </c>
      <c r="CD58" s="3">
        <v>121.94461399397076</v>
      </c>
      <c r="CE58" s="3">
        <v>179.84435569765228</v>
      </c>
      <c r="CF58" s="3">
        <v>103.90482594451049</v>
      </c>
      <c r="CG58" s="3">
        <v>165.53917593231773</v>
      </c>
      <c r="CH58" s="3">
        <v>103.41950249168964</v>
      </c>
      <c r="CI58" s="3">
        <v>125.4895561775041</v>
      </c>
      <c r="CJ58" s="3">
        <v>153.39997799687487</v>
      </c>
      <c r="CK58" s="3">
        <v>163.43478273482401</v>
      </c>
      <c r="CL58" s="3">
        <v>163.66182706973177</v>
      </c>
      <c r="CM58" s="3">
        <v>127.52348486526428</v>
      </c>
      <c r="CN58" s="3">
        <v>167.38126852273456</v>
      </c>
      <c r="CO58" s="3">
        <v>157.37051994932415</v>
      </c>
      <c r="CP58" s="3">
        <v>122.73549305310227</v>
      </c>
      <c r="CQ58" s="3">
        <v>115.42747077922066</v>
      </c>
      <c r="CR58" s="3">
        <v>200.27488787698451</v>
      </c>
      <c r="CS58" s="3">
        <v>168.42813282800148</v>
      </c>
      <c r="CT58" s="3">
        <v>170.45297305821919</v>
      </c>
      <c r="CU58" s="3">
        <v>139.47515913581941</v>
      </c>
      <c r="CV58" s="3">
        <v>186.74529931356156</v>
      </c>
      <c r="CW58" s="3">
        <v>187.91010447405691</v>
      </c>
      <c r="CX58" s="3">
        <v>195.30447807060358</v>
      </c>
      <c r="CY58" s="3">
        <v>222.18561931915031</v>
      </c>
      <c r="CZ58" s="3">
        <v>269.24150820704585</v>
      </c>
      <c r="DA58" s="3">
        <v>230.85812971248959</v>
      </c>
      <c r="DB58" s="3">
        <v>222.89114239924987</v>
      </c>
      <c r="DC58" s="3">
        <v>274.03609042660958</v>
      </c>
      <c r="DD58" s="3">
        <v>313.66454385080249</v>
      </c>
      <c r="DE58" s="3">
        <v>422.74224108455519</v>
      </c>
      <c r="DF58" s="3">
        <v>446.44014669713994</v>
      </c>
      <c r="DG58" s="3">
        <v>573.54888455102719</v>
      </c>
      <c r="DH58" s="3">
        <v>646.34335108248331</v>
      </c>
      <c r="DI58" s="3">
        <v>921.50701484605065</v>
      </c>
      <c r="DJ58" s="3">
        <v>888.94819344471625</v>
      </c>
      <c r="DK58" s="3">
        <v>1616.5321684895316</v>
      </c>
      <c r="DL58" s="3">
        <v>2350.7700130606763</v>
      </c>
      <c r="DM58" s="3">
        <v>1919.8712622832641</v>
      </c>
      <c r="DN58" s="3">
        <v>1300.2836054934421</v>
      </c>
      <c r="DO58" s="3">
        <v>1602.580706924093</v>
      </c>
      <c r="DP58" s="3">
        <v>2450.6631270729963</v>
      </c>
      <c r="DQ58" s="3">
        <v>1377.762937868868</v>
      </c>
      <c r="DR58" s="3">
        <v>3425.8568891295372</v>
      </c>
      <c r="DS58" s="3">
        <v>1790.47516574017</v>
      </c>
      <c r="DT58" s="3">
        <v>2710.1723299391238</v>
      </c>
      <c r="DU58" s="3">
        <v>3760.3985340114609</v>
      </c>
      <c r="DV58" s="3">
        <v>3779.6343302667933</v>
      </c>
      <c r="DW58" s="3">
        <v>3070.4516172765434</v>
      </c>
      <c r="DX58" s="3">
        <v>2828.2657319363611</v>
      </c>
      <c r="DY58" s="3">
        <v>2643.8266004748039</v>
      </c>
      <c r="DZ58" s="3">
        <v>2035.083806044672</v>
      </c>
      <c r="EA58" s="3">
        <v>2422.4105903970599</v>
      </c>
      <c r="EB58" s="3">
        <v>2541.3739137253292</v>
      </c>
      <c r="EC58" s="3">
        <v>2644.3729892592628</v>
      </c>
      <c r="ED58" s="3">
        <v>2526.3250585450614</v>
      </c>
      <c r="EE58" s="3">
        <v>5694.6116730040103</v>
      </c>
      <c r="EF58" s="3">
        <v>6667.4496747313879</v>
      </c>
      <c r="EG58" s="3">
        <v>4093.8321818244167</v>
      </c>
      <c r="EH58" s="3">
        <v>3247.2481537477938</v>
      </c>
      <c r="EI58" s="3">
        <v>2646.0244462899423</v>
      </c>
      <c r="EJ58" s="3">
        <v>4901.7576144208524</v>
      </c>
      <c r="EK58" s="3">
        <v>8867.8916872160808</v>
      </c>
      <c r="EL58" s="3">
        <v>4396.477188633914</v>
      </c>
      <c r="EM58" s="3">
        <v>4709.305036876649</v>
      </c>
      <c r="EN58" s="3">
        <v>2788.0018013083049</v>
      </c>
      <c r="EO58" s="3">
        <v>5130.159649777579</v>
      </c>
      <c r="EP58" s="3">
        <v>6226.0099227989149</v>
      </c>
      <c r="EQ58" s="3">
        <v>7367.8596706773478</v>
      </c>
      <c r="ER58" s="3">
        <v>7978.0107761759182</v>
      </c>
      <c r="ES58" s="3">
        <v>8087.5017554427013</v>
      </c>
      <c r="ET58" s="3">
        <v>8152.2164780026596</v>
      </c>
      <c r="EU58" s="3">
        <v>8192.4815136805373</v>
      </c>
      <c r="EV58" s="3">
        <v>8224.9821437239571</v>
      </c>
      <c r="EW58" s="3">
        <v>8258.0014985330436</v>
      </c>
      <c r="EX58" s="3">
        <v>8294.8498704740632</v>
      </c>
      <c r="EY58" s="3">
        <v>8600.9692845563259</v>
      </c>
      <c r="EZ58" s="3">
        <v>4728.7931929692804</v>
      </c>
      <c r="FA58" s="3">
        <v>5004.1032318242424</v>
      </c>
      <c r="FB58" s="3">
        <v>5546.4546053836857</v>
      </c>
      <c r="FC58" s="3">
        <v>5576.8956725116041</v>
      </c>
      <c r="FD58" s="3">
        <v>7220.8500493602842</v>
      </c>
      <c r="FE58" s="3">
        <v>8514.9685214148831</v>
      </c>
      <c r="FF58" s="3">
        <v>6013.8328903488018</v>
      </c>
      <c r="FG58" s="3">
        <v>6496.6242538175111</v>
      </c>
      <c r="FH58" s="3">
        <v>8598.6556389541765</v>
      </c>
      <c r="FI58" s="3">
        <v>8954.8970792511609</v>
      </c>
      <c r="FJ58" s="3">
        <v>9082.8919878051256</v>
      </c>
      <c r="FK58" s="3">
        <v>8367.9109278439319</v>
      </c>
      <c r="FL58" s="3">
        <v>9447.5006121537608</v>
      </c>
      <c r="FM58" s="3">
        <v>9804.4125791860297</v>
      </c>
      <c r="FN58" s="3">
        <v>14713.855899397697</v>
      </c>
      <c r="FO58" s="3">
        <v>14833.596157847651</v>
      </c>
      <c r="FP58" s="3">
        <v>14152.331857756668</v>
      </c>
      <c r="FQ58" s="3">
        <v>8646.7423797487063</v>
      </c>
      <c r="FR58" s="3">
        <v>7947.9071839996122</v>
      </c>
      <c r="FS58" s="3">
        <v>9094.5981507954748</v>
      </c>
      <c r="FT58" s="3">
        <v>10858.694357191942</v>
      </c>
      <c r="FU58" s="3">
        <v>8098.5015395285354</v>
      </c>
      <c r="FV58" s="3">
        <v>11482.076720196503</v>
      </c>
      <c r="FW58" s="3">
        <v>9239.293929014897</v>
      </c>
      <c r="FX58" s="3">
        <v>8561.9172440283528</v>
      </c>
      <c r="FY58" s="3">
        <v>9341.6482542146532</v>
      </c>
      <c r="FZ58" s="3">
        <v>12085.783454092445</v>
      </c>
      <c r="GA58" s="3">
        <v>11668.235926575799</v>
      </c>
      <c r="GB58" s="3">
        <v>10353.920819139767</v>
      </c>
      <c r="GC58" s="3">
        <v>10555.099087224306</v>
      </c>
      <c r="GD58" s="3">
        <v>20671.745477369022</v>
      </c>
      <c r="GE58" s="3">
        <v>11463.606825400553</v>
      </c>
      <c r="GF58" s="3">
        <v>11152.02698738895</v>
      </c>
      <c r="GG58" s="3">
        <v>15156.541236848117</v>
      </c>
      <c r="GH58" s="3">
        <v>16294.442899947488</v>
      </c>
      <c r="GI58" s="3">
        <v>6217.6654236129098</v>
      </c>
      <c r="GJ58" s="3">
        <v>6049.3293133079151</v>
      </c>
      <c r="GK58" s="3">
        <v>10373.012470015759</v>
      </c>
      <c r="GL58" s="3">
        <v>8146.9455664065181</v>
      </c>
      <c r="GM58" s="3">
        <v>9772.541348091223</v>
      </c>
      <c r="GN58" s="3">
        <v>8559.4344952980409</v>
      </c>
      <c r="GO58" s="3">
        <v>9323.3736944298926</v>
      </c>
      <c r="GP58" s="3">
        <v>8710.5584595485834</v>
      </c>
    </row>
    <row r="59" spans="1:216">
      <c r="A59" t="str">
        <f>'[1]item index series'!D6</f>
        <v>0111-03</v>
      </c>
      <c r="B59" t="str">
        <f>'[1]item index series'!E6</f>
        <v>Maize in the cob</v>
      </c>
      <c r="C59" s="3">
        <v>0</v>
      </c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>
        <v>100</v>
      </c>
      <c r="BC59" s="3">
        <v>74.556869332988725</v>
      </c>
      <c r="BD59" s="3">
        <v>83.65105446398583</v>
      </c>
      <c r="BE59" s="3">
        <v>57.257819265447509</v>
      </c>
      <c r="BF59" s="3">
        <v>62.237074202849954</v>
      </c>
      <c r="BG59" s="3">
        <v>86.440380837291585</v>
      </c>
      <c r="BH59" s="3">
        <v>102.94039655267204</v>
      </c>
      <c r="BI59" s="3">
        <v>102.94039655267204</v>
      </c>
      <c r="BJ59" s="3">
        <v>124.52581235671666</v>
      </c>
      <c r="BK59" s="3">
        <v>103.7149822862395</v>
      </c>
      <c r="BL59" s="3">
        <v>116.66269747442429</v>
      </c>
      <c r="BM59" s="3">
        <v>184.94914014658681</v>
      </c>
      <c r="BN59" s="3">
        <v>40.152951098612881</v>
      </c>
      <c r="BO59" s="3">
        <v>70.142392732620479</v>
      </c>
      <c r="BP59" s="3">
        <v>22.24839888970337</v>
      </c>
      <c r="BQ59" s="3">
        <v>62.570782623861227</v>
      </c>
      <c r="BR59" s="3">
        <v>36.0684000641346</v>
      </c>
      <c r="BS59" s="3">
        <v>72.27552474390049</v>
      </c>
      <c r="BT59" s="3">
        <v>66.651485838460871</v>
      </c>
      <c r="BU59" s="3">
        <v>66.651485838460871</v>
      </c>
      <c r="BV59" s="3">
        <v>56.005848858395005</v>
      </c>
      <c r="BW59" s="3">
        <v>55.739049033579455</v>
      </c>
      <c r="BX59" s="3">
        <v>56.388749721509697</v>
      </c>
      <c r="BY59" s="3">
        <v>64.933497707943815</v>
      </c>
      <c r="BZ59" s="3">
        <v>87.442811378635426</v>
      </c>
      <c r="CA59" s="3">
        <v>82.422171490866873</v>
      </c>
      <c r="CB59" s="3">
        <v>53.125138356730787</v>
      </c>
      <c r="CC59" s="3">
        <v>72.388059701492523</v>
      </c>
      <c r="CD59" s="3">
        <v>56.409280435306925</v>
      </c>
      <c r="CE59" s="3">
        <v>61.298084739700194</v>
      </c>
      <c r="CF59" s="3">
        <v>62.393202322155048</v>
      </c>
      <c r="CG59" s="3">
        <v>66.794350468688776</v>
      </c>
      <c r="CH59" s="3">
        <v>67.836160622068846</v>
      </c>
      <c r="CI59" s="3">
        <v>52.563586369649933</v>
      </c>
      <c r="CJ59" s="3">
        <v>79.395502336747001</v>
      </c>
      <c r="CK59" s="3">
        <v>97.054039256305344</v>
      </c>
      <c r="CL59" s="3">
        <v>103.40292108591106</v>
      </c>
      <c r="CM59" s="3">
        <v>70.965376620073528</v>
      </c>
      <c r="CN59" s="3">
        <v>90.466071890471625</v>
      </c>
      <c r="CO59" s="3">
        <v>98.50647062722679</v>
      </c>
      <c r="CP59" s="3">
        <v>80.571673074124149</v>
      </c>
      <c r="CQ59" s="3">
        <v>65.902213942169553</v>
      </c>
      <c r="CR59" s="3">
        <v>56.217455439913948</v>
      </c>
      <c r="CS59" s="3">
        <v>61.940298507462693</v>
      </c>
      <c r="CT59" s="3">
        <v>68.625232725956579</v>
      </c>
      <c r="CU59" s="3">
        <v>70.844789622566736</v>
      </c>
      <c r="CV59" s="3">
        <v>63.411410253167922</v>
      </c>
      <c r="CW59" s="3">
        <v>57.10453184236404</v>
      </c>
      <c r="CX59" s="3">
        <v>126.43242372741133</v>
      </c>
      <c r="CY59" s="3">
        <v>82.08126517065233</v>
      </c>
      <c r="CZ59" s="3">
        <v>67.217712189523141</v>
      </c>
      <c r="DA59" s="3">
        <v>70.443502292710278</v>
      </c>
      <c r="DB59" s="3">
        <v>46.544531373900909</v>
      </c>
      <c r="DC59" s="3">
        <v>257.88158993116679</v>
      </c>
      <c r="DD59" s="3">
        <v>317.05550044312986</v>
      </c>
      <c r="DE59" s="3">
        <v>429.71337066550416</v>
      </c>
      <c r="DF59" s="3">
        <v>582.40144287239775</v>
      </c>
      <c r="DG59" s="3">
        <v>615.04945643833503</v>
      </c>
      <c r="DH59" s="3">
        <v>652.49483600104145</v>
      </c>
      <c r="DI59" s="3">
        <v>614.95832703616361</v>
      </c>
      <c r="DJ59" s="3">
        <v>191.08658675131298</v>
      </c>
      <c r="DK59" s="3">
        <v>403.38940482574975</v>
      </c>
      <c r="DL59" s="3">
        <v>438.17273504297822</v>
      </c>
      <c r="DM59" s="3">
        <v>1739.3011212960471</v>
      </c>
      <c r="DN59" s="3">
        <v>3910.1673566439772</v>
      </c>
      <c r="DO59" s="3">
        <v>8790.5472892302787</v>
      </c>
      <c r="DP59" s="3">
        <v>10432.32551867909</v>
      </c>
      <c r="DQ59" s="3">
        <v>7359.7479887896334</v>
      </c>
      <c r="DR59" s="3">
        <v>4137.6507031875153</v>
      </c>
      <c r="DS59" s="3">
        <v>10288.416662051162</v>
      </c>
      <c r="DT59" s="3">
        <v>5377.0940013990321</v>
      </c>
      <c r="DU59" s="3">
        <v>5179.3102774492972</v>
      </c>
      <c r="DV59" s="3">
        <v>1264.3610383185048</v>
      </c>
      <c r="DW59" s="3">
        <v>555.8828702952045</v>
      </c>
      <c r="DX59" s="3">
        <v>989.61794759123882</v>
      </c>
      <c r="DY59" s="3">
        <v>2208.6759056319152</v>
      </c>
      <c r="DZ59" s="3">
        <v>2064.6419624578702</v>
      </c>
      <c r="EA59" s="3">
        <v>1589.2568076604261</v>
      </c>
      <c r="EB59" s="3">
        <v>996.16906828969013</v>
      </c>
      <c r="EC59" s="3">
        <v>1178.9233253137745</v>
      </c>
      <c r="ED59" s="3">
        <v>1126.2947968916246</v>
      </c>
      <c r="EE59" s="3">
        <v>1625.0828201786449</v>
      </c>
      <c r="EF59" s="3">
        <v>2246.6977322089574</v>
      </c>
      <c r="EG59" s="3">
        <v>2630.5119512976867</v>
      </c>
      <c r="EH59" s="3">
        <v>2650.2015134355784</v>
      </c>
      <c r="EI59" s="3">
        <v>1026.1732463225001</v>
      </c>
      <c r="EJ59" s="3">
        <v>2422.1448367715029</v>
      </c>
      <c r="EK59" s="3">
        <v>3181.9347749097487</v>
      </c>
      <c r="EL59" s="3">
        <v>5756.5173881042283</v>
      </c>
      <c r="EM59" s="3">
        <v>4096.1667538945594</v>
      </c>
      <c r="EN59" s="3">
        <v>4133.2463971797006</v>
      </c>
      <c r="EO59" s="3">
        <v>2157.2950663324159</v>
      </c>
      <c r="EP59" s="3">
        <v>3969.6057932133858</v>
      </c>
      <c r="EQ59" s="3">
        <v>5256.3718206407148</v>
      </c>
      <c r="ER59" s="3">
        <v>8958.9075651344137</v>
      </c>
      <c r="ES59" s="3">
        <v>8997.0789868747488</v>
      </c>
      <c r="ET59" s="3">
        <v>9084.5817963439895</v>
      </c>
      <c r="EU59" s="3">
        <v>9116.7424936688567</v>
      </c>
      <c r="EV59" s="3">
        <v>4396.3041651378317</v>
      </c>
      <c r="EW59" s="3">
        <v>6103.403937996145</v>
      </c>
      <c r="EX59" s="3">
        <v>6160.6963809146819</v>
      </c>
      <c r="EY59" s="3">
        <v>6188.1862804624079</v>
      </c>
      <c r="EZ59" s="3">
        <v>6416.5597878781355</v>
      </c>
      <c r="FA59" s="3">
        <v>5875.7119665407236</v>
      </c>
      <c r="FB59" s="3">
        <v>6145.7543442021215</v>
      </c>
      <c r="FC59" s="3">
        <v>6293.4345875562067</v>
      </c>
      <c r="FD59" s="3">
        <v>6327.9753669144311</v>
      </c>
      <c r="FE59" s="3">
        <v>7739.5246185709584</v>
      </c>
      <c r="FF59" s="3">
        <v>8462.7643034825869</v>
      </c>
      <c r="FG59" s="3">
        <v>3780.3756516447625</v>
      </c>
      <c r="FH59" s="3">
        <v>3774.7270960572555</v>
      </c>
      <c r="FI59" s="3">
        <v>4000.3645812512145</v>
      </c>
      <c r="FJ59" s="3">
        <v>3306.1461967691639</v>
      </c>
      <c r="FK59" s="3">
        <v>3353.4018912094721</v>
      </c>
      <c r="FL59" s="3">
        <v>3089.431027978696</v>
      </c>
      <c r="FM59" s="3">
        <v>4328.0255026989325</v>
      </c>
      <c r="FN59" s="3">
        <v>5152.4704969291906</v>
      </c>
      <c r="FO59" s="3">
        <v>5182.8622920318539</v>
      </c>
      <c r="FP59" s="3">
        <v>5235.7848252318054</v>
      </c>
      <c r="FQ59" s="3">
        <v>6219.9318773224904</v>
      </c>
      <c r="FR59" s="3">
        <v>4554.1612412858613</v>
      </c>
      <c r="FS59" s="3">
        <v>5652.9642756119074</v>
      </c>
      <c r="FT59" s="3">
        <v>8343.8867606660569</v>
      </c>
      <c r="FU59" s="3">
        <v>10742.287172349803</v>
      </c>
      <c r="FV59" s="3">
        <v>19435.966088772311</v>
      </c>
      <c r="FW59" s="3">
        <v>20712.779691440144</v>
      </c>
      <c r="FX59" s="3">
        <v>20712.779691440144</v>
      </c>
      <c r="FY59" s="3">
        <v>21685.863301105121</v>
      </c>
      <c r="FZ59" s="3">
        <v>20712.779691440144</v>
      </c>
      <c r="GA59" s="3">
        <v>20712.779691440144</v>
      </c>
      <c r="GB59" s="3">
        <v>5495.3835208958953</v>
      </c>
      <c r="GC59" s="3">
        <v>5495.3835208958953</v>
      </c>
      <c r="GD59" s="3">
        <v>5713.7540879151393</v>
      </c>
      <c r="GE59" s="3">
        <v>2352.7222714944692</v>
      </c>
      <c r="GF59" s="3">
        <v>3471.1245901212574</v>
      </c>
      <c r="GG59" s="3">
        <v>4553.0093999088467</v>
      </c>
      <c r="GH59" s="3">
        <v>4129.3572492774501</v>
      </c>
      <c r="GI59" s="3">
        <v>1575.6882237845921</v>
      </c>
      <c r="GJ59" s="3">
        <v>1882.8682203049038</v>
      </c>
      <c r="GK59" s="3">
        <v>6488.6113375311079</v>
      </c>
      <c r="GL59" s="3">
        <v>9733.7884287164197</v>
      </c>
      <c r="GM59" s="3">
        <v>9733.7884287164197</v>
      </c>
      <c r="GN59" s="3">
        <v>5744.2743180081534</v>
      </c>
      <c r="GO59" s="3">
        <v>3708.9382782389443</v>
      </c>
      <c r="GP59" s="3">
        <v>3630.7545318331295</v>
      </c>
    </row>
    <row r="60" spans="1:216">
      <c r="A60" t="str">
        <f>'[1]item index series'!D7</f>
        <v>0111-04</v>
      </c>
      <c r="B60" t="str">
        <f>'[1]item index series'!E7</f>
        <v>Rice</v>
      </c>
      <c r="C60" s="3">
        <v>0.95</v>
      </c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>
        <v>100</v>
      </c>
      <c r="BC60" s="3">
        <v>101.07066381156316</v>
      </c>
      <c r="BD60" s="3">
        <v>127.33761598857957</v>
      </c>
      <c r="BE60" s="3">
        <v>125.91006423982869</v>
      </c>
      <c r="BF60" s="3">
        <v>140.75660242683796</v>
      </c>
      <c r="BG60" s="3">
        <v>124.76802284082795</v>
      </c>
      <c r="BH60" s="3">
        <v>157.03069236259813</v>
      </c>
      <c r="BI60" s="3">
        <v>123.34047109207707</v>
      </c>
      <c r="BJ60" s="3">
        <v>118.20128479657384</v>
      </c>
      <c r="BK60" s="3">
        <v>120.77087794432545</v>
      </c>
      <c r="BL60" s="3">
        <v>142.18415417558884</v>
      </c>
      <c r="BM60" s="3">
        <v>165.88151320485366</v>
      </c>
      <c r="BN60" s="3">
        <v>144.75374732334043</v>
      </c>
      <c r="BO60" s="3">
        <v>136.75945753033545</v>
      </c>
      <c r="BP60" s="3">
        <v>157.60171306209847</v>
      </c>
      <c r="BQ60" s="3">
        <v>144.46823697359028</v>
      </c>
      <c r="BR60" s="3">
        <v>139.32905067808707</v>
      </c>
      <c r="BS60" s="3">
        <v>131.33476088508209</v>
      </c>
      <c r="BT60" s="3">
        <v>127.33761598857957</v>
      </c>
      <c r="BU60" s="3">
        <v>131.33476088508209</v>
      </c>
      <c r="BV60" s="3">
        <v>141.89864382583869</v>
      </c>
      <c r="BW60" s="3">
        <v>135.33190578158457</v>
      </c>
      <c r="BX60" s="3">
        <v>142.18415417558884</v>
      </c>
      <c r="BY60" s="3">
        <v>140.75660242683796</v>
      </c>
      <c r="BZ60" s="3">
        <v>128.76516773733047</v>
      </c>
      <c r="CA60" s="3">
        <v>129.33618843683084</v>
      </c>
      <c r="CB60" s="3">
        <v>136.9717600980984</v>
      </c>
      <c r="CC60" s="3">
        <v>112.77658815132047</v>
      </c>
      <c r="CD60" s="3">
        <v>155.31763026409706</v>
      </c>
      <c r="CE60" s="3">
        <v>127.33761598857957</v>
      </c>
      <c r="CF60" s="3">
        <v>147.32334047109208</v>
      </c>
      <c r="CG60" s="3">
        <v>157.00656472740798</v>
      </c>
      <c r="CH60" s="3">
        <v>166.6897889837239</v>
      </c>
      <c r="CI60" s="3">
        <v>142.4817283429341</v>
      </c>
      <c r="CJ60" s="3">
        <v>132.79850408661821</v>
      </c>
      <c r="CK60" s="3">
        <v>139.36926340340401</v>
      </c>
      <c r="CL60" s="3">
        <v>128.55415087711992</v>
      </c>
      <c r="CM60" s="3">
        <v>131.63945049817082</v>
      </c>
      <c r="CN60" s="3">
        <v>122.04074056601252</v>
      </c>
      <c r="CO60" s="3">
        <v>131.63945049817082</v>
      </c>
      <c r="CP60" s="3">
        <v>137.81004974027258</v>
      </c>
      <c r="CQ60" s="3">
        <v>159.74995815663436</v>
      </c>
      <c r="CR60" s="3">
        <v>235.51120440688371</v>
      </c>
      <c r="CS60" s="3">
        <v>131.63945049817082</v>
      </c>
      <c r="CT60" s="3">
        <v>136.43880546424995</v>
      </c>
      <c r="CU60" s="3">
        <v>110.04235315081466</v>
      </c>
      <c r="CV60" s="3">
        <v>184.08954405603575</v>
      </c>
      <c r="CW60" s="3">
        <v>176.18926698690152</v>
      </c>
      <c r="CX60" s="3">
        <v>227.67106732245708</v>
      </c>
      <c r="CY60" s="3">
        <v>244.61849227764006</v>
      </c>
      <c r="CZ60" s="3">
        <v>270.839036547923</v>
      </c>
      <c r="DA60" s="3">
        <v>318.80344679844069</v>
      </c>
      <c r="DB60" s="3">
        <v>241.10110219260207</v>
      </c>
      <c r="DC60" s="3">
        <v>257.40900167777806</v>
      </c>
      <c r="DD60" s="3">
        <v>367.08761978396177</v>
      </c>
      <c r="DE60" s="3">
        <v>444.47020165479694</v>
      </c>
      <c r="DF60" s="3">
        <v>456.30142284992462</v>
      </c>
      <c r="DG60" s="3">
        <v>518.01563070559064</v>
      </c>
      <c r="DH60" s="3">
        <v>540.39902215583231</v>
      </c>
      <c r="DI60" s="3">
        <v>634.40926624684687</v>
      </c>
      <c r="DJ60" s="3">
        <v>636.32784265686757</v>
      </c>
      <c r="DK60" s="3">
        <v>1021.6419383360261</v>
      </c>
      <c r="DL60" s="3">
        <v>1333.23885830668</v>
      </c>
      <c r="DM60" s="3">
        <v>1812.9174993329912</v>
      </c>
      <c r="DN60" s="3">
        <v>1306.4812484481968</v>
      </c>
      <c r="DO60" s="3">
        <v>1258.3232000511764</v>
      </c>
      <c r="DP60" s="3">
        <v>1814.4709847651529</v>
      </c>
      <c r="DQ60" s="3">
        <v>1816.0244701973152</v>
      </c>
      <c r="DR60" s="3">
        <v>1638.9271309308533</v>
      </c>
      <c r="DS60" s="3">
        <v>2000.8892366245866</v>
      </c>
      <c r="DT60" s="3">
        <v>2479.362749730466</v>
      </c>
      <c r="DU60" s="3">
        <v>2403.2419635545307</v>
      </c>
      <c r="DV60" s="3">
        <v>2459.1674391123606</v>
      </c>
      <c r="DW60" s="3">
        <v>2976.4780880222884</v>
      </c>
      <c r="DX60" s="3">
        <v>2827.3434865347417</v>
      </c>
      <c r="DY60" s="3">
        <v>2811.8086322131226</v>
      </c>
      <c r="DZ60" s="3">
        <v>3029.2965927157952</v>
      </c>
      <c r="EA60" s="3">
        <v>3029.2965927157952</v>
      </c>
      <c r="EB60" s="3">
        <v>3565.8504160112134</v>
      </c>
      <c r="EC60" s="3">
        <v>3694.1883576811078</v>
      </c>
      <c r="ED60" s="3">
        <v>2968.7106608614786</v>
      </c>
      <c r="EE60" s="3">
        <v>4312.3202711721297</v>
      </c>
      <c r="EF60" s="3">
        <v>4487.4244811764165</v>
      </c>
      <c r="EG60" s="3">
        <v>4130.4482764660206</v>
      </c>
      <c r="EH60" s="3">
        <v>7088.3354998778696</v>
      </c>
      <c r="EI60" s="3">
        <v>4353.0027136179442</v>
      </c>
      <c r="EJ60" s="3">
        <v>4410.3564655879109</v>
      </c>
      <c r="EK60" s="3">
        <v>4491.2399619558119</v>
      </c>
      <c r="EL60" s="3">
        <v>3688.287434376286</v>
      </c>
      <c r="EM60" s="3">
        <v>4294.1783526231065</v>
      </c>
      <c r="EN60" s="3">
        <v>3773.5827578187991</v>
      </c>
      <c r="EO60" s="3">
        <v>4190.9442329769399</v>
      </c>
      <c r="EP60" s="3">
        <v>5547.5504586804582</v>
      </c>
      <c r="EQ60" s="3">
        <v>5692.9011257201219</v>
      </c>
      <c r="ER60" s="3">
        <v>5865.9376341006719</v>
      </c>
      <c r="ES60" s="3">
        <v>5914.3878564472261</v>
      </c>
      <c r="ET60" s="3">
        <v>5946.3996104976268</v>
      </c>
      <c r="EU60" s="3">
        <v>6473.9471805852954</v>
      </c>
      <c r="EV60" s="3">
        <v>6520.3426124196994</v>
      </c>
      <c r="EW60" s="3">
        <v>6655.2462526766594</v>
      </c>
      <c r="EX60" s="3">
        <v>6823.6973590292637</v>
      </c>
      <c r="EY60" s="3">
        <v>5117.7730192719482</v>
      </c>
      <c r="EZ60" s="3">
        <v>6678.0870806566727</v>
      </c>
      <c r="FA60" s="3">
        <v>6695.2177016416836</v>
      </c>
      <c r="FB60" s="3">
        <v>6886.5096359743038</v>
      </c>
      <c r="FC60" s="3">
        <v>7123.4832262669506</v>
      </c>
      <c r="FD60" s="3">
        <v>7366.1670235546035</v>
      </c>
      <c r="FE60" s="3">
        <v>7066.3811563169156</v>
      </c>
      <c r="FF60" s="3">
        <v>7366.1670235546035</v>
      </c>
      <c r="FG60" s="3">
        <v>8551.0349750178448</v>
      </c>
      <c r="FH60" s="3">
        <v>9486.0813704496777</v>
      </c>
      <c r="FI60" s="3">
        <v>9807.2805139186294</v>
      </c>
      <c r="FJ60" s="3">
        <v>10406.852248394003</v>
      </c>
      <c r="FK60" s="3">
        <v>11406.138472519628</v>
      </c>
      <c r="FL60" s="3">
        <v>11977.159172019983</v>
      </c>
      <c r="FM60" s="3">
        <v>12248.394004282654</v>
      </c>
      <c r="FN60" s="3">
        <v>12491.077801570305</v>
      </c>
      <c r="FO60" s="3">
        <v>12619.557458957885</v>
      </c>
      <c r="FP60" s="3">
        <v>9935.7601713062086</v>
      </c>
      <c r="FQ60" s="3">
        <v>13390.435403283367</v>
      </c>
      <c r="FR60" s="3">
        <v>11948.608137044966</v>
      </c>
      <c r="FS60" s="3">
        <v>13675.945753033548</v>
      </c>
      <c r="FT60" s="3">
        <v>11477.516059957174</v>
      </c>
      <c r="FU60" s="3">
        <v>11691.648822269806</v>
      </c>
      <c r="FV60" s="3">
        <v>11213.418986438257</v>
      </c>
      <c r="FW60" s="3">
        <v>13418.986438258387</v>
      </c>
      <c r="FX60" s="3">
        <v>12847.96573875803</v>
      </c>
      <c r="FY60" s="3">
        <v>10672.648788280479</v>
      </c>
      <c r="FZ60" s="3">
        <v>11791.577444682369</v>
      </c>
      <c r="GA60" s="3">
        <v>10749.464668094217</v>
      </c>
      <c r="GB60" s="3">
        <v>11820.128479657387</v>
      </c>
      <c r="GC60" s="3">
        <v>11820.128479657387</v>
      </c>
      <c r="GD60" s="3">
        <v>12990.720913633118</v>
      </c>
      <c r="GE60" s="3">
        <v>14432.548179871519</v>
      </c>
      <c r="GF60" s="3">
        <v>17087.79443254818</v>
      </c>
      <c r="GG60" s="3">
        <v>13276.231263383297</v>
      </c>
      <c r="GH60" s="3">
        <v>15289.079229122055</v>
      </c>
      <c r="GI60" s="3">
        <v>20157.030692362594</v>
      </c>
      <c r="GJ60" s="3">
        <v>16017.13062098501</v>
      </c>
      <c r="GK60" s="3">
        <v>17073.518915060667</v>
      </c>
      <c r="GL60" s="3">
        <v>15845.824411134903</v>
      </c>
      <c r="GM60" s="3">
        <v>16288.365453247681</v>
      </c>
      <c r="GN60" s="3">
        <v>17887.223411848678</v>
      </c>
      <c r="GO60" s="3">
        <v>19250.535331905779</v>
      </c>
      <c r="GP60" s="3">
        <v>19457.530335474657</v>
      </c>
    </row>
    <row r="61" spans="1:216">
      <c r="A61" t="str">
        <f>'[1]item index series'!D8</f>
        <v>0111-05</v>
      </c>
      <c r="B61" t="str">
        <f>'[1]item index series'!E8</f>
        <v>Sorghum(flour)</v>
      </c>
      <c r="C61" s="3">
        <v>9.18</v>
      </c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>
        <v>100</v>
      </c>
      <c r="BC61" s="3">
        <v>95.196661792100741</v>
      </c>
      <c r="BD61" s="3">
        <v>84.279922905805122</v>
      </c>
      <c r="BE61" s="3">
        <v>89.978383824982231</v>
      </c>
      <c r="BF61" s="3">
        <v>151.29547278764196</v>
      </c>
      <c r="BG61" s="3">
        <v>136.20266460337567</v>
      </c>
      <c r="BH61" s="3">
        <v>108.15331650674322</v>
      </c>
      <c r="BI61" s="3">
        <v>87.846133819990982</v>
      </c>
      <c r="BJ61" s="3">
        <v>94.928946207675224</v>
      </c>
      <c r="BK61" s="3">
        <v>93.686953194427645</v>
      </c>
      <c r="BL61" s="3">
        <v>100.55857182778172</v>
      </c>
      <c r="BM61" s="3">
        <v>153.49968210770257</v>
      </c>
      <c r="BN61" s="3">
        <v>159.65423694930109</v>
      </c>
      <c r="BO61" s="3">
        <v>139.83007089615583</v>
      </c>
      <c r="BP61" s="3">
        <v>135.02454927034435</v>
      </c>
      <c r="BQ61" s="3">
        <v>139.72929947799747</v>
      </c>
      <c r="BR61" s="3">
        <v>113.4466648396903</v>
      </c>
      <c r="BS61" s="3">
        <v>129.48626697458883</v>
      </c>
      <c r="BT61" s="3">
        <v>136.62371570919086</v>
      </c>
      <c r="BU61" s="3">
        <v>109.73058298782786</v>
      </c>
      <c r="BV61" s="3">
        <v>119.59987633509063</v>
      </c>
      <c r="BW61" s="3">
        <v>130.54986503312671</v>
      </c>
      <c r="BX61" s="3">
        <v>118.57952314299416</v>
      </c>
      <c r="BY61" s="3">
        <v>126.60578711185825</v>
      </c>
      <c r="BZ61" s="3">
        <v>141.13604962087706</v>
      </c>
      <c r="CA61" s="3">
        <v>120.33374545084429</v>
      </c>
      <c r="CB61" s="3">
        <v>118.6435074499398</v>
      </c>
      <c r="CC61" s="3">
        <v>124.3141121880536</v>
      </c>
      <c r="CD61" s="3">
        <v>129.78257385742154</v>
      </c>
      <c r="CE61" s="3">
        <v>127.19608583186147</v>
      </c>
      <c r="CF61" s="3">
        <v>112.72509173544385</v>
      </c>
      <c r="CG61" s="3">
        <v>112.0745372280256</v>
      </c>
      <c r="CH61" s="3">
        <v>125.54100012351056</v>
      </c>
      <c r="CI61" s="3">
        <v>125.03455075459263</v>
      </c>
      <c r="CJ61" s="3">
        <v>114.79493270128495</v>
      </c>
      <c r="CK61" s="3">
        <v>101.73244755785942</v>
      </c>
      <c r="CL61" s="3">
        <v>134.97664724047206</v>
      </c>
      <c r="CM61" s="3">
        <v>127.70722876543428</v>
      </c>
      <c r="CN61" s="3">
        <v>124.8023074667425</v>
      </c>
      <c r="CO61" s="3">
        <v>121.32842771781949</v>
      </c>
      <c r="CP61" s="3">
        <v>111.85895014767979</v>
      </c>
      <c r="CQ61" s="3">
        <v>129.19827656530271</v>
      </c>
      <c r="CR61" s="3">
        <v>144.31151113305981</v>
      </c>
      <c r="CS61" s="3">
        <v>103.40725163783372</v>
      </c>
      <c r="CT61" s="3">
        <v>116.16825445074036</v>
      </c>
      <c r="CU61" s="3">
        <v>122.80153774991058</v>
      </c>
      <c r="CV61" s="3">
        <v>126.48818406667658</v>
      </c>
      <c r="CW61" s="3">
        <v>194.73886958513046</v>
      </c>
      <c r="CX61" s="3">
        <v>205.85507808429179</v>
      </c>
      <c r="CY61" s="3">
        <v>205.24454042402448</v>
      </c>
      <c r="CZ61" s="3">
        <v>294.7097592337534</v>
      </c>
      <c r="DA61" s="3">
        <v>279.87296044355855</v>
      </c>
      <c r="DB61" s="3">
        <v>237.18601750146814</v>
      </c>
      <c r="DC61" s="3">
        <v>269.54833945819291</v>
      </c>
      <c r="DD61" s="3">
        <v>282.50355270315475</v>
      </c>
      <c r="DE61" s="3">
        <v>419.77783527961935</v>
      </c>
      <c r="DF61" s="3">
        <v>527.88856499096732</v>
      </c>
      <c r="DG61" s="3">
        <v>568.75122525712789</v>
      </c>
      <c r="DH61" s="3">
        <v>503.52802828855533</v>
      </c>
      <c r="DI61" s="3">
        <v>601.18199893413021</v>
      </c>
      <c r="DJ61" s="3">
        <v>612.96585699535012</v>
      </c>
      <c r="DK61" s="3">
        <v>1321.2512417144189</v>
      </c>
      <c r="DL61" s="3">
        <v>1471.6841781187024</v>
      </c>
      <c r="DM61" s="3">
        <v>1217.6765442526425</v>
      </c>
      <c r="DN61" s="3">
        <v>2532.1608085542421</v>
      </c>
      <c r="DO61" s="3">
        <v>2248.5759669217891</v>
      </c>
      <c r="DP61" s="3">
        <v>1638.0111804783562</v>
      </c>
      <c r="DQ61" s="3">
        <v>1443.4651560315162</v>
      </c>
      <c r="DR61" s="3">
        <v>1608.9363073749355</v>
      </c>
      <c r="DS61" s="3">
        <v>1061.809086817437</v>
      </c>
      <c r="DT61" s="3">
        <v>1937.1641319050386</v>
      </c>
      <c r="DU61" s="3">
        <v>2821.67105737068</v>
      </c>
      <c r="DV61" s="3">
        <v>2863.7981889202865</v>
      </c>
      <c r="DW61" s="3">
        <v>2628.3275965546318</v>
      </c>
      <c r="DX61" s="3">
        <v>2790.1762500074274</v>
      </c>
      <c r="DY61" s="3">
        <v>2748.7578184455497</v>
      </c>
      <c r="DZ61" s="3">
        <v>2439.1282935555964</v>
      </c>
      <c r="EA61" s="3">
        <v>3005.2201648725604</v>
      </c>
      <c r="EB61" s="3">
        <v>3313.8535421517981</v>
      </c>
      <c r="EC61" s="3">
        <v>3587.3344310875109</v>
      </c>
      <c r="ED61" s="3">
        <v>3810.6966294502918</v>
      </c>
      <c r="EE61" s="3">
        <v>3864.255796080367</v>
      </c>
      <c r="EF61" s="3">
        <v>4895.9319726861204</v>
      </c>
      <c r="EG61" s="3">
        <v>6043.1167867342338</v>
      </c>
      <c r="EH61" s="3">
        <v>3785.1464489407413</v>
      </c>
      <c r="EI61" s="3">
        <v>7136.1853243545947</v>
      </c>
      <c r="EJ61" s="3">
        <v>7561.6229850675063</v>
      </c>
      <c r="EK61" s="3">
        <v>3161.2661477074848</v>
      </c>
      <c r="EL61" s="3">
        <v>3624.6037466736393</v>
      </c>
      <c r="EM61" s="3">
        <v>3857.8374161604288</v>
      </c>
      <c r="EN61" s="3">
        <v>2568.3454978471609</v>
      </c>
      <c r="EO61" s="3">
        <v>5550.1084895424174</v>
      </c>
      <c r="EP61" s="3">
        <v>6552.7323890366351</v>
      </c>
      <c r="EQ61" s="3">
        <v>6607.9075689136698</v>
      </c>
      <c r="ER61" s="3">
        <v>6914.9079532866363</v>
      </c>
      <c r="ES61" s="3">
        <v>7917.1086696389148</v>
      </c>
      <c r="ET61" s="3">
        <v>7936.6206363383035</v>
      </c>
      <c r="EU61" s="3">
        <v>7962.4018483251575</v>
      </c>
      <c r="EV61" s="3">
        <v>8266.8728461943556</v>
      </c>
      <c r="EW61" s="3">
        <v>8286.552804931287</v>
      </c>
      <c r="EX61" s="3">
        <v>8310.2330239830371</v>
      </c>
      <c r="EY61" s="3">
        <v>4417.0256717886305</v>
      </c>
      <c r="EZ61" s="3">
        <v>4743.3364518480703</v>
      </c>
      <c r="FA61" s="3">
        <v>5030.6535711433007</v>
      </c>
      <c r="FB61" s="3">
        <v>5278.7213370536347</v>
      </c>
      <c r="FC61" s="3">
        <v>5420.5929035903619</v>
      </c>
      <c r="FD61" s="3">
        <v>6376.3984909342007</v>
      </c>
      <c r="FE61" s="3">
        <v>6622.8277808809589</v>
      </c>
      <c r="FF61" s="3">
        <v>4100.0557245937443</v>
      </c>
      <c r="FG61" s="3">
        <v>10388.423616104325</v>
      </c>
      <c r="FH61" s="3">
        <v>10772.267426315968</v>
      </c>
      <c r="FI61" s="3">
        <v>11333.250429919512</v>
      </c>
      <c r="FJ61" s="3">
        <v>13117.309580132127</v>
      </c>
      <c r="FK61" s="3">
        <v>13775.026237099784</v>
      </c>
      <c r="FL61" s="3">
        <v>16900.332572187071</v>
      </c>
      <c r="FM61" s="3">
        <v>17824.863424869596</v>
      </c>
      <c r="FN61" s="3">
        <v>20703.183311733115</v>
      </c>
      <c r="FO61" s="3">
        <v>20772.597335086066</v>
      </c>
      <c r="FP61" s="3">
        <v>12065.704982174298</v>
      </c>
      <c r="FQ61" s="3">
        <v>9444.1317507406911</v>
      </c>
      <c r="FR61" s="3">
        <v>6956.4970198940191</v>
      </c>
      <c r="FS61" s="3">
        <v>9382.9274545251883</v>
      </c>
      <c r="FT61" s="3">
        <v>9509.3933106629956</v>
      </c>
      <c r="FU61" s="3">
        <v>8662.9700310338358</v>
      </c>
      <c r="FV61" s="3">
        <v>8575.9105575070898</v>
      </c>
      <c r="FW61" s="3">
        <v>8720.7419010052417</v>
      </c>
      <c r="FX61" s="3">
        <v>8508.9727083990037</v>
      </c>
      <c r="FY61" s="3">
        <v>8797.4714536533811</v>
      </c>
      <c r="FZ61" s="3">
        <v>8317.6166287113338</v>
      </c>
      <c r="GA61" s="3">
        <v>8488.7283418953193</v>
      </c>
      <c r="GB61" s="3">
        <v>7591.7425356767044</v>
      </c>
      <c r="GC61" s="3">
        <v>8949.9394151591314</v>
      </c>
      <c r="GD61" s="3">
        <v>9338.309007593587</v>
      </c>
      <c r="GE61" s="3">
        <v>13418.998929377638</v>
      </c>
      <c r="GF61" s="3">
        <v>7550.525108773676</v>
      </c>
      <c r="GG61" s="3">
        <v>9768.2332390949359</v>
      </c>
      <c r="GH61" s="3">
        <v>10917.073401979565</v>
      </c>
      <c r="GI61" s="3">
        <v>11425.486212333539</v>
      </c>
      <c r="GJ61" s="3">
        <v>5206.6976542073589</v>
      </c>
      <c r="GK61" s="3">
        <v>8315.9391969779026</v>
      </c>
      <c r="GL61" s="3">
        <v>4113.9092062176551</v>
      </c>
      <c r="GM61" s="3">
        <v>7970.6161749473322</v>
      </c>
      <c r="GN61" s="3">
        <v>9083.558832633209</v>
      </c>
      <c r="GO61" s="3">
        <v>8431.7449444928425</v>
      </c>
      <c r="GP61" s="3">
        <v>4925.5893299989903</v>
      </c>
    </row>
    <row r="62" spans="1:216">
      <c r="A62" t="str">
        <f>'[1]item index series'!D9</f>
        <v>0111-06</v>
      </c>
      <c r="B62" t="str">
        <f>'[1]item index series'!E9</f>
        <v>Sorghum(grain)</v>
      </c>
      <c r="C62" s="3">
        <v>12.38</v>
      </c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>
        <v>100</v>
      </c>
      <c r="BC62" s="3">
        <v>109.04791539981755</v>
      </c>
      <c r="BD62" s="3">
        <v>114.33923961720858</v>
      </c>
      <c r="BE62" s="3">
        <v>105.36763892604735</v>
      </c>
      <c r="BF62" s="3">
        <v>111.78804403431644</v>
      </c>
      <c r="BG62" s="3">
        <v>117.24773125391515</v>
      </c>
      <c r="BH62" s="3">
        <v>129.81686406720135</v>
      </c>
      <c r="BI62" s="3">
        <v>140.21130201765445</v>
      </c>
      <c r="BJ62" s="3">
        <v>99.39286419406551</v>
      </c>
      <c r="BK62" s="3">
        <v>142.86209598112865</v>
      </c>
      <c r="BL62" s="3">
        <v>99.554800420750539</v>
      </c>
      <c r="BM62" s="3">
        <v>168.87521348378934</v>
      </c>
      <c r="BN62" s="3">
        <v>198.29052664235064</v>
      </c>
      <c r="BO62" s="3">
        <v>150.54561702368923</v>
      </c>
      <c r="BP62" s="3">
        <v>160.83525379933624</v>
      </c>
      <c r="BQ62" s="3">
        <v>226.4505392184104</v>
      </c>
      <c r="BR62" s="3">
        <v>158.17907707566744</v>
      </c>
      <c r="BS62" s="3">
        <v>200.48418900416587</v>
      </c>
      <c r="BT62" s="3">
        <v>181.24097501379055</v>
      </c>
      <c r="BU62" s="3">
        <v>189.86277278231603</v>
      </c>
      <c r="BV62" s="3">
        <v>150.2516582323434</v>
      </c>
      <c r="BW62" s="3">
        <v>124.63784202565138</v>
      </c>
      <c r="BX62" s="3">
        <v>169.76123303100269</v>
      </c>
      <c r="BY62" s="3">
        <v>104.82870672983495</v>
      </c>
      <c r="BZ62" s="3">
        <v>142.34688501692554</v>
      </c>
      <c r="CA62" s="3">
        <v>138.16489608071672</v>
      </c>
      <c r="CB62" s="3">
        <v>150.98453774681013</v>
      </c>
      <c r="CC62" s="3">
        <v>174.26987383100609</v>
      </c>
      <c r="CD62" s="3">
        <v>173.80685898323676</v>
      </c>
      <c r="CE62" s="3">
        <v>179.19835098990205</v>
      </c>
      <c r="CF62" s="3">
        <v>170.95643652887114</v>
      </c>
      <c r="CG62" s="3">
        <v>197.10064673350439</v>
      </c>
      <c r="CH62" s="3">
        <v>148.06062495852703</v>
      </c>
      <c r="CI62" s="3">
        <v>138.51706307991262</v>
      </c>
      <c r="CJ62" s="3">
        <v>151.98188532097853</v>
      </c>
      <c r="CK62" s="3">
        <v>162.50245441243842</v>
      </c>
      <c r="CL62" s="3">
        <v>136.05629951406868</v>
      </c>
      <c r="CM62" s="3">
        <v>150.73346495896359</v>
      </c>
      <c r="CN62" s="3">
        <v>160.02962605960778</v>
      </c>
      <c r="CO62" s="3">
        <v>164.04812930830431</v>
      </c>
      <c r="CP62" s="3">
        <v>123.32383619165351</v>
      </c>
      <c r="CQ62" s="3">
        <v>149.85872650646496</v>
      </c>
      <c r="CR62" s="3">
        <v>125.94429241788373</v>
      </c>
      <c r="CS62" s="3">
        <v>147.34875729850694</v>
      </c>
      <c r="CT62" s="3">
        <v>180.68881797921526</v>
      </c>
      <c r="CU62" s="3">
        <v>189.24563558771439</v>
      </c>
      <c r="CV62" s="3">
        <v>187.85840705930539</v>
      </c>
      <c r="CW62" s="3">
        <v>206.13921333508563</v>
      </c>
      <c r="CX62" s="3">
        <v>253.51087642391627</v>
      </c>
      <c r="CY62" s="3">
        <v>213.57645280587121</v>
      </c>
      <c r="CZ62" s="3">
        <v>270.31011618566612</v>
      </c>
      <c r="DA62" s="3">
        <v>274.77127280871576</v>
      </c>
      <c r="DB62" s="3">
        <v>251.38246513234913</v>
      </c>
      <c r="DC62" s="3">
        <v>375.48108589526095</v>
      </c>
      <c r="DD62" s="3">
        <v>370.16152333315051</v>
      </c>
      <c r="DE62" s="3">
        <v>447.57884177874337</v>
      </c>
      <c r="DF62" s="3">
        <v>512.56349186306784</v>
      </c>
      <c r="DG62" s="3">
        <v>574.15302465513048</v>
      </c>
      <c r="DH62" s="3">
        <v>754.54810406984882</v>
      </c>
      <c r="DI62" s="3">
        <v>934.00149993739262</v>
      </c>
      <c r="DJ62" s="3">
        <v>764.94837137627962</v>
      </c>
      <c r="DK62" s="3">
        <v>1797.2484604484093</v>
      </c>
      <c r="DL62" s="3">
        <v>2329.4637512544477</v>
      </c>
      <c r="DM62" s="3">
        <v>1993.1872801067054</v>
      </c>
      <c r="DN62" s="3">
        <v>1337.0588881258782</v>
      </c>
      <c r="DO62" s="3">
        <v>1542.8977091521099</v>
      </c>
      <c r="DP62" s="3">
        <v>3490.433882866133</v>
      </c>
      <c r="DQ62" s="3">
        <v>2894.0273867778624</v>
      </c>
      <c r="DR62" s="3">
        <v>4542.8854217479366</v>
      </c>
      <c r="DS62" s="3">
        <v>3622.9386473465897</v>
      </c>
      <c r="DT62" s="3">
        <v>2248.939500848202</v>
      </c>
      <c r="DU62" s="3">
        <v>3427.6616786599343</v>
      </c>
      <c r="DV62" s="3">
        <v>3123.3736980188078</v>
      </c>
      <c r="DW62" s="3">
        <v>3055.1503259655997</v>
      </c>
      <c r="DX62" s="3">
        <v>3037.1266511816762</v>
      </c>
      <c r="DY62" s="3">
        <v>2376.8254422817458</v>
      </c>
      <c r="DZ62" s="3">
        <v>2456.6867745146264</v>
      </c>
      <c r="EA62" s="3">
        <v>2846.26006120891</v>
      </c>
      <c r="EB62" s="3">
        <v>3347.312870171334</v>
      </c>
      <c r="EC62" s="3">
        <v>3098.7000278343939</v>
      </c>
      <c r="ED62" s="3">
        <v>4850.1478072843975</v>
      </c>
      <c r="EE62" s="3">
        <v>2161.5589629012006</v>
      </c>
      <c r="EF62" s="3">
        <v>3709.4160278990516</v>
      </c>
      <c r="EG62" s="3">
        <v>4796.0515078695944</v>
      </c>
      <c r="EH62" s="3">
        <v>3549.9069707007748</v>
      </c>
      <c r="EI62" s="3">
        <v>9894.6634602464892</v>
      </c>
      <c r="EJ62" s="3">
        <v>4095.4715633192982</v>
      </c>
      <c r="EK62" s="3">
        <v>4548.9955013783829</v>
      </c>
      <c r="EL62" s="3">
        <v>4495.5396272868556</v>
      </c>
      <c r="EM62" s="3">
        <v>4549.1530164260621</v>
      </c>
      <c r="EN62" s="3">
        <v>4119.1702237635473</v>
      </c>
      <c r="EO62" s="3">
        <v>1514.8175178979402</v>
      </c>
      <c r="EP62" s="3">
        <v>4948.6203178481383</v>
      </c>
      <c r="EQ62" s="3">
        <v>5672.8932739932234</v>
      </c>
      <c r="ER62" s="3">
        <v>5861.6755495640364</v>
      </c>
      <c r="ES62" s="3">
        <v>6031.3679881378357</v>
      </c>
      <c r="ET62" s="3">
        <v>6052.6193788643723</v>
      </c>
      <c r="EU62" s="3">
        <v>12464.479246122552</v>
      </c>
      <c r="EV62" s="3">
        <v>12630.474366499822</v>
      </c>
      <c r="EW62" s="3">
        <v>12786.517770298333</v>
      </c>
      <c r="EX62" s="3">
        <v>13467.208612821652</v>
      </c>
      <c r="EY62" s="3">
        <v>8102.862897073489</v>
      </c>
      <c r="EZ62" s="3">
        <v>3668.3960506411972</v>
      </c>
      <c r="FA62" s="3">
        <v>4024.3182533792224</v>
      </c>
      <c r="FB62" s="3">
        <v>4128.4689161018441</v>
      </c>
      <c r="FC62" s="3">
        <v>5647.8890421012629</v>
      </c>
      <c r="FD62" s="3">
        <v>5718.4760862402582</v>
      </c>
      <c r="FE62" s="3">
        <v>5790.2512070251905</v>
      </c>
      <c r="FF62" s="3">
        <v>5292.0102090583141</v>
      </c>
      <c r="FG62" s="3">
        <v>5728.7526281726341</v>
      </c>
      <c r="FH62" s="3">
        <v>6186.9172762878861</v>
      </c>
      <c r="FI62" s="3">
        <v>8535.974973319946</v>
      </c>
      <c r="FJ62" s="3">
        <v>8103.7622512525586</v>
      </c>
      <c r="FK62" s="3">
        <v>12243.075826313367</v>
      </c>
      <c r="FL62" s="3">
        <v>8843.8328179100117</v>
      </c>
      <c r="FM62" s="3">
        <v>10846.032908386514</v>
      </c>
      <c r="FN62" s="3">
        <v>12189.367036728045</v>
      </c>
      <c r="FO62" s="3">
        <v>12295.135394833114</v>
      </c>
      <c r="FP62" s="3">
        <v>18895.303489920752</v>
      </c>
      <c r="FQ62" s="3">
        <v>25550.142848248961</v>
      </c>
      <c r="FR62" s="3">
        <v>19215.583390326268</v>
      </c>
      <c r="FS62" s="3">
        <v>20844.347885483156</v>
      </c>
      <c r="FT62" s="3">
        <v>12346.311373477722</v>
      </c>
      <c r="FU62" s="3">
        <v>11290.6746866214</v>
      </c>
      <c r="FV62" s="3">
        <v>10207.742244937377</v>
      </c>
      <c r="FW62" s="3">
        <v>9879.7315350816916</v>
      </c>
      <c r="FX62" s="3">
        <v>23425.275176440471</v>
      </c>
      <c r="FY62" s="3">
        <v>9196.2517366349348</v>
      </c>
      <c r="FZ62" s="3">
        <v>10985.131924749343</v>
      </c>
      <c r="GA62" s="3">
        <v>11921.772442471731</v>
      </c>
      <c r="GB62" s="3">
        <v>13060.701227087811</v>
      </c>
      <c r="GC62" s="3">
        <v>13568.781957242114</v>
      </c>
      <c r="GD62" s="3">
        <v>14766.961802703767</v>
      </c>
      <c r="GE62" s="3">
        <v>17571.081831608219</v>
      </c>
      <c r="GF62" s="3">
        <v>19153.521361083265</v>
      </c>
      <c r="GG62" s="3">
        <v>18026.522454632541</v>
      </c>
      <c r="GH62" s="3">
        <v>22034.218583490841</v>
      </c>
      <c r="GI62" s="3">
        <v>19449.631325389819</v>
      </c>
      <c r="GJ62" s="3">
        <v>8098.7149375166819</v>
      </c>
      <c r="GK62" s="3">
        <v>13546.502917696227</v>
      </c>
      <c r="GL62" s="3">
        <v>16213.617044656567</v>
      </c>
      <c r="GM62" s="3">
        <v>10673.216139259102</v>
      </c>
      <c r="GN62" s="3">
        <v>11241.511585537031</v>
      </c>
      <c r="GO62" s="3">
        <v>12576.71993068056</v>
      </c>
      <c r="GP62" s="3">
        <v>9110.3757140901125</v>
      </c>
    </row>
    <row r="63" spans="1:216">
      <c r="A63" t="str">
        <f>'[1]item index series'!D10</f>
        <v>0111-07</v>
      </c>
      <c r="B63" t="str">
        <f>'[1]item index series'!E10</f>
        <v>Wheat(flour)</v>
      </c>
      <c r="C63" s="3">
        <v>0.59</v>
      </c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>
        <v>100.00000000000001</v>
      </c>
      <c r="BC63" s="3">
        <v>131.58518940202566</v>
      </c>
      <c r="BD63" s="3">
        <v>155.7200123342584</v>
      </c>
      <c r="BE63" s="3">
        <v>195.80635214307739</v>
      </c>
      <c r="BF63" s="3">
        <v>175.51535952372535</v>
      </c>
      <c r="BG63" s="3">
        <v>204.80008222838936</v>
      </c>
      <c r="BH63" s="3">
        <v>178.07585568917671</v>
      </c>
      <c r="BI63" s="3">
        <v>157.26179463459761</v>
      </c>
      <c r="BJ63" s="3">
        <v>159.57446808510639</v>
      </c>
      <c r="BK63" s="3">
        <v>155.72001233425837</v>
      </c>
      <c r="BL63" s="3">
        <v>174.22139993832872</v>
      </c>
      <c r="BM63" s="3">
        <v>226.12807071641484</v>
      </c>
      <c r="BN63" s="3">
        <v>211.7381025799157</v>
      </c>
      <c r="BO63" s="3">
        <v>231.26734505087879</v>
      </c>
      <c r="BP63" s="3">
        <v>208.14061054579091</v>
      </c>
      <c r="BQ63" s="3">
        <v>201.97348134443416</v>
      </c>
      <c r="BR63" s="3">
        <v>180.9024565731319</v>
      </c>
      <c r="BS63" s="3">
        <v>190.15315037516706</v>
      </c>
      <c r="BT63" s="3">
        <v>196.06331585980058</v>
      </c>
      <c r="BU63" s="3">
        <v>184.49994860725664</v>
      </c>
      <c r="BV63" s="3">
        <v>186.55565834104226</v>
      </c>
      <c r="BW63" s="3">
        <v>178.33281940589987</v>
      </c>
      <c r="BX63" s="3">
        <v>178.73594597066747</v>
      </c>
      <c r="BY63" s="3">
        <v>177.3049645390071</v>
      </c>
      <c r="BZ63" s="3">
        <v>177.3049645390071</v>
      </c>
      <c r="CA63" s="3">
        <v>202.74437249460374</v>
      </c>
      <c r="CB63" s="3">
        <v>180.18902314844075</v>
      </c>
      <c r="CC63" s="3">
        <v>184.49994860725664</v>
      </c>
      <c r="CD63" s="3">
        <v>244.11553088703874</v>
      </c>
      <c r="CE63" s="3">
        <v>238.20536540240519</v>
      </c>
      <c r="CF63" s="3">
        <v>208.39757426251407</v>
      </c>
      <c r="CG63" s="3">
        <v>187.8111877472202</v>
      </c>
      <c r="CH63" s="3">
        <v>181.79362861198041</v>
      </c>
      <c r="CI63" s="3">
        <v>176.09278311543747</v>
      </c>
      <c r="CJ63" s="3">
        <v>177.67635130892165</v>
      </c>
      <c r="CK63" s="3">
        <v>176.09278311543747</v>
      </c>
      <c r="CL63" s="3">
        <v>185.49786418093316</v>
      </c>
      <c r="CM63" s="3">
        <v>176.66463255326966</v>
      </c>
      <c r="CN63" s="3">
        <v>188.33711720411068</v>
      </c>
      <c r="CO63" s="3">
        <v>183.80196398772085</v>
      </c>
      <c r="CP63" s="3">
        <v>186.75975441345651</v>
      </c>
      <c r="CQ63" s="3">
        <v>213.25944929644695</v>
      </c>
      <c r="CR63" s="3">
        <v>239.75914417943741</v>
      </c>
      <c r="CS63" s="3">
        <v>175.08726976261551</v>
      </c>
      <c r="CT63" s="3">
        <v>236.91989115625989</v>
      </c>
      <c r="CU63" s="3">
        <v>237.55083627252151</v>
      </c>
      <c r="CV63" s="3">
        <v>266.88978417868947</v>
      </c>
      <c r="CW63" s="3">
        <v>300.38759455532056</v>
      </c>
      <c r="CX63" s="3">
        <v>362.93743934749841</v>
      </c>
      <c r="CY63" s="3">
        <v>370.84888216706241</v>
      </c>
      <c r="CZ63" s="3">
        <v>419.36827758391979</v>
      </c>
      <c r="DA63" s="3">
        <v>436.67455875171601</v>
      </c>
      <c r="DB63" s="3">
        <v>463.87014344396727</v>
      </c>
      <c r="DC63" s="3">
        <v>501.88215386609113</v>
      </c>
      <c r="DD63" s="3">
        <v>551.63771222350545</v>
      </c>
      <c r="DE63" s="3">
        <v>665.67374348987721</v>
      </c>
      <c r="DF63" s="3">
        <v>848.00777722201622</v>
      </c>
      <c r="DG63" s="3">
        <v>956.79011599102114</v>
      </c>
      <c r="DH63" s="3">
        <v>984.60378215355081</v>
      </c>
      <c r="DI63" s="3">
        <v>1003.6380124472341</v>
      </c>
      <c r="DJ63" s="3">
        <v>1051.6656216787615</v>
      </c>
      <c r="DK63" s="3">
        <v>2586.6709531152605</v>
      </c>
      <c r="DL63" s="3">
        <v>1874.641538089973</v>
      </c>
      <c r="DM63" s="3">
        <v>3747.0480868067662</v>
      </c>
      <c r="DN63" s="3">
        <v>2122.7911908089832</v>
      </c>
      <c r="DO63" s="3">
        <v>1936.5645090698317</v>
      </c>
      <c r="DP63" s="3">
        <v>2341.5030104680909</v>
      </c>
      <c r="DQ63" s="3">
        <v>2489.4551237668993</v>
      </c>
      <c r="DR63" s="3">
        <v>2860.9435821584711</v>
      </c>
      <c r="DS63" s="3">
        <v>3100.5616786967576</v>
      </c>
      <c r="DT63" s="3">
        <v>3235.6483908391474</v>
      </c>
      <c r="DU63" s="3">
        <v>3930.3800532857244</v>
      </c>
      <c r="DV63" s="3">
        <v>3988.2743584896048</v>
      </c>
      <c r="DW63" s="3">
        <v>4261.6641330634902</v>
      </c>
      <c r="DX63" s="3">
        <v>4322.774788556475</v>
      </c>
      <c r="DY63" s="3">
        <v>4126.5774209210995</v>
      </c>
      <c r="DZ63" s="3">
        <v>5184.7566660364864</v>
      </c>
      <c r="EA63" s="3">
        <v>5590.0168024636559</v>
      </c>
      <c r="EB63" s="3">
        <v>5721.565529288031</v>
      </c>
      <c r="EC63" s="3">
        <v>5934.1662833978407</v>
      </c>
      <c r="ED63" s="3">
        <v>6241.631985358993</v>
      </c>
      <c r="EE63" s="3">
        <v>6193.1766747132351</v>
      </c>
      <c r="EF63" s="3">
        <v>8037.7390248575557</v>
      </c>
      <c r="EG63" s="3">
        <v>7659.4530982399365</v>
      </c>
      <c r="EH63" s="3">
        <v>8522.8511864298835</v>
      </c>
      <c r="EI63" s="3">
        <v>10247.559258074039</v>
      </c>
      <c r="EJ63" s="3">
        <v>6684.4617917959977</v>
      </c>
      <c r="EK63" s="3">
        <v>7798.5387570953335</v>
      </c>
      <c r="EL63" s="3">
        <v>7226.8841043469856</v>
      </c>
      <c r="EM63" s="3">
        <v>7759.6783718787819</v>
      </c>
      <c r="EN63" s="3">
        <v>6918.3205133748679</v>
      </c>
      <c r="EO63" s="3">
        <v>6422.9547268118185</v>
      </c>
      <c r="EP63" s="3">
        <v>7123.8496075551484</v>
      </c>
      <c r="EQ63" s="3">
        <v>7281.8382077227016</v>
      </c>
      <c r="ER63" s="3">
        <v>7656.7020681202603</v>
      </c>
      <c r="ES63" s="3">
        <v>7856.3422083319865</v>
      </c>
      <c r="ET63" s="3">
        <v>7974.1155284568904</v>
      </c>
      <c r="EU63" s="3">
        <v>8014.3308084995406</v>
      </c>
      <c r="EV63" s="3">
        <v>8320.7874964436414</v>
      </c>
      <c r="EW63" s="3">
        <v>8325.9992288300764</v>
      </c>
      <c r="EX63" s="3">
        <v>14247.699215110293</v>
      </c>
      <c r="EY63" s="3">
        <v>17364.383418415669</v>
      </c>
      <c r="EZ63" s="3">
        <v>29130.390938720109</v>
      </c>
      <c r="FA63" s="3">
        <v>29130.390938720109</v>
      </c>
      <c r="FB63" s="3">
        <v>30705.54010044771</v>
      </c>
      <c r="FC63" s="3">
        <v>34157.64224191814</v>
      </c>
      <c r="FD63" s="3">
        <v>34157.64224191814</v>
      </c>
      <c r="FE63" s="3">
        <v>34157.64224191814</v>
      </c>
      <c r="FF63" s="3">
        <v>25523.661360018665</v>
      </c>
      <c r="FG63" s="3">
        <v>40633.127903342756</v>
      </c>
      <c r="FH63" s="3">
        <v>42497.198765227906</v>
      </c>
      <c r="FI63" s="3">
        <v>45217.944415552134</v>
      </c>
      <c r="FJ63" s="3">
        <v>27104.532839962998</v>
      </c>
      <c r="FK63" s="3">
        <v>24672.074764581706</v>
      </c>
      <c r="FL63" s="3">
        <v>36834.365141488175</v>
      </c>
      <c r="FM63" s="3">
        <v>23050.949975094285</v>
      </c>
      <c r="FN63" s="3">
        <v>23203.823620104842</v>
      </c>
      <c r="FO63" s="3">
        <v>23435.090965155719</v>
      </c>
      <c r="FP63" s="3">
        <v>22506.244002214211</v>
      </c>
      <c r="FQ63" s="3">
        <v>28119.585652303085</v>
      </c>
      <c r="FR63" s="3">
        <v>31243.98405811454</v>
      </c>
      <c r="FS63" s="3">
        <v>31243.98405811454</v>
      </c>
      <c r="FT63" s="3">
        <v>28119.585652303085</v>
      </c>
      <c r="FU63" s="3">
        <v>23599.318230116573</v>
      </c>
      <c r="FV63" s="3">
        <v>28119.585652303085</v>
      </c>
      <c r="FW63" s="3">
        <v>24995.187246491627</v>
      </c>
      <c r="FX63" s="3">
        <v>22400.531130938874</v>
      </c>
      <c r="FY63" s="3">
        <v>22400.531130938874</v>
      </c>
      <c r="FZ63" s="3">
        <v>22400.531130938874</v>
      </c>
      <c r="GA63" s="3">
        <v>22400.531130938874</v>
      </c>
      <c r="GB63" s="3">
        <v>22400.531130938874</v>
      </c>
      <c r="GC63" s="3">
        <v>22400.531130938874</v>
      </c>
      <c r="GD63" s="3">
        <v>25200.597522306234</v>
      </c>
      <c r="GE63" s="3">
        <v>29867.374841251836</v>
      </c>
      <c r="GF63" s="3">
        <v>28000.66391367359</v>
      </c>
      <c r="GG63" s="3">
        <v>28000.66391367359</v>
      </c>
      <c r="GH63" s="3">
        <v>28000.66391367359</v>
      </c>
      <c r="GI63" s="3">
        <v>28000.66391367359</v>
      </c>
      <c r="GJ63" s="3">
        <v>35255.421934422862</v>
      </c>
      <c r="GK63" s="3">
        <v>24848.391407133317</v>
      </c>
      <c r="GL63" s="3">
        <v>25785.525061110595</v>
      </c>
      <c r="GM63" s="3">
        <v>26215.65563361434</v>
      </c>
      <c r="GN63" s="3">
        <v>24992.291088498307</v>
      </c>
      <c r="GO63" s="3">
        <v>25760.612601500667</v>
      </c>
      <c r="GP63" s="3">
        <v>25799.157159009144</v>
      </c>
    </row>
    <row r="64" spans="1:216">
      <c r="A64" t="str">
        <f>'[1]item index series'!D11</f>
        <v>0111-08</v>
      </c>
      <c r="B64" t="str">
        <f>'[1]item index series'!E11</f>
        <v>Bread</v>
      </c>
      <c r="C64" s="3">
        <v>2.4300000000000002</v>
      </c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>
        <v>100</v>
      </c>
      <c r="BC64" s="3">
        <v>140.36682968387768</v>
      </c>
      <c r="BD64" s="3">
        <v>124.2071016759693</v>
      </c>
      <c r="BE64" s="3">
        <v>153.0884565062502</v>
      </c>
      <c r="BF64" s="3">
        <v>160.31133085030163</v>
      </c>
      <c r="BG64" s="3">
        <v>135.61120570508442</v>
      </c>
      <c r="BH64" s="3">
        <v>143.26234792984525</v>
      </c>
      <c r="BI64" s="3">
        <v>135.25094948856955</v>
      </c>
      <c r="BJ64" s="3">
        <v>126.63156694117427</v>
      </c>
      <c r="BK64" s="3">
        <v>145.23422640709001</v>
      </c>
      <c r="BL64" s="3">
        <v>188.58891084054997</v>
      </c>
      <c r="BM64" s="3">
        <v>176.03417743031559</v>
      </c>
      <c r="BN64" s="3">
        <v>217.6256653965105</v>
      </c>
      <c r="BO64" s="3">
        <v>177.71458423429402</v>
      </c>
      <c r="BP64" s="3">
        <v>204.44593315251927</v>
      </c>
      <c r="BQ64" s="3">
        <v>227.09617601488975</v>
      </c>
      <c r="BR64" s="3">
        <v>230.99436612678858</v>
      </c>
      <c r="BS64" s="3">
        <v>241.59989900409064</v>
      </c>
      <c r="BT64" s="3">
        <v>183.24147791126134</v>
      </c>
      <c r="BU64" s="3">
        <v>165.08958278676761</v>
      </c>
      <c r="BV64" s="3">
        <v>172.41177191999859</v>
      </c>
      <c r="BW64" s="3">
        <v>166.75084630402367</v>
      </c>
      <c r="BX64" s="3">
        <v>179.18402478658979</v>
      </c>
      <c r="BY64" s="3">
        <v>182.23995641291225</v>
      </c>
      <c r="BZ64" s="3">
        <v>170.24705066874125</v>
      </c>
      <c r="CA64" s="3">
        <v>151.62330674203747</v>
      </c>
      <c r="CB64" s="3">
        <v>170.35384054538434</v>
      </c>
      <c r="CC64" s="3">
        <v>178.9430504809792</v>
      </c>
      <c r="CD64" s="3">
        <v>290.47978126133916</v>
      </c>
      <c r="CE64" s="3">
        <v>164.08136518913636</v>
      </c>
      <c r="CF64" s="3">
        <v>134.94934240896734</v>
      </c>
      <c r="CG64" s="3">
        <v>194.48408288449207</v>
      </c>
      <c r="CH64" s="3">
        <v>148.13911018136753</v>
      </c>
      <c r="CI64" s="3">
        <v>168.58928136924408</v>
      </c>
      <c r="CJ64" s="3">
        <v>157.62634004937618</v>
      </c>
      <c r="CK64" s="3">
        <v>179.26109823802202</v>
      </c>
      <c r="CL64" s="3">
        <v>168.44999286066954</v>
      </c>
      <c r="CM64" s="3">
        <v>160.84676207965401</v>
      </c>
      <c r="CN64" s="3">
        <v>174.03036314835128</v>
      </c>
      <c r="CO64" s="3">
        <v>161.73139837149267</v>
      </c>
      <c r="CP64" s="3">
        <v>162.38628727408829</v>
      </c>
      <c r="CQ64" s="3">
        <v>195.85169981811495</v>
      </c>
      <c r="CR64" s="3">
        <v>186.88029060453596</v>
      </c>
      <c r="CS64" s="3">
        <v>171.31591570410183</v>
      </c>
      <c r="CT64" s="3">
        <v>196.65815298843077</v>
      </c>
      <c r="CU64" s="3">
        <v>211.74540999293691</v>
      </c>
      <c r="CV64" s="3">
        <v>197.20424018886916</v>
      </c>
      <c r="CW64" s="3">
        <v>226.7501524164968</v>
      </c>
      <c r="CX64" s="3">
        <v>324.14031554406239</v>
      </c>
      <c r="CY64" s="3">
        <v>297.6586282357523</v>
      </c>
      <c r="CZ64" s="3">
        <v>309.97039214003979</v>
      </c>
      <c r="DA64" s="3">
        <v>415.23632590007423</v>
      </c>
      <c r="DB64" s="3">
        <v>341.20257401796437</v>
      </c>
      <c r="DC64" s="3">
        <v>443.69533065134328</v>
      </c>
      <c r="DD64" s="3">
        <v>396.70470511395388</v>
      </c>
      <c r="DE64" s="3">
        <v>650.69431621382046</v>
      </c>
      <c r="DF64" s="3">
        <v>651.51321442839753</v>
      </c>
      <c r="DG64" s="3">
        <v>654.22915799902296</v>
      </c>
      <c r="DH64" s="3">
        <v>825.0018604157965</v>
      </c>
      <c r="DI64" s="3">
        <v>837.73887634718574</v>
      </c>
      <c r="DJ64" s="3">
        <v>769.59262586872842</v>
      </c>
      <c r="DK64" s="3">
        <v>2323.8633696493121</v>
      </c>
      <c r="DL64" s="3">
        <v>1584.0688628940295</v>
      </c>
      <c r="DM64" s="3">
        <v>2776.3349918604181</v>
      </c>
      <c r="DN64" s="3">
        <v>1706.3505484156401</v>
      </c>
      <c r="DO64" s="3">
        <v>1885.7619946835978</v>
      </c>
      <c r="DP64" s="3">
        <v>2759.9610833394722</v>
      </c>
      <c r="DQ64" s="3">
        <v>3545.9298434266075</v>
      </c>
      <c r="DR64" s="3">
        <v>5395.0441457447378</v>
      </c>
      <c r="DS64" s="3">
        <v>3491.1316447277322</v>
      </c>
      <c r="DT64" s="3">
        <v>2844.1610000967235</v>
      </c>
      <c r="DU64" s="3">
        <v>3135.7217214562829</v>
      </c>
      <c r="DV64" s="3">
        <v>3383.0161786533267</v>
      </c>
      <c r="DW64" s="3">
        <v>3446.2841547318235</v>
      </c>
      <c r="DX64" s="3">
        <v>5119.8252973613935</v>
      </c>
      <c r="DY64" s="3">
        <v>3740.4385815141281</v>
      </c>
      <c r="DZ64" s="3">
        <v>3945.1651713220517</v>
      </c>
      <c r="EA64" s="3">
        <v>5197.2336928029044</v>
      </c>
      <c r="EB64" s="3">
        <v>5108.980995926102</v>
      </c>
      <c r="EC64" s="3">
        <v>6527.6273923725093</v>
      </c>
      <c r="ED64" s="3">
        <v>6258.992886058676</v>
      </c>
      <c r="EE64" s="3">
        <v>20012.095470036496</v>
      </c>
      <c r="EF64" s="3">
        <v>32653.829954473644</v>
      </c>
      <c r="EG64" s="3">
        <v>6317.0332203885082</v>
      </c>
      <c r="EH64" s="3">
        <v>5289.2574631069829</v>
      </c>
      <c r="EI64" s="3">
        <v>12553.643332862024</v>
      </c>
      <c r="EJ64" s="3">
        <v>6942.2489608218248</v>
      </c>
      <c r="EK64" s="3">
        <v>5448.0384469291712</v>
      </c>
      <c r="EL64" s="3">
        <v>6601.3158615157618</v>
      </c>
      <c r="EM64" s="3">
        <v>8028.8159006520546</v>
      </c>
      <c r="EN64" s="3">
        <v>7446.4774189628843</v>
      </c>
      <c r="EO64" s="3">
        <v>10655.182485874911</v>
      </c>
      <c r="EP64" s="3">
        <v>10235.372405208871</v>
      </c>
      <c r="EQ64" s="3">
        <v>12007.064281379508</v>
      </c>
      <c r="ER64" s="3">
        <v>14278.314604692066</v>
      </c>
      <c r="ES64" s="3">
        <v>14499.594431750371</v>
      </c>
      <c r="ET64" s="3">
        <v>14555.826165526594</v>
      </c>
      <c r="EU64" s="3">
        <v>13062.054821240492</v>
      </c>
      <c r="EV64" s="3">
        <v>17358.411508244208</v>
      </c>
      <c r="EW64" s="3">
        <v>20958.110109863996</v>
      </c>
      <c r="EX64" s="3">
        <v>20982.156630503963</v>
      </c>
      <c r="EY64" s="3">
        <v>22992.23161081961</v>
      </c>
      <c r="EZ64" s="3">
        <v>20203.933775240937</v>
      </c>
      <c r="FA64" s="3">
        <v>22595.811684520802</v>
      </c>
      <c r="FB64" s="3">
        <v>25989.530417088885</v>
      </c>
      <c r="FC64" s="3">
        <v>26526.750387063479</v>
      </c>
      <c r="FD64" s="3">
        <v>24244.26267525087</v>
      </c>
      <c r="FE64" s="3">
        <v>24682.09485058732</v>
      </c>
      <c r="FF64" s="3">
        <v>20067.954951777756</v>
      </c>
      <c r="FG64" s="3">
        <v>21367.322878454917</v>
      </c>
      <c r="FH64" s="3">
        <v>21765.954256395104</v>
      </c>
      <c r="FI64" s="3">
        <v>27660.98958645482</v>
      </c>
      <c r="FJ64" s="3">
        <v>28176.718442039968</v>
      </c>
      <c r="FK64" s="3">
        <v>25968.432360064959</v>
      </c>
      <c r="FL64" s="3">
        <v>30684.061268551432</v>
      </c>
      <c r="FM64" s="3">
        <v>28248.516289992003</v>
      </c>
      <c r="FN64" s="3">
        <v>34412.610733530622</v>
      </c>
      <c r="FO64" s="3">
        <v>34555.167246493162</v>
      </c>
      <c r="FP64" s="3">
        <v>38190.516496239128</v>
      </c>
      <c r="FQ64" s="3">
        <v>29745.862448425672</v>
      </c>
      <c r="FR64" s="3">
        <v>30916.07508204737</v>
      </c>
      <c r="FS64" s="3">
        <v>24093.63974685422</v>
      </c>
      <c r="FT64" s="3">
        <v>16996.556477031278</v>
      </c>
      <c r="FU64" s="3">
        <v>16949.249236353397</v>
      </c>
      <c r="FV64" s="3">
        <v>20222.277397490048</v>
      </c>
      <c r="FW64" s="3">
        <v>31035.210568320952</v>
      </c>
      <c r="FX64" s="3">
        <v>14576.733036092277</v>
      </c>
      <c r="FY64" s="3">
        <v>14929.582600686646</v>
      </c>
      <c r="FZ64" s="3">
        <v>12191.743923915168</v>
      </c>
      <c r="GA64" s="3">
        <v>15912.770955635418</v>
      </c>
      <c r="GB64" s="3">
        <v>31577.646704198134</v>
      </c>
      <c r="GC64" s="3">
        <v>31226.661905655583</v>
      </c>
      <c r="GD64" s="3">
        <v>24000.928098255816</v>
      </c>
      <c r="GE64" s="3">
        <v>5862.2755711632017</v>
      </c>
      <c r="GF64" s="3">
        <v>7276.4806511313873</v>
      </c>
      <c r="GG64" s="3">
        <v>8705.483909827406</v>
      </c>
      <c r="GH64" s="3">
        <v>7079.8703673281034</v>
      </c>
      <c r="GI64" s="3">
        <v>7092.0510745183065</v>
      </c>
      <c r="GJ64" s="3">
        <v>4496.9178658827859</v>
      </c>
      <c r="GK64" s="3">
        <v>8360.7096059115283</v>
      </c>
      <c r="GL64" s="3">
        <v>21796.676121763081</v>
      </c>
      <c r="GM64" s="3">
        <v>9829.4728034634481</v>
      </c>
      <c r="GN64" s="3">
        <v>14452.905842387836</v>
      </c>
      <c r="GO64" s="3">
        <v>14262.987543901696</v>
      </c>
      <c r="GP64" s="3">
        <v>4921.5134302856386</v>
      </c>
    </row>
    <row r="65" spans="1:198">
      <c r="A65" t="str">
        <f>'[1]item index series'!D12</f>
        <v>0111-09</v>
      </c>
      <c r="B65" t="str">
        <f>'[1]item index series'!E12</f>
        <v>Biscuits(Glucose)</v>
      </c>
      <c r="C65" s="3">
        <v>0.48</v>
      </c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>
        <v>100</v>
      </c>
      <c r="BC65" s="3">
        <v>110.71428571428572</v>
      </c>
      <c r="BD65" s="3">
        <v>146.03174603174602</v>
      </c>
      <c r="BE65" s="3">
        <v>166.66666666666669</v>
      </c>
      <c r="BF65" s="3">
        <v>195.23809523809524</v>
      </c>
      <c r="BG65" s="3">
        <v>123.80952380952382</v>
      </c>
      <c r="BH65" s="3">
        <v>116.66666666666667</v>
      </c>
      <c r="BI65" s="3">
        <v>123.80952380952382</v>
      </c>
      <c r="BJ65" s="3">
        <v>116.66666666666667</v>
      </c>
      <c r="BK65" s="3">
        <v>116.66666666666667</v>
      </c>
      <c r="BL65" s="3">
        <v>153.96825396825398</v>
      </c>
      <c r="BM65" s="3">
        <v>338.88888888888886</v>
      </c>
      <c r="BN65" s="3">
        <v>146.03174603174602</v>
      </c>
      <c r="BO65" s="3">
        <v>146.03174603174602</v>
      </c>
      <c r="BP65" s="3">
        <v>146.03174603174602</v>
      </c>
      <c r="BQ65" s="3">
        <v>123.80952380952382</v>
      </c>
      <c r="BR65" s="3">
        <v>123.80952380952382</v>
      </c>
      <c r="BS65" s="3">
        <v>190.47619047619051</v>
      </c>
      <c r="BT65" s="3">
        <v>168.25396825396831</v>
      </c>
      <c r="BU65" s="3">
        <v>127.70562770562773</v>
      </c>
      <c r="BV65" s="3">
        <v>115.97542242703535</v>
      </c>
      <c r="BW65" s="3">
        <v>123.80952380952382</v>
      </c>
      <c r="BX65" s="3">
        <v>123.80952380952382</v>
      </c>
      <c r="BY65" s="3">
        <v>168.25396825396831</v>
      </c>
      <c r="BZ65" s="3">
        <v>126.19047619047622</v>
      </c>
      <c r="CA65" s="3">
        <v>123.80952380952382</v>
      </c>
      <c r="CB65" s="3">
        <v>146.03174603174602</v>
      </c>
      <c r="CC65" s="3">
        <v>123.80952380952382</v>
      </c>
      <c r="CD65" s="3">
        <v>123.80952380952382</v>
      </c>
      <c r="CE65" s="3">
        <v>123.80952380952382</v>
      </c>
      <c r="CF65" s="3">
        <v>123.80952380952382</v>
      </c>
      <c r="CG65" s="3">
        <v>123.80952380952382</v>
      </c>
      <c r="CH65" s="3">
        <v>123.80952380952382</v>
      </c>
      <c r="CI65" s="3">
        <v>123.80952380952382</v>
      </c>
      <c r="CJ65" s="3">
        <v>123.80952380952382</v>
      </c>
      <c r="CK65" s="3">
        <v>383.8095238095238</v>
      </c>
      <c r="CL65" s="3">
        <v>103.47054075867636</v>
      </c>
      <c r="CM65" s="3">
        <v>103.47054075867636</v>
      </c>
      <c r="CN65" s="3">
        <v>103.47054075867636</v>
      </c>
      <c r="CO65" s="3">
        <v>103.47054075867636</v>
      </c>
      <c r="CP65" s="3">
        <v>134.51170298627929</v>
      </c>
      <c r="CQ65" s="3">
        <v>134.51170298627929</v>
      </c>
      <c r="CR65" s="3">
        <v>103.47054075867636</v>
      </c>
      <c r="CS65" s="3">
        <v>103.47054075867636</v>
      </c>
      <c r="CT65" s="3">
        <v>127.61366693570085</v>
      </c>
      <c r="CU65" s="3">
        <v>103.47054075867636</v>
      </c>
      <c r="CV65" s="3">
        <v>103.47054075867636</v>
      </c>
      <c r="CW65" s="3">
        <v>103.47054075867636</v>
      </c>
      <c r="CX65" s="3">
        <v>139.6852300242131</v>
      </c>
      <c r="CY65" s="3">
        <v>175.89991928974982</v>
      </c>
      <c r="CZ65" s="3">
        <v>206.94108151735273</v>
      </c>
      <c r="DA65" s="3">
        <v>206.94108151735273</v>
      </c>
      <c r="DB65" s="3">
        <v>279.3704600484262</v>
      </c>
      <c r="DC65" s="3">
        <v>224.18617164379879</v>
      </c>
      <c r="DD65" s="3">
        <v>239.70675275760027</v>
      </c>
      <c r="DE65" s="3">
        <v>351.79983857949964</v>
      </c>
      <c r="DF65" s="3">
        <v>320.75867635189672</v>
      </c>
      <c r="DG65" s="3">
        <v>382.84100080710255</v>
      </c>
      <c r="DH65" s="3">
        <v>431.12725316115149</v>
      </c>
      <c r="DI65" s="3">
        <v>382.84100080710255</v>
      </c>
      <c r="DJ65" s="3">
        <v>455.27037933817599</v>
      </c>
      <c r="DK65" s="3">
        <v>548.39386602098477</v>
      </c>
      <c r="DL65" s="3">
        <v>811.47699757869259</v>
      </c>
      <c r="DM65" s="3">
        <v>866.24697336561758</v>
      </c>
      <c r="DN65" s="3">
        <v>1007.26392251816</v>
      </c>
      <c r="DO65" s="3">
        <v>1097.9176755447943</v>
      </c>
      <c r="DP65" s="3">
        <v>1131.4931396287329</v>
      </c>
      <c r="DQ65" s="3">
        <v>1289.2978208232448</v>
      </c>
      <c r="DR65" s="3">
        <v>1178.4987893462471</v>
      </c>
      <c r="DS65" s="3">
        <v>1359.8062953995159</v>
      </c>
      <c r="DT65" s="3">
        <v>1863.4382566585959</v>
      </c>
      <c r="DU65" s="3">
        <v>1863.4382566585959</v>
      </c>
      <c r="DV65" s="3">
        <v>1863.4382566585959</v>
      </c>
      <c r="DW65" s="3">
        <v>2568.5230024213079</v>
      </c>
      <c r="DX65" s="3">
        <v>2333.4947538337374</v>
      </c>
      <c r="DY65" s="3">
        <v>2568.5230024213079</v>
      </c>
      <c r="DZ65" s="3">
        <v>2484.5843422114613</v>
      </c>
      <c r="EA65" s="3">
        <v>2719.6125907990318</v>
      </c>
      <c r="EB65" s="3">
        <v>2719.6125907990318</v>
      </c>
      <c r="EC65" s="3">
        <v>2719.6125907990318</v>
      </c>
      <c r="ED65" s="3">
        <v>2719.6125907990318</v>
      </c>
      <c r="EE65" s="3">
        <v>2719.6125907990318</v>
      </c>
      <c r="EF65" s="3">
        <v>3256.8200161420505</v>
      </c>
      <c r="EG65" s="3">
        <v>5531.5577078288952</v>
      </c>
      <c r="EH65" s="3">
        <v>4491.8751681463555</v>
      </c>
      <c r="EI65" s="3">
        <v>7911.8255802577842</v>
      </c>
      <c r="EJ65" s="3">
        <v>8064.9576882627744</v>
      </c>
      <c r="EK65" s="3">
        <v>8064.9576882627744</v>
      </c>
      <c r="EL65" s="3">
        <v>7197.2090762345015</v>
      </c>
      <c r="EM65" s="3">
        <v>7364.7807779163722</v>
      </c>
      <c r="EN65" s="3">
        <v>12592.668869893447</v>
      </c>
      <c r="EO65" s="3">
        <v>55507.433941359333</v>
      </c>
      <c r="EP65" s="3">
        <v>97658.826797065834</v>
      </c>
      <c r="EQ65" s="3">
        <v>65482.159749985934</v>
      </c>
      <c r="ER65" s="3">
        <v>65482.159749985934</v>
      </c>
      <c r="ES65" s="3">
        <v>65482.159749985934</v>
      </c>
      <c r="ET65" s="3">
        <v>65482.159749985934</v>
      </c>
      <c r="EU65" s="3">
        <v>59063.492063492071</v>
      </c>
      <c r="EV65" s="3">
        <v>59063.492063492071</v>
      </c>
      <c r="EW65" s="3">
        <v>59500.000000000007</v>
      </c>
      <c r="EX65" s="3">
        <v>59571.42857142858</v>
      </c>
      <c r="EY65" s="3">
        <v>8047.6190476190486</v>
      </c>
      <c r="EZ65" s="3">
        <v>7817.4603174603189</v>
      </c>
      <c r="FA65" s="3">
        <v>63555.555555555577</v>
      </c>
      <c r="FB65" s="3">
        <v>60721.868365180475</v>
      </c>
      <c r="FC65" s="3">
        <v>62380.952380952389</v>
      </c>
      <c r="FD65" s="3">
        <v>50523.809523809534</v>
      </c>
      <c r="FE65" s="3">
        <v>53108.206801186789</v>
      </c>
      <c r="FF65" s="3">
        <v>12971.428571428572</v>
      </c>
      <c r="FG65" s="3">
        <v>13485.714285714288</v>
      </c>
      <c r="FH65" s="3">
        <v>20273.015873015873</v>
      </c>
      <c r="FI65" s="3">
        <v>18447.61904761905</v>
      </c>
      <c r="FJ65" s="3">
        <v>18904.761904761908</v>
      </c>
      <c r="FK65" s="3">
        <v>19333.333333333336</v>
      </c>
      <c r="FL65" s="3">
        <v>19047.61904761905</v>
      </c>
      <c r="FM65" s="3">
        <v>17904.761904761908</v>
      </c>
      <c r="FN65" s="3">
        <v>20075.396825396827</v>
      </c>
      <c r="FO65" s="3">
        <v>22873.809523809527</v>
      </c>
      <c r="FP65" s="3">
        <v>19190.476190476194</v>
      </c>
      <c r="FQ65" s="3">
        <v>17619.047619047622</v>
      </c>
      <c r="FR65" s="3">
        <v>18619.047619047622</v>
      </c>
      <c r="FS65" s="3">
        <v>21269.841269841276</v>
      </c>
      <c r="FT65" s="3">
        <v>19047.61904761905</v>
      </c>
      <c r="FU65" s="3">
        <v>19047.61904761905</v>
      </c>
      <c r="FV65" s="3">
        <v>19047.61904761905</v>
      </c>
      <c r="FW65" s="3">
        <v>21904.761904761908</v>
      </c>
      <c r="FX65" s="3">
        <v>18333.333333333336</v>
      </c>
      <c r="FY65" s="3">
        <v>16421.568627450986</v>
      </c>
      <c r="FZ65" s="3">
        <v>21190.476190476194</v>
      </c>
      <c r="GA65" s="3">
        <v>21904.761904761908</v>
      </c>
      <c r="GB65" s="3">
        <v>21904.761904761908</v>
      </c>
      <c r="GC65" s="3">
        <v>21904.761904761908</v>
      </c>
      <c r="GD65" s="3">
        <v>20476.190476190481</v>
      </c>
      <c r="GE65" s="3">
        <v>21904.761904761908</v>
      </c>
      <c r="GF65" s="3">
        <v>28571.428571428576</v>
      </c>
      <c r="GG65" s="3">
        <v>30000.000000000004</v>
      </c>
      <c r="GH65" s="3">
        <v>21904.761904761908</v>
      </c>
      <c r="GI65" s="3">
        <v>24761.904761904767</v>
      </c>
      <c r="GJ65" s="3">
        <v>25476.190476190481</v>
      </c>
      <c r="GK65" s="3">
        <v>26269.841269841276</v>
      </c>
      <c r="GL65" s="3">
        <v>26269.841269841276</v>
      </c>
      <c r="GM65" s="3">
        <v>24047.619047619053</v>
      </c>
      <c r="GN65" s="3">
        <v>30634.920634920636</v>
      </c>
      <c r="GO65" s="3">
        <v>32142.857142857149</v>
      </c>
      <c r="GP65" s="3">
        <v>32142.857142857149</v>
      </c>
    </row>
    <row r="66" spans="1:198">
      <c r="A66" t="str">
        <f>'[1]item index series'!D13</f>
        <v>0111-10</v>
      </c>
      <c r="B66" t="str">
        <f>'[1]item index series'!E13</f>
        <v>Macaroni(Rosa)</v>
      </c>
      <c r="C66" s="3">
        <v>0.39</v>
      </c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>
        <v>100</v>
      </c>
      <c r="BC66" s="3">
        <v>92.743764172335602</v>
      </c>
      <c r="BD66" s="3">
        <v>118.82086167800453</v>
      </c>
      <c r="BE66" s="3">
        <v>131.51927437641723</v>
      </c>
      <c r="BF66" s="3">
        <v>128.90702947845804</v>
      </c>
      <c r="BG66" s="3">
        <v>146.9387755102041</v>
      </c>
      <c r="BH66" s="3">
        <v>151.02040816326527</v>
      </c>
      <c r="BI66" s="3">
        <v>129.70521541950112</v>
      </c>
      <c r="BJ66" s="3">
        <v>140.1360544217687</v>
      </c>
      <c r="BK66" s="3">
        <v>127.66439909297051</v>
      </c>
      <c r="BL66" s="3">
        <v>121.54195011337869</v>
      </c>
      <c r="BM66" s="3">
        <v>140.1360544217687</v>
      </c>
      <c r="BN66" s="3">
        <v>129.25170068027211</v>
      </c>
      <c r="BO66" s="3">
        <v>152.60770975056687</v>
      </c>
      <c r="BP66" s="3">
        <v>184.80725623582765</v>
      </c>
      <c r="BQ66" s="3">
        <v>179.30839002267572</v>
      </c>
      <c r="BR66" s="3">
        <v>166.89342403628117</v>
      </c>
      <c r="BS66" s="3">
        <v>165.07936507936512</v>
      </c>
      <c r="BT66" s="3">
        <v>179.81859410430837</v>
      </c>
      <c r="BU66" s="3">
        <v>177.77777777777777</v>
      </c>
      <c r="BV66" s="3">
        <v>175.51020408163262</v>
      </c>
      <c r="BW66" s="3">
        <v>160.54421768707485</v>
      </c>
      <c r="BX66" s="3">
        <v>167.12018140589572</v>
      </c>
      <c r="BY66" s="3">
        <v>165.53287981859413</v>
      </c>
      <c r="BZ66" s="3">
        <v>152.38095238095238</v>
      </c>
      <c r="CA66" s="3">
        <v>148.29931972789117</v>
      </c>
      <c r="CB66" s="3">
        <v>139.68253968253967</v>
      </c>
      <c r="CC66" s="3">
        <v>148.29931972789115</v>
      </c>
      <c r="CD66" s="3">
        <v>169.38775510204081</v>
      </c>
      <c r="CE66" s="3">
        <v>164.85260770975054</v>
      </c>
      <c r="CF66" s="3">
        <v>171.20181405895696</v>
      </c>
      <c r="CG66" s="3">
        <v>152.71656835491669</v>
      </c>
      <c r="CH66" s="3">
        <v>152.71656835491669</v>
      </c>
      <c r="CI66" s="3">
        <v>155.56045230938443</v>
      </c>
      <c r="CJ66" s="3">
        <v>150.15707279589574</v>
      </c>
      <c r="CK66" s="3">
        <v>145.03808167785388</v>
      </c>
      <c r="CL66" s="3">
        <v>146.07544014283457</v>
      </c>
      <c r="CM66" s="3">
        <v>155.5273803873709</v>
      </c>
      <c r="CN66" s="3">
        <v>153.80884579745518</v>
      </c>
      <c r="CO66" s="3">
        <v>158.96444956720228</v>
      </c>
      <c r="CP66" s="3">
        <v>148.36681959605551</v>
      </c>
      <c r="CQ66" s="3">
        <v>151.23104391258164</v>
      </c>
      <c r="CR66" s="3">
        <v>151.23104391258164</v>
      </c>
      <c r="CS66" s="3">
        <v>161.82867388372841</v>
      </c>
      <c r="CT66" s="3">
        <v>177.86833005627497</v>
      </c>
      <c r="CU66" s="3">
        <v>183.0239338260221</v>
      </c>
      <c r="CV66" s="3">
        <v>209.94764240136806</v>
      </c>
      <c r="CW66" s="3">
        <v>229.70728553001896</v>
      </c>
      <c r="CX66" s="3">
        <v>273.47432901085995</v>
      </c>
      <c r="CY66" s="3">
        <v>330.34360843819468</v>
      </c>
      <c r="CZ66" s="3">
        <v>348.46372198121804</v>
      </c>
      <c r="DA66" s="3">
        <v>356.54808033118229</v>
      </c>
      <c r="DB66" s="3">
        <v>411.18719193783733</v>
      </c>
      <c r="DC66" s="3">
        <v>522.69558297182698</v>
      </c>
      <c r="DD66" s="3">
        <v>512.10228582359809</v>
      </c>
      <c r="DE66" s="3">
        <v>553.63916148375927</v>
      </c>
      <c r="DF66" s="3">
        <v>734.28275495882269</v>
      </c>
      <c r="DG66" s="3">
        <v>798.95762175853679</v>
      </c>
      <c r="DH66" s="3">
        <v>802.86041544472653</v>
      </c>
      <c r="DI66" s="3">
        <v>841.88835230662278</v>
      </c>
      <c r="DJ66" s="3">
        <v>906.00567715116699</v>
      </c>
      <c r="DK66" s="3">
        <v>1162.4749765293434</v>
      </c>
      <c r="DL66" s="3">
        <v>1423.3488212401585</v>
      </c>
      <c r="DM66" s="3">
        <v>1299.9972824018314</v>
      </c>
      <c r="DN66" s="3">
        <v>1634.3587233488045</v>
      </c>
      <c r="DO66" s="3">
        <v>1576.8485555059249</v>
      </c>
      <c r="DP66" s="3">
        <v>1610.2846996006222</v>
      </c>
      <c r="DQ66" s="3">
        <v>1761.4160709086541</v>
      </c>
      <c r="DR66" s="3">
        <v>2257.6084492739624</v>
      </c>
      <c r="DS66" s="3">
        <v>2583.9452156382081</v>
      </c>
      <c r="DT66" s="3">
        <v>2581.2703241106328</v>
      </c>
      <c r="DU66" s="3">
        <v>3168.4090144135166</v>
      </c>
      <c r="DV66" s="3">
        <v>3378.3879993282162</v>
      </c>
      <c r="DW66" s="3">
        <v>2805.9612124269979</v>
      </c>
      <c r="DX66" s="3">
        <v>4020.3619659464048</v>
      </c>
      <c r="DY66" s="3">
        <v>4656.986149509441</v>
      </c>
      <c r="DZ66" s="3">
        <v>4814.8047496364134</v>
      </c>
      <c r="EA66" s="3">
        <v>16319.513209739862</v>
      </c>
      <c r="EB66" s="3">
        <v>5488.8774145855086</v>
      </c>
      <c r="EC66" s="3">
        <v>5389.9064280652055</v>
      </c>
      <c r="ED66" s="3">
        <v>4643.6116918715616</v>
      </c>
      <c r="EE66" s="3">
        <v>5042.2208607272487</v>
      </c>
      <c r="EF66" s="3">
        <v>5354.9167280591719</v>
      </c>
      <c r="EG66" s="3">
        <v>5683.2473887576898</v>
      </c>
      <c r="EH66" s="3">
        <v>6447.4197243585977</v>
      </c>
      <c r="EI66" s="3">
        <v>4844.5266554751652</v>
      </c>
      <c r="EJ66" s="3">
        <v>4803.5581425324581</v>
      </c>
      <c r="EK66" s="3">
        <v>5702.3048952131039</v>
      </c>
      <c r="EL66" s="3">
        <v>4470.6889748729582</v>
      </c>
      <c r="EM66" s="3">
        <v>5223.4854001952099</v>
      </c>
      <c r="EN66" s="3">
        <v>5008.4007072459945</v>
      </c>
      <c r="EO66" s="3">
        <v>9596.45128938788</v>
      </c>
      <c r="EP66" s="3">
        <v>11126.097309537265</v>
      </c>
      <c r="EQ66" s="3">
        <v>11741.649027907239</v>
      </c>
      <c r="ER66" s="3">
        <v>13542.137804139409</v>
      </c>
      <c r="ES66" s="3">
        <v>14487.009691837318</v>
      </c>
      <c r="ET66" s="3">
        <v>14659.36417298091</v>
      </c>
      <c r="EU66" s="3">
        <v>12439.909297052154</v>
      </c>
      <c r="EV66" s="3">
        <v>12741.496598639456</v>
      </c>
      <c r="EW66" s="3">
        <v>12993.197278911564</v>
      </c>
      <c r="EX66" s="3">
        <v>13023.021983244396</v>
      </c>
      <c r="EY66" s="3">
        <v>6857.1428571428578</v>
      </c>
      <c r="EZ66" s="3">
        <v>7732.4263038548752</v>
      </c>
      <c r="FA66" s="3">
        <v>7761.9047619047624</v>
      </c>
      <c r="FB66" s="3">
        <v>8108.8435374149667</v>
      </c>
      <c r="FC66" s="3">
        <v>8174.603174603174</v>
      </c>
      <c r="FD66" s="3">
        <v>8043.0839002267576</v>
      </c>
      <c r="FE66" s="3">
        <v>8390.0226757369619</v>
      </c>
      <c r="FF66" s="3">
        <v>8843.5374149659874</v>
      </c>
      <c r="FG66" s="3">
        <v>8979.5918367346949</v>
      </c>
      <c r="FH66" s="3">
        <v>9244.8979591836742</v>
      </c>
      <c r="FI66" s="3">
        <v>9410.430839002267</v>
      </c>
      <c r="FJ66" s="3">
        <v>10571.428571428572</v>
      </c>
      <c r="FK66" s="3">
        <v>11682.539682539682</v>
      </c>
      <c r="FL66" s="3">
        <v>12523.809523809525</v>
      </c>
      <c r="FM66" s="3">
        <v>11836.734693877552</v>
      </c>
      <c r="FN66" s="3">
        <v>12222.222222222224</v>
      </c>
      <c r="FO66" s="3">
        <v>12743.764172335601</v>
      </c>
      <c r="FP66" s="3">
        <v>11564.625850340137</v>
      </c>
      <c r="FQ66" s="3">
        <v>12471.655328798186</v>
      </c>
      <c r="FR66" s="3">
        <v>11292.517006802722</v>
      </c>
      <c r="FS66" s="3">
        <v>10907.029478458049</v>
      </c>
      <c r="FT66" s="3">
        <v>10566.89342403628</v>
      </c>
      <c r="FU66" s="3">
        <v>11621.315192743763</v>
      </c>
      <c r="FV66" s="3">
        <v>11621.315192743763</v>
      </c>
      <c r="FW66" s="3">
        <v>13095.238095238095</v>
      </c>
      <c r="FX66" s="3">
        <v>10770.975056689342</v>
      </c>
      <c r="FY66" s="3">
        <v>9707.8658303148095</v>
      </c>
      <c r="FZ66" s="3">
        <v>10668.934240362811</v>
      </c>
      <c r="GA66" s="3">
        <v>10249.433106575965</v>
      </c>
      <c r="GB66" s="3">
        <v>12766.439909297054</v>
      </c>
      <c r="GC66" s="3">
        <v>12766.439909297054</v>
      </c>
      <c r="GD66" s="3">
        <v>13809.523809523811</v>
      </c>
      <c r="GE66" s="3">
        <v>14761.904761904763</v>
      </c>
      <c r="GF66" s="3">
        <v>18911.56462585034</v>
      </c>
      <c r="GG66" s="3">
        <v>16417.233560090703</v>
      </c>
      <c r="GH66" s="3">
        <v>18185.941043083898</v>
      </c>
      <c r="GI66" s="3">
        <v>17165.532879818595</v>
      </c>
      <c r="GJ66" s="3">
        <v>13809.523809523811</v>
      </c>
      <c r="GK66" s="3">
        <v>18185.941043083898</v>
      </c>
      <c r="GL66" s="3">
        <v>19002.267573696146</v>
      </c>
      <c r="GM66" s="3">
        <v>19637.188208616779</v>
      </c>
      <c r="GN66" s="3">
        <v>20090.70294784581</v>
      </c>
      <c r="GO66" s="3">
        <v>20090.70294784581</v>
      </c>
      <c r="GP66" s="3">
        <v>21224.489795918369</v>
      </c>
    </row>
    <row r="67" spans="1:198">
      <c r="A67" t="str">
        <f>'[1]item index series'!D14</f>
        <v>0111-11</v>
      </c>
      <c r="B67" t="str">
        <f>'[1]item index series'!E14</f>
        <v>Infant feeding cereals(Bebelac)</v>
      </c>
      <c r="C67" s="3">
        <v>0.23</v>
      </c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>
        <v>100</v>
      </c>
      <c r="BC67" s="3">
        <v>83.090909090909093</v>
      </c>
      <c r="BD67" s="3">
        <v>106.22727272727273</v>
      </c>
      <c r="BE67" s="3">
        <v>106.22727272727273</v>
      </c>
      <c r="BF67" s="3">
        <v>112.66595018333544</v>
      </c>
      <c r="BG67" s="3">
        <v>77.614321237408859</v>
      </c>
      <c r="BH67" s="3">
        <v>113.31449478534743</v>
      </c>
      <c r="BI67" s="3">
        <v>112.88359284817091</v>
      </c>
      <c r="BJ67" s="3">
        <v>184.71860647882511</v>
      </c>
      <c r="BK67" s="3">
        <v>71.484402851596599</v>
      </c>
      <c r="BL67" s="3">
        <v>117.5765617629101</v>
      </c>
      <c r="BM67" s="3">
        <v>112.49305630314693</v>
      </c>
      <c r="BN67" s="3">
        <v>147.36120225989018</v>
      </c>
      <c r="BO67" s="3">
        <v>116.57908445449091</v>
      </c>
      <c r="BP67" s="3">
        <v>154.11366873639409</v>
      </c>
      <c r="BQ67" s="3">
        <v>146.31309859058717</v>
      </c>
      <c r="BR67" s="3">
        <v>129.61965781179538</v>
      </c>
      <c r="BS67" s="3">
        <v>140.54545454545453</v>
      </c>
      <c r="BT67" s="3">
        <v>122.72727272727273</v>
      </c>
      <c r="BU67" s="3">
        <v>142.57575757575756</v>
      </c>
      <c r="BV67" s="3">
        <v>106.07272727272728</v>
      </c>
      <c r="BW67" s="3">
        <v>139.69696969696969</v>
      </c>
      <c r="BX67" s="3">
        <v>130.45454545454547</v>
      </c>
      <c r="BY67" s="3">
        <v>140.90909090909091</v>
      </c>
      <c r="BZ67" s="3">
        <v>107.42424242424244</v>
      </c>
      <c r="CA67" s="3">
        <v>144.54545454545453</v>
      </c>
      <c r="CB67" s="3">
        <v>140.90909090909091</v>
      </c>
      <c r="CC67" s="3">
        <v>140.90909090909091</v>
      </c>
      <c r="CD67" s="3">
        <v>130.3878787878788</v>
      </c>
      <c r="CE67" s="3">
        <v>130</v>
      </c>
      <c r="CF67" s="3">
        <v>130.18181818181816</v>
      </c>
      <c r="CG67" s="3">
        <v>126.81413978099508</v>
      </c>
      <c r="CH67" s="3">
        <v>134.4966561328728</v>
      </c>
      <c r="CI67" s="3">
        <v>128.21733911467138</v>
      </c>
      <c r="CJ67" s="3">
        <v>124.67426079713871</v>
      </c>
      <c r="CK67" s="3">
        <v>121.72754219641853</v>
      </c>
      <c r="CL67" s="3">
        <v>113.47909203785233</v>
      </c>
      <c r="CM67" s="3">
        <v>113.47909203785233</v>
      </c>
      <c r="CN67" s="3">
        <v>102.07856501704799</v>
      </c>
      <c r="CO67" s="3">
        <v>105.23563403819382</v>
      </c>
      <c r="CP67" s="3">
        <v>110.14663029330953</v>
      </c>
      <c r="CQ67" s="3">
        <v>129.79061531377238</v>
      </c>
      <c r="CR67" s="3">
        <v>113.65448476124934</v>
      </c>
      <c r="CS67" s="3">
        <v>125.7565826756416</v>
      </c>
      <c r="CT67" s="3">
        <v>131.54454254774225</v>
      </c>
      <c r="CU67" s="3">
        <v>134.70161156888807</v>
      </c>
      <c r="CV67" s="3">
        <v>145.22517497270749</v>
      </c>
      <c r="CW67" s="3">
        <v>207.70030761970705</v>
      </c>
      <c r="CX67" s="3">
        <v>213.95215634404607</v>
      </c>
      <c r="CY67" s="3">
        <v>214.64680620230595</v>
      </c>
      <c r="CZ67" s="3">
        <v>232.36037758793316</v>
      </c>
      <c r="DA67" s="3">
        <v>314.67638579173007</v>
      </c>
      <c r="DB67" s="3">
        <v>374.06894867295063</v>
      </c>
      <c r="DC67" s="3">
        <v>424.05046269561751</v>
      </c>
      <c r="DD67" s="3">
        <v>429.20922744860553</v>
      </c>
      <c r="DE67" s="3">
        <v>500.40018103984056</v>
      </c>
      <c r="DF67" s="3">
        <v>633.49631166693223</v>
      </c>
      <c r="DG67" s="3">
        <v>786.71162483067724</v>
      </c>
      <c r="DH67" s="3">
        <v>895.56156111872508</v>
      </c>
      <c r="DI67" s="3">
        <v>785.16399540478096</v>
      </c>
      <c r="DJ67" s="3">
        <v>1097.7851394358565</v>
      </c>
      <c r="DK67" s="3">
        <v>1098.8168923864541</v>
      </c>
      <c r="DL67" s="3">
        <v>1217.3325744667022</v>
      </c>
      <c r="DM67" s="3">
        <v>1519.4999126513085</v>
      </c>
      <c r="DN67" s="3">
        <v>1988.6072682349338</v>
      </c>
      <c r="DO67" s="3">
        <v>1644.9351403399735</v>
      </c>
      <c r="DP67" s="3">
        <v>1472.5891770929461</v>
      </c>
      <c r="DQ67" s="3">
        <v>1388.6257591008045</v>
      </c>
      <c r="DR67" s="3">
        <v>1727.5388268666554</v>
      </c>
      <c r="DS67" s="3">
        <v>1669.0703738518848</v>
      </c>
      <c r="DT67" s="3">
        <v>2551.1961620689194</v>
      </c>
      <c r="DU67" s="3">
        <v>3237.8605521261106</v>
      </c>
      <c r="DV67" s="3">
        <v>2493.4075747868787</v>
      </c>
      <c r="DW67" s="3">
        <v>3346.7129678121028</v>
      </c>
      <c r="DX67" s="3">
        <v>2508.7045537733011</v>
      </c>
      <c r="DY67" s="3">
        <v>3774.9544809827248</v>
      </c>
      <c r="DZ67" s="3">
        <v>3475.4736257152076</v>
      </c>
      <c r="EA67" s="3">
        <v>3618.8281716451106</v>
      </c>
      <c r="EB67" s="3">
        <v>3618.8281716451106</v>
      </c>
      <c r="EC67" s="3">
        <v>3947.8125508855746</v>
      </c>
      <c r="ED67" s="3">
        <v>4731.8654998000475</v>
      </c>
      <c r="EE67" s="3">
        <v>3994.6405690450738</v>
      </c>
      <c r="EF67" s="3">
        <v>26339.661252140952</v>
      </c>
      <c r="EG67" s="3">
        <v>4997.8544941095925</v>
      </c>
      <c r="EH67" s="3">
        <v>4701.0200785251773</v>
      </c>
      <c r="EI67" s="3">
        <v>5377.5251705890059</v>
      </c>
      <c r="EJ67" s="3">
        <v>4790.7605499213996</v>
      </c>
      <c r="EK67" s="3">
        <v>5546.6514436049629</v>
      </c>
      <c r="EL67" s="3">
        <v>5032.3695113727663</v>
      </c>
      <c r="EM67" s="3">
        <v>5588.1244246573551</v>
      </c>
      <c r="EN67" s="3">
        <v>5073.7881904787155</v>
      </c>
      <c r="EO67" s="3">
        <v>4757.1832272718402</v>
      </c>
      <c r="EP67" s="3">
        <v>7023.4651409165062</v>
      </c>
      <c r="EQ67" s="3">
        <v>7154.9496677355355</v>
      </c>
      <c r="ER67" s="3">
        <v>7154.9496677355355</v>
      </c>
      <c r="ES67" s="3">
        <v>7206.0825392762708</v>
      </c>
      <c r="ET67" s="3">
        <v>7216.3091135844161</v>
      </c>
      <c r="EU67" s="3">
        <v>7290.0865425217598</v>
      </c>
      <c r="EV67" s="3">
        <v>7361.818181818182</v>
      </c>
      <c r="EW67" s="3">
        <v>7481.818181818182</v>
      </c>
      <c r="EX67" s="3">
        <v>7500.7502764875026</v>
      </c>
      <c r="EY67" s="3">
        <v>5930.8427339084274</v>
      </c>
      <c r="EZ67" s="3">
        <v>6258.5136031851362</v>
      </c>
      <c r="FA67" s="3">
        <v>6441.4333112143331</v>
      </c>
      <c r="FB67" s="3">
        <v>6884.8484848484841</v>
      </c>
      <c r="FC67" s="3">
        <v>6938.2496756810697</v>
      </c>
      <c r="FD67" s="3">
        <v>7059.2538087598459</v>
      </c>
      <c r="FE67" s="3">
        <v>7234.8465268629361</v>
      </c>
      <c r="FF67" s="3">
        <v>7375.6050620224987</v>
      </c>
      <c r="FG67" s="3">
        <v>7596.8171832346197</v>
      </c>
      <c r="FH67" s="3">
        <v>8020.8345289846793</v>
      </c>
      <c r="FI67" s="3">
        <v>7601.7840203460155</v>
      </c>
      <c r="FJ67" s="3">
        <v>9544.2503516863653</v>
      </c>
      <c r="FK67" s="3">
        <v>9733.9160790442202</v>
      </c>
      <c r="FL67" s="3">
        <v>9943.9031343332717</v>
      </c>
      <c r="FM67" s="3">
        <v>9131.0500170853211</v>
      </c>
      <c r="FN67" s="3">
        <v>9748.484848484848</v>
      </c>
      <c r="FO67" s="3">
        <v>9850.721101928375</v>
      </c>
      <c r="FP67" s="3">
        <v>13528.039934349246</v>
      </c>
      <c r="FQ67" s="3">
        <v>14845.154375193551</v>
      </c>
      <c r="FR67" s="3">
        <v>10615.861706001415</v>
      </c>
      <c r="FS67" s="3">
        <v>10751.962497103996</v>
      </c>
      <c r="FT67" s="3">
        <v>9709.9408152248525</v>
      </c>
      <c r="FU67" s="3">
        <v>12895.549956969668</v>
      </c>
      <c r="FV67" s="3">
        <v>13639.851158311913</v>
      </c>
      <c r="FW67" s="3">
        <v>11496.263698446242</v>
      </c>
      <c r="FX67" s="3">
        <v>13331.40134974196</v>
      </c>
      <c r="FY67" s="3">
        <v>9318.5360094450989</v>
      </c>
      <c r="FZ67" s="3">
        <v>10532.373365384845</v>
      </c>
      <c r="GA67" s="3">
        <v>8873.4623122671928</v>
      </c>
      <c r="GB67" s="3">
        <v>10410.989629790869</v>
      </c>
      <c r="GC67" s="3">
        <v>10205.571000324144</v>
      </c>
      <c r="GD67" s="3">
        <v>11095.718394679952</v>
      </c>
      <c r="GE67" s="3">
        <v>9781.3804705041712</v>
      </c>
      <c r="GF67" s="3">
        <v>12184.848484848486</v>
      </c>
      <c r="GG67" s="3">
        <v>11736.363636363636</v>
      </c>
      <c r="GH67" s="3">
        <v>12909.09090909091</v>
      </c>
      <c r="GI67" s="3">
        <v>14081.818181818182</v>
      </c>
      <c r="GJ67" s="3">
        <v>10318.181818181818</v>
      </c>
      <c r="GK67" s="3">
        <v>14621.212121212122</v>
      </c>
      <c r="GL67" s="3">
        <v>14245.454545454546</v>
      </c>
      <c r="GM67" s="3">
        <v>16169.696969696968</v>
      </c>
      <c r="GN67" s="3">
        <v>14424.242424242422</v>
      </c>
      <c r="GO67" s="3">
        <v>14863.636363636364</v>
      </c>
      <c r="GP67" s="3">
        <v>14357.57575757576</v>
      </c>
    </row>
    <row r="68" spans="1:198">
      <c r="A68" t="str">
        <f>'[1]item index series'!D15</f>
        <v>0112-01</v>
      </c>
      <c r="B68" t="str">
        <f>'[1]item index series'!E15</f>
        <v>Goat meat (fresh with bones)and Sheep meat</v>
      </c>
      <c r="C68" s="3">
        <v>3.85</v>
      </c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>
        <v>100</v>
      </c>
      <c r="BC68" s="3">
        <v>122.06047032474804</v>
      </c>
      <c r="BD68" s="3">
        <v>122.06047032474802</v>
      </c>
      <c r="BE68" s="3">
        <v>118.99962672639045</v>
      </c>
      <c r="BF68" s="3">
        <v>123.70287420679358</v>
      </c>
      <c r="BG68" s="3">
        <v>126.53975363941768</v>
      </c>
      <c r="BH68" s="3">
        <v>131.69092945128779</v>
      </c>
      <c r="BI68" s="3">
        <v>135.05039193729004</v>
      </c>
      <c r="BJ68" s="3">
        <v>136.39417693169094</v>
      </c>
      <c r="BK68" s="3">
        <v>137.73796192609183</v>
      </c>
      <c r="BL68" s="3">
        <v>146.47256438969762</v>
      </c>
      <c r="BM68" s="3">
        <v>168.45837999253453</v>
      </c>
      <c r="BN68" s="3">
        <v>153.86338185890259</v>
      </c>
      <c r="BO68" s="3">
        <v>160.35834266517355</v>
      </c>
      <c r="BP68" s="3">
        <v>148.04031354983201</v>
      </c>
      <c r="BQ68" s="3">
        <v>167.22657708100036</v>
      </c>
      <c r="BR68" s="3">
        <v>172.45240761478163</v>
      </c>
      <c r="BS68" s="3">
        <v>172.45240761478163</v>
      </c>
      <c r="BT68" s="3">
        <v>170.36207540126912</v>
      </c>
      <c r="BU68" s="3">
        <v>179.17133258678612</v>
      </c>
      <c r="BV68" s="3">
        <v>171.33258678611423</v>
      </c>
      <c r="BW68" s="3">
        <v>179.17133258678612</v>
      </c>
      <c r="BX68" s="3">
        <v>179.17133258678612</v>
      </c>
      <c r="BY68" s="3">
        <v>168.7196715192236</v>
      </c>
      <c r="BZ68" s="3">
        <v>173.94550205300484</v>
      </c>
      <c r="CA68" s="3">
        <v>173.94550205300484</v>
      </c>
      <c r="CB68" s="3">
        <v>179.17133258678612</v>
      </c>
      <c r="CC68" s="3">
        <v>178.49944008958568</v>
      </c>
      <c r="CD68" s="3">
        <v>177.82754759238526</v>
      </c>
      <c r="CE68" s="3">
        <v>176.81970884658455</v>
      </c>
      <c r="CF68" s="3">
        <v>170.58603956700262</v>
      </c>
      <c r="CG68" s="3">
        <v>193.18315130185229</v>
      </c>
      <c r="CH68" s="3">
        <v>180.77689387879755</v>
      </c>
      <c r="CI68" s="3">
        <v>182.77075667893138</v>
      </c>
      <c r="CJ68" s="3">
        <v>174.57376516727021</v>
      </c>
      <c r="CK68" s="3">
        <v>172.97867492716318</v>
      </c>
      <c r="CL68" s="3">
        <v>180.19522602622965</v>
      </c>
      <c r="CM68" s="3">
        <v>168.57258958633003</v>
      </c>
      <c r="CN68" s="3">
        <v>180.9937277663754</v>
      </c>
      <c r="CO68" s="3">
        <v>180.9937277663754</v>
      </c>
      <c r="CP68" s="3">
        <v>180.9937277663754</v>
      </c>
      <c r="CQ68" s="3">
        <v>205.83600412646615</v>
      </c>
      <c r="CR68" s="3">
        <v>212.04657321648884</v>
      </c>
      <c r="CS68" s="3">
        <v>218.25714230651155</v>
      </c>
      <c r="CT68" s="3">
        <v>218.25714230651155</v>
      </c>
      <c r="CU68" s="3">
        <v>218.25714230651155</v>
      </c>
      <c r="CV68" s="3">
        <v>236.88884957657962</v>
      </c>
      <c r="CW68" s="3">
        <v>252.33398713656302</v>
      </c>
      <c r="CX68" s="3">
        <v>289.13269359397844</v>
      </c>
      <c r="CY68" s="3">
        <v>301.39892907978361</v>
      </c>
      <c r="CZ68" s="3">
        <v>301.39892907978361</v>
      </c>
      <c r="DA68" s="3">
        <v>325.93140005139395</v>
      </c>
      <c r="DB68" s="3">
        <v>325.93140005139395</v>
      </c>
      <c r="DC68" s="3">
        <v>390.76721619064966</v>
      </c>
      <c r="DD68" s="3">
        <v>410.91888877447246</v>
      </c>
      <c r="DE68" s="3">
        <v>541.4666807305415</v>
      </c>
      <c r="DF68" s="3">
        <v>565.99915170215172</v>
      </c>
      <c r="DG68" s="3">
        <v>561.6183533143643</v>
      </c>
      <c r="DH68" s="3">
        <v>649.23432107011536</v>
      </c>
      <c r="DI68" s="3">
        <v>655.36743881301788</v>
      </c>
      <c r="DJ68" s="3">
        <v>667.63367429882294</v>
      </c>
      <c r="DK68" s="3">
        <v>990.06043563998685</v>
      </c>
      <c r="DL68" s="3">
        <v>1049.1086000640034</v>
      </c>
      <c r="DM68" s="3">
        <v>1339.3321784364828</v>
      </c>
      <c r="DN68" s="3">
        <v>1532.6378536747384</v>
      </c>
      <c r="DO68" s="3">
        <v>1605.1274818890838</v>
      </c>
      <c r="DP68" s="3">
        <v>1682.7949406901687</v>
      </c>
      <c r="DQ68" s="3">
        <v>1924.4270347379877</v>
      </c>
      <c r="DR68" s="3">
        <v>2109.1029923316778</v>
      </c>
      <c r="DS68" s="3">
        <v>2231.6449828845007</v>
      </c>
      <c r="DT68" s="3">
        <v>2243.7265875868911</v>
      </c>
      <c r="DU68" s="3">
        <v>2563.0261404357952</v>
      </c>
      <c r="DV68" s="3">
        <v>2683.8421874597052</v>
      </c>
      <c r="DW68" s="3">
        <v>2683.8421874597052</v>
      </c>
      <c r="DX68" s="3">
        <v>3365.5898813803374</v>
      </c>
      <c r="DY68" s="3">
        <v>4125.0050341020542</v>
      </c>
      <c r="DZ68" s="3">
        <v>3158.4766579107777</v>
      </c>
      <c r="EA68" s="3">
        <v>4401.1559987281325</v>
      </c>
      <c r="EB68" s="3">
        <v>4401.1559987281325</v>
      </c>
      <c r="EC68" s="3">
        <v>5192.0696208525133</v>
      </c>
      <c r="ED68" s="3">
        <v>4970.7173632694221</v>
      </c>
      <c r="EE68" s="3">
        <v>4275.2508549128261</v>
      </c>
      <c r="EF68" s="3">
        <v>5261.8472060465556</v>
      </c>
      <c r="EG68" s="3">
        <v>6861.513717761326</v>
      </c>
      <c r="EH68" s="3">
        <v>6652.4804964100758</v>
      </c>
      <c r="EI68" s="3">
        <v>7395.5767220729031</v>
      </c>
      <c r="EJ68" s="3">
        <v>6811.7154019092513</v>
      </c>
      <c r="EK68" s="3">
        <v>6572.8630436604872</v>
      </c>
      <c r="EL68" s="3">
        <v>6807.2922100898322</v>
      </c>
      <c r="EM68" s="3">
        <v>7094.7996783522358</v>
      </c>
      <c r="EN68" s="3">
        <v>7094.7996783522349</v>
      </c>
      <c r="EO68" s="3">
        <v>5367.5308114849613</v>
      </c>
      <c r="EP68" s="3">
        <v>6022.4880361848318</v>
      </c>
      <c r="EQ68" s="3">
        <v>6056.2589971354018</v>
      </c>
      <c r="ER68" s="3">
        <v>6161.3242089816158</v>
      </c>
      <c r="ES68" s="3">
        <v>6182.3372513508593</v>
      </c>
      <c r="ET68" s="3">
        <v>6213.8568149047242</v>
      </c>
      <c r="EU68" s="3">
        <v>6972.7510265024275</v>
      </c>
      <c r="EV68" s="3">
        <v>7599.850690556179</v>
      </c>
      <c r="EW68" s="3">
        <v>8178.4247853676743</v>
      </c>
      <c r="EX68" s="3">
        <v>8195.2220977976849</v>
      </c>
      <c r="EY68" s="3">
        <v>8286.6741321388581</v>
      </c>
      <c r="EZ68" s="3">
        <v>7935.7969391564029</v>
      </c>
      <c r="FA68" s="3">
        <v>9055.6177678238146</v>
      </c>
      <c r="FB68" s="3">
        <v>9503.5460992907792</v>
      </c>
      <c r="FC68" s="3">
        <v>9540.873460246361</v>
      </c>
      <c r="FD68" s="3">
        <v>9466.2187383351993</v>
      </c>
      <c r="FE68" s="3">
        <v>10093.31840238895</v>
      </c>
      <c r="FF68" s="3">
        <v>11033.967898469578</v>
      </c>
      <c r="FG68" s="3">
        <v>11481.896229936545</v>
      </c>
      <c r="FH68" s="3">
        <v>11724.524076147816</v>
      </c>
      <c r="FI68" s="3">
        <v>11758.118701007839</v>
      </c>
      <c r="FJ68" s="3">
        <v>14005.22583053378</v>
      </c>
      <c r="FK68" s="3">
        <v>14994.400895856663</v>
      </c>
      <c r="FL68" s="3">
        <v>15195.968645016797</v>
      </c>
      <c r="FM68" s="3">
        <v>13964.165733482643</v>
      </c>
      <c r="FN68" s="3">
        <v>15131.438120369383</v>
      </c>
      <c r="FO68" s="3">
        <v>15694.534297405038</v>
      </c>
      <c r="FP68" s="3">
        <v>15386.338185890258</v>
      </c>
      <c r="FQ68" s="3">
        <v>16812.243374393431</v>
      </c>
      <c r="FR68" s="3">
        <v>14721.911160880925</v>
      </c>
      <c r="FS68" s="3">
        <v>16088.092571855168</v>
      </c>
      <c r="FT68" s="3">
        <v>15684.957073534901</v>
      </c>
      <c r="FU68" s="3">
        <v>14236.655468458383</v>
      </c>
      <c r="FV68" s="3">
        <v>16289.660321015303</v>
      </c>
      <c r="FW68" s="3">
        <v>15767.077267637178</v>
      </c>
      <c r="FX68" s="3">
        <v>15632.69876819709</v>
      </c>
      <c r="FY68" s="3">
        <v>15488.396933413733</v>
      </c>
      <c r="FZ68" s="3">
        <v>16222.471071295258</v>
      </c>
      <c r="GA68" s="3">
        <v>13960.432997387083</v>
      </c>
      <c r="GB68" s="3">
        <v>16677.864874953342</v>
      </c>
      <c r="GC68" s="3">
        <v>16677.864874953342</v>
      </c>
      <c r="GD68" s="3">
        <v>16297.12579320642</v>
      </c>
      <c r="GE68" s="3">
        <v>16577.081000373273</v>
      </c>
      <c r="GF68" s="3">
        <v>17790.220231429637</v>
      </c>
      <c r="GG68" s="3">
        <v>18092.571855169837</v>
      </c>
      <c r="GH68" s="3">
        <v>19137.737961926094</v>
      </c>
      <c r="GI68" s="3">
        <v>19372.900335946248</v>
      </c>
      <c r="GJ68" s="3">
        <v>17215.3788727137</v>
      </c>
      <c r="GK68" s="3">
        <v>21657.334826427774</v>
      </c>
      <c r="GL68" s="3">
        <v>19626.726390444193</v>
      </c>
      <c r="GM68" s="3">
        <v>22060.470324748039</v>
      </c>
      <c r="GN68" s="3">
        <v>20141.843971631206</v>
      </c>
      <c r="GO68" s="3">
        <v>21814.109742441211</v>
      </c>
      <c r="GP68" s="3">
        <v>22471.071295259426</v>
      </c>
    </row>
    <row r="69" spans="1:198">
      <c r="A69" t="str">
        <f>'[1]item index series'!D16</f>
        <v>0112-02</v>
      </c>
      <c r="B69" t="str">
        <f>'[1]item index series'!E16</f>
        <v>Fresh beef</v>
      </c>
      <c r="C69" s="3">
        <v>2.09</v>
      </c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>
        <v>100</v>
      </c>
      <c r="BC69" s="3">
        <v>112.91759465478842</v>
      </c>
      <c r="BD69" s="3">
        <v>116.25835189309576</v>
      </c>
      <c r="BE69" s="3">
        <v>112.24944320712696</v>
      </c>
      <c r="BF69" s="3">
        <v>121.10244988864144</v>
      </c>
      <c r="BG69" s="3">
        <v>122.60579064587974</v>
      </c>
      <c r="BH69" s="3">
        <v>124.61024498886417</v>
      </c>
      <c r="BI69" s="3">
        <v>125.61247216035636</v>
      </c>
      <c r="BJ69" s="3">
        <v>125.61247216035636</v>
      </c>
      <c r="BK69" s="3">
        <v>125.61247216035636</v>
      </c>
      <c r="BL69" s="3">
        <v>145.32293986636972</v>
      </c>
      <c r="BM69" s="3">
        <v>168.15144766146997</v>
      </c>
      <c r="BN69" s="3">
        <v>167.26057906458797</v>
      </c>
      <c r="BO69" s="3">
        <v>177.06013363028956</v>
      </c>
      <c r="BP69" s="3">
        <v>189.97772828507797</v>
      </c>
      <c r="BQ69" s="3">
        <v>174.38752783964367</v>
      </c>
      <c r="BR69" s="3">
        <v>172.271714922049</v>
      </c>
      <c r="BS69" s="3">
        <v>172.271714922049</v>
      </c>
      <c r="BT69" s="3">
        <v>181.06904231625836</v>
      </c>
      <c r="BU69" s="3">
        <v>173.27394209354119</v>
      </c>
      <c r="BV69" s="3">
        <v>176.28062360801783</v>
      </c>
      <c r="BW69" s="3">
        <v>180.40089086859689</v>
      </c>
      <c r="BX69" s="3">
        <v>177.28285077951003</v>
      </c>
      <c r="BY69" s="3">
        <v>180.40089086859689</v>
      </c>
      <c r="BZ69" s="3">
        <v>184.40979955456572</v>
      </c>
      <c r="CA69" s="3">
        <v>181.79287305122494</v>
      </c>
      <c r="CB69" s="3">
        <v>178.28507795100222</v>
      </c>
      <c r="CC69" s="3">
        <v>174.16481069042317</v>
      </c>
      <c r="CD69" s="3">
        <v>180.40089086859689</v>
      </c>
      <c r="CE69" s="3">
        <v>180.40089086859689</v>
      </c>
      <c r="CF69" s="3">
        <v>176.28062360801783</v>
      </c>
      <c r="CG69" s="3">
        <v>180.92950676802968</v>
      </c>
      <c r="CH69" s="3">
        <v>180.92950676802968</v>
      </c>
      <c r="CI69" s="3">
        <v>181.93467069451876</v>
      </c>
      <c r="CJ69" s="3">
        <v>177.41143302531799</v>
      </c>
      <c r="CK69" s="3">
        <v>180.92950676802971</v>
      </c>
      <c r="CL69" s="3">
        <v>173.71998250357862</v>
      </c>
      <c r="CM69" s="3">
        <v>185.48488045410917</v>
      </c>
      <c r="CN69" s="3">
        <v>180.22822392302101</v>
      </c>
      <c r="CO69" s="3">
        <v>182.48107672205879</v>
      </c>
      <c r="CP69" s="3">
        <v>184.73392952109657</v>
      </c>
      <c r="CQ69" s="3">
        <v>191.74280489588068</v>
      </c>
      <c r="CR69" s="3">
        <v>198.75168027066485</v>
      </c>
      <c r="CS69" s="3">
        <v>200.50389911436085</v>
      </c>
      <c r="CT69" s="3">
        <v>202.25611795805696</v>
      </c>
      <c r="CU69" s="3">
        <v>209.26499333284107</v>
      </c>
      <c r="CV69" s="3">
        <v>246.06158905045788</v>
      </c>
      <c r="CW69" s="3">
        <v>278.19429107133874</v>
      </c>
      <c r="CX69" s="3">
        <v>319.55415027486526</v>
      </c>
      <c r="CY69" s="3">
        <v>300.10516886368316</v>
      </c>
      <c r="CZ69" s="3">
        <v>317.33844353181917</v>
      </c>
      <c r="DA69" s="3">
        <v>318.73261316351437</v>
      </c>
      <c r="DB69" s="3">
        <v>325.36264440805593</v>
      </c>
      <c r="DC69" s="3">
        <v>387.9796061620591</v>
      </c>
      <c r="DD69" s="3">
        <v>427.88257198568851</v>
      </c>
      <c r="DE69" s="3">
        <v>519.35244748908542</v>
      </c>
      <c r="DF69" s="3">
        <v>536.54141738234125</v>
      </c>
      <c r="DG69" s="3">
        <v>530.40249956332127</v>
      </c>
      <c r="DH69" s="3">
        <v>793.76207399927603</v>
      </c>
      <c r="DI69" s="3">
        <v>733.29373348192973</v>
      </c>
      <c r="DJ69" s="3">
        <v>776.5731041060202</v>
      </c>
      <c r="DK69" s="3">
        <v>952.76004551189192</v>
      </c>
      <c r="DL69" s="3">
        <v>924.30600069914806</v>
      </c>
      <c r="DM69" s="3">
        <v>1393.9971661223024</v>
      </c>
      <c r="DN69" s="3">
        <v>1411.2070076793682</v>
      </c>
      <c r="DO69" s="3">
        <v>1393.9971661223024</v>
      </c>
      <c r="DP69" s="3">
        <v>1484.9634714953629</v>
      </c>
      <c r="DQ69" s="3">
        <v>1909.063138437333</v>
      </c>
      <c r="DR69" s="3">
        <v>2264.3234391510418</v>
      </c>
      <c r="DS69" s="3">
        <v>2286.4503782958404</v>
      </c>
      <c r="DT69" s="3">
        <v>2502.8026721560918</v>
      </c>
      <c r="DU69" s="3">
        <v>2913.380320731796</v>
      </c>
      <c r="DV69" s="3">
        <v>2878.9606376176653</v>
      </c>
      <c r="DW69" s="3">
        <v>2569.1834895904872</v>
      </c>
      <c r="DX69" s="3">
        <v>2878.9606376176653</v>
      </c>
      <c r="DY69" s="3">
        <v>3540.3102631677525</v>
      </c>
      <c r="DZ69" s="3">
        <v>4056.605509879716</v>
      </c>
      <c r="EA69" s="3">
        <v>4167.240205603709</v>
      </c>
      <c r="EB69" s="3">
        <v>4253.289413389035</v>
      </c>
      <c r="EC69" s="3">
        <v>4511.4370367450174</v>
      </c>
      <c r="ED69" s="3">
        <v>4769.5846601009998</v>
      </c>
      <c r="EE69" s="3">
        <v>4717.3184297258549</v>
      </c>
      <c r="EF69" s="3">
        <v>5224.9563709824424</v>
      </c>
      <c r="EG69" s="3">
        <v>7354.5594416198346</v>
      </c>
      <c r="EH69" s="3">
        <v>7354.5594416198346</v>
      </c>
      <c r="EI69" s="3">
        <v>7354.5594416198346</v>
      </c>
      <c r="EJ69" s="3">
        <v>6617.8653561377141</v>
      </c>
      <c r="EK69" s="3">
        <v>7082.1683511894717</v>
      </c>
      <c r="EL69" s="3">
        <v>6500.2419307246018</v>
      </c>
      <c r="EM69" s="3">
        <v>6667.0573600334392</v>
      </c>
      <c r="EN69" s="3">
        <v>7825.0531432722828</v>
      </c>
      <c r="EO69" s="3">
        <v>7340.6678850895732</v>
      </c>
      <c r="EP69" s="3">
        <v>7325.7174413317543</v>
      </c>
      <c r="EQ69" s="3">
        <v>7708.4488015319439</v>
      </c>
      <c r="ER69" s="3">
        <v>7875.8937716195251</v>
      </c>
      <c r="ES69" s="3">
        <v>8048.720901459923</v>
      </c>
      <c r="ET69" s="3">
        <v>8264.6053093228438</v>
      </c>
      <c r="EU69" s="3">
        <v>8496.6592427616924</v>
      </c>
      <c r="EV69" s="3">
        <v>8677.6169265033423</v>
      </c>
      <c r="EW69" s="3">
        <v>8908.6859688195982</v>
      </c>
      <c r="EX69" s="3">
        <v>9401.4476614699324</v>
      </c>
      <c r="EY69" s="3">
        <v>8307.3496659242774</v>
      </c>
      <c r="EZ69" s="3">
        <v>7928.7305122494436</v>
      </c>
      <c r="FA69" s="3">
        <v>9070.1559020044551</v>
      </c>
      <c r="FB69" s="3">
        <v>9070.1559020044551</v>
      </c>
      <c r="FC69" s="3">
        <v>9365.2561247216054</v>
      </c>
      <c r="FD69" s="3">
        <v>9379.1759465478845</v>
      </c>
      <c r="FE69" s="3">
        <v>9432.0712694877529</v>
      </c>
      <c r="FF69" s="3">
        <v>11408.6859688196</v>
      </c>
      <c r="FG69" s="3">
        <v>11559.020044543431</v>
      </c>
      <c r="FH69" s="3">
        <v>11559.020044543431</v>
      </c>
      <c r="FI69" s="3">
        <v>13329.621380846327</v>
      </c>
      <c r="FJ69" s="3">
        <v>15657.015590200446</v>
      </c>
      <c r="FK69" s="3">
        <v>17461.024498886418</v>
      </c>
      <c r="FL69" s="3">
        <v>16436.525612472164</v>
      </c>
      <c r="FM69" s="3">
        <v>16887.527839643655</v>
      </c>
      <c r="FN69" s="3">
        <v>19788.418708240533</v>
      </c>
      <c r="FO69" s="3">
        <v>20132.293986636971</v>
      </c>
      <c r="FP69" s="3">
        <v>17438.752783964366</v>
      </c>
      <c r="FQ69" s="3">
        <v>19409.799554565703</v>
      </c>
      <c r="FR69" s="3">
        <v>21492.204899777284</v>
      </c>
      <c r="FS69" s="3">
        <v>18908.685968819602</v>
      </c>
      <c r="FT69" s="3">
        <v>18752.783964365255</v>
      </c>
      <c r="FU69" s="3">
        <v>18084.632516703787</v>
      </c>
      <c r="FV69" s="3">
        <v>19142.538975501117</v>
      </c>
      <c r="FW69" s="3">
        <v>18385.300668151449</v>
      </c>
      <c r="FX69" s="3">
        <v>18697.104677060139</v>
      </c>
      <c r="FY69" s="3">
        <v>17504.316587234731</v>
      </c>
      <c r="FZ69" s="3">
        <v>18017.817371937639</v>
      </c>
      <c r="GA69" s="3">
        <v>17037.861915367484</v>
      </c>
      <c r="GB69" s="3">
        <v>17817.371937639196</v>
      </c>
      <c r="GC69" s="3">
        <v>18017.817371937639</v>
      </c>
      <c r="GD69" s="3">
        <v>19008.908685968821</v>
      </c>
      <c r="GE69" s="3">
        <v>20256.124721603563</v>
      </c>
      <c r="GF69" s="3">
        <v>19777.282850779513</v>
      </c>
      <c r="GG69" s="3">
        <v>19933.184855233856</v>
      </c>
      <c r="GH69" s="3">
        <v>19922.048997772828</v>
      </c>
      <c r="GI69" s="3">
        <v>20122.494432071268</v>
      </c>
      <c r="GJ69" s="3">
        <v>20902.00445434299</v>
      </c>
      <c r="GK69" s="3">
        <v>21781.737193763922</v>
      </c>
      <c r="GL69" s="3">
        <v>22917.59465478842</v>
      </c>
      <c r="GM69" s="3">
        <v>26436.52561247216</v>
      </c>
      <c r="GN69" s="3">
        <v>25178.173719376395</v>
      </c>
      <c r="GO69" s="3">
        <v>29677.06013363029</v>
      </c>
      <c r="GP69" s="3">
        <v>30456.570155902005</v>
      </c>
    </row>
    <row r="70" spans="1:198">
      <c r="A70" t="str">
        <f>'[1]item index series'!D17</f>
        <v>0112-03</v>
      </c>
      <c r="B70" t="str">
        <f>'[1]item index series'!E17</f>
        <v>Liver (cattle/veal)</v>
      </c>
      <c r="C70" s="3">
        <v>0.38</v>
      </c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>
        <v>100</v>
      </c>
      <c r="BC70" s="3">
        <v>100.51282051282053</v>
      </c>
      <c r="BD70" s="3">
        <v>112.99145299145297</v>
      </c>
      <c r="BE70" s="3">
        <v>132.13675213675214</v>
      </c>
      <c r="BF70" s="3">
        <v>116.92307692307691</v>
      </c>
      <c r="BG70" s="3">
        <v>135</v>
      </c>
      <c r="BH70" s="3">
        <v>125.04273504273505</v>
      </c>
      <c r="BI70" s="3">
        <v>133.24786324786322</v>
      </c>
      <c r="BJ70" s="3">
        <v>143.07692307692307</v>
      </c>
      <c r="BK70" s="3">
        <v>141.53846153846155</v>
      </c>
      <c r="BL70" s="3">
        <v>143.80341880341879</v>
      </c>
      <c r="BM70" s="3">
        <v>175.29914529914529</v>
      </c>
      <c r="BN70" s="3">
        <v>170.64102564102564</v>
      </c>
      <c r="BO70" s="3">
        <v>164.31623931623932</v>
      </c>
      <c r="BP70" s="3">
        <v>163.06623931623932</v>
      </c>
      <c r="BQ70" s="3">
        <v>175.32051282051282</v>
      </c>
      <c r="BR70" s="3">
        <v>180.12820512820514</v>
      </c>
      <c r="BS70" s="3">
        <v>185.89743589743588</v>
      </c>
      <c r="BT70" s="3">
        <v>170.29914529914529</v>
      </c>
      <c r="BU70" s="3">
        <v>185.89743589743588</v>
      </c>
      <c r="BV70" s="3">
        <v>179.91452991452991</v>
      </c>
      <c r="BW70" s="3">
        <v>185.89743589743588</v>
      </c>
      <c r="BX70" s="3">
        <v>185.89743589743588</v>
      </c>
      <c r="BY70" s="3">
        <v>185.89743589743588</v>
      </c>
      <c r="BZ70" s="3">
        <v>184.21013852048333</v>
      </c>
      <c r="CA70" s="3">
        <v>178.84615384615384</v>
      </c>
      <c r="CB70" s="3">
        <v>187.82051282051282</v>
      </c>
      <c r="CC70" s="3">
        <v>183.97435897435898</v>
      </c>
      <c r="CD70" s="3">
        <v>183.76068376068375</v>
      </c>
      <c r="CE70" s="3">
        <v>189.74358974358975</v>
      </c>
      <c r="CF70" s="3">
        <v>167.17948717948718</v>
      </c>
      <c r="CG70" s="3">
        <v>190.81065261925667</v>
      </c>
      <c r="CH70" s="3">
        <v>181.7593780719329</v>
      </c>
      <c r="CI70" s="3">
        <v>170.26181310641363</v>
      </c>
      <c r="CJ70" s="3">
        <v>169.38114855586323</v>
      </c>
      <c r="CK70" s="3">
        <v>176.23076172681087</v>
      </c>
      <c r="CL70" s="3">
        <v>175.36405453876918</v>
      </c>
      <c r="CM70" s="3">
        <v>176.24038795956255</v>
      </c>
      <c r="CN70" s="3">
        <v>189.87224117190448</v>
      </c>
      <c r="CO70" s="3">
        <v>175.36405453876918</v>
      </c>
      <c r="CP70" s="3">
        <v>162.60853474722074</v>
      </c>
      <c r="CQ70" s="3">
        <v>217.13594759658815</v>
      </c>
      <c r="CR70" s="3">
        <v>202.62776096345291</v>
      </c>
      <c r="CS70" s="3">
        <v>210.32002099041725</v>
      </c>
      <c r="CT70" s="3">
        <v>209.44368756962382</v>
      </c>
      <c r="CU70" s="3">
        <v>209.44368756962382</v>
      </c>
      <c r="CV70" s="3">
        <v>203.50409438424632</v>
      </c>
      <c r="CW70" s="3">
        <v>244.19655544378742</v>
      </c>
      <c r="CX70" s="3">
        <v>272.63240883880223</v>
      </c>
      <c r="CY70" s="3">
        <v>286.31288813537293</v>
      </c>
      <c r="CZ70" s="3">
        <v>297.35498928189071</v>
      </c>
      <c r="DA70" s="3">
        <v>353.83582523487553</v>
      </c>
      <c r="DB70" s="3">
        <v>293.15312778365831</v>
      </c>
      <c r="DC70" s="3">
        <v>340.54621677534971</v>
      </c>
      <c r="DD70" s="3">
        <v>411.14726171658072</v>
      </c>
      <c r="DE70" s="3">
        <v>486.14560357456674</v>
      </c>
      <c r="DF70" s="3">
        <v>545.26481767760447</v>
      </c>
      <c r="DG70" s="3">
        <v>531.58433838103383</v>
      </c>
      <c r="DH70" s="3">
        <v>612.69003706784576</v>
      </c>
      <c r="DI70" s="3">
        <v>658.12877187431286</v>
      </c>
      <c r="DJ70" s="3">
        <v>699.65879831033112</v>
      </c>
      <c r="DK70" s="3">
        <v>922.45517542591165</v>
      </c>
      <c r="DL70" s="3">
        <v>964.17889678264123</v>
      </c>
      <c r="DM70" s="3">
        <v>1021.7673804036991</v>
      </c>
      <c r="DN70" s="3">
        <v>1211.3807233378643</v>
      </c>
      <c r="DO70" s="3">
        <v>1801.0936414136111</v>
      </c>
      <c r="DP70" s="3">
        <v>1421.5083148361191</v>
      </c>
      <c r="DQ70" s="3">
        <v>1964.7413970044179</v>
      </c>
      <c r="DR70" s="3">
        <v>2193.2672568827038</v>
      </c>
      <c r="DS70" s="3">
        <v>2250.3987218522752</v>
      </c>
      <c r="DT70" s="3">
        <v>2294.9418979302463</v>
      </c>
      <c r="DU70" s="3">
        <v>2705.9979467367402</v>
      </c>
      <c r="DV70" s="3">
        <v>2574.7892432896729</v>
      </c>
      <c r="DW70" s="3">
        <v>2845.9216194164528</v>
      </c>
      <c r="DX70" s="3">
        <v>3602.1872828272221</v>
      </c>
      <c r="DY70" s="3">
        <v>3523.2683947760343</v>
      </c>
      <c r="DZ70" s="3">
        <v>4155.1036641429055</v>
      </c>
      <c r="EA70" s="3">
        <v>4087.3205701112106</v>
      </c>
      <c r="EB70" s="3">
        <v>4222.8867581746017</v>
      </c>
      <c r="EC70" s="3">
        <v>4765.1515104281616</v>
      </c>
      <c r="ED70" s="3">
        <v>4638.3002915974166</v>
      </c>
      <c r="EE70" s="3">
        <v>3119.3969021877083</v>
      </c>
      <c r="EF70" s="3">
        <v>5686.1325914177141</v>
      </c>
      <c r="EG70" s="3">
        <v>7934.8565212363028</v>
      </c>
      <c r="EH70" s="3">
        <v>7973.3180596978409</v>
      </c>
      <c r="EI70" s="3">
        <v>8019.5848956341924</v>
      </c>
      <c r="EJ70" s="3">
        <v>6762.6691860299879</v>
      </c>
      <c r="EK70" s="3">
        <v>6819.2175410633063</v>
      </c>
      <c r="EL70" s="3">
        <v>6670.1355141572858</v>
      </c>
      <c r="EM70" s="3">
        <v>6888.33532051157</v>
      </c>
      <c r="EN70" s="3">
        <v>7269.0340015556076</v>
      </c>
      <c r="EO70" s="3">
        <v>6909.459645595749</v>
      </c>
      <c r="EP70" s="3">
        <v>5616.8897950742603</v>
      </c>
      <c r="EQ70" s="3">
        <v>8257.9601340484514</v>
      </c>
      <c r="ER70" s="3">
        <v>8257.9601340484514</v>
      </c>
      <c r="ES70" s="3">
        <v>8276.6200567738179</v>
      </c>
      <c r="ET70" s="3">
        <v>8276.6200567738179</v>
      </c>
      <c r="EU70" s="3">
        <v>8285.786334603823</v>
      </c>
      <c r="EV70" s="3">
        <v>8300.2719750489359</v>
      </c>
      <c r="EW70" s="3">
        <v>8365.4573570519369</v>
      </c>
      <c r="EX70" s="3">
        <v>8691.3842670669492</v>
      </c>
      <c r="EY70" s="3">
        <v>8709.2351247583229</v>
      </c>
      <c r="EZ70" s="3">
        <v>8806.4231277446943</v>
      </c>
      <c r="FA70" s="3">
        <v>10214.721176259638</v>
      </c>
      <c r="FB70" s="3">
        <v>10214.721176259638</v>
      </c>
      <c r="FC70" s="3">
        <v>12257.665411511565</v>
      </c>
      <c r="FD70" s="3">
        <v>12257.665411511565</v>
      </c>
      <c r="FE70" s="3">
        <v>12282.051282051281</v>
      </c>
      <c r="FF70" s="3">
        <v>13398.601398601399</v>
      </c>
      <c r="FG70" s="3">
        <v>15631.70163170163</v>
      </c>
      <c r="FH70" s="3">
        <v>15955.953287636457</v>
      </c>
      <c r="FI70" s="3">
        <v>16753.578002030972</v>
      </c>
      <c r="FJ70" s="3">
        <v>14412.252889168514</v>
      </c>
      <c r="FK70" s="3">
        <v>14412.252889168514</v>
      </c>
      <c r="FL70" s="3">
        <v>14412.252889168514</v>
      </c>
      <c r="FM70" s="3">
        <v>19216.337185558023</v>
      </c>
      <c r="FN70" s="3">
        <v>21688.034188034188</v>
      </c>
      <c r="FO70" s="3">
        <v>22363.247863247863</v>
      </c>
      <c r="FP70" s="3">
        <v>22844.743565694607</v>
      </c>
      <c r="FQ70" s="3">
        <v>20642.998027613412</v>
      </c>
      <c r="FR70" s="3">
        <v>18421.692269984713</v>
      </c>
      <c r="FS70" s="3">
        <v>18421.692269984713</v>
      </c>
      <c r="FT70" s="3">
        <v>18421.692269984713</v>
      </c>
      <c r="FU70" s="3">
        <v>18421.692269984713</v>
      </c>
      <c r="FV70" s="3">
        <v>18421.692269984713</v>
      </c>
      <c r="FW70" s="3">
        <v>18421.692269984713</v>
      </c>
      <c r="FX70" s="3">
        <v>15887.081447437609</v>
      </c>
      <c r="FY70" s="3">
        <v>15887.081447437609</v>
      </c>
      <c r="FZ70" s="3">
        <v>15887.081447437609</v>
      </c>
      <c r="GA70" s="3">
        <v>15887.081447437609</v>
      </c>
      <c r="GB70" s="3">
        <v>15887.081447437609</v>
      </c>
      <c r="GC70" s="3">
        <v>15887.081447437609</v>
      </c>
      <c r="GD70" s="3">
        <v>15887.081447437609</v>
      </c>
      <c r="GE70" s="3">
        <v>15887.081447437609</v>
      </c>
      <c r="GF70" s="3">
        <v>15887.081447437609</v>
      </c>
      <c r="GG70" s="3">
        <v>15887.081447437609</v>
      </c>
      <c r="GH70" s="3">
        <v>15887.081447437609</v>
      </c>
      <c r="GI70" s="3">
        <v>15887.081447437609</v>
      </c>
      <c r="GJ70" s="3">
        <v>18829.059829059828</v>
      </c>
      <c r="GK70" s="3">
        <v>21863.247863247863</v>
      </c>
      <c r="GL70" s="3">
        <v>21623.931623931621</v>
      </c>
      <c r="GM70" s="3">
        <v>24525.641025641027</v>
      </c>
      <c r="GN70" s="3">
        <v>22132.478632478633</v>
      </c>
      <c r="GO70" s="3">
        <v>24764.957264957262</v>
      </c>
      <c r="GP70" s="3">
        <v>25491.129499097624</v>
      </c>
    </row>
    <row r="71" spans="1:198">
      <c r="A71" t="str">
        <f>'[1]item index series'!D18</f>
        <v>0112-04</v>
      </c>
      <c r="B71" t="str">
        <f>'[1]item index series'!E18</f>
        <v>Accessories (beef/veal)</v>
      </c>
      <c r="C71" s="3">
        <v>0.56000000000000005</v>
      </c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>
        <v>100.00000000000001</v>
      </c>
      <c r="BC71" s="3">
        <v>114.47497527667024</v>
      </c>
      <c r="BD71" s="3">
        <v>93.056853689287493</v>
      </c>
      <c r="BE71" s="3">
        <v>127.56008827042987</v>
      </c>
      <c r="BF71" s="3">
        <v>140.80634371180585</v>
      </c>
      <c r="BG71" s="3">
        <v>96.622920007422508</v>
      </c>
      <c r="BH71" s="3">
        <v>98.742491987440488</v>
      </c>
      <c r="BI71" s="3">
        <v>93.006360644933011</v>
      </c>
      <c r="BJ71" s="3">
        <v>82.260252295771949</v>
      </c>
      <c r="BK71" s="3">
        <v>97.630582505644114</v>
      </c>
      <c r="BL71" s="3">
        <v>105.18801759377375</v>
      </c>
      <c r="BM71" s="3">
        <v>114.85835085431319</v>
      </c>
      <c r="BN71" s="3">
        <v>104.28079808962072</v>
      </c>
      <c r="BO71" s="3">
        <v>99.71065909669035</v>
      </c>
      <c r="BP71" s="3">
        <v>112.59269511673536</v>
      </c>
      <c r="BQ71" s="3">
        <v>128.84990348613422</v>
      </c>
      <c r="BR71" s="3">
        <v>123.52563758264044</v>
      </c>
      <c r="BS71" s="3">
        <v>149.853361006559</v>
      </c>
      <c r="BT71" s="3">
        <v>133.60985979245996</v>
      </c>
      <c r="BU71" s="3">
        <v>113.45376236297302</v>
      </c>
      <c r="BV71" s="3">
        <v>199.55764375203407</v>
      </c>
      <c r="BW71" s="3">
        <v>129.84435825045298</v>
      </c>
      <c r="BX71" s="3">
        <v>116.93463648873885</v>
      </c>
      <c r="BY71" s="3">
        <v>110.37320725062678</v>
      </c>
      <c r="BZ71" s="3">
        <v>133.77239971351526</v>
      </c>
      <c r="CA71" s="3">
        <v>119.28453985429734</v>
      </c>
      <c r="CB71" s="3">
        <v>136.90723234107708</v>
      </c>
      <c r="CC71" s="3">
        <v>106.70267728808552</v>
      </c>
      <c r="CD71" s="3">
        <v>135.47555963015151</v>
      </c>
      <c r="CE71" s="3">
        <v>116.21038424726548</v>
      </c>
      <c r="CF71" s="3">
        <v>114.77038381429635</v>
      </c>
      <c r="CG71" s="3">
        <v>157.87561548752359</v>
      </c>
      <c r="CH71" s="3">
        <v>120.04857764328912</v>
      </c>
      <c r="CI71" s="3">
        <v>109.19032026451758</v>
      </c>
      <c r="CJ71" s="3">
        <v>147.14259216852585</v>
      </c>
      <c r="CK71" s="3">
        <v>137.20836732947959</v>
      </c>
      <c r="CL71" s="3">
        <v>120.3737766150246</v>
      </c>
      <c r="CM71" s="3">
        <v>144.87725273351859</v>
      </c>
      <c r="CN71" s="3">
        <v>154.69338119162404</v>
      </c>
      <c r="CO71" s="3">
        <v>156.27465896314914</v>
      </c>
      <c r="CP71" s="3">
        <v>141.21876549304019</v>
      </c>
      <c r="CQ71" s="3">
        <v>164.98935904257181</v>
      </c>
      <c r="CR71" s="3">
        <v>147.44742268680699</v>
      </c>
      <c r="CS71" s="3">
        <v>114.10447651265594</v>
      </c>
      <c r="CT71" s="3">
        <v>97.920197168525817</v>
      </c>
      <c r="CU71" s="3">
        <v>140.71414975400489</v>
      </c>
      <c r="CV71" s="3">
        <v>207.01477971441918</v>
      </c>
      <c r="CW71" s="3">
        <v>212.52845858800319</v>
      </c>
      <c r="CX71" s="3">
        <v>250.45264857617724</v>
      </c>
      <c r="CY71" s="3">
        <v>238.4688344090597</v>
      </c>
      <c r="CZ71" s="3">
        <v>185.3646794703422</v>
      </c>
      <c r="DA71" s="3">
        <v>335.62072355434361</v>
      </c>
      <c r="DB71" s="3">
        <v>345.56907964625094</v>
      </c>
      <c r="DC71" s="3">
        <v>366.67208083094789</v>
      </c>
      <c r="DD71" s="3">
        <v>360.66821394819448</v>
      </c>
      <c r="DE71" s="3">
        <v>453.11108414449359</v>
      </c>
      <c r="DF71" s="3">
        <v>325.79656466597413</v>
      </c>
      <c r="DG71" s="3">
        <v>356.89425645620167</v>
      </c>
      <c r="DH71" s="3">
        <v>482.70279949543283</v>
      </c>
      <c r="DI71" s="3">
        <v>643.76281704533426</v>
      </c>
      <c r="DJ71" s="3">
        <v>698.6110593761781</v>
      </c>
      <c r="DK71" s="3">
        <v>695.52442415097698</v>
      </c>
      <c r="DL71" s="3">
        <v>828.45109318551852</v>
      </c>
      <c r="DM71" s="3">
        <v>1116.2664086482516</v>
      </c>
      <c r="DN71" s="3">
        <v>1233.1771391169082</v>
      </c>
      <c r="DO71" s="3">
        <v>1410.4338751911573</v>
      </c>
      <c r="DP71" s="3">
        <v>1742.5228874568859</v>
      </c>
      <c r="DQ71" s="3">
        <v>3426.3180087121</v>
      </c>
      <c r="DR71" s="3">
        <v>4672.8052702137747</v>
      </c>
      <c r="DS71" s="3">
        <v>3398.5049065853045</v>
      </c>
      <c r="DT71" s="3">
        <v>2139.4691211731242</v>
      </c>
      <c r="DU71" s="3">
        <v>3228.6543203556403</v>
      </c>
      <c r="DV71" s="3">
        <v>3128.5918803261534</v>
      </c>
      <c r="DW71" s="3">
        <v>2388.3115748430282</v>
      </c>
      <c r="DX71" s="3">
        <v>5007.7307398359608</v>
      </c>
      <c r="DY71" s="3">
        <v>6949.1316482625034</v>
      </c>
      <c r="DZ71" s="3">
        <v>3234.5344785028578</v>
      </c>
      <c r="EA71" s="3">
        <v>3544.7981641535462</v>
      </c>
      <c r="EB71" s="3">
        <v>3720.0614277107488</v>
      </c>
      <c r="EC71" s="3">
        <v>4050.8549568127196</v>
      </c>
      <c r="ED71" s="3">
        <v>3316.9663461698328</v>
      </c>
      <c r="EE71" s="3">
        <v>22815.478952214678</v>
      </c>
      <c r="EF71" s="3">
        <v>23774.237648106278</v>
      </c>
      <c r="EG71" s="3">
        <v>5529.8937682462001</v>
      </c>
      <c r="EH71" s="3">
        <v>5830.4834609324807</v>
      </c>
      <c r="EI71" s="3">
        <v>7795.3995254325218</v>
      </c>
      <c r="EJ71" s="3">
        <v>6012.207001228714</v>
      </c>
      <c r="EK71" s="3">
        <v>4545.8114717495582</v>
      </c>
      <c r="EL71" s="3">
        <v>3568.8721259064228</v>
      </c>
      <c r="EM71" s="3">
        <v>5871.8045567024938</v>
      </c>
      <c r="EN71" s="3">
        <v>3557.2564245008352</v>
      </c>
      <c r="EO71" s="3">
        <v>24764.941094326245</v>
      </c>
      <c r="EP71" s="3">
        <v>4638.369569357098</v>
      </c>
      <c r="EQ71" s="3">
        <v>25099.810684673499</v>
      </c>
      <c r="ER71" s="3">
        <v>25314.348169573157</v>
      </c>
      <c r="ES71" s="3">
        <v>25415.190808998217</v>
      </c>
      <c r="ET71" s="3">
        <v>25430.151362102246</v>
      </c>
      <c r="EU71" s="3">
        <v>25588.134299916124</v>
      </c>
      <c r="EV71" s="3">
        <v>29069.97495738796</v>
      </c>
      <c r="EW71" s="3">
        <v>31837.337901993942</v>
      </c>
      <c r="EX71" s="3">
        <v>38646.808643225384</v>
      </c>
      <c r="EY71" s="3">
        <v>8881.6600671264623</v>
      </c>
      <c r="EZ71" s="3">
        <v>16921.290474780948</v>
      </c>
      <c r="FA71" s="3">
        <v>17226.879846643358</v>
      </c>
      <c r="FB71" s="3">
        <v>18511.511804755195</v>
      </c>
      <c r="FC71" s="3">
        <v>19373.89053172131</v>
      </c>
      <c r="FD71" s="3">
        <v>9910.6295862549741</v>
      </c>
      <c r="FE71" s="3">
        <v>9729.5465710878489</v>
      </c>
      <c r="FF71" s="3">
        <v>10611.888728109745</v>
      </c>
      <c r="FG71" s="3">
        <v>12907.275567584578</v>
      </c>
      <c r="FH71" s="3">
        <v>16655.655015920696</v>
      </c>
      <c r="FI71" s="3">
        <v>21558.977114220612</v>
      </c>
      <c r="FJ71" s="3">
        <v>22622.601262753331</v>
      </c>
      <c r="FK71" s="3">
        <v>23144.438003569994</v>
      </c>
      <c r="FL71" s="3">
        <v>18858.397401612187</v>
      </c>
      <c r="FM71" s="3">
        <v>24418.165365368444</v>
      </c>
      <c r="FN71" s="3">
        <v>26232.214390209701</v>
      </c>
      <c r="FO71" s="3">
        <v>26329.375630778322</v>
      </c>
      <c r="FP71" s="3">
        <v>43361.286172672852</v>
      </c>
      <c r="FQ71" s="3">
        <v>30789.91621873777</v>
      </c>
      <c r="FR71" s="3">
        <v>29279.155619913974</v>
      </c>
      <c r="FS71" s="3">
        <v>36206.01385372458</v>
      </c>
      <c r="FT71" s="3">
        <v>20290.206489199853</v>
      </c>
      <c r="FU71" s="3">
        <v>17426.801140925971</v>
      </c>
      <c r="FV71" s="3">
        <v>20881.92219069177</v>
      </c>
      <c r="FW71" s="3">
        <v>21082.541015110386</v>
      </c>
      <c r="FX71" s="3">
        <v>7738.8988289023328</v>
      </c>
      <c r="FY71" s="3">
        <v>7207.3316977084469</v>
      </c>
      <c r="FZ71" s="3">
        <v>22574.823621342493</v>
      </c>
      <c r="GA71" s="3">
        <v>22262.427775156153</v>
      </c>
      <c r="GB71" s="3">
        <v>27622.709419778421</v>
      </c>
      <c r="GC71" s="3">
        <v>25281.675026233825</v>
      </c>
      <c r="GD71" s="3">
        <v>28500.919719556074</v>
      </c>
      <c r="GE71" s="3">
        <v>9299.8507962940312</v>
      </c>
      <c r="GF71" s="3">
        <v>14545.987601990426</v>
      </c>
      <c r="GG71" s="3">
        <v>14714.285776948303</v>
      </c>
      <c r="GH71" s="3">
        <v>12701.933879790118</v>
      </c>
      <c r="GI71" s="3">
        <v>12442.270382095372</v>
      </c>
      <c r="GJ71" s="3">
        <v>5482.6592686156655</v>
      </c>
      <c r="GK71" s="3">
        <v>11886.373038299611</v>
      </c>
      <c r="GL71" s="3">
        <v>15655.665941969126</v>
      </c>
      <c r="GM71" s="3">
        <v>11469.200735374605</v>
      </c>
      <c r="GN71" s="3">
        <v>14997.600765781861</v>
      </c>
      <c r="GO71" s="3">
        <v>18832.188586404962</v>
      </c>
      <c r="GP71" s="3">
        <v>20844.990186087209</v>
      </c>
    </row>
    <row r="72" spans="1:198">
      <c r="A72" t="str">
        <f>'[1]item index series'!D19</f>
        <v>0112-05</v>
      </c>
      <c r="B72" t="str">
        <f>'[1]item index series'!E19</f>
        <v>Chicken (poultry)</v>
      </c>
      <c r="C72" s="3">
        <v>0.61</v>
      </c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>
        <v>100</v>
      </c>
      <c r="BC72" s="3">
        <v>76.655538877630136</v>
      </c>
      <c r="BD72" s="3">
        <v>134.3019164862672</v>
      </c>
      <c r="BE72" s="3">
        <v>79.854920633210725</v>
      </c>
      <c r="BF72" s="3">
        <v>136.37698475167409</v>
      </c>
      <c r="BG72" s="3">
        <v>85.410631697976228</v>
      </c>
      <c r="BH72" s="3">
        <v>122.60752726686779</v>
      </c>
      <c r="BI72" s="3">
        <v>124.13924385452428</v>
      </c>
      <c r="BJ72" s="3">
        <v>96.89744043717559</v>
      </c>
      <c r="BK72" s="3">
        <v>100.58188767959336</v>
      </c>
      <c r="BL72" s="3">
        <v>80.249579083450172</v>
      </c>
      <c r="BM72" s="3">
        <v>62.658542115522238</v>
      </c>
      <c r="BN72" s="3">
        <v>96.569166766191017</v>
      </c>
      <c r="BO72" s="3">
        <v>99.229270620834001</v>
      </c>
      <c r="BP72" s="3">
        <v>94.195673288226828</v>
      </c>
      <c r="BQ72" s="3">
        <v>92.872870553217581</v>
      </c>
      <c r="BR72" s="3">
        <v>89.329846241074634</v>
      </c>
      <c r="BS72" s="3">
        <v>97.851582050938958</v>
      </c>
      <c r="BT72" s="3">
        <v>91.660421794779708</v>
      </c>
      <c r="BU72" s="3">
        <v>86.439478684936532</v>
      </c>
      <c r="BV72" s="3">
        <v>78.659972475069225</v>
      </c>
      <c r="BW72" s="3">
        <v>86.635652547386883</v>
      </c>
      <c r="BX72" s="3">
        <v>96.665346411412528</v>
      </c>
      <c r="BY72" s="3">
        <v>86.344640167026313</v>
      </c>
      <c r="BZ72" s="3">
        <v>92.442891615394075</v>
      </c>
      <c r="CA72" s="3">
        <v>87.615261232390125</v>
      </c>
      <c r="CB72" s="3">
        <v>71.165869057898561</v>
      </c>
      <c r="CC72" s="3">
        <v>71.82577134340697</v>
      </c>
      <c r="CD72" s="3">
        <v>74.991663512430321</v>
      </c>
      <c r="CE72" s="3">
        <v>107.76725895292579</v>
      </c>
      <c r="CF72" s="3">
        <v>77.830139933911951</v>
      </c>
      <c r="CG72" s="3">
        <v>81.23879325003621</v>
      </c>
      <c r="CH72" s="3">
        <v>83.918521853969608</v>
      </c>
      <c r="CI72" s="3">
        <v>80.248813977476516</v>
      </c>
      <c r="CJ72" s="3">
        <v>79.380669172653867</v>
      </c>
      <c r="CK72" s="3">
        <v>76.264023200290367</v>
      </c>
      <c r="CL72" s="3">
        <v>79.579295383367267</v>
      </c>
      <c r="CM72" s="3">
        <v>79.292855449993183</v>
      </c>
      <c r="CN72" s="3">
        <v>55.235295225029269</v>
      </c>
      <c r="CO72" s="3">
        <v>80.698555672578294</v>
      </c>
      <c r="CP72" s="3">
        <v>88.484832368047876</v>
      </c>
      <c r="CQ72" s="3">
        <v>85.944294053855799</v>
      </c>
      <c r="CR72" s="3">
        <v>94.946104733443562</v>
      </c>
      <c r="CS72" s="3">
        <v>92.086776795505571</v>
      </c>
      <c r="CT72" s="3">
        <v>95.297901745630071</v>
      </c>
      <c r="CU72" s="3">
        <v>91.94264835376174</v>
      </c>
      <c r="CV72" s="3">
        <v>128.50548931436765</v>
      </c>
      <c r="CW72" s="3">
        <v>125.43558622039205</v>
      </c>
      <c r="CX72" s="3">
        <v>157.87304552283601</v>
      </c>
      <c r="CY72" s="3">
        <v>144.46037450753553</v>
      </c>
      <c r="CZ72" s="3">
        <v>177.21904679363098</v>
      </c>
      <c r="DA72" s="3">
        <v>703.86393130561316</v>
      </c>
      <c r="DB72" s="3">
        <v>166.47849850310791</v>
      </c>
      <c r="DC72" s="3">
        <v>226.74490835548747</v>
      </c>
      <c r="DD72" s="3">
        <v>223.76142271923101</v>
      </c>
      <c r="DE72" s="3">
        <v>223.76142271923101</v>
      </c>
      <c r="DF72" s="3">
        <v>431.41202300267742</v>
      </c>
      <c r="DG72" s="3">
        <v>365.17864187778503</v>
      </c>
      <c r="DH72" s="3">
        <v>419.32890617583899</v>
      </c>
      <c r="DI72" s="3">
        <v>568.3540137068469</v>
      </c>
      <c r="DJ72" s="3">
        <v>696.34554750224709</v>
      </c>
      <c r="DK72" s="3">
        <v>684.70995352084697</v>
      </c>
      <c r="DL72" s="3">
        <v>1347.6278372017446</v>
      </c>
      <c r="DM72" s="3">
        <v>1011.361664735048</v>
      </c>
      <c r="DN72" s="3">
        <v>980.24284428166186</v>
      </c>
      <c r="DO72" s="3">
        <v>1321.0201519713407</v>
      </c>
      <c r="DP72" s="3">
        <v>1717.3261975627427</v>
      </c>
      <c r="DQ72" s="3">
        <v>1397.7245478922573</v>
      </c>
      <c r="DR72" s="3">
        <v>1087.4978799454393</v>
      </c>
      <c r="DS72" s="3">
        <v>1184.6567814452669</v>
      </c>
      <c r="DT72" s="3">
        <v>1199.9976606294501</v>
      </c>
      <c r="DU72" s="3">
        <v>1315.9861475096491</v>
      </c>
      <c r="DV72" s="3">
        <v>1392.7634058557812</v>
      </c>
      <c r="DW72" s="3">
        <v>1730.2817295125883</v>
      </c>
      <c r="DX72" s="3">
        <v>1654.7213455530784</v>
      </c>
      <c r="DY72" s="3">
        <v>2086.1526766655038</v>
      </c>
      <c r="DZ72" s="3">
        <v>2947.7831310077672</v>
      </c>
      <c r="EA72" s="3">
        <v>3310.3310067897669</v>
      </c>
      <c r="EB72" s="3">
        <v>5557.3739337400721</v>
      </c>
      <c r="EC72" s="3">
        <v>5694.170830570597</v>
      </c>
      <c r="ED72" s="3">
        <v>2949.6830879081922</v>
      </c>
      <c r="EE72" s="3">
        <v>1048.505225181744</v>
      </c>
      <c r="EF72" s="3">
        <v>4526.5603683071904</v>
      </c>
      <c r="EG72" s="3">
        <v>3337.2288205558898</v>
      </c>
      <c r="EH72" s="3">
        <v>3650.979446710573</v>
      </c>
      <c r="EI72" s="3">
        <v>3282.8011256481573</v>
      </c>
      <c r="EJ72" s="3">
        <v>2751.6303395079572</v>
      </c>
      <c r="EK72" s="3">
        <v>3080.3763913588605</v>
      </c>
      <c r="EL72" s="3">
        <v>3408.9498731038057</v>
      </c>
      <c r="EM72" s="3">
        <v>4493.188924096823</v>
      </c>
      <c r="EN72" s="3">
        <v>2891.1532701753881</v>
      </c>
      <c r="EO72" s="3">
        <v>2651.7630170441812</v>
      </c>
      <c r="EP72" s="3">
        <v>2811.6849745853824</v>
      </c>
      <c r="EQ72" s="3">
        <v>4029.035281710539</v>
      </c>
      <c r="ER72" s="3">
        <v>4111.2604915413667</v>
      </c>
      <c r="ES72" s="3">
        <v>4192.9375333066555</v>
      </c>
      <c r="ET72" s="3">
        <v>8723.347261143228</v>
      </c>
      <c r="EU72" s="3">
        <v>9060.4056718456704</v>
      </c>
      <c r="EV72" s="3">
        <v>10957.12154171648</v>
      </c>
      <c r="EW72" s="3">
        <v>13720.730336778564</v>
      </c>
      <c r="EX72" s="3">
        <v>14242.325547995117</v>
      </c>
      <c r="EY72" s="3">
        <v>5650.9389015031156</v>
      </c>
      <c r="EZ72" s="3">
        <v>5790.4108276569332</v>
      </c>
      <c r="FA72" s="3">
        <v>5813.1392837329067</v>
      </c>
      <c r="FB72" s="3">
        <v>6087.7651824194136</v>
      </c>
      <c r="FC72" s="3">
        <v>6186.4121721113743</v>
      </c>
      <c r="FD72" s="3">
        <v>6478.4798627014634</v>
      </c>
      <c r="FE72" s="3">
        <v>6501.2361505356666</v>
      </c>
      <c r="FF72" s="3">
        <v>6946.8795208291531</v>
      </c>
      <c r="FG72" s="3">
        <v>8456.4546448558376</v>
      </c>
      <c r="FH72" s="3">
        <v>8653.4031270000141</v>
      </c>
      <c r="FI72" s="3">
        <v>10462.178312872284</v>
      </c>
      <c r="FJ72" s="3">
        <v>5031.1573304045905</v>
      </c>
      <c r="FK72" s="3">
        <v>5692.0899096458052</v>
      </c>
      <c r="FL72" s="3">
        <v>5337.1178865910879</v>
      </c>
      <c r="FM72" s="3">
        <v>6882.9334734171834</v>
      </c>
      <c r="FN72" s="3">
        <v>7148.2255462289104</v>
      </c>
      <c r="FO72" s="3">
        <v>7238.1221616859266</v>
      </c>
      <c r="FP72" s="3">
        <v>7918.275816873771</v>
      </c>
      <c r="FQ72" s="3">
        <v>9281.3836599419719</v>
      </c>
      <c r="FR72" s="3">
        <v>6642.9085743270298</v>
      </c>
      <c r="FS72" s="3">
        <v>7458.9860406145926</v>
      </c>
      <c r="FT72" s="3">
        <v>7082.1445190621507</v>
      </c>
      <c r="FU72" s="3">
        <v>7626.6600364350834</v>
      </c>
      <c r="FV72" s="3">
        <v>5904.2113653598126</v>
      </c>
      <c r="FW72" s="3">
        <v>5440.1143483331125</v>
      </c>
      <c r="FX72" s="3">
        <v>5425.9831132198351</v>
      </c>
      <c r="FY72" s="3">
        <v>5615.3086260826631</v>
      </c>
      <c r="FZ72" s="3">
        <v>5985.4553612389891</v>
      </c>
      <c r="GA72" s="3">
        <v>6031.5485685884478</v>
      </c>
      <c r="GB72" s="3">
        <v>6294.2890094528912</v>
      </c>
      <c r="GC72" s="3">
        <v>7151.2862778739009</v>
      </c>
      <c r="GD72" s="3">
        <v>7681.7739003773813</v>
      </c>
      <c r="GE72" s="3">
        <v>6992.2991933435469</v>
      </c>
      <c r="GF72" s="3">
        <v>7502.9437401984651</v>
      </c>
      <c r="GG72" s="3">
        <v>7958.8695536511268</v>
      </c>
      <c r="GH72" s="3">
        <v>7634.8931869093103</v>
      </c>
      <c r="GI72" s="3">
        <v>7472.4686156149846</v>
      </c>
      <c r="GJ72" s="3">
        <v>8089.9874103434877</v>
      </c>
      <c r="GK72" s="3">
        <v>8126.1541017271857</v>
      </c>
      <c r="GL72" s="3">
        <v>8640.6895358661332</v>
      </c>
      <c r="GM72" s="3">
        <v>8582.1073998272223</v>
      </c>
      <c r="GN72" s="3">
        <v>8775.7795974041364</v>
      </c>
      <c r="GO72" s="3">
        <v>9568.3667308257154</v>
      </c>
      <c r="GP72" s="3">
        <v>9249.7073271150548</v>
      </c>
    </row>
    <row r="73" spans="1:198">
      <c r="A73" t="str">
        <f>'[1]item index series'!D20</f>
        <v>0113-01</v>
      </c>
      <c r="B73" t="str">
        <f>'[1]item index series'!E20</f>
        <v>Fresh fish, bolati and others</v>
      </c>
      <c r="C73" s="3">
        <v>2.0499999999999998</v>
      </c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>
        <v>100</v>
      </c>
      <c r="BC73" s="3">
        <v>89.953529547712378</v>
      </c>
      <c r="BD73" s="3">
        <v>102.33554424023905</v>
      </c>
      <c r="BE73" s="3">
        <v>108.28656889259425</v>
      </c>
      <c r="BF73" s="3">
        <v>149.72199694732828</v>
      </c>
      <c r="BG73" s="3">
        <v>108.26352929549149</v>
      </c>
      <c r="BH73" s="3">
        <v>128.40168762786371</v>
      </c>
      <c r="BI73" s="3">
        <v>136.85864518778976</v>
      </c>
      <c r="BJ73" s="3">
        <v>136.85864518778976</v>
      </c>
      <c r="BK73" s="3">
        <v>180.34834136127469</v>
      </c>
      <c r="BL73" s="3">
        <v>125.5843180985279</v>
      </c>
      <c r="BM73" s="3">
        <v>161.17345696855591</v>
      </c>
      <c r="BN73" s="3">
        <v>123.37927481313261</v>
      </c>
      <c r="BO73" s="3">
        <v>143.62707634718663</v>
      </c>
      <c r="BP73" s="3">
        <v>256.23287339285031</v>
      </c>
      <c r="BQ73" s="3">
        <v>108.23828104756277</v>
      </c>
      <c r="BR73" s="3">
        <v>190.42076562234718</v>
      </c>
      <c r="BS73" s="3">
        <v>165.30101963328403</v>
      </c>
      <c r="BT73" s="3">
        <v>165.38471635208569</v>
      </c>
      <c r="BU73" s="3">
        <v>155.04817158008032</v>
      </c>
      <c r="BV73" s="3">
        <v>78.557740267240703</v>
      </c>
      <c r="BW73" s="3">
        <v>78.557740267240703</v>
      </c>
      <c r="BX73" s="3">
        <v>148.90407154077641</v>
      </c>
      <c r="BY73" s="3">
        <v>119.12325723262116</v>
      </c>
      <c r="BZ73" s="3">
        <v>208.46570015708704</v>
      </c>
      <c r="CA73" s="3">
        <v>148.56044676029774</v>
      </c>
      <c r="CB73" s="3">
        <v>131.53192986101922</v>
      </c>
      <c r="CC73" s="3">
        <v>152.69198213260319</v>
      </c>
      <c r="CD73" s="3">
        <v>143.73550046250156</v>
      </c>
      <c r="CE73" s="3">
        <v>153.15847358479866</v>
      </c>
      <c r="CF73" s="3">
        <v>141.54574082991667</v>
      </c>
      <c r="CG73" s="3">
        <v>141.54574082991667</v>
      </c>
      <c r="CH73" s="3">
        <v>141.54574082991667</v>
      </c>
      <c r="CI73" s="3">
        <v>141.54574082991667</v>
      </c>
      <c r="CJ73" s="3">
        <v>141.54574082991667</v>
      </c>
      <c r="CK73" s="3">
        <v>177.27954522909388</v>
      </c>
      <c r="CL73" s="3">
        <v>201.97242956982129</v>
      </c>
      <c r="CM73" s="3">
        <v>215.58507953825466</v>
      </c>
      <c r="CN73" s="3">
        <v>246.38294804371958</v>
      </c>
      <c r="CO73" s="3">
        <v>184.78721103278971</v>
      </c>
      <c r="CP73" s="3">
        <v>145.56147110687994</v>
      </c>
      <c r="CQ73" s="3">
        <v>145.56147110687994</v>
      </c>
      <c r="CR73" s="3">
        <v>155.45399826948344</v>
      </c>
      <c r="CS73" s="3">
        <v>163.79447869485409</v>
      </c>
      <c r="CT73" s="3">
        <v>150.14493880361624</v>
      </c>
      <c r="CU73" s="3">
        <v>163.79447869485406</v>
      </c>
      <c r="CV73" s="3">
        <v>215.91090373412581</v>
      </c>
      <c r="CW73" s="3">
        <v>243.04132194689512</v>
      </c>
      <c r="CX73" s="3">
        <v>171.09760774765749</v>
      </c>
      <c r="CY73" s="3">
        <v>154.32302022439927</v>
      </c>
      <c r="CZ73" s="3">
        <v>154.32302022439927</v>
      </c>
      <c r="DA73" s="3">
        <v>699.43175295251922</v>
      </c>
      <c r="DB73" s="3">
        <v>154.32302022439927</v>
      </c>
      <c r="DC73" s="3">
        <v>330.01304037719535</v>
      </c>
      <c r="DD73" s="3">
        <v>349.23710098169215</v>
      </c>
      <c r="DE73" s="3">
        <v>349.23710098169215</v>
      </c>
      <c r="DF73" s="3">
        <v>320.1340092332178</v>
      </c>
      <c r="DG73" s="3">
        <v>465.64946797558952</v>
      </c>
      <c r="DH73" s="3">
        <v>582.06183496948677</v>
      </c>
      <c r="DI73" s="3">
        <v>490.21354541466872</v>
      </c>
      <c r="DJ73" s="3">
        <v>544.48107067399076</v>
      </c>
      <c r="DK73" s="3">
        <v>653.377284808789</v>
      </c>
      <c r="DL73" s="3">
        <v>734.15747977124101</v>
      </c>
      <c r="DM73" s="3">
        <v>761.65683134155961</v>
      </c>
      <c r="DN73" s="3">
        <v>816.06089072309965</v>
      </c>
      <c r="DO73" s="3">
        <v>761.65683134155961</v>
      </c>
      <c r="DP73" s="3">
        <v>1033.6771282492596</v>
      </c>
      <c r="DQ73" s="3">
        <v>1066.0029058275347</v>
      </c>
      <c r="DR73" s="3">
        <v>1360.5142191492557</v>
      </c>
      <c r="DS73" s="3">
        <v>1360.5142191492557</v>
      </c>
      <c r="DT73" s="3">
        <v>1578.1964942131369</v>
      </c>
      <c r="DU73" s="3">
        <v>2090.3900825987389</v>
      </c>
      <c r="DV73" s="3">
        <v>2774.3819370886786</v>
      </c>
      <c r="DW73" s="3">
        <v>2496.9437433798107</v>
      </c>
      <c r="DX73" s="3">
        <v>2817.0647361208121</v>
      </c>
      <c r="DY73" s="3">
        <v>3009.1373317654129</v>
      </c>
      <c r="DZ73" s="3">
        <v>2785.0526368467117</v>
      </c>
      <c r="EA73" s="3">
        <v>3057.1554806765635</v>
      </c>
      <c r="EB73" s="3">
        <v>2934.442433459179</v>
      </c>
      <c r="EC73" s="3">
        <v>3532.0016199090478</v>
      </c>
      <c r="ED73" s="3">
        <v>3457.3067216028144</v>
      </c>
      <c r="EE73" s="3">
        <v>6499.487863051917</v>
      </c>
      <c r="EF73" s="3">
        <v>7658.9709679171528</v>
      </c>
      <c r="EG73" s="3">
        <v>4754.9444759152329</v>
      </c>
      <c r="EH73" s="3">
        <v>4712.5381383890572</v>
      </c>
      <c r="EI73" s="3">
        <v>5680.5764467263125</v>
      </c>
      <c r="EJ73" s="3">
        <v>4127.4600399434621</v>
      </c>
      <c r="EK73" s="3">
        <v>4872.1048925105833</v>
      </c>
      <c r="EL73" s="3">
        <v>5457.1829909561757</v>
      </c>
      <c r="EM73" s="3">
        <v>6344.0599571235362</v>
      </c>
      <c r="EN73" s="3">
        <v>6318.8434632124145</v>
      </c>
      <c r="EO73" s="3">
        <v>10278.151198564765</v>
      </c>
      <c r="EP73" s="3">
        <v>14476.715451249471</v>
      </c>
      <c r="EQ73" s="3">
        <v>20864.571745440546</v>
      </c>
      <c r="ER73" s="3">
        <v>21842.011142524247</v>
      </c>
      <c r="ES73" s="3">
        <v>22581.356327497819</v>
      </c>
      <c r="ET73" s="3">
        <v>23107.669849004425</v>
      </c>
      <c r="EU73" s="3">
        <v>23458.545530008829</v>
      </c>
      <c r="EV73" s="3">
        <v>23984.859051515439</v>
      </c>
      <c r="EW73" s="3">
        <v>24623.954041916317</v>
      </c>
      <c r="EX73" s="3">
        <v>24736.735510810591</v>
      </c>
      <c r="EY73" s="3">
        <v>7251.4837169760649</v>
      </c>
      <c r="EZ73" s="3">
        <v>7431.7106514623119</v>
      </c>
      <c r="FA73" s="3">
        <v>9064.3546462200811</v>
      </c>
      <c r="FB73" s="3">
        <v>9366.4998010940835</v>
      </c>
      <c r="FC73" s="3">
        <v>9573.2306965341904</v>
      </c>
      <c r="FD73" s="3">
        <v>9938.9853576974565</v>
      </c>
      <c r="FE73" s="3">
        <v>10292.485788858694</v>
      </c>
      <c r="FF73" s="3">
        <v>9605.0354496788223</v>
      </c>
      <c r="FG73" s="3">
        <v>9636.8402028234541</v>
      </c>
      <c r="FH73" s="3">
        <v>10495.568537728515</v>
      </c>
      <c r="FI73" s="3">
        <v>10633.389134688587</v>
      </c>
      <c r="FJ73" s="3">
        <v>8380.5524536104967</v>
      </c>
      <c r="FK73" s="3">
        <v>10495.568537728515</v>
      </c>
      <c r="FL73" s="3">
        <v>11767.758663513789</v>
      </c>
      <c r="FM73" s="3">
        <v>9398.3045542387154</v>
      </c>
      <c r="FN73" s="3">
        <v>11921.607626171777</v>
      </c>
      <c r="FO73" s="3">
        <v>12049.129527811605</v>
      </c>
      <c r="FP73" s="3">
        <v>11306.589742916627</v>
      </c>
      <c r="FQ73" s="3">
        <v>11502.71905397519</v>
      </c>
      <c r="FR73" s="3">
        <v>10018.497240559036</v>
      </c>
      <c r="FS73" s="3">
        <v>10257.032889143777</v>
      </c>
      <c r="FT73" s="3">
        <v>8666.7952319121832</v>
      </c>
      <c r="FU73" s="3">
        <v>9143.8665290816607</v>
      </c>
      <c r="FV73" s="3">
        <v>11264.183405390449</v>
      </c>
      <c r="FW73" s="3">
        <v>8311.6421551304593</v>
      </c>
      <c r="FX73" s="3">
        <v>10018.497240559036</v>
      </c>
      <c r="FY73" s="3">
        <v>9145.0897888179916</v>
      </c>
      <c r="FZ73" s="3">
        <v>8666.7952319121832</v>
      </c>
      <c r="GA73" s="3">
        <v>7792.164520434806</v>
      </c>
      <c r="GB73" s="3">
        <v>8682.6976084844991</v>
      </c>
      <c r="GC73" s="3">
        <v>8142.0168050257571</v>
      </c>
      <c r="GD73" s="3">
        <v>8205.6263113150198</v>
      </c>
      <c r="GE73" s="3">
        <v>8014.7977924472298</v>
      </c>
      <c r="GF73" s="3">
        <v>9795.8639685466133</v>
      </c>
      <c r="GG73" s="3">
        <v>10630.7387385932</v>
      </c>
      <c r="GH73" s="3">
        <v>6313.243499209425</v>
      </c>
      <c r="GI73" s="3">
        <v>9541.4259433895586</v>
      </c>
      <c r="GJ73" s="3">
        <v>7203.7765872591172</v>
      </c>
      <c r="GK73" s="3">
        <v>9986.6924874144042</v>
      </c>
      <c r="GL73" s="3">
        <v>11131.663600621152</v>
      </c>
      <c r="GM73" s="3">
        <v>10988.542211470309</v>
      </c>
      <c r="GN73" s="3">
        <v>8953.0380102138697</v>
      </c>
      <c r="GO73" s="3">
        <v>10637.575747629067</v>
      </c>
      <c r="GP73" s="3">
        <v>8726.0677264089954</v>
      </c>
    </row>
    <row r="74" spans="1:198">
      <c r="A74" t="str">
        <f>'[1]item index series'!D21</f>
        <v>0113-02</v>
      </c>
      <c r="B74" t="str">
        <f>'[1]item index series'!E21</f>
        <v>Dried fish (local)</v>
      </c>
      <c r="C74" s="3">
        <v>3.69</v>
      </c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>
        <v>100</v>
      </c>
      <c r="BC74" s="3">
        <v>81.288185998426357</v>
      </c>
      <c r="BD74" s="3">
        <v>153.27721486805288</v>
      </c>
      <c r="BE74" s="3">
        <v>117.30658435681697</v>
      </c>
      <c r="BF74" s="3">
        <v>126.54602942713429</v>
      </c>
      <c r="BG74" s="3">
        <v>167.79948470077426</v>
      </c>
      <c r="BH74" s="3">
        <v>95.32983239309398</v>
      </c>
      <c r="BI74" s="3">
        <v>131.62712938217527</v>
      </c>
      <c r="BJ74" s="3">
        <v>121.54693413383089</v>
      </c>
      <c r="BK74" s="3">
        <v>130.60826450772024</v>
      </c>
      <c r="BL74" s="3">
        <v>121.38828924257881</v>
      </c>
      <c r="BM74" s="3">
        <v>137.43860587356895</v>
      </c>
      <c r="BN74" s="3">
        <v>155.53267390450077</v>
      </c>
      <c r="BO74" s="3">
        <v>161.47650211578178</v>
      </c>
      <c r="BP74" s="3">
        <v>178.42459849584915</v>
      </c>
      <c r="BQ74" s="3">
        <v>138.62446994311901</v>
      </c>
      <c r="BR74" s="3">
        <v>132.79614392592646</v>
      </c>
      <c r="BS74" s="3">
        <v>175.22847538426785</v>
      </c>
      <c r="BT74" s="3">
        <v>152.18981393778492</v>
      </c>
      <c r="BU74" s="3">
        <v>148.79937958654025</v>
      </c>
      <c r="BV74" s="3">
        <v>129.19053572571084</v>
      </c>
      <c r="BW74" s="3">
        <v>123.99543049029518</v>
      </c>
      <c r="BX74" s="3">
        <v>121.96208679480887</v>
      </c>
      <c r="BY74" s="3">
        <v>136.45595321458836</v>
      </c>
      <c r="BZ74" s="3">
        <v>152.61193396989506</v>
      </c>
      <c r="CA74" s="3">
        <v>168.77775162992322</v>
      </c>
      <c r="CB74" s="3">
        <v>183.99034253572043</v>
      </c>
      <c r="CC74" s="3">
        <v>106.67019803045486</v>
      </c>
      <c r="CD74" s="3">
        <v>141.38329312795145</v>
      </c>
      <c r="CE74" s="3">
        <v>98.695911735409922</v>
      </c>
      <c r="CF74" s="3">
        <v>125.37521134675853</v>
      </c>
      <c r="CG74" s="3">
        <v>125.59544217375822</v>
      </c>
      <c r="CH74" s="3">
        <v>170.29611658680824</v>
      </c>
      <c r="CI74" s="3">
        <v>87.046183336770838</v>
      </c>
      <c r="CJ74" s="3">
        <v>115.61390040164041</v>
      </c>
      <c r="CK74" s="3">
        <v>114.33325002460336</v>
      </c>
      <c r="CL74" s="3">
        <v>123.77297247422275</v>
      </c>
      <c r="CM74" s="3">
        <v>135.56943743624149</v>
      </c>
      <c r="CN74" s="3">
        <v>184.47061030446633</v>
      </c>
      <c r="CO74" s="3">
        <v>133.19940928427772</v>
      </c>
      <c r="CP74" s="3">
        <v>153.12692369809633</v>
      </c>
      <c r="CQ74" s="3">
        <v>116.63589444385271</v>
      </c>
      <c r="CR74" s="3">
        <v>107.33366320437037</v>
      </c>
      <c r="CS74" s="3">
        <v>110.75441308380769</v>
      </c>
      <c r="CT74" s="3">
        <v>110.61832337651177</v>
      </c>
      <c r="CU74" s="3">
        <v>112.40256825725054</v>
      </c>
      <c r="CV74" s="3">
        <v>131.58664983861271</v>
      </c>
      <c r="CW74" s="3">
        <v>139.31514748901708</v>
      </c>
      <c r="CX74" s="3">
        <v>223.21372000816237</v>
      </c>
      <c r="CY74" s="3">
        <v>264.85032192175544</v>
      </c>
      <c r="CZ74" s="3">
        <v>202.67398126471198</v>
      </c>
      <c r="DA74" s="3">
        <v>231.02419382053668</v>
      </c>
      <c r="DB74" s="3">
        <v>242.03045481187104</v>
      </c>
      <c r="DC74" s="3">
        <v>256.28792300146222</v>
      </c>
      <c r="DD74" s="3">
        <v>251.0718734915088</v>
      </c>
      <c r="DE74" s="3">
        <v>280.14297551880082</v>
      </c>
      <c r="DF74" s="3">
        <v>636.41002462900485</v>
      </c>
      <c r="DG74" s="3">
        <v>505.93343917383061</v>
      </c>
      <c r="DH74" s="3">
        <v>614.39792526812664</v>
      </c>
      <c r="DI74" s="3">
        <v>770.63034748675318</v>
      </c>
      <c r="DJ74" s="3">
        <v>591.62200532641373</v>
      </c>
      <c r="DK74" s="3">
        <v>1561.8725353477264</v>
      </c>
      <c r="DL74" s="3">
        <v>1860.7109778589609</v>
      </c>
      <c r="DM74" s="3">
        <v>1963.9948782990598</v>
      </c>
      <c r="DN74" s="3">
        <v>1083.6597133215619</v>
      </c>
      <c r="DO74" s="3">
        <v>1146.3436858350235</v>
      </c>
      <c r="DP74" s="3">
        <v>1719.2409981920559</v>
      </c>
      <c r="DQ74" s="3">
        <v>1184.7153327443293</v>
      </c>
      <c r="DR74" s="3">
        <v>1054.7534082788059</v>
      </c>
      <c r="DS74" s="3">
        <v>2592.3376863522708</v>
      </c>
      <c r="DT74" s="3">
        <v>1016.9074027421919</v>
      </c>
      <c r="DU74" s="3">
        <v>2194.171281703902</v>
      </c>
      <c r="DV74" s="3">
        <v>2791.711459283033</v>
      </c>
      <c r="DW74" s="3">
        <v>2730.9366122877395</v>
      </c>
      <c r="DX74" s="3">
        <v>3032.8716207750481</v>
      </c>
      <c r="DY74" s="3">
        <v>3292.9422493081415</v>
      </c>
      <c r="DZ74" s="3">
        <v>2639.9867203144581</v>
      </c>
      <c r="EA74" s="3">
        <v>3547.0404422823967</v>
      </c>
      <c r="EB74" s="3">
        <v>4304.7933099907723</v>
      </c>
      <c r="EC74" s="3">
        <v>4664.2064430779374</v>
      </c>
      <c r="ED74" s="3">
        <v>3969.0932251849667</v>
      </c>
      <c r="EE74" s="3">
        <v>4463.378618007504</v>
      </c>
      <c r="EF74" s="3">
        <v>5229.680230429145</v>
      </c>
      <c r="EG74" s="3">
        <v>7142.5511880523991</v>
      </c>
      <c r="EH74" s="3">
        <v>4228.3473029730321</v>
      </c>
      <c r="EI74" s="3">
        <v>5747.9546498028649</v>
      </c>
      <c r="EJ74" s="3">
        <v>2990.8399552149203</v>
      </c>
      <c r="EK74" s="3">
        <v>2137.124414850326</v>
      </c>
      <c r="EL74" s="3">
        <v>4721.8895681152144</v>
      </c>
      <c r="EM74" s="3">
        <v>4027.7731415126177</v>
      </c>
      <c r="EN74" s="3">
        <v>9580.6279516745199</v>
      </c>
      <c r="EO74" s="3">
        <v>4592.1665350425656</v>
      </c>
      <c r="EP74" s="3">
        <v>3596.8916605672471</v>
      </c>
      <c r="EQ74" s="3">
        <v>8372.0725341300149</v>
      </c>
      <c r="ER74" s="3">
        <v>8648.5719254626147</v>
      </c>
      <c r="ES74" s="3">
        <v>8915.5327327595023</v>
      </c>
      <c r="ET74" s="3">
        <v>9341.6765746187357</v>
      </c>
      <c r="EU74" s="3">
        <v>9354.0849113412496</v>
      </c>
      <c r="EV74" s="3">
        <v>9472.8897936506546</v>
      </c>
      <c r="EW74" s="3">
        <v>9940.1044880041318</v>
      </c>
      <c r="EX74" s="3">
        <v>11778.874997450306</v>
      </c>
      <c r="EY74" s="3">
        <v>17867.595178205422</v>
      </c>
      <c r="EZ74" s="3">
        <v>12679.633480796361</v>
      </c>
      <c r="FA74" s="3">
        <v>12796.143408411677</v>
      </c>
      <c r="FB74" s="3">
        <v>13844.397135674184</v>
      </c>
      <c r="FC74" s="3">
        <v>14341.986236273489</v>
      </c>
      <c r="FD74" s="3">
        <v>16337.68043347238</v>
      </c>
      <c r="FE74" s="3">
        <v>18895.529022814917</v>
      </c>
      <c r="FF74" s="3">
        <v>12414.823872176525</v>
      </c>
      <c r="FG74" s="3">
        <v>14818.744445955901</v>
      </c>
      <c r="FH74" s="3">
        <v>20280.351081629073</v>
      </c>
      <c r="FI74" s="3">
        <v>6611.6485379973965</v>
      </c>
      <c r="FJ74" s="3">
        <v>8719.9999802007678</v>
      </c>
      <c r="FK74" s="3">
        <v>9639.2162502914161</v>
      </c>
      <c r="FL74" s="3">
        <v>12587.129554611221</v>
      </c>
      <c r="FM74" s="3">
        <v>13850.001679711329</v>
      </c>
      <c r="FN74" s="3">
        <v>15355.121615687196</v>
      </c>
      <c r="FO74" s="3">
        <v>15466.095299905202</v>
      </c>
      <c r="FP74" s="3">
        <v>15753.042647067909</v>
      </c>
      <c r="FQ74" s="3">
        <v>17476.892624657015</v>
      </c>
      <c r="FR74" s="3">
        <v>2943.4541516821</v>
      </c>
      <c r="FS74" s="3">
        <v>12728.433984773175</v>
      </c>
      <c r="FT74" s="3">
        <v>14475.280758451207</v>
      </c>
      <c r="FU74" s="3">
        <v>20917.388866820907</v>
      </c>
      <c r="FV74" s="3">
        <v>17362.453125711116</v>
      </c>
      <c r="FW74" s="3">
        <v>14631.223471846959</v>
      </c>
      <c r="FX74" s="3">
        <v>10470.234870336908</v>
      </c>
      <c r="FY74" s="3">
        <v>7866.5926642005979</v>
      </c>
      <c r="FZ74" s="3">
        <v>10049.923527619043</v>
      </c>
      <c r="GA74" s="3">
        <v>10723.163362059582</v>
      </c>
      <c r="GB74" s="3">
        <v>11644.687931857765</v>
      </c>
      <c r="GC74" s="3">
        <v>13809.215202240961</v>
      </c>
      <c r="GD74" s="3">
        <v>8184.1697126556974</v>
      </c>
      <c r="GE74" s="3">
        <v>10297.796978989907</v>
      </c>
      <c r="GF74" s="3">
        <v>4787.980739079223</v>
      </c>
      <c r="GG74" s="3">
        <v>5000.4016298584947</v>
      </c>
      <c r="GH74" s="3">
        <v>1719.2832239117377</v>
      </c>
      <c r="GI74" s="3">
        <v>2598.412932864087</v>
      </c>
      <c r="GJ74" s="3">
        <v>1738.7886097342403</v>
      </c>
      <c r="GK74" s="3">
        <v>3928.3011597460932</v>
      </c>
      <c r="GL74" s="3">
        <v>13761.58728999479</v>
      </c>
      <c r="GM74" s="3">
        <v>5908.2734789406259</v>
      </c>
      <c r="GN74" s="3">
        <v>1559.3671518377942</v>
      </c>
      <c r="GO74" s="3">
        <v>2910.741109333042</v>
      </c>
      <c r="GP74" s="3">
        <v>2992.4817797839573</v>
      </c>
    </row>
    <row r="75" spans="1:198">
      <c r="A75" t="str">
        <f>'[1]item index series'!D22</f>
        <v>0114-01</v>
      </c>
      <c r="B75" t="str">
        <f>'[1]item index series'!E22</f>
        <v>Fresh milk</v>
      </c>
      <c r="C75" s="3">
        <v>2.23</v>
      </c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>
        <v>100</v>
      </c>
      <c r="BC75" s="3">
        <v>93.425527091362497</v>
      </c>
      <c r="BD75" s="3">
        <v>93.256575784189906</v>
      </c>
      <c r="BE75" s="3">
        <v>106.49210307564421</v>
      </c>
      <c r="BF75" s="3">
        <v>137.3457999312391</v>
      </c>
      <c r="BG75" s="3">
        <v>144.48814243623065</v>
      </c>
      <c r="BH75" s="3">
        <v>97.096952514516829</v>
      </c>
      <c r="BI75" s="3">
        <v>141.34550544957571</v>
      </c>
      <c r="BJ75" s="3">
        <v>142.11718245839964</v>
      </c>
      <c r="BK75" s="3">
        <v>116.20947630922693</v>
      </c>
      <c r="BL75" s="3">
        <v>195.69765374617404</v>
      </c>
      <c r="BM75" s="3">
        <v>170.61969354071468</v>
      </c>
      <c r="BN75" s="3">
        <v>99.750623441396499</v>
      </c>
      <c r="BO75" s="3">
        <v>313.33431128062193</v>
      </c>
      <c r="BP75" s="3">
        <v>95.624784700509124</v>
      </c>
      <c r="BQ75" s="3">
        <v>120.76106894025885</v>
      </c>
      <c r="BR75" s="3">
        <v>122.36076475477969</v>
      </c>
      <c r="BS75" s="3">
        <v>119.36824605153781</v>
      </c>
      <c r="BT75" s="3">
        <v>138.15461346633413</v>
      </c>
      <c r="BU75" s="3">
        <v>108.72817955112217</v>
      </c>
      <c r="BV75" s="3">
        <v>128.17955112219451</v>
      </c>
      <c r="BW75" s="3">
        <v>178.55361596009973</v>
      </c>
      <c r="BX75" s="3">
        <v>149.62593516209475</v>
      </c>
      <c r="BY75" s="3">
        <v>181.54613466334163</v>
      </c>
      <c r="BZ75" s="3">
        <v>117.70573566084788</v>
      </c>
      <c r="CA75" s="3">
        <v>163.59102244389024</v>
      </c>
      <c r="CB75" s="3">
        <v>170.57356608478804</v>
      </c>
      <c r="CC75" s="3">
        <v>117.70573566084788</v>
      </c>
      <c r="CD75" s="3">
        <v>121.38403990024938</v>
      </c>
      <c r="CE75" s="3">
        <v>133.1670822942643</v>
      </c>
      <c r="CF75" s="3">
        <v>149.62593516209475</v>
      </c>
      <c r="CG75" s="3">
        <v>188.93941616546869</v>
      </c>
      <c r="CH75" s="3">
        <v>165.07750232262478</v>
      </c>
      <c r="CI75" s="3">
        <v>141.21558847978091</v>
      </c>
      <c r="CJ75" s="3">
        <v>135.93467312111878</v>
      </c>
      <c r="CK75" s="3">
        <v>144.73619871888906</v>
      </c>
      <c r="CL75" s="3">
        <v>134.43841376949783</v>
      </c>
      <c r="CM75" s="3">
        <v>145.02102943065361</v>
      </c>
      <c r="CN75" s="3">
        <v>145.02102943065361</v>
      </c>
      <c r="CO75" s="3">
        <v>117.58461845728672</v>
      </c>
      <c r="CP75" s="3">
        <v>180.29641496783964</v>
      </c>
      <c r="CQ75" s="3">
        <v>233.14531122155958</v>
      </c>
      <c r="CR75" s="3">
        <v>215.90689509170781</v>
      </c>
      <c r="CS75" s="3">
        <v>126.01111513534219</v>
      </c>
      <c r="CT75" s="3">
        <v>138.18041285869302</v>
      </c>
      <c r="CU75" s="3">
        <v>167.2297041983046</v>
      </c>
      <c r="CV75" s="3">
        <v>167.2297041983046</v>
      </c>
      <c r="CW75" s="3">
        <v>198.04550649775746</v>
      </c>
      <c r="CX75" s="3">
        <v>282.64175357459936</v>
      </c>
      <c r="CY75" s="3">
        <v>202.55992339512954</v>
      </c>
      <c r="CZ75" s="3">
        <v>259.08827411004938</v>
      </c>
      <c r="DA75" s="3">
        <v>252.61106725729812</v>
      </c>
      <c r="DB75" s="3">
        <v>268.50966589586938</v>
      </c>
      <c r="DC75" s="3">
        <v>334.45940839660921</v>
      </c>
      <c r="DD75" s="3">
        <v>335.63708236983666</v>
      </c>
      <c r="DE75" s="3">
        <v>368.61195362020658</v>
      </c>
      <c r="DF75" s="3">
        <v>409.83054268316897</v>
      </c>
      <c r="DG75" s="3">
        <v>535.84165781851129</v>
      </c>
      <c r="DH75" s="3">
        <v>559.39513728306122</v>
      </c>
      <c r="DI75" s="3">
        <v>518.17654822009877</v>
      </c>
      <c r="DJ75" s="3">
        <v>621.22302087750472</v>
      </c>
      <c r="DK75" s="3">
        <v>610.53098085741306</v>
      </c>
      <c r="DL75" s="3">
        <v>918.09469915087629</v>
      </c>
      <c r="DM75" s="3">
        <v>1117.6383872190618</v>
      </c>
      <c r="DN75" s="3">
        <v>1117.6383872190618</v>
      </c>
      <c r="DO75" s="3">
        <v>1100.8738114107759</v>
      </c>
      <c r="DP75" s="3">
        <v>1541.2233359750865</v>
      </c>
      <c r="DQ75" s="3">
        <v>1329.9896807906835</v>
      </c>
      <c r="DR75" s="3">
        <v>1587.0465098510679</v>
      </c>
      <c r="DS75" s="3">
        <v>1743.5158840617362</v>
      </c>
      <c r="DT75" s="3">
        <v>1899.985258272405</v>
      </c>
      <c r="DU75" s="3">
        <v>2537.0391389872702</v>
      </c>
      <c r="DV75" s="3">
        <v>2537.0391389872702</v>
      </c>
      <c r="DW75" s="3">
        <v>2602.104320429873</v>
      </c>
      <c r="DX75" s="3">
        <v>2341.8938883868864</v>
      </c>
      <c r="DY75" s="3">
        <v>8020.9181589421341</v>
      </c>
      <c r="DZ75" s="3">
        <v>2808.9978132105753</v>
      </c>
      <c r="EA75" s="3">
        <v>2792.6421294951742</v>
      </c>
      <c r="EB75" s="3">
        <v>5012.053004242438</v>
      </c>
      <c r="EC75" s="3">
        <v>4105.1100796652345</v>
      </c>
      <c r="ED75" s="3">
        <v>4749.963145681013</v>
      </c>
      <c r="EE75" s="3">
        <v>4700.666846438904</v>
      </c>
      <c r="EF75" s="3">
        <v>4998.5838723801935</v>
      </c>
      <c r="EG75" s="3">
        <v>4898.6835523040718</v>
      </c>
      <c r="EH75" s="3">
        <v>5187.9603602841225</v>
      </c>
      <c r="EI75" s="3">
        <v>4272.4379437633952</v>
      </c>
      <c r="EJ75" s="3">
        <v>4832.6206095797306</v>
      </c>
      <c r="EK75" s="3">
        <v>3866.096487663784</v>
      </c>
      <c r="EL75" s="3">
        <v>4512.8148339457775</v>
      </c>
      <c r="EM75" s="3">
        <v>4732.1152603614782</v>
      </c>
      <c r="EN75" s="3">
        <v>4184.1255645442152</v>
      </c>
      <c r="EO75" s="3">
        <v>4270.7948445193742</v>
      </c>
      <c r="EP75" s="3">
        <v>4493.993429504706</v>
      </c>
      <c r="EQ75" s="3">
        <v>5552.1065515663768</v>
      </c>
      <c r="ER75" s="3">
        <v>7951.1649380456756</v>
      </c>
      <c r="ES75" s="3">
        <v>8191.0707766936039</v>
      </c>
      <c r="ET75" s="3">
        <v>8430.9766153415349</v>
      </c>
      <c r="EU75" s="3">
        <v>8628.4289276807976</v>
      </c>
      <c r="EV75" s="3">
        <v>9002.493765586034</v>
      </c>
      <c r="EW75" s="3">
        <v>9077.3067331670827</v>
      </c>
      <c r="EX75" s="3">
        <v>9077.3067331670827</v>
      </c>
      <c r="EY75" s="3">
        <v>5860.3491271820449</v>
      </c>
      <c r="EZ75" s="3">
        <v>5976.7248545303401</v>
      </c>
      <c r="FA75" s="3">
        <v>6342.4771404821277</v>
      </c>
      <c r="FB75" s="3">
        <v>6483.7905236907727</v>
      </c>
      <c r="FC75" s="3">
        <v>7331.6708229426431</v>
      </c>
      <c r="FD75" s="3">
        <v>7531.1720698254358</v>
      </c>
      <c r="FE75" s="3">
        <v>7630.9226932668325</v>
      </c>
      <c r="FF75" s="3">
        <v>7714.0482128013291</v>
      </c>
      <c r="FG75" s="3">
        <v>7730.6733167082293</v>
      </c>
      <c r="FH75" s="3">
        <v>9077.3067331670827</v>
      </c>
      <c r="FI75" s="3">
        <v>7281.7955112219452</v>
      </c>
      <c r="FJ75" s="3">
        <v>7980.0498753117208</v>
      </c>
      <c r="FK75" s="3">
        <v>7980.0498753117208</v>
      </c>
      <c r="FL75" s="3">
        <v>8046.5502909393172</v>
      </c>
      <c r="FM75" s="3">
        <v>8503.7406483790528</v>
      </c>
      <c r="FN75" s="3">
        <v>9459.6841230257687</v>
      </c>
      <c r="FO75" s="3">
        <v>9707.3981712385685</v>
      </c>
      <c r="FP75" s="3">
        <v>12751.454696591853</v>
      </c>
      <c r="FQ75" s="3">
        <v>15627.597672485454</v>
      </c>
      <c r="FR75" s="3">
        <v>9268.4954280964248</v>
      </c>
      <c r="FS75" s="3">
        <v>10423.940149625934</v>
      </c>
      <c r="FT75" s="3">
        <v>10573.56608478803</v>
      </c>
      <c r="FU75" s="3">
        <v>9201.9950124688276</v>
      </c>
      <c r="FV75" s="3">
        <v>10332.502078137988</v>
      </c>
      <c r="FW75" s="3">
        <v>10166.251039068993</v>
      </c>
      <c r="FX75" s="3">
        <v>10490.440565253532</v>
      </c>
      <c r="FY75" s="3">
        <v>10441.963483159016</v>
      </c>
      <c r="FZ75" s="3">
        <v>9825.4364089775554</v>
      </c>
      <c r="GA75" s="3">
        <v>9127.1820448877806</v>
      </c>
      <c r="GB75" s="3">
        <v>10174.563591022443</v>
      </c>
      <c r="GC75" s="3">
        <v>10324.189526184538</v>
      </c>
      <c r="GD75" s="3">
        <v>10473.815461346632</v>
      </c>
      <c r="GE75" s="3">
        <v>10922.693266832917</v>
      </c>
      <c r="GF75" s="3">
        <v>11571.072319201994</v>
      </c>
      <c r="GG75" s="3">
        <v>12169.576059850373</v>
      </c>
      <c r="GH75" s="3">
        <v>14962.593516209476</v>
      </c>
      <c r="GI75" s="3">
        <v>11471.321695760598</v>
      </c>
      <c r="GJ75" s="3">
        <v>12568.57855361596</v>
      </c>
      <c r="GK75" s="3">
        <v>12867.83042394015</v>
      </c>
      <c r="GL75" s="3">
        <v>13266.832917705735</v>
      </c>
      <c r="GM75" s="3">
        <v>13865.336658354114</v>
      </c>
      <c r="GN75" s="3">
        <v>12593.516209476309</v>
      </c>
      <c r="GO75" s="3">
        <v>17157.107231920199</v>
      </c>
      <c r="GP75" s="3">
        <v>16184.538653366582</v>
      </c>
    </row>
    <row r="76" spans="1:198">
      <c r="A76" t="str">
        <f>'[1]item index series'!D23</f>
        <v>0114-02</v>
      </c>
      <c r="B76" t="str">
        <f>'[1]item index series'!E23</f>
        <v>Milk powder</v>
      </c>
      <c r="C76" s="3">
        <v>0.88</v>
      </c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>
        <v>100</v>
      </c>
      <c r="BC76" s="3">
        <v>93.375035541654825</v>
      </c>
      <c r="BD76" s="3">
        <v>117.44953085015636</v>
      </c>
      <c r="BE76" s="3">
        <v>101.90503269832244</v>
      </c>
      <c r="BF76" s="3">
        <v>88.929959245569137</v>
      </c>
      <c r="BG76" s="3">
        <v>109.59270390753412</v>
      </c>
      <c r="BH76" s="3">
        <v>116.46289451236849</v>
      </c>
      <c r="BI76" s="3">
        <v>124.99289166903611</v>
      </c>
      <c r="BJ76" s="3">
        <v>125.67529144156953</v>
      </c>
      <c r="BK76" s="3">
        <v>122.26329257890248</v>
      </c>
      <c r="BL76" s="3">
        <v>152.36599719113227</v>
      </c>
      <c r="BM76" s="3">
        <v>151.30082456639181</v>
      </c>
      <c r="BN76" s="3">
        <v>141.71427094372785</v>
      </c>
      <c r="BO76" s="3">
        <v>130.32155504433013</v>
      </c>
      <c r="BP76" s="3">
        <v>130.78830650943075</v>
      </c>
      <c r="BQ76" s="3">
        <v>126.31978011562884</v>
      </c>
      <c r="BR76" s="3">
        <v>120.7564737374794</v>
      </c>
      <c r="BS76" s="3">
        <v>127.83917051302262</v>
      </c>
      <c r="BT76" s="3">
        <v>118.98246611695573</v>
      </c>
      <c r="BU76" s="3">
        <v>122.26329257890248</v>
      </c>
      <c r="BV76" s="3">
        <v>114.61329885329516</v>
      </c>
      <c r="BW76" s="3">
        <v>123.28784531001058</v>
      </c>
      <c r="BX76" s="3">
        <v>139.10529807601174</v>
      </c>
      <c r="BY76" s="3">
        <v>105.96152023504882</v>
      </c>
      <c r="BZ76" s="3">
        <v>99.706188986825893</v>
      </c>
      <c r="CA76" s="3">
        <v>142.12870817931949</v>
      </c>
      <c r="CB76" s="3">
        <v>104.10387640981897</v>
      </c>
      <c r="CC76" s="3">
        <v>116.46289451236849</v>
      </c>
      <c r="CD76" s="3">
        <v>122.61397023978769</v>
      </c>
      <c r="CE76" s="3">
        <v>127.34337977442897</v>
      </c>
      <c r="CF76" s="3">
        <v>125.39095820301394</v>
      </c>
      <c r="CG76" s="3">
        <v>121.82151862147727</v>
      </c>
      <c r="CH76" s="3">
        <v>103.39860465225576</v>
      </c>
      <c r="CI76" s="3">
        <v>102.98408908794825</v>
      </c>
      <c r="CJ76" s="3">
        <v>105.47118247379316</v>
      </c>
      <c r="CK76" s="3">
        <v>99.667964573488391</v>
      </c>
      <c r="CL76" s="3">
        <v>113.47423259661853</v>
      </c>
      <c r="CM76" s="3">
        <v>121.05790655728363</v>
      </c>
      <c r="CN76" s="3">
        <v>115.15949347676633</v>
      </c>
      <c r="CO76" s="3">
        <v>115.15949347676633</v>
      </c>
      <c r="CP76" s="3">
        <v>106.73318907602734</v>
      </c>
      <c r="CQ76" s="3">
        <v>137.68581390807523</v>
      </c>
      <c r="CR76" s="3">
        <v>151.89818066398837</v>
      </c>
      <c r="CS76" s="3">
        <v>146.61769657285862</v>
      </c>
      <c r="CT76" s="3">
        <v>121.71328578845223</v>
      </c>
      <c r="CU76" s="3">
        <v>133.27604793835519</v>
      </c>
      <c r="CV76" s="3">
        <v>143.247174812563</v>
      </c>
      <c r="CW76" s="3">
        <v>212.48859960827969</v>
      </c>
      <c r="CX76" s="3">
        <v>212.48859960827969</v>
      </c>
      <c r="CY76" s="3">
        <v>238.35677695189631</v>
      </c>
      <c r="CZ76" s="3">
        <v>251.66041101432771</v>
      </c>
      <c r="DA76" s="3">
        <v>336.56346450998387</v>
      </c>
      <c r="DB76" s="3">
        <v>364.92607324030632</v>
      </c>
      <c r="DC76" s="3">
        <v>470.24650956788849</v>
      </c>
      <c r="DD76" s="3">
        <v>511.72797966533102</v>
      </c>
      <c r="DE76" s="3">
        <v>506.27718515364023</v>
      </c>
      <c r="DF76" s="3">
        <v>478.09934911862922</v>
      </c>
      <c r="DG76" s="3">
        <v>654.09534140287815</v>
      </c>
      <c r="DH76" s="3">
        <v>715.53226259396774</v>
      </c>
      <c r="DI76" s="3">
        <v>1457.8565660081099</v>
      </c>
      <c r="DJ76" s="3">
        <v>875.82257577673533</v>
      </c>
      <c r="DK76" s="3">
        <v>1685.1269812413134</v>
      </c>
      <c r="DL76" s="3">
        <v>1203.1445476895208</v>
      </c>
      <c r="DM76" s="3">
        <v>1533.9543387902631</v>
      </c>
      <c r="DN76" s="3">
        <v>1763.9019531440217</v>
      </c>
      <c r="DO76" s="3">
        <v>2247.0830162164766</v>
      </c>
      <c r="DP76" s="3">
        <v>2158.3057727001515</v>
      </c>
      <c r="DQ76" s="3">
        <v>2386.7980224061016</v>
      </c>
      <c r="DR76" s="3">
        <v>2857.8510467468177</v>
      </c>
      <c r="DS76" s="3">
        <v>2912.6697818142757</v>
      </c>
      <c r="DT76" s="3">
        <v>3002.4172684291384</v>
      </c>
      <c r="DU76" s="3">
        <v>3231.879761233628</v>
      </c>
      <c r="DV76" s="3">
        <v>3036.8608984272755</v>
      </c>
      <c r="DW76" s="3">
        <v>5413.9564898479875</v>
      </c>
      <c r="DX76" s="3">
        <v>3172.6949322227451</v>
      </c>
      <c r="DY76" s="3">
        <v>10312.713894371731</v>
      </c>
      <c r="DZ76" s="3">
        <v>4425.763893985948</v>
      </c>
      <c r="EA76" s="3">
        <v>4561.5979277814176</v>
      </c>
      <c r="EB76" s="3">
        <v>6047.0401116447274</v>
      </c>
      <c r="EC76" s="3">
        <v>5797.2025137709188</v>
      </c>
      <c r="ED76" s="3">
        <v>6688.8559213283197</v>
      </c>
      <c r="EE76" s="3">
        <v>6325.215375218625</v>
      </c>
      <c r="EF76" s="3">
        <v>12442.090323058508</v>
      </c>
      <c r="EG76" s="3">
        <v>14767.169492605275</v>
      </c>
      <c r="EH76" s="3">
        <v>10979.850755044854</v>
      </c>
      <c r="EI76" s="3">
        <v>11198.256466266363</v>
      </c>
      <c r="EJ76" s="3">
        <v>9202.1606327994978</v>
      </c>
      <c r="EK76" s="3">
        <v>9596.6145839753099</v>
      </c>
      <c r="EL76" s="3">
        <v>5969.7561067211936</v>
      </c>
      <c r="EM76" s="3">
        <v>10270.055885494126</v>
      </c>
      <c r="EN76" s="3">
        <v>11975.913165312639</v>
      </c>
      <c r="EO76" s="3">
        <v>11565.620253160576</v>
      </c>
      <c r="EP76" s="3">
        <v>11409.971502058246</v>
      </c>
      <c r="EQ76" s="3">
        <v>12161.077929560926</v>
      </c>
      <c r="ER76" s="3">
        <v>12374.831967243097</v>
      </c>
      <c r="ES76" s="3">
        <v>13871.110231018331</v>
      </c>
      <c r="ET76" s="3">
        <v>14077.230195926144</v>
      </c>
      <c r="EU76" s="3">
        <v>14077.230195926144</v>
      </c>
      <c r="EV76" s="3">
        <v>14634.51750845467</v>
      </c>
      <c r="EW76" s="3">
        <v>14981.867819688208</v>
      </c>
      <c r="EX76" s="3">
        <v>15016.221147172841</v>
      </c>
      <c r="EY76" s="3">
        <v>6985.1198938489251</v>
      </c>
      <c r="EZ76" s="3">
        <v>6025.9691024547428</v>
      </c>
      <c r="FA76" s="3">
        <v>7157.6153919059798</v>
      </c>
      <c r="FB76" s="3">
        <v>13056.582314472562</v>
      </c>
      <c r="FC76" s="3">
        <v>13591.128802957066</v>
      </c>
      <c r="FD76" s="3">
        <v>13585.442138185954</v>
      </c>
      <c r="FE76" s="3">
        <v>13852.715382428207</v>
      </c>
      <c r="FF76" s="3">
        <v>14463.084067860866</v>
      </c>
      <c r="FG76" s="3">
        <v>16370.012321107004</v>
      </c>
      <c r="FH76" s="3">
        <v>16468.581177139607</v>
      </c>
      <c r="FI76" s="3">
        <v>9900.4833665055448</v>
      </c>
      <c r="FJ76" s="3">
        <v>10766.751966638234</v>
      </c>
      <c r="FK76" s="3">
        <v>13367.453321960005</v>
      </c>
      <c r="FL76" s="3">
        <v>15479.101506966164</v>
      </c>
      <c r="FM76" s="3">
        <v>13204.435598521468</v>
      </c>
      <c r="FN76" s="3">
        <v>13844.815878073561</v>
      </c>
      <c r="FO76" s="3">
        <v>14935.077243863139</v>
      </c>
      <c r="FP76" s="3">
        <v>16373.803430954411</v>
      </c>
      <c r="FQ76" s="3">
        <v>9549.8057056203215</v>
      </c>
      <c r="FR76" s="3">
        <v>11191.35626954791</v>
      </c>
      <c r="FS76" s="3">
        <v>13056.582314472562</v>
      </c>
      <c r="FT76" s="3">
        <v>19304.331343000664</v>
      </c>
      <c r="FU76" s="3">
        <v>15323.666003222446</v>
      </c>
      <c r="FV76" s="3">
        <v>15016.586105582412</v>
      </c>
      <c r="FW76" s="3">
        <v>12283.195905601366</v>
      </c>
      <c r="FX76" s="3">
        <v>12533.409155530282</v>
      </c>
      <c r="FY76" s="3">
        <v>16409.076824572061</v>
      </c>
      <c r="FZ76" s="3">
        <v>13545.635484788172</v>
      </c>
      <c r="GA76" s="3">
        <v>12021.609326130225</v>
      </c>
      <c r="GB76" s="3">
        <v>12829.115723628092</v>
      </c>
      <c r="GC76" s="3">
        <v>10941.143019618994</v>
      </c>
      <c r="GD76" s="3">
        <v>11612.16946261018</v>
      </c>
      <c r="GE76" s="3">
        <v>12976.969007676998</v>
      </c>
      <c r="GF76" s="3">
        <v>13864.088711970429</v>
      </c>
      <c r="GG76" s="3">
        <v>11697.469434176855</v>
      </c>
      <c r="GH76" s="3">
        <v>14137.048620983793</v>
      </c>
      <c r="GI76" s="3">
        <v>15331.24822291726</v>
      </c>
      <c r="GJ76" s="3">
        <v>16218.367927210691</v>
      </c>
      <c r="GK76" s="3">
        <v>17094.114301961901</v>
      </c>
      <c r="GL76" s="3">
        <v>15342.621552459483</v>
      </c>
      <c r="GM76" s="3">
        <v>16104.634631788456</v>
      </c>
      <c r="GN76" s="3">
        <v>15558.71481376173</v>
      </c>
      <c r="GO76" s="3">
        <v>19630.366789877738</v>
      </c>
      <c r="GP76" s="3">
        <v>19232.300255899914</v>
      </c>
    </row>
    <row r="77" spans="1:198">
      <c r="A77" t="str">
        <f>'[1]item index series'!D24</f>
        <v>0114-03</v>
      </c>
      <c r="B77" t="str">
        <f>'[1]item index series'!E24</f>
        <v>Cheese</v>
      </c>
      <c r="C77" s="3">
        <v>0</v>
      </c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>
        <v>100</v>
      </c>
      <c r="BC77" s="3">
        <v>99.4</v>
      </c>
      <c r="BD77" s="3">
        <v>159.04</v>
      </c>
      <c r="BE77" s="3">
        <v>160.57424657534244</v>
      </c>
      <c r="BF77" s="3">
        <v>158.40432432432434</v>
      </c>
      <c r="BG77" s="3">
        <v>121.80822313519064</v>
      </c>
      <c r="BH77" s="3">
        <v>182.40040646783027</v>
      </c>
      <c r="BI77" s="3">
        <v>195.75981123842325</v>
      </c>
      <c r="BJ77" s="3">
        <v>159.50243902439024</v>
      </c>
      <c r="BK77" s="3">
        <v>201.92934238344276</v>
      </c>
      <c r="BL77" s="3">
        <v>191.53560850615969</v>
      </c>
      <c r="BM77" s="3">
        <v>207.72171626724361</v>
      </c>
      <c r="BN77" s="3">
        <v>183.28386729462673</v>
      </c>
      <c r="BO77" s="3">
        <v>251.86564652474516</v>
      </c>
      <c r="BP77" s="3">
        <v>311.07703676235474</v>
      </c>
      <c r="BQ77" s="3">
        <v>200.51013307811584</v>
      </c>
      <c r="BR77" s="3">
        <v>245.37566300990537</v>
      </c>
      <c r="BS77" s="3">
        <v>305.3410387450237</v>
      </c>
      <c r="BT77" s="3">
        <v>200.89672239882711</v>
      </c>
      <c r="BU77" s="3">
        <v>175.17752046968988</v>
      </c>
      <c r="BV77" s="3">
        <v>278.16073478760046</v>
      </c>
      <c r="BW77" s="3">
        <v>174.31724297996141</v>
      </c>
      <c r="BX77" s="3">
        <v>228.52731263670898</v>
      </c>
      <c r="BY77" s="3">
        <v>181.20412218427413</v>
      </c>
      <c r="BZ77" s="3">
        <v>189.20624151967431</v>
      </c>
      <c r="CA77" s="3">
        <v>247.67267194091113</v>
      </c>
      <c r="CB77" s="3">
        <v>165.54794520547944</v>
      </c>
      <c r="CC77" s="3">
        <v>175.94176524112828</v>
      </c>
      <c r="CD77" s="3">
        <v>166</v>
      </c>
      <c r="CE77" s="3">
        <v>187.56181533646321</v>
      </c>
      <c r="CF77" s="3">
        <v>194.32820176875205</v>
      </c>
      <c r="CG77" s="3">
        <v>203.59327897207808</v>
      </c>
      <c r="CH77" s="3">
        <v>205.74647887323943</v>
      </c>
      <c r="CI77" s="3">
        <v>215.37365368682683</v>
      </c>
      <c r="CJ77" s="3">
        <v>226.12072434607649</v>
      </c>
      <c r="CK77" s="3">
        <v>207.84470928132899</v>
      </c>
      <c r="CL77" s="3">
        <v>203.46077897051029</v>
      </c>
      <c r="CM77" s="3">
        <v>203.78459099296327</v>
      </c>
      <c r="CN77" s="3">
        <v>218.63588231285974</v>
      </c>
      <c r="CO77" s="3">
        <v>240.41477485094202</v>
      </c>
      <c r="CP77" s="3">
        <v>267.02630400123275</v>
      </c>
      <c r="CQ77" s="3">
        <v>279.97976296179161</v>
      </c>
      <c r="CR77" s="3">
        <v>259.14920057927139</v>
      </c>
      <c r="CS77" s="3">
        <v>221.78172234613828</v>
      </c>
      <c r="CT77" s="3">
        <v>237.28621965301113</v>
      </c>
      <c r="CU77" s="3">
        <v>228.43088423465883</v>
      </c>
      <c r="CV77" s="3">
        <v>248.2772888333206</v>
      </c>
      <c r="CW77" s="3">
        <v>309.83968027780901</v>
      </c>
      <c r="CX77" s="3">
        <v>344.06828212560822</v>
      </c>
      <c r="CY77" s="3">
        <v>330.95264964187214</v>
      </c>
      <c r="CZ77" s="3">
        <v>411.87808235946596</v>
      </c>
      <c r="DA77" s="3">
        <v>381.79540150391239</v>
      </c>
      <c r="DB77" s="3">
        <v>335.61517264981097</v>
      </c>
      <c r="DC77" s="3">
        <v>716.09066622328328</v>
      </c>
      <c r="DD77" s="3">
        <v>451.39291516951727</v>
      </c>
      <c r="DE77" s="3">
        <v>435.60451618709732</v>
      </c>
      <c r="DF77" s="3">
        <v>682.52472322363383</v>
      </c>
      <c r="DG77" s="3">
        <v>849.34817224468998</v>
      </c>
      <c r="DH77" s="3">
        <v>952.73928941456029</v>
      </c>
      <c r="DI77" s="3">
        <v>952.73928941456029</v>
      </c>
      <c r="DJ77" s="3">
        <v>933.29563044691622</v>
      </c>
      <c r="DK77" s="3">
        <v>756.06539825590653</v>
      </c>
      <c r="DL77" s="3">
        <v>1607.0590924967455</v>
      </c>
      <c r="DM77" s="3">
        <v>1529.2408867776967</v>
      </c>
      <c r="DN77" s="3">
        <v>1760.1144704524784</v>
      </c>
      <c r="DO77" s="3">
        <v>1903.2132078876393</v>
      </c>
      <c r="DP77" s="3">
        <v>1803.0440916830266</v>
      </c>
      <c r="DQ77" s="3">
        <v>1803.0440916830266</v>
      </c>
      <c r="DR77" s="3">
        <v>983.85162892554285</v>
      </c>
      <c r="DS77" s="3">
        <v>1983.3460870976005</v>
      </c>
      <c r="DT77" s="3">
        <v>2884.867035778328</v>
      </c>
      <c r="DU77" s="3">
        <v>2798.9029355373787</v>
      </c>
      <c r="DV77" s="3">
        <v>4266.5146240053873</v>
      </c>
      <c r="DW77" s="3">
        <v>3706.6575158418868</v>
      </c>
      <c r="DX77" s="3">
        <v>2779.9931368814146</v>
      </c>
      <c r="DY77" s="3">
        <v>6068.1863443836364</v>
      </c>
      <c r="DZ77" s="3">
        <v>2556.8200889256896</v>
      </c>
      <c r="EA77" s="3">
        <v>6698.8686329853072</v>
      </c>
      <c r="EB77" s="3">
        <v>6346.3963691132421</v>
      </c>
      <c r="EC77" s="3">
        <v>5669.4782160800714</v>
      </c>
      <c r="ED77" s="3">
        <v>4969.4360015679213</v>
      </c>
      <c r="EE77" s="3">
        <v>3839.7021820190912</v>
      </c>
      <c r="EF77" s="3">
        <v>5954.7923670296068</v>
      </c>
      <c r="EG77" s="3">
        <v>7727.2422426892144</v>
      </c>
      <c r="EH77" s="3">
        <v>7677.8099650407494</v>
      </c>
      <c r="EI77" s="3">
        <v>4734.6494784417946</v>
      </c>
      <c r="EJ77" s="3">
        <v>8007.8225914635286</v>
      </c>
      <c r="EK77" s="3">
        <v>8252.3362583784474</v>
      </c>
      <c r="EL77" s="3">
        <v>7922.2428080433092</v>
      </c>
      <c r="EM77" s="3">
        <v>8421.8690067027565</v>
      </c>
      <c r="EN77" s="3">
        <v>3961.1214040216546</v>
      </c>
      <c r="EO77" s="3">
        <v>4036.6265636840808</v>
      </c>
      <c r="EP77" s="3">
        <v>13391.064816553813</v>
      </c>
      <c r="EQ77" s="3">
        <v>13713.741077193663</v>
      </c>
      <c r="ER77" s="3">
        <v>14194.462767214953</v>
      </c>
      <c r="ES77" s="3">
        <v>17041.007540209979</v>
      </c>
      <c r="ET77" s="3">
        <v>17097.861435473133</v>
      </c>
      <c r="EU77" s="3">
        <v>17097.861435473133</v>
      </c>
      <c r="EV77" s="3">
        <v>17238.10104378892</v>
      </c>
      <c r="EW77" s="3">
        <v>17334.944308079866</v>
      </c>
      <c r="EX77" s="3">
        <v>17346.847039819535</v>
      </c>
      <c r="EY77" s="3">
        <v>9714.4355706312654</v>
      </c>
      <c r="EZ77" s="3">
        <v>21730.822189472983</v>
      </c>
      <c r="FA77" s="3">
        <v>4019.1030234979935</v>
      </c>
      <c r="FB77" s="3">
        <v>8921.1849214341091</v>
      </c>
      <c r="FC77" s="3">
        <v>10756.94230736803</v>
      </c>
      <c r="FD77" s="3">
        <v>10866.960982237311</v>
      </c>
      <c r="FE77" s="3">
        <v>11016.643640394852</v>
      </c>
      <c r="FF77" s="3">
        <v>10406.686808402879</v>
      </c>
      <c r="FG77" s="3">
        <v>10663.77327742974</v>
      </c>
      <c r="FH77" s="3">
        <v>13835.669771968156</v>
      </c>
      <c r="FI77" s="3">
        <v>14848.664763259754</v>
      </c>
      <c r="FJ77" s="3">
        <v>15888.597920004955</v>
      </c>
      <c r="FK77" s="3">
        <v>18750.17241525948</v>
      </c>
      <c r="FL77" s="3">
        <v>14169.164381985855</v>
      </c>
      <c r="FM77" s="3">
        <v>15660.655369563314</v>
      </c>
      <c r="FN77" s="3">
        <v>16980</v>
      </c>
      <c r="FO77" s="3">
        <v>17786.220095693781</v>
      </c>
      <c r="FP77" s="3">
        <v>13028.715886638342</v>
      </c>
      <c r="FQ77" s="3">
        <v>22187.516163384105</v>
      </c>
      <c r="FR77" s="3">
        <v>16769.6343095345</v>
      </c>
      <c r="FS77" s="3">
        <v>16930.880793280023</v>
      </c>
      <c r="FT77" s="3">
        <v>15846.498190091374</v>
      </c>
      <c r="FU77" s="3">
        <v>13544.704634624017</v>
      </c>
      <c r="FV77" s="3">
        <v>14512.18353709716</v>
      </c>
      <c r="FW77" s="3">
        <v>162850</v>
      </c>
      <c r="FX77" s="3">
        <v>16900</v>
      </c>
      <c r="FY77" s="3">
        <v>13124.935064935065</v>
      </c>
      <c r="FZ77" s="3">
        <v>164466.66666666666</v>
      </c>
      <c r="GA77" s="3">
        <v>162950.84485407069</v>
      </c>
      <c r="GB77" s="3">
        <v>171477.34254992323</v>
      </c>
      <c r="GC77" s="3">
        <v>205431.7511520737</v>
      </c>
      <c r="GD77" s="3">
        <v>176782.71889400922</v>
      </c>
      <c r="GE77" s="3">
        <v>156660.18433179724</v>
      </c>
      <c r="GF77" s="3">
        <v>16400</v>
      </c>
      <c r="GG77" s="3">
        <v>14772.602739726028</v>
      </c>
      <c r="GH77" s="3">
        <v>10272.191780821919</v>
      </c>
      <c r="GI77" s="3">
        <v>11119.840236116905</v>
      </c>
      <c r="GJ77" s="3">
        <v>11763.273128117731</v>
      </c>
      <c r="GK77" s="3">
        <v>12598.768768768768</v>
      </c>
      <c r="GL77" s="3">
        <v>18740.270270270266</v>
      </c>
      <c r="GM77" s="3">
        <v>21336.936936936938</v>
      </c>
      <c r="GN77" s="3">
        <v>17593.333333333332</v>
      </c>
      <c r="GO77" s="3">
        <v>18603.333333333332</v>
      </c>
      <c r="GP77" s="3">
        <v>16500.720605495539</v>
      </c>
    </row>
    <row r="78" spans="1:198">
      <c r="A78" t="str">
        <f>'[1]item index series'!D25</f>
        <v>0114-04</v>
      </c>
      <c r="B78" t="str">
        <f>'[1]item index series'!E25</f>
        <v>Yoghurt</v>
      </c>
      <c r="C78" s="3">
        <v>0</v>
      </c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>
        <v>100</v>
      </c>
      <c r="BC78" s="3">
        <v>83.761939750183686</v>
      </c>
      <c r="BD78" s="3">
        <v>113.88684790595151</v>
      </c>
      <c r="BE78" s="3">
        <v>98.089639970609852</v>
      </c>
      <c r="BF78" s="3">
        <v>114.62160176340927</v>
      </c>
      <c r="BG78" s="3">
        <v>122.26304188096989</v>
      </c>
      <c r="BH78" s="3">
        <v>135.63556208670096</v>
      </c>
      <c r="BI78" s="3">
        <v>122.26304188096988</v>
      </c>
      <c r="BJ78" s="3">
        <v>122.26304188096988</v>
      </c>
      <c r="BK78" s="3">
        <v>122.26304188096988</v>
      </c>
      <c r="BL78" s="3">
        <v>134.43010653930935</v>
      </c>
      <c r="BM78" s="3">
        <v>153.8795475351447</v>
      </c>
      <c r="BN78" s="3">
        <v>148.4522605888844</v>
      </c>
      <c r="BO78" s="3">
        <v>162.81860838780875</v>
      </c>
      <c r="BP78" s="3">
        <v>162.81860838780875</v>
      </c>
      <c r="BQ78" s="3">
        <v>162.81860838780875</v>
      </c>
      <c r="BR78" s="3">
        <v>170.00178228727088</v>
      </c>
      <c r="BS78" s="3">
        <v>170.00178228727088</v>
      </c>
      <c r="BT78" s="3">
        <v>158.13617438158218</v>
      </c>
      <c r="BU78" s="3">
        <v>162.59969543267525</v>
      </c>
      <c r="BV78" s="3">
        <v>155.90441385603569</v>
      </c>
      <c r="BW78" s="3">
        <v>162.59969543267525</v>
      </c>
      <c r="BX78" s="3">
        <v>162.59969543267525</v>
      </c>
      <c r="BY78" s="3">
        <v>162.59969543267525</v>
      </c>
      <c r="BZ78" s="3">
        <v>162.60102865540046</v>
      </c>
      <c r="CA78" s="3">
        <v>196.07771102562998</v>
      </c>
      <c r="CB78" s="3">
        <v>149.21035570730865</v>
      </c>
      <c r="CC78" s="3">
        <v>165.78928411923184</v>
      </c>
      <c r="CD78" s="3">
        <v>162.60102865540046</v>
      </c>
      <c r="CE78" s="3">
        <v>162.60102865540046</v>
      </c>
      <c r="CF78" s="3">
        <v>162.60102865540046</v>
      </c>
      <c r="CG78" s="3">
        <v>162.60102865540046</v>
      </c>
      <c r="CH78" s="3">
        <v>162.60102865540046</v>
      </c>
      <c r="CI78" s="3">
        <v>151.76096007837378</v>
      </c>
      <c r="CJ78" s="3">
        <v>162.60102865540046</v>
      </c>
      <c r="CK78" s="3">
        <v>182.8092089150135</v>
      </c>
      <c r="CL78" s="3">
        <v>159.797134232974</v>
      </c>
      <c r="CM78" s="3">
        <v>159.797134232974</v>
      </c>
      <c r="CN78" s="3">
        <v>159.797134232974</v>
      </c>
      <c r="CO78" s="3">
        <v>159.797134232974</v>
      </c>
      <c r="CP78" s="3">
        <v>639.18853693189601</v>
      </c>
      <c r="CQ78" s="3">
        <v>159.797134232974</v>
      </c>
      <c r="CR78" s="3">
        <v>159.797134232974</v>
      </c>
      <c r="CS78" s="3">
        <v>167.06443725350132</v>
      </c>
      <c r="CT78" s="3">
        <v>178.20206640373473</v>
      </c>
      <c r="CU78" s="3">
        <v>194.90851012908487</v>
      </c>
      <c r="CV78" s="3">
        <v>167.06443725350132</v>
      </c>
      <c r="CW78" s="3">
        <v>221.54172934464108</v>
      </c>
      <c r="CX78" s="3">
        <v>273.56450305600754</v>
      </c>
      <c r="CY78" s="3">
        <v>228.74422436416063</v>
      </c>
      <c r="CZ78" s="3">
        <v>233.82742935003091</v>
      </c>
      <c r="DA78" s="3">
        <v>266.86826175818749</v>
      </c>
      <c r="DB78" s="3">
        <v>266.86826175818749</v>
      </c>
      <c r="DC78" s="3">
        <v>330.40832408156535</v>
      </c>
      <c r="DD78" s="3">
        <v>304.99229915221423</v>
      </c>
      <c r="DE78" s="3">
        <v>281.17286662080193</v>
      </c>
      <c r="DF78" s="3">
        <v>533.73652351637486</v>
      </c>
      <c r="DG78" s="3">
        <v>533.73652351637486</v>
      </c>
      <c r="DH78" s="3">
        <v>406.6671858114068</v>
      </c>
      <c r="DI78" s="3">
        <v>381.25048669819381</v>
      </c>
      <c r="DJ78" s="3">
        <v>610.00077871711005</v>
      </c>
      <c r="DK78" s="3">
        <v>494.16333544422054</v>
      </c>
      <c r="DL78" s="3">
        <v>1241.9308276299191</v>
      </c>
      <c r="DM78" s="3">
        <v>1018.800883291326</v>
      </c>
      <c r="DN78" s="3">
        <v>1164.3438666186585</v>
      </c>
      <c r="DO78" s="3">
        <v>1164.3438666186585</v>
      </c>
      <c r="DP78" s="3">
        <v>1746.5157999279875</v>
      </c>
      <c r="DQ78" s="3">
        <v>1673.7443082643215</v>
      </c>
      <c r="DR78" s="3">
        <v>1533.1285835117524</v>
      </c>
      <c r="DS78" s="3">
        <v>1533.1103411699546</v>
      </c>
      <c r="DT78" s="3">
        <v>1915.0079942313062</v>
      </c>
      <c r="DU78" s="3">
        <v>2553.3439923084079</v>
      </c>
      <c r="DV78" s="3">
        <v>2298.0095930775674</v>
      </c>
      <c r="DW78" s="3">
        <v>3029.5123424260564</v>
      </c>
      <c r="DX78" s="3">
        <v>2425.6767926929874</v>
      </c>
      <c r="DY78" s="3">
        <v>2766.1226583341086</v>
      </c>
      <c r="DZ78" s="3">
        <v>2851.2341247443892</v>
      </c>
      <c r="EA78" s="3">
        <v>2638.4554587186881</v>
      </c>
      <c r="EB78" s="3">
        <v>2672.6883169515586</v>
      </c>
      <c r="EC78" s="3">
        <v>3361.9029232060707</v>
      </c>
      <c r="ED78" s="3">
        <v>3812.3610376594752</v>
      </c>
      <c r="EE78" s="3">
        <v>1945.68199041966</v>
      </c>
      <c r="EF78" s="3">
        <v>5134.4385858296582</v>
      </c>
      <c r="EG78" s="3">
        <v>5867.1844199203988</v>
      </c>
      <c r="EH78" s="3">
        <v>5347.5522819464859</v>
      </c>
      <c r="EI78" s="3">
        <v>6417.0627383357833</v>
      </c>
      <c r="EJ78" s="3">
        <v>5882.3075101411341</v>
      </c>
      <c r="EK78" s="3">
        <v>5347.5522819464859</v>
      </c>
      <c r="EL78" s="3">
        <v>4683.2054267682133</v>
      </c>
      <c r="EM78" s="3">
        <v>5031.6961780289057</v>
      </c>
      <c r="EN78" s="3">
        <v>4214.8848840913915</v>
      </c>
      <c r="EO78" s="3">
        <v>3207.8923750196377</v>
      </c>
      <c r="EP78" s="3">
        <v>6371.2306892751139</v>
      </c>
      <c r="EQ78" s="3">
        <v>7079.1452103056808</v>
      </c>
      <c r="ER78" s="3">
        <v>7050.2590841103147</v>
      </c>
      <c r="ES78" s="3">
        <v>7050.2590841103147</v>
      </c>
      <c r="ET78" s="3">
        <v>7050.2590841103147</v>
      </c>
      <c r="EU78" s="3">
        <v>7050.2590841103147</v>
      </c>
      <c r="EV78" s="3">
        <v>7355.9061542307036</v>
      </c>
      <c r="EW78" s="3">
        <v>7417.0355682547806</v>
      </c>
      <c r="EX78" s="3">
        <v>7417.0355682547806</v>
      </c>
      <c r="EY78" s="3">
        <v>7562.6073615927489</v>
      </c>
      <c r="EZ78" s="3">
        <v>2483.8823478646264</v>
      </c>
      <c r="FA78" s="3">
        <v>4224.6359605074595</v>
      </c>
      <c r="FB78" s="3">
        <v>4582.6684046717037</v>
      </c>
      <c r="FC78" s="3">
        <v>4866.695528679963</v>
      </c>
      <c r="FD78" s="3">
        <v>5046.9435112236652</v>
      </c>
      <c r="FE78" s="3">
        <v>7268.5296173154493</v>
      </c>
      <c r="FF78" s="3">
        <v>7268.5296173154493</v>
      </c>
      <c r="FG78" s="3">
        <v>7533.0808478229092</v>
      </c>
      <c r="FH78" s="3">
        <v>10071.101480754245</v>
      </c>
      <c r="FI78" s="3">
        <v>10071.101480754245</v>
      </c>
      <c r="FJ78" s="3">
        <v>10071.101480754245</v>
      </c>
      <c r="FK78" s="3">
        <v>14099.542073055942</v>
      </c>
      <c r="FL78" s="3">
        <v>12085.321776905093</v>
      </c>
      <c r="FM78" s="3">
        <v>10071.101480754245</v>
      </c>
      <c r="FN78" s="3">
        <v>7457.751653196181</v>
      </c>
      <c r="FO78" s="3">
        <v>7457.751653196181</v>
      </c>
      <c r="FP78" s="3">
        <v>7532.4516888943372</v>
      </c>
      <c r="FQ78" s="3">
        <v>8766.8894393432111</v>
      </c>
      <c r="FR78" s="3">
        <v>8533.7444742896387</v>
      </c>
      <c r="FS78" s="3">
        <v>7289.240071789066</v>
      </c>
      <c r="FT78" s="3">
        <v>7289.240071789066</v>
      </c>
      <c r="FU78" s="3">
        <v>10355.348990874943</v>
      </c>
      <c r="FV78" s="3">
        <v>7289.240071789066</v>
      </c>
      <c r="FW78" s="3">
        <v>8747.0880861468795</v>
      </c>
      <c r="FX78" s="3">
        <v>8747.0880861468795</v>
      </c>
      <c r="FY78" s="3">
        <v>8747.0880861468795</v>
      </c>
      <c r="FZ78" s="3">
        <v>8747.0880861468795</v>
      </c>
      <c r="GA78" s="3">
        <v>8747.0880861468795</v>
      </c>
      <c r="GB78" s="3">
        <v>8747.0880861468795</v>
      </c>
      <c r="GC78" s="3">
        <v>7289.240071789066</v>
      </c>
      <c r="GD78" s="3">
        <v>7289.240071789066</v>
      </c>
      <c r="GE78" s="3">
        <v>7289.240071789066</v>
      </c>
      <c r="GF78" s="3">
        <v>7289.240071789066</v>
      </c>
      <c r="GG78" s="3">
        <v>7289.240071789066</v>
      </c>
      <c r="GH78" s="3">
        <v>7289.240071789066</v>
      </c>
      <c r="GI78" s="3">
        <v>7289.240071789066</v>
      </c>
      <c r="GJ78" s="3">
        <v>7289.240071789066</v>
      </c>
      <c r="GK78" s="3">
        <v>11390.523682762998</v>
      </c>
      <c r="GL78" s="3">
        <v>9142.6827750408556</v>
      </c>
      <c r="GM78" s="3">
        <v>10856.935795361012</v>
      </c>
      <c r="GN78" s="3">
        <v>13328.081218253143</v>
      </c>
      <c r="GO78" s="3">
        <v>13403.80895244776</v>
      </c>
      <c r="GP78" s="3">
        <v>14889.495666576689</v>
      </c>
    </row>
    <row r="79" spans="1:198">
      <c r="A79" t="str">
        <f>'[1]item index series'!D26</f>
        <v>0114-05</v>
      </c>
      <c r="B79" t="str">
        <f>'[1]item index series'!E26</f>
        <v>Eggs</v>
      </c>
      <c r="C79" s="3">
        <v>0.31</v>
      </c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>
        <v>100</v>
      </c>
      <c r="BC79" s="3">
        <v>104.58248472505092</v>
      </c>
      <c r="BD79" s="3">
        <v>116.5478615071283</v>
      </c>
      <c r="BE79" s="3">
        <v>118.71588594704686</v>
      </c>
      <c r="BF79" s="3">
        <v>112.5763747454175</v>
      </c>
      <c r="BG79" s="3">
        <v>128.20095044127626</v>
      </c>
      <c r="BH79" s="3">
        <v>135.18329938900203</v>
      </c>
      <c r="BI79" s="3">
        <v>133.50305498981669</v>
      </c>
      <c r="BJ79" s="3">
        <v>143.48268839103869</v>
      </c>
      <c r="BK79" s="3">
        <v>138.84928716904275</v>
      </c>
      <c r="BL79" s="3">
        <v>154.27698574338086</v>
      </c>
      <c r="BM79" s="3">
        <v>180.29531568228106</v>
      </c>
      <c r="BN79" s="3">
        <v>178.1568228105906</v>
      </c>
      <c r="BO79" s="3">
        <v>174.84725050916495</v>
      </c>
      <c r="BP79" s="3">
        <v>176.27291242362526</v>
      </c>
      <c r="BQ79" s="3">
        <v>172.55070914469499</v>
      </c>
      <c r="BR79" s="3">
        <v>187.16904276985744</v>
      </c>
      <c r="BS79" s="3">
        <v>195.21384928716904</v>
      </c>
      <c r="BT79" s="3">
        <v>205.34623217922606</v>
      </c>
      <c r="BU79" s="3">
        <v>190.37678207739305</v>
      </c>
      <c r="BV79" s="3">
        <v>178.92057026476576</v>
      </c>
      <c r="BW79" s="3">
        <v>177.18940936863544</v>
      </c>
      <c r="BX79" s="3">
        <v>172.60692464358451</v>
      </c>
      <c r="BY79" s="3">
        <v>172.60692464358451</v>
      </c>
      <c r="BZ79" s="3">
        <v>170.06109979633399</v>
      </c>
      <c r="CA79" s="3">
        <v>187.52545824847249</v>
      </c>
      <c r="CB79" s="3">
        <v>186.35437881873727</v>
      </c>
      <c r="CC79" s="3">
        <v>196.63951120162929</v>
      </c>
      <c r="CD79" s="3">
        <v>174.33808553971485</v>
      </c>
      <c r="CE79" s="3">
        <v>218.83910386965371</v>
      </c>
      <c r="CF79" s="3">
        <v>179.48065173116089</v>
      </c>
      <c r="CG79" s="3">
        <v>197.17179163595014</v>
      </c>
      <c r="CH79" s="3">
        <v>169.57067709569802</v>
      </c>
      <c r="CI79" s="3">
        <v>173.68148138892707</v>
      </c>
      <c r="CJ79" s="3">
        <v>174.12192470605876</v>
      </c>
      <c r="CK79" s="3">
        <v>163.77150675346417</v>
      </c>
      <c r="CL79" s="3">
        <v>169.65249747484435</v>
      </c>
      <c r="CM79" s="3">
        <v>172.95741625682183</v>
      </c>
      <c r="CN79" s="3">
        <v>182.87217260275429</v>
      </c>
      <c r="CO79" s="3">
        <v>147.91347615339245</v>
      </c>
      <c r="CP79" s="3">
        <v>193.59479798428129</v>
      </c>
      <c r="CQ79" s="3">
        <v>210.04594925456919</v>
      </c>
      <c r="CR79" s="3">
        <v>210.04594925456919</v>
      </c>
      <c r="CS79" s="3">
        <v>203.87676752821116</v>
      </c>
      <c r="CT79" s="3">
        <v>217.02300001652165</v>
      </c>
      <c r="CU79" s="3">
        <v>223.19218174287968</v>
      </c>
      <c r="CV79" s="3">
        <v>246.69382641471958</v>
      </c>
      <c r="CW79" s="3">
        <v>305.79134897954697</v>
      </c>
      <c r="CX79" s="3">
        <v>374.16484015963221</v>
      </c>
      <c r="CY79" s="3">
        <v>388.85195088236173</v>
      </c>
      <c r="CZ79" s="3">
        <v>416.6576459399563</v>
      </c>
      <c r="DA79" s="3">
        <v>424.64287118726554</v>
      </c>
      <c r="DB79" s="3">
        <v>492.65987909738169</v>
      </c>
      <c r="DC79" s="3">
        <v>574.86299707535977</v>
      </c>
      <c r="DD79" s="3">
        <v>554.21862634362265</v>
      </c>
      <c r="DE79" s="3">
        <v>687.6152790258169</v>
      </c>
      <c r="DF79" s="3">
        <v>846.2683646158398</v>
      </c>
      <c r="DG79" s="3">
        <v>1048.6755522856222</v>
      </c>
      <c r="DH79" s="3">
        <v>1139.7410005166669</v>
      </c>
      <c r="DI79" s="3">
        <v>1073.5762607862987</v>
      </c>
      <c r="DJ79" s="3">
        <v>1122.6662289733458</v>
      </c>
      <c r="DK79" s="3">
        <v>2245.3324579466916</v>
      </c>
      <c r="DL79" s="3">
        <v>2015.2333569797313</v>
      </c>
      <c r="DM79" s="3">
        <v>2706.0481324983762</v>
      </c>
      <c r="DN79" s="3">
        <v>2621.7475676230374</v>
      </c>
      <c r="DO79" s="3">
        <v>2630.8801288178656</v>
      </c>
      <c r="DP79" s="3">
        <v>2930.1471341253186</v>
      </c>
      <c r="DQ79" s="3">
        <v>2674.4354206701241</v>
      </c>
      <c r="DR79" s="3">
        <v>3401.5277927199218</v>
      </c>
      <c r="DS79" s="3">
        <v>3414.1728774512221</v>
      </c>
      <c r="DT79" s="3">
        <v>3899.6036301917156</v>
      </c>
      <c r="DU79" s="3">
        <v>5412.0962649967523</v>
      </c>
      <c r="DV79" s="3">
        <v>4735.5842318721589</v>
      </c>
      <c r="DW79" s="3">
        <v>4613.3484128029177</v>
      </c>
      <c r="DX79" s="3">
        <v>5673.4280161103034</v>
      </c>
      <c r="DY79" s="3">
        <v>5628.4677148434548</v>
      </c>
      <c r="DZ79" s="3">
        <v>6309.8972809191118</v>
      </c>
      <c r="EA79" s="3">
        <v>6354.1550774786638</v>
      </c>
      <c r="EB79" s="3">
        <v>6382.2552657704437</v>
      </c>
      <c r="EC79" s="3">
        <v>6740.5326664906343</v>
      </c>
      <c r="ED79" s="3">
        <v>7418.4497090298164</v>
      </c>
      <c r="EE79" s="3">
        <v>4466.5092203214172</v>
      </c>
      <c r="EF79" s="3">
        <v>49566.341654313539</v>
      </c>
      <c r="EG79" s="3">
        <v>18530.371491404436</v>
      </c>
      <c r="EH79" s="3">
        <v>17624.057845783253</v>
      </c>
      <c r="EI79" s="3">
        <v>19605.773495608955</v>
      </c>
      <c r="EJ79" s="3">
        <v>15906.570949267643</v>
      </c>
      <c r="EK79" s="3">
        <v>13924.855299441942</v>
      </c>
      <c r="EL79" s="3">
        <v>13964.489612438456</v>
      </c>
      <c r="EM79" s="3">
        <v>13180.862944386108</v>
      </c>
      <c r="EN79" s="3">
        <v>13330.340604494231</v>
      </c>
      <c r="EO79" s="3">
        <v>4610.1782812211577</v>
      </c>
      <c r="EP79" s="3">
        <v>5582.7590177331149</v>
      </c>
      <c r="EQ79" s="3">
        <v>5730.7867189608851</v>
      </c>
      <c r="ER79" s="3">
        <v>5804.8005695747725</v>
      </c>
      <c r="ES79" s="3">
        <v>6119.8881050453156</v>
      </c>
      <c r="ET79" s="3">
        <v>6756.4072203247342</v>
      </c>
      <c r="EU79" s="3">
        <v>6782.0773930753567</v>
      </c>
      <c r="EV79" s="3">
        <v>8592.1588594704681</v>
      </c>
      <c r="EW79" s="3">
        <v>9078.4114052953137</v>
      </c>
      <c r="EX79" s="3">
        <v>9078.4114052953137</v>
      </c>
      <c r="EY79" s="3">
        <v>9928.7169042769856</v>
      </c>
      <c r="EZ79" s="3">
        <v>8640.529531568227</v>
      </c>
      <c r="FA79" s="3">
        <v>10417.515274949083</v>
      </c>
      <c r="FB79" s="3">
        <v>10524.439918533604</v>
      </c>
      <c r="FC79" s="3">
        <v>10651.731160896128</v>
      </c>
      <c r="FD79" s="3">
        <v>10524.439918533604</v>
      </c>
      <c r="FE79" s="3">
        <v>10320.773930753563</v>
      </c>
      <c r="FF79" s="3">
        <v>10397.148676171078</v>
      </c>
      <c r="FG79" s="3">
        <v>10941.955193482687</v>
      </c>
      <c r="FH79" s="3">
        <v>12217.413441955192</v>
      </c>
      <c r="FI79" s="3">
        <v>13065.173116089611</v>
      </c>
      <c r="FJ79" s="3">
        <v>15667.006109979633</v>
      </c>
      <c r="FK79" s="3">
        <v>14989.816700610996</v>
      </c>
      <c r="FL79" s="3">
        <v>15040.733197556006</v>
      </c>
      <c r="FM79" s="3">
        <v>15987.780040733196</v>
      </c>
      <c r="FN79" s="3">
        <v>15366.598778004072</v>
      </c>
      <c r="FO79" s="3">
        <v>16899.185336048879</v>
      </c>
      <c r="FP79" s="3">
        <v>17713.84928716904</v>
      </c>
      <c r="FQ79" s="3">
        <v>15773.930753564155</v>
      </c>
      <c r="FR79" s="3">
        <v>13345.213849287169</v>
      </c>
      <c r="FS79" s="3">
        <v>14490.835030549899</v>
      </c>
      <c r="FT79" s="3">
        <v>15488.798370672097</v>
      </c>
      <c r="FU79" s="3">
        <v>16517.311608961303</v>
      </c>
      <c r="FV79" s="3">
        <v>13696.53767820774</v>
      </c>
      <c r="FW79" s="3">
        <v>13268.839103869655</v>
      </c>
      <c r="FX79" s="3">
        <v>12983.706720977596</v>
      </c>
      <c r="FY79" s="3">
        <v>12273.351945969704</v>
      </c>
      <c r="FZ79" s="3">
        <v>13054.989816700612</v>
      </c>
      <c r="GA79" s="3">
        <v>15646.639511201627</v>
      </c>
      <c r="GB79" s="3">
        <v>15407.331975560082</v>
      </c>
      <c r="GC79" s="3">
        <v>16192.53009435986</v>
      </c>
      <c r="GD79" s="3">
        <v>17174.134419551934</v>
      </c>
      <c r="GE79" s="3">
        <v>18895.112016293278</v>
      </c>
      <c r="GF79" s="3">
        <v>18665.987780040734</v>
      </c>
      <c r="GG79" s="3">
        <v>15188.391038696536</v>
      </c>
      <c r="GH79" s="3">
        <v>19949.08350305499</v>
      </c>
      <c r="GI79" s="3">
        <v>18345.213849287167</v>
      </c>
      <c r="GJ79" s="3">
        <v>22708.75763747454</v>
      </c>
      <c r="GK79" s="3">
        <v>24831.975560081464</v>
      </c>
      <c r="GL79" s="3">
        <v>21507.128309572301</v>
      </c>
      <c r="GM79" s="3">
        <v>19689.409368635439</v>
      </c>
      <c r="GN79" s="3">
        <v>21461.30346232179</v>
      </c>
      <c r="GO79" s="3">
        <v>24536.659877800408</v>
      </c>
      <c r="GP79" s="3">
        <v>22331.975560081464</v>
      </c>
    </row>
    <row r="80" spans="1:198">
      <c r="A80" t="str">
        <f>'[1]item index series'!D27</f>
        <v>0114-06</v>
      </c>
      <c r="B80" t="str">
        <f>'[1]item index series'!E27</f>
        <v>Soured milk</v>
      </c>
      <c r="C80" s="3">
        <v>0.06</v>
      </c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>
        <v>100</v>
      </c>
      <c r="BC80" s="3">
        <v>84.474767700857214</v>
      </c>
      <c r="BD80" s="3">
        <v>80.676611094862054</v>
      </c>
      <c r="BE80" s="3">
        <v>82.870234961489714</v>
      </c>
      <c r="BF80" s="3">
        <v>76.045627376425841</v>
      </c>
      <c r="BG80" s="3">
        <v>87.013746709564188</v>
      </c>
      <c r="BH80" s="3">
        <v>117.48074485717071</v>
      </c>
      <c r="BI80" s="3">
        <v>90.669786487276994</v>
      </c>
      <c r="BJ80" s="3">
        <v>93.565369991225509</v>
      </c>
      <c r="BK80" s="3">
        <v>87.17270496076911</v>
      </c>
      <c r="BL80" s="3">
        <v>89.800350178494881</v>
      </c>
      <c r="BM80" s="3">
        <v>133.81105586428782</v>
      </c>
      <c r="BN80" s="3">
        <v>133.81105586428782</v>
      </c>
      <c r="BO80" s="3">
        <v>133.81105586428782</v>
      </c>
      <c r="BP80" s="3">
        <v>118.94316076825582</v>
      </c>
      <c r="BQ80" s="3">
        <v>105.79079202945832</v>
      </c>
      <c r="BR80" s="3">
        <v>110.9373711011617</v>
      </c>
      <c r="BS80" s="3">
        <v>124.08973983995921</v>
      </c>
      <c r="BT80" s="3">
        <v>153.5396089724841</v>
      </c>
      <c r="BU80" s="3">
        <v>114.06844106463878</v>
      </c>
      <c r="BV80" s="3">
        <v>175.48990933021349</v>
      </c>
      <c r="BW80" s="3">
        <v>150.62883884176662</v>
      </c>
      <c r="BX80" s="3">
        <v>475.85019543194454</v>
      </c>
      <c r="BY80" s="3">
        <v>158.61673181064816</v>
      </c>
      <c r="BZ80" s="3">
        <v>203.27581164083065</v>
      </c>
      <c r="CA80" s="3">
        <v>130.15501608657505</v>
      </c>
      <c r="CB80" s="3">
        <v>225.94325826264992</v>
      </c>
      <c r="CC80" s="3">
        <v>136.97962367163888</v>
      </c>
      <c r="CD80" s="3">
        <v>212.05030710734133</v>
      </c>
      <c r="CE80" s="3">
        <v>152.456858730623</v>
      </c>
      <c r="CF80" s="3">
        <v>116.50580091644733</v>
      </c>
      <c r="CG80" s="3">
        <v>138.019656199314</v>
      </c>
      <c r="CH80" s="3">
        <v>122.46348391785656</v>
      </c>
      <c r="CI80" s="3">
        <v>138.019656199314</v>
      </c>
      <c r="CJ80" s="3">
        <v>131.73099080893758</v>
      </c>
      <c r="CK80" s="3">
        <v>128.75214930823296</v>
      </c>
      <c r="CL80" s="3">
        <v>124.74790461749066</v>
      </c>
      <c r="CM80" s="3">
        <v>138.71966993464963</v>
      </c>
      <c r="CN80" s="3">
        <v>138.71966993464963</v>
      </c>
      <c r="CO80" s="3">
        <v>169.65715027978734</v>
      </c>
      <c r="CP80" s="3">
        <v>141.71361964546944</v>
      </c>
      <c r="CQ80" s="3">
        <v>169.65715027978734</v>
      </c>
      <c r="CR80" s="3">
        <v>225.54421154842311</v>
      </c>
      <c r="CS80" s="3">
        <v>166.66320056896754</v>
      </c>
      <c r="CT80" s="3">
        <v>206.91519112554451</v>
      </c>
      <c r="CU80" s="3">
        <v>188.28617070266597</v>
      </c>
      <c r="CV80" s="3">
        <v>188.28617070266597</v>
      </c>
      <c r="CW80" s="3">
        <v>155.68538496262835</v>
      </c>
      <c r="CX80" s="3">
        <v>300.06029323993755</v>
      </c>
      <c r="CY80" s="3">
        <v>265.79620210500019</v>
      </c>
      <c r="CZ80" s="3">
        <v>212.57042946820411</v>
      </c>
      <c r="DA80" s="3">
        <v>361.93525393021298</v>
      </c>
      <c r="DB80" s="3">
        <v>276.44135663235932</v>
      </c>
      <c r="DC80" s="3">
        <v>339.31430055957469</v>
      </c>
      <c r="DD80" s="3">
        <v>391.87475103841069</v>
      </c>
      <c r="DE80" s="3">
        <v>361.26993177225296</v>
      </c>
      <c r="DF80" s="3">
        <v>596.7939756900754</v>
      </c>
      <c r="DG80" s="3">
        <v>488.01380286362365</v>
      </c>
      <c r="DH80" s="3">
        <v>608.76977453335451</v>
      </c>
      <c r="DI80" s="3">
        <v>618.74960690275373</v>
      </c>
      <c r="DJ80" s="3">
        <v>678.62860111914938</v>
      </c>
      <c r="DK80" s="3">
        <v>973.03365601642724</v>
      </c>
      <c r="DL80" s="3">
        <v>843.88528427063306</v>
      </c>
      <c r="DM80" s="3">
        <v>1399.2258276923801</v>
      </c>
      <c r="DN80" s="3">
        <v>1946.7489776589634</v>
      </c>
      <c r="DO80" s="3">
        <v>1939.9894325976477</v>
      </c>
      <c r="DP80" s="3">
        <v>1568.2144542252761</v>
      </c>
      <c r="DQ80" s="3">
        <v>1866.1977323449501</v>
      </c>
      <c r="DR80" s="3">
        <v>4562.6929163881969</v>
      </c>
      <c r="DS80" s="3">
        <v>2920.123466488445</v>
      </c>
      <c r="DT80" s="3">
        <v>3457.507298863055</v>
      </c>
      <c r="DU80" s="3">
        <v>2776.4831339354841</v>
      </c>
      <c r="DV80" s="3">
        <v>3660.2936507025311</v>
      </c>
      <c r="DW80" s="3">
        <v>3660.2936507025311</v>
      </c>
      <c r="DX80" s="3">
        <v>7421.9804773247988</v>
      </c>
      <c r="DY80" s="3">
        <v>4126.7022599333241</v>
      </c>
      <c r="DZ80" s="3">
        <v>4866.8724441474087</v>
      </c>
      <c r="EA80" s="3">
        <v>5934.8805638353133</v>
      </c>
      <c r="EB80" s="3">
        <v>7999.9215800673037</v>
      </c>
      <c r="EC80" s="3">
        <v>8378.456103500992</v>
      </c>
      <c r="ED80" s="3">
        <v>12055.648616856812</v>
      </c>
      <c r="EE80" s="3">
        <v>10495.223750712492</v>
      </c>
      <c r="EF80" s="3">
        <v>6483.31926471717</v>
      </c>
      <c r="EG80" s="3">
        <v>7745.428841543323</v>
      </c>
      <c r="EH80" s="3">
        <v>8760.9954464635393</v>
      </c>
      <c r="EI80" s="3">
        <v>17200.486472873374</v>
      </c>
      <c r="EJ80" s="3">
        <v>14206.476561123216</v>
      </c>
      <c r="EK80" s="3">
        <v>12410.070614073124</v>
      </c>
      <c r="EL80" s="3">
        <v>10051.031931929041</v>
      </c>
      <c r="EM80" s="3">
        <v>13137.076365048848</v>
      </c>
      <c r="EN80" s="3">
        <v>9645.132601611238</v>
      </c>
      <c r="EO80" s="3">
        <v>12643.550404191277</v>
      </c>
      <c r="EP80" s="3">
        <v>19797.138132878445</v>
      </c>
      <c r="EQ80" s="3">
        <v>20102.136059295342</v>
      </c>
      <c r="ER80" s="3">
        <v>22198.996803411494</v>
      </c>
      <c r="ES80" s="3">
        <v>22840.185625992464</v>
      </c>
      <c r="ET80" s="3">
        <v>23810.633573682586</v>
      </c>
      <c r="EU80" s="3">
        <v>25253.702275117899</v>
      </c>
      <c r="EV80" s="3">
        <v>25621.526762211175</v>
      </c>
      <c r="EW80" s="3">
        <v>26637.90582041533</v>
      </c>
      <c r="EX80" s="3">
        <v>27160.719508628255</v>
      </c>
      <c r="EY80" s="3">
        <v>8920.7370576191879</v>
      </c>
      <c r="EZ80" s="3">
        <v>15172.565077508045</v>
      </c>
      <c r="FA80" s="3">
        <v>10224.724578336745</v>
      </c>
      <c r="FB80" s="3">
        <v>10858.438139806962</v>
      </c>
      <c r="FC80" s="3">
        <v>11260.602515355369</v>
      </c>
      <c r="FD80" s="3">
        <v>10395.339767963345</v>
      </c>
      <c r="FE80" s="3">
        <v>12064.93126645218</v>
      </c>
      <c r="FF80" s="3">
        <v>6077.1505638425788</v>
      </c>
      <c r="FG80" s="3">
        <v>6532.1244028468363</v>
      </c>
      <c r="FH80" s="3">
        <v>10675.636150921324</v>
      </c>
      <c r="FI80" s="3">
        <v>11065.613727210684</v>
      </c>
      <c r="FJ80" s="3">
        <v>14027.005947158039</v>
      </c>
      <c r="FK80" s="3">
        <v>18463.000877449547</v>
      </c>
      <c r="FL80" s="3">
        <v>8226.0894998537588</v>
      </c>
      <c r="FM80" s="3">
        <v>10383.1529687043</v>
      </c>
      <c r="FN80" s="3">
        <v>14334.338642608323</v>
      </c>
      <c r="FO80" s="3">
        <v>14477.917519742616</v>
      </c>
      <c r="FP80" s="3">
        <v>21716.876279613924</v>
      </c>
      <c r="FQ80" s="3">
        <v>8092.0347080042902</v>
      </c>
      <c r="FR80" s="3">
        <v>9798.186604270255</v>
      </c>
      <c r="FS80" s="3">
        <v>9213.2202398362097</v>
      </c>
      <c r="FT80" s="3">
        <v>13088.622404211759</v>
      </c>
      <c r="FU80" s="3">
        <v>17402.74934191284</v>
      </c>
      <c r="FV80" s="3">
        <v>13064.248805693676</v>
      </c>
      <c r="FW80" s="3">
        <v>14770.400701959639</v>
      </c>
      <c r="FX80" s="3">
        <v>12381.788047187287</v>
      </c>
      <c r="FY80" s="3">
        <v>12352.166544682057</v>
      </c>
      <c r="FZ80" s="3">
        <v>15769.718241201132</v>
      </c>
      <c r="GA80" s="3">
        <v>13283.611192356442</v>
      </c>
      <c r="GB80" s="3">
        <v>16131.259952552731</v>
      </c>
      <c r="GC80" s="3">
        <v>16460.303532546881</v>
      </c>
      <c r="GD80" s="3">
        <v>11788.697149913878</v>
      </c>
      <c r="GE80" s="3">
        <v>12357.414448669202</v>
      </c>
      <c r="GF80" s="3">
        <v>14185.434337525594</v>
      </c>
      <c r="GG80" s="3">
        <v>13836.079425433038</v>
      </c>
      <c r="GH80" s="3">
        <v>12820.51282051282</v>
      </c>
      <c r="GI80" s="3">
        <v>13259.237593838354</v>
      </c>
      <c r="GJ80" s="3">
        <v>11788.697149913882</v>
      </c>
      <c r="GK80" s="3">
        <v>13722.335965681976</v>
      </c>
      <c r="GL80" s="3">
        <v>14185.434337525594</v>
      </c>
      <c r="GM80" s="3">
        <v>15989.080627863899</v>
      </c>
      <c r="GN80" s="3">
        <v>15306.619869357512</v>
      </c>
      <c r="GO80" s="3">
        <v>16074.388222677197</v>
      </c>
      <c r="GP80" s="3">
        <v>17524.617334503266</v>
      </c>
    </row>
    <row r="81" spans="1:198">
      <c r="A81" t="str">
        <f>'[1]item index series'!D28</f>
        <v>0115-01</v>
      </c>
      <c r="B81" t="str">
        <f>'[1]item index series'!E28</f>
        <v>Cooking oil (Zead rakabu)</v>
      </c>
      <c r="C81" s="3">
        <v>3.07</v>
      </c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>
        <v>100</v>
      </c>
      <c r="BC81" s="3">
        <v>100.59171597633137</v>
      </c>
      <c r="BD81" s="3">
        <v>132.34714003944774</v>
      </c>
      <c r="BE81" s="3">
        <v>136.4891518737673</v>
      </c>
      <c r="BF81" s="3">
        <v>114.39842209072977</v>
      </c>
      <c r="BG81" s="3">
        <v>139.84220907297831</v>
      </c>
      <c r="BH81" s="3">
        <v>176.92307692307693</v>
      </c>
      <c r="BI81" s="3">
        <v>136.09467455621302</v>
      </c>
      <c r="BJ81" s="3">
        <v>132.29474852071007</v>
      </c>
      <c r="BK81" s="3">
        <v>144.97041420118344</v>
      </c>
      <c r="BL81" s="3">
        <v>147.32128578282428</v>
      </c>
      <c r="BM81" s="3">
        <v>132.54437869822488</v>
      </c>
      <c r="BN81" s="3">
        <v>132.54437869822488</v>
      </c>
      <c r="BO81" s="3">
        <v>141.00465818960092</v>
      </c>
      <c r="BP81" s="3">
        <v>140.99408284023667</v>
      </c>
      <c r="BQ81" s="3">
        <v>140.99408284023667</v>
      </c>
      <c r="BR81" s="3">
        <v>140.99408284023667</v>
      </c>
      <c r="BS81" s="3">
        <v>145.22390532544381</v>
      </c>
      <c r="BT81" s="3">
        <v>162.15384615384616</v>
      </c>
      <c r="BU81" s="3">
        <v>137.86982248520712</v>
      </c>
      <c r="BV81" s="3">
        <v>136.09467455621302</v>
      </c>
      <c r="BW81" s="3">
        <v>155.62130177514794</v>
      </c>
      <c r="BX81" s="3">
        <v>120.88843152388304</v>
      </c>
      <c r="BY81" s="3">
        <v>135.3228711088243</v>
      </c>
      <c r="BZ81" s="3">
        <v>132.54437869822488</v>
      </c>
      <c r="CA81" s="3">
        <v>136.09467455621302</v>
      </c>
      <c r="CB81" s="3">
        <v>112.42603550295858</v>
      </c>
      <c r="CC81" s="3">
        <v>117.94871794871794</v>
      </c>
      <c r="CD81" s="3">
        <v>123.47140039447731</v>
      </c>
      <c r="CE81" s="3">
        <v>127.02169625246549</v>
      </c>
      <c r="CF81" s="3">
        <v>121.4990138067061</v>
      </c>
      <c r="CG81" s="3">
        <v>126.48493445968111</v>
      </c>
      <c r="CH81" s="3">
        <v>138.55611077741003</v>
      </c>
      <c r="CI81" s="3">
        <v>136.19435888915871</v>
      </c>
      <c r="CJ81" s="3">
        <v>121.4990138067061</v>
      </c>
      <c r="CK81" s="3">
        <v>126.48493445968111</v>
      </c>
      <c r="CL81" s="3">
        <v>132.55563756458213</v>
      </c>
      <c r="CM81" s="3">
        <v>125.27807314927172</v>
      </c>
      <c r="CN81" s="3">
        <v>134.89485469807477</v>
      </c>
      <c r="CO81" s="3">
        <v>120.33972586745395</v>
      </c>
      <c r="CP81" s="3">
        <v>129.95650741625698</v>
      </c>
      <c r="CQ81" s="3">
        <v>148.67024448419798</v>
      </c>
      <c r="CR81" s="3">
        <v>129.95650741625698</v>
      </c>
      <c r="CS81" s="3">
        <v>134.89485469807477</v>
      </c>
      <c r="CT81" s="3">
        <v>144.51163624687774</v>
      </c>
      <c r="CU81" s="3">
        <v>137.23407183156735</v>
      </c>
      <c r="CV81" s="3">
        <v>163.74519934448375</v>
      </c>
      <c r="CW81" s="3">
        <v>175.83507964903316</v>
      </c>
      <c r="CX81" s="3">
        <v>198.8135275577136</v>
      </c>
      <c r="CY81" s="3">
        <v>226.78729022915067</v>
      </c>
      <c r="CZ81" s="3">
        <v>270.74606014140898</v>
      </c>
      <c r="DA81" s="3">
        <v>282.48504983388699</v>
      </c>
      <c r="DB81" s="3">
        <v>266.00051111679016</v>
      </c>
      <c r="DC81" s="3">
        <v>316.9527216969077</v>
      </c>
      <c r="DD81" s="3">
        <v>388.13595706618952</v>
      </c>
      <c r="DE81" s="3">
        <v>466.56239884146856</v>
      </c>
      <c r="DF81" s="3">
        <v>538.74469716330179</v>
      </c>
      <c r="DG81" s="3">
        <v>580.95510690859521</v>
      </c>
      <c r="DH81" s="3">
        <v>821.22974699718873</v>
      </c>
      <c r="DI81" s="3">
        <v>711.83235369281874</v>
      </c>
      <c r="DJ81" s="3">
        <v>893.16227958088405</v>
      </c>
      <c r="DK81" s="3">
        <v>1363.720930232558</v>
      </c>
      <c r="DL81" s="3">
        <v>1362.0491367721313</v>
      </c>
      <c r="DM81" s="3">
        <v>1626.1512437643285</v>
      </c>
      <c r="DN81" s="3">
        <v>1291.5724704633471</v>
      </c>
      <c r="DO81" s="3">
        <v>1321.0941269310808</v>
      </c>
      <c r="DP81" s="3">
        <v>1720.8665582649742</v>
      </c>
      <c r="DQ81" s="3">
        <v>1639.6820029787064</v>
      </c>
      <c r="DR81" s="3">
        <v>2361.7325174186917</v>
      </c>
      <c r="DS81" s="3">
        <v>2199.3634068461565</v>
      </c>
      <c r="DT81" s="3">
        <v>2509.3407997573604</v>
      </c>
      <c r="DU81" s="3">
        <v>11272.352494596298</v>
      </c>
      <c r="DV81" s="3">
        <v>3025.969787942699</v>
      </c>
      <c r="DW81" s="3">
        <v>3097.3137910730552</v>
      </c>
      <c r="DX81" s="3">
        <v>3021.0495118647432</v>
      </c>
      <c r="DY81" s="3">
        <v>3097.3137910730552</v>
      </c>
      <c r="DZ81" s="3">
        <v>2959.5460608902981</v>
      </c>
      <c r="EA81" s="3">
        <v>11018.958276581583</v>
      </c>
      <c r="EB81" s="3">
        <v>3586.8812608296384</v>
      </c>
      <c r="EC81" s="3">
        <v>3697.5874725836393</v>
      </c>
      <c r="ED81" s="3">
        <v>3554.8994663229269</v>
      </c>
      <c r="EE81" s="3">
        <v>3394.6816394554698</v>
      </c>
      <c r="EF81" s="3">
        <v>4503.0985078532758</v>
      </c>
      <c r="EG81" s="3">
        <v>5351.1489977683741</v>
      </c>
      <c r="EH81" s="3">
        <v>5406.3758222259676</v>
      </c>
      <c r="EI81" s="3">
        <v>4283.5512004095963</v>
      </c>
      <c r="EJ81" s="3">
        <v>4192.0434669135484</v>
      </c>
      <c r="EK81" s="3">
        <v>3915.0470844390243</v>
      </c>
      <c r="EL81" s="3">
        <v>3368.4738654491166</v>
      </c>
      <c r="EM81" s="3">
        <v>4476.4593953472104</v>
      </c>
      <c r="EN81" s="3">
        <v>3942.2520862892006</v>
      </c>
      <c r="EO81" s="3">
        <v>27265.729297085381</v>
      </c>
      <c r="EP81" s="3">
        <v>28481.164366959874</v>
      </c>
      <c r="EQ81" s="3">
        <v>28900.37491107174</v>
      </c>
      <c r="ER81" s="3">
        <v>29709.451261207632</v>
      </c>
      <c r="ES81" s="3">
        <v>29902.288111499089</v>
      </c>
      <c r="ET81" s="3">
        <v>27047.464306097314</v>
      </c>
      <c r="EU81" s="3">
        <v>27047.464306097314</v>
      </c>
      <c r="EV81" s="3">
        <v>27084.812623274152</v>
      </c>
      <c r="EW81" s="3">
        <v>29077.759107843431</v>
      </c>
      <c r="EX81" s="3">
        <v>29194.991253994565</v>
      </c>
      <c r="EY81" s="3">
        <v>13473.372781065091</v>
      </c>
      <c r="EZ81" s="3">
        <v>14672.58382642998</v>
      </c>
      <c r="FA81" s="3">
        <v>17228.796844181459</v>
      </c>
      <c r="FB81" s="3">
        <v>17646.942800788955</v>
      </c>
      <c r="FC81" s="3">
        <v>17692.307692307695</v>
      </c>
      <c r="FD81" s="3">
        <v>15571.992110453648</v>
      </c>
      <c r="FE81" s="3">
        <v>14349.112426035505</v>
      </c>
      <c r="FF81" s="3">
        <v>14418.145956607495</v>
      </c>
      <c r="FG81" s="3">
        <v>17406.311637080868</v>
      </c>
      <c r="FH81" s="3">
        <v>17589.74358974359</v>
      </c>
      <c r="FI81" s="3">
        <v>21577.909270216962</v>
      </c>
      <c r="FJ81" s="3">
        <v>26187.376725838265</v>
      </c>
      <c r="FK81" s="3">
        <v>29500.986193293887</v>
      </c>
      <c r="FL81" s="3">
        <v>34595.660749506911</v>
      </c>
      <c r="FM81" s="3">
        <v>31617.357001972385</v>
      </c>
      <c r="FN81" s="3">
        <v>31656.804733727815</v>
      </c>
      <c r="FO81" s="3">
        <v>32110.453648915187</v>
      </c>
      <c r="FP81" s="3">
        <v>59980.276134122294</v>
      </c>
      <c r="FQ81" s="3">
        <v>34082.840236686396</v>
      </c>
      <c r="FR81" s="3">
        <v>33165.680473372784</v>
      </c>
      <c r="FS81" s="3">
        <v>31104.536489151873</v>
      </c>
      <c r="FT81" s="3">
        <v>27771.203155818541</v>
      </c>
      <c r="FU81" s="3">
        <v>25276.134122287967</v>
      </c>
      <c r="FV81" s="3">
        <v>45463.510848126229</v>
      </c>
      <c r="FW81" s="3">
        <v>38067.061143984218</v>
      </c>
      <c r="FX81" s="3">
        <v>30808.678500986192</v>
      </c>
      <c r="FY81" s="3">
        <v>30474.838331470866</v>
      </c>
      <c r="FZ81" s="3">
        <v>35946.745562130178</v>
      </c>
      <c r="GA81" s="3">
        <v>39526.627218934911</v>
      </c>
      <c r="GB81" s="3">
        <v>45857.988165680479</v>
      </c>
      <c r="GC81" s="3">
        <v>46656.804733727811</v>
      </c>
      <c r="GD81" s="3">
        <v>45976.331360946751</v>
      </c>
      <c r="GE81" s="3">
        <v>53846.153846153851</v>
      </c>
      <c r="GF81" s="3">
        <v>57041.420118343201</v>
      </c>
      <c r="GG81" s="3">
        <v>27810.650887573967</v>
      </c>
      <c r="GH81" s="3">
        <v>40453.648915187383</v>
      </c>
      <c r="GI81" s="3">
        <v>44792.899408284029</v>
      </c>
      <c r="GJ81" s="3">
        <v>49733.727810650889</v>
      </c>
      <c r="GK81" s="3">
        <v>37337.278106508878</v>
      </c>
      <c r="GL81" s="3">
        <v>16804.733727810653</v>
      </c>
      <c r="GM81" s="3">
        <v>16439.84220907298</v>
      </c>
      <c r="GN81" s="3">
        <v>18856.015779092701</v>
      </c>
      <c r="GO81" s="3">
        <v>28915.187376725837</v>
      </c>
      <c r="GP81" s="3">
        <v>26646.942800788958</v>
      </c>
    </row>
    <row r="82" spans="1:198">
      <c r="A82" t="str">
        <f>'[1]item index series'!D29</f>
        <v>0116-01</v>
      </c>
      <c r="B82" t="str">
        <f>'[1]item index series'!E29</f>
        <v>Mango (Manga)</v>
      </c>
      <c r="C82" s="3">
        <v>2.08</v>
      </c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>
        <v>100</v>
      </c>
      <c r="BC82" s="3">
        <v>100</v>
      </c>
      <c r="BD82" s="3">
        <v>100</v>
      </c>
      <c r="BE82" s="3">
        <v>100</v>
      </c>
      <c r="BF82" s="3">
        <v>159.18499018098461</v>
      </c>
      <c r="BG82" s="3">
        <v>176.0797398669433</v>
      </c>
      <c r="BH82" s="3">
        <v>263.71833457656919</v>
      </c>
      <c r="BI82" s="3">
        <v>246.64637596353393</v>
      </c>
      <c r="BJ82" s="3">
        <v>337.63902352278564</v>
      </c>
      <c r="BK82" s="3">
        <v>155.48162000218278</v>
      </c>
      <c r="BL82" s="3">
        <v>126.45769243704537</v>
      </c>
      <c r="BM82" s="3">
        <v>432.62210097915226</v>
      </c>
      <c r="BN82" s="3">
        <v>490.97577971587515</v>
      </c>
      <c r="BO82" s="3">
        <v>518.66882720739659</v>
      </c>
      <c r="BP82" s="3">
        <v>462.20882176386954</v>
      </c>
      <c r="BQ82" s="3">
        <v>304.12938698291202</v>
      </c>
      <c r="BR82" s="3">
        <v>323.32957501636366</v>
      </c>
      <c r="BS82" s="3">
        <v>1147.538729387672</v>
      </c>
      <c r="BT82" s="3">
        <v>343.93237443990807</v>
      </c>
      <c r="BU82" s="3">
        <v>826.68810608465321</v>
      </c>
      <c r="BV82" s="3">
        <v>167.27622737134175</v>
      </c>
      <c r="BW82" s="3">
        <v>197.89092702703874</v>
      </c>
      <c r="BX82" s="3">
        <v>116.37579212708016</v>
      </c>
      <c r="BY82" s="3">
        <v>296.13979282439385</v>
      </c>
      <c r="BZ82" s="3">
        <v>290.57249707700237</v>
      </c>
      <c r="CA82" s="3">
        <v>290.57249707700237</v>
      </c>
      <c r="CB82" s="3">
        <v>290.57249707700237</v>
      </c>
      <c r="CC82" s="3">
        <v>290.57249707700237</v>
      </c>
      <c r="CD82" s="3">
        <v>290.57249707700237</v>
      </c>
      <c r="CE82" s="3">
        <v>290.57249707700237</v>
      </c>
      <c r="CF82" s="3">
        <v>290.57249707700237</v>
      </c>
      <c r="CG82" s="3">
        <v>290.57249707700237</v>
      </c>
      <c r="CH82" s="3">
        <v>290.57249707700237</v>
      </c>
      <c r="CI82" s="3">
        <v>290.57249707700237</v>
      </c>
      <c r="CJ82" s="3">
        <v>290.57249707700237</v>
      </c>
      <c r="CK82" s="3">
        <v>290.57249707700237</v>
      </c>
      <c r="CL82" s="3">
        <v>485.05831079038205</v>
      </c>
      <c r="CM82" s="3">
        <v>505.67626264997989</v>
      </c>
      <c r="CN82" s="3">
        <v>470.08244770703845</v>
      </c>
      <c r="CO82" s="3">
        <v>377.97780250769659</v>
      </c>
      <c r="CP82" s="3">
        <v>328.65002077775995</v>
      </c>
      <c r="CQ82" s="3">
        <v>1335.6957356417129</v>
      </c>
      <c r="CR82" s="3">
        <v>324.16807964663917</v>
      </c>
      <c r="CS82" s="3">
        <v>276.0822575207726</v>
      </c>
      <c r="CT82" s="3">
        <v>394.55969476962042</v>
      </c>
      <c r="CU82" s="3">
        <v>296.55445358310266</v>
      </c>
      <c r="CV82" s="3">
        <v>164.64293852201152</v>
      </c>
      <c r="CW82" s="3">
        <v>236.84563461003216</v>
      </c>
      <c r="CX82" s="3">
        <v>349.48875625732825</v>
      </c>
      <c r="CY82" s="3">
        <v>732.45146805126069</v>
      </c>
      <c r="CZ82" s="3">
        <v>509.62358611057817</v>
      </c>
      <c r="DA82" s="3">
        <v>946.09462196765503</v>
      </c>
      <c r="DB82" s="3">
        <v>1225.7147557311605</v>
      </c>
      <c r="DC82" s="3">
        <v>497.80341114797227</v>
      </c>
      <c r="DD82" s="3">
        <v>390.08695215595378</v>
      </c>
      <c r="DE82" s="3">
        <v>377.3847646200341</v>
      </c>
      <c r="DF82" s="3">
        <v>332.52760739541401</v>
      </c>
      <c r="DG82" s="3">
        <v>418.73641673089361</v>
      </c>
      <c r="DH82" s="3">
        <v>460.88892021689458</v>
      </c>
      <c r="DI82" s="3">
        <v>926.48503697159447</v>
      </c>
      <c r="DJ82" s="3">
        <v>614.35371435549587</v>
      </c>
      <c r="DK82" s="3">
        <v>881.14037595759896</v>
      </c>
      <c r="DL82" s="3">
        <v>260.86852176863459</v>
      </c>
      <c r="DM82" s="3">
        <v>1455.5149509047485</v>
      </c>
      <c r="DN82" s="3">
        <v>1104.3692963357819</v>
      </c>
      <c r="DO82" s="3">
        <v>4792.5574336307909</v>
      </c>
      <c r="DP82" s="3">
        <v>3183.4409348492377</v>
      </c>
      <c r="DQ82" s="3">
        <v>3571.8693393063181</v>
      </c>
      <c r="DR82" s="3">
        <v>12068.500740870024</v>
      </c>
      <c r="DS82" s="3">
        <v>7657.2206731740062</v>
      </c>
      <c r="DT82" s="3">
        <v>5487.0546914984589</v>
      </c>
      <c r="DU82" s="3">
        <v>11189.435770437576</v>
      </c>
      <c r="DV82" s="3">
        <v>8056.5019085722033</v>
      </c>
      <c r="DW82" s="3">
        <v>8989.6036044338161</v>
      </c>
      <c r="DX82" s="3">
        <v>9025.4899370861858</v>
      </c>
      <c r="DY82" s="3">
        <v>7640.4471889568849</v>
      </c>
      <c r="DZ82" s="3">
        <v>13218.384243813382</v>
      </c>
      <c r="EA82" s="3">
        <v>4334.5524645481128</v>
      </c>
      <c r="EB82" s="3">
        <v>4000.0150478938799</v>
      </c>
      <c r="EC82" s="3">
        <v>7686.2293191582075</v>
      </c>
      <c r="ED82" s="3">
        <v>5415.3028560247585</v>
      </c>
      <c r="EE82" s="3">
        <v>6536.0408480730448</v>
      </c>
      <c r="EF82" s="3">
        <v>9810.8866022939292</v>
      </c>
      <c r="EG82" s="3">
        <v>6702.3848628544029</v>
      </c>
      <c r="EH82" s="3">
        <v>14554.726794252469</v>
      </c>
      <c r="EI82" s="3">
        <v>16538.218697604545</v>
      </c>
      <c r="EJ82" s="3">
        <v>17701.694749766513</v>
      </c>
      <c r="EK82" s="3">
        <v>14828.607922773836</v>
      </c>
      <c r="EL82" s="3">
        <v>6792.2058373178179</v>
      </c>
      <c r="EM82" s="3">
        <v>7400.7085394504065</v>
      </c>
      <c r="EN82" s="3">
        <v>7206.3800417099928</v>
      </c>
      <c r="EO82" s="3">
        <v>10925.306904368173</v>
      </c>
      <c r="EP82" s="3">
        <v>5924.2556419770899</v>
      </c>
      <c r="EQ82" s="3">
        <v>7798.1875483532231</v>
      </c>
      <c r="ER82" s="3">
        <v>9312.3575068718292</v>
      </c>
      <c r="ES82" s="3">
        <v>17433.552833928708</v>
      </c>
      <c r="ET82" s="3">
        <v>20242.396586398951</v>
      </c>
      <c r="EU82" s="3">
        <v>20413.697227914799</v>
      </c>
      <c r="EV82" s="3">
        <v>21888.910286154885</v>
      </c>
      <c r="EW82" s="3">
        <v>21922.252298690299</v>
      </c>
      <c r="EX82" s="3">
        <v>21979.939523312627</v>
      </c>
      <c r="EY82" s="3">
        <v>6029.7782811539328</v>
      </c>
      <c r="EZ82" s="3">
        <v>1897.4912886601189</v>
      </c>
      <c r="FA82" s="3">
        <v>39865.68986568987</v>
      </c>
      <c r="FB82" s="3">
        <v>42238.388392234541</v>
      </c>
      <c r="FC82" s="3">
        <v>45210.04050829279</v>
      </c>
      <c r="FD82" s="3">
        <v>42284.732347549987</v>
      </c>
      <c r="FE82" s="3">
        <v>47460.301646523498</v>
      </c>
      <c r="FF82" s="3">
        <v>58314.597779620824</v>
      </c>
      <c r="FG82" s="3">
        <v>60794.984596280563</v>
      </c>
      <c r="FH82" s="3">
        <v>74889.603454741577</v>
      </c>
      <c r="FI82" s="3">
        <v>92251.897798022765</v>
      </c>
      <c r="FJ82" s="3">
        <v>113639.44065320064</v>
      </c>
      <c r="FK82" s="3">
        <v>87123.656957908461</v>
      </c>
      <c r="FL82" s="3">
        <v>19373.049815762151</v>
      </c>
      <c r="FM82" s="3">
        <v>25549.268677351796</v>
      </c>
      <c r="FN82" s="3">
        <v>28383.346822670468</v>
      </c>
      <c r="FO82" s="3">
        <v>28539.62697214587</v>
      </c>
      <c r="FP82" s="3">
        <v>26896.051749852923</v>
      </c>
      <c r="FQ82" s="3">
        <v>48651.90338511311</v>
      </c>
      <c r="FR82" s="3">
        <v>54098.454718632893</v>
      </c>
      <c r="FS82" s="3">
        <v>40354.106925890366</v>
      </c>
      <c r="FT82" s="3">
        <v>123402.0624689526</v>
      </c>
      <c r="FU82" s="3">
        <v>111912.65881727987</v>
      </c>
      <c r="FV82" s="3">
        <v>123402.0624689526</v>
      </c>
      <c r="FW82" s="3">
        <v>54394.053706379673</v>
      </c>
      <c r="FX82" s="3">
        <v>27526.581620282275</v>
      </c>
      <c r="FY82" s="3">
        <v>24951.878557800548</v>
      </c>
      <c r="FZ82" s="3">
        <v>21633.35340761159</v>
      </c>
      <c r="GA82" s="3">
        <v>19704.618848794376</v>
      </c>
      <c r="GB82" s="3">
        <v>67558.425536448412</v>
      </c>
      <c r="GC82" s="3">
        <v>63794.928394476265</v>
      </c>
      <c r="GD82" s="3">
        <v>13763.918293734809</v>
      </c>
      <c r="GE82" s="3">
        <v>18228.204008020522</v>
      </c>
      <c r="GF82" s="3">
        <v>23108.086031870578</v>
      </c>
      <c r="GG82" s="3">
        <v>22548.211872566582</v>
      </c>
      <c r="GH82" s="3">
        <v>22548.211872566582</v>
      </c>
      <c r="GI82" s="3">
        <v>16654.822247368305</v>
      </c>
      <c r="GJ82" s="3">
        <v>10101.089581979435</v>
      </c>
      <c r="GK82" s="3">
        <v>25552.54082891329</v>
      </c>
      <c r="GL82" s="3">
        <v>21878.260055991021</v>
      </c>
      <c r="GM82" s="3">
        <v>27641.414543185907</v>
      </c>
      <c r="GN82" s="3">
        <v>17754.551368742766</v>
      </c>
      <c r="GO82" s="3">
        <v>17514.368330062433</v>
      </c>
      <c r="GP82" s="3">
        <v>19813.678736650698</v>
      </c>
    </row>
    <row r="83" spans="1:198">
      <c r="A83" t="str">
        <f>'[1]item index series'!D30</f>
        <v>0116-02</v>
      </c>
      <c r="B83" t="str">
        <f>'[1]item index series'!E30</f>
        <v>Banana (sweet type)</v>
      </c>
      <c r="C83" s="3">
        <v>0.31</v>
      </c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>
        <v>100</v>
      </c>
      <c r="BC83" s="3">
        <v>114.10658461781212</v>
      </c>
      <c r="BD83" s="3">
        <v>125.24305675052484</v>
      </c>
      <c r="BE83" s="3">
        <v>105.66703403913918</v>
      </c>
      <c r="BF83" s="3">
        <v>132.64329581038083</v>
      </c>
      <c r="BG83" s="3">
        <v>121.2898357689722</v>
      </c>
      <c r="BH83" s="3">
        <v>105.42066979320802</v>
      </c>
      <c r="BI83" s="3">
        <v>119.08986844942434</v>
      </c>
      <c r="BJ83" s="3">
        <v>146.63957318031174</v>
      </c>
      <c r="BK83" s="3">
        <v>123.36030335841639</v>
      </c>
      <c r="BL83" s="3">
        <v>127.07925654832981</v>
      </c>
      <c r="BM83" s="3">
        <v>213.35629906082241</v>
      </c>
      <c r="BN83" s="3">
        <v>170.78876676166786</v>
      </c>
      <c r="BO83" s="3">
        <v>180.42195362006291</v>
      </c>
      <c r="BP83" s="3">
        <v>212.18452632832793</v>
      </c>
      <c r="BQ83" s="3">
        <v>157.41173203138734</v>
      </c>
      <c r="BR83" s="3">
        <v>180.15341570836813</v>
      </c>
      <c r="BS83" s="3">
        <v>188.28502425773991</v>
      </c>
      <c r="BT83" s="3">
        <v>146.88569236475701</v>
      </c>
      <c r="BU83" s="3">
        <v>187.77135701774412</v>
      </c>
      <c r="BV83" s="3">
        <v>210.79339672793853</v>
      </c>
      <c r="BW83" s="3">
        <v>152.6592458864244</v>
      </c>
      <c r="BX83" s="3">
        <v>179.84258190692211</v>
      </c>
      <c r="BY83" s="3">
        <v>208.53351467341122</v>
      </c>
      <c r="BZ83" s="3">
        <v>172.51133084724833</v>
      </c>
      <c r="CA83" s="3">
        <v>185.47250773938518</v>
      </c>
      <c r="CB83" s="3">
        <v>186.07615536675416</v>
      </c>
      <c r="CC83" s="3">
        <v>202.36544646688765</v>
      </c>
      <c r="CD83" s="3">
        <v>189.48658649559465</v>
      </c>
      <c r="CE83" s="3">
        <v>239.0518043834856</v>
      </c>
      <c r="CF83" s="3">
        <v>215.57254003005957</v>
      </c>
      <c r="CG83" s="3">
        <v>242.98861844411425</v>
      </c>
      <c r="CH83" s="3">
        <v>202.68482137916888</v>
      </c>
      <c r="CI83" s="3">
        <v>120.23624277502036</v>
      </c>
      <c r="CJ83" s="3">
        <v>201.87244019641625</v>
      </c>
      <c r="CK83" s="3">
        <v>154.80604819516256</v>
      </c>
      <c r="CL83" s="3">
        <v>161.38625428226487</v>
      </c>
      <c r="CM83" s="3">
        <v>158.20263419408158</v>
      </c>
      <c r="CN83" s="3">
        <v>184.60781851765324</v>
      </c>
      <c r="CO83" s="3">
        <v>165.88073591358005</v>
      </c>
      <c r="CP83" s="3">
        <v>144.23256324296474</v>
      </c>
      <c r="CQ83" s="3">
        <v>252.24696854190279</v>
      </c>
      <c r="CR83" s="3">
        <v>196.34913262301788</v>
      </c>
      <c r="CS83" s="3">
        <v>135.67540780181329</v>
      </c>
      <c r="CT83" s="3">
        <v>120.70148547388132</v>
      </c>
      <c r="CU83" s="3">
        <v>185.52088984905814</v>
      </c>
      <c r="CV83" s="3">
        <v>169.01696636793261</v>
      </c>
      <c r="CW83" s="3">
        <v>141.65562720559308</v>
      </c>
      <c r="CX83" s="3">
        <v>230.65819187789626</v>
      </c>
      <c r="CY83" s="3">
        <v>160.48688553160036</v>
      </c>
      <c r="CZ83" s="3">
        <v>297.9371116956907</v>
      </c>
      <c r="DA83" s="3">
        <v>385.99301338996082</v>
      </c>
      <c r="DB83" s="3">
        <v>309.74610963088151</v>
      </c>
      <c r="DC83" s="3">
        <v>443.4051101098608</v>
      </c>
      <c r="DD83" s="3">
        <v>291.28904440048291</v>
      </c>
      <c r="DE83" s="3">
        <v>436.18735946480484</v>
      </c>
      <c r="DF83" s="3">
        <v>436.18735946480484</v>
      </c>
      <c r="DG83" s="3">
        <v>796.60782918868642</v>
      </c>
      <c r="DH83" s="3">
        <v>1201.3360004700351</v>
      </c>
      <c r="DI83" s="3">
        <v>796.60782918868642</v>
      </c>
      <c r="DJ83" s="3">
        <v>848.27641081768763</v>
      </c>
      <c r="DK83" s="3">
        <v>2375.1502765956457</v>
      </c>
      <c r="DL83" s="3">
        <v>520.10521667140893</v>
      </c>
      <c r="DM83" s="3">
        <v>2611.1709366816576</v>
      </c>
      <c r="DN83" s="3">
        <v>1046.7926878989572</v>
      </c>
      <c r="DO83" s="3">
        <v>4177.8752107925811</v>
      </c>
      <c r="DP83" s="3">
        <v>7973.4088212758761</v>
      </c>
      <c r="DQ83" s="3">
        <v>4858.7338101717269</v>
      </c>
      <c r="DR83" s="3">
        <v>4335.1117384319814</v>
      </c>
      <c r="DS83" s="3">
        <v>5060.1401709195288</v>
      </c>
      <c r="DT83" s="3">
        <v>4432.9976916469323</v>
      </c>
      <c r="DU83" s="3">
        <v>4675.2788361336561</v>
      </c>
      <c r="DV83" s="3">
        <v>4520.1221184968817</v>
      </c>
      <c r="DW83" s="3">
        <v>4538.1663630610929</v>
      </c>
      <c r="DX83" s="3">
        <v>10891.65626558666</v>
      </c>
      <c r="DY83" s="3">
        <v>18843.150670310119</v>
      </c>
      <c r="DZ83" s="3">
        <v>6544.528294263675</v>
      </c>
      <c r="EA83" s="3">
        <v>8310.6533703377718</v>
      </c>
      <c r="EB83" s="3">
        <v>7681.6836723814749</v>
      </c>
      <c r="EC83" s="3">
        <v>11497.829536658766</v>
      </c>
      <c r="ED83" s="3">
        <v>8123.5675688530182</v>
      </c>
      <c r="EE83" s="3">
        <v>19026.040832094375</v>
      </c>
      <c r="EF83" s="3">
        <v>11939.730738978535</v>
      </c>
      <c r="EG83" s="3">
        <v>7429.3090181816233</v>
      </c>
      <c r="EH83" s="3">
        <v>7597.1231635845324</v>
      </c>
      <c r="EI83" s="3">
        <v>7726.9696752943601</v>
      </c>
      <c r="EJ83" s="3">
        <v>6472.838073745138</v>
      </c>
      <c r="EK83" s="3">
        <v>5149.5715367773455</v>
      </c>
      <c r="EL83" s="3">
        <v>14168.666361848984</v>
      </c>
      <c r="EM83" s="3">
        <v>19448.279735569977</v>
      </c>
      <c r="EN83" s="3">
        <v>10466.256572945304</v>
      </c>
      <c r="EO83" s="3">
        <v>90223.234297316521</v>
      </c>
      <c r="EP83" s="3">
        <v>97210.098895945586</v>
      </c>
      <c r="EQ83" s="3">
        <v>102668.60111971905</v>
      </c>
      <c r="ER83" s="3">
        <v>113259.35723943525</v>
      </c>
      <c r="ES83" s="3">
        <v>113331.44836577991</v>
      </c>
      <c r="ET83" s="3">
        <v>113590.46536643025</v>
      </c>
      <c r="EU83" s="3">
        <v>116359.94593613365</v>
      </c>
      <c r="EV83" s="3">
        <v>116575.34998044398</v>
      </c>
      <c r="EW83" s="3">
        <v>119878.94466001878</v>
      </c>
      <c r="EX83" s="3">
        <v>120492.18678616738</v>
      </c>
      <c r="EY83" s="3">
        <v>37917.293823713604</v>
      </c>
      <c r="EZ83" s="3">
        <v>40811.775710703376</v>
      </c>
      <c r="FA83" s="3">
        <v>41809.549506815543</v>
      </c>
      <c r="FB83" s="3">
        <v>45032.175053447158</v>
      </c>
      <c r="FC83" s="3">
        <v>8016.7154416481135</v>
      </c>
      <c r="FD83" s="3">
        <v>10203.98498692787</v>
      </c>
      <c r="FE83" s="3">
        <v>10880.684161782776</v>
      </c>
      <c r="FF83" s="3">
        <v>11343.489472609357</v>
      </c>
      <c r="FG83" s="3">
        <v>13973.347210103961</v>
      </c>
      <c r="FH83" s="3">
        <v>14544.68802698145</v>
      </c>
      <c r="FI83" s="3">
        <v>19392.917369308601</v>
      </c>
      <c r="FJ83" s="3">
        <v>12225.969645868467</v>
      </c>
      <c r="FK83" s="3">
        <v>14456.204575434793</v>
      </c>
      <c r="FL83" s="3">
        <v>19209.877805475313</v>
      </c>
      <c r="FM83" s="3">
        <v>25011.221188043954</v>
      </c>
      <c r="FN83" s="3">
        <v>61956.672469559024</v>
      </c>
      <c r="FO83" s="3">
        <v>62067.385218111376</v>
      </c>
      <c r="FP83" s="3">
        <v>11321.745734202115</v>
      </c>
      <c r="FQ83" s="3">
        <v>11638.10378926329</v>
      </c>
      <c r="FR83" s="3">
        <v>18019.238279706798</v>
      </c>
      <c r="FS83" s="3">
        <v>13441.239163748904</v>
      </c>
      <c r="FT83" s="3">
        <v>85242.209337245033</v>
      </c>
      <c r="FU83" s="3">
        <v>77305.695703346893</v>
      </c>
      <c r="FV83" s="3">
        <v>83237.877381159487</v>
      </c>
      <c r="FW83" s="3">
        <v>80655.858155732712</v>
      </c>
      <c r="FX83" s="3">
        <v>17310.482764029934</v>
      </c>
      <c r="FY83" s="3">
        <v>16974.040022002668</v>
      </c>
      <c r="FZ83" s="3">
        <v>12829.768313650467</v>
      </c>
      <c r="GA83" s="3">
        <v>45903.237446892133</v>
      </c>
      <c r="GB83" s="3">
        <v>83098.946334796783</v>
      </c>
      <c r="GC83" s="3">
        <v>17332.207400736617</v>
      </c>
      <c r="GD83" s="3">
        <v>11786.885637988205</v>
      </c>
      <c r="GE83" s="3">
        <v>12181.092679914962</v>
      </c>
      <c r="GF83" s="3">
        <v>4426.759369327031</v>
      </c>
      <c r="GG83" s="3">
        <v>6241.709860375382</v>
      </c>
      <c r="GH83" s="3">
        <v>10837.013680560163</v>
      </c>
      <c r="GI83" s="3">
        <v>10382.908416394068</v>
      </c>
      <c r="GJ83" s="3">
        <v>2359.5912972900364</v>
      </c>
      <c r="GK83" s="3">
        <v>7489.8051249312639</v>
      </c>
      <c r="GL83" s="3">
        <v>16722.04620128344</v>
      </c>
      <c r="GM83" s="3">
        <v>16303.702393494115</v>
      </c>
      <c r="GN83" s="3">
        <v>14198.724336997508</v>
      </c>
      <c r="GO83" s="3">
        <v>18783.808402262861</v>
      </c>
      <c r="GP83" s="3">
        <v>12810.816836813407</v>
      </c>
    </row>
    <row r="84" spans="1:198">
      <c r="A84" t="str">
        <f>'[1]item index series'!D31</f>
        <v>0116-03</v>
      </c>
      <c r="B84" t="str">
        <f>'[1]item index series'!E31</f>
        <v xml:space="preserve">Oranges </v>
      </c>
      <c r="C84" s="3">
        <v>7.0000000000000007E-2</v>
      </c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>
        <v>99.999999999999986</v>
      </c>
      <c r="BC84" s="3">
        <v>173.18995927904629</v>
      </c>
      <c r="BD84" s="3">
        <v>195.66394893426065</v>
      </c>
      <c r="BE84" s="3">
        <v>254.14461407864715</v>
      </c>
      <c r="BF84" s="3">
        <v>201.11319066730701</v>
      </c>
      <c r="BG84" s="3">
        <v>211.1779140581443</v>
      </c>
      <c r="BH84" s="3">
        <v>271.14991528227273</v>
      </c>
      <c r="BI84" s="3">
        <v>195.32995390990942</v>
      </c>
      <c r="BJ84" s="3">
        <v>177.37693031580687</v>
      </c>
      <c r="BK84" s="3">
        <v>181.90164467013787</v>
      </c>
      <c r="BL84" s="3">
        <v>245.99491092804283</v>
      </c>
      <c r="BM84" s="3">
        <v>241.70220434209742</v>
      </c>
      <c r="BN84" s="3">
        <v>237.21056951505511</v>
      </c>
      <c r="BO84" s="3">
        <v>256.76966778377493</v>
      </c>
      <c r="BP84" s="3">
        <v>269.3594320324213</v>
      </c>
      <c r="BQ84" s="3">
        <v>233.39409317514452</v>
      </c>
      <c r="BR84" s="3">
        <v>173.94630013617254</v>
      </c>
      <c r="BS84" s="3">
        <v>269.65749437161054</v>
      </c>
      <c r="BT84" s="3">
        <v>223.83348947957887</v>
      </c>
      <c r="BU84" s="3">
        <v>235.99050629733293</v>
      </c>
      <c r="BV84" s="3">
        <v>178.27619058837777</v>
      </c>
      <c r="BW84" s="3">
        <v>252.3756204410073</v>
      </c>
      <c r="BX84" s="3">
        <v>252.70639443578582</v>
      </c>
      <c r="BY84" s="3">
        <v>247.95562716583223</v>
      </c>
      <c r="BZ84" s="3">
        <v>217.39808557847979</v>
      </c>
      <c r="CA84" s="3">
        <v>212.135811531375</v>
      </c>
      <c r="CB84" s="3">
        <v>210.01464808809266</v>
      </c>
      <c r="CC84" s="3">
        <v>215.56446880971325</v>
      </c>
      <c r="CD84" s="3">
        <v>492.94500574405208</v>
      </c>
      <c r="CE84" s="3">
        <v>271.75440503753396</v>
      </c>
      <c r="CF84" s="3">
        <v>215.3709526097652</v>
      </c>
      <c r="CG84" s="3">
        <v>251.67902284568592</v>
      </c>
      <c r="CH84" s="3">
        <v>217.44903992060549</v>
      </c>
      <c r="CI84" s="3">
        <v>170.40775601801204</v>
      </c>
      <c r="CJ84" s="3">
        <v>205.02811367871669</v>
      </c>
      <c r="CK84" s="3">
        <v>189.20129748469168</v>
      </c>
      <c r="CL84" s="3">
        <v>197.69928710928082</v>
      </c>
      <c r="CM84" s="3">
        <v>204.65331555305508</v>
      </c>
      <c r="CN84" s="3">
        <v>189.41566402952353</v>
      </c>
      <c r="CO84" s="3">
        <v>177.65830445080323</v>
      </c>
      <c r="CP84" s="3">
        <v>246.7713396192388</v>
      </c>
      <c r="CQ84" s="3">
        <v>210.88639331592248</v>
      </c>
      <c r="CR84" s="3">
        <v>199.99163260011176</v>
      </c>
      <c r="CS84" s="3">
        <v>223.84373249307617</v>
      </c>
      <c r="CT84" s="3">
        <v>221.61149852847313</v>
      </c>
      <c r="CU84" s="3">
        <v>232.46402624413216</v>
      </c>
      <c r="CV84" s="3">
        <v>251.31908568432266</v>
      </c>
      <c r="CW84" s="3">
        <v>226.08254816747365</v>
      </c>
      <c r="CX84" s="3">
        <v>318.80122236507253</v>
      </c>
      <c r="CY84" s="3">
        <v>369.16523125947015</v>
      </c>
      <c r="CZ84" s="3">
        <v>569.36644061316383</v>
      </c>
      <c r="DA84" s="3">
        <v>557.09208435462085</v>
      </c>
      <c r="DB84" s="3">
        <v>562.90054356586757</v>
      </c>
      <c r="DC84" s="3">
        <v>615.81407708779909</v>
      </c>
      <c r="DD84" s="3">
        <v>715.57489948312866</v>
      </c>
      <c r="DE84" s="3">
        <v>733.39033192515706</v>
      </c>
      <c r="DF84" s="3">
        <v>691.814330713907</v>
      </c>
      <c r="DG84" s="3">
        <v>1064.2735477775086</v>
      </c>
      <c r="DH84" s="3">
        <v>1135.5321803923323</v>
      </c>
      <c r="DI84" s="3">
        <v>1118.7448773132294</v>
      </c>
      <c r="DJ84" s="3">
        <v>1191.5319822868591</v>
      </c>
      <c r="DK84" s="3">
        <v>3336.2562971345355</v>
      </c>
      <c r="DL84" s="3">
        <v>1385.1474056700215</v>
      </c>
      <c r="DM84" s="3">
        <v>4351.3455642337476</v>
      </c>
      <c r="DN84" s="3">
        <v>3730.1667012320681</v>
      </c>
      <c r="DO84" s="3">
        <v>5843.6224222647288</v>
      </c>
      <c r="DP84" s="3">
        <v>8818.631244836668</v>
      </c>
      <c r="DQ84" s="3">
        <v>7236.1054727583587</v>
      </c>
      <c r="DR84" s="3">
        <v>7520.2964923354129</v>
      </c>
      <c r="DS84" s="3">
        <v>7740.5560753854043</v>
      </c>
      <c r="DT84" s="3">
        <v>7023.5911080943197</v>
      </c>
      <c r="DU84" s="3">
        <v>7829.7507837493586</v>
      </c>
      <c r="DV84" s="3">
        <v>8736.5902306210464</v>
      </c>
      <c r="DW84" s="3">
        <v>12365.611396429591</v>
      </c>
      <c r="DX84" s="3">
        <v>11111.998277108823</v>
      </c>
      <c r="DY84" s="3">
        <v>13334.39793253059</v>
      </c>
      <c r="DZ84" s="3">
        <v>12663.245899839118</v>
      </c>
      <c r="EA84" s="3">
        <v>11534.399534485223</v>
      </c>
      <c r="EB84" s="3">
        <v>13459.893443754689</v>
      </c>
      <c r="EC84" s="3">
        <v>13828.198022893899</v>
      </c>
      <c r="ED84" s="3">
        <v>13152.341601496899</v>
      </c>
      <c r="EE84" s="3">
        <v>10137.566243523053</v>
      </c>
      <c r="EF84" s="3">
        <v>16716.141301765278</v>
      </c>
      <c r="EG84" s="3">
        <v>19309.413531284827</v>
      </c>
      <c r="EH84" s="3">
        <v>20585.841193441822</v>
      </c>
      <c r="EI84" s="3">
        <v>19831.697537122942</v>
      </c>
      <c r="EJ84" s="3">
        <v>20193.726419931096</v>
      </c>
      <c r="EK84" s="3">
        <v>19002.2710300986</v>
      </c>
      <c r="EL84" s="3">
        <v>19821.166875622184</v>
      </c>
      <c r="EM84" s="3">
        <v>22779.219376332308</v>
      </c>
      <c r="EN84" s="3">
        <v>18547.322215145865</v>
      </c>
      <c r="EO84" s="3">
        <v>5456.1558214364541</v>
      </c>
      <c r="EP84" s="3">
        <v>12065.139289468971</v>
      </c>
      <c r="EQ84" s="3">
        <v>14127.987807155263</v>
      </c>
      <c r="ER84" s="3">
        <v>14546.874966791409</v>
      </c>
      <c r="ES84" s="3">
        <v>14589.873021213503</v>
      </c>
      <c r="ET84" s="3">
        <v>17743.970100947863</v>
      </c>
      <c r="EU84" s="3">
        <v>17743.970100947863</v>
      </c>
      <c r="EV84" s="3">
        <v>37159.264289394167</v>
      </c>
      <c r="EW84" s="3">
        <v>37278.975752681639</v>
      </c>
      <c r="EX84" s="3">
        <v>37289.83630291919</v>
      </c>
      <c r="EY84" s="3">
        <v>29494.116833131091</v>
      </c>
      <c r="EZ84" s="3">
        <v>40601.55796077702</v>
      </c>
      <c r="FA84" s="3">
        <v>41984.770531626338</v>
      </c>
      <c r="FB84" s="3">
        <v>74689.459542600758</v>
      </c>
      <c r="FC84" s="3">
        <v>22216.82783812426</v>
      </c>
      <c r="FD84" s="3">
        <v>24118.291197572413</v>
      </c>
      <c r="FE84" s="3">
        <v>22918.761750005877</v>
      </c>
      <c r="FF84" s="3">
        <v>28493.981422440265</v>
      </c>
      <c r="FG84" s="3">
        <v>47438.405335991134</v>
      </c>
      <c r="FH84" s="3">
        <v>50626.428643135907</v>
      </c>
      <c r="FI84" s="3">
        <v>52824.761939357253</v>
      </c>
      <c r="FJ84" s="3">
        <v>84634.819136532737</v>
      </c>
      <c r="FK84" s="3">
        <v>84518.594502685301</v>
      </c>
      <c r="FL84" s="3">
        <v>64687.656918054236</v>
      </c>
      <c r="FM84" s="3">
        <v>24993.185103471649</v>
      </c>
      <c r="FN84" s="3">
        <v>31057.533897773432</v>
      </c>
      <c r="FO84" s="3">
        <v>31205.315283857472</v>
      </c>
      <c r="FP84" s="3">
        <v>23395.597108611153</v>
      </c>
      <c r="FQ84" s="3">
        <v>25233.20649275733</v>
      </c>
      <c r="FR84" s="3">
        <v>57782.352462791096</v>
      </c>
      <c r="FS84" s="3">
        <v>24316.661985121304</v>
      </c>
      <c r="FT84" s="3">
        <v>24782.360734305516</v>
      </c>
      <c r="FU84" s="3">
        <v>81800.64388638598</v>
      </c>
      <c r="FV84" s="3">
        <v>53897.689376133982</v>
      </c>
      <c r="FW84" s="3">
        <v>99764.769003659268</v>
      </c>
      <c r="FX84" s="3">
        <v>27544.590819569286</v>
      </c>
      <c r="FY84" s="3">
        <v>33478.297364329192</v>
      </c>
      <c r="FZ84" s="3">
        <v>21476.196156464073</v>
      </c>
      <c r="GA84" s="3">
        <v>57826.975913718154</v>
      </c>
      <c r="GB84" s="3">
        <v>65884.538147662111</v>
      </c>
      <c r="GC84" s="3">
        <v>31479.986956210822</v>
      </c>
      <c r="GD84" s="3">
        <v>26742.847346393548</v>
      </c>
      <c r="GE84" s="3">
        <v>27691.322859857009</v>
      </c>
      <c r="GF84" s="3">
        <v>13875.291264501253</v>
      </c>
      <c r="GG84" s="3">
        <v>6291.7660959581635</v>
      </c>
      <c r="GH84" s="3">
        <v>8820.2796104566569</v>
      </c>
      <c r="GI84" s="3">
        <v>6514.9374111997577</v>
      </c>
      <c r="GJ84" s="3">
        <v>4748.3024490479593</v>
      </c>
      <c r="GK84" s="3">
        <v>6842.8579221800446</v>
      </c>
      <c r="GL84" s="3">
        <v>29811.789678346064</v>
      </c>
      <c r="GM84" s="3">
        <v>29582.310997967223</v>
      </c>
      <c r="GN84" s="3">
        <v>28129.802568271622</v>
      </c>
      <c r="GO84" s="3">
        <v>18744.228456562665</v>
      </c>
      <c r="GP84" s="3">
        <v>12876.073766788739</v>
      </c>
    </row>
    <row r="85" spans="1:198">
      <c r="A85" t="str">
        <f>'[1]item index series'!D32</f>
        <v>0116-04</v>
      </c>
      <c r="B85" t="str">
        <f>'[1]item index series'!E32</f>
        <v>Papaya</v>
      </c>
      <c r="C85" s="3">
        <v>0.2</v>
      </c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>
        <v>100</v>
      </c>
      <c r="BC85" s="3">
        <v>99.999999999999986</v>
      </c>
      <c r="BD85" s="3">
        <v>99.999999999999986</v>
      </c>
      <c r="BE85" s="3">
        <v>69.909710259933803</v>
      </c>
      <c r="BF85" s="3">
        <v>148.65591772860878</v>
      </c>
      <c r="BG85" s="3">
        <v>92.243073415836079</v>
      </c>
      <c r="BH85" s="3">
        <v>164.92594556068627</v>
      </c>
      <c r="BI85" s="3">
        <v>118.5424992235896</v>
      </c>
      <c r="BJ85" s="3">
        <v>187.45354454744859</v>
      </c>
      <c r="BK85" s="3">
        <v>184.55379805951071</v>
      </c>
      <c r="BL85" s="3">
        <v>230.12373480359952</v>
      </c>
      <c r="BM85" s="3">
        <v>584.3922286313101</v>
      </c>
      <c r="BN85" s="3">
        <v>663.2172269118123</v>
      </c>
      <c r="BO85" s="3">
        <v>643.44246708087974</v>
      </c>
      <c r="BP85" s="3">
        <v>756.71797338250997</v>
      </c>
      <c r="BQ85" s="3">
        <v>497.91384873512192</v>
      </c>
      <c r="BR85" s="3">
        <v>529.34796832156985</v>
      </c>
      <c r="BS85" s="3">
        <v>172.09852384252915</v>
      </c>
      <c r="BT85" s="3">
        <v>138.26980752482842</v>
      </c>
      <c r="BU85" s="3">
        <v>191.64184910145366</v>
      </c>
      <c r="BV85" s="3">
        <v>260.68219009825765</v>
      </c>
      <c r="BW85" s="3">
        <v>81.845558521281873</v>
      </c>
      <c r="BX85" s="3">
        <v>148.40373864745456</v>
      </c>
      <c r="BY85" s="3">
        <v>271.91880695565055</v>
      </c>
      <c r="BZ85" s="3">
        <v>130.99885934497831</v>
      </c>
      <c r="CA85" s="3">
        <v>127.82793952801168</v>
      </c>
      <c r="CB85" s="3">
        <v>126.54977743741712</v>
      </c>
      <c r="CC85" s="3">
        <v>209.99993683046449</v>
      </c>
      <c r="CD85" s="3">
        <v>126.27019583562955</v>
      </c>
      <c r="CE85" s="3">
        <v>186.70864877580649</v>
      </c>
      <c r="CF85" s="3">
        <v>167.2564245355432</v>
      </c>
      <c r="CG85" s="3">
        <v>183.49184032512449</v>
      </c>
      <c r="CH85" s="3">
        <v>225.66573812949142</v>
      </c>
      <c r="CI85" s="3">
        <v>156.13242214978942</v>
      </c>
      <c r="CJ85" s="3">
        <v>164.28501566348251</v>
      </c>
      <c r="CK85" s="3">
        <v>201.24038699076908</v>
      </c>
      <c r="CL85" s="3">
        <v>190.93094619444992</v>
      </c>
      <c r="CM85" s="3">
        <v>307.09777301277501</v>
      </c>
      <c r="CN85" s="3">
        <v>285.48160846369433</v>
      </c>
      <c r="CO85" s="3">
        <v>121.14565396036603</v>
      </c>
      <c r="CP85" s="3">
        <v>138.31145670855256</v>
      </c>
      <c r="CQ85" s="3">
        <v>150.6891179284894</v>
      </c>
      <c r="CR85" s="3">
        <v>150.21033166061733</v>
      </c>
      <c r="CS85" s="3">
        <v>136.79657779359772</v>
      </c>
      <c r="CT85" s="3">
        <v>164.43363908477713</v>
      </c>
      <c r="CU85" s="3">
        <v>154.61272281090319</v>
      </c>
      <c r="CV85" s="3">
        <v>140.25143414332024</v>
      </c>
      <c r="CW85" s="3">
        <v>167.86370715283323</v>
      </c>
      <c r="CX85" s="3">
        <v>247.69921696121949</v>
      </c>
      <c r="CY85" s="3">
        <v>349.0376725950519</v>
      </c>
      <c r="CZ85" s="3">
        <v>508.3340060157276</v>
      </c>
      <c r="DA85" s="3">
        <v>622.17807710741567</v>
      </c>
      <c r="DB85" s="3">
        <v>176.10330094650334</v>
      </c>
      <c r="DC85" s="3">
        <v>271.29094379611195</v>
      </c>
      <c r="DD85" s="3">
        <v>253.94673979148013</v>
      </c>
      <c r="DE85" s="3">
        <v>358.09381517644863</v>
      </c>
      <c r="DF85" s="3">
        <v>546.59762687839498</v>
      </c>
      <c r="DG85" s="3">
        <v>1588.337367984843</v>
      </c>
      <c r="DH85" s="3">
        <v>373.38737319966259</v>
      </c>
      <c r="DI85" s="3">
        <v>688.0000564404146</v>
      </c>
      <c r="DJ85" s="3">
        <v>677.82890879234458</v>
      </c>
      <c r="DK85" s="3">
        <v>2021.0013776067551</v>
      </c>
      <c r="DL85" s="3">
        <v>565.29461920429264</v>
      </c>
      <c r="DM85" s="3">
        <v>2477.3273367683018</v>
      </c>
      <c r="DN85" s="3">
        <v>1275.1024997455022</v>
      </c>
      <c r="DO85" s="3">
        <v>1523.2121507361462</v>
      </c>
      <c r="DP85" s="3">
        <v>1878.3245122658082</v>
      </c>
      <c r="DQ85" s="3">
        <v>2303.1752595696653</v>
      </c>
      <c r="DR85" s="3">
        <v>5577.6314393701768</v>
      </c>
      <c r="DS85" s="3">
        <v>5668.2201455092336</v>
      </c>
      <c r="DT85" s="3">
        <v>3242.7012755665819</v>
      </c>
      <c r="DU85" s="3">
        <v>6577.4873743744056</v>
      </c>
      <c r="DV85" s="3">
        <v>7332.4437786901299</v>
      </c>
      <c r="DW85" s="3">
        <v>7089.1047290135584</v>
      </c>
      <c r="DX85" s="3">
        <v>7999.9941265670959</v>
      </c>
      <c r="DY85" s="3">
        <v>4804.0018897282698</v>
      </c>
      <c r="DZ85" s="3">
        <v>5764.8022676739256</v>
      </c>
      <c r="EA85" s="3">
        <v>6675.1597352879207</v>
      </c>
      <c r="EB85" s="3">
        <v>2407.8146478364574</v>
      </c>
      <c r="EC85" s="3">
        <v>7120.9355925796963</v>
      </c>
      <c r="ED85" s="3">
        <v>5017.0273681462941</v>
      </c>
      <c r="EE85" s="3">
        <v>18135.362231361847</v>
      </c>
      <c r="EF85" s="3">
        <v>5906.938302656441</v>
      </c>
      <c r="EG85" s="3">
        <v>10746.041887800169</v>
      </c>
      <c r="EH85" s="3">
        <v>12964.524312544609</v>
      </c>
      <c r="EI85" s="3">
        <v>4805.8969246502356</v>
      </c>
      <c r="EJ85" s="3">
        <v>23955.93900383791</v>
      </c>
      <c r="EK85" s="3">
        <v>2803.4398727126381</v>
      </c>
      <c r="EL85" s="3">
        <v>6013.2549378784097</v>
      </c>
      <c r="EM85" s="3">
        <v>8128.085599439476</v>
      </c>
      <c r="EN85" s="3">
        <v>3643.8580356905322</v>
      </c>
      <c r="EO85" s="3">
        <v>29221.915120881335</v>
      </c>
      <c r="EP85" s="3">
        <v>34964.820662346036</v>
      </c>
      <c r="EQ85" s="3">
        <v>37089.606530930731</v>
      </c>
      <c r="ER85" s="3">
        <v>44291.275846292388</v>
      </c>
      <c r="ES85" s="3">
        <v>44437.758242153686</v>
      </c>
      <c r="ET85" s="3">
        <v>45306.165821676703</v>
      </c>
      <c r="EU85" s="3">
        <v>45361.76834459466</v>
      </c>
      <c r="EV85" s="3">
        <v>45401.838136918668</v>
      </c>
      <c r="EW85" s="3">
        <v>45419.731248178294</v>
      </c>
      <c r="EX85" s="3">
        <v>45578.310627621642</v>
      </c>
      <c r="EY85" s="3">
        <v>35521.24247673012</v>
      </c>
      <c r="EZ85" s="3">
        <v>7676.9952834368323</v>
      </c>
      <c r="FA85" s="3">
        <v>22528.728279819868</v>
      </c>
      <c r="FB85" s="3">
        <v>25630.04396506615</v>
      </c>
      <c r="FC85" s="3">
        <v>25958.408881158546</v>
      </c>
      <c r="FD85" s="3">
        <v>78661.845094419827</v>
      </c>
      <c r="FE85" s="3">
        <v>83833.806955207823</v>
      </c>
      <c r="FF85" s="3">
        <v>24722.294172531951</v>
      </c>
      <c r="FG85" s="3">
        <v>25974.025974025972</v>
      </c>
      <c r="FH85" s="3">
        <v>31995.805546054358</v>
      </c>
      <c r="FI85" s="3">
        <v>39413.66554282554</v>
      </c>
      <c r="FJ85" s="3">
        <v>6493.5064935064929</v>
      </c>
      <c r="FK85" s="3">
        <v>9539.7021757567527</v>
      </c>
      <c r="FL85" s="3">
        <v>7692.488429034167</v>
      </c>
      <c r="FM85" s="3">
        <v>16889.38210574344</v>
      </c>
      <c r="FN85" s="3">
        <v>30750.268950753256</v>
      </c>
      <c r="FO85" s="3">
        <v>30910.9827615914</v>
      </c>
      <c r="FP85" s="3">
        <v>38998.896834832623</v>
      </c>
      <c r="FQ85" s="3">
        <v>25162.592396374435</v>
      </c>
      <c r="FR85" s="3">
        <v>45400.762926485084</v>
      </c>
      <c r="FS85" s="3">
        <v>25760.633436940097</v>
      </c>
      <c r="FT85" s="3">
        <v>9159.3363331342589</v>
      </c>
      <c r="FU85" s="3">
        <v>12964.89981203877</v>
      </c>
      <c r="FV85" s="3">
        <v>7938.7738316337236</v>
      </c>
      <c r="FW85" s="3">
        <v>8159.4439496270716</v>
      </c>
      <c r="FX85" s="3">
        <v>26871.558709885154</v>
      </c>
      <c r="FY85" s="3">
        <v>10696.195201232864</v>
      </c>
      <c r="FZ85" s="3">
        <v>13877.57003792509</v>
      </c>
      <c r="GA85" s="3">
        <v>60493.943860181273</v>
      </c>
      <c r="GB85" s="3">
        <v>55068.958165069344</v>
      </c>
      <c r="GC85" s="3">
        <v>57516.149599780751</v>
      </c>
      <c r="GD85" s="3">
        <v>41302.101749077789</v>
      </c>
      <c r="GE85" s="3">
        <v>20314.226156737037</v>
      </c>
      <c r="GF85" s="3">
        <v>23262.843498613991</v>
      </c>
      <c r="GG85" s="3">
        <v>24183.150820860563</v>
      </c>
      <c r="GH85" s="3">
        <v>17862.439850175411</v>
      </c>
      <c r="GI85" s="3">
        <v>21220.115096556212</v>
      </c>
      <c r="GJ85" s="3">
        <v>17935.500338102498</v>
      </c>
      <c r="GK85" s="3">
        <v>19154.084323494051</v>
      </c>
      <c r="GL85" s="3">
        <v>24870.800040795159</v>
      </c>
      <c r="GM85" s="3">
        <v>27186.849116786692</v>
      </c>
      <c r="GN85" s="3">
        <v>23584.063121614992</v>
      </c>
      <c r="GO85" s="3">
        <v>27814.860145069179</v>
      </c>
      <c r="GP85" s="3">
        <v>33891.757730447993</v>
      </c>
    </row>
    <row r="86" spans="1:198">
      <c r="A86" t="str">
        <f>'[1]item index series'!D33</f>
        <v>0116-05</v>
      </c>
      <c r="B86" t="str">
        <f>'[1]item index series'!E33</f>
        <v>Apples(Tufa /brown colour)</v>
      </c>
      <c r="C86" s="3">
        <v>0.05</v>
      </c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>
        <v>100</v>
      </c>
      <c r="BC86" s="3">
        <v>127.65441543809483</v>
      </c>
      <c r="BD86" s="3">
        <v>170.92718615832538</v>
      </c>
      <c r="BE86" s="3">
        <v>206.36781966560793</v>
      </c>
      <c r="BF86" s="3">
        <v>187.06625175784777</v>
      </c>
      <c r="BG86" s="3">
        <v>255.33601143883993</v>
      </c>
      <c r="BH86" s="3">
        <v>162.0634838658886</v>
      </c>
      <c r="BI86" s="3">
        <v>167.06753113398835</v>
      </c>
      <c r="BJ86" s="3">
        <v>253.37980623894552</v>
      </c>
      <c r="BK86" s="3">
        <v>182.45785771086679</v>
      </c>
      <c r="BL86" s="3">
        <v>159.37161317003293</v>
      </c>
      <c r="BM86" s="3">
        <v>404.71936665068318</v>
      </c>
      <c r="BN86" s="3">
        <v>392.65208620365615</v>
      </c>
      <c r="BO86" s="3">
        <v>389.60448321537439</v>
      </c>
      <c r="BP86" s="3">
        <v>430.74429669337871</v>
      </c>
      <c r="BQ86" s="3">
        <v>283.42600299106437</v>
      </c>
      <c r="BR86" s="3">
        <v>301.31915236733232</v>
      </c>
      <c r="BS86" s="3">
        <v>239.65777550527815</v>
      </c>
      <c r="BT86" s="3">
        <v>247.56004858801234</v>
      </c>
      <c r="BU86" s="3">
        <v>224.83244206157897</v>
      </c>
      <c r="BV86" s="3">
        <v>225.3708679878969</v>
      </c>
      <c r="BW86" s="3">
        <v>234.18545045184376</v>
      </c>
      <c r="BX86" s="3">
        <v>234.13753118708158</v>
      </c>
      <c r="BY86" s="3">
        <v>249.11749960216761</v>
      </c>
      <c r="BZ86" s="3">
        <v>159.92266831124911</v>
      </c>
      <c r="CA86" s="3">
        <v>209.27309223167924</v>
      </c>
      <c r="CB86" s="3">
        <v>222.93759790340189</v>
      </c>
      <c r="CC86" s="3">
        <v>247.47389489267522</v>
      </c>
      <c r="CD86" s="3">
        <v>505.15020515963505</v>
      </c>
      <c r="CE86" s="3">
        <v>241.48307882923388</v>
      </c>
      <c r="CF86" s="3">
        <v>237.78485605604808</v>
      </c>
      <c r="CG86" s="3">
        <v>248.6797039996033</v>
      </c>
      <c r="CH86" s="3">
        <v>242.07705038421761</v>
      </c>
      <c r="CI86" s="3">
        <v>229.62269257971334</v>
      </c>
      <c r="CJ86" s="3">
        <v>231.17783945940488</v>
      </c>
      <c r="CK86" s="3">
        <v>215.1163322945192</v>
      </c>
      <c r="CL86" s="3">
        <v>229.82255428605239</v>
      </c>
      <c r="CM86" s="3">
        <v>228.38069155493679</v>
      </c>
      <c r="CN86" s="3">
        <v>242.25330276179238</v>
      </c>
      <c r="CO86" s="3">
        <v>236.47392411084417</v>
      </c>
      <c r="CP86" s="3">
        <v>247.97081168139087</v>
      </c>
      <c r="CQ86" s="3">
        <v>267.13290769043476</v>
      </c>
      <c r="CR86" s="3">
        <v>261.96028546041674</v>
      </c>
      <c r="CS86" s="3">
        <v>277.40741575875199</v>
      </c>
      <c r="CT86" s="3">
        <v>282.0896020407821</v>
      </c>
      <c r="CU86" s="3">
        <v>255.88755261444868</v>
      </c>
      <c r="CV86" s="3">
        <v>301.23957323945677</v>
      </c>
      <c r="CW86" s="3">
        <v>268.07403575151852</v>
      </c>
      <c r="CX86" s="3">
        <v>377.74821684850957</v>
      </c>
      <c r="CY86" s="3">
        <v>357.92451390413316</v>
      </c>
      <c r="CZ86" s="3">
        <v>438.08358908727024</v>
      </c>
      <c r="DA86" s="3">
        <v>632.21751010193805</v>
      </c>
      <c r="DB86" s="3">
        <v>633.63354901827756</v>
      </c>
      <c r="DC86" s="3">
        <v>817.66813382705425</v>
      </c>
      <c r="DD86" s="3">
        <v>871.46787314219375</v>
      </c>
      <c r="DE86" s="3">
        <v>862.95078422256711</v>
      </c>
      <c r="DF86" s="3">
        <v>940.28644810717367</v>
      </c>
      <c r="DG86" s="3">
        <v>1150.0537317577521</v>
      </c>
      <c r="DH86" s="3">
        <v>1211.474901787798</v>
      </c>
      <c r="DI86" s="3">
        <v>1147.0824532775039</v>
      </c>
      <c r="DJ86" s="3">
        <v>1367.8031243125788</v>
      </c>
      <c r="DK86" s="3">
        <v>3829.8105754323888</v>
      </c>
      <c r="DL86" s="3">
        <v>514.21649132061543</v>
      </c>
      <c r="DM86" s="3">
        <v>3221.8835397238699</v>
      </c>
      <c r="DN86" s="3">
        <v>6793.4288589526541</v>
      </c>
      <c r="DO86" s="3">
        <v>7030.9380463304478</v>
      </c>
      <c r="DP86" s="3">
        <v>19784.549757016808</v>
      </c>
      <c r="DQ86" s="3">
        <v>11659.603849918338</v>
      </c>
      <c r="DR86" s="3">
        <v>12328.427504276571</v>
      </c>
      <c r="DS86" s="3">
        <v>14748.025425676646</v>
      </c>
      <c r="DT86" s="3">
        <v>14089.631433458939</v>
      </c>
      <c r="DU86" s="3">
        <v>10826.617302510193</v>
      </c>
      <c r="DV86" s="3">
        <v>16545.622233786646</v>
      </c>
      <c r="DW86" s="3">
        <v>18671.593346471767</v>
      </c>
      <c r="DX86" s="3">
        <v>16243.287677210288</v>
      </c>
      <c r="DY86" s="3">
        <v>15090.538229150208</v>
      </c>
      <c r="DZ86" s="3">
        <v>20650.836169188027</v>
      </c>
      <c r="EA86" s="3">
        <v>20604.28852907944</v>
      </c>
      <c r="EB86" s="3">
        <v>22452.752606418151</v>
      </c>
      <c r="EC86" s="3">
        <v>24001.294373735589</v>
      </c>
      <c r="ED86" s="3">
        <v>23137.449327950126</v>
      </c>
      <c r="EE86" s="3">
        <v>18045.740665258538</v>
      </c>
      <c r="EF86" s="3">
        <v>65741.265367037005</v>
      </c>
      <c r="EG86" s="3">
        <v>36997.199767813567</v>
      </c>
      <c r="EH86" s="3">
        <v>31004.684616273324</v>
      </c>
      <c r="EI86" s="3">
        <v>31632.272887012186</v>
      </c>
      <c r="EJ86" s="3">
        <v>42884.238296870062</v>
      </c>
      <c r="EK86" s="3">
        <v>41458.690319125104</v>
      </c>
      <c r="EL86" s="3">
        <v>43180.478711664262</v>
      </c>
      <c r="EM86" s="3">
        <v>48579.674008964277</v>
      </c>
      <c r="EN86" s="3">
        <v>53098.462814804188</v>
      </c>
      <c r="EO86" s="3">
        <v>5108.6445111523253</v>
      </c>
      <c r="EP86" s="3">
        <v>8211.085374887627</v>
      </c>
      <c r="EQ86" s="3">
        <v>11112.993431936045</v>
      </c>
      <c r="ER86" s="3">
        <v>11473.259682437751</v>
      </c>
      <c r="ES86" s="3">
        <v>11493.05265870517</v>
      </c>
      <c r="ET86" s="3">
        <v>12646.063448212175</v>
      </c>
      <c r="EU86" s="3">
        <v>12646.063448212175</v>
      </c>
      <c r="EV86" s="3">
        <v>14719.087832149888</v>
      </c>
      <c r="EW86" s="3">
        <v>14735.482574362051</v>
      </c>
      <c r="EX86" s="3">
        <v>14759.855355168736</v>
      </c>
      <c r="EY86" s="3">
        <v>14922.47923051712</v>
      </c>
      <c r="EZ86" s="3">
        <v>12044.232791235991</v>
      </c>
      <c r="FA86" s="3">
        <v>13926.63700650285</v>
      </c>
      <c r="FB86" s="3">
        <v>14669.865557023459</v>
      </c>
      <c r="FC86" s="3">
        <v>19730.157923286166</v>
      </c>
      <c r="FD86" s="3">
        <v>19814.75022805476</v>
      </c>
      <c r="FE86" s="3">
        <v>20222.757896697552</v>
      </c>
      <c r="FF86" s="3">
        <v>20948.982965731077</v>
      </c>
      <c r="FG86" s="3">
        <v>39465.514995194178</v>
      </c>
      <c r="FH86" s="3">
        <v>45105.2325050031</v>
      </c>
      <c r="FI86" s="3">
        <v>21594.848527318307</v>
      </c>
      <c r="FJ86" s="3">
        <v>49341.296498278803</v>
      </c>
      <c r="FK86" s="3">
        <v>34107.821036757123</v>
      </c>
      <c r="FL86" s="3">
        <v>46456.992800437569</v>
      </c>
      <c r="FM86" s="3">
        <v>42393.41463181001</v>
      </c>
      <c r="FN86" s="3">
        <v>43127.87995713386</v>
      </c>
      <c r="FO86" s="3">
        <v>43265.443943955514</v>
      </c>
      <c r="FP86" s="3">
        <v>23870.035775031502</v>
      </c>
      <c r="FQ86" s="3">
        <v>42137.821159192899</v>
      </c>
      <c r="FR86" s="3">
        <v>20807.779504055965</v>
      </c>
      <c r="FS86" s="3">
        <v>33344.706291243354</v>
      </c>
      <c r="FT86" s="3">
        <v>25896.915634500434</v>
      </c>
      <c r="FU86" s="3">
        <v>21730.830421629093</v>
      </c>
      <c r="FV86" s="3">
        <v>37930.404876318411</v>
      </c>
      <c r="FW86" s="3">
        <v>52253.773855046165</v>
      </c>
      <c r="FX86" s="3">
        <v>15494.253475217653</v>
      </c>
      <c r="FY86" s="3">
        <v>15088.141361861713</v>
      </c>
      <c r="FZ86" s="3">
        <v>17049.343588649357</v>
      </c>
      <c r="GA86" s="3">
        <v>72443.513342389691</v>
      </c>
      <c r="GB86" s="3">
        <v>79311.557160095734</v>
      </c>
      <c r="GC86" s="3">
        <v>75091.908429477364</v>
      </c>
      <c r="GD86" s="3">
        <v>22993.79382718417</v>
      </c>
      <c r="GE86" s="3">
        <v>25044.405932982147</v>
      </c>
      <c r="GF86" s="3">
        <v>11685.000491084442</v>
      </c>
      <c r="GG86" s="3">
        <v>7919.7717094890313</v>
      </c>
      <c r="GH86" s="3">
        <v>10372.68271973298</v>
      </c>
      <c r="GI86" s="3">
        <v>7661.5914335843754</v>
      </c>
      <c r="GJ86" s="3">
        <v>12288.460227420414</v>
      </c>
      <c r="GK86" s="3">
        <v>15464.552469768252</v>
      </c>
      <c r="GL86" s="3">
        <v>16699.823289144519</v>
      </c>
      <c r="GM86" s="3">
        <v>27968.681113092796</v>
      </c>
      <c r="GN86" s="3">
        <v>23610.499914046883</v>
      </c>
      <c r="GO86" s="3">
        <v>29691.928787160476</v>
      </c>
      <c r="GP86" s="3">
        <v>26147.688050225384</v>
      </c>
    </row>
    <row r="87" spans="1:198">
      <c r="A87" t="str">
        <f>'[1]item index series'!D34</f>
        <v>0117-01</v>
      </c>
      <c r="B87" t="str">
        <f>'[1]item index series'!E34</f>
        <v>Janjaro Beans</v>
      </c>
      <c r="C87" s="3">
        <v>0.51</v>
      </c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>
        <v>100</v>
      </c>
      <c r="BC87" s="3">
        <v>96.803159669620896</v>
      </c>
      <c r="BD87" s="3">
        <v>87.840028756868833</v>
      </c>
      <c r="BE87" s="3">
        <v>91.735524489575383</v>
      </c>
      <c r="BF87" s="3">
        <v>167.51694769208649</v>
      </c>
      <c r="BG87" s="3">
        <v>105.42327275921039</v>
      </c>
      <c r="BH87" s="3">
        <v>90.723591894324528</v>
      </c>
      <c r="BI87" s="3">
        <v>86.941651696064042</v>
      </c>
      <c r="BJ87" s="3">
        <v>88.96537983899718</v>
      </c>
      <c r="BK87" s="3">
        <v>90.833375632767712</v>
      </c>
      <c r="BL87" s="3">
        <v>106.16734693366107</v>
      </c>
      <c r="BM87" s="3">
        <v>138.34230066245527</v>
      </c>
      <c r="BN87" s="3">
        <v>129.5696149146342</v>
      </c>
      <c r="BO87" s="3">
        <v>124.06884013209967</v>
      </c>
      <c r="BP87" s="3">
        <v>109.70809383509879</v>
      </c>
      <c r="BQ87" s="3">
        <v>110.84847553679407</v>
      </c>
      <c r="BR87" s="3">
        <v>115.86111681708556</v>
      </c>
      <c r="BS87" s="3">
        <v>116.1548090131384</v>
      </c>
      <c r="BT87" s="3">
        <v>124.09768372079149</v>
      </c>
      <c r="BU87" s="3">
        <v>112.07451821605957</v>
      </c>
      <c r="BV87" s="3">
        <v>107.73772753062583</v>
      </c>
      <c r="BW87" s="3">
        <v>95.246564870779054</v>
      </c>
      <c r="BX87" s="3">
        <v>110.44320340578454</v>
      </c>
      <c r="BY87" s="3">
        <v>109.85251789721016</v>
      </c>
      <c r="BZ87" s="3">
        <v>108.72020442652655</v>
      </c>
      <c r="CA87" s="3">
        <v>151.70737873732577</v>
      </c>
      <c r="CB87" s="3">
        <v>176.10305173871032</v>
      </c>
      <c r="CC87" s="3">
        <v>177.3975762680337</v>
      </c>
      <c r="CD87" s="3">
        <v>165.75309934141572</v>
      </c>
      <c r="CE87" s="3">
        <v>113.0559085032602</v>
      </c>
      <c r="CF87" s="3">
        <v>209.94242504788409</v>
      </c>
      <c r="CG87" s="3">
        <v>97.534495656326726</v>
      </c>
      <c r="CH87" s="3">
        <v>100.3121635640498</v>
      </c>
      <c r="CI87" s="3">
        <v>97.254774607781755</v>
      </c>
      <c r="CJ87" s="3">
        <v>98.62463818025681</v>
      </c>
      <c r="CK87" s="3">
        <v>92.452249150591499</v>
      </c>
      <c r="CL87" s="3">
        <v>91.471219873810199</v>
      </c>
      <c r="CM87" s="3">
        <v>99.184866363184426</v>
      </c>
      <c r="CN87" s="3">
        <v>95.112031368435055</v>
      </c>
      <c r="CO87" s="3">
        <v>89.589365575750037</v>
      </c>
      <c r="CP87" s="3">
        <v>94.713746032851446</v>
      </c>
      <c r="CQ87" s="3">
        <v>102.42698637685673</v>
      </c>
      <c r="CR87" s="3">
        <v>108.42020608875633</v>
      </c>
      <c r="CS87" s="3">
        <v>116.82029080605214</v>
      </c>
      <c r="CT87" s="3">
        <v>100.84274347141775</v>
      </c>
      <c r="CU87" s="3">
        <v>108.55913465018055</v>
      </c>
      <c r="CV87" s="3">
        <v>163.406817591118</v>
      </c>
      <c r="CW87" s="3">
        <v>219.36693650501434</v>
      </c>
      <c r="CX87" s="3">
        <v>220.11604384895898</v>
      </c>
      <c r="CY87" s="3">
        <v>219.08625955733675</v>
      </c>
      <c r="CZ87" s="3">
        <v>205.11048181100628</v>
      </c>
      <c r="DA87" s="3">
        <v>224.37111621864747</v>
      </c>
      <c r="DB87" s="3">
        <v>298.5624907001407</v>
      </c>
      <c r="DC87" s="3">
        <v>244.77854366465507</v>
      </c>
      <c r="DD87" s="3">
        <v>284.38555104885268</v>
      </c>
      <c r="DE87" s="3">
        <v>387.71884615749264</v>
      </c>
      <c r="DF87" s="3">
        <v>484.48213789329373</v>
      </c>
      <c r="DG87" s="3">
        <v>674.02937230074394</v>
      </c>
      <c r="DH87" s="3">
        <v>691.18088077167192</v>
      </c>
      <c r="DI87" s="3">
        <v>662.94103451206809</v>
      </c>
      <c r="DJ87" s="3">
        <v>624.49877318670656</v>
      </c>
      <c r="DK87" s="3">
        <v>979.97622715181524</v>
      </c>
      <c r="DL87" s="3">
        <v>1206.8195974353439</v>
      </c>
      <c r="DM87" s="3">
        <v>2256.6152217689964</v>
      </c>
      <c r="DN87" s="3">
        <v>1675.719890821993</v>
      </c>
      <c r="DO87" s="3">
        <v>1668.1734273243469</v>
      </c>
      <c r="DP87" s="3">
        <v>2361.1228201318727</v>
      </c>
      <c r="DQ87" s="3">
        <v>1881.0975658312293</v>
      </c>
      <c r="DR87" s="3">
        <v>4505.9163843817296</v>
      </c>
      <c r="DS87" s="3">
        <v>1965.0132042879568</v>
      </c>
      <c r="DT87" s="3">
        <v>4280.1424424147281</v>
      </c>
      <c r="DU87" s="3">
        <v>3117.6240515709892</v>
      </c>
      <c r="DV87" s="3">
        <v>2516.6371786994355</v>
      </c>
      <c r="DW87" s="3">
        <v>2394.8931761776334</v>
      </c>
      <c r="DX87" s="3">
        <v>2579.8010607449496</v>
      </c>
      <c r="DY87" s="3">
        <v>2231.8706997247405</v>
      </c>
      <c r="DZ87" s="3">
        <v>2388.8953905408298</v>
      </c>
      <c r="EA87" s="3">
        <v>2705.2952150365327</v>
      </c>
      <c r="EB87" s="3">
        <v>3373.5169897603382</v>
      </c>
      <c r="EC87" s="3">
        <v>3459.9810276236931</v>
      </c>
      <c r="ED87" s="3">
        <v>3726.6985466556566</v>
      </c>
      <c r="EE87" s="3">
        <v>3236.5485183980259</v>
      </c>
      <c r="EF87" s="3">
        <v>3886.9191444242679</v>
      </c>
      <c r="EG87" s="3">
        <v>5318.9568894699696</v>
      </c>
      <c r="EH87" s="3">
        <v>5263.7555729373926</v>
      </c>
      <c r="EI87" s="3">
        <v>3980.5802182880634</v>
      </c>
      <c r="EJ87" s="3">
        <v>4192.2498561671955</v>
      </c>
      <c r="EK87" s="3">
        <v>4097.1390043298697</v>
      </c>
      <c r="EL87" s="3">
        <v>3234.5933392007241</v>
      </c>
      <c r="EM87" s="3">
        <v>4244.2340674558427</v>
      </c>
      <c r="EN87" s="3">
        <v>3536.3637234581984</v>
      </c>
      <c r="EO87" s="3">
        <v>4954.0885992139283</v>
      </c>
      <c r="EP87" s="3">
        <v>5363.5453755150793</v>
      </c>
      <c r="EQ87" s="3">
        <v>5721.9354163797243</v>
      </c>
      <c r="ER87" s="3">
        <v>5740.0063553014252</v>
      </c>
      <c r="ES87" s="3">
        <v>5958.8288162910394</v>
      </c>
      <c r="ET87" s="3">
        <v>6237.2787609775369</v>
      </c>
      <c r="EU87" s="3">
        <v>6870.5859782491407</v>
      </c>
      <c r="EV87" s="3">
        <v>6904.6951826702807</v>
      </c>
      <c r="EW87" s="3">
        <v>7444.2699977160246</v>
      </c>
      <c r="EX87" s="3">
        <v>7494.0946534131135</v>
      </c>
      <c r="EY87" s="3">
        <v>6829.8181033345727</v>
      </c>
      <c r="EZ87" s="3">
        <v>7296.8041089724584</v>
      </c>
      <c r="FA87" s="3">
        <v>7609.9685745798552</v>
      </c>
      <c r="FB87" s="3">
        <v>8542.9779979411051</v>
      </c>
      <c r="FC87" s="3">
        <v>8561.2537320591382</v>
      </c>
      <c r="FD87" s="3">
        <v>8669.168695068287</v>
      </c>
      <c r="FE87" s="3">
        <v>8762.5629902719229</v>
      </c>
      <c r="FF87" s="3">
        <v>9148.7907528867254</v>
      </c>
      <c r="FG87" s="3">
        <v>10719.552992242114</v>
      </c>
      <c r="FH87" s="3">
        <v>12861.565094087569</v>
      </c>
      <c r="FI87" s="3">
        <v>10521.543885803307</v>
      </c>
      <c r="FJ87" s="3">
        <v>11408.947893389908</v>
      </c>
      <c r="FK87" s="3">
        <v>11905.16906234934</v>
      </c>
      <c r="FL87" s="3">
        <v>12338.277437379344</v>
      </c>
      <c r="FM87" s="3">
        <v>11063.432958225145</v>
      </c>
      <c r="FN87" s="3">
        <v>11350.941382825826</v>
      </c>
      <c r="FO87" s="3">
        <v>11882.04279760325</v>
      </c>
      <c r="FP87" s="3">
        <v>10791.49630091488</v>
      </c>
      <c r="FQ87" s="3">
        <v>11141.63326162255</v>
      </c>
      <c r="FR87" s="3">
        <v>11385.038460372083</v>
      </c>
      <c r="FS87" s="3">
        <v>13720.405478659761</v>
      </c>
      <c r="FT87" s="3">
        <v>9633.3785946371245</v>
      </c>
      <c r="FU87" s="3">
        <v>9129.6108980588706</v>
      </c>
      <c r="FV87" s="3">
        <v>10812.137040842734</v>
      </c>
      <c r="FW87" s="3">
        <v>9664.3844650415485</v>
      </c>
      <c r="FX87" s="3">
        <v>10791.49630091488</v>
      </c>
      <c r="FY87" s="3">
        <v>8961.359501344521</v>
      </c>
      <c r="FZ87" s="3">
        <v>12853.87114953417</v>
      </c>
      <c r="GA87" s="3">
        <v>11223.156152951475</v>
      </c>
      <c r="GB87" s="3">
        <v>11907.857987216417</v>
      </c>
      <c r="GC87" s="3">
        <v>10743.534095133034</v>
      </c>
      <c r="GD87" s="3">
        <v>11070.029110638799</v>
      </c>
      <c r="GE87" s="3">
        <v>12336.892074861744</v>
      </c>
      <c r="GF87" s="3">
        <v>12769.937289415942</v>
      </c>
      <c r="GG87" s="3">
        <v>13768.150697250569</v>
      </c>
      <c r="GH87" s="3">
        <v>15737.726331225462</v>
      </c>
      <c r="GI87" s="3">
        <v>16277.301146271206</v>
      </c>
      <c r="GJ87" s="3">
        <v>9971.8840908203056</v>
      </c>
      <c r="GK87" s="3">
        <v>17171.009784830097</v>
      </c>
      <c r="GL87" s="3">
        <v>20414.756829435515</v>
      </c>
      <c r="GM87" s="3">
        <v>20543.22657160792</v>
      </c>
      <c r="GN87" s="3">
        <v>18984.102103073772</v>
      </c>
      <c r="GO87" s="3">
        <v>25126.382853922591</v>
      </c>
      <c r="GP87" s="3">
        <v>23250.640774232474</v>
      </c>
    </row>
    <row r="88" spans="1:198">
      <c r="A88" t="str">
        <f>'[1]item index series'!D35</f>
        <v>0117-02</v>
      </c>
      <c r="B88" t="str">
        <f>'[1]item index series'!E35</f>
        <v>Green okra</v>
      </c>
      <c r="C88" s="3">
        <v>1.36</v>
      </c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>
        <v>100</v>
      </c>
      <c r="BC88" s="3">
        <v>78.54203574203575</v>
      </c>
      <c r="BD88" s="3">
        <v>94.283060037315138</v>
      </c>
      <c r="BE88" s="3">
        <v>70.722522762437706</v>
      </c>
      <c r="BF88" s="3">
        <v>115.30613243279421</v>
      </c>
      <c r="BG88" s="3">
        <v>116.07560714793028</v>
      </c>
      <c r="BH88" s="3">
        <v>113.04930332465698</v>
      </c>
      <c r="BI88" s="3">
        <v>225.32661123225176</v>
      </c>
      <c r="BJ88" s="3">
        <v>263.93650936180234</v>
      </c>
      <c r="BK88" s="3">
        <v>210.82269247203774</v>
      </c>
      <c r="BL88" s="3">
        <v>247.27671863481277</v>
      </c>
      <c r="BM88" s="3">
        <v>231.71701366757151</v>
      </c>
      <c r="BN88" s="3">
        <v>166.05103922923882</v>
      </c>
      <c r="BO88" s="3">
        <v>147.42138050855473</v>
      </c>
      <c r="BP88" s="3">
        <v>126.19832709679534</v>
      </c>
      <c r="BQ88" s="3">
        <v>61.719625245489567</v>
      </c>
      <c r="BR88" s="3">
        <v>88.055729166839839</v>
      </c>
      <c r="BS88" s="3">
        <v>100.09881676888408</v>
      </c>
      <c r="BT88" s="3">
        <v>136.69440635726946</v>
      </c>
      <c r="BU88" s="3">
        <v>206.17061698173433</v>
      </c>
      <c r="BV88" s="3">
        <v>190.2437180631695</v>
      </c>
      <c r="BW88" s="3">
        <v>210.97084685481119</v>
      </c>
      <c r="BX88" s="3">
        <v>152.72745248977321</v>
      </c>
      <c r="BY88" s="3">
        <v>154.64995894648357</v>
      </c>
      <c r="BZ88" s="3">
        <v>130.62632827994605</v>
      </c>
      <c r="CA88" s="3">
        <v>90.601499526203241</v>
      </c>
      <c r="CB88" s="3">
        <v>82.61266372497289</v>
      </c>
      <c r="CC88" s="3">
        <v>102.27911028892647</v>
      </c>
      <c r="CD88" s="3">
        <v>69.071598857700877</v>
      </c>
      <c r="CE88" s="3">
        <v>108.03017679267487</v>
      </c>
      <c r="CF88" s="3">
        <v>91.046387626593273</v>
      </c>
      <c r="CG88" s="3">
        <v>190.78500029374158</v>
      </c>
      <c r="CH88" s="3">
        <v>242.06602148146149</v>
      </c>
      <c r="CI88" s="3">
        <v>219.10710370348673</v>
      </c>
      <c r="CJ88" s="3">
        <v>175.68082692548433</v>
      </c>
      <c r="CK88" s="3">
        <v>107.96643636467333</v>
      </c>
      <c r="CL88" s="3">
        <v>125.01610622926707</v>
      </c>
      <c r="CM88" s="3">
        <v>99.360321506254095</v>
      </c>
      <c r="CN88" s="3">
        <v>91.697149029948676</v>
      </c>
      <c r="CO88" s="3">
        <v>75.059524519376964</v>
      </c>
      <c r="CP88" s="3">
        <v>68.773766168065279</v>
      </c>
      <c r="CQ88" s="3">
        <v>98.493031388745322</v>
      </c>
      <c r="CR88" s="3">
        <v>129.58159194547346</v>
      </c>
      <c r="CS88" s="3">
        <v>155.64239947509307</v>
      </c>
      <c r="CT88" s="3">
        <v>216.76075597844624</v>
      </c>
      <c r="CU88" s="3">
        <v>281.66618100337956</v>
      </c>
      <c r="CV88" s="3">
        <v>225.55474729272404</v>
      </c>
      <c r="CW88" s="3">
        <v>205.83478546351267</v>
      </c>
      <c r="CX88" s="3">
        <v>324.85139365820294</v>
      </c>
      <c r="CY88" s="3">
        <v>177.50504688715952</v>
      </c>
      <c r="CZ88" s="3">
        <v>187.22468036517517</v>
      </c>
      <c r="DA88" s="3">
        <v>236.50762289382749</v>
      </c>
      <c r="DB88" s="3">
        <v>363.28393064659275</v>
      </c>
      <c r="DC88" s="3">
        <v>263.36224956205803</v>
      </c>
      <c r="DD88" s="3">
        <v>320.13436952277289</v>
      </c>
      <c r="DE88" s="3">
        <v>430.2562186204438</v>
      </c>
      <c r="DF88" s="3">
        <v>703.11968331997537</v>
      </c>
      <c r="DG88" s="3">
        <v>649.53473029611621</v>
      </c>
      <c r="DH88" s="3">
        <v>614.07634009036985</v>
      </c>
      <c r="DI88" s="3">
        <v>728.92693838680987</v>
      </c>
      <c r="DJ88" s="3">
        <v>808.17746967489938</v>
      </c>
      <c r="DK88" s="3">
        <v>1607.4869782188882</v>
      </c>
      <c r="DL88" s="3">
        <v>719.80293669859213</v>
      </c>
      <c r="DM88" s="3">
        <v>2159.668860846803</v>
      </c>
      <c r="DN88" s="3">
        <v>1803.490914654453</v>
      </c>
      <c r="DO88" s="3">
        <v>977.49050365245148</v>
      </c>
      <c r="DP88" s="3">
        <v>1726.0467532952446</v>
      </c>
      <c r="DQ88" s="3">
        <v>2366.9948766319076</v>
      </c>
      <c r="DR88" s="3">
        <v>2471.0722159814145</v>
      </c>
      <c r="DS88" s="3">
        <v>2886.7652799462694</v>
      </c>
      <c r="DT88" s="3">
        <v>2926.8654999235255</v>
      </c>
      <c r="DU88" s="3">
        <v>2630.0978956873414</v>
      </c>
      <c r="DV88" s="3">
        <v>2736.6403029968778</v>
      </c>
      <c r="DW88" s="3">
        <v>2574.5552678349068</v>
      </c>
      <c r="DX88" s="3">
        <v>1539.9899805017048</v>
      </c>
      <c r="DY88" s="3">
        <v>1875.7103671064558</v>
      </c>
      <c r="DZ88" s="3">
        <v>2572.1074190370755</v>
      </c>
      <c r="EA88" s="3">
        <v>2718.2934117634868</v>
      </c>
      <c r="EB88" s="3">
        <v>8049.6637949715041</v>
      </c>
      <c r="EC88" s="3">
        <v>9248.894751666634</v>
      </c>
      <c r="ED88" s="3">
        <v>9159.4209297693997</v>
      </c>
      <c r="EE88" s="3">
        <v>6292.2781210098728</v>
      </c>
      <c r="EF88" s="3">
        <v>11627.549927976128</v>
      </c>
      <c r="EG88" s="3">
        <v>7896.972911065649</v>
      </c>
      <c r="EH88" s="3">
        <v>9098.3369463466188</v>
      </c>
      <c r="EI88" s="3">
        <v>8729.4148864471936</v>
      </c>
      <c r="EJ88" s="3">
        <v>5903.3777372311706</v>
      </c>
      <c r="EK88" s="3">
        <v>5638.8762794153672</v>
      </c>
      <c r="EL88" s="3">
        <v>13683.380932907661</v>
      </c>
      <c r="EM88" s="3">
        <v>9962.3721232763201</v>
      </c>
      <c r="EN88" s="3">
        <v>10494.002591724708</v>
      </c>
      <c r="EO88" s="3">
        <v>2932.1312936564709</v>
      </c>
      <c r="EP88" s="3">
        <v>3802.4545256712336</v>
      </c>
      <c r="EQ88" s="3">
        <v>4909.665269639122</v>
      </c>
      <c r="ER88" s="3">
        <v>5193.4270020136801</v>
      </c>
      <c r="ES88" s="3">
        <v>5481.7187662026217</v>
      </c>
      <c r="ET88" s="3">
        <v>9958.2629040713255</v>
      </c>
      <c r="EU88" s="3">
        <v>11300.155400155392</v>
      </c>
      <c r="EV88" s="3">
        <v>11329.734012174413</v>
      </c>
      <c r="EW88" s="3">
        <v>11579.700335306468</v>
      </c>
      <c r="EX88" s="3">
        <v>11682.747860525631</v>
      </c>
      <c r="EY88" s="3">
        <v>4715.9554983674598</v>
      </c>
      <c r="EZ88" s="3">
        <v>13043.636537184966</v>
      </c>
      <c r="FA88" s="3">
        <v>13487.179487179486</v>
      </c>
      <c r="FB88" s="3">
        <v>16422.3867478295</v>
      </c>
      <c r="FC88" s="3">
        <v>16921.83822618605</v>
      </c>
      <c r="FD88" s="3">
        <v>14542.12454212454</v>
      </c>
      <c r="FE88" s="3">
        <v>14599.641529200831</v>
      </c>
      <c r="FF88" s="3">
        <v>12779.68810503583</v>
      </c>
      <c r="FG88" s="3">
        <v>12844.395027939332</v>
      </c>
      <c r="FH88" s="3">
        <v>13486.882211316279</v>
      </c>
      <c r="FI88" s="3">
        <v>5264.9469241700081</v>
      </c>
      <c r="FJ88" s="3">
        <v>6759.3770526159669</v>
      </c>
      <c r="FK88" s="3">
        <v>7834.4850425738114</v>
      </c>
      <c r="FL88" s="3">
        <v>19106.832280329447</v>
      </c>
      <c r="FM88" s="3">
        <v>17690.230480928149</v>
      </c>
      <c r="FN88" s="3">
        <v>23072.864269721224</v>
      </c>
      <c r="FO88" s="3">
        <v>23254.469787326798</v>
      </c>
      <c r="FP88" s="3">
        <v>15162.725097497929</v>
      </c>
      <c r="FQ88" s="3">
        <v>20325.416615995422</v>
      </c>
      <c r="FR88" s="3">
        <v>12734.924891398203</v>
      </c>
      <c r="FS88" s="3">
        <v>13506.588069893509</v>
      </c>
      <c r="FT88" s="3">
        <v>15049.061887762942</v>
      </c>
      <c r="FU88" s="3">
        <v>13977.01546008896</v>
      </c>
      <c r="FV88" s="3">
        <v>17436.632606881481</v>
      </c>
      <c r="FW88" s="3">
        <v>20645.515514321552</v>
      </c>
      <c r="FX88" s="3">
        <v>10892.244762782742</v>
      </c>
      <c r="FY88" s="3">
        <v>8694.9620136234898</v>
      </c>
      <c r="FZ88" s="3">
        <v>11816.868899399053</v>
      </c>
      <c r="GA88" s="3">
        <v>7951.4957262183352</v>
      </c>
      <c r="GB88" s="3">
        <v>29925.481061107275</v>
      </c>
      <c r="GC88" s="3">
        <v>26488.105310977531</v>
      </c>
      <c r="GD88" s="3">
        <v>13988.129055450541</v>
      </c>
      <c r="GE88" s="3">
        <v>11904.754060926354</v>
      </c>
      <c r="GF88" s="3">
        <v>9361.4499603737113</v>
      </c>
      <c r="GG88" s="3">
        <v>7351.3751796405923</v>
      </c>
      <c r="GH88" s="3">
        <v>7991.5767218763986</v>
      </c>
      <c r="GI88" s="3">
        <v>9211.5353165361739</v>
      </c>
      <c r="GJ88" s="3">
        <v>4495.5226989272423</v>
      </c>
      <c r="GK88" s="3">
        <v>7465.1508186733345</v>
      </c>
      <c r="GL88" s="3">
        <v>16666.134676256141</v>
      </c>
      <c r="GM88" s="3">
        <v>15382.336332868101</v>
      </c>
      <c r="GN88" s="3">
        <v>7664.9694643479534</v>
      </c>
      <c r="GO88" s="3">
        <v>8945.5310743777227</v>
      </c>
      <c r="GP88" s="3">
        <v>7435.3733848248239</v>
      </c>
    </row>
    <row r="89" spans="1:198">
      <c r="A89" t="str">
        <f>'[1]item index series'!D36</f>
        <v>0117-03</v>
      </c>
      <c r="B89" t="str">
        <f>'[1]item index series'!E36</f>
        <v>Groundnut grian</v>
      </c>
      <c r="C89" s="3">
        <v>2.85</v>
      </c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>
        <v>100</v>
      </c>
      <c r="BC89" s="3">
        <v>92.971180888000106</v>
      </c>
      <c r="BD89" s="3">
        <v>94.472680473326207</v>
      </c>
      <c r="BE89" s="3">
        <v>100.36329599158029</v>
      </c>
      <c r="BF89" s="3">
        <v>100.40058164906655</v>
      </c>
      <c r="BG89" s="3">
        <v>121.32079973340997</v>
      </c>
      <c r="BH89" s="3">
        <v>93.357108620679554</v>
      </c>
      <c r="BI89" s="3">
        <v>101.97669427169679</v>
      </c>
      <c r="BJ89" s="3">
        <v>105.21671081732792</v>
      </c>
      <c r="BK89" s="3">
        <v>92.283579998278057</v>
      </c>
      <c r="BL89" s="3">
        <v>95.253529309848702</v>
      </c>
      <c r="BM89" s="3">
        <v>130.04623538283192</v>
      </c>
      <c r="BN89" s="3">
        <v>126.84919618355102</v>
      </c>
      <c r="BO89" s="3">
        <v>107.11736529692516</v>
      </c>
      <c r="BP89" s="3">
        <v>115.25555916745493</v>
      </c>
      <c r="BQ89" s="3">
        <v>132.06077672114347</v>
      </c>
      <c r="BR89" s="3">
        <v>119.61499886375211</v>
      </c>
      <c r="BS89" s="3">
        <v>97.05890609279848</v>
      </c>
      <c r="BT89" s="3">
        <v>108.06105254728006</v>
      </c>
      <c r="BU89" s="3">
        <v>113.04245621485155</v>
      </c>
      <c r="BV89" s="3">
        <v>107.09814830035222</v>
      </c>
      <c r="BW89" s="3">
        <v>97.027294611248564</v>
      </c>
      <c r="BX89" s="3">
        <v>116.28426039197451</v>
      </c>
      <c r="BY89" s="3">
        <v>108.28314613794284</v>
      </c>
      <c r="BZ89" s="3">
        <v>92.16871517187441</v>
      </c>
      <c r="CA89" s="3">
        <v>103.93818851065633</v>
      </c>
      <c r="CB89" s="3">
        <v>77.192247749304954</v>
      </c>
      <c r="CC89" s="3">
        <v>81.323764398944348</v>
      </c>
      <c r="CD89" s="3">
        <v>92.255850550060799</v>
      </c>
      <c r="CE89" s="3">
        <v>97.476765417582712</v>
      </c>
      <c r="CF89" s="3">
        <v>86.472238246928285</v>
      </c>
      <c r="CG89" s="3">
        <v>101.71175272453011</v>
      </c>
      <c r="CH89" s="3">
        <v>105.04244452072919</v>
      </c>
      <c r="CI89" s="3">
        <v>101.58285153050304</v>
      </c>
      <c r="CJ89" s="3">
        <v>112.65956814243235</v>
      </c>
      <c r="CK89" s="3">
        <v>102.61040236936286</v>
      </c>
      <c r="CL89" s="3">
        <v>95.553415771599234</v>
      </c>
      <c r="CM89" s="3">
        <v>88.469745852169666</v>
      </c>
      <c r="CN89" s="3">
        <v>86.089513706357295</v>
      </c>
      <c r="CO89" s="3">
        <v>80.413434843903588</v>
      </c>
      <c r="CP89" s="3">
        <v>85.901188603232598</v>
      </c>
      <c r="CQ89" s="3">
        <v>111.435419157311</v>
      </c>
      <c r="CR89" s="3">
        <v>101.12783616938236</v>
      </c>
      <c r="CS89" s="3">
        <v>116.28376596114857</v>
      </c>
      <c r="CT89" s="3">
        <v>96.347865958507811</v>
      </c>
      <c r="CU89" s="3">
        <v>103.39366094370403</v>
      </c>
      <c r="CV89" s="3">
        <v>127.05315640987126</v>
      </c>
      <c r="CW89" s="3">
        <v>152.99908128333107</v>
      </c>
      <c r="CX89" s="3">
        <v>220.9181707625234</v>
      </c>
      <c r="CY89" s="3">
        <v>171.21648244530982</v>
      </c>
      <c r="CZ89" s="3">
        <v>194.88108736602402</v>
      </c>
      <c r="DA89" s="3">
        <v>163.62302300491891</v>
      </c>
      <c r="DB89" s="3">
        <v>194.84451620820118</v>
      </c>
      <c r="DC89" s="3">
        <v>290.15932682634053</v>
      </c>
      <c r="DD89" s="3">
        <v>234.20311524737261</v>
      </c>
      <c r="DE89" s="3">
        <v>353.66552251763221</v>
      </c>
      <c r="DF89" s="3">
        <v>327.86451672397976</v>
      </c>
      <c r="DG89" s="3">
        <v>369.81112245865455</v>
      </c>
      <c r="DH89" s="3">
        <v>528.40331864222901</v>
      </c>
      <c r="DI89" s="3">
        <v>685.29926631410399</v>
      </c>
      <c r="DJ89" s="3">
        <v>652.90829799999369</v>
      </c>
      <c r="DK89" s="3">
        <v>1011.7757369126102</v>
      </c>
      <c r="DL89" s="3">
        <v>1037.6736713821617</v>
      </c>
      <c r="DM89" s="3">
        <v>955.08322148638433</v>
      </c>
      <c r="DN89" s="3">
        <v>950.66890002594198</v>
      </c>
      <c r="DO89" s="3">
        <v>923.06990947964641</v>
      </c>
      <c r="DP89" s="3">
        <v>942.11738380224233</v>
      </c>
      <c r="DQ89" s="3">
        <v>1215.2712259110394</v>
      </c>
      <c r="DR89" s="3">
        <v>1911.8503842661062</v>
      </c>
      <c r="DS89" s="3">
        <v>1744.109713684531</v>
      </c>
      <c r="DT89" s="3">
        <v>1645.1900582815276</v>
      </c>
      <c r="DU89" s="3">
        <v>2894.2339316653629</v>
      </c>
      <c r="DV89" s="3">
        <v>2515.5309862444192</v>
      </c>
      <c r="DW89" s="3">
        <v>2207.2485517670179</v>
      </c>
      <c r="DX89" s="3">
        <v>2008.2273519337987</v>
      </c>
      <c r="DY89" s="3">
        <v>1706.2043831805677</v>
      </c>
      <c r="DZ89" s="3">
        <v>2620.6299953286139</v>
      </c>
      <c r="EA89" s="3">
        <v>2654.0127485699477</v>
      </c>
      <c r="EB89" s="3">
        <v>2495.7998828152372</v>
      </c>
      <c r="EC89" s="3">
        <v>2708.1562892910129</v>
      </c>
      <c r="ED89" s="3">
        <v>2773.5551908522593</v>
      </c>
      <c r="EE89" s="3">
        <v>2115.8877322616495</v>
      </c>
      <c r="EF89" s="3">
        <v>2919.2590728576956</v>
      </c>
      <c r="EG89" s="3">
        <v>3191.2456235180384</v>
      </c>
      <c r="EH89" s="3">
        <v>2908.4362188149889</v>
      </c>
      <c r="EI89" s="3">
        <v>3832.0671551882156</v>
      </c>
      <c r="EJ89" s="3">
        <v>3275.098289523482</v>
      </c>
      <c r="EK89" s="3">
        <v>2770.5914444019932</v>
      </c>
      <c r="EL89" s="3">
        <v>2708.2954724588144</v>
      </c>
      <c r="EM89" s="3">
        <v>2940.5970486770698</v>
      </c>
      <c r="EN89" s="3">
        <v>3394.6646489748168</v>
      </c>
      <c r="EO89" s="3">
        <v>5237.1727469314192</v>
      </c>
      <c r="EP89" s="3">
        <v>6757.9875189300374</v>
      </c>
      <c r="EQ89" s="3">
        <v>9238.0509836678648</v>
      </c>
      <c r="ER89" s="3">
        <v>9510.2444712245033</v>
      </c>
      <c r="ES89" s="3">
        <v>9515.4779342017446</v>
      </c>
      <c r="ET89" s="3">
        <v>9548.0389197560671</v>
      </c>
      <c r="EU89" s="3">
        <v>9612.1697423041296</v>
      </c>
      <c r="EV89" s="3">
        <v>9633.0877315023863</v>
      </c>
      <c r="EW89" s="3">
        <v>9663.8544729097193</v>
      </c>
      <c r="EX89" s="3">
        <v>9689.152003090283</v>
      </c>
      <c r="EY89" s="3">
        <v>5278.9384083620635</v>
      </c>
      <c r="EZ89" s="3">
        <v>6847.7031985911517</v>
      </c>
      <c r="FA89" s="3">
        <v>7050.4066406242364</v>
      </c>
      <c r="FB89" s="3">
        <v>8981.6965298585219</v>
      </c>
      <c r="FC89" s="3">
        <v>8997.6349636346986</v>
      </c>
      <c r="FD89" s="3">
        <v>6003.4366198246598</v>
      </c>
      <c r="FE89" s="3">
        <v>5715.5775744642442</v>
      </c>
      <c r="FF89" s="3">
        <v>5889.9957689601788</v>
      </c>
      <c r="FG89" s="3">
        <v>5940.459671112365</v>
      </c>
      <c r="FH89" s="3">
        <v>6222.6894599056868</v>
      </c>
      <c r="FI89" s="3">
        <v>5122.7521498627711</v>
      </c>
      <c r="FJ89" s="3">
        <v>6608.9208636357789</v>
      </c>
      <c r="FK89" s="3">
        <v>9056.7789878968033</v>
      </c>
      <c r="FL89" s="3">
        <v>8865.3468268439337</v>
      </c>
      <c r="FM89" s="3">
        <v>8328.9396047551181</v>
      </c>
      <c r="FN89" s="3">
        <v>7079.9852614012307</v>
      </c>
      <c r="FO89" s="3">
        <v>7812.3718506797895</v>
      </c>
      <c r="FP89" s="3">
        <v>10243.054355832739</v>
      </c>
      <c r="FQ89" s="3">
        <v>9435.2797586393426</v>
      </c>
      <c r="FR89" s="3">
        <v>10215.985547652241</v>
      </c>
      <c r="FS89" s="3">
        <v>10386.986003220476</v>
      </c>
      <c r="FT89" s="3">
        <v>8044.4544284530311</v>
      </c>
      <c r="FU89" s="3">
        <v>6226.3848369557509</v>
      </c>
      <c r="FV89" s="3">
        <v>7508.8131765287844</v>
      </c>
      <c r="FW89" s="3">
        <v>6479.7167281200436</v>
      </c>
      <c r="FX89" s="3">
        <v>6824.6833867398509</v>
      </c>
      <c r="FY89" s="3">
        <v>7941.5434489738382</v>
      </c>
      <c r="FZ89" s="3">
        <v>7425.9112577023106</v>
      </c>
      <c r="GA89" s="3">
        <v>7465.5151944666304</v>
      </c>
      <c r="GB89" s="3">
        <v>7898.0971225044332</v>
      </c>
      <c r="GC89" s="3">
        <v>8977.0911257248135</v>
      </c>
      <c r="GD89" s="3">
        <v>7352.7156589708802</v>
      </c>
      <c r="GE89" s="3">
        <v>10558.662900397641</v>
      </c>
      <c r="GF89" s="3">
        <v>14940.508178117103</v>
      </c>
      <c r="GG89" s="3">
        <v>13350.226877577317</v>
      </c>
      <c r="GH89" s="3">
        <v>12167.256070017362</v>
      </c>
      <c r="GI89" s="3">
        <v>11453.110946363837</v>
      </c>
      <c r="GJ89" s="3">
        <v>6643.0592450937274</v>
      </c>
      <c r="GK89" s="3">
        <v>11812.558890876309</v>
      </c>
      <c r="GL89" s="3">
        <v>11404.455084102081</v>
      </c>
      <c r="GM89" s="3">
        <v>8903.8884236589056</v>
      </c>
      <c r="GN89" s="3">
        <v>8432.7556557767039</v>
      </c>
      <c r="GO89" s="3">
        <v>10481.289546101956</v>
      </c>
      <c r="GP89" s="3">
        <v>12784.947956828377</v>
      </c>
    </row>
    <row r="90" spans="1:198">
      <c r="A90" t="str">
        <f>'[1]item index series'!D37</f>
        <v>0117-04</v>
      </c>
      <c r="B90" t="str">
        <f>'[1]item index series'!E37</f>
        <v>Lentils (Adass)</v>
      </c>
      <c r="C90" s="3">
        <v>0.96</v>
      </c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>
        <v>100</v>
      </c>
      <c r="BC90" s="3">
        <v>102.83923794321525</v>
      </c>
      <c r="BD90" s="3">
        <v>104.55864457549379</v>
      </c>
      <c r="BE90" s="3">
        <v>127.77309744453805</v>
      </c>
      <c r="BF90" s="3">
        <v>115.73136843164129</v>
      </c>
      <c r="BG90" s="3">
        <v>120.93981091453711</v>
      </c>
      <c r="BH90" s="3">
        <v>108.11569783768604</v>
      </c>
      <c r="BI90" s="3">
        <v>121.87587756248244</v>
      </c>
      <c r="BJ90" s="3">
        <v>106.43077787138445</v>
      </c>
      <c r="BK90" s="3">
        <v>121.03341757933163</v>
      </c>
      <c r="BL90" s="3">
        <v>119.8165309370027</v>
      </c>
      <c r="BM90" s="3">
        <v>127.49227745015445</v>
      </c>
      <c r="BN90" s="3">
        <v>143.030983806047</v>
      </c>
      <c r="BO90" s="3">
        <v>128.33473743330526</v>
      </c>
      <c r="BP90" s="3">
        <v>127.30506412056538</v>
      </c>
      <c r="BQ90" s="3">
        <v>127.67949077974353</v>
      </c>
      <c r="BR90" s="3">
        <v>117.19554432275578</v>
      </c>
      <c r="BS90" s="3">
        <v>97.350931386314699</v>
      </c>
      <c r="BT90" s="3">
        <v>123.27997753440044</v>
      </c>
      <c r="BU90" s="3">
        <v>114.48095104371431</v>
      </c>
      <c r="BV90" s="3">
        <v>116.18386451577555</v>
      </c>
      <c r="BW90" s="3">
        <v>121.31423757371525</v>
      </c>
      <c r="BX90" s="3">
        <v>150.33230366002059</v>
      </c>
      <c r="BY90" s="3">
        <v>116.07226434522137</v>
      </c>
      <c r="BZ90" s="3">
        <v>125.62014415426378</v>
      </c>
      <c r="CA90" s="3">
        <v>124.98117692066633</v>
      </c>
      <c r="CB90" s="3">
        <v>122.12677761834725</v>
      </c>
      <c r="CC90" s="3">
        <v>119.02142306904111</v>
      </c>
      <c r="CD90" s="3">
        <v>119.26494786263494</v>
      </c>
      <c r="CE90" s="3">
        <v>116.35308433960498</v>
      </c>
      <c r="CF90" s="3">
        <v>88.474121158374345</v>
      </c>
      <c r="CG90" s="3">
        <v>102.67668431142404</v>
      </c>
      <c r="CH90" s="3">
        <v>117.9394346820411</v>
      </c>
      <c r="CI90" s="3">
        <v>104.989222246366</v>
      </c>
      <c r="CJ90" s="3">
        <v>99.670384995999456</v>
      </c>
      <c r="CK90" s="3">
        <v>102.9079381049182</v>
      </c>
      <c r="CL90" s="3">
        <v>94.259977142128278</v>
      </c>
      <c r="CM90" s="3">
        <v>94.259977142128278</v>
      </c>
      <c r="CN90" s="3">
        <v>88.997891039533727</v>
      </c>
      <c r="CO90" s="3">
        <v>96.31905431270873</v>
      </c>
      <c r="CP90" s="3">
        <v>97.462986074142322</v>
      </c>
      <c r="CQ90" s="3">
        <v>134.06880244001738</v>
      </c>
      <c r="CR90" s="3">
        <v>119.54086906981073</v>
      </c>
      <c r="CS90" s="3">
        <v>127.2052118714158</v>
      </c>
      <c r="CT90" s="3">
        <v>125.94688693383888</v>
      </c>
      <c r="CU90" s="3">
        <v>220.77882995668392</v>
      </c>
      <c r="CV90" s="3">
        <v>223.75305253641125</v>
      </c>
      <c r="CW90" s="3">
        <v>248.20419838952881</v>
      </c>
      <c r="CX90" s="3">
        <v>336.87300857282264</v>
      </c>
      <c r="CY90" s="3">
        <v>326.03190565465928</v>
      </c>
      <c r="CZ90" s="3">
        <v>364.60340866875612</v>
      </c>
      <c r="DA90" s="3">
        <v>367.68456423497099</v>
      </c>
      <c r="DB90" s="3">
        <v>393.70321123856291</v>
      </c>
      <c r="DC90" s="3">
        <v>385.71503014096891</v>
      </c>
      <c r="DD90" s="3">
        <v>497.54956550728542</v>
      </c>
      <c r="DE90" s="3">
        <v>554.60800191867133</v>
      </c>
      <c r="DF90" s="3">
        <v>554.60800191867133</v>
      </c>
      <c r="DG90" s="3">
        <v>867.28823345306614</v>
      </c>
      <c r="DH90" s="3">
        <v>951.7347193419173</v>
      </c>
      <c r="DI90" s="3">
        <v>999.66380592748158</v>
      </c>
      <c r="DJ90" s="3">
        <v>931.19368223381855</v>
      </c>
      <c r="DK90" s="3">
        <v>944.8877069725512</v>
      </c>
      <c r="DL90" s="3">
        <v>1042.5877506284939</v>
      </c>
      <c r="DM90" s="3">
        <v>1083.3348019039533</v>
      </c>
      <c r="DN90" s="3">
        <v>1151.7441423968532</v>
      </c>
      <c r="DO90" s="3">
        <v>1404.0736770018113</v>
      </c>
      <c r="DP90" s="3">
        <v>1811.1653261644772</v>
      </c>
      <c r="DQ90" s="3">
        <v>1600.3299816945562</v>
      </c>
      <c r="DR90" s="3">
        <v>2824.9693229772861</v>
      </c>
      <c r="DS90" s="3">
        <v>4556.510662666421</v>
      </c>
      <c r="DT90" s="3">
        <v>6156.8406443609765</v>
      </c>
      <c r="DU90" s="3">
        <v>3260.0975870960583</v>
      </c>
      <c r="DV90" s="3">
        <v>4889.5856483449652</v>
      </c>
      <c r="DW90" s="3">
        <v>4575.5755608365735</v>
      </c>
      <c r="DX90" s="3">
        <v>3869.0528639426902</v>
      </c>
      <c r="DY90" s="3">
        <v>4010.3574033214668</v>
      </c>
      <c r="DZ90" s="3">
        <v>4084.374066805588</v>
      </c>
      <c r="EA90" s="3">
        <v>4135.9614383248236</v>
      </c>
      <c r="EB90" s="3">
        <v>4467.9149594051241</v>
      </c>
      <c r="EC90" s="3">
        <v>4609.2194987839011</v>
      </c>
      <c r="ED90" s="3">
        <v>3858.9596825584922</v>
      </c>
      <c r="EE90" s="3">
        <v>3453.6375679285488</v>
      </c>
      <c r="EF90" s="3">
        <v>3837.3750754761645</v>
      </c>
      <c r="EG90" s="3">
        <v>5249.9740163036231</v>
      </c>
      <c r="EH90" s="3">
        <v>6298.3686620023964</v>
      </c>
      <c r="EI90" s="3">
        <v>4594.3579623510632</v>
      </c>
      <c r="EJ90" s="3">
        <v>3675.4863698808508</v>
      </c>
      <c r="EK90" s="3">
        <v>3898.7333412908674</v>
      </c>
      <c r="EL90" s="3">
        <v>3403.707448164309</v>
      </c>
      <c r="EM90" s="3">
        <v>3605.4107936519931</v>
      </c>
      <c r="EN90" s="3">
        <v>4098.2535814399162</v>
      </c>
      <c r="EO90" s="3">
        <v>4654.9258986120904</v>
      </c>
      <c r="EP90" s="3">
        <v>5129.3453408746709</v>
      </c>
      <c r="EQ90" s="3">
        <v>5413.603964416463</v>
      </c>
      <c r="ER90" s="3">
        <v>5484.6686203019126</v>
      </c>
      <c r="ES90" s="3">
        <v>5668.0408127206128</v>
      </c>
      <c r="ET90" s="3">
        <v>5862.8341105494746</v>
      </c>
      <c r="EU90" s="3">
        <v>5883.1788823364222</v>
      </c>
      <c r="EV90" s="3">
        <v>5891.6034821679305</v>
      </c>
      <c r="EW90" s="3">
        <v>5942.1510811569788</v>
      </c>
      <c r="EX90" s="3">
        <v>5950.5756809884861</v>
      </c>
      <c r="EY90" s="3">
        <v>4830.1039033979223</v>
      </c>
      <c r="EZ90" s="3">
        <v>5653.842553589815</v>
      </c>
      <c r="FA90" s="3">
        <v>5841.0558831788821</v>
      </c>
      <c r="FB90" s="3">
        <v>6178.039876439203</v>
      </c>
      <c r="FC90" s="3">
        <v>6407.3762051858102</v>
      </c>
      <c r="FD90" s="3">
        <v>7095.3851914256293</v>
      </c>
      <c r="FE90" s="3">
        <v>7479.172517083216</v>
      </c>
      <c r="FF90" s="3">
        <v>7566.6040825248119</v>
      </c>
      <c r="FG90" s="3">
        <v>7759.9925114668158</v>
      </c>
      <c r="FH90" s="3">
        <v>7853.5991762613485</v>
      </c>
      <c r="FI90" s="3">
        <v>9772.5358045492849</v>
      </c>
      <c r="FJ90" s="3">
        <v>9164.0924833848185</v>
      </c>
      <c r="FK90" s="3">
        <v>9557.2404755218577</v>
      </c>
      <c r="FL90" s="3">
        <v>10895.815782083684</v>
      </c>
      <c r="FM90" s="3">
        <v>10212.487129083589</v>
      </c>
      <c r="FN90" s="3">
        <v>10390.339792193205</v>
      </c>
      <c r="FO90" s="3">
        <v>10778.807451090519</v>
      </c>
      <c r="FP90" s="3">
        <v>9229.6171487409902</v>
      </c>
      <c r="FQ90" s="3">
        <v>10268.651127960309</v>
      </c>
      <c r="FR90" s="3">
        <v>9323.2238135355237</v>
      </c>
      <c r="FS90" s="3">
        <v>11036.225779275484</v>
      </c>
      <c r="FT90" s="3">
        <v>11298.324440700178</v>
      </c>
      <c r="FU90" s="3">
        <v>11579.144435083777</v>
      </c>
      <c r="FV90" s="3">
        <v>10362.257792754845</v>
      </c>
      <c r="FW90" s="3">
        <v>10540.110455864458</v>
      </c>
      <c r="FX90" s="3">
        <v>10540.110455864458</v>
      </c>
      <c r="FY90" s="3">
        <v>9403.6503432871068</v>
      </c>
      <c r="FZ90" s="3">
        <v>10015.91313301507</v>
      </c>
      <c r="GA90" s="3">
        <v>9098.5678180286432</v>
      </c>
      <c r="GB90" s="3">
        <v>9238.9778152204435</v>
      </c>
      <c r="GC90" s="3">
        <v>9491.7158101656842</v>
      </c>
      <c r="GD90" s="3">
        <v>9145.3711504259099</v>
      </c>
      <c r="GE90" s="3">
        <v>11036.225779275484</v>
      </c>
      <c r="GF90" s="3">
        <v>11981.65309370027</v>
      </c>
      <c r="GG90" s="3">
        <v>10886.455115604231</v>
      </c>
      <c r="GH90" s="3">
        <v>11214.078442385098</v>
      </c>
      <c r="GI90" s="3">
        <v>11551.062435645419</v>
      </c>
      <c r="GJ90" s="3">
        <v>15791.444350837777</v>
      </c>
      <c r="GK90" s="3">
        <v>17148.740990358518</v>
      </c>
      <c r="GL90" s="3">
        <v>14948.984367686977</v>
      </c>
      <c r="GM90" s="3">
        <v>18758.775624824488</v>
      </c>
      <c r="GN90" s="3">
        <v>17916.315641673689</v>
      </c>
      <c r="GO90" s="3">
        <v>17701.020312646258</v>
      </c>
      <c r="GP90" s="3">
        <v>20724.515585509689</v>
      </c>
    </row>
    <row r="91" spans="1:198">
      <c r="A91" t="str">
        <f>'[1]item index series'!D38</f>
        <v>0117-05</v>
      </c>
      <c r="B91" t="str">
        <f>'[1]item index series'!E38</f>
        <v>Onions</v>
      </c>
      <c r="C91" s="3">
        <v>0.91</v>
      </c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>
        <v>100</v>
      </c>
      <c r="BC91" s="3">
        <v>93.758935398146633</v>
      </c>
      <c r="BD91" s="3">
        <v>121.53398786325801</v>
      </c>
      <c r="BE91" s="3">
        <v>173.8072323945442</v>
      </c>
      <c r="BF91" s="3">
        <v>160.96179426185489</v>
      </c>
      <c r="BG91" s="3">
        <v>195.0244360252955</v>
      </c>
      <c r="BH91" s="3">
        <v>173.14466761373097</v>
      </c>
      <c r="BI91" s="3">
        <v>145.49669600282201</v>
      </c>
      <c r="BJ91" s="3">
        <v>126.54003067432542</v>
      </c>
      <c r="BK91" s="3">
        <v>101.41944364686005</v>
      </c>
      <c r="BL91" s="3">
        <v>101.22044349193108</v>
      </c>
      <c r="BM91" s="3">
        <v>418.90821217893995</v>
      </c>
      <c r="BN91" s="3">
        <v>256.98660979753367</v>
      </c>
      <c r="BO91" s="3">
        <v>249.82059001641508</v>
      </c>
      <c r="BP91" s="3">
        <v>214.41248875767454</v>
      </c>
      <c r="BQ91" s="3">
        <v>260.06905519510588</v>
      </c>
      <c r="BR91" s="3">
        <v>204.55847493476548</v>
      </c>
      <c r="BS91" s="3">
        <v>234.70170144563392</v>
      </c>
      <c r="BT91" s="3">
        <v>168.86110671562588</v>
      </c>
      <c r="BU91" s="3">
        <v>114.58200548866377</v>
      </c>
      <c r="BV91" s="3">
        <v>156.25625901118278</v>
      </c>
      <c r="BW91" s="3">
        <v>132.4555310548929</v>
      </c>
      <c r="BX91" s="3">
        <v>114.75174626852882</v>
      </c>
      <c r="BY91" s="3">
        <v>131.21691121251845</v>
      </c>
      <c r="BZ91" s="3">
        <v>147.41969407360088</v>
      </c>
      <c r="CA91" s="3">
        <v>193.46352285573997</v>
      </c>
      <c r="CB91" s="3">
        <v>166.03808551546254</v>
      </c>
      <c r="CC91" s="3">
        <v>187.46892234737538</v>
      </c>
      <c r="CD91" s="3">
        <v>169.18412602745718</v>
      </c>
      <c r="CE91" s="3">
        <v>242.51258633770541</v>
      </c>
      <c r="CF91" s="3">
        <v>142.80529418022149</v>
      </c>
      <c r="CG91" s="3">
        <v>129.53766837489582</v>
      </c>
      <c r="CH91" s="3">
        <v>115.82240481894489</v>
      </c>
      <c r="CI91" s="3">
        <v>142.13990617321383</v>
      </c>
      <c r="CJ91" s="3">
        <v>103.53248485931704</v>
      </c>
      <c r="CK91" s="3">
        <v>125.38851882826073</v>
      </c>
      <c r="CL91" s="3">
        <v>126.17874290909766</v>
      </c>
      <c r="CM91" s="3">
        <v>142.21302696346129</v>
      </c>
      <c r="CN91" s="3">
        <v>161.93950763353098</v>
      </c>
      <c r="CO91" s="3">
        <v>133.51052857608627</v>
      </c>
      <c r="CP91" s="3">
        <v>137.56370948149461</v>
      </c>
      <c r="CQ91" s="3">
        <v>239.24309679812245</v>
      </c>
      <c r="CR91" s="3">
        <v>187.01141289106135</v>
      </c>
      <c r="CS91" s="3">
        <v>162.33657619669523</v>
      </c>
      <c r="CT91" s="3">
        <v>161.16335061736928</v>
      </c>
      <c r="CU91" s="3">
        <v>186.18209345559086</v>
      </c>
      <c r="CV91" s="3">
        <v>177.8618081299106</v>
      </c>
      <c r="CW91" s="3">
        <v>256.55245422095345</v>
      </c>
      <c r="CX91" s="3">
        <v>456.13017763318157</v>
      </c>
      <c r="CY91" s="3">
        <v>294.89299104743225</v>
      </c>
      <c r="CZ91" s="3">
        <v>284.24754338922071</v>
      </c>
      <c r="DA91" s="3">
        <v>310.4592052016813</v>
      </c>
      <c r="DB91" s="3">
        <v>382.4609782023673</v>
      </c>
      <c r="DC91" s="3">
        <v>444.20971955577249</v>
      </c>
      <c r="DD91" s="3">
        <v>437.61151359126694</v>
      </c>
      <c r="DE91" s="3">
        <v>583.65667146882129</v>
      </c>
      <c r="DF91" s="3">
        <v>547.42271460293341</v>
      </c>
      <c r="DG91" s="3">
        <v>834.40738375640444</v>
      </c>
      <c r="DH91" s="3">
        <v>710.88380372957886</v>
      </c>
      <c r="DI91" s="3">
        <v>728.78457193406234</v>
      </c>
      <c r="DJ91" s="3">
        <v>1119.5546242386981</v>
      </c>
      <c r="DK91" s="3">
        <v>2902.7091835003916</v>
      </c>
      <c r="DL91" s="3">
        <v>2441.1553364611514</v>
      </c>
      <c r="DM91" s="3">
        <v>4092.6273116075554</v>
      </c>
      <c r="DN91" s="3">
        <v>1470.1123685963776</v>
      </c>
      <c r="DO91" s="3">
        <v>1902.2280503477175</v>
      </c>
      <c r="DP91" s="3">
        <v>2388.9465960178632</v>
      </c>
      <c r="DQ91" s="3">
        <v>2371.8064653701413</v>
      </c>
      <c r="DR91" s="3">
        <v>2363.5649059044199</v>
      </c>
      <c r="DS91" s="3">
        <v>1988.9767576740346</v>
      </c>
      <c r="DT91" s="3">
        <v>2974.0442249958219</v>
      </c>
      <c r="DU91" s="3">
        <v>3910.550217544403</v>
      </c>
      <c r="DV91" s="3">
        <v>3313.577099915914</v>
      </c>
      <c r="DW91" s="3">
        <v>4287.9983897450375</v>
      </c>
      <c r="DX91" s="3">
        <v>3229.6732750164565</v>
      </c>
      <c r="DY91" s="3">
        <v>6011.0979419520936</v>
      </c>
      <c r="DZ91" s="3">
        <v>2005.0275904472742</v>
      </c>
      <c r="EA91" s="3">
        <v>3567.2330357091373</v>
      </c>
      <c r="EB91" s="3">
        <v>4766.6405165810756</v>
      </c>
      <c r="EC91" s="3">
        <v>5324.3720775312195</v>
      </c>
      <c r="ED91" s="3">
        <v>6849.4678596848134</v>
      </c>
      <c r="EE91" s="3">
        <v>9276.1768967069656</v>
      </c>
      <c r="EF91" s="3">
        <v>9175.4327448194144</v>
      </c>
      <c r="EG91" s="3">
        <v>5537.3840610713578</v>
      </c>
      <c r="EH91" s="3">
        <v>6850.9961830918355</v>
      </c>
      <c r="EI91" s="3">
        <v>4218.9803259906948</v>
      </c>
      <c r="EJ91" s="3">
        <v>6633.9000288617517</v>
      </c>
      <c r="EK91" s="3">
        <v>7047.6896383053154</v>
      </c>
      <c r="EL91" s="3">
        <v>5419.3718540231775</v>
      </c>
      <c r="EM91" s="3">
        <v>5715.1794448706733</v>
      </c>
      <c r="EN91" s="3">
        <v>5279.4287770176679</v>
      </c>
      <c r="EO91" s="3">
        <v>4520.4663905226116</v>
      </c>
      <c r="EP91" s="3">
        <v>5847.7812004123034</v>
      </c>
      <c r="EQ91" s="3">
        <v>6809.4308454996899</v>
      </c>
      <c r="ER91" s="3">
        <v>7282.6545667864766</v>
      </c>
      <c r="ES91" s="3">
        <v>7299.5952864059182</v>
      </c>
      <c r="ET91" s="3">
        <v>11311.950679678774</v>
      </c>
      <c r="EU91" s="3">
        <v>21214.701772910859</v>
      </c>
      <c r="EV91" s="3">
        <v>21227.913970450598</v>
      </c>
      <c r="EW91" s="3">
        <v>21733.116047293512</v>
      </c>
      <c r="EX91" s="3">
        <v>32645.660290632914</v>
      </c>
      <c r="EY91" s="3">
        <v>34830.178749143546</v>
      </c>
      <c r="EZ91" s="3">
        <v>43398.361704836505</v>
      </c>
      <c r="FA91" s="3">
        <v>46996.401095829999</v>
      </c>
      <c r="FB91" s="3">
        <v>49434.457312899154</v>
      </c>
      <c r="FC91" s="3">
        <v>51118.543385546975</v>
      </c>
      <c r="FD91" s="3">
        <v>42220.245258037714</v>
      </c>
      <c r="FE91" s="3">
        <v>42405.049649185094</v>
      </c>
      <c r="FF91" s="3">
        <v>11176.861956640972</v>
      </c>
      <c r="FG91" s="3">
        <v>22533.09737842096</v>
      </c>
      <c r="FH91" s="3">
        <v>22640.46677092278</v>
      </c>
      <c r="FI91" s="3">
        <v>33986.650430901049</v>
      </c>
      <c r="FJ91" s="3">
        <v>31501.169274610995</v>
      </c>
      <c r="FK91" s="3">
        <v>33763.550808893706</v>
      </c>
      <c r="FL91" s="3">
        <v>21433.439268892631</v>
      </c>
      <c r="FM91" s="3">
        <v>26578.444939651981</v>
      </c>
      <c r="FN91" s="3">
        <v>28450.355703833429</v>
      </c>
      <c r="FO91" s="3">
        <v>28553.02460604825</v>
      </c>
      <c r="FP91" s="3">
        <v>24884.354754198499</v>
      </c>
      <c r="FQ91" s="3">
        <v>10755.793413764972</v>
      </c>
      <c r="FR91" s="3">
        <v>10019.295945813617</v>
      </c>
      <c r="FS91" s="3">
        <v>11991.71254406241</v>
      </c>
      <c r="FT91" s="3">
        <v>9489.5596810327133</v>
      </c>
      <c r="FU91" s="3">
        <v>34002.500167253653</v>
      </c>
      <c r="FV91" s="3">
        <v>29796.059467882325</v>
      </c>
      <c r="FW91" s="3">
        <v>40501.457455908429</v>
      </c>
      <c r="FX91" s="3">
        <v>13541.273588705893</v>
      </c>
      <c r="FY91" s="3">
        <v>14586.356579615142</v>
      </c>
      <c r="FZ91" s="3">
        <v>10948.783354887171</v>
      </c>
      <c r="GA91" s="3">
        <v>12188.300016600047</v>
      </c>
      <c r="GB91" s="3">
        <v>34760.702384222066</v>
      </c>
      <c r="GC91" s="3">
        <v>35492.862375108583</v>
      </c>
      <c r="GD91" s="3">
        <v>34261.357810799782</v>
      </c>
      <c r="GE91" s="3">
        <v>12533.660433226571</v>
      </c>
      <c r="GF91" s="3">
        <v>14061.065946514913</v>
      </c>
      <c r="GG91" s="3">
        <v>10258.486633291659</v>
      </c>
      <c r="GH91" s="3">
        <v>11401.772988404642</v>
      </c>
      <c r="GI91" s="3">
        <v>11229.528043996459</v>
      </c>
      <c r="GJ91" s="3">
        <v>12605.785566167171</v>
      </c>
      <c r="GK91" s="3">
        <v>11128.793133436284</v>
      </c>
      <c r="GL91" s="3">
        <v>15697.556672178212</v>
      </c>
      <c r="GM91" s="3">
        <v>14023.766466906607</v>
      </c>
      <c r="GN91" s="3">
        <v>12495.925707251074</v>
      </c>
      <c r="GO91" s="3">
        <v>18323.625159655247</v>
      </c>
      <c r="GP91" s="3">
        <v>20431.702219833722</v>
      </c>
    </row>
    <row r="92" spans="1:198">
      <c r="A92" t="str">
        <f>'[1]item index series'!D39</f>
        <v>0117-06</v>
      </c>
      <c r="B92" t="str">
        <f>'[1]item index series'!E39</f>
        <v>Fresh tomatoes</v>
      </c>
      <c r="C92" s="3">
        <v>0.32</v>
      </c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>
        <v>100</v>
      </c>
      <c r="BC92" s="3">
        <v>142.76085005710556</v>
      </c>
      <c r="BD92" s="3">
        <v>113.37462571551883</v>
      </c>
      <c r="BE92" s="3">
        <v>165.08003562377763</v>
      </c>
      <c r="BF92" s="3">
        <v>93.349620356237466</v>
      </c>
      <c r="BG92" s="3">
        <v>116.03296303009029</v>
      </c>
      <c r="BH92" s="3">
        <v>103.0697901109061</v>
      </c>
      <c r="BI92" s="3">
        <v>94.404011102413691</v>
      </c>
      <c r="BJ92" s="3">
        <v>105.00786731534045</v>
      </c>
      <c r="BK92" s="3">
        <v>131.65527845421457</v>
      </c>
      <c r="BL92" s="3">
        <v>161.50138931414017</v>
      </c>
      <c r="BM92" s="3">
        <v>131.29576243865651</v>
      </c>
      <c r="BN92" s="3">
        <v>213.4368592326453</v>
      </c>
      <c r="BO92" s="3">
        <v>228.77740954282135</v>
      </c>
      <c r="BP92" s="3">
        <v>137.80220824416159</v>
      </c>
      <c r="BQ92" s="3">
        <v>109.35103009051609</v>
      </c>
      <c r="BR92" s="3">
        <v>124.4468395774775</v>
      </c>
      <c r="BS92" s="3">
        <v>146.7038945323996</v>
      </c>
      <c r="BT92" s="3">
        <v>123.43623918355615</v>
      </c>
      <c r="BU92" s="3">
        <v>126.74258774920793</v>
      </c>
      <c r="BV92" s="3">
        <v>98.326245850478486</v>
      </c>
      <c r="BW92" s="3">
        <v>107.05560999920466</v>
      </c>
      <c r="BX92" s="3">
        <v>116.68355394378381</v>
      </c>
      <c r="BY92" s="3">
        <v>191.3553894306317</v>
      </c>
      <c r="BZ92" s="3">
        <v>120.006199314686</v>
      </c>
      <c r="CA92" s="3">
        <v>131.83559968665628</v>
      </c>
      <c r="CB92" s="3">
        <v>134.09207084487582</v>
      </c>
      <c r="CC92" s="3">
        <v>122.59525581696437</v>
      </c>
      <c r="CD92" s="3">
        <v>75.709253031493674</v>
      </c>
      <c r="CE92" s="3">
        <v>107.49158379620148</v>
      </c>
      <c r="CF92" s="3">
        <v>97.716563139333715</v>
      </c>
      <c r="CG92" s="3">
        <v>91.634456414349174</v>
      </c>
      <c r="CH92" s="3">
        <v>95.943936036390554</v>
      </c>
      <c r="CI92" s="3">
        <v>131.63386594973517</v>
      </c>
      <c r="CJ92" s="3">
        <v>115.81759578162318</v>
      </c>
      <c r="CK92" s="3">
        <v>113.90152843728252</v>
      </c>
      <c r="CL92" s="3">
        <v>114.10137550948694</v>
      </c>
      <c r="CM92" s="3">
        <v>88.039401534943551</v>
      </c>
      <c r="CN92" s="3">
        <v>148.07006199620102</v>
      </c>
      <c r="CO92" s="3">
        <v>81.068373078674611</v>
      </c>
      <c r="CP92" s="3">
        <v>97.16998086050198</v>
      </c>
      <c r="CQ92" s="3">
        <v>101.19141708525237</v>
      </c>
      <c r="CR92" s="3">
        <v>93.604690822174362</v>
      </c>
      <c r="CS92" s="3">
        <v>99.601213080494091</v>
      </c>
      <c r="CT92" s="3">
        <v>88.386642600521157</v>
      </c>
      <c r="CU92" s="3">
        <v>120.04643653193472</v>
      </c>
      <c r="CV92" s="3">
        <v>180.56355235338756</v>
      </c>
      <c r="CW92" s="3">
        <v>150.84834492512186</v>
      </c>
      <c r="CX92" s="3">
        <v>224.91083590272783</v>
      </c>
      <c r="CY92" s="3">
        <v>188.49542820182373</v>
      </c>
      <c r="CZ92" s="3">
        <v>158.24117982368986</v>
      </c>
      <c r="DA92" s="3">
        <v>149.12549750757401</v>
      </c>
      <c r="DB92" s="3">
        <v>205.10623339715374</v>
      </c>
      <c r="DC92" s="3">
        <v>208.73715339495277</v>
      </c>
      <c r="DD92" s="3">
        <v>346.64846863540538</v>
      </c>
      <c r="DE92" s="3">
        <v>350.33672007266625</v>
      </c>
      <c r="DF92" s="3">
        <v>439.69459910867835</v>
      </c>
      <c r="DG92" s="3">
        <v>427.32741329787768</v>
      </c>
      <c r="DH92" s="3">
        <v>582.8687145588824</v>
      </c>
      <c r="DI92" s="3">
        <v>599.7322123112624</v>
      </c>
      <c r="DJ92" s="3">
        <v>744.95067705701376</v>
      </c>
      <c r="DK92" s="3">
        <v>2224.8798089738934</v>
      </c>
      <c r="DL92" s="3">
        <v>915.90855757932377</v>
      </c>
      <c r="DM92" s="3">
        <v>3424.2572875994701</v>
      </c>
      <c r="DN92" s="3">
        <v>838.67424241454728</v>
      </c>
      <c r="DO92" s="3">
        <v>1246.0893894926303</v>
      </c>
      <c r="DP92" s="3">
        <v>1920.3968689079356</v>
      </c>
      <c r="DQ92" s="3">
        <v>1520.9121636115126</v>
      </c>
      <c r="DR92" s="3">
        <v>2395.1946081215874</v>
      </c>
      <c r="DS92" s="3">
        <v>1407.8179843360169</v>
      </c>
      <c r="DT92" s="3">
        <v>3220.0201450499058</v>
      </c>
      <c r="DU92" s="3">
        <v>2531.2165734661708</v>
      </c>
      <c r="DV92" s="3">
        <v>3189.2566994227077</v>
      </c>
      <c r="DW92" s="3">
        <v>3927.3023757962519</v>
      </c>
      <c r="DX92" s="3">
        <v>2191.800521271884</v>
      </c>
      <c r="DY92" s="3">
        <v>1725.5549037071153</v>
      </c>
      <c r="DZ92" s="3">
        <v>2447.4515717183417</v>
      </c>
      <c r="EA92" s="3">
        <v>2672.0079597704485</v>
      </c>
      <c r="EB92" s="3">
        <v>3265.8172465177418</v>
      </c>
      <c r="EC92" s="3">
        <v>3735.7905719030782</v>
      </c>
      <c r="ED92" s="3">
        <v>3671.7518007728509</v>
      </c>
      <c r="EE92" s="3">
        <v>3510.2615908277076</v>
      </c>
      <c r="EF92" s="3">
        <v>5355.540098600155</v>
      </c>
      <c r="EG92" s="3">
        <v>7909.0850136240661</v>
      </c>
      <c r="EH92" s="3">
        <v>7812.3501678736202</v>
      </c>
      <c r="EI92" s="3">
        <v>6717.0125380818172</v>
      </c>
      <c r="EJ92" s="3">
        <v>5575.8513379425331</v>
      </c>
      <c r="EK92" s="3">
        <v>4365.7386831968115</v>
      </c>
      <c r="EL92" s="3">
        <v>4386.9143725495614</v>
      </c>
      <c r="EM92" s="3">
        <v>6595.6375552606432</v>
      </c>
      <c r="EN92" s="3">
        <v>6204.3191278379099</v>
      </c>
      <c r="EO92" s="3">
        <v>3838.6484336711173</v>
      </c>
      <c r="EP92" s="3">
        <v>5411.7398394242346</v>
      </c>
      <c r="EQ92" s="3">
        <v>5684.8763772552729</v>
      </c>
      <c r="ER92" s="3">
        <v>5816.398716446668</v>
      </c>
      <c r="ES92" s="3">
        <v>7996.908029420998</v>
      </c>
      <c r="ET92" s="3">
        <v>8038.0163644608174</v>
      </c>
      <c r="EU92" s="3">
        <v>14005.040816004292</v>
      </c>
      <c r="EV92" s="3">
        <v>14018.251726887609</v>
      </c>
      <c r="EW92" s="3">
        <v>14216.431745153432</v>
      </c>
      <c r="EX92" s="3">
        <v>14658.40626044666</v>
      </c>
      <c r="EY92" s="3">
        <v>11865.415815489801</v>
      </c>
      <c r="EZ92" s="3">
        <v>11476.281268019962</v>
      </c>
      <c r="FA92" s="3">
        <v>15496.724664029776</v>
      </c>
      <c r="FB92" s="3">
        <v>15661.440787768854</v>
      </c>
      <c r="FC92" s="3">
        <v>6041.6514236955018</v>
      </c>
      <c r="FD92" s="3">
        <v>21170.791166498104</v>
      </c>
      <c r="FE92" s="3">
        <v>21263.458917424734</v>
      </c>
      <c r="FF92" s="3">
        <v>19294.99220807567</v>
      </c>
      <c r="FG92" s="3">
        <v>20136.111264712446</v>
      </c>
      <c r="FH92" s="3">
        <v>21675.686815960406</v>
      </c>
      <c r="FI92" s="3">
        <v>7465.1152096360265</v>
      </c>
      <c r="FJ92" s="3">
        <v>17627.543798782426</v>
      </c>
      <c r="FK92" s="3">
        <v>22167.519784405817</v>
      </c>
      <c r="FL92" s="3">
        <v>6845.7684654655513</v>
      </c>
      <c r="FM92" s="3">
        <v>8007.4114414737141</v>
      </c>
      <c r="FN92" s="3">
        <v>8490.234290962575</v>
      </c>
      <c r="FO92" s="3">
        <v>8621.8895694167877</v>
      </c>
      <c r="FP92" s="3">
        <v>12306.409512126133</v>
      </c>
      <c r="FQ92" s="3">
        <v>12778.809716239282</v>
      </c>
      <c r="FR92" s="3">
        <v>11127.786969519744</v>
      </c>
      <c r="FS92" s="3">
        <v>8538.7819080607005</v>
      </c>
      <c r="FT92" s="3">
        <v>7475.4724007840869</v>
      </c>
      <c r="FU92" s="3">
        <v>6255.1971713235544</v>
      </c>
      <c r="FV92" s="3">
        <v>20094.641855660215</v>
      </c>
      <c r="FW92" s="3">
        <v>20568.357453303095</v>
      </c>
      <c r="FX92" s="3">
        <v>6610.0646705231466</v>
      </c>
      <c r="FY92" s="3">
        <v>6753.6249034120401</v>
      </c>
      <c r="FZ92" s="3">
        <v>7620.4828628512269</v>
      </c>
      <c r="GA92" s="3">
        <v>9376.1654841195887</v>
      </c>
      <c r="GB92" s="3">
        <v>28775.128460600979</v>
      </c>
      <c r="GC92" s="3">
        <v>32753.751718115811</v>
      </c>
      <c r="GD92" s="3">
        <v>10724.362301756844</v>
      </c>
      <c r="GE92" s="3">
        <v>12219.482006799728</v>
      </c>
      <c r="GF92" s="3">
        <v>12012.627635097773</v>
      </c>
      <c r="GG92" s="3">
        <v>8661.9854846769849</v>
      </c>
      <c r="GH92" s="3">
        <v>7079.1163513059237</v>
      </c>
      <c r="GI92" s="3">
        <v>8592.4375169453015</v>
      </c>
      <c r="GJ92" s="3">
        <v>8368.5745425240129</v>
      </c>
      <c r="GK92" s="3">
        <v>11049.235792321144</v>
      </c>
      <c r="GL92" s="3">
        <v>13180.387894180123</v>
      </c>
      <c r="GM92" s="3">
        <v>11657.285499780688</v>
      </c>
      <c r="GN92" s="3">
        <v>8479.7033152380627</v>
      </c>
      <c r="GO92" s="3">
        <v>11588.76638968798</v>
      </c>
      <c r="GP92" s="3">
        <v>10480.238086496121</v>
      </c>
    </row>
    <row r="93" spans="1:198">
      <c r="A93" t="str">
        <f>'[1]item index series'!D40</f>
        <v>0117-07</v>
      </c>
      <c r="B93" t="str">
        <f>'[1]item index series'!E40</f>
        <v>Potato</v>
      </c>
      <c r="C93" s="3">
        <v>0.09</v>
      </c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>
        <v>100</v>
      </c>
      <c r="BC93" s="3">
        <v>105.68925762078145</v>
      </c>
      <c r="BD93" s="3">
        <v>121.71878261505911</v>
      </c>
      <c r="BE93" s="3">
        <v>155.09035416307026</v>
      </c>
      <c r="BF93" s="3">
        <v>184.53291029255567</v>
      </c>
      <c r="BG93" s="3">
        <v>133.18361558829989</v>
      </c>
      <c r="BH93" s="3">
        <v>126.08250338390555</v>
      </c>
      <c r="BI93" s="3">
        <v>157.48093006324717</v>
      </c>
      <c r="BJ93" s="3">
        <v>129.43977839776352</v>
      </c>
      <c r="BK93" s="3">
        <v>143.58970205087942</v>
      </c>
      <c r="BL93" s="3">
        <v>185.59435594197953</v>
      </c>
      <c r="BM93" s="3">
        <v>162.04395741535527</v>
      </c>
      <c r="BN93" s="3">
        <v>257.84656994143825</v>
      </c>
      <c r="BO93" s="3">
        <v>229.57155240165409</v>
      </c>
      <c r="BP93" s="3">
        <v>166.3872632930813</v>
      </c>
      <c r="BQ93" s="3">
        <v>179.22482719325643</v>
      </c>
      <c r="BR93" s="3">
        <v>193.5334090994798</v>
      </c>
      <c r="BS93" s="3">
        <v>200.20501218156414</v>
      </c>
      <c r="BT93" s="3">
        <v>169.28640923775612</v>
      </c>
      <c r="BU93" s="3">
        <v>163.50129507428164</v>
      </c>
      <c r="BV93" s="3">
        <v>149.88044340920518</v>
      </c>
      <c r="BW93" s="3">
        <v>169.88912446493083</v>
      </c>
      <c r="BX93" s="3">
        <v>150.4808060968146</v>
      </c>
      <c r="BY93" s="3">
        <v>189.27018348708816</v>
      </c>
      <c r="BZ93" s="3">
        <v>157.55416654322633</v>
      </c>
      <c r="CA93" s="3">
        <v>164.72931381065737</v>
      </c>
      <c r="CB93" s="3">
        <v>168.9473296960536</v>
      </c>
      <c r="CC93" s="3">
        <v>211.51689841211331</v>
      </c>
      <c r="CD93" s="3">
        <v>149.45057695030707</v>
      </c>
      <c r="CE93" s="3">
        <v>209.55540958123424</v>
      </c>
      <c r="CF93" s="3">
        <v>131.76361168227118</v>
      </c>
      <c r="CG93" s="3">
        <v>130.80487689522624</v>
      </c>
      <c r="CH93" s="3">
        <v>133.05826739075729</v>
      </c>
      <c r="CI93" s="3">
        <v>149.88065921043662</v>
      </c>
      <c r="CJ93" s="3">
        <v>136.79238435731261</v>
      </c>
      <c r="CK93" s="3">
        <v>147.34221960290773</v>
      </c>
      <c r="CL93" s="3">
        <v>131.14480747044001</v>
      </c>
      <c r="CM93" s="3">
        <v>146.88462572234988</v>
      </c>
      <c r="CN93" s="3">
        <v>133.1295221581594</v>
      </c>
      <c r="CO93" s="3">
        <v>148.09832264914891</v>
      </c>
      <c r="CP93" s="3">
        <v>157.92882565883968</v>
      </c>
      <c r="CQ93" s="3">
        <v>178.3941488292636</v>
      </c>
      <c r="CR93" s="3">
        <v>161.6960525049702</v>
      </c>
      <c r="CS93" s="3">
        <v>166.93288502209177</v>
      </c>
      <c r="CT93" s="3">
        <v>157.41761479635412</v>
      </c>
      <c r="CU93" s="3">
        <v>159.86677687586626</v>
      </c>
      <c r="CV93" s="3">
        <v>225.26935547571171</v>
      </c>
      <c r="CW93" s="3">
        <v>245.31629808964294</v>
      </c>
      <c r="CX93" s="3">
        <v>273.24905640991307</v>
      </c>
      <c r="CY93" s="3">
        <v>271.85149463056342</v>
      </c>
      <c r="CZ93" s="3">
        <v>257.95661392798991</v>
      </c>
      <c r="DA93" s="3">
        <v>293.34280933938106</v>
      </c>
      <c r="DB93" s="3">
        <v>374.00922890157193</v>
      </c>
      <c r="DC93" s="3">
        <v>425.19879422296162</v>
      </c>
      <c r="DD93" s="3">
        <v>485.53729462313015</v>
      </c>
      <c r="DE93" s="3">
        <v>443.84200864392301</v>
      </c>
      <c r="DF93" s="3">
        <v>549.87136946644046</v>
      </c>
      <c r="DG93" s="3">
        <v>529.09288204749691</v>
      </c>
      <c r="DH93" s="3">
        <v>767.94246309625635</v>
      </c>
      <c r="DI93" s="3">
        <v>792.94237334133868</v>
      </c>
      <c r="DJ93" s="3">
        <v>901.53180895280332</v>
      </c>
      <c r="DK93" s="3">
        <v>2769.0108775878975</v>
      </c>
      <c r="DL93" s="3">
        <v>1398.2725578398295</v>
      </c>
      <c r="DM93" s="3">
        <v>6191.4346542170297</v>
      </c>
      <c r="DN93" s="3">
        <v>2442.6770555089274</v>
      </c>
      <c r="DO93" s="3">
        <v>4500.2727161391722</v>
      </c>
      <c r="DP93" s="3">
        <v>3966.5855731610241</v>
      </c>
      <c r="DQ93" s="3">
        <v>2969.4812019405877</v>
      </c>
      <c r="DR93" s="3">
        <v>3086.7943741906347</v>
      </c>
      <c r="DS93" s="3">
        <v>3301.5551917169855</v>
      </c>
      <c r="DT93" s="3">
        <v>4658.3986945816387</v>
      </c>
      <c r="DU93" s="3">
        <v>4600.2519573181244</v>
      </c>
      <c r="DV93" s="3">
        <v>4148.2671533268685</v>
      </c>
      <c r="DW93" s="3">
        <v>4793.6940127962935</v>
      </c>
      <c r="DX93" s="3">
        <v>4134.4473556838639</v>
      </c>
      <c r="DY93" s="3">
        <v>10768.041101786686</v>
      </c>
      <c r="DZ93" s="3">
        <v>5333.9806896829959</v>
      </c>
      <c r="EA93" s="3">
        <v>5251.3547504621702</v>
      </c>
      <c r="EB93" s="3">
        <v>5294.6229907245734</v>
      </c>
      <c r="EC93" s="3">
        <v>5674.3636499803424</v>
      </c>
      <c r="ED93" s="3">
        <v>6088.7662558205211</v>
      </c>
      <c r="EE93" s="3">
        <v>5883.1337469081855</v>
      </c>
      <c r="EF93" s="3">
        <v>8094.7840875955617</v>
      </c>
      <c r="EG93" s="3">
        <v>8932.323621536656</v>
      </c>
      <c r="EH93" s="3">
        <v>8259.3120866115987</v>
      </c>
      <c r="EI93" s="3">
        <v>9570.874561794175</v>
      </c>
      <c r="EJ93" s="3">
        <v>8909.7173275596415</v>
      </c>
      <c r="EK93" s="3">
        <v>8963.4471763638539</v>
      </c>
      <c r="EL93" s="3">
        <v>8634.0202961786035</v>
      </c>
      <c r="EM93" s="3">
        <v>8808.9074172904184</v>
      </c>
      <c r="EN93" s="3">
        <v>7259.7712114875148</v>
      </c>
      <c r="EO93" s="3">
        <v>4765.5351254847319</v>
      </c>
      <c r="EP93" s="3">
        <v>7432.6738280173886</v>
      </c>
      <c r="EQ93" s="3">
        <v>8681.1750261241486</v>
      </c>
      <c r="ER93" s="3">
        <v>9745.6587938096782</v>
      </c>
      <c r="ES93" s="3">
        <v>9986.081209296266</v>
      </c>
      <c r="ET93" s="3">
        <v>9995.1594649410836</v>
      </c>
      <c r="EU93" s="3">
        <v>10062.807111842771</v>
      </c>
      <c r="EV93" s="3">
        <v>10098.207803519756</v>
      </c>
      <c r="EW93" s="3">
        <v>11109.243081045552</v>
      </c>
      <c r="EX93" s="3">
        <v>11131.587064943289</v>
      </c>
      <c r="EY93" s="3">
        <v>7666.4764208582092</v>
      </c>
      <c r="EZ93" s="3">
        <v>21590.718743422563</v>
      </c>
      <c r="FA93" s="3">
        <v>22037.01618050081</v>
      </c>
      <c r="FB93" s="3">
        <v>24695.851926831874</v>
      </c>
      <c r="FC93" s="3">
        <v>24721.252393287534</v>
      </c>
      <c r="FD93" s="3">
        <v>20328.865863272891</v>
      </c>
      <c r="FE93" s="3">
        <v>20328.865863272891</v>
      </c>
      <c r="FF93" s="3">
        <v>10429.091606965139</v>
      </c>
      <c r="FG93" s="3">
        <v>12627.927278441375</v>
      </c>
      <c r="FH93" s="3">
        <v>12951.908998761122</v>
      </c>
      <c r="FI93" s="3">
        <v>12985.834918897423</v>
      </c>
      <c r="FJ93" s="3">
        <v>14705.645745177226</v>
      </c>
      <c r="FK93" s="3">
        <v>20460.052895196881</v>
      </c>
      <c r="FL93" s="3">
        <v>14317.626908748647</v>
      </c>
      <c r="FM93" s="3">
        <v>13713.667213757604</v>
      </c>
      <c r="FN93" s="3">
        <v>15694.714922894609</v>
      </c>
      <c r="FO93" s="3">
        <v>15856.765801454858</v>
      </c>
      <c r="FP93" s="3">
        <v>20891.330162500708</v>
      </c>
      <c r="FQ93" s="3">
        <v>14167.190474782856</v>
      </c>
      <c r="FR93" s="3">
        <v>15411.3497410772</v>
      </c>
      <c r="FS93" s="3">
        <v>17204.359657727171</v>
      </c>
      <c r="FT93" s="3">
        <v>18855.689172749881</v>
      </c>
      <c r="FU93" s="3">
        <v>18503.131043641348</v>
      </c>
      <c r="FV93" s="3">
        <v>14324.797959128609</v>
      </c>
      <c r="FW93" s="3">
        <v>13273.738325753429</v>
      </c>
      <c r="FX93" s="3">
        <v>11237.54539622524</v>
      </c>
      <c r="FY93" s="3">
        <v>14425.40355930025</v>
      </c>
      <c r="FZ93" s="3">
        <v>14169.706764632694</v>
      </c>
      <c r="GA93" s="3">
        <v>16071.979113005715</v>
      </c>
      <c r="GB93" s="3">
        <v>19737.250273753263</v>
      </c>
      <c r="GC93" s="3">
        <v>18821.886086363622</v>
      </c>
      <c r="GD93" s="3">
        <v>15765.795165389436</v>
      </c>
      <c r="GE93" s="3">
        <v>20018.402315488671</v>
      </c>
      <c r="GF93" s="3">
        <v>21086.630337553994</v>
      </c>
      <c r="GG93" s="3">
        <v>19956.732503032541</v>
      </c>
      <c r="GH93" s="3">
        <v>26653.730149326595</v>
      </c>
      <c r="GI93" s="3">
        <v>22261.343619311956</v>
      </c>
      <c r="GJ93" s="3">
        <v>21080.433025566068</v>
      </c>
      <c r="GK93" s="3">
        <v>25920.025136040094</v>
      </c>
      <c r="GL93" s="3">
        <v>28194.924064582294</v>
      </c>
      <c r="GM93" s="3">
        <v>26322.308420271875</v>
      </c>
      <c r="GN93" s="3">
        <v>21898.898253508978</v>
      </c>
      <c r="GO93" s="3">
        <v>31258.271819845137</v>
      </c>
      <c r="GP93" s="3">
        <v>34731.507136513843</v>
      </c>
    </row>
    <row r="94" spans="1:198">
      <c r="A94" t="str">
        <f>'[1]item index series'!D41</f>
        <v>0117-08</v>
      </c>
      <c r="B94" t="str">
        <f>'[1]item index series'!E41</f>
        <v>Sweet potato</v>
      </c>
      <c r="C94" s="3">
        <v>0.14000000000000001</v>
      </c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>
        <v>100</v>
      </c>
      <c r="BC94" s="3">
        <v>122.14675017701849</v>
      </c>
      <c r="BD94" s="3">
        <v>99.035145430855437</v>
      </c>
      <c r="BE94" s="3">
        <v>108.3289974694039</v>
      </c>
      <c r="BF94" s="3">
        <v>121.52852337856109</v>
      </c>
      <c r="BG94" s="3">
        <v>210.00779673801878</v>
      </c>
      <c r="BH94" s="3">
        <v>89.376366326313772</v>
      </c>
      <c r="BI94" s="3">
        <v>110.48664851528984</v>
      </c>
      <c r="BJ94" s="3">
        <v>90.971070518204115</v>
      </c>
      <c r="BK94" s="3">
        <v>121.72301045149793</v>
      </c>
      <c r="BL94" s="3">
        <v>94.352978485476257</v>
      </c>
      <c r="BM94" s="3">
        <v>210.02102091208437</v>
      </c>
      <c r="BN94" s="3">
        <v>175.79427157927807</v>
      </c>
      <c r="BO94" s="3">
        <v>222.89339389294258</v>
      </c>
      <c r="BP94" s="3">
        <v>211.87171206163998</v>
      </c>
      <c r="BQ94" s="3">
        <v>167.33428859127193</v>
      </c>
      <c r="BR94" s="3">
        <v>183.83998837229333</v>
      </c>
      <c r="BS94" s="3">
        <v>128.6038126356637</v>
      </c>
      <c r="BT94" s="3">
        <v>123.13243531237489</v>
      </c>
      <c r="BU94" s="3">
        <v>138.82268362128264</v>
      </c>
      <c r="BV94" s="3">
        <v>106.42083800002385</v>
      </c>
      <c r="BW94" s="3">
        <v>115.09801616507991</v>
      </c>
      <c r="BX94" s="3">
        <v>124.16580382476165</v>
      </c>
      <c r="BY94" s="3">
        <v>134.1180691712166</v>
      </c>
      <c r="BZ94" s="3">
        <v>142.73757611671635</v>
      </c>
      <c r="CA94" s="3">
        <v>154.37637537242722</v>
      </c>
      <c r="CB94" s="3">
        <v>104.44675472798431</v>
      </c>
      <c r="CC94" s="3">
        <v>135.51815203668303</v>
      </c>
      <c r="CD94" s="3">
        <v>103.31389865887567</v>
      </c>
      <c r="CE94" s="3">
        <v>78.05486456492163</v>
      </c>
      <c r="CF94" s="3">
        <v>96.258830499412838</v>
      </c>
      <c r="CG94" s="3">
        <v>101.71543185163087</v>
      </c>
      <c r="CH94" s="3">
        <v>106.93900865379959</v>
      </c>
      <c r="CI94" s="3">
        <v>135.9093474867129</v>
      </c>
      <c r="CJ94" s="3">
        <v>133.06391750175621</v>
      </c>
      <c r="CK94" s="3">
        <v>87.5856245981348</v>
      </c>
      <c r="CL94" s="3">
        <v>125.5828837354378</v>
      </c>
      <c r="CM94" s="3">
        <v>147.87845113742833</v>
      </c>
      <c r="CN94" s="3">
        <v>177.8072420986847</v>
      </c>
      <c r="CO94" s="3">
        <v>172.86235323756597</v>
      </c>
      <c r="CP94" s="3">
        <v>117.57115514365056</v>
      </c>
      <c r="CQ94" s="3">
        <v>120.01789964840513</v>
      </c>
      <c r="CR94" s="3">
        <v>135.08262287894098</v>
      </c>
      <c r="CS94" s="3">
        <v>125.74426595835958</v>
      </c>
      <c r="CT94" s="3">
        <v>173.35239276672107</v>
      </c>
      <c r="CU94" s="3">
        <v>173.21227692227649</v>
      </c>
      <c r="CV94" s="3">
        <v>242.51967065812417</v>
      </c>
      <c r="CW94" s="3">
        <v>347.24181161436513</v>
      </c>
      <c r="CX94" s="3">
        <v>345.80518290036952</v>
      </c>
      <c r="CY94" s="3">
        <v>216.43171439107616</v>
      </c>
      <c r="CZ94" s="3">
        <v>253.54745471628942</v>
      </c>
      <c r="DA94" s="3">
        <v>258.12119591011202</v>
      </c>
      <c r="DB94" s="3">
        <v>217.7975943123966</v>
      </c>
      <c r="DC94" s="3">
        <v>252.62281936811559</v>
      </c>
      <c r="DD94" s="3">
        <v>253.85022145673912</v>
      </c>
      <c r="DE94" s="3">
        <v>331.04750878005223</v>
      </c>
      <c r="DF94" s="3">
        <v>527.59016979315732</v>
      </c>
      <c r="DG94" s="3">
        <v>653.62611814857848</v>
      </c>
      <c r="DH94" s="3">
        <v>628.92695607759879</v>
      </c>
      <c r="DI94" s="3">
        <v>1031.1641906874413</v>
      </c>
      <c r="DJ94" s="3">
        <v>749.88922976953006</v>
      </c>
      <c r="DK94" s="3">
        <v>975.59546038430165</v>
      </c>
      <c r="DL94" s="3">
        <v>1222.6658717648363</v>
      </c>
      <c r="DM94" s="3">
        <v>2090.9854543983488</v>
      </c>
      <c r="DN94" s="3">
        <v>1270.1811501945949</v>
      </c>
      <c r="DO94" s="3">
        <v>1481.4558034803431</v>
      </c>
      <c r="DP94" s="3">
        <v>1415.8633743970838</v>
      </c>
      <c r="DQ94" s="3">
        <v>1364.2060255883521</v>
      </c>
      <c r="DR94" s="3">
        <v>1021.2773867703074</v>
      </c>
      <c r="DS94" s="3">
        <v>1061.6242628209004</v>
      </c>
      <c r="DT94" s="3">
        <v>1135.4857731617076</v>
      </c>
      <c r="DU94" s="3">
        <v>2610.9163865561809</v>
      </c>
      <c r="DV94" s="3">
        <v>3149.643326579685</v>
      </c>
      <c r="DW94" s="3">
        <v>3421.714346590717</v>
      </c>
      <c r="DX94" s="3">
        <v>2790.9885322784448</v>
      </c>
      <c r="DY94" s="3">
        <v>2094.4630705366835</v>
      </c>
      <c r="DZ94" s="3">
        <v>2442.2415552707785</v>
      </c>
      <c r="EA94" s="3">
        <v>2988.9641636685965</v>
      </c>
      <c r="EB94" s="3">
        <v>11983.250279192522</v>
      </c>
      <c r="EC94" s="3">
        <v>12956.118012212422</v>
      </c>
      <c r="ED94" s="3">
        <v>2694.1500299017148</v>
      </c>
      <c r="EE94" s="3">
        <v>1911.8774728998999</v>
      </c>
      <c r="EF94" s="3">
        <v>7923.4509701624711</v>
      </c>
      <c r="EG94" s="3">
        <v>16021.435008998274</v>
      </c>
      <c r="EH94" s="3">
        <v>7490.0330588417592</v>
      </c>
      <c r="EI94" s="3">
        <v>5078.9292261289856</v>
      </c>
      <c r="EJ94" s="3">
        <v>8366.6010260538515</v>
      </c>
      <c r="EK94" s="3">
        <v>4479.7391777687299</v>
      </c>
      <c r="EL94" s="3">
        <v>4359.4960759959422</v>
      </c>
      <c r="EM94" s="3">
        <v>6116.2068752413588</v>
      </c>
      <c r="EN94" s="3">
        <v>2364.1597900764341</v>
      </c>
      <c r="EO94" s="3">
        <v>5392.6110505485431</v>
      </c>
      <c r="EP94" s="3">
        <v>6115.3098317017329</v>
      </c>
      <c r="EQ94" s="3">
        <v>6351.8064515945125</v>
      </c>
      <c r="ER94" s="3">
        <v>7347.7552154633695</v>
      </c>
      <c r="ES94" s="3">
        <v>7350.6211902117957</v>
      </c>
      <c r="ET94" s="3">
        <v>7033.7945690519591</v>
      </c>
      <c r="EU94" s="3">
        <v>7122.2924934480297</v>
      </c>
      <c r="EV94" s="3">
        <v>7145.3834512892727</v>
      </c>
      <c r="EW94" s="3">
        <v>8031.1149389899365</v>
      </c>
      <c r="EX94" s="3">
        <v>8167.6223327333009</v>
      </c>
      <c r="EY94" s="3">
        <v>16536.61935162207</v>
      </c>
      <c r="EZ94" s="3">
        <v>11924.315372061214</v>
      </c>
      <c r="FA94" s="3">
        <v>16194.444698496192</v>
      </c>
      <c r="FB94" s="3">
        <v>16574.141552707166</v>
      </c>
      <c r="FC94" s="3">
        <v>16783.126848716081</v>
      </c>
      <c r="FD94" s="3">
        <v>9606.1788199654184</v>
      </c>
      <c r="FE94" s="3">
        <v>15246.118526881943</v>
      </c>
      <c r="FF94" s="3">
        <v>5460.8653298496265</v>
      </c>
      <c r="FG94" s="3">
        <v>6961.2006971148794</v>
      </c>
      <c r="FH94" s="3">
        <v>7639.6907702897915</v>
      </c>
      <c r="FI94" s="3">
        <v>7776.3215717048361</v>
      </c>
      <c r="FJ94" s="3">
        <v>8325.7465034333145</v>
      </c>
      <c r="FK94" s="3">
        <v>9716.9873264924263</v>
      </c>
      <c r="FL94" s="3">
        <v>7309.9130324437347</v>
      </c>
      <c r="FM94" s="3">
        <v>10354.715850582224</v>
      </c>
      <c r="FN94" s="3">
        <v>13249.78661905045</v>
      </c>
      <c r="FO94" s="3">
        <v>13352.203264425367</v>
      </c>
      <c r="FP94" s="3">
        <v>11422.364030997709</v>
      </c>
      <c r="FQ94" s="3">
        <v>12432.440582086312</v>
      </c>
      <c r="FR94" s="3">
        <v>11773.697810946327</v>
      </c>
      <c r="FS94" s="3">
        <v>8351.5224136285542</v>
      </c>
      <c r="FT94" s="3">
        <v>11685.347055303329</v>
      </c>
      <c r="FU94" s="3">
        <v>10737.112387077465</v>
      </c>
      <c r="FV94" s="3">
        <v>13316.912632680607</v>
      </c>
      <c r="FW94" s="3">
        <v>13296.000826176911</v>
      </c>
      <c r="FX94" s="3">
        <v>9367.4091326447578</v>
      </c>
      <c r="FY94" s="3">
        <v>7131.2255151862364</v>
      </c>
      <c r="FZ94" s="3">
        <v>18509.45500374425</v>
      </c>
      <c r="GA94" s="3">
        <v>10467.680653017162</v>
      </c>
      <c r="GB94" s="3">
        <v>11379.368573451409</v>
      </c>
      <c r="GC94" s="3">
        <v>11386.373948655211</v>
      </c>
      <c r="GD94" s="3">
        <v>11461.76439020866</v>
      </c>
      <c r="GE94" s="3">
        <v>15265.043534484163</v>
      </c>
      <c r="GF94" s="3">
        <v>13617.319726103966</v>
      </c>
      <c r="GG94" s="3">
        <v>12088.79909477255</v>
      </c>
      <c r="GH94" s="3">
        <v>12022.928650552076</v>
      </c>
      <c r="GI94" s="3">
        <v>12428.864733357235</v>
      </c>
      <c r="GJ94" s="3">
        <v>11639.079626963392</v>
      </c>
      <c r="GK94" s="3">
        <v>13115.346411392693</v>
      </c>
      <c r="GL94" s="3">
        <v>12028.143523929763</v>
      </c>
      <c r="GM94" s="3">
        <v>13720.613704076055</v>
      </c>
      <c r="GN94" s="3">
        <v>14432.96130255044</v>
      </c>
      <c r="GO94" s="3">
        <v>19439.568918705041</v>
      </c>
      <c r="GP94" s="3">
        <v>18733.090001927645</v>
      </c>
    </row>
    <row r="95" spans="1:198">
      <c r="A95" t="str">
        <f>'[1]item index series'!D42</f>
        <v>0117-09</v>
      </c>
      <c r="B95" t="str">
        <f>'[1]item index series'!E42</f>
        <v>Milokhia (green leave)</v>
      </c>
      <c r="C95" s="3">
        <v>0.4</v>
      </c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>
        <v>100</v>
      </c>
      <c r="BC95" s="3">
        <v>120.92806428914604</v>
      </c>
      <c r="BD95" s="3">
        <v>88.997347597816727</v>
      </c>
      <c r="BE95" s="3">
        <v>85.769957414471378</v>
      </c>
      <c r="BF95" s="3">
        <v>131.23957865655962</v>
      </c>
      <c r="BG95" s="3">
        <v>129.36517195493275</v>
      </c>
      <c r="BH95" s="3">
        <v>303.25446387459539</v>
      </c>
      <c r="BI95" s="3">
        <v>301.69688580679997</v>
      </c>
      <c r="BJ95" s="3">
        <v>255.60863153670945</v>
      </c>
      <c r="BK95" s="3">
        <v>232.78930112263654</v>
      </c>
      <c r="BL95" s="3">
        <v>217.7004982360113</v>
      </c>
      <c r="BM95" s="3">
        <v>253.13980691496724</v>
      </c>
      <c r="BN95" s="3">
        <v>181.67185259539505</v>
      </c>
      <c r="BO95" s="3">
        <v>135.31355991621552</v>
      </c>
      <c r="BP95" s="3">
        <v>90.510291160373583</v>
      </c>
      <c r="BQ95" s="3">
        <v>94.472082724147526</v>
      </c>
      <c r="BR95" s="3">
        <v>105.50718649887484</v>
      </c>
      <c r="BS95" s="3">
        <v>161.88573991487243</v>
      </c>
      <c r="BT95" s="3">
        <v>232.47206877514262</v>
      </c>
      <c r="BU95" s="3">
        <v>205.09278017099129</v>
      </c>
      <c r="BV95" s="3">
        <v>248.71825678245287</v>
      </c>
      <c r="BW95" s="3">
        <v>174.63009007338013</v>
      </c>
      <c r="BX95" s="3">
        <v>151.07772275116716</v>
      </c>
      <c r="BY95" s="3">
        <v>251.11746381047266</v>
      </c>
      <c r="BZ95" s="3">
        <v>138.67545526927017</v>
      </c>
      <c r="CA95" s="3">
        <v>71.610616527896582</v>
      </c>
      <c r="CB95" s="3">
        <v>105.06876845741273</v>
      </c>
      <c r="CC95" s="3">
        <v>162.57530358166372</v>
      </c>
      <c r="CD95" s="3">
        <v>125.30356273444905</v>
      </c>
      <c r="CE95" s="3">
        <v>143.01569676056175</v>
      </c>
      <c r="CF95" s="3">
        <v>193.09833075723708</v>
      </c>
      <c r="CG95" s="3">
        <v>231.58931869579538</v>
      </c>
      <c r="CH95" s="3">
        <v>156.93525565718369</v>
      </c>
      <c r="CI95" s="3">
        <v>167.44539553324566</v>
      </c>
      <c r="CJ95" s="3">
        <v>115.05313148007313</v>
      </c>
      <c r="CK95" s="3">
        <v>89.775915568582661</v>
      </c>
      <c r="CL95" s="3">
        <v>78.446686236199469</v>
      </c>
      <c r="CM95" s="3">
        <v>65.886472106181387</v>
      </c>
      <c r="CN95" s="3">
        <v>126.20300024892448</v>
      </c>
      <c r="CO95" s="3">
        <v>129.01000253319731</v>
      </c>
      <c r="CP95" s="3">
        <v>128.49155341810342</v>
      </c>
      <c r="CQ95" s="3">
        <v>266.62128072016276</v>
      </c>
      <c r="CR95" s="3">
        <v>276.76777545824297</v>
      </c>
      <c r="CS95" s="3">
        <v>283.92996714184716</v>
      </c>
      <c r="CT95" s="3">
        <v>317.91023217178065</v>
      </c>
      <c r="CU95" s="3">
        <v>133.98009099125832</v>
      </c>
      <c r="CV95" s="3">
        <v>142.59192614965241</v>
      </c>
      <c r="CW95" s="3">
        <v>232.62906973607824</v>
      </c>
      <c r="CX95" s="3">
        <v>179.91200411323058</v>
      </c>
      <c r="CY95" s="3">
        <v>138.36811856653682</v>
      </c>
      <c r="CZ95" s="3">
        <v>147.01600271747915</v>
      </c>
      <c r="DA95" s="3">
        <v>364.59074119799055</v>
      </c>
      <c r="DB95" s="3">
        <v>251.17832085453927</v>
      </c>
      <c r="DC95" s="3">
        <v>231.27157214796</v>
      </c>
      <c r="DD95" s="3">
        <v>424.53596259842385</v>
      </c>
      <c r="DE95" s="3">
        <v>481.76592370190667</v>
      </c>
      <c r="DF95" s="3">
        <v>866.35505096623376</v>
      </c>
      <c r="DG95" s="3">
        <v>596.80809218650609</v>
      </c>
      <c r="DH95" s="3">
        <v>565.7521408752624</v>
      </c>
      <c r="DI95" s="3">
        <v>583.32095071739616</v>
      </c>
      <c r="DJ95" s="3">
        <v>441.48582577649887</v>
      </c>
      <c r="DK95" s="3">
        <v>448.05983974669363</v>
      </c>
      <c r="DL95" s="3">
        <v>444.44652237233402</v>
      </c>
      <c r="DM95" s="3">
        <v>3995.4039619776891</v>
      </c>
      <c r="DN95" s="3">
        <v>1050.9442795463929</v>
      </c>
      <c r="DO95" s="3">
        <v>689.51594620501464</v>
      </c>
      <c r="DP95" s="3">
        <v>1538.6902144127957</v>
      </c>
      <c r="DQ95" s="3">
        <v>1945.5942816217839</v>
      </c>
      <c r="DR95" s="3">
        <v>2522.6256684712853</v>
      </c>
      <c r="DS95" s="3">
        <v>1274.3300812812377</v>
      </c>
      <c r="DT95" s="3">
        <v>2219.8939959480235</v>
      </c>
      <c r="DU95" s="3">
        <v>1726.647485811538</v>
      </c>
      <c r="DV95" s="3">
        <v>1499.0523642024225</v>
      </c>
      <c r="DW95" s="3">
        <v>1460.3934919920648</v>
      </c>
      <c r="DX95" s="3">
        <v>1940.3624102646179</v>
      </c>
      <c r="DY95" s="3">
        <v>4542.414719372744</v>
      </c>
      <c r="DZ95" s="3">
        <v>2263.8268438630753</v>
      </c>
      <c r="EA95" s="3">
        <v>3668.4629670341305</v>
      </c>
      <c r="EB95" s="3">
        <v>11055.952731206453</v>
      </c>
      <c r="EC95" s="3">
        <v>5682.0284124925865</v>
      </c>
      <c r="ED95" s="3">
        <v>5234.835746320713</v>
      </c>
      <c r="EE95" s="3">
        <v>10218.241428458043</v>
      </c>
      <c r="EF95" s="3">
        <v>2944.6656333241112</v>
      </c>
      <c r="EG95" s="3">
        <v>5981.1571986873405</v>
      </c>
      <c r="EH95" s="3">
        <v>6206.3752846931984</v>
      </c>
      <c r="EI95" s="3">
        <v>4510.2410322063515</v>
      </c>
      <c r="EJ95" s="3">
        <v>4389.4795524189221</v>
      </c>
      <c r="EK95" s="3">
        <v>8756.4581807070881</v>
      </c>
      <c r="EL95" s="3">
        <v>5835.8364110128841</v>
      </c>
      <c r="EM95" s="3">
        <v>8242.9908263374091</v>
      </c>
      <c r="EN95" s="3">
        <v>11110.124973057154</v>
      </c>
      <c r="EO95" s="3">
        <v>4073.3237763303887</v>
      </c>
      <c r="EP95" s="3">
        <v>9728.4080478832911</v>
      </c>
      <c r="EQ95" s="3">
        <v>11066.27004618412</v>
      </c>
      <c r="ER95" s="3">
        <v>11407.988733100228</v>
      </c>
      <c r="ES95" s="3">
        <v>11410.030972820239</v>
      </c>
      <c r="ET95" s="3">
        <v>11438.956356212047</v>
      </c>
      <c r="EU95" s="3">
        <v>14221.309017047879</v>
      </c>
      <c r="EV95" s="3">
        <v>15246.032070488984</v>
      </c>
      <c r="EW95" s="3">
        <v>15315.817518710403</v>
      </c>
      <c r="EX95" s="3">
        <v>15341.182148185175</v>
      </c>
      <c r="EY95" s="3">
        <v>13881.284874854222</v>
      </c>
      <c r="EZ95" s="3">
        <v>11020.298550846766</v>
      </c>
      <c r="FA95" s="3">
        <v>18358.837923792758</v>
      </c>
      <c r="FB95" s="3">
        <v>19922.645508251535</v>
      </c>
      <c r="FC95" s="3">
        <v>19982.806696771615</v>
      </c>
      <c r="FD95" s="3">
        <v>27786.511961723005</v>
      </c>
      <c r="FE95" s="3">
        <v>27896.413128142547</v>
      </c>
      <c r="FF95" s="3">
        <v>15628.353765703083</v>
      </c>
      <c r="FG95" s="3">
        <v>17761.826103077463</v>
      </c>
      <c r="FH95" s="3">
        <v>18828.612507884969</v>
      </c>
      <c r="FI95" s="3">
        <v>16155.567328484098</v>
      </c>
      <c r="FJ95" s="3">
        <v>16286.311860399433</v>
      </c>
      <c r="FK95" s="3">
        <v>27554.01643331708</v>
      </c>
      <c r="FL95" s="3">
        <v>31952.500821303704</v>
      </c>
      <c r="FM95" s="3">
        <v>30750.511295851884</v>
      </c>
      <c r="FN95" s="3">
        <v>17251.733255904994</v>
      </c>
      <c r="FO95" s="3">
        <v>17484.522557027631</v>
      </c>
      <c r="FP95" s="3">
        <v>23515.090070406579</v>
      </c>
      <c r="FQ95" s="3">
        <v>9485.8626547353742</v>
      </c>
      <c r="FR95" s="3">
        <v>13995.149556019725</v>
      </c>
      <c r="FS95" s="3">
        <v>11056.431478190689</v>
      </c>
      <c r="FT95" s="3">
        <v>8684.7727018597907</v>
      </c>
      <c r="FU95" s="3">
        <v>21645.883484559534</v>
      </c>
      <c r="FV95" s="3">
        <v>23240.994159090551</v>
      </c>
      <c r="FW95" s="3">
        <v>30109.353355565967</v>
      </c>
      <c r="FX95" s="3">
        <v>16578.421742592032</v>
      </c>
      <c r="FY95" s="3">
        <v>13130.909240423667</v>
      </c>
      <c r="FZ95" s="3">
        <v>15356.014044276899</v>
      </c>
      <c r="GA95" s="3">
        <v>16311.062132823696</v>
      </c>
      <c r="GB95" s="3">
        <v>12614.093483133332</v>
      </c>
      <c r="GC95" s="3">
        <v>12910.158317572786</v>
      </c>
      <c r="GD95" s="3">
        <v>12028.658221402573</v>
      </c>
      <c r="GE95" s="3">
        <v>13311.749379503599</v>
      </c>
      <c r="GF95" s="3">
        <v>11632.131910653467</v>
      </c>
      <c r="GG95" s="3">
        <v>14984.409767584895</v>
      </c>
      <c r="GH95" s="3">
        <v>17318.559253629559</v>
      </c>
      <c r="GI95" s="3">
        <v>19042.635741006914</v>
      </c>
      <c r="GJ95" s="3">
        <v>10898.508346931199</v>
      </c>
      <c r="GK95" s="3">
        <v>14458.446041095494</v>
      </c>
      <c r="GL95" s="3">
        <v>23405.327821399464</v>
      </c>
      <c r="GM95" s="3">
        <v>22447.593502314809</v>
      </c>
      <c r="GN95" s="3">
        <v>13558.175003594986</v>
      </c>
      <c r="GO95" s="3">
        <v>17167.952867742028</v>
      </c>
      <c r="GP95" s="3">
        <v>21898.407290489045</v>
      </c>
    </row>
    <row r="96" spans="1:198">
      <c r="A96" t="str">
        <f>'[1]item index series'!D43</f>
        <v>0117-10</v>
      </c>
      <c r="B96" t="str">
        <f>'[1]item index series'!E43</f>
        <v>Tomatoe sauce</v>
      </c>
      <c r="C96" s="3">
        <v>0.19</v>
      </c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>
        <v>100</v>
      </c>
      <c r="BC96" s="3">
        <v>113.51613472050784</v>
      </c>
      <c r="BD96" s="3">
        <v>130.72986203827324</v>
      </c>
      <c r="BE96" s="3">
        <v>136.82813982584744</v>
      </c>
      <c r="BF96" s="3">
        <v>68.214805631623946</v>
      </c>
      <c r="BG96" s="3">
        <v>99.923587844589434</v>
      </c>
      <c r="BH96" s="3">
        <v>98.219085928438474</v>
      </c>
      <c r="BI96" s="3">
        <v>110.65067889261154</v>
      </c>
      <c r="BJ96" s="3">
        <v>99.755649041489306</v>
      </c>
      <c r="BK96" s="3">
        <v>119.17357314994415</v>
      </c>
      <c r="BL96" s="3">
        <v>120.3491447716452</v>
      </c>
      <c r="BM96" s="3">
        <v>123.83912302357022</v>
      </c>
      <c r="BN96" s="3">
        <v>130.85371690555959</v>
      </c>
      <c r="BO96" s="3">
        <v>144.73637806383351</v>
      </c>
      <c r="BP96" s="3">
        <v>125.17486627872805</v>
      </c>
      <c r="BQ96" s="3">
        <v>127.10280373831779</v>
      </c>
      <c r="BR96" s="3">
        <v>110.65067889261154</v>
      </c>
      <c r="BS96" s="3">
        <v>113.29571504143891</v>
      </c>
      <c r="BT96" s="3">
        <v>100.25421736319285</v>
      </c>
      <c r="BU96" s="3">
        <v>99.078645741491812</v>
      </c>
      <c r="BV96" s="3">
        <v>109.62205372362311</v>
      </c>
      <c r="BW96" s="3">
        <v>102.71557044612945</v>
      </c>
      <c r="BX96" s="3">
        <v>123.98452592110731</v>
      </c>
      <c r="BY96" s="3">
        <v>108.00564274378418</v>
      </c>
      <c r="BZ96" s="3">
        <v>99.905219538000367</v>
      </c>
      <c r="CA96" s="3">
        <v>100.40116381590549</v>
      </c>
      <c r="CB96" s="3">
        <v>105.98512901898549</v>
      </c>
      <c r="CC96" s="3">
        <v>104.98274428798146</v>
      </c>
      <c r="CD96" s="3">
        <v>104.25850819961207</v>
      </c>
      <c r="CE96" s="3">
        <v>85.073781722635928</v>
      </c>
      <c r="CF96" s="3">
        <v>92.208899077176298</v>
      </c>
      <c r="CG96" s="3">
        <v>88.782217016875819</v>
      </c>
      <c r="CH96" s="3">
        <v>89.783520216314258</v>
      </c>
      <c r="CI96" s="3">
        <v>91.786126615191179</v>
      </c>
      <c r="CJ96" s="3">
        <v>91.786126615191179</v>
      </c>
      <c r="CK96" s="3">
        <v>96.77039143017366</v>
      </c>
      <c r="CL96" s="3">
        <v>98.38034868067048</v>
      </c>
      <c r="CM96" s="3">
        <v>92.478405372218148</v>
      </c>
      <c r="CN96" s="3">
        <v>85.264222588563783</v>
      </c>
      <c r="CO96" s="3">
        <v>94.47497355463139</v>
      </c>
      <c r="CP96" s="3">
        <v>95.440347181292751</v>
      </c>
      <c r="CQ96" s="3">
        <v>104.32617260851656</v>
      </c>
      <c r="CR96" s="3">
        <v>95.440347181292751</v>
      </c>
      <c r="CS96" s="3">
        <v>95.440347181292751</v>
      </c>
      <c r="CT96" s="3">
        <v>97.393034744312303</v>
      </c>
      <c r="CU96" s="3">
        <v>93.465719308576354</v>
      </c>
      <c r="CV96" s="3">
        <v>116.10811891572442</v>
      </c>
      <c r="CW96" s="3">
        <v>130.50022474024021</v>
      </c>
      <c r="CX96" s="3">
        <v>184.82043874981116</v>
      </c>
      <c r="CY96" s="3">
        <v>185.77640653644809</v>
      </c>
      <c r="CZ96" s="3">
        <v>214.34922149259705</v>
      </c>
      <c r="DA96" s="3">
        <v>247.63814419615503</v>
      </c>
      <c r="DB96" s="3">
        <v>247.61690046756308</v>
      </c>
      <c r="DC96" s="3">
        <v>309.52112558445378</v>
      </c>
      <c r="DD96" s="3">
        <v>328.64048131719289</v>
      </c>
      <c r="DE96" s="3">
        <v>284.30481974583017</v>
      </c>
      <c r="DF96" s="3">
        <v>372.5087808595332</v>
      </c>
      <c r="DG96" s="3">
        <v>523.87034707705095</v>
      </c>
      <c r="DH96" s="3">
        <v>523.8066158912751</v>
      </c>
      <c r="DI96" s="3">
        <v>519.09050814386615</v>
      </c>
      <c r="DJ96" s="3">
        <v>573.8993279110515</v>
      </c>
      <c r="DK96" s="3">
        <v>1344.2664154863598</v>
      </c>
      <c r="DL96" s="3">
        <v>966.46942700529428</v>
      </c>
      <c r="DM96" s="3">
        <v>905.24039395656837</v>
      </c>
      <c r="DN96" s="3">
        <v>1147.2113277212752</v>
      </c>
      <c r="DO96" s="3">
        <v>1087.6560386451852</v>
      </c>
      <c r="DP96" s="3">
        <v>1318.8594225818072</v>
      </c>
      <c r="DQ96" s="3">
        <v>1162.3033113078084</v>
      </c>
      <c r="DR96" s="3">
        <v>1428.7754999643453</v>
      </c>
      <c r="DS96" s="3">
        <v>2027.0855800343238</v>
      </c>
      <c r="DT96" s="3">
        <v>1819.74494399164</v>
      </c>
      <c r="DU96" s="3">
        <v>2254.7191293918236</v>
      </c>
      <c r="DV96" s="3">
        <v>2200.4576437891637</v>
      </c>
      <c r="DW96" s="3">
        <v>2571.0238869292793</v>
      </c>
      <c r="DX96" s="3">
        <v>2425.2237162652218</v>
      </c>
      <c r="DY96" s="3">
        <v>2403.1662017925955</v>
      </c>
      <c r="DZ96" s="3">
        <v>2423.2385399626855</v>
      </c>
      <c r="EA96" s="3">
        <v>2442.8697278433224</v>
      </c>
      <c r="EB96" s="3">
        <v>2468.2358694868426</v>
      </c>
      <c r="EC96" s="3">
        <v>3067.3179625633629</v>
      </c>
      <c r="ED96" s="3">
        <v>3461.265171044462</v>
      </c>
      <c r="EE96" s="3">
        <v>3427.2821849250645</v>
      </c>
      <c r="EF96" s="3">
        <v>4366.5582648940672</v>
      </c>
      <c r="EG96" s="3">
        <v>5308.1472630604831</v>
      </c>
      <c r="EH96" s="3">
        <v>5168.548132983482</v>
      </c>
      <c r="EI96" s="3">
        <v>3885.1456898677106</v>
      </c>
      <c r="EJ96" s="3">
        <v>3946.8701267870706</v>
      </c>
      <c r="EK96" s="3">
        <v>3727.9230675259414</v>
      </c>
      <c r="EL96" s="3">
        <v>3477.5314837964579</v>
      </c>
      <c r="EM96" s="3">
        <v>3936.3886186309533</v>
      </c>
      <c r="EN96" s="3">
        <v>3362.7007388860989</v>
      </c>
      <c r="EO96" s="3">
        <v>3869.9204237687509</v>
      </c>
      <c r="EP96" s="3">
        <v>5706.1407542525558</v>
      </c>
      <c r="EQ96" s="3">
        <v>5801.8083577699908</v>
      </c>
      <c r="ER96" s="3">
        <v>6023.9864243517977</v>
      </c>
      <c r="ES96" s="3">
        <v>6050.7368998300808</v>
      </c>
      <c r="ET96" s="3">
        <v>6108.7832101079075</v>
      </c>
      <c r="EU96" s="3">
        <v>6766.1494151531178</v>
      </c>
      <c r="EV96" s="3">
        <v>6779.3745958972549</v>
      </c>
      <c r="EW96" s="3">
        <v>6893.2580967495451</v>
      </c>
      <c r="EX96" s="3">
        <v>7000.5290072297666</v>
      </c>
      <c r="EY96" s="3">
        <v>6164.4036912948923</v>
      </c>
      <c r="EZ96" s="3">
        <v>5941.0450831716935</v>
      </c>
      <c r="FA96" s="3">
        <v>6281.9608534649979</v>
      </c>
      <c r="FB96" s="3">
        <v>6436.2546288132608</v>
      </c>
      <c r="FC96" s="3">
        <v>6641.9796626109464</v>
      </c>
      <c r="FD96" s="3">
        <v>6722.8002116028929</v>
      </c>
      <c r="FE96" s="3">
        <v>7126.9029565626306</v>
      </c>
      <c r="FF96" s="3">
        <v>7455.9580488869869</v>
      </c>
      <c r="FG96" s="3">
        <v>7729.3834126844176</v>
      </c>
      <c r="FH96" s="3">
        <v>9685.2406982895445</v>
      </c>
      <c r="FI96" s="3">
        <v>6847.7046964086285</v>
      </c>
      <c r="FJ96" s="3">
        <v>6722.8002116028929</v>
      </c>
      <c r="FK96" s="3">
        <v>8368.6004819843656</v>
      </c>
      <c r="FL96" s="3">
        <v>6928.5252454005777</v>
      </c>
      <c r="FM96" s="3">
        <v>6656.6743078822083</v>
      </c>
      <c r="FN96" s="3">
        <v>6833.0100511373666</v>
      </c>
      <c r="FO96" s="3">
        <v>7400.5172515135482</v>
      </c>
      <c r="FP96" s="3">
        <v>9294.363134073943</v>
      </c>
      <c r="FQ96" s="3">
        <v>8794.745194850997</v>
      </c>
      <c r="FR96" s="3">
        <v>9544.1721036854178</v>
      </c>
      <c r="FS96" s="3">
        <v>7266.502086639628</v>
      </c>
      <c r="FT96" s="3">
        <v>10345.030270969259</v>
      </c>
      <c r="FU96" s="3">
        <v>7670.6048315993658</v>
      </c>
      <c r="FV96" s="3">
        <v>7670.6048315993658</v>
      </c>
      <c r="FW96" s="3">
        <v>8353.905836713102</v>
      </c>
      <c r="FX96" s="3">
        <v>7185.6815376476816</v>
      </c>
      <c r="FY96" s="3">
        <v>9147.9253421591638</v>
      </c>
      <c r="FZ96" s="3">
        <v>12255.33415623347</v>
      </c>
      <c r="GA96" s="3">
        <v>7597.1316052430493</v>
      </c>
      <c r="GB96" s="3">
        <v>7560.394992064892</v>
      </c>
      <c r="GC96" s="3">
        <v>8882.9130664785771</v>
      </c>
      <c r="GD96" s="3">
        <v>10212.778463527891</v>
      </c>
      <c r="GE96" s="3">
        <v>11307.529536236996</v>
      </c>
      <c r="GF96" s="3">
        <v>12843.119967083996</v>
      </c>
      <c r="GG96" s="3">
        <v>9749.8971374831017</v>
      </c>
      <c r="GH96" s="3">
        <v>11741.021571739258</v>
      </c>
      <c r="GI96" s="3">
        <v>8897.6077117498389</v>
      </c>
      <c r="GJ96" s="3">
        <v>10153.999882442838</v>
      </c>
      <c r="GK96" s="3">
        <v>13864.397813436784</v>
      </c>
      <c r="GL96" s="3">
        <v>12446.36454475989</v>
      </c>
      <c r="GM96" s="3">
        <v>14393.40504320226</v>
      </c>
      <c r="GN96" s="3">
        <v>14503.614882736732</v>
      </c>
      <c r="GO96" s="3">
        <v>15826.132957150416</v>
      </c>
      <c r="GP96" s="3">
        <v>16715.158996061837</v>
      </c>
    </row>
    <row r="97" spans="1:198">
      <c r="A97" t="str">
        <f>'[1]item index series'!D44</f>
        <v>0117-11</v>
      </c>
      <c r="B97" t="str">
        <f>'[1]item index series'!E44</f>
        <v>Cassava tubers</v>
      </c>
      <c r="C97" s="3">
        <v>0.25</v>
      </c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>
        <v>100</v>
      </c>
      <c r="BC97" s="3">
        <v>90.279606619475913</v>
      </c>
      <c r="BD97" s="3">
        <v>137.80685605182543</v>
      </c>
      <c r="BE97" s="3">
        <v>48.498868575879087</v>
      </c>
      <c r="BF97" s="3">
        <v>68.312370801827285</v>
      </c>
      <c r="BG97" s="3">
        <v>47.832664816325853</v>
      </c>
      <c r="BH97" s="3">
        <v>44.706902753751002</v>
      </c>
      <c r="BI97" s="3">
        <v>70.20391516525342</v>
      </c>
      <c r="BJ97" s="3">
        <v>62.071973053674164</v>
      </c>
      <c r="BK97" s="3">
        <v>52.481927666377587</v>
      </c>
      <c r="BL97" s="3">
        <v>132.8917534091826</v>
      </c>
      <c r="BM97" s="3">
        <v>104.66289413540632</v>
      </c>
      <c r="BN97" s="3">
        <v>101.17413099755949</v>
      </c>
      <c r="BO97" s="3">
        <v>85.355607496731352</v>
      </c>
      <c r="BP97" s="3">
        <v>75.226601165675532</v>
      </c>
      <c r="BQ97" s="3">
        <v>64.497818816357793</v>
      </c>
      <c r="BR97" s="3">
        <v>63.252187502372465</v>
      </c>
      <c r="BS97" s="3">
        <v>51.455576700299559</v>
      </c>
      <c r="BT97" s="3">
        <v>148.6297445402343</v>
      </c>
      <c r="BU97" s="3">
        <v>45.716459355134134</v>
      </c>
      <c r="BV97" s="3">
        <v>131.01387322780892</v>
      </c>
      <c r="BW97" s="3">
        <v>98.608547680692766</v>
      </c>
      <c r="BX97" s="3">
        <v>131.46105217961883</v>
      </c>
      <c r="BY97" s="3">
        <v>149.53962302915747</v>
      </c>
      <c r="BZ97" s="3">
        <v>105.54592884148724</v>
      </c>
      <c r="CA97" s="3">
        <v>119.11004810417954</v>
      </c>
      <c r="CB97" s="3">
        <v>132.92544914671134</v>
      </c>
      <c r="CC97" s="3">
        <v>133.18746122556573</v>
      </c>
      <c r="CD97" s="3">
        <v>98.260429739331926</v>
      </c>
      <c r="CE97" s="3">
        <v>105.72625968359273</v>
      </c>
      <c r="CF97" s="3">
        <v>87.204463071067821</v>
      </c>
      <c r="CG97" s="3">
        <v>91.357056550642497</v>
      </c>
      <c r="CH97" s="3">
        <v>165.45747275837138</v>
      </c>
      <c r="CI97" s="3">
        <v>180.73165708893134</v>
      </c>
      <c r="CJ97" s="3">
        <v>126.77826011941818</v>
      </c>
      <c r="CK97" s="3">
        <v>139.83936582154951</v>
      </c>
      <c r="CL97" s="3">
        <v>140.63274132570729</v>
      </c>
      <c r="CM97" s="3">
        <v>123.72815449078112</v>
      </c>
      <c r="CN97" s="3">
        <v>112.25503453863575</v>
      </c>
      <c r="CO97" s="3">
        <v>153.32451742745775</v>
      </c>
      <c r="CP97" s="3">
        <v>111.2874751374797</v>
      </c>
      <c r="CQ97" s="3">
        <v>93.815261063346796</v>
      </c>
      <c r="CR97" s="3">
        <v>113.87169896444628</v>
      </c>
      <c r="CS97" s="3">
        <v>136.39668947008167</v>
      </c>
      <c r="CT97" s="3">
        <v>131.51128165382764</v>
      </c>
      <c r="CU97" s="3">
        <v>123.07512354660179</v>
      </c>
      <c r="CV97" s="3">
        <v>158.25924725521111</v>
      </c>
      <c r="CW97" s="3">
        <v>135.87391436528443</v>
      </c>
      <c r="CX97" s="3">
        <v>133.03738514068675</v>
      </c>
      <c r="CY97" s="3">
        <v>186.45005102073065</v>
      </c>
      <c r="CZ97" s="3">
        <v>186.31106092752032</v>
      </c>
      <c r="DA97" s="3">
        <v>185.04156011246124</v>
      </c>
      <c r="DB97" s="3">
        <v>227.73370302780702</v>
      </c>
      <c r="DC97" s="3">
        <v>216.83068688455865</v>
      </c>
      <c r="DD97" s="3">
        <v>313.93090624535557</v>
      </c>
      <c r="DE97" s="3">
        <v>457.58563882348471</v>
      </c>
      <c r="DF97" s="3">
        <v>381.04093741683738</v>
      </c>
      <c r="DG97" s="3">
        <v>1479.9850902567021</v>
      </c>
      <c r="DH97" s="3">
        <v>1833.5385396614108</v>
      </c>
      <c r="DI97" s="3">
        <v>1904.316479770861</v>
      </c>
      <c r="DJ97" s="3">
        <v>1673.9678151647672</v>
      </c>
      <c r="DK97" s="3">
        <v>4077.3192230802115</v>
      </c>
      <c r="DL97" s="3">
        <v>2212.8651046238938</v>
      </c>
      <c r="DM97" s="3">
        <v>2718.2936616036295</v>
      </c>
      <c r="DN97" s="3">
        <v>702.37288704542505</v>
      </c>
      <c r="DO97" s="3">
        <v>576.85185185185185</v>
      </c>
      <c r="DP97" s="3">
        <v>922.49519578683817</v>
      </c>
      <c r="DQ97" s="3">
        <v>1001.6553143766848</v>
      </c>
      <c r="DR97" s="3">
        <v>2705.1091906812685</v>
      </c>
      <c r="DS97" s="3">
        <v>3284.8905023269035</v>
      </c>
      <c r="DT97" s="3">
        <v>2291.5164181772234</v>
      </c>
      <c r="DU97" s="3">
        <v>1940.7145682871874</v>
      </c>
      <c r="DV97" s="3">
        <v>2444.4412576058417</v>
      </c>
      <c r="DW97" s="3">
        <v>2048.5941074272891</v>
      </c>
      <c r="DX97" s="3">
        <v>1813.5076820301595</v>
      </c>
      <c r="DY97" s="3">
        <v>2278.4154510686139</v>
      </c>
      <c r="DZ97" s="3">
        <v>1858.2083329485811</v>
      </c>
      <c r="EA97" s="3">
        <v>2468.1633127741479</v>
      </c>
      <c r="EB97" s="3">
        <v>1852.8215600771136</v>
      </c>
      <c r="EC97" s="3">
        <v>2092.6584062594129</v>
      </c>
      <c r="ED97" s="3">
        <v>1133.821759932976</v>
      </c>
      <c r="EE97" s="3">
        <v>14257.820980417699</v>
      </c>
      <c r="EF97" s="3">
        <v>3849.3395826050087</v>
      </c>
      <c r="EG97" s="3">
        <v>3744.7893809720531</v>
      </c>
      <c r="EH97" s="3">
        <v>4791.5963043135325</v>
      </c>
      <c r="EI97" s="3">
        <v>2159.0226049494122</v>
      </c>
      <c r="EJ97" s="3">
        <v>3460.3218658392666</v>
      </c>
      <c r="EK97" s="3">
        <v>2810.4063629537472</v>
      </c>
      <c r="EL97" s="3">
        <v>3387.1866957955635</v>
      </c>
      <c r="EM97" s="3">
        <v>4233.9237476154212</v>
      </c>
      <c r="EN97" s="3">
        <v>2083.8263559246661</v>
      </c>
      <c r="EO97" s="3">
        <v>21090.617890988538</v>
      </c>
      <c r="EP97" s="3">
        <v>27296.64854863688</v>
      </c>
      <c r="EQ97" s="3">
        <v>27943.430868696145</v>
      </c>
      <c r="ER97" s="3">
        <v>28301.172155998585</v>
      </c>
      <c r="ES97" s="3">
        <v>28403.31193987215</v>
      </c>
      <c r="ET97" s="3">
        <v>28462.53931225785</v>
      </c>
      <c r="EU97" s="3">
        <v>28566.358469869061</v>
      </c>
      <c r="EV97" s="3">
        <v>28584.948266245203</v>
      </c>
      <c r="EW97" s="3">
        <v>28643.092763505047</v>
      </c>
      <c r="EX97" s="3">
        <v>28718.893047127927</v>
      </c>
      <c r="EY97" s="3">
        <v>2838.4083172732394</v>
      </c>
      <c r="EZ97" s="3">
        <v>2085.0312671058919</v>
      </c>
      <c r="FA97" s="3">
        <v>2317.0011485055816</v>
      </c>
      <c r="FB97" s="3">
        <v>2752.6208822102917</v>
      </c>
      <c r="FC97" s="3">
        <v>3775.2312486430396</v>
      </c>
      <c r="FD97" s="3">
        <v>4040.7622385708232</v>
      </c>
      <c r="FE97" s="3">
        <v>5971.8024613546513</v>
      </c>
      <c r="FF97" s="3">
        <v>9309.413753963363</v>
      </c>
      <c r="FG97" s="3">
        <v>10305.534769502679</v>
      </c>
      <c r="FH97" s="3">
        <v>11859.484663324005</v>
      </c>
      <c r="FI97" s="3">
        <v>4083.4843671035169</v>
      </c>
      <c r="FJ97" s="3">
        <v>1835.4242070020637</v>
      </c>
      <c r="FK97" s="3">
        <v>2842.8052251948543</v>
      </c>
      <c r="FL97" s="3">
        <v>3377.5211793865278</v>
      </c>
      <c r="FM97" s="3">
        <v>3534.5757085929454</v>
      </c>
      <c r="FN97" s="3">
        <v>15024.634715423586</v>
      </c>
      <c r="FO97" s="3">
        <v>15077.116643089959</v>
      </c>
      <c r="FP97" s="3">
        <v>18029.074320568452</v>
      </c>
      <c r="FQ97" s="3">
        <v>11529.296013929217</v>
      </c>
      <c r="FR97" s="3">
        <v>11685.152134167522</v>
      </c>
      <c r="FS97" s="3">
        <v>4616.2403652048533</v>
      </c>
      <c r="FT97" s="3">
        <v>11463.9714224687</v>
      </c>
      <c r="FU97" s="3">
        <v>5630.4621731878233</v>
      </c>
      <c r="FV97" s="3">
        <v>2697.8934748352217</v>
      </c>
      <c r="FW97" s="3">
        <v>12434.474789064991</v>
      </c>
      <c r="FX97" s="3">
        <v>9614.0753296286421</v>
      </c>
      <c r="FY97" s="3">
        <v>4017.2560863127765</v>
      </c>
      <c r="FZ97" s="3">
        <v>6690.5435289128864</v>
      </c>
      <c r="GA97" s="3">
        <v>6119.5832951749044</v>
      </c>
      <c r="GB97" s="3">
        <v>12774.843521976407</v>
      </c>
      <c r="GC97" s="3">
        <v>13757.539666111379</v>
      </c>
      <c r="GD97" s="3">
        <v>10458.619831787555</v>
      </c>
      <c r="GE97" s="3">
        <v>11413.518360656883</v>
      </c>
      <c r="GF97" s="3">
        <v>14830.74893411968</v>
      </c>
      <c r="GG97" s="3">
        <v>9896.3769633700485</v>
      </c>
      <c r="GH97" s="3">
        <v>9315.3017003731456</v>
      </c>
      <c r="GI97" s="3">
        <v>7519.2389387118837</v>
      </c>
      <c r="GJ97" s="3">
        <v>7350.9924335778378</v>
      </c>
      <c r="GK97" s="3">
        <v>14758.17020375728</v>
      </c>
      <c r="GL97" s="3">
        <v>12725.050466060198</v>
      </c>
      <c r="GM97" s="3">
        <v>15502.477876115465</v>
      </c>
      <c r="GN97" s="3">
        <v>11057.536181296822</v>
      </c>
      <c r="GO97" s="3">
        <v>16382.737262553883</v>
      </c>
      <c r="GP97" s="3">
        <v>14579.344387784322</v>
      </c>
    </row>
    <row r="98" spans="1:198">
      <c r="A98" t="str">
        <f>'[1]item index series'!D45</f>
        <v>0117-12</v>
      </c>
      <c r="B98" t="str">
        <f>'[1]item index series'!E45</f>
        <v>Cassava flour</v>
      </c>
      <c r="C98" s="3">
        <v>1.55</v>
      </c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>
        <v>100</v>
      </c>
      <c r="BC98" s="3">
        <v>70.821831999701558</v>
      </c>
      <c r="BD98" s="3">
        <v>54.477326290934748</v>
      </c>
      <c r="BE98" s="3">
        <v>72.767758688179654</v>
      </c>
      <c r="BF98" s="3">
        <v>69.010133532279326</v>
      </c>
      <c r="BG98" s="3">
        <v>85.546035533639071</v>
      </c>
      <c r="BH98" s="3">
        <v>56.365722024449816</v>
      </c>
      <c r="BI98" s="3">
        <v>69.720316765265508</v>
      </c>
      <c r="BJ98" s="3">
        <v>61.64610244655232</v>
      </c>
      <c r="BK98" s="3">
        <v>76.051592683057834</v>
      </c>
      <c r="BL98" s="3">
        <v>97.233699155924995</v>
      </c>
      <c r="BM98" s="3">
        <v>140.65841081823652</v>
      </c>
      <c r="BN98" s="3">
        <v>117.35237844757047</v>
      </c>
      <c r="BO98" s="3">
        <v>151.7717696220017</v>
      </c>
      <c r="BP98" s="3">
        <v>120.031340466072</v>
      </c>
      <c r="BQ98" s="3">
        <v>127.56666128262266</v>
      </c>
      <c r="BR98" s="3">
        <v>135.22667925753041</v>
      </c>
      <c r="BS98" s="3">
        <v>126.83328517590273</v>
      </c>
      <c r="BT98" s="3">
        <v>148.83255389341605</v>
      </c>
      <c r="BU98" s="3">
        <v>110.41651501865995</v>
      </c>
      <c r="BV98" s="3">
        <v>133.53888990184839</v>
      </c>
      <c r="BW98" s="3">
        <v>113.75539338391752</v>
      </c>
      <c r="BX98" s="3">
        <v>136.22706589899832</v>
      </c>
      <c r="BY98" s="3">
        <v>120.05669708949695</v>
      </c>
      <c r="BZ98" s="3">
        <v>134.88149059824417</v>
      </c>
      <c r="CA98" s="3">
        <v>125.37898325016501</v>
      </c>
      <c r="CB98" s="3">
        <v>125.42581457913055</v>
      </c>
      <c r="CC98" s="3">
        <v>195.09519604665726</v>
      </c>
      <c r="CD98" s="3">
        <v>138.30213748062266</v>
      </c>
      <c r="CE98" s="3">
        <v>252.33245095315846</v>
      </c>
      <c r="CF98" s="3">
        <v>159.56030636085248</v>
      </c>
      <c r="CG98" s="3">
        <v>178.8831873530593</v>
      </c>
      <c r="CH98" s="3">
        <v>155.03034466009632</v>
      </c>
      <c r="CI98" s="3">
        <v>199.72683623404953</v>
      </c>
      <c r="CJ98" s="3">
        <v>101.80674598519794</v>
      </c>
      <c r="CK98" s="3">
        <v>154.58640760758479</v>
      </c>
      <c r="CL98" s="3">
        <v>158.14372792397742</v>
      </c>
      <c r="CM98" s="3">
        <v>115.07824360885897</v>
      </c>
      <c r="CN98" s="3">
        <v>137.84355347871346</v>
      </c>
      <c r="CO98" s="3">
        <v>110.48870804203177</v>
      </c>
      <c r="CP98" s="3">
        <v>105.85802035367679</v>
      </c>
      <c r="CQ98" s="3">
        <v>134.61166191841022</v>
      </c>
      <c r="CR98" s="3">
        <v>140.48360036020429</v>
      </c>
      <c r="CS98" s="3">
        <v>96.382610522686349</v>
      </c>
      <c r="CT98" s="3">
        <v>63.90132986277014</v>
      </c>
      <c r="CU98" s="3">
        <v>84.840922934659247</v>
      </c>
      <c r="CV98" s="3">
        <v>84.414745330012735</v>
      </c>
      <c r="CW98" s="3">
        <v>159.90286523664804</v>
      </c>
      <c r="CX98" s="3">
        <v>115.37042302986607</v>
      </c>
      <c r="CY98" s="3">
        <v>133.24941871028054</v>
      </c>
      <c r="CZ98" s="3">
        <v>141.62377094939956</v>
      </c>
      <c r="DA98" s="3">
        <v>174.55648067441436</v>
      </c>
      <c r="DB98" s="3">
        <v>214.23371086016471</v>
      </c>
      <c r="DC98" s="3">
        <v>274.38962282906817</v>
      </c>
      <c r="DD98" s="3">
        <v>255.62077958406257</v>
      </c>
      <c r="DE98" s="3">
        <v>269.30239738983227</v>
      </c>
      <c r="DF98" s="3">
        <v>456.96151682662156</v>
      </c>
      <c r="DG98" s="3">
        <v>306.04446747205429</v>
      </c>
      <c r="DH98" s="3">
        <v>441.1702787314149</v>
      </c>
      <c r="DI98" s="3">
        <v>387.8057326335375</v>
      </c>
      <c r="DJ98" s="3">
        <v>447.46573911518658</v>
      </c>
      <c r="DK98" s="3">
        <v>1089.9018745976098</v>
      </c>
      <c r="DL98" s="3">
        <v>778.17941735597697</v>
      </c>
      <c r="DM98" s="3">
        <v>957.75193460515982</v>
      </c>
      <c r="DN98" s="3">
        <v>2846.8482579662264</v>
      </c>
      <c r="DO98" s="3">
        <v>1633.1921600042367</v>
      </c>
      <c r="DP98" s="3">
        <v>1533.639451091557</v>
      </c>
      <c r="DQ98" s="3">
        <v>1546.3576641191812</v>
      </c>
      <c r="DR98" s="3">
        <v>3555.175181254353</v>
      </c>
      <c r="DS98" s="3">
        <v>1583.3618681358457</v>
      </c>
      <c r="DT98" s="3">
        <v>1810.3694587510508</v>
      </c>
      <c r="DU98" s="3">
        <v>2469.0361722089419</v>
      </c>
      <c r="DV98" s="3">
        <v>2044.8474865439252</v>
      </c>
      <c r="DW98" s="3">
        <v>1982.3438827490409</v>
      </c>
      <c r="DX98" s="3">
        <v>1886.8715750868505</v>
      </c>
      <c r="DY98" s="3">
        <v>1629.4553836809284</v>
      </c>
      <c r="DZ98" s="3">
        <v>2696.2854608447906</v>
      </c>
      <c r="EA98" s="3">
        <v>2044.3082735523853</v>
      </c>
      <c r="EB98" s="3">
        <v>2339.1372547456303</v>
      </c>
      <c r="EC98" s="3">
        <v>5129.9560069514127</v>
      </c>
      <c r="ED98" s="3">
        <v>2602.3859270354678</v>
      </c>
      <c r="EE98" s="3">
        <v>6892.4418749556526</v>
      </c>
      <c r="EF98" s="3">
        <v>1913.2201993234924</v>
      </c>
      <c r="EG98" s="3">
        <v>1987.4003698063411</v>
      </c>
      <c r="EH98" s="3">
        <v>2251.1845892515225</v>
      </c>
      <c r="EI98" s="3">
        <v>5297.4013623541177</v>
      </c>
      <c r="EJ98" s="3">
        <v>5229.3662403495709</v>
      </c>
      <c r="EK98" s="3">
        <v>6201.0390214956051</v>
      </c>
      <c r="EL98" s="3">
        <v>2607.4999247896894</v>
      </c>
      <c r="EM98" s="3">
        <v>2047.4450664575475</v>
      </c>
      <c r="EN98" s="3">
        <v>2279.3335017732293</v>
      </c>
      <c r="EO98" s="3">
        <v>797.83380886153998</v>
      </c>
      <c r="EP98" s="3">
        <v>1147.2453367295741</v>
      </c>
      <c r="EQ98" s="3">
        <v>2926.6462671672807</v>
      </c>
      <c r="ER98" s="3">
        <v>2987.9940343136527</v>
      </c>
      <c r="ES98" s="3">
        <v>3141.3816893005569</v>
      </c>
      <c r="ET98" s="3">
        <v>3148.8575131678558</v>
      </c>
      <c r="EU98" s="3">
        <v>3178.7635699924986</v>
      </c>
      <c r="EV98" s="3">
        <v>3257.6879239975078</v>
      </c>
      <c r="EW98" s="3">
        <v>3282.7848352175483</v>
      </c>
      <c r="EX98" s="3">
        <v>3288.7914004031527</v>
      </c>
      <c r="EY98" s="3">
        <v>3843.4107580279233</v>
      </c>
      <c r="EZ98" s="3">
        <v>2515.775845810057</v>
      </c>
      <c r="FA98" s="3">
        <v>2786.9869944563206</v>
      </c>
      <c r="FB98" s="3">
        <v>2926.2995685299998</v>
      </c>
      <c r="FC98" s="3">
        <v>3321.8929688950038</v>
      </c>
      <c r="FD98" s="3">
        <v>3390.8112624225937</v>
      </c>
      <c r="FE98" s="3">
        <v>4094.2178313412005</v>
      </c>
      <c r="FF98" s="3">
        <v>5542.7790121760827</v>
      </c>
      <c r="FG98" s="3">
        <v>5638.163284957921</v>
      </c>
      <c r="FH98" s="3">
        <v>6089.4962222156855</v>
      </c>
      <c r="FI98" s="3">
        <v>5676.2297045903069</v>
      </c>
      <c r="FJ98" s="3">
        <v>7080.2469107058359</v>
      </c>
      <c r="FK98" s="3">
        <v>7358.2750897221113</v>
      </c>
      <c r="FL98" s="3">
        <v>7483.7079823763497</v>
      </c>
      <c r="FM98" s="3">
        <v>8148.5813963534238</v>
      </c>
      <c r="FN98" s="3">
        <v>2323.0861829067544</v>
      </c>
      <c r="FO98" s="3">
        <v>2399.1377755898129</v>
      </c>
      <c r="FP98" s="3">
        <v>7168.4810667432976</v>
      </c>
      <c r="FQ98" s="3">
        <v>7081.5288259710769</v>
      </c>
      <c r="FR98" s="3">
        <v>7078.1373057544524</v>
      </c>
      <c r="FS98" s="3">
        <v>5270.0659513764913</v>
      </c>
      <c r="FT98" s="3">
        <v>8217.5017348203364</v>
      </c>
      <c r="FU98" s="3">
        <v>8501.4000417068255</v>
      </c>
      <c r="FV98" s="3">
        <v>6230.2388950412596</v>
      </c>
      <c r="FW98" s="3">
        <v>6799.1402768975167</v>
      </c>
      <c r="FX98" s="3">
        <v>5615.6858300720251</v>
      </c>
      <c r="FY98" s="3">
        <v>5733.4517265029799</v>
      </c>
      <c r="FZ98" s="3">
        <v>4630.5800264330173</v>
      </c>
      <c r="GA98" s="3">
        <v>4961.676017577679</v>
      </c>
      <c r="GB98" s="3">
        <v>5112.708439554799</v>
      </c>
      <c r="GC98" s="3">
        <v>5793.0119759055133</v>
      </c>
      <c r="GD98" s="3">
        <v>7845.2121224198054</v>
      </c>
      <c r="GE98" s="3">
        <v>7991.5450983072105</v>
      </c>
      <c r="GF98" s="3">
        <v>10943.923848575669</v>
      </c>
      <c r="GG98" s="3">
        <v>10798.95574929101</v>
      </c>
      <c r="GH98" s="3">
        <v>10743.729330757809</v>
      </c>
      <c r="GI98" s="3">
        <v>8072.061259136286</v>
      </c>
      <c r="GJ98" s="3">
        <v>3646.0283728144477</v>
      </c>
      <c r="GK98" s="3">
        <v>6637.9063227689112</v>
      </c>
      <c r="GL98" s="3">
        <v>10835.260566043795</v>
      </c>
      <c r="GM98" s="3">
        <v>12958.518965498337</v>
      </c>
      <c r="GN98" s="3">
        <v>14166.18944479247</v>
      </c>
      <c r="GO98" s="3">
        <v>14364.436492770623</v>
      </c>
      <c r="GP98" s="3">
        <v>3900.5911545167928</v>
      </c>
    </row>
    <row r="99" spans="1:198">
      <c r="A99" t="str">
        <f>'[1]item index series'!D46</f>
        <v>0118-01</v>
      </c>
      <c r="B99" t="str">
        <f>'[1]item index series'!E46</f>
        <v>Sugar</v>
      </c>
      <c r="C99" s="3">
        <v>3.55</v>
      </c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>
        <v>100</v>
      </c>
      <c r="BC99" s="3">
        <v>115.49586776859505</v>
      </c>
      <c r="BD99" s="3">
        <v>149.23616328575008</v>
      </c>
      <c r="BE99" s="3">
        <v>178.01652892561987</v>
      </c>
      <c r="BF99" s="3">
        <v>178.01652892561987</v>
      </c>
      <c r="BG99" s="3">
        <v>172.64462809917353</v>
      </c>
      <c r="BH99" s="3">
        <v>169.6694214876033</v>
      </c>
      <c r="BI99" s="3">
        <v>144.46280991735537</v>
      </c>
      <c r="BJ99" s="3">
        <v>137.7685950413223</v>
      </c>
      <c r="BK99" s="3">
        <v>134.21487603305786</v>
      </c>
      <c r="BL99" s="3">
        <v>134.04958677685951</v>
      </c>
      <c r="BM99" s="3">
        <v>161.32231404958679</v>
      </c>
      <c r="BN99" s="3">
        <v>151.78397671503538</v>
      </c>
      <c r="BO99" s="3">
        <v>154.6835496823812</v>
      </c>
      <c r="BP99" s="3">
        <v>147.7685950413223</v>
      </c>
      <c r="BQ99" s="3">
        <v>161.32231404958679</v>
      </c>
      <c r="BR99" s="3">
        <v>149.83471074380165</v>
      </c>
      <c r="BS99" s="3">
        <v>147.60330578512398</v>
      </c>
      <c r="BT99" s="3">
        <v>157.60330578512398</v>
      </c>
      <c r="BU99" s="3">
        <v>155.95041322314049</v>
      </c>
      <c r="BV99" s="3">
        <v>159.83471074380162</v>
      </c>
      <c r="BW99" s="3">
        <v>154.4628099173554</v>
      </c>
      <c r="BX99" s="3">
        <v>155.20661157024793</v>
      </c>
      <c r="BY99" s="3">
        <v>155.95041322314049</v>
      </c>
      <c r="BZ99" s="3">
        <v>139.09090909090909</v>
      </c>
      <c r="CA99" s="3">
        <v>152.06611570247938</v>
      </c>
      <c r="CB99" s="3">
        <v>144.62809917355372</v>
      </c>
      <c r="CC99" s="3">
        <v>118.51239669421489</v>
      </c>
      <c r="CD99" s="3">
        <v>143.14049586776861</v>
      </c>
      <c r="CE99" s="3">
        <v>152.39669421487605</v>
      </c>
      <c r="CF99" s="3">
        <v>151.48760330578511</v>
      </c>
      <c r="CG99" s="3">
        <v>139.606222654351</v>
      </c>
      <c r="CH99" s="3">
        <v>165.27849156191402</v>
      </c>
      <c r="CI99" s="3">
        <v>157.42829363150219</v>
      </c>
      <c r="CJ99" s="3">
        <v>135.78720744496144</v>
      </c>
      <c r="CK99" s="3">
        <v>129.8465171192444</v>
      </c>
      <c r="CL99" s="3">
        <v>131.15910827140769</v>
      </c>
      <c r="CM99" s="3">
        <v>131.15910827140769</v>
      </c>
      <c r="CN99" s="3">
        <v>123.0152420715491</v>
      </c>
      <c r="CO99" s="3">
        <v>133.08791868716369</v>
      </c>
      <c r="CP99" s="3">
        <v>146.58959159745569</v>
      </c>
      <c r="CQ99" s="3">
        <v>158.59107862882635</v>
      </c>
      <c r="CR99" s="3">
        <v>141.01747261860504</v>
      </c>
      <c r="CS99" s="3">
        <v>141.01747261860504</v>
      </c>
      <c r="CT99" s="3">
        <v>141.01747261860504</v>
      </c>
      <c r="CU99" s="3">
        <v>180.87955454422897</v>
      </c>
      <c r="CV99" s="3">
        <v>194.59553972293824</v>
      </c>
      <c r="CW99" s="3">
        <v>189.34949792175004</v>
      </c>
      <c r="CX99" s="3">
        <v>243.75057861641767</v>
      </c>
      <c r="CY99" s="3">
        <v>226.03859885536306</v>
      </c>
      <c r="CZ99" s="3">
        <v>271.37283276758603</v>
      </c>
      <c r="DA99" s="3">
        <v>281.28310715769987</v>
      </c>
      <c r="DB99" s="3">
        <v>306.58593538777785</v>
      </c>
      <c r="DC99" s="3">
        <v>359.30016086710691</v>
      </c>
      <c r="DD99" s="3">
        <v>392.19383756620829</v>
      </c>
      <c r="DE99" s="3">
        <v>409.90581732726281</v>
      </c>
      <c r="DF99" s="3">
        <v>637.63127139796438</v>
      </c>
      <c r="DG99" s="3">
        <v>691.8214951907147</v>
      </c>
      <c r="DH99" s="3">
        <v>767.94083678286586</v>
      </c>
      <c r="DI99" s="3">
        <v>695.61691942522657</v>
      </c>
      <c r="DJ99" s="3">
        <v>886.86412946423229</v>
      </c>
      <c r="DK99" s="3">
        <v>1560.3410741881407</v>
      </c>
      <c r="DL99" s="3">
        <v>1579.220485631362</v>
      </c>
      <c r="DM99" s="3">
        <v>1941.5804166060939</v>
      </c>
      <c r="DN99" s="3">
        <v>1808.1425229104448</v>
      </c>
      <c r="DO99" s="3">
        <v>1745.6537623639299</v>
      </c>
      <c r="DP99" s="3">
        <v>2223.3904155743821</v>
      </c>
      <c r="DQ99" s="3">
        <v>2128.6493915199885</v>
      </c>
      <c r="DR99" s="3">
        <v>2580.1810806302892</v>
      </c>
      <c r="DS99" s="3">
        <v>2709.1901346618029</v>
      </c>
      <c r="DT99" s="3">
        <v>3160.7218237721036</v>
      </c>
      <c r="DU99" s="3">
        <v>3192.9740872799821</v>
      </c>
      <c r="DV99" s="3">
        <v>3190.9583208107401</v>
      </c>
      <c r="DW99" s="3">
        <v>3265.5416801727092</v>
      </c>
      <c r="DX99" s="3">
        <v>3358.26693775786</v>
      </c>
      <c r="DY99" s="3">
        <v>3676.7580398981618</v>
      </c>
      <c r="DZ99" s="3">
        <v>3394.5507342042238</v>
      </c>
      <c r="EA99" s="3">
        <v>3287.7151113343757</v>
      </c>
      <c r="EB99" s="3">
        <v>3543.7174529281619</v>
      </c>
      <c r="EC99" s="3">
        <v>3765.4517645448282</v>
      </c>
      <c r="ED99" s="3">
        <v>4541.5218552031574</v>
      </c>
      <c r="EE99" s="3">
        <v>4340.9985275834424</v>
      </c>
      <c r="EF99" s="3">
        <v>4561.7272662741243</v>
      </c>
      <c r="EG99" s="3">
        <v>5682.9970783572489</v>
      </c>
      <c r="EH99" s="3">
        <v>5897.8731114151014</v>
      </c>
      <c r="EI99" s="3">
        <v>4506.6237378106698</v>
      </c>
      <c r="EJ99" s="3">
        <v>4602.6455504060677</v>
      </c>
      <c r="EK99" s="3">
        <v>4207.8892097360995</v>
      </c>
      <c r="EL99" s="3">
        <v>4361.5241098887363</v>
      </c>
      <c r="EM99" s="3">
        <v>4352.9888376580338</v>
      </c>
      <c r="EN99" s="3">
        <v>4352.9888376580338</v>
      </c>
      <c r="EO99" s="3">
        <v>10451.730047946525</v>
      </c>
      <c r="EP99" s="3">
        <v>11187.047398949537</v>
      </c>
      <c r="EQ99" s="3">
        <v>13369.406381872906</v>
      </c>
      <c r="ER99" s="3">
        <v>13497.202178170219</v>
      </c>
      <c r="ES99" s="3">
        <v>13542.422229167732</v>
      </c>
      <c r="ET99" s="3">
        <v>13632.862331162754</v>
      </c>
      <c r="EU99" s="3">
        <v>13730.578512396696</v>
      </c>
      <c r="EV99" s="3">
        <v>13730.578512396696</v>
      </c>
      <c r="EW99" s="3">
        <v>13897.520661157025</v>
      </c>
      <c r="EX99" s="3">
        <v>13943.801652892564</v>
      </c>
      <c r="EY99" s="3">
        <v>5193.3884297520672</v>
      </c>
      <c r="EZ99" s="3">
        <v>5818.1818181818189</v>
      </c>
      <c r="FA99" s="3">
        <v>5889.2561983471078</v>
      </c>
      <c r="FB99" s="3">
        <v>7570.2479338842977</v>
      </c>
      <c r="FC99" s="3">
        <v>7735.5371900826458</v>
      </c>
      <c r="FD99" s="3">
        <v>6332.2314049586785</v>
      </c>
      <c r="FE99" s="3">
        <v>5879.3388429752067</v>
      </c>
      <c r="FF99" s="3">
        <v>6371.9008264462818</v>
      </c>
      <c r="FG99" s="3">
        <v>6489.2561983471078</v>
      </c>
      <c r="FH99" s="3">
        <v>7431.4049586776864</v>
      </c>
      <c r="FI99" s="3">
        <v>8897.5206611570247</v>
      </c>
      <c r="FJ99" s="3">
        <v>9289.2561983471078</v>
      </c>
      <c r="FK99" s="3">
        <v>9289.2561983471078</v>
      </c>
      <c r="FL99" s="3">
        <v>9661.1570247933887</v>
      </c>
      <c r="FM99" s="3">
        <v>9462.8099173553728</v>
      </c>
      <c r="FN99" s="3">
        <v>10079.474112697908</v>
      </c>
      <c r="FO99" s="3">
        <v>12867.768595041323</v>
      </c>
      <c r="FP99" s="3">
        <v>9077.6859504132244</v>
      </c>
      <c r="FQ99" s="3">
        <v>11404.958677685952</v>
      </c>
      <c r="FR99" s="3">
        <v>11107.438016528928</v>
      </c>
      <c r="FS99" s="3">
        <v>10347.107438016532</v>
      </c>
      <c r="FT99" s="3">
        <v>10958.677685950415</v>
      </c>
      <c r="FU99" s="3">
        <v>11264.462809917357</v>
      </c>
      <c r="FV99" s="3">
        <v>10644.628099173557</v>
      </c>
      <c r="FW99" s="3">
        <v>10876.03305785124</v>
      </c>
      <c r="FX99" s="3">
        <v>12146.280991735539</v>
      </c>
      <c r="FY99" s="3">
        <v>11437.429508023719</v>
      </c>
      <c r="FZ99" s="3">
        <v>11710.743801652894</v>
      </c>
      <c r="GA99" s="3">
        <v>12330.578512396694</v>
      </c>
      <c r="GB99" s="3">
        <v>12553.719008264463</v>
      </c>
      <c r="GC99" s="3">
        <v>13479.338842975207</v>
      </c>
      <c r="GD99" s="3">
        <v>13165.289256198348</v>
      </c>
      <c r="GE99" s="3">
        <v>14355.371900826449</v>
      </c>
      <c r="GF99" s="3">
        <v>18876.03305785124</v>
      </c>
      <c r="GG99" s="3">
        <v>19008.264462809922</v>
      </c>
      <c r="GH99" s="3">
        <v>15619.834710743804</v>
      </c>
      <c r="GI99" s="3">
        <v>14876.033057851242</v>
      </c>
      <c r="GJ99" s="3">
        <v>18322.314049586777</v>
      </c>
      <c r="GK99" s="3">
        <v>20991.735537190089</v>
      </c>
      <c r="GL99" s="3">
        <v>18487.603305785127</v>
      </c>
      <c r="GM99" s="3">
        <v>19710.743801652894</v>
      </c>
      <c r="GN99" s="3">
        <v>20611.570247933883</v>
      </c>
      <c r="GO99" s="3">
        <v>23256.198347107442</v>
      </c>
      <c r="GP99" s="3">
        <v>26016.528925619838</v>
      </c>
    </row>
    <row r="100" spans="1:198">
      <c r="A100" t="str">
        <f>'[1]item index series'!D47</f>
        <v>0118-02</v>
      </c>
      <c r="B100" t="str">
        <f>'[1]item index series'!E47</f>
        <v>Natural honey</v>
      </c>
      <c r="C100" s="3">
        <v>0.67</v>
      </c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>
        <v>100</v>
      </c>
      <c r="BC100" s="3">
        <v>81.749049429657788</v>
      </c>
      <c r="BD100" s="3">
        <v>79.467680608365015</v>
      </c>
      <c r="BE100" s="3">
        <v>79.467680608365015</v>
      </c>
      <c r="BF100" s="3">
        <v>87.452471482889734</v>
      </c>
      <c r="BG100" s="3">
        <v>88.593155893536121</v>
      </c>
      <c r="BH100" s="3">
        <v>81.178707224334602</v>
      </c>
      <c r="BI100" s="3">
        <v>87.452471482889734</v>
      </c>
      <c r="BJ100" s="3">
        <v>83.460076045627375</v>
      </c>
      <c r="BK100" s="3">
        <v>94.483104957313998</v>
      </c>
      <c r="BL100" s="3">
        <v>86.311787072243348</v>
      </c>
      <c r="BM100" s="3">
        <v>81.749049429657788</v>
      </c>
      <c r="BN100" s="3">
        <v>92.775665399239543</v>
      </c>
      <c r="BO100" s="3">
        <v>90.422659392737089</v>
      </c>
      <c r="BP100" s="3">
        <v>89.923954372623569</v>
      </c>
      <c r="BQ100" s="3">
        <v>84.600760456273761</v>
      </c>
      <c r="BR100" s="3">
        <v>84.600760456273761</v>
      </c>
      <c r="BS100" s="3">
        <v>87.452471482889734</v>
      </c>
      <c r="BT100" s="3">
        <v>90.304182509505708</v>
      </c>
      <c r="BU100" s="3">
        <v>90.304182509505708</v>
      </c>
      <c r="BV100" s="3">
        <v>86.311787072243348</v>
      </c>
      <c r="BW100" s="3">
        <v>93.155893536121667</v>
      </c>
      <c r="BX100" s="3">
        <v>89.163498098859307</v>
      </c>
      <c r="BY100" s="3">
        <v>93.155893536121667</v>
      </c>
      <c r="BZ100" s="3">
        <v>93.155893536121667</v>
      </c>
      <c r="CA100" s="3">
        <v>96.00760456273764</v>
      </c>
      <c r="CB100" s="3">
        <v>92.01520912547528</v>
      </c>
      <c r="CC100" s="3">
        <v>97.551940906664342</v>
      </c>
      <c r="CD100" s="3">
        <v>93.155893536121667</v>
      </c>
      <c r="CE100" s="3">
        <v>90.304182509505708</v>
      </c>
      <c r="CF100" s="3">
        <v>87.452471482889734</v>
      </c>
      <c r="CG100" s="3">
        <v>83.59427421158577</v>
      </c>
      <c r="CH100" s="3">
        <v>87.452471482889734</v>
      </c>
      <c r="CI100" s="3">
        <v>83.59427421158577</v>
      </c>
      <c r="CJ100" s="3">
        <v>83.59427421158577</v>
      </c>
      <c r="CK100" s="3">
        <v>88.995750391411306</v>
      </c>
      <c r="CL100" s="3">
        <v>86.445985238201743</v>
      </c>
      <c r="CM100" s="3">
        <v>98.311120466974529</v>
      </c>
      <c r="CN100" s="3">
        <v>98.311120466974529</v>
      </c>
      <c r="CO100" s="3">
        <v>88.734261318036488</v>
      </c>
      <c r="CP100" s="3">
        <v>86.445985238201743</v>
      </c>
      <c r="CQ100" s="3">
        <v>86.445985238201743</v>
      </c>
      <c r="CR100" s="3">
        <v>98.311120466974529</v>
      </c>
      <c r="CS100" s="3">
        <v>122.0413909245201</v>
      </c>
      <c r="CT100" s="3">
        <v>101.19265330824793</v>
      </c>
      <c r="CU100" s="3">
        <v>102.59104424592471</v>
      </c>
      <c r="CV100" s="3">
        <v>95.471963108661029</v>
      </c>
      <c r="CW100" s="3">
        <v>135.99366557397292</v>
      </c>
      <c r="CX100" s="3">
        <v>172.25864306036573</v>
      </c>
      <c r="CY100" s="3">
        <v>139.87919887608643</v>
      </c>
      <c r="CZ100" s="3">
        <v>158.01168761928278</v>
      </c>
      <c r="DA100" s="3">
        <v>172.25864306036573</v>
      </c>
      <c r="DB100" s="3">
        <v>180.28874521806696</v>
      </c>
      <c r="DC100" s="3">
        <v>212.40915384887197</v>
      </c>
      <c r="DD100" s="3">
        <v>228.3830129797831</v>
      </c>
      <c r="DE100" s="3">
        <v>186.17021275945967</v>
      </c>
      <c r="DF100" s="3">
        <v>226.64230296638092</v>
      </c>
      <c r="DG100" s="3">
        <v>577.36810141156252</v>
      </c>
      <c r="DH100" s="3">
        <v>584.96505011434635</v>
      </c>
      <c r="DI100" s="3">
        <v>747.03328910706568</v>
      </c>
      <c r="DJ100" s="3">
        <v>555.84341342034202</v>
      </c>
      <c r="DK100" s="3">
        <v>1002.0083560765657</v>
      </c>
      <c r="DL100" s="3">
        <v>734.26110882190676</v>
      </c>
      <c r="DM100" s="3">
        <v>1304.7198582800982</v>
      </c>
      <c r="DN100" s="3">
        <v>1190.3175352768171</v>
      </c>
      <c r="DO100" s="3">
        <v>1653.4657323486779</v>
      </c>
      <c r="DP100" s="3">
        <v>1666.800133416006</v>
      </c>
      <c r="DQ100" s="3">
        <v>1956.1566365770243</v>
      </c>
      <c r="DR100" s="3">
        <v>2373.5233899843929</v>
      </c>
      <c r="DS100" s="3">
        <v>1376.1101901482546</v>
      </c>
      <c r="DT100" s="3">
        <v>2877.5637503293924</v>
      </c>
      <c r="DU100" s="3">
        <v>4521.8858933747588</v>
      </c>
      <c r="DV100" s="3">
        <v>3760.301100986509</v>
      </c>
      <c r="DW100" s="3">
        <v>3808.3049448288903</v>
      </c>
      <c r="DX100" s="3">
        <v>4192.1402703596223</v>
      </c>
      <c r="DY100" s="3">
        <v>2728.2184583753183</v>
      </c>
      <c r="DZ100" s="3">
        <v>3482.9455587860857</v>
      </c>
      <c r="EA100" s="3">
        <v>5582.6692468546762</v>
      </c>
      <c r="EB100" s="3">
        <v>5458.2148368929484</v>
      </c>
      <c r="EC100" s="3">
        <v>6267.1685016441816</v>
      </c>
      <c r="ED100" s="3">
        <v>4213.6707372756628</v>
      </c>
      <c r="EE100" s="3">
        <v>3693.0378958027054</v>
      </c>
      <c r="EF100" s="3">
        <v>4449.6880456689732</v>
      </c>
      <c r="EG100" s="3">
        <v>7192.6464299854624</v>
      </c>
      <c r="EH100" s="3">
        <v>6593.7871143961092</v>
      </c>
      <c r="EI100" s="3">
        <v>4944.7147392966644</v>
      </c>
      <c r="EJ100" s="3">
        <v>5426.0069802842117</v>
      </c>
      <c r="EK100" s="3">
        <v>5893.1190339289706</v>
      </c>
      <c r="EL100" s="3">
        <v>7490.4754316606022</v>
      </c>
      <c r="EM100" s="3">
        <v>7205.3487294172537</v>
      </c>
      <c r="EN100" s="3">
        <v>6593.7871143961092</v>
      </c>
      <c r="EO100" s="3">
        <v>1531.2543283543334</v>
      </c>
      <c r="EP100" s="3">
        <v>3364.0166992386125</v>
      </c>
      <c r="EQ100" s="3">
        <v>4153.357979120382</v>
      </c>
      <c r="ER100" s="3">
        <v>5511.8380359126104</v>
      </c>
      <c r="ES100" s="3">
        <v>5517.9359513795089</v>
      </c>
      <c r="ET100" s="3">
        <v>5637.1840760655095</v>
      </c>
      <c r="EU100" s="3">
        <v>6070.9759188846647</v>
      </c>
      <c r="EV100" s="3">
        <v>8403.041825095057</v>
      </c>
      <c r="EW100" s="3">
        <v>8403.041825095057</v>
      </c>
      <c r="EX100" s="3">
        <v>8403.041825095057</v>
      </c>
      <c r="EY100" s="3">
        <v>7034.2205323193912</v>
      </c>
      <c r="EZ100" s="3">
        <v>4344.5766384561921</v>
      </c>
      <c r="FA100" s="3">
        <v>7332.0659062103923</v>
      </c>
      <c r="FB100" s="3">
        <v>7604.5627376425855</v>
      </c>
      <c r="FC100" s="3">
        <v>7851.7110266159698</v>
      </c>
      <c r="FD100" s="3">
        <v>9353.61216730038</v>
      </c>
      <c r="FE100" s="3">
        <v>6955.0063371356146</v>
      </c>
      <c r="FF100" s="3">
        <v>7775.6653992395431</v>
      </c>
      <c r="FG100" s="3">
        <v>7832.6996197718627</v>
      </c>
      <c r="FH100" s="3">
        <v>8003.8022813688212</v>
      </c>
      <c r="FI100" s="3">
        <v>8422.0532319391641</v>
      </c>
      <c r="FJ100" s="3">
        <v>7737.6425855513307</v>
      </c>
      <c r="FK100" s="3">
        <v>9543.7262357414438</v>
      </c>
      <c r="FL100" s="3">
        <v>9762.3574144486684</v>
      </c>
      <c r="FM100" s="3">
        <v>8954.3726235741451</v>
      </c>
      <c r="FN100" s="3">
        <v>9885.931558935361</v>
      </c>
      <c r="FO100" s="3">
        <v>9885.931558935361</v>
      </c>
      <c r="FP100" s="3">
        <v>11264.258555133079</v>
      </c>
      <c r="FQ100" s="3">
        <v>11520.912547528516</v>
      </c>
      <c r="FR100" s="3">
        <v>13925.855513307984</v>
      </c>
      <c r="FS100" s="3">
        <v>11653.992395437263</v>
      </c>
      <c r="FT100" s="3">
        <v>13279.467680608364</v>
      </c>
      <c r="FU100" s="3">
        <v>11505.069708491763</v>
      </c>
      <c r="FV100" s="3">
        <v>10247.148288973383</v>
      </c>
      <c r="FW100" s="3">
        <v>12094.423320659063</v>
      </c>
      <c r="FX100" s="3">
        <v>10979.087452471482</v>
      </c>
      <c r="FY100" s="3">
        <v>11447.048557003054</v>
      </c>
      <c r="FZ100" s="3">
        <v>10760.456273764259</v>
      </c>
      <c r="GA100" s="3">
        <v>11533.586818757922</v>
      </c>
      <c r="GB100" s="3">
        <v>12294.043092522181</v>
      </c>
      <c r="GC100" s="3">
        <v>12116.603295310519</v>
      </c>
      <c r="GD100" s="3">
        <v>11939.163498098858</v>
      </c>
      <c r="GE100" s="3">
        <v>12826.362484157162</v>
      </c>
      <c r="GF100" s="3">
        <v>12046.894803548797</v>
      </c>
      <c r="GG100" s="3">
        <v>13453.738910012675</v>
      </c>
      <c r="GH100" s="3">
        <v>12927.756653992396</v>
      </c>
      <c r="GI100" s="3">
        <v>14854.245880861848</v>
      </c>
      <c r="GJ100" s="3">
        <v>11463.878326996197</v>
      </c>
      <c r="GK100" s="3">
        <v>12015.209125475285</v>
      </c>
      <c r="GL100" s="3">
        <v>13612.167300380228</v>
      </c>
      <c r="GM100" s="3">
        <v>15779.467680608364</v>
      </c>
      <c r="GN100" s="3">
        <v>15880.861850443598</v>
      </c>
      <c r="GO100" s="3">
        <v>17471.482889733841</v>
      </c>
      <c r="GP100" s="3">
        <v>12851.711026615969</v>
      </c>
    </row>
    <row r="101" spans="1:198">
      <c r="A101" t="str">
        <f>'[1]item index series'!D48</f>
        <v>0119-01</v>
      </c>
      <c r="B101" t="str">
        <f>'[1]item index series'!E48</f>
        <v>Green spicey (Shamar)</v>
      </c>
      <c r="C101" s="3">
        <v>0.13</v>
      </c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>
        <v>100</v>
      </c>
      <c r="BC101" s="3">
        <v>100</v>
      </c>
      <c r="BD101" s="3">
        <v>23.906614219114218</v>
      </c>
      <c r="BE101" s="3">
        <v>26.334582630461988</v>
      </c>
      <c r="BF101" s="3">
        <v>48.866959064327489</v>
      </c>
      <c r="BG101" s="3">
        <v>34.118357487922701</v>
      </c>
      <c r="BH101" s="3">
        <v>5.5314398731144454</v>
      </c>
      <c r="BI101" s="3">
        <v>4.6747071691317892</v>
      </c>
      <c r="BJ101" s="3">
        <v>5.6966417620752212</v>
      </c>
      <c r="BK101" s="3">
        <v>5.0646341463414632</v>
      </c>
      <c r="BL101" s="3">
        <v>9.1818181818181834</v>
      </c>
      <c r="BM101" s="3">
        <v>8.9828431372548998</v>
      </c>
      <c r="BN101" s="3">
        <v>11.479166666666664</v>
      </c>
      <c r="BO101" s="3">
        <v>9.3956809208213539</v>
      </c>
      <c r="BP101" s="3">
        <v>6.8389457807414455</v>
      </c>
      <c r="BQ101" s="3">
        <v>5.6501582236193357</v>
      </c>
      <c r="BR101" s="3">
        <v>5.011604780490897</v>
      </c>
      <c r="BS101" s="3">
        <v>7.2388517279821638</v>
      </c>
      <c r="BT101" s="3">
        <v>7.2479114452798674</v>
      </c>
      <c r="BU101" s="3">
        <v>12.217226444006629</v>
      </c>
      <c r="BV101" s="3">
        <v>21.487637387820953</v>
      </c>
      <c r="BW101" s="3">
        <v>15.249546279491833</v>
      </c>
      <c r="BX101" s="3">
        <v>12.743932538050185</v>
      </c>
      <c r="BY101" s="3">
        <v>6.4567260314986541</v>
      </c>
      <c r="BZ101" s="3">
        <v>15.076767676767677</v>
      </c>
      <c r="CA101" s="3">
        <v>6.6522146540185583</v>
      </c>
      <c r="CB101" s="3">
        <v>5.6064884540959339</v>
      </c>
      <c r="CC101" s="3">
        <v>5.389216673956458</v>
      </c>
      <c r="CD101" s="3">
        <v>8.6943181818181827</v>
      </c>
      <c r="CE101" s="3">
        <v>6.0861111111111095</v>
      </c>
      <c r="CF101" s="3">
        <v>45.014297385620914</v>
      </c>
      <c r="CG101" s="3">
        <v>27.939274745938114</v>
      </c>
      <c r="CH101" s="3">
        <v>38.250660883090042</v>
      </c>
      <c r="CI101" s="3">
        <v>33.980314238574763</v>
      </c>
      <c r="CJ101" s="3">
        <v>36.67470235930265</v>
      </c>
      <c r="CK101" s="3">
        <v>45.051160058285348</v>
      </c>
      <c r="CL101" s="3">
        <v>38.66251518070932</v>
      </c>
      <c r="CM101" s="3">
        <v>25.411900112024416</v>
      </c>
      <c r="CN101" s="3">
        <v>32.331810940593172</v>
      </c>
      <c r="CO101" s="3">
        <v>14.646624724625418</v>
      </c>
      <c r="CP101" s="3">
        <v>30.958028459915791</v>
      </c>
      <c r="CQ101" s="3">
        <v>45.148985091190397</v>
      </c>
      <c r="CR101" s="3">
        <v>26.725922327011524</v>
      </c>
      <c r="CS101" s="3">
        <v>19.776353276353277</v>
      </c>
      <c r="CT101" s="3">
        <v>8.998332161534039</v>
      </c>
      <c r="CU101" s="3">
        <v>14.776208602098</v>
      </c>
      <c r="CV101" s="3">
        <v>9.7925169434022248</v>
      </c>
      <c r="CW101" s="3">
        <v>12.642970167232567</v>
      </c>
      <c r="CX101" s="3">
        <v>86.005393987189848</v>
      </c>
      <c r="CY101" s="3">
        <v>13.381314606678846</v>
      </c>
      <c r="CZ101" s="3">
        <v>14.79579835399475</v>
      </c>
      <c r="DA101" s="3">
        <v>17.269901757337653</v>
      </c>
      <c r="DB101" s="3">
        <v>21.238626149580035</v>
      </c>
      <c r="DC101" s="3">
        <v>36.799599764123819</v>
      </c>
      <c r="DD101" s="3">
        <v>16.106426714026842</v>
      </c>
      <c r="DE101" s="3">
        <v>18.393208106052654</v>
      </c>
      <c r="DF101" s="3">
        <v>16.974051525902063</v>
      </c>
      <c r="DG101" s="3">
        <v>23.571699179800966</v>
      </c>
      <c r="DH101" s="3">
        <v>43.43063988073218</v>
      </c>
      <c r="DI101" s="3">
        <v>5335.7755416094915</v>
      </c>
      <c r="DJ101" s="3">
        <v>55.714925334075005</v>
      </c>
      <c r="DK101" s="3">
        <v>86.784435521099184</v>
      </c>
      <c r="DL101" s="3">
        <v>46.46717523494933</v>
      </c>
      <c r="DM101" s="3">
        <v>80.456842349012376</v>
      </c>
      <c r="DN101" s="3">
        <v>164.16324246890147</v>
      </c>
      <c r="DO101" s="3">
        <v>115.36430807706148</v>
      </c>
      <c r="DP101" s="3">
        <v>129.73638951124494</v>
      </c>
      <c r="DQ101" s="3">
        <v>75.095951342157065</v>
      </c>
      <c r="DR101" s="3">
        <v>121.33398828967847</v>
      </c>
      <c r="DS101" s="3">
        <v>135.68532023792002</v>
      </c>
      <c r="DT101" s="3">
        <v>134.97085998941444</v>
      </c>
      <c r="DU101" s="3">
        <v>315.7293028613139</v>
      </c>
      <c r="DV101" s="3">
        <v>271.30851349770899</v>
      </c>
      <c r="DW101" s="3">
        <v>115.32320315551235</v>
      </c>
      <c r="DX101" s="3">
        <v>31.121159370168343</v>
      </c>
      <c r="DY101" s="3">
        <v>34.295198109546604</v>
      </c>
      <c r="DZ101" s="3">
        <v>183.35452443970297</v>
      </c>
      <c r="EA101" s="3">
        <v>206.07726182266347</v>
      </c>
      <c r="EB101" s="3">
        <v>189.25462820448689</v>
      </c>
      <c r="EC101" s="3">
        <v>181.62741719963563</v>
      </c>
      <c r="ED101" s="3">
        <v>279.67006818019956</v>
      </c>
      <c r="EE101" s="3">
        <v>1441.1096531531371</v>
      </c>
      <c r="EF101" s="3">
        <v>143.48710832260676</v>
      </c>
      <c r="EG101" s="3">
        <v>155.91460438422337</v>
      </c>
      <c r="EH101" s="3">
        <v>205.41251518057786</v>
      </c>
      <c r="EI101" s="3">
        <v>84.263959257149338</v>
      </c>
      <c r="EJ101" s="3">
        <v>97.977975985692851</v>
      </c>
      <c r="EK101" s="3">
        <v>164.23816101566467</v>
      </c>
      <c r="EL101" s="3">
        <v>723.38826301242671</v>
      </c>
      <c r="EM101" s="3">
        <v>573.14795727740545</v>
      </c>
      <c r="EN101" s="3">
        <v>253.0586083749065</v>
      </c>
      <c r="EO101" s="3">
        <v>14894.734961740767</v>
      </c>
      <c r="EP101" s="3">
        <v>20647.463556824128</v>
      </c>
      <c r="EQ101" s="3">
        <v>22655.182208823859</v>
      </c>
      <c r="ER101" s="3">
        <v>25361.5183194479</v>
      </c>
      <c r="ES101" s="3">
        <v>25472.215676512467</v>
      </c>
      <c r="ET101" s="3">
        <v>25636.092679192108</v>
      </c>
      <c r="EU101" s="3">
        <v>26755.631869742509</v>
      </c>
      <c r="EV101" s="3">
        <v>27167.833297332549</v>
      </c>
      <c r="EW101" s="3">
        <v>27279.569892473104</v>
      </c>
      <c r="EX101" s="3">
        <v>53347.410695621162</v>
      </c>
      <c r="EY101" s="3">
        <v>657981.42717497563</v>
      </c>
      <c r="EZ101" s="3">
        <v>1309224.8572683355</v>
      </c>
      <c r="FA101" s="3">
        <v>223364.29308565534</v>
      </c>
      <c r="FB101" s="3">
        <v>307279.1424262012</v>
      </c>
      <c r="FC101" s="3">
        <v>400509.55988455983</v>
      </c>
      <c r="FD101" s="3">
        <v>1241105.7692307692</v>
      </c>
      <c r="FE101" s="3">
        <v>1257451.923076923</v>
      </c>
      <c r="FF101" s="3">
        <v>568652.83267457178</v>
      </c>
      <c r="FG101" s="3">
        <v>555593.71184371179</v>
      </c>
      <c r="FH101" s="3">
        <v>816738.85669560649</v>
      </c>
      <c r="FI101" s="3">
        <v>1750050.4142140832</v>
      </c>
      <c r="FJ101" s="3">
        <v>1295763.1874298542</v>
      </c>
      <c r="FK101" s="3">
        <v>436026.54901505477</v>
      </c>
      <c r="FL101" s="3">
        <v>407262.36378118093</v>
      </c>
      <c r="FM101" s="3">
        <v>448746.14197530865</v>
      </c>
      <c r="FN101" s="3">
        <v>171385.41373101476</v>
      </c>
      <c r="FO101" s="3">
        <v>171388.20194239684</v>
      </c>
      <c r="FP101" s="3">
        <v>25416.66666666669</v>
      </c>
      <c r="FQ101" s="3">
        <v>40422.476646160852</v>
      </c>
      <c r="FR101" s="3">
        <v>26167.984021757606</v>
      </c>
      <c r="FS101" s="3">
        <v>174622.16253050961</v>
      </c>
      <c r="FT101" s="3">
        <v>461001.18887738656</v>
      </c>
      <c r="FU101" s="3">
        <v>548348.67334867339</v>
      </c>
      <c r="FV101" s="3">
        <v>1119047.6190476189</v>
      </c>
      <c r="FW101" s="3">
        <v>658856.60427530413</v>
      </c>
      <c r="FX101" s="3">
        <v>483993.33193688036</v>
      </c>
      <c r="FY101" s="3">
        <v>725811.10444914561</v>
      </c>
      <c r="FZ101" s="3">
        <v>487128.45816464239</v>
      </c>
      <c r="GA101" s="3">
        <v>1137694.2023493748</v>
      </c>
      <c r="GB101" s="3">
        <v>645194.17906849866</v>
      </c>
      <c r="GC101" s="3">
        <v>709093.40659340646</v>
      </c>
      <c r="GD101" s="3">
        <v>355045.49214226624</v>
      </c>
      <c r="GE101" s="3">
        <v>303406.08372767892</v>
      </c>
      <c r="GF101" s="3">
        <v>198999.00270382914</v>
      </c>
      <c r="GG101" s="3">
        <v>210615.51061551055</v>
      </c>
      <c r="GH101" s="3">
        <v>30974.093194590056</v>
      </c>
      <c r="GI101" s="3">
        <v>28878.101925783209</v>
      </c>
      <c r="GJ101" s="3">
        <v>32863.359088817379</v>
      </c>
      <c r="GK101" s="3">
        <v>62391.883641883644</v>
      </c>
      <c r="GL101" s="3">
        <v>49338.826400499915</v>
      </c>
      <c r="GM101" s="3">
        <v>198701.75850823344</v>
      </c>
      <c r="GN101" s="3">
        <v>130696.44684678206</v>
      </c>
      <c r="GO101" s="3">
        <v>150735.09433196366</v>
      </c>
      <c r="GP101" s="3">
        <v>41473.57371081318</v>
      </c>
    </row>
    <row r="102" spans="1:198">
      <c r="A102" t="str">
        <f>'[1]item index series'!D49</f>
        <v>0119-02</v>
      </c>
      <c r="B102" t="str">
        <f>'[1]item index series'!E49</f>
        <v>Yeast</v>
      </c>
      <c r="C102" s="3">
        <v>0.34</v>
      </c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>
        <v>100</v>
      </c>
      <c r="BC102" s="3">
        <v>92.430858806404657</v>
      </c>
      <c r="BD102" s="3">
        <v>105.82241630276565</v>
      </c>
      <c r="BE102" s="3">
        <v>125.18195050946143</v>
      </c>
      <c r="BF102" s="3">
        <v>146.79767103347891</v>
      </c>
      <c r="BG102" s="3">
        <v>142.72197962154294</v>
      </c>
      <c r="BH102" s="3">
        <v>131.36826783114992</v>
      </c>
      <c r="BI102" s="3">
        <v>115.28384279475981</v>
      </c>
      <c r="BJ102" s="3">
        <v>109.60698689956332</v>
      </c>
      <c r="BK102" s="3">
        <v>118.7772925764192</v>
      </c>
      <c r="BL102" s="3">
        <v>130.78602620087335</v>
      </c>
      <c r="BM102" s="3">
        <v>141.26637554585153</v>
      </c>
      <c r="BN102" s="3">
        <v>124.0174672489083</v>
      </c>
      <c r="BO102" s="3">
        <v>138.20960698689956</v>
      </c>
      <c r="BP102" s="3">
        <v>170.74235807860262</v>
      </c>
      <c r="BQ102" s="3">
        <v>169.72343522561863</v>
      </c>
      <c r="BR102" s="3">
        <v>161.57205240174673</v>
      </c>
      <c r="BS102" s="3">
        <v>171.03347889374092</v>
      </c>
      <c r="BT102" s="3">
        <v>149.56331877729258</v>
      </c>
      <c r="BU102" s="3">
        <v>165.64774381368272</v>
      </c>
      <c r="BV102" s="3">
        <v>150.87336244541484</v>
      </c>
      <c r="BW102" s="3">
        <v>160.40756914119362</v>
      </c>
      <c r="BX102" s="3">
        <v>151.01892285298399</v>
      </c>
      <c r="BY102" s="3">
        <v>140.17467248908298</v>
      </c>
      <c r="BZ102" s="3">
        <v>144.32314410480348</v>
      </c>
      <c r="CA102" s="3">
        <v>125.25473071324599</v>
      </c>
      <c r="CB102" s="3">
        <v>133.33333333333331</v>
      </c>
      <c r="CC102" s="3">
        <v>162.4454148471616</v>
      </c>
      <c r="CD102" s="3">
        <v>157.2052401746725</v>
      </c>
      <c r="CE102" s="3">
        <v>137.55458515283843</v>
      </c>
      <c r="CF102" s="3">
        <v>141.63027656477439</v>
      </c>
      <c r="CG102" s="3">
        <v>147.3454957956354</v>
      </c>
      <c r="CH102" s="3">
        <v>134.03975102378709</v>
      </c>
      <c r="CI102" s="3">
        <v>140.91587416091676</v>
      </c>
      <c r="CJ102" s="3">
        <v>150.7389072139591</v>
      </c>
      <c r="CK102" s="3">
        <v>132.43234561510744</v>
      </c>
      <c r="CL102" s="3">
        <v>137.12900910624441</v>
      </c>
      <c r="CM102" s="3">
        <v>141.42285549398159</v>
      </c>
      <c r="CN102" s="3">
        <v>150.74141573970905</v>
      </c>
      <c r="CO102" s="3">
        <v>137.12900910624444</v>
      </c>
      <c r="CP102" s="3">
        <v>142.88459043448788</v>
      </c>
      <c r="CQ102" s="3">
        <v>158.23280730980369</v>
      </c>
      <c r="CR102" s="3">
        <v>149.82783140189264</v>
      </c>
      <c r="CS102" s="3">
        <v>154.03031935584818</v>
      </c>
      <c r="CT102" s="3">
        <v>168.4649518933476</v>
      </c>
      <c r="CU102" s="3">
        <v>166.82050008527807</v>
      </c>
      <c r="CV102" s="3">
        <v>220.63061758266511</v>
      </c>
      <c r="CW102" s="3">
        <v>261.78444759622619</v>
      </c>
      <c r="CX102" s="3">
        <v>253.53584974493546</v>
      </c>
      <c r="CY102" s="3">
        <v>273.50613927963929</v>
      </c>
      <c r="CZ102" s="3">
        <v>311.44968939557651</v>
      </c>
      <c r="DA102" s="3">
        <v>296.42855857164716</v>
      </c>
      <c r="DB102" s="3">
        <v>337.75837517390374</v>
      </c>
      <c r="DC102" s="3">
        <v>442.81946359560641</v>
      </c>
      <c r="DD102" s="3">
        <v>450.63392471788194</v>
      </c>
      <c r="DE102" s="3">
        <v>419.63656226618934</v>
      </c>
      <c r="DF102" s="3">
        <v>551.78778257844692</v>
      </c>
      <c r="DG102" s="3">
        <v>672.47779324470048</v>
      </c>
      <c r="DH102" s="3">
        <v>830.0694258772545</v>
      </c>
      <c r="DI102" s="3">
        <v>722.83765381047533</v>
      </c>
      <c r="DJ102" s="3">
        <v>825.7280585871016</v>
      </c>
      <c r="DK102" s="3">
        <v>1742.6248302674162</v>
      </c>
      <c r="DL102" s="3">
        <v>1932.6857482179485</v>
      </c>
      <c r="DM102" s="3">
        <v>2303.2408551598214</v>
      </c>
      <c r="DN102" s="3">
        <v>1974.206447279847</v>
      </c>
      <c r="DO102" s="3">
        <v>2467.7580590998082</v>
      </c>
      <c r="DP102" s="3">
        <v>2234.9029396770575</v>
      </c>
      <c r="DQ102" s="3">
        <v>2047.606430576149</v>
      </c>
      <c r="DR102" s="3">
        <v>2520.9097711419586</v>
      </c>
      <c r="DS102" s="3">
        <v>2886.2223316856225</v>
      </c>
      <c r="DT102" s="3">
        <v>3445.580825081579</v>
      </c>
      <c r="DU102" s="3">
        <v>2995.0567896766902</v>
      </c>
      <c r="DV102" s="3">
        <v>3305.5302822403587</v>
      </c>
      <c r="DW102" s="3">
        <v>3541.7601135388018</v>
      </c>
      <c r="DX102" s="3">
        <v>4467.2748454473458</v>
      </c>
      <c r="DY102" s="3">
        <v>4208.2657089879813</v>
      </c>
      <c r="DZ102" s="3">
        <v>4110.3990645929116</v>
      </c>
      <c r="EA102" s="3">
        <v>4145.8335392876779</v>
      </c>
      <c r="EB102" s="3">
        <v>5087.3781526057592</v>
      </c>
      <c r="EC102" s="3">
        <v>4927.0793385103871</v>
      </c>
      <c r="ED102" s="3">
        <v>5871.9986637041593</v>
      </c>
      <c r="EE102" s="3">
        <v>5299.3125913801114</v>
      </c>
      <c r="EF102" s="3">
        <v>5004.9063363034384</v>
      </c>
      <c r="EG102" s="3">
        <v>6693.4127992431804</v>
      </c>
      <c r="EH102" s="3">
        <v>6864.4462781369211</v>
      </c>
      <c r="EI102" s="3">
        <v>5308.8498522691061</v>
      </c>
      <c r="EJ102" s="3">
        <v>5705.2899386398512</v>
      </c>
      <c r="EK102" s="3">
        <v>5102.0115463365446</v>
      </c>
      <c r="EL102" s="3">
        <v>4817.6088756792706</v>
      </c>
      <c r="EM102" s="3">
        <v>5172.7050065557833</v>
      </c>
      <c r="EN102" s="3">
        <v>4783.1358246905102</v>
      </c>
      <c r="EO102" s="3">
        <v>6454.7161448252027</v>
      </c>
      <c r="EP102" s="3">
        <v>6474.9630587048314</v>
      </c>
      <c r="EQ102" s="3">
        <v>6341.3334270992909</v>
      </c>
      <c r="ER102" s="3">
        <v>6377.7778720826191</v>
      </c>
      <c r="ES102" s="3">
        <v>6407.7433046244696</v>
      </c>
      <c r="ET102" s="3">
        <v>6527.6050347918617</v>
      </c>
      <c r="EU102" s="3">
        <v>7982.5327510917032</v>
      </c>
      <c r="EV102" s="3">
        <v>8076.4192139737997</v>
      </c>
      <c r="EW102" s="3">
        <v>8142.6491994177595</v>
      </c>
      <c r="EX102" s="3">
        <v>8142.6491994177595</v>
      </c>
      <c r="EY102" s="3">
        <v>5764.192139737992</v>
      </c>
      <c r="EZ102" s="3">
        <v>6972.3435225618641</v>
      </c>
      <c r="FA102" s="3">
        <v>7030.5676855895199</v>
      </c>
      <c r="FB102" s="3">
        <v>7139.7379912663764</v>
      </c>
      <c r="FC102" s="3">
        <v>7234.3522561863183</v>
      </c>
      <c r="FD102" s="3">
        <v>7416.3027656477434</v>
      </c>
      <c r="FE102" s="3">
        <v>7314.4104803493456</v>
      </c>
      <c r="FF102" s="3">
        <v>7521.8340611353715</v>
      </c>
      <c r="FG102" s="3">
        <v>8602.620087336245</v>
      </c>
      <c r="FH102" s="3">
        <v>8813.6826783114993</v>
      </c>
      <c r="FI102" s="3">
        <v>9934.4978165938865</v>
      </c>
      <c r="FJ102" s="3">
        <v>10243.813682678312</v>
      </c>
      <c r="FK102" s="3">
        <v>10309.315866084426</v>
      </c>
      <c r="FL102" s="3">
        <v>10960.698689956333</v>
      </c>
      <c r="FM102" s="3">
        <v>11062.59097525473</v>
      </c>
      <c r="FN102" s="3">
        <v>11594.468428915734</v>
      </c>
      <c r="FO102" s="3">
        <v>12183.406113537119</v>
      </c>
      <c r="FP102" s="3">
        <v>13162.299854439592</v>
      </c>
      <c r="FQ102" s="3">
        <v>14388.646288209608</v>
      </c>
      <c r="FR102" s="3">
        <v>16331.877729257643</v>
      </c>
      <c r="FS102" s="3">
        <v>13042.212518195051</v>
      </c>
      <c r="FT102" s="3">
        <v>14148.471615720526</v>
      </c>
      <c r="FU102" s="3">
        <v>12219.796215429404</v>
      </c>
      <c r="FV102" s="3">
        <v>13427.947598253277</v>
      </c>
      <c r="FW102" s="3">
        <v>13122.27074235808</v>
      </c>
      <c r="FX102" s="3">
        <v>15131.004366812229</v>
      </c>
      <c r="FY102" s="3">
        <v>14570.596797671034</v>
      </c>
      <c r="FZ102" s="3">
        <v>18609.8981077147</v>
      </c>
      <c r="GA102" s="3">
        <v>15946.142649199417</v>
      </c>
      <c r="GB102" s="3">
        <v>17030.567685589522</v>
      </c>
      <c r="GC102" s="3">
        <v>17096.069868995633</v>
      </c>
      <c r="GD102" s="3">
        <v>16739.446870451236</v>
      </c>
      <c r="GE102" s="3">
        <v>18056.768558951968</v>
      </c>
      <c r="GF102" s="3">
        <v>19410.48034934498</v>
      </c>
      <c r="GG102" s="3">
        <v>18748.180494905388</v>
      </c>
      <c r="GH102" s="3">
        <v>18340.611353711793</v>
      </c>
      <c r="GI102" s="3">
        <v>16113.53711790393</v>
      </c>
      <c r="GJ102" s="3">
        <v>15655.021834061135</v>
      </c>
      <c r="GK102" s="3">
        <v>15676.855895196508</v>
      </c>
      <c r="GL102" s="3">
        <v>15320.232896652113</v>
      </c>
      <c r="GM102" s="3">
        <v>14657.933042212517</v>
      </c>
      <c r="GN102" s="3">
        <v>18799.126637554586</v>
      </c>
      <c r="GO102" s="3">
        <v>18427.947598253275</v>
      </c>
      <c r="GP102" s="3">
        <v>16532.848109791601</v>
      </c>
    </row>
    <row r="103" spans="1:198">
      <c r="A103" t="str">
        <f>'[1]item index series'!D50</f>
        <v>0119-03</v>
      </c>
      <c r="B103" t="str">
        <f>'[1]item index series'!E50</f>
        <v>Food salt</v>
      </c>
      <c r="C103" s="3">
        <v>0.95</v>
      </c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>
        <v>100</v>
      </c>
      <c r="BC103" s="3">
        <v>100</v>
      </c>
      <c r="BD103" s="3">
        <v>134.73684210526315</v>
      </c>
      <c r="BE103" s="3">
        <v>132.28070175438597</v>
      </c>
      <c r="BF103" s="3">
        <v>167.01754385964909</v>
      </c>
      <c r="BG103" s="3">
        <v>109.47368421052632</v>
      </c>
      <c r="BH103" s="3">
        <v>109.47368421052629</v>
      </c>
      <c r="BI103" s="3">
        <v>87.368421052631589</v>
      </c>
      <c r="BJ103" s="3">
        <v>103.15789473684212</v>
      </c>
      <c r="BK103" s="3">
        <v>90.526315789473685</v>
      </c>
      <c r="BL103" s="3">
        <v>138.94736842105263</v>
      </c>
      <c r="BM103" s="3">
        <v>155.08771929824562</v>
      </c>
      <c r="BN103" s="3">
        <v>199.99999999999994</v>
      </c>
      <c r="BO103" s="3">
        <v>154.38596491228068</v>
      </c>
      <c r="BP103" s="3">
        <v>181.05263157894737</v>
      </c>
      <c r="BQ103" s="3">
        <v>174.03508771929822</v>
      </c>
      <c r="BR103" s="3">
        <v>129.12280701754383</v>
      </c>
      <c r="BS103" s="3">
        <v>181.05263157894737</v>
      </c>
      <c r="BT103" s="3">
        <v>161.40350877192984</v>
      </c>
      <c r="BU103" s="3">
        <v>134.73684210526315</v>
      </c>
      <c r="BV103" s="3">
        <v>148.07017543859649</v>
      </c>
      <c r="BW103" s="3">
        <v>135.43859649122808</v>
      </c>
      <c r="BX103" s="3">
        <v>141.7543859649123</v>
      </c>
      <c r="BY103" s="3">
        <v>122.10526315789474</v>
      </c>
      <c r="BZ103" s="3">
        <v>161.40350877192984</v>
      </c>
      <c r="CA103" s="3">
        <v>122.10526315789474</v>
      </c>
      <c r="CB103" s="3">
        <v>135.43859649122808</v>
      </c>
      <c r="CC103" s="3">
        <v>138.9473684210526</v>
      </c>
      <c r="CD103" s="3">
        <v>162.10526315789471</v>
      </c>
      <c r="CE103" s="3">
        <v>148.7719298245614</v>
      </c>
      <c r="CF103" s="3">
        <v>135.43859649122808</v>
      </c>
      <c r="CG103" s="3">
        <v>144.20800201943706</v>
      </c>
      <c r="CH103" s="3">
        <v>171.49059699608733</v>
      </c>
      <c r="CI103" s="3">
        <v>144.20800201943706</v>
      </c>
      <c r="CJ103" s="3">
        <v>148.59270478354156</v>
      </c>
      <c r="CK103" s="3">
        <v>108.15600151457781</v>
      </c>
      <c r="CL103" s="3">
        <v>178.92579716131399</v>
      </c>
      <c r="CM103" s="3">
        <v>169.28308952986595</v>
      </c>
      <c r="CN103" s="3">
        <v>208.92533201470798</v>
      </c>
      <c r="CO103" s="3">
        <v>168.21167757081616</v>
      </c>
      <c r="CP103" s="3">
        <v>227.13933531855434</v>
      </c>
      <c r="CQ103" s="3">
        <v>246.42475058145047</v>
      </c>
      <c r="CR103" s="3">
        <v>188.5685047927621</v>
      </c>
      <c r="CS103" s="3">
        <v>218.56803964615602</v>
      </c>
      <c r="CT103" s="3">
        <v>168.21167757081616</v>
      </c>
      <c r="CU103" s="3">
        <v>228.2107472776041</v>
      </c>
      <c r="CV103" s="3">
        <v>271.60293161912034</v>
      </c>
      <c r="CW103" s="3">
        <v>328.00277384842337</v>
      </c>
      <c r="CX103" s="3">
        <v>346.22515017333563</v>
      </c>
      <c r="CY103" s="3">
        <v>294.59508391941722</v>
      </c>
      <c r="CZ103" s="3">
        <v>346.22515017333563</v>
      </c>
      <c r="DA103" s="3">
        <v>440.37409451871656</v>
      </c>
      <c r="DB103" s="3">
        <v>431.26290635626032</v>
      </c>
      <c r="DC103" s="3">
        <v>487.95474381154344</v>
      </c>
      <c r="DD103" s="3">
        <v>516.30066253918483</v>
      </c>
      <c r="DE103" s="3">
        <v>591.21487631938032</v>
      </c>
      <c r="DF103" s="3">
        <v>664.10438161903005</v>
      </c>
      <c r="DG103" s="3">
        <v>834.17989398487907</v>
      </c>
      <c r="DH103" s="3">
        <v>965.78594522035758</v>
      </c>
      <c r="DI103" s="3">
        <v>890.87173144016219</v>
      </c>
      <c r="DJ103" s="3">
        <v>1214.8250883274939</v>
      </c>
      <c r="DK103" s="3">
        <v>1600.532053871473</v>
      </c>
      <c r="DL103" s="3">
        <v>2199.3839171447021</v>
      </c>
      <c r="DM103" s="3">
        <v>2637.552510952582</v>
      </c>
      <c r="DN103" s="3">
        <v>2760.5471876291272</v>
      </c>
      <c r="DO103" s="3">
        <v>2514.5578342760364</v>
      </c>
      <c r="DP103" s="3">
        <v>2610.2203605800164</v>
      </c>
      <c r="DQ103" s="3">
        <v>2692.2168116977132</v>
      </c>
      <c r="DR103" s="3">
        <v>3033.8686913547831</v>
      </c>
      <c r="DS103" s="3">
        <v>2951.8722402370863</v>
      </c>
      <c r="DT103" s="3">
        <v>3416.5187965707023</v>
      </c>
      <c r="DU103" s="3">
        <v>3881.1653529043174</v>
      </c>
      <c r="DV103" s="3">
        <v>3881.1653529043174</v>
      </c>
      <c r="DW103" s="3">
        <v>4045.1582551397114</v>
      </c>
      <c r="DX103" s="3">
        <v>4127.1547062574073</v>
      </c>
      <c r="DY103" s="3">
        <v>4004.1600295808626</v>
      </c>
      <c r="DZ103" s="3">
        <v>4546.247678636747</v>
      </c>
      <c r="EA103" s="3">
        <v>4546.247678636747</v>
      </c>
      <c r="EB103" s="3">
        <v>5051.8924605292113</v>
      </c>
      <c r="EC103" s="3">
        <v>4755.7941648264168</v>
      </c>
      <c r="ED103" s="3">
        <v>4382.2547764013534</v>
      </c>
      <c r="EE103" s="3">
        <v>5008.6234625361967</v>
      </c>
      <c r="EF103" s="3">
        <v>5480.3260146586126</v>
      </c>
      <c r="EG103" s="3">
        <v>6758.2111104084306</v>
      </c>
      <c r="EH103" s="3">
        <v>7263.4742683031682</v>
      </c>
      <c r="EI103" s="3">
        <v>5151.9991903080618</v>
      </c>
      <c r="EJ103" s="3">
        <v>6849.6251530161271</v>
      </c>
      <c r="EK103" s="3">
        <v>5844.563015890456</v>
      </c>
      <c r="EL103" s="3">
        <v>4822.6090781408247</v>
      </c>
      <c r="EM103" s="3">
        <v>6739.0830185483373</v>
      </c>
      <c r="EN103" s="3">
        <v>7238.1365673672271</v>
      </c>
      <c r="EO103" s="3">
        <v>18862.165807930309</v>
      </c>
      <c r="EP103" s="3">
        <v>21894.50309040412</v>
      </c>
      <c r="EQ103" s="3">
        <v>24635.598938968014</v>
      </c>
      <c r="ER103" s="3">
        <v>25260.911429421656</v>
      </c>
      <c r="ES103" s="3">
        <v>25577.850636911851</v>
      </c>
      <c r="ET103" s="3">
        <v>25577.850636911851</v>
      </c>
      <c r="EU103" s="3">
        <v>25691.228070175439</v>
      </c>
      <c r="EV103" s="3">
        <v>25691.228070175439</v>
      </c>
      <c r="EW103" s="3">
        <v>25912.280701754386</v>
      </c>
      <c r="EX103" s="3">
        <v>26596.491228070176</v>
      </c>
      <c r="EY103" s="3">
        <v>8238.5964912280688</v>
      </c>
      <c r="EZ103" s="3">
        <v>30233.583959899752</v>
      </c>
      <c r="FA103" s="3">
        <v>34947.368421052633</v>
      </c>
      <c r="FB103" s="3">
        <v>48056.140350877191</v>
      </c>
      <c r="FC103" s="3">
        <v>48912.280701754382</v>
      </c>
      <c r="FD103" s="3">
        <v>25052.63157894737</v>
      </c>
      <c r="FE103" s="3">
        <v>25550.877192982454</v>
      </c>
      <c r="FF103" s="3">
        <v>9052.6315789473683</v>
      </c>
      <c r="FG103" s="3">
        <v>10035.087719298246</v>
      </c>
      <c r="FH103" s="3">
        <v>11410.526315789473</v>
      </c>
      <c r="FI103" s="3">
        <v>11726.315789473685</v>
      </c>
      <c r="FJ103" s="3">
        <v>12631.578947368422</v>
      </c>
      <c r="FK103" s="3">
        <v>13578.947368421053</v>
      </c>
      <c r="FL103" s="3">
        <v>13614.035087719298</v>
      </c>
      <c r="FM103" s="3">
        <v>13929.824561403506</v>
      </c>
      <c r="FN103" s="3">
        <v>14961.286632921358</v>
      </c>
      <c r="FO103" s="3">
        <v>15956.374352219604</v>
      </c>
      <c r="FP103" s="3">
        <v>18140.350877192981</v>
      </c>
      <c r="FQ103" s="3">
        <v>11024.561403508773</v>
      </c>
      <c r="FR103" s="3">
        <v>12631.578947368422</v>
      </c>
      <c r="FS103" s="3">
        <v>11059.649122807017</v>
      </c>
      <c r="FT103" s="3">
        <v>13614.035087719298</v>
      </c>
      <c r="FU103" s="3">
        <v>12947.368421052632</v>
      </c>
      <c r="FV103" s="3">
        <v>9052.6315789473683</v>
      </c>
      <c r="FW103" s="3">
        <v>9719.2982456140362</v>
      </c>
      <c r="FX103" s="3">
        <v>8736.8421052631584</v>
      </c>
      <c r="FY103" s="3">
        <v>11609.767662399243</v>
      </c>
      <c r="FZ103" s="3">
        <v>10000</v>
      </c>
      <c r="GA103" s="3">
        <v>9445.6140350877195</v>
      </c>
      <c r="GB103" s="3">
        <v>9129.8245614035095</v>
      </c>
      <c r="GC103" s="3">
        <v>9761.4035087719312</v>
      </c>
      <c r="GD103" s="3">
        <v>11298.24561403509</v>
      </c>
      <c r="GE103" s="3">
        <v>12596.491228070174</v>
      </c>
      <c r="GF103" s="3">
        <v>19333.333333333336</v>
      </c>
      <c r="GG103" s="3">
        <v>18526.315789473683</v>
      </c>
      <c r="GH103" s="3">
        <v>18666.666666666664</v>
      </c>
      <c r="GI103" s="3">
        <v>17403.508771929821</v>
      </c>
      <c r="GJ103" s="3">
        <v>19298.245614035084</v>
      </c>
      <c r="GK103" s="3">
        <v>19298.245614035084</v>
      </c>
      <c r="GL103" s="3">
        <v>19017.543859649126</v>
      </c>
      <c r="GM103" s="3">
        <v>21298.245614035084</v>
      </c>
      <c r="GN103" s="3">
        <v>19017.543859649126</v>
      </c>
      <c r="GO103" s="3">
        <v>21649.122807017546</v>
      </c>
      <c r="GP103" s="3">
        <v>23929.824561403508</v>
      </c>
    </row>
    <row r="104" spans="1:198">
      <c r="A104" t="str">
        <f>'[1]item index series'!D51</f>
        <v>0119-04</v>
      </c>
      <c r="B104" t="str">
        <f>'[1]item index series'!E51</f>
        <v>Baking powder</v>
      </c>
      <c r="C104" s="3">
        <v>0.05</v>
      </c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>
        <v>100</v>
      </c>
      <c r="BC104" s="3">
        <v>123.59550561797752</v>
      </c>
      <c r="BD104" s="3">
        <v>131.08614232209734</v>
      </c>
      <c r="BE104" s="3">
        <v>226.96629213483146</v>
      </c>
      <c r="BF104" s="3">
        <v>178.27715355805239</v>
      </c>
      <c r="BG104" s="3">
        <v>223.22097378277149</v>
      </c>
      <c r="BH104" s="3">
        <v>169.2883895131086</v>
      </c>
      <c r="BI104" s="3">
        <v>212.00749063670409</v>
      </c>
      <c r="BJ104" s="3">
        <v>233.70786516853926</v>
      </c>
      <c r="BK104" s="3">
        <v>197.752808988764</v>
      </c>
      <c r="BL104" s="3">
        <v>223.22097378277149</v>
      </c>
      <c r="BM104" s="3">
        <v>251.68539325842696</v>
      </c>
      <c r="BN104" s="3">
        <v>261.42322097378275</v>
      </c>
      <c r="BO104" s="3">
        <v>247.19101123595505</v>
      </c>
      <c r="BP104" s="3">
        <v>262.17228464419469</v>
      </c>
      <c r="BQ104" s="3">
        <v>274.15730337078651</v>
      </c>
      <c r="BR104" s="3">
        <v>274.15730337078651</v>
      </c>
      <c r="BS104" s="3">
        <v>253.93258426966293</v>
      </c>
      <c r="BT104" s="3">
        <v>247.19101123595505</v>
      </c>
      <c r="BU104" s="3">
        <v>235.95505617977528</v>
      </c>
      <c r="BV104" s="3">
        <v>206.74157303370782</v>
      </c>
      <c r="BW104" s="3">
        <v>214.98127340823967</v>
      </c>
      <c r="BX104" s="3">
        <v>202.24719101123594</v>
      </c>
      <c r="BY104" s="3">
        <v>253.93258426966293</v>
      </c>
      <c r="BZ104" s="3">
        <v>212.73408239700373</v>
      </c>
      <c r="CA104" s="3">
        <v>267.41573033707863</v>
      </c>
      <c r="CB104" s="3">
        <v>205.24344569288388</v>
      </c>
      <c r="CC104" s="3">
        <v>219.47565543071161</v>
      </c>
      <c r="CD104" s="3">
        <v>184.26966292134827</v>
      </c>
      <c r="CE104" s="3">
        <v>247.19101123595505</v>
      </c>
      <c r="CF104" s="3">
        <v>247.19101123595505</v>
      </c>
      <c r="CG104" s="3">
        <v>209.08239700374531</v>
      </c>
      <c r="CH104" s="3">
        <v>218.35205992509367</v>
      </c>
      <c r="CI104" s="3">
        <v>199.81273408239696</v>
      </c>
      <c r="CJ104" s="3">
        <v>247.19101123595505</v>
      </c>
      <c r="CK104" s="3">
        <v>228.65168539325845</v>
      </c>
      <c r="CL104" s="3">
        <v>216.75537157500492</v>
      </c>
      <c r="CM104" s="3">
        <v>245.38343951887347</v>
      </c>
      <c r="CN104" s="3">
        <v>216.75537157500492</v>
      </c>
      <c r="CO104" s="3">
        <v>254.58531850083125</v>
      </c>
      <c r="CP104" s="3">
        <v>263.787197482789</v>
      </c>
      <c r="CQ104" s="3">
        <v>235.15912953892044</v>
      </c>
      <c r="CR104" s="3">
        <v>245.38343951887347</v>
      </c>
      <c r="CS104" s="3">
        <v>245.38343951887347</v>
      </c>
      <c r="CT104" s="3">
        <v>198.35161361108939</v>
      </c>
      <c r="CU104" s="3">
        <v>236.18156053691573</v>
      </c>
      <c r="CV104" s="3">
        <v>254.58531850083125</v>
      </c>
      <c r="CW104" s="3">
        <v>314.83822439261075</v>
      </c>
      <c r="CX104" s="3">
        <v>342.9129705167926</v>
      </c>
      <c r="CY104" s="3">
        <v>333.88894497687699</v>
      </c>
      <c r="CZ104" s="3">
        <v>389.03576772080567</v>
      </c>
      <c r="DA104" s="3">
        <v>464.23598055343552</v>
      </c>
      <c r="DB104" s="3">
        <v>687.83128004245532</v>
      </c>
      <c r="DC104" s="3">
        <v>511.36144726188371</v>
      </c>
      <c r="DD104" s="3">
        <v>486.29470965100717</v>
      </c>
      <c r="DE104" s="3">
        <v>616.64174522756571</v>
      </c>
      <c r="DF104" s="3">
        <v>832.11447040071039</v>
      </c>
      <c r="DG104" s="3">
        <v>1274.4095492623494</v>
      </c>
      <c r="DH104" s="3">
        <v>1575.5200408037474</v>
      </c>
      <c r="DI104" s="3">
        <v>994.53921687532375</v>
      </c>
      <c r="DJ104" s="3">
        <v>1754.187261925822</v>
      </c>
      <c r="DK104" s="3">
        <v>3542.1088942732949</v>
      </c>
      <c r="DL104" s="3">
        <v>1435.4780313830465</v>
      </c>
      <c r="DM104" s="3">
        <v>4448.0752881490262</v>
      </c>
      <c r="DN104" s="3">
        <v>4624.9578142274659</v>
      </c>
      <c r="DO104" s="3">
        <v>4422.0631519610197</v>
      </c>
      <c r="DP104" s="3">
        <v>4257.3196227703156</v>
      </c>
      <c r="DQ104" s="3">
        <v>4820.9159068437802</v>
      </c>
      <c r="DR104" s="3">
        <v>5948.1084749907068</v>
      </c>
      <c r="DS104" s="3">
        <v>6901.8868018842586</v>
      </c>
      <c r="DT104" s="3">
        <v>7075.3010431376315</v>
      </c>
      <c r="DU104" s="3">
        <v>7309.4102688296871</v>
      </c>
      <c r="DV104" s="3">
        <v>7942.3722494044996</v>
      </c>
      <c r="DW104" s="3">
        <v>5878.7427784893562</v>
      </c>
      <c r="DX104" s="3">
        <v>9390.3811638701663</v>
      </c>
      <c r="DY104" s="3">
        <v>7777.6287202137946</v>
      </c>
      <c r="DZ104" s="3">
        <v>8809.4434556713659</v>
      </c>
      <c r="EA104" s="3">
        <v>9216.9669226167935</v>
      </c>
      <c r="EB104" s="3">
        <v>10014.672432382309</v>
      </c>
      <c r="EC104" s="3">
        <v>11627.424876038684</v>
      </c>
      <c r="ED104" s="3">
        <v>11896.216949981414</v>
      </c>
      <c r="EE104" s="3">
        <v>9264.9452496879294</v>
      </c>
      <c r="EF104" s="3">
        <v>13654.714297376058</v>
      </c>
      <c r="EG104" s="3">
        <v>16799.308470960343</v>
      </c>
      <c r="EH104" s="3">
        <v>17278.709220024015</v>
      </c>
      <c r="EI104" s="3">
        <v>19368.227544305988</v>
      </c>
      <c r="EJ104" s="3">
        <v>16555.414415464871</v>
      </c>
      <c r="EK104" s="3">
        <v>13180.038660855529</v>
      </c>
      <c r="EL104" s="3">
        <v>12617.476035087306</v>
      </c>
      <c r="EM104" s="3">
        <v>14821.734297694573</v>
      </c>
      <c r="EN104" s="3">
        <v>14686.902837020416</v>
      </c>
      <c r="EO104" s="3">
        <v>6028.2222710281785</v>
      </c>
      <c r="EP104" s="3">
        <v>8886.046162478573</v>
      </c>
      <c r="EQ104" s="3">
        <v>8924.0016360369009</v>
      </c>
      <c r="ER104" s="3">
        <v>9388.3980183975891</v>
      </c>
      <c r="ES104" s="3">
        <v>10326.121482779752</v>
      </c>
      <c r="ET104" s="3">
        <v>11051.740830218327</v>
      </c>
      <c r="EU104" s="3">
        <v>11123.595505617977</v>
      </c>
      <c r="EV104" s="3">
        <v>11123.595505617977</v>
      </c>
      <c r="EW104" s="3">
        <v>11325.842696629214</v>
      </c>
      <c r="EX104" s="3">
        <v>12056.179775280898</v>
      </c>
      <c r="EY104" s="3">
        <v>9775.2808988764045</v>
      </c>
      <c r="EZ104" s="3">
        <v>10988.76404494382</v>
      </c>
      <c r="FA104" s="3">
        <v>24599.250936329583</v>
      </c>
      <c r="FB104" s="3">
        <v>26891.385767790263</v>
      </c>
      <c r="FC104" s="3">
        <v>28584.269662921346</v>
      </c>
      <c r="FD104" s="3">
        <v>10846.441947565543</v>
      </c>
      <c r="FE104" s="3">
        <v>10217.228464419477</v>
      </c>
      <c r="FF104" s="3">
        <v>10471.91011235955</v>
      </c>
      <c r="FG104" s="3">
        <v>13415.73033707865</v>
      </c>
      <c r="FH104" s="3">
        <v>28000</v>
      </c>
      <c r="FI104" s="3">
        <v>20629.213483146068</v>
      </c>
      <c r="FJ104" s="3">
        <v>12097.378277153557</v>
      </c>
      <c r="FK104" s="3">
        <v>12808.988764044943</v>
      </c>
      <c r="FL104" s="3">
        <v>13483.14606741573</v>
      </c>
      <c r="FM104" s="3">
        <v>14277.153558052432</v>
      </c>
      <c r="FN104" s="3">
        <v>14531.835205992509</v>
      </c>
      <c r="FO104" s="3">
        <v>15580.52434456929</v>
      </c>
      <c r="FP104" s="3">
        <v>23116.104868913855</v>
      </c>
      <c r="FQ104" s="3">
        <v>35700.374531835201</v>
      </c>
      <c r="FR104" s="3">
        <v>11385.767790262173</v>
      </c>
      <c r="FS104" s="3">
        <v>13483.14606741573</v>
      </c>
      <c r="FT104" s="3">
        <v>21872.65917602996</v>
      </c>
      <c r="FU104" s="3">
        <v>19400.749063670413</v>
      </c>
      <c r="FV104" s="3">
        <v>13820.224719101123</v>
      </c>
      <c r="FW104" s="3">
        <v>12247.191011235955</v>
      </c>
      <c r="FX104" s="3">
        <v>18539.325842696628</v>
      </c>
      <c r="FY104" s="3">
        <v>28066.47940074906</v>
      </c>
      <c r="FZ104" s="3">
        <v>15205.992509363294</v>
      </c>
      <c r="GA104" s="3">
        <v>15917.602996254684</v>
      </c>
      <c r="GB104" s="3">
        <v>13820.224719101123</v>
      </c>
      <c r="GC104" s="3">
        <v>14494.382022471909</v>
      </c>
      <c r="GD104" s="3">
        <v>27865.168539325841</v>
      </c>
      <c r="GE104" s="3">
        <v>12359.550561797752</v>
      </c>
      <c r="GF104" s="3">
        <v>18651.685393258427</v>
      </c>
      <c r="GG104" s="3">
        <v>21273.408239700373</v>
      </c>
      <c r="GH104" s="3">
        <v>16516.853932584268</v>
      </c>
      <c r="GI104" s="3">
        <v>14831.460674157302</v>
      </c>
      <c r="GJ104" s="3">
        <v>19887.6404494382</v>
      </c>
      <c r="GK104" s="3">
        <v>29475.655430711606</v>
      </c>
      <c r="GL104" s="3">
        <v>17902.621722846437</v>
      </c>
      <c r="GM104" s="3">
        <v>21123.595505617977</v>
      </c>
      <c r="GN104" s="3">
        <v>25543.071161048687</v>
      </c>
      <c r="GO104" s="3">
        <v>24157.303370786514</v>
      </c>
      <c r="GP104" s="3">
        <v>21964.330227112558</v>
      </c>
    </row>
    <row r="105" spans="1:198">
      <c r="A105" t="str">
        <f>'[1]item index series'!D52</f>
        <v>0121-01</v>
      </c>
      <c r="B105" t="str">
        <f>'[1]item index series'!E52</f>
        <v>Coffee</v>
      </c>
      <c r="C105" s="3">
        <v>0.56000000000000005</v>
      </c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>
        <v>100</v>
      </c>
      <c r="BC105" s="3">
        <v>80.210465932805178</v>
      </c>
      <c r="BD105" s="3">
        <v>101.22738826415056</v>
      </c>
      <c r="BE105" s="3">
        <v>118.51043325402293</v>
      </c>
      <c r="BF105" s="3">
        <v>99.203158116267247</v>
      </c>
      <c r="BG105" s="3">
        <v>120.31569889920776</v>
      </c>
      <c r="BH105" s="3">
        <v>104.76317637401219</v>
      </c>
      <c r="BI105" s="3">
        <v>108.10115815604939</v>
      </c>
      <c r="BJ105" s="3">
        <v>122.83772957896922</v>
      </c>
      <c r="BK105" s="3">
        <v>103.24977860808607</v>
      </c>
      <c r="BL105" s="3">
        <v>115.27163753968489</v>
      </c>
      <c r="BM105" s="3">
        <v>131.71428854009039</v>
      </c>
      <c r="BN105" s="3">
        <v>129.46424156108753</v>
      </c>
      <c r="BO105" s="3">
        <v>105.67803064020015</v>
      </c>
      <c r="BP105" s="3">
        <v>120.46405364507608</v>
      </c>
      <c r="BQ105" s="3">
        <v>112.65070369601121</v>
      </c>
      <c r="BR105" s="3">
        <v>115.54362124044346</v>
      </c>
      <c r="BS105" s="3">
        <v>131.09614376563906</v>
      </c>
      <c r="BT105" s="3">
        <v>115.5188954494654</v>
      </c>
      <c r="BU105" s="3">
        <v>105.52967589433183</v>
      </c>
      <c r="BV105" s="3">
        <v>118.33763562096351</v>
      </c>
      <c r="BW105" s="3">
        <v>118.78269985856845</v>
      </c>
      <c r="BX105" s="3">
        <v>110.37593092603031</v>
      </c>
      <c r="BY105" s="3">
        <v>118.48599036683181</v>
      </c>
      <c r="BZ105" s="3">
        <v>102.90874205065818</v>
      </c>
      <c r="CA105" s="3">
        <v>108.24951290191773</v>
      </c>
      <c r="CB105" s="3">
        <v>112.40344578623069</v>
      </c>
      <c r="CC105" s="3">
        <v>117.94202296531465</v>
      </c>
      <c r="CD105" s="3">
        <v>118.88160302248066</v>
      </c>
      <c r="CE105" s="3">
        <v>118.43653878487568</v>
      </c>
      <c r="CF105" s="3">
        <v>111.78530101177934</v>
      </c>
      <c r="CG105" s="3">
        <v>116.24957022151496</v>
      </c>
      <c r="CH105" s="3">
        <v>131.24951476622655</v>
      </c>
      <c r="CI105" s="3">
        <v>111.90434819070563</v>
      </c>
      <c r="CJ105" s="3">
        <v>109.58292820164311</v>
      </c>
      <c r="CK105" s="3">
        <v>100.71391337163506</v>
      </c>
      <c r="CL105" s="3">
        <v>106.49647012080119</v>
      </c>
      <c r="CM105" s="3">
        <v>107.04167389275069</v>
      </c>
      <c r="CN105" s="3">
        <v>107.04167389275069</v>
      </c>
      <c r="CO105" s="3">
        <v>108.13208143664967</v>
      </c>
      <c r="CP105" s="3">
        <v>111.94850784029613</v>
      </c>
      <c r="CQ105" s="3">
        <v>127.69883902994819</v>
      </c>
      <c r="CR105" s="3">
        <v>147.68964400142966</v>
      </c>
      <c r="CS105" s="3">
        <v>140.11736939102002</v>
      </c>
      <c r="CT105" s="3">
        <v>105.9512663488517</v>
      </c>
      <c r="CU105" s="3">
        <v>144.90304694479889</v>
      </c>
      <c r="CV105" s="3">
        <v>139.14811824088756</v>
      </c>
      <c r="CW105" s="3">
        <v>149.17778773814524</v>
      </c>
      <c r="CX105" s="3">
        <v>161.14130917704722</v>
      </c>
      <c r="CY105" s="3">
        <v>155.64785545510244</v>
      </c>
      <c r="CZ105" s="3">
        <v>203.86817145884007</v>
      </c>
      <c r="DA105" s="3">
        <v>226.2082165947489</v>
      </c>
      <c r="DB105" s="3">
        <v>256.7274039388866</v>
      </c>
      <c r="DC105" s="3">
        <v>274.67268609723959</v>
      </c>
      <c r="DD105" s="3">
        <v>277.41941295821204</v>
      </c>
      <c r="DE105" s="3">
        <v>320.14627524000485</v>
      </c>
      <c r="DF105" s="3">
        <v>390.34040613152166</v>
      </c>
      <c r="DG105" s="3">
        <v>527.37155730669997</v>
      </c>
      <c r="DH105" s="3">
        <v>506.92370178612782</v>
      </c>
      <c r="DI105" s="3">
        <v>498.07313745632786</v>
      </c>
      <c r="DJ105" s="3">
        <v>574.98148956355499</v>
      </c>
      <c r="DK105" s="3">
        <v>952.19864513709729</v>
      </c>
      <c r="DL105" s="3">
        <v>933.08911268233533</v>
      </c>
      <c r="DM105" s="3">
        <v>1273.550993282146</v>
      </c>
      <c r="DN105" s="3">
        <v>1750.0003691473019</v>
      </c>
      <c r="DO105" s="3">
        <v>1724.0341800950814</v>
      </c>
      <c r="DP105" s="3">
        <v>1716.1839368932474</v>
      </c>
      <c r="DQ105" s="3">
        <v>2120.1695293568587</v>
      </c>
      <c r="DR105" s="3">
        <v>2375.0005009856236</v>
      </c>
      <c r="DS105" s="3">
        <v>2299.8819909280164</v>
      </c>
      <c r="DT105" s="3">
        <v>3234.4255295985972</v>
      </c>
      <c r="DU105" s="3">
        <v>3812.802736644604</v>
      </c>
      <c r="DV105" s="3">
        <v>3671.4983590115912</v>
      </c>
      <c r="DW105" s="3">
        <v>3134.058632116803</v>
      </c>
      <c r="DX105" s="3">
        <v>2626.8121483059913</v>
      </c>
      <c r="DY105" s="3">
        <v>3746.9814667215346</v>
      </c>
      <c r="DZ105" s="3">
        <v>3662.4403860863986</v>
      </c>
      <c r="EA105" s="3">
        <v>3322.4644689608194</v>
      </c>
      <c r="EB105" s="3">
        <v>3429.9524143397766</v>
      </c>
      <c r="EC105" s="3">
        <v>4108.6965188675777</v>
      </c>
      <c r="ED105" s="3">
        <v>3828.5032230482725</v>
      </c>
      <c r="EE105" s="3">
        <v>6935.0054171705606</v>
      </c>
      <c r="EF105" s="3">
        <v>3731.4118046753015</v>
      </c>
      <c r="EG105" s="3">
        <v>5009.8925917504048</v>
      </c>
      <c r="EH105" s="3">
        <v>5239.8424478463021</v>
      </c>
      <c r="EI105" s="3">
        <v>4152.6364485271779</v>
      </c>
      <c r="EJ105" s="3">
        <v>4283.4281476933884</v>
      </c>
      <c r="EK105" s="3">
        <v>5098.1514404162417</v>
      </c>
      <c r="EL105" s="3">
        <v>4029.4742651456631</v>
      </c>
      <c r="EM105" s="3">
        <v>4801.1452902263045</v>
      </c>
      <c r="EN105" s="3">
        <v>4654.0046286643183</v>
      </c>
      <c r="EO105" s="3">
        <v>9761.3368798173815</v>
      </c>
      <c r="EP105" s="3">
        <v>9259.4381819482278</v>
      </c>
      <c r="EQ105" s="3">
        <v>9370.0930129744993</v>
      </c>
      <c r="ER105" s="3">
        <v>10132.820955405574</v>
      </c>
      <c r="ES105" s="3">
        <v>10279.043410690289</v>
      </c>
      <c r="ET105" s="3">
        <v>10425.265865975001</v>
      </c>
      <c r="EU105" s="3">
        <v>10483.754848088887</v>
      </c>
      <c r="EV105" s="3">
        <v>10498.570849281467</v>
      </c>
      <c r="EW105" s="3">
        <v>10530.714377552937</v>
      </c>
      <c r="EX105" s="3">
        <v>10575.220801313431</v>
      </c>
      <c r="EY105" s="3">
        <v>5316.0450602814781</v>
      </c>
      <c r="EZ105" s="3">
        <v>5946.5527302218397</v>
      </c>
      <c r="FA105" s="3">
        <v>6070.1816851121057</v>
      </c>
      <c r="FB105" s="3">
        <v>6554.8071882819531</v>
      </c>
      <c r="FC105" s="3">
        <v>6577.0604001622005</v>
      </c>
      <c r="FD105" s="3">
        <v>6574.587821064395</v>
      </c>
      <c r="FE105" s="3">
        <v>6735.305462421742</v>
      </c>
      <c r="FF105" s="3">
        <v>7402.9018188291839</v>
      </c>
      <c r="FG105" s="3">
        <v>7838.0757400429238</v>
      </c>
      <c r="FH105" s="3">
        <v>8845.6517223985993</v>
      </c>
      <c r="FI105" s="3">
        <v>7546.3114065018926</v>
      </c>
      <c r="FJ105" s="3">
        <v>8471.0559890810891</v>
      </c>
      <c r="FK105" s="3">
        <v>9415.5812044427294</v>
      </c>
      <c r="FL105" s="3">
        <v>8488.3640427657265</v>
      </c>
      <c r="FM105" s="3">
        <v>7847.9660564341448</v>
      </c>
      <c r="FN105" s="3">
        <v>10780.259596764894</v>
      </c>
      <c r="FO105" s="3">
        <v>11094.252346888814</v>
      </c>
      <c r="FP105" s="3">
        <v>8236.1609747895818</v>
      </c>
      <c r="FQ105" s="3">
        <v>8834.5251164584752</v>
      </c>
      <c r="FR105" s="3">
        <v>8025.9917514761291</v>
      </c>
      <c r="FS105" s="3">
        <v>7857.8563728253657</v>
      </c>
      <c r="FT105" s="3">
        <v>8330.1189805061858</v>
      </c>
      <c r="FU105" s="3">
        <v>8241.1061329851927</v>
      </c>
      <c r="FV105" s="3">
        <v>10585.111117704655</v>
      </c>
      <c r="FW105" s="3">
        <v>9947.1857104708779</v>
      </c>
      <c r="FX105" s="3">
        <v>8923.5379639794664</v>
      </c>
      <c r="FY105" s="3">
        <v>9020.7442598833823</v>
      </c>
      <c r="FZ105" s="3">
        <v>11729.915239988528</v>
      </c>
      <c r="GA105" s="3">
        <v>11245.28973681868</v>
      </c>
      <c r="GB105" s="3">
        <v>10318.072575141678</v>
      </c>
      <c r="GC105" s="3">
        <v>10206.806515740438</v>
      </c>
      <c r="GD105" s="3">
        <v>10696.377177105895</v>
      </c>
      <c r="GE105" s="3">
        <v>11037.593092603031</v>
      </c>
      <c r="GF105" s="3">
        <v>11265.070369601121</v>
      </c>
      <c r="GG105" s="3">
        <v>12026.624731725167</v>
      </c>
      <c r="GH105" s="3">
        <v>14247.00076155436</v>
      </c>
      <c r="GI105" s="3">
        <v>15092.622813003785</v>
      </c>
      <c r="GJ105" s="3">
        <v>13604.130196124974</v>
      </c>
      <c r="GK105" s="3">
        <v>14518.984462312948</v>
      </c>
      <c r="GL105" s="3">
        <v>12535.976025873066</v>
      </c>
      <c r="GM105" s="3">
        <v>14761.297213897871</v>
      </c>
      <c r="GN105" s="3">
        <v>15982.751288213707</v>
      </c>
      <c r="GO105" s="3">
        <v>16947.057136357791</v>
      </c>
      <c r="GP105" s="3">
        <v>17461.353588701302</v>
      </c>
    </row>
    <row r="106" spans="1:198">
      <c r="A106" t="str">
        <f>'[1]item index series'!D53</f>
        <v>0121-02</v>
      </c>
      <c r="B106" t="str">
        <f>'[1]item index series'!E53</f>
        <v>Tea bags</v>
      </c>
      <c r="C106" s="3">
        <v>0.52</v>
      </c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>
        <v>100</v>
      </c>
      <c r="BC106" s="3">
        <v>121.78571428571429</v>
      </c>
      <c r="BD106" s="3">
        <v>149.28571428571431</v>
      </c>
      <c r="BE106" s="3">
        <v>162.38095238095238</v>
      </c>
      <c r="BF106" s="3">
        <v>155.95238095238096</v>
      </c>
      <c r="BG106" s="3">
        <v>171.76979071883534</v>
      </c>
      <c r="BH106" s="3">
        <v>172.85714285714289</v>
      </c>
      <c r="BI106" s="3">
        <v>153.57142857142858</v>
      </c>
      <c r="BJ106" s="3">
        <v>164.52380952380952</v>
      </c>
      <c r="BK106" s="3">
        <v>157.85714285714289</v>
      </c>
      <c r="BL106" s="3">
        <v>150.5952380952381</v>
      </c>
      <c r="BM106" s="3">
        <v>161.78571428571431</v>
      </c>
      <c r="BN106" s="3">
        <v>164.76190476190482</v>
      </c>
      <c r="BO106" s="3">
        <v>201.66666666666666</v>
      </c>
      <c r="BP106" s="3">
        <v>224.28571428571431</v>
      </c>
      <c r="BQ106" s="3">
        <v>189.28571428571428</v>
      </c>
      <c r="BR106" s="3">
        <v>197.38095238095238</v>
      </c>
      <c r="BS106" s="3">
        <v>215.47619047619048</v>
      </c>
      <c r="BT106" s="3">
        <v>183.45238095238096</v>
      </c>
      <c r="BU106" s="3">
        <v>213.33333333333334</v>
      </c>
      <c r="BV106" s="3">
        <v>208.80952380952382</v>
      </c>
      <c r="BW106" s="3">
        <v>182.97619047619048</v>
      </c>
      <c r="BX106" s="3">
        <v>181.90476190476195</v>
      </c>
      <c r="BY106" s="3">
        <v>195.71428571428575</v>
      </c>
      <c r="BZ106" s="3">
        <v>182.38095238095238</v>
      </c>
      <c r="CA106" s="3">
        <v>193.57142857142858</v>
      </c>
      <c r="CB106" s="3">
        <v>153.33333333333337</v>
      </c>
      <c r="CC106" s="3">
        <v>160.47619047619051</v>
      </c>
      <c r="CD106" s="3">
        <v>188.33333333333334</v>
      </c>
      <c r="CE106" s="3">
        <v>153.0952380952381</v>
      </c>
      <c r="CF106" s="3">
        <v>186.1904761904762</v>
      </c>
      <c r="CG106" s="3">
        <v>202.08478513356565</v>
      </c>
      <c r="CH106" s="3">
        <v>170.29616724738676</v>
      </c>
      <c r="CI106" s="3">
        <v>186.1904761904762</v>
      </c>
      <c r="CJ106" s="3">
        <v>175.97270615563301</v>
      </c>
      <c r="CK106" s="3">
        <v>178.2433217189315</v>
      </c>
      <c r="CL106" s="3">
        <v>169.73514630260485</v>
      </c>
      <c r="CM106" s="3">
        <v>169.73514630260485</v>
      </c>
      <c r="CN106" s="3">
        <v>161.81417280848328</v>
      </c>
      <c r="CO106" s="3">
        <v>161.81417280848328</v>
      </c>
      <c r="CP106" s="3">
        <v>202.55060792110842</v>
      </c>
      <c r="CQ106" s="3">
        <v>185.57709329084796</v>
      </c>
      <c r="CR106" s="3">
        <v>193.49806678496952</v>
      </c>
      <c r="CS106" s="3">
        <v>185.57709329084796</v>
      </c>
      <c r="CT106" s="3">
        <v>196.32698589001291</v>
      </c>
      <c r="CU106" s="3">
        <v>196.32698589001291</v>
      </c>
      <c r="CV106" s="3">
        <v>227.44509604549052</v>
      </c>
      <c r="CW106" s="3">
        <v>256.28254961011555</v>
      </c>
      <c r="CX106" s="3">
        <v>261.26428383579815</v>
      </c>
      <c r="CY106" s="3">
        <v>268.73688517432203</v>
      </c>
      <c r="CZ106" s="3">
        <v>314.956308268155</v>
      </c>
      <c r="DA106" s="3">
        <v>294.75260835288668</v>
      </c>
      <c r="DB106" s="3">
        <v>338.48116433387833</v>
      </c>
      <c r="DC106" s="3">
        <v>376.95122307664946</v>
      </c>
      <c r="DD106" s="3">
        <v>450.01665838666082</v>
      </c>
      <c r="DE106" s="3">
        <v>528.89411695996853</v>
      </c>
      <c r="DF106" s="3">
        <v>653.16070958949535</v>
      </c>
      <c r="DG106" s="3">
        <v>679.45319578059787</v>
      </c>
      <c r="DH106" s="3">
        <v>857.96533886755742</v>
      </c>
      <c r="DI106" s="3">
        <v>844.12718824066155</v>
      </c>
      <c r="DJ106" s="3">
        <v>932.69135225279638</v>
      </c>
      <c r="DK106" s="3">
        <v>1137.4959815308584</v>
      </c>
      <c r="DL106" s="3">
        <v>1332.8166015838847</v>
      </c>
      <c r="DM106" s="3">
        <v>1358.0876561696921</v>
      </c>
      <c r="DN106" s="3">
        <v>1545.9226653314702</v>
      </c>
      <c r="DO106" s="3">
        <v>1664.8397934338914</v>
      </c>
      <c r="DP106" s="3">
        <v>2078.3470797900359</v>
      </c>
      <c r="DQ106" s="3">
        <v>2429.6931400926428</v>
      </c>
      <c r="DR106" s="3">
        <v>3459.4073629795139</v>
      </c>
      <c r="DS106" s="3">
        <v>3726.9709012099597</v>
      </c>
      <c r="DT106" s="3">
        <v>3776.9701482530236</v>
      </c>
      <c r="DU106" s="3">
        <v>4791.819730127092</v>
      </c>
      <c r="DV106" s="3">
        <v>4410.7443877988799</v>
      </c>
      <c r="DW106" s="3">
        <v>4082.3709545160591</v>
      </c>
      <c r="DX106" s="3">
        <v>4491.8242478687125</v>
      </c>
      <c r="DY106" s="3">
        <v>5513.4304847486001</v>
      </c>
      <c r="DZ106" s="3">
        <v>4983.7087322923617</v>
      </c>
      <c r="EA106" s="3">
        <v>5021.5460003249509</v>
      </c>
      <c r="EB106" s="3">
        <v>5132.3551424203879</v>
      </c>
      <c r="EC106" s="3">
        <v>6216.1226053538139</v>
      </c>
      <c r="ED106" s="3">
        <v>6065.9470756465762</v>
      </c>
      <c r="EE106" s="3">
        <v>3696.1825445651539</v>
      </c>
      <c r="EF106" s="3">
        <v>7472.4681164119056</v>
      </c>
      <c r="EG106" s="3">
        <v>7792.880225538298</v>
      </c>
      <c r="EH106" s="3">
        <v>8738.1183207763916</v>
      </c>
      <c r="EI106" s="3">
        <v>7607.0065612141798</v>
      </c>
      <c r="EJ106" s="3">
        <v>7262.6334264959823</v>
      </c>
      <c r="EK106" s="3">
        <v>6873.4637864485885</v>
      </c>
      <c r="EL106" s="3">
        <v>7643.4037217941532</v>
      </c>
      <c r="EM106" s="3">
        <v>7732.9967324525442</v>
      </c>
      <c r="EN106" s="3">
        <v>8192.1609120768098</v>
      </c>
      <c r="EO106" s="3">
        <v>4907.9251382077928</v>
      </c>
      <c r="EP106" s="3">
        <v>8829.8585819832679</v>
      </c>
      <c r="EQ106" s="3">
        <v>8675.6252443067042</v>
      </c>
      <c r="ER106" s="3">
        <v>9265.0169275707158</v>
      </c>
      <c r="ES106" s="3">
        <v>9342.1335964089976</v>
      </c>
      <c r="ET106" s="3">
        <v>9521.1544347835788</v>
      </c>
      <c r="EU106" s="3">
        <v>10461.904761904763</v>
      </c>
      <c r="EV106" s="3">
        <v>10528.571428571429</v>
      </c>
      <c r="EW106" s="3">
        <v>10750.000000000002</v>
      </c>
      <c r="EX106" s="3">
        <v>10883.333333333334</v>
      </c>
      <c r="EY106" s="3">
        <v>8357.1428571428587</v>
      </c>
      <c r="EZ106" s="3">
        <v>10309.523809523809</v>
      </c>
      <c r="FA106" s="3">
        <v>10342.857142857145</v>
      </c>
      <c r="FB106" s="3">
        <v>11202.380952380952</v>
      </c>
      <c r="FC106" s="3">
        <v>11428.571428571429</v>
      </c>
      <c r="FD106" s="3">
        <v>12726.190476190479</v>
      </c>
      <c r="FE106" s="3">
        <v>12785.714285714288</v>
      </c>
      <c r="FF106" s="3">
        <v>13097.560975609758</v>
      </c>
      <c r="FG106" s="3">
        <v>13845.238095238095</v>
      </c>
      <c r="FH106" s="3">
        <v>15140.116478245975</v>
      </c>
      <c r="FI106" s="3">
        <v>11309.523809523809</v>
      </c>
      <c r="FJ106" s="3">
        <v>11761.904761904765</v>
      </c>
      <c r="FK106" s="3">
        <v>13642.857142857145</v>
      </c>
      <c r="FL106" s="3">
        <v>13285.714285714288</v>
      </c>
      <c r="FM106" s="3">
        <v>12936.796536796539</v>
      </c>
      <c r="FN106" s="3">
        <v>13797.619047619051</v>
      </c>
      <c r="FO106" s="3">
        <v>14571.428571428572</v>
      </c>
      <c r="FP106" s="3">
        <v>20761.904761904763</v>
      </c>
      <c r="FQ106" s="3">
        <v>19095.238095238095</v>
      </c>
      <c r="FR106" s="3">
        <v>16642.857142857145</v>
      </c>
      <c r="FS106" s="3">
        <v>15964.285714285716</v>
      </c>
      <c r="FT106" s="3">
        <v>18130.952380952382</v>
      </c>
      <c r="FU106" s="3">
        <v>16250.000000000002</v>
      </c>
      <c r="FV106" s="3">
        <v>17047.61904761905</v>
      </c>
      <c r="FW106" s="3">
        <v>19500.000000000004</v>
      </c>
      <c r="FX106" s="3">
        <v>16095.238095238095</v>
      </c>
      <c r="FY106" s="3">
        <v>16576.961770623744</v>
      </c>
      <c r="FZ106" s="3">
        <v>21357.142857142859</v>
      </c>
      <c r="GA106" s="3">
        <v>21690.476190476191</v>
      </c>
      <c r="GB106" s="3">
        <v>20000.000000000004</v>
      </c>
      <c r="GC106" s="3">
        <v>18928.571428571431</v>
      </c>
      <c r="GD106" s="3">
        <v>17857.142857142859</v>
      </c>
      <c r="GE106" s="3">
        <v>22928.571428571431</v>
      </c>
      <c r="GF106" s="3">
        <v>24690.476190476191</v>
      </c>
      <c r="GG106" s="3">
        <v>19928.571428571431</v>
      </c>
      <c r="GH106" s="3">
        <v>18535.71428571429</v>
      </c>
      <c r="GI106" s="3">
        <v>19392.857142857145</v>
      </c>
      <c r="GJ106" s="3">
        <v>26095.238095238095</v>
      </c>
      <c r="GK106" s="3">
        <v>29857.142857142862</v>
      </c>
      <c r="GL106" s="3">
        <v>26595.238095238103</v>
      </c>
      <c r="GM106" s="3">
        <v>22035.71428571429</v>
      </c>
      <c r="GN106" s="3">
        <v>27976.190476190477</v>
      </c>
      <c r="GO106" s="3">
        <v>29833.333333333336</v>
      </c>
      <c r="GP106" s="3">
        <v>32380.952380952385</v>
      </c>
    </row>
    <row r="107" spans="1:198">
      <c r="A107" t="str">
        <f>'[1]item index series'!D54</f>
        <v>0122-01</v>
      </c>
      <c r="B107" t="str">
        <f>'[1]item index series'!E54</f>
        <v>Bottle of water</v>
      </c>
      <c r="C107" s="3">
        <v>0.34</v>
      </c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>
        <v>100</v>
      </c>
      <c r="BC107" s="3">
        <v>103.06122448979593</v>
      </c>
      <c r="BD107" s="3">
        <v>124.48979591836736</v>
      </c>
      <c r="BE107" s="3">
        <v>149.65986394557822</v>
      </c>
      <c r="BF107" s="3">
        <v>148.9795918367347</v>
      </c>
      <c r="BG107" s="3">
        <v>112.24489795918369</v>
      </c>
      <c r="BH107" s="3">
        <v>118.36734693877553</v>
      </c>
      <c r="BI107" s="3">
        <v>124.48979591836736</v>
      </c>
      <c r="BJ107" s="3">
        <v>118.36734693877553</v>
      </c>
      <c r="BK107" s="3">
        <v>118.36734693877553</v>
      </c>
      <c r="BL107" s="3">
        <v>118.36734693877553</v>
      </c>
      <c r="BM107" s="3">
        <v>143.53741496598641</v>
      </c>
      <c r="BN107" s="3">
        <v>112.24489795918369</v>
      </c>
      <c r="BO107" s="3">
        <v>118.36734693877553</v>
      </c>
      <c r="BP107" s="3">
        <v>118.36734693877553</v>
      </c>
      <c r="BQ107" s="3">
        <v>124.48979591836736</v>
      </c>
      <c r="BR107" s="3">
        <v>124.48979591836736</v>
      </c>
      <c r="BS107" s="3">
        <v>118.36734693877553</v>
      </c>
      <c r="BT107" s="3">
        <v>118.36734693877553</v>
      </c>
      <c r="BU107" s="3">
        <v>118.36734693877553</v>
      </c>
      <c r="BV107" s="3">
        <v>118.36734693877553</v>
      </c>
      <c r="BW107" s="3">
        <v>124.48979591836736</v>
      </c>
      <c r="BX107" s="3">
        <v>118.36734693877553</v>
      </c>
      <c r="BY107" s="3">
        <v>156.46258503401364</v>
      </c>
      <c r="BZ107" s="3">
        <v>118.36734693877553</v>
      </c>
      <c r="CA107" s="3">
        <v>118.36734693877553</v>
      </c>
      <c r="CB107" s="3">
        <v>118.36734693877553</v>
      </c>
      <c r="CC107" s="3">
        <v>118.36734693877553</v>
      </c>
      <c r="CD107" s="3">
        <v>118.36734693877553</v>
      </c>
      <c r="CE107" s="3">
        <v>110.20408163265307</v>
      </c>
      <c r="CF107" s="3">
        <v>112.24489795918369</v>
      </c>
      <c r="CG107" s="3">
        <v>112.24489795918369</v>
      </c>
      <c r="CH107" s="3">
        <v>112.24489795918369</v>
      </c>
      <c r="CI107" s="3">
        <v>112.24489795918369</v>
      </c>
      <c r="CJ107" s="3">
        <v>112.24489795918369</v>
      </c>
      <c r="CK107" s="3">
        <v>106.6326530612245</v>
      </c>
      <c r="CL107" s="3">
        <v>112.24489795918369</v>
      </c>
      <c r="CM107" s="3">
        <v>112.24489795918369</v>
      </c>
      <c r="CN107" s="3">
        <v>112.24489795918369</v>
      </c>
      <c r="CO107" s="3">
        <v>112.24489795918369</v>
      </c>
      <c r="CP107" s="3">
        <v>112.24489795918369</v>
      </c>
      <c r="CQ107" s="3">
        <v>112.24489795918369</v>
      </c>
      <c r="CR107" s="3">
        <v>112.24489795918369</v>
      </c>
      <c r="CS107" s="3">
        <v>112.24489795918369</v>
      </c>
      <c r="CT107" s="3">
        <v>112.24489795918369</v>
      </c>
      <c r="CU107" s="3">
        <v>112.24489795918369</v>
      </c>
      <c r="CV107" s="3">
        <v>112.24489795918369</v>
      </c>
      <c r="CW107" s="3">
        <v>112.24489795918369</v>
      </c>
      <c r="CX107" s="3">
        <v>190.81632653061223</v>
      </c>
      <c r="CY107" s="3">
        <v>190.81632653061223</v>
      </c>
      <c r="CZ107" s="3">
        <v>190.81632653061223</v>
      </c>
      <c r="DA107" s="3">
        <v>190.81632653061223</v>
      </c>
      <c r="DB107" s="3">
        <v>269.38775510204079</v>
      </c>
      <c r="DC107" s="3">
        <v>286.22448979591837</v>
      </c>
      <c r="DD107" s="3">
        <v>286.22448979591837</v>
      </c>
      <c r="DE107" s="3">
        <v>327.38095238095241</v>
      </c>
      <c r="DF107" s="3">
        <v>390.05102040816325</v>
      </c>
      <c r="DG107" s="3">
        <v>485.45918367346945</v>
      </c>
      <c r="DH107" s="3">
        <v>543.45238095238096</v>
      </c>
      <c r="DI107" s="3">
        <v>496.68367346938783</v>
      </c>
      <c r="DJ107" s="3">
        <v>549.06462585034012</v>
      </c>
      <c r="DK107" s="3">
        <v>611.73469387755108</v>
      </c>
      <c r="DL107" s="3">
        <v>681.92988204456105</v>
      </c>
      <c r="DM107" s="3">
        <v>961.39795918367361</v>
      </c>
      <c r="DN107" s="3">
        <v>6815.5442176870747</v>
      </c>
      <c r="DO107" s="3">
        <v>920.77551020408157</v>
      </c>
      <c r="DP107" s="3">
        <v>1340.5408163265306</v>
      </c>
      <c r="DQ107" s="3">
        <v>920.77551020408157</v>
      </c>
      <c r="DR107" s="3">
        <v>1624.8979591836737</v>
      </c>
      <c r="DS107" s="3">
        <v>1733.2244897959183</v>
      </c>
      <c r="DT107" s="3">
        <v>2292.911564625851</v>
      </c>
      <c r="DU107" s="3">
        <v>2654</v>
      </c>
      <c r="DV107" s="3">
        <v>2654</v>
      </c>
      <c r="DW107" s="3">
        <v>2654</v>
      </c>
      <c r="DX107" s="3">
        <v>2708.1632653061224</v>
      </c>
      <c r="DY107" s="3">
        <v>2708.1632653061224</v>
      </c>
      <c r="DZ107" s="3">
        <v>2942.8707482993204</v>
      </c>
      <c r="EA107" s="3">
        <v>3195.6326530612255</v>
      </c>
      <c r="EB107" s="3">
        <v>3195.6326530612255</v>
      </c>
      <c r="EC107" s="3">
        <v>3448.3945578231301</v>
      </c>
      <c r="ED107" s="3">
        <v>4441.3877551020414</v>
      </c>
      <c r="EE107" s="3">
        <v>4069.1013997221926</v>
      </c>
      <c r="EF107" s="3">
        <v>6370.8153227973735</v>
      </c>
      <c r="EG107" s="3">
        <v>6987.3458379067961</v>
      </c>
      <c r="EH107" s="3">
        <v>7177.8220283829869</v>
      </c>
      <c r="EI107" s="3">
        <v>6893.9533605938295</v>
      </c>
      <c r="EJ107" s="3">
        <v>6326.2160250155139</v>
      </c>
      <c r="EK107" s="3">
        <v>5697.6496891966653</v>
      </c>
      <c r="EL107" s="3">
        <v>12328.010715414846</v>
      </c>
      <c r="EM107" s="3">
        <v>5474.6100216480409</v>
      </c>
      <c r="EN107" s="3">
        <v>5474.6100216480409</v>
      </c>
      <c r="EO107" s="3">
        <v>3431.2817970081087</v>
      </c>
      <c r="EP107" s="3">
        <v>4996.8041168930567</v>
      </c>
      <c r="EQ107" s="3">
        <v>5189.8137179747637</v>
      </c>
      <c r="ER107" s="3">
        <v>5318.4867853625647</v>
      </c>
      <c r="ES107" s="3">
        <v>5318.4867853625647</v>
      </c>
      <c r="ET107" s="3">
        <v>5089.7346655620277</v>
      </c>
      <c r="EU107" s="3">
        <v>6068.0272108843546</v>
      </c>
      <c r="EV107" s="3">
        <v>6068.0272108843546</v>
      </c>
      <c r="EW107" s="3">
        <v>6068.0272108843546</v>
      </c>
      <c r="EX107" s="3">
        <v>6068.0272108843546</v>
      </c>
      <c r="EY107" s="3">
        <v>5632.6530612244906</v>
      </c>
      <c r="EZ107" s="3">
        <v>6068.0272108843546</v>
      </c>
      <c r="FA107" s="3">
        <v>6258.5034013605446</v>
      </c>
      <c r="FB107" s="3">
        <v>6448.9795918367354</v>
      </c>
      <c r="FC107" s="3">
        <v>6448.9795918367354</v>
      </c>
      <c r="FD107" s="3">
        <v>6448.9795918367354</v>
      </c>
      <c r="FE107" s="3">
        <v>6258.5034013605446</v>
      </c>
      <c r="FF107" s="3">
        <v>6448.9795918367354</v>
      </c>
      <c r="FG107" s="3">
        <v>6448.9795918367354</v>
      </c>
      <c r="FH107" s="3">
        <v>7782.3129251700675</v>
      </c>
      <c r="FI107" s="3">
        <v>8775.5102040816328</v>
      </c>
      <c r="FJ107" s="3">
        <v>10680.272108843537</v>
      </c>
      <c r="FK107" s="3">
        <v>11224.489795918369</v>
      </c>
      <c r="FL107" s="3">
        <v>8775.5102040816328</v>
      </c>
      <c r="FM107" s="3">
        <v>9387.7551020408173</v>
      </c>
      <c r="FN107" s="3">
        <v>12244.897959183674</v>
      </c>
      <c r="FO107" s="3">
        <v>12551.020408163267</v>
      </c>
      <c r="FP107" s="3">
        <v>11408.163265306124</v>
      </c>
      <c r="FQ107" s="3">
        <v>10340.136054421771</v>
      </c>
      <c r="FR107" s="3">
        <v>11292.517006802722</v>
      </c>
      <c r="FS107" s="3">
        <v>9693.8775510204086</v>
      </c>
      <c r="FT107" s="3">
        <v>9693.8775510204086</v>
      </c>
      <c r="FU107" s="3">
        <v>10000.000000000002</v>
      </c>
      <c r="FV107" s="3">
        <v>10000.000000000002</v>
      </c>
      <c r="FW107" s="3">
        <v>10000.000000000002</v>
      </c>
      <c r="FX107" s="3">
        <v>10000.000000000002</v>
      </c>
      <c r="FY107" s="3">
        <v>10000.000000000002</v>
      </c>
      <c r="FZ107" s="3">
        <v>10000.000000000002</v>
      </c>
      <c r="GA107" s="3">
        <v>10000.000000000002</v>
      </c>
      <c r="GB107" s="3">
        <v>10000.000000000002</v>
      </c>
      <c r="GC107" s="3">
        <v>10000.000000000002</v>
      </c>
      <c r="GD107" s="3">
        <v>10306.122448979593</v>
      </c>
      <c r="GE107" s="3">
        <v>11870.74829931973</v>
      </c>
      <c r="GF107" s="3">
        <v>13469.387755102041</v>
      </c>
      <c r="GG107" s="3">
        <v>14693.87755102041</v>
      </c>
      <c r="GH107" s="3">
        <v>14122.448979591838</v>
      </c>
      <c r="GI107" s="3">
        <v>14122.448979591838</v>
      </c>
      <c r="GJ107" s="3">
        <v>14387.755102040817</v>
      </c>
      <c r="GK107" s="3">
        <v>15306.122448979593</v>
      </c>
      <c r="GL107" s="3">
        <v>16870.748299319726</v>
      </c>
      <c r="GM107" s="3">
        <v>18129.251700680277</v>
      </c>
      <c r="GN107" s="3">
        <v>18163.265306122452</v>
      </c>
      <c r="GO107" s="3">
        <v>18775.510204081635</v>
      </c>
      <c r="GP107" s="3">
        <v>21632.653061224493</v>
      </c>
    </row>
    <row r="108" spans="1:198">
      <c r="A108" t="str">
        <f>'[1]item index series'!D55</f>
        <v>0122-02</v>
      </c>
      <c r="B108" t="str">
        <f>'[1]item index series'!E55</f>
        <v>Juice</v>
      </c>
      <c r="C108" s="3">
        <v>0.12</v>
      </c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>
        <v>100</v>
      </c>
      <c r="BC108" s="3">
        <v>94.850948509485079</v>
      </c>
      <c r="BD108" s="3">
        <v>92.72543705829213</v>
      </c>
      <c r="BE108" s="3">
        <v>131.67543440140284</v>
      </c>
      <c r="BF108" s="3">
        <v>115.30899622721716</v>
      </c>
      <c r="BG108" s="3">
        <v>118.65667676284606</v>
      </c>
      <c r="BH108" s="3">
        <v>119.56001912960305</v>
      </c>
      <c r="BI108" s="3">
        <v>111.27052446995057</v>
      </c>
      <c r="BJ108" s="3">
        <v>112.7052446995058</v>
      </c>
      <c r="BK108" s="3">
        <v>98.092353472554322</v>
      </c>
      <c r="BL108" s="3">
        <v>118.60353897656624</v>
      </c>
      <c r="BM108" s="3">
        <v>129.65619852276953</v>
      </c>
      <c r="BN108" s="3">
        <v>129.60306073648974</v>
      </c>
      <c r="BO108" s="3">
        <v>131.72857218768263</v>
      </c>
      <c r="BP108" s="3">
        <v>139.00844890801847</v>
      </c>
      <c r="BQ108" s="3">
        <v>144.26908974972102</v>
      </c>
      <c r="BR108" s="3">
        <v>177.85217067856951</v>
      </c>
      <c r="BS108" s="3">
        <v>148.30756150698758</v>
      </c>
      <c r="BT108" s="3">
        <v>149.95483288166213</v>
      </c>
      <c r="BU108" s="3">
        <v>154.09958021148836</v>
      </c>
      <c r="BV108" s="3">
        <v>151.12386417981827</v>
      </c>
      <c r="BW108" s="3">
        <v>133.08607657155</v>
      </c>
      <c r="BX108" s="3">
        <v>146.92597906371219</v>
      </c>
      <c r="BY108" s="3">
        <v>157.60667410595676</v>
      </c>
      <c r="BZ108" s="3">
        <v>151.70837982889631</v>
      </c>
      <c r="CA108" s="3">
        <v>153.83389128008926</v>
      </c>
      <c r="CB108" s="3">
        <v>153.51506456241032</v>
      </c>
      <c r="CC108" s="3">
        <v>137.73314203730271</v>
      </c>
      <c r="CD108" s="3">
        <v>137.46745310590359</v>
      </c>
      <c r="CE108" s="3">
        <v>155.90626494500239</v>
      </c>
      <c r="CF108" s="3">
        <v>137.73314203730271</v>
      </c>
      <c r="CG108" s="3">
        <v>150.3361746420232</v>
      </c>
      <c r="CH108" s="3">
        <v>136.2542147418508</v>
      </c>
      <c r="CI108" s="3">
        <v>146.67100699677286</v>
      </c>
      <c r="CJ108" s="3">
        <v>139.53357526654852</v>
      </c>
      <c r="CK108" s="3">
        <v>118.57138838318684</v>
      </c>
      <c r="CL108" s="3">
        <v>119.81544657972537</v>
      </c>
      <c r="CM108" s="3">
        <v>146.74100572868565</v>
      </c>
      <c r="CN108" s="3">
        <v>138.77525351102256</v>
      </c>
      <c r="CO108" s="3">
        <v>139.49941280353738</v>
      </c>
      <c r="CP108" s="3">
        <v>135.08862438549255</v>
      </c>
      <c r="CQ108" s="3">
        <v>152.07345142811295</v>
      </c>
      <c r="CR108" s="3">
        <v>142.26438464768489</v>
      </c>
      <c r="CS108" s="3">
        <v>154.44342729452509</v>
      </c>
      <c r="CT108" s="3">
        <v>173.79823020355769</v>
      </c>
      <c r="CU108" s="3">
        <v>185.25311355788307</v>
      </c>
      <c r="CV108" s="3">
        <v>210.33535814407833</v>
      </c>
      <c r="CW108" s="3">
        <v>238.62279924386215</v>
      </c>
      <c r="CX108" s="3">
        <v>247.30583910853099</v>
      </c>
      <c r="CY108" s="3">
        <v>262.42076035443603</v>
      </c>
      <c r="CZ108" s="3">
        <v>319.02131650931437</v>
      </c>
      <c r="DA108" s="3">
        <v>351.82391155361887</v>
      </c>
      <c r="DB108" s="3">
        <v>377.22984300950174</v>
      </c>
      <c r="DC108" s="3">
        <v>450.23169668653236</v>
      </c>
      <c r="DD108" s="3">
        <v>560.86005644379463</v>
      </c>
      <c r="DE108" s="3">
        <v>587.55236417592471</v>
      </c>
      <c r="DF108" s="3">
        <v>806.55792520701664</v>
      </c>
      <c r="DG108" s="3">
        <v>1201.3468043872933</v>
      </c>
      <c r="DH108" s="3">
        <v>863.48007543095684</v>
      </c>
      <c r="DI108" s="3">
        <v>1056.436516868042</v>
      </c>
      <c r="DJ108" s="3">
        <v>944.52178083453259</v>
      </c>
      <c r="DK108" s="3">
        <v>1852.3818377960188</v>
      </c>
      <c r="DL108" s="3">
        <v>963.78192943660042</v>
      </c>
      <c r="DM108" s="3">
        <v>2631.6019987211266</v>
      </c>
      <c r="DN108" s="3">
        <v>2697.1190609299515</v>
      </c>
      <c r="DO108" s="3">
        <v>2664.3605298255384</v>
      </c>
      <c r="DP108" s="3">
        <v>2677.463942267304</v>
      </c>
      <c r="DQ108" s="3">
        <v>3098.2290751195346</v>
      </c>
      <c r="DR108" s="3">
        <v>3703.1699495143494</v>
      </c>
      <c r="DS108" s="3">
        <v>4058.4180201577547</v>
      </c>
      <c r="DT108" s="3">
        <v>4362.7083757498522</v>
      </c>
      <c r="DU108" s="3">
        <v>5820.0990262172636</v>
      </c>
      <c r="DV108" s="3">
        <v>4939.2585231875082</v>
      </c>
      <c r="DW108" s="3">
        <v>6036.3053315063862</v>
      </c>
      <c r="DX108" s="3">
        <v>7652.3928659907278</v>
      </c>
      <c r="DY108" s="3">
        <v>10016.830844371427</v>
      </c>
      <c r="DZ108" s="3">
        <v>7195.957332602582</v>
      </c>
      <c r="EA108" s="3">
        <v>7330.6312938096107</v>
      </c>
      <c r="EB108" s="3">
        <v>8721.0489473524467</v>
      </c>
      <c r="EC108" s="3">
        <v>9757.6744649676293</v>
      </c>
      <c r="ED108" s="3">
        <v>12339.046715995324</v>
      </c>
      <c r="EE108" s="3">
        <v>8320.3621742202577</v>
      </c>
      <c r="EF108" s="3">
        <v>12916.425552195285</v>
      </c>
      <c r="EG108" s="3">
        <v>11466.622684091733</v>
      </c>
      <c r="EH108" s="3">
        <v>14288.239135550366</v>
      </c>
      <c r="EI108" s="3">
        <v>11359.517734695703</v>
      </c>
      <c r="EJ108" s="3">
        <v>10595.681051348669</v>
      </c>
      <c r="EK108" s="3">
        <v>18977.461127434821</v>
      </c>
      <c r="EL108" s="3">
        <v>8847.434524757602</v>
      </c>
      <c r="EM108" s="3">
        <v>11232.892402162237</v>
      </c>
      <c r="EN108" s="3">
        <v>13536.226549468767</v>
      </c>
      <c r="EO108" s="3">
        <v>4046.5479392947459</v>
      </c>
      <c r="EP108" s="3">
        <v>6098.0115830723271</v>
      </c>
      <c r="EQ108" s="3">
        <v>6340.0172760769419</v>
      </c>
      <c r="ER108" s="3">
        <v>8589.8724000539096</v>
      </c>
      <c r="ES108" s="3">
        <v>10451.454653935562</v>
      </c>
      <c r="ET108" s="3">
        <v>10967.378878582764</v>
      </c>
      <c r="EU108" s="3">
        <v>11987.884584728199</v>
      </c>
      <c r="EV108" s="3">
        <v>12564.429565864284</v>
      </c>
      <c r="EW108" s="3">
        <v>12601.626016260161</v>
      </c>
      <c r="EX108" s="3">
        <v>12727.552329056482</v>
      </c>
      <c r="EY108" s="3">
        <v>13055.954088952654</v>
      </c>
      <c r="EZ108" s="3">
        <v>11334.28981348637</v>
      </c>
      <c r="FA108" s="3">
        <v>11610.60630214145</v>
      </c>
      <c r="FB108" s="3">
        <v>11784.383185463386</v>
      </c>
      <c r="FC108" s="3">
        <v>11922.631634091284</v>
      </c>
      <c r="FD108" s="3">
        <v>11958.82662994463</v>
      </c>
      <c r="FE108" s="3">
        <v>12094.890921898756</v>
      </c>
      <c r="FF108" s="3">
        <v>21260.428290557411</v>
      </c>
      <c r="FG108" s="3">
        <v>21619.108347946221</v>
      </c>
      <c r="FH108" s="3">
        <v>36397.826549995021</v>
      </c>
      <c r="FI108" s="3">
        <v>17105.053403475209</v>
      </c>
      <c r="FJ108" s="3">
        <v>17329.710644591811</v>
      </c>
      <c r="FK108" s="3">
        <v>18507.890961262554</v>
      </c>
      <c r="FL108" s="3">
        <v>19134.717927865022</v>
      </c>
      <c r="FM108" s="3">
        <v>15549.707557471922</v>
      </c>
      <c r="FN108" s="3">
        <v>15978.532334342948</v>
      </c>
      <c r="FO108" s="3">
        <v>16347.839948987725</v>
      </c>
      <c r="FP108" s="3">
        <v>20256.124129868746</v>
      </c>
      <c r="FQ108" s="3">
        <v>15788.246815324606</v>
      </c>
      <c r="FR108" s="3">
        <v>15214.138748190617</v>
      </c>
      <c r="FS108" s="3">
        <v>12434.241989478718</v>
      </c>
      <c r="FT108" s="3">
        <v>20048.886763377435</v>
      </c>
      <c r="FU108" s="3">
        <v>9910.1971411870963</v>
      </c>
      <c r="FV108" s="3">
        <v>10999.52175992348</v>
      </c>
      <c r="FW108" s="3">
        <v>7460.5451936872305</v>
      </c>
      <c r="FX108" s="3">
        <v>13135.660768372389</v>
      </c>
      <c r="FY108" s="3">
        <v>10988.141296703878</v>
      </c>
      <c r="FZ108" s="3">
        <v>11716.881874701099</v>
      </c>
      <c r="GA108" s="3">
        <v>10027.10027100271</v>
      </c>
      <c r="GB108" s="3">
        <v>7867.0492587278814</v>
      </c>
      <c r="GC108" s="3">
        <v>8090.2279611031399</v>
      </c>
      <c r="GD108" s="3">
        <v>8633.8275147457352</v>
      </c>
      <c r="GE108" s="3">
        <v>11589.351187629523</v>
      </c>
      <c r="GF108" s="3">
        <v>11499.016950953821</v>
      </c>
      <c r="GG108" s="3">
        <v>12721.186035389765</v>
      </c>
      <c r="GH108" s="3">
        <v>13837.079547266059</v>
      </c>
      <c r="GI108" s="3">
        <v>14076.199585525266</v>
      </c>
      <c r="GJ108" s="3">
        <v>12705.244699505818</v>
      </c>
      <c r="GK108" s="3">
        <v>10526.59546203305</v>
      </c>
      <c r="GL108" s="3">
        <v>12338.593974175035</v>
      </c>
      <c r="GM108" s="3">
        <v>14230.299165736755</v>
      </c>
      <c r="GN108" s="3">
        <v>16217.652372602155</v>
      </c>
      <c r="GO108" s="3">
        <v>13172.857218768264</v>
      </c>
      <c r="GP108" s="3">
        <v>14740.42191402306</v>
      </c>
    </row>
    <row r="109" spans="1:198">
      <c r="A109" t="str">
        <f>'[1]item index series'!D56</f>
        <v>0122-03</v>
      </c>
      <c r="B109" t="str">
        <f>'[1]item index series'!E56</f>
        <v>Soft drinks</v>
      </c>
      <c r="C109" s="3">
        <v>0.63</v>
      </c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>
        <v>100</v>
      </c>
      <c r="BC109" s="3">
        <v>120.78651685393258</v>
      </c>
      <c r="BD109" s="3">
        <v>127.34082397003746</v>
      </c>
      <c r="BE109" s="3">
        <v>130.71161048689137</v>
      </c>
      <c r="BF109" s="3">
        <v>134.08239700374531</v>
      </c>
      <c r="BG109" s="3">
        <v>161.79775280898872</v>
      </c>
      <c r="BH109" s="3">
        <v>151.68539325842693</v>
      </c>
      <c r="BI109" s="3">
        <v>130.71161048689137</v>
      </c>
      <c r="BJ109" s="3">
        <v>135.95505617977528</v>
      </c>
      <c r="BK109" s="3">
        <v>151.68539325842693</v>
      </c>
      <c r="BL109" s="3">
        <v>151.68539325842693</v>
      </c>
      <c r="BM109" s="3">
        <v>161.79775280898872</v>
      </c>
      <c r="BN109" s="3">
        <v>196.62921348314606</v>
      </c>
      <c r="BO109" s="3">
        <v>214.2322097378277</v>
      </c>
      <c r="BP109" s="3">
        <v>193.25842696629212</v>
      </c>
      <c r="BQ109" s="3">
        <v>193.25842696629212</v>
      </c>
      <c r="BR109" s="3">
        <v>193.25842696629212</v>
      </c>
      <c r="BS109" s="3">
        <v>193.25842696629212</v>
      </c>
      <c r="BT109" s="3">
        <v>172.28464419475657</v>
      </c>
      <c r="BU109" s="3">
        <v>186.51685393258424</v>
      </c>
      <c r="BV109" s="3">
        <v>193.25842696629212</v>
      </c>
      <c r="BW109" s="3">
        <v>193.25842696629212</v>
      </c>
      <c r="BX109" s="3">
        <v>193.25842696629212</v>
      </c>
      <c r="BY109" s="3">
        <v>193.25842696629212</v>
      </c>
      <c r="BZ109" s="3">
        <v>193.25842696629212</v>
      </c>
      <c r="CA109" s="3">
        <v>172.28464419475657</v>
      </c>
      <c r="CB109" s="3">
        <v>193.25842696629212</v>
      </c>
      <c r="CC109" s="3">
        <v>214.2322097378277</v>
      </c>
      <c r="CD109" s="3">
        <v>199.99999999999997</v>
      </c>
      <c r="CE109" s="3">
        <v>193.25842696629212</v>
      </c>
      <c r="CF109" s="3">
        <v>193.25842696629212</v>
      </c>
      <c r="CG109" s="3">
        <v>193.25842696629212</v>
      </c>
      <c r="CH109" s="3">
        <v>193.25842696629212</v>
      </c>
      <c r="CI109" s="3">
        <v>205.96085878567283</v>
      </c>
      <c r="CJ109" s="3">
        <v>193.25842696629212</v>
      </c>
      <c r="CK109" s="3">
        <v>218.66329060505353</v>
      </c>
      <c r="CL109" s="3">
        <v>189.1097666378565</v>
      </c>
      <c r="CM109" s="3">
        <v>189.1097666378565</v>
      </c>
      <c r="CN109" s="3">
        <v>189.1097666378565</v>
      </c>
      <c r="CO109" s="3">
        <v>201.53951655771559</v>
      </c>
      <c r="CP109" s="3">
        <v>189.1097666378565</v>
      </c>
      <c r="CQ109" s="3">
        <v>201.53951655771559</v>
      </c>
      <c r="CR109" s="3">
        <v>201.53951655771559</v>
      </c>
      <c r="CS109" s="3">
        <v>226.39901639743385</v>
      </c>
      <c r="CT109" s="3">
        <v>226.39901639743385</v>
      </c>
      <c r="CU109" s="3">
        <v>201.53951655771559</v>
      </c>
      <c r="CV109" s="3">
        <v>242.38012343725268</v>
      </c>
      <c r="CW109" s="3">
        <v>260.20120902709431</v>
      </c>
      <c r="CX109" s="3">
        <v>299.96617784851071</v>
      </c>
      <c r="CY109" s="3">
        <v>313.79747135161205</v>
      </c>
      <c r="CZ109" s="3">
        <v>331.95104407443256</v>
      </c>
      <c r="DA109" s="3">
        <v>363.93591030035441</v>
      </c>
      <c r="DB109" s="3">
        <v>428.77009859614213</v>
      </c>
      <c r="DC109" s="3">
        <v>479.77299338882841</v>
      </c>
      <c r="DD109" s="3">
        <v>479.77299338882841</v>
      </c>
      <c r="DE109" s="3">
        <v>661.30872061703383</v>
      </c>
      <c r="DF109" s="3">
        <v>661.30872061703383</v>
      </c>
      <c r="DG109" s="3">
        <v>721.82062969310221</v>
      </c>
      <c r="DH109" s="3">
        <v>835.92880109368832</v>
      </c>
      <c r="DI109" s="3">
        <v>706.2604245021131</v>
      </c>
      <c r="DJ109" s="3">
        <v>1053.339445845563</v>
      </c>
      <c r="DK109" s="3">
        <v>1439.3189801664851</v>
      </c>
      <c r="DL109" s="3">
        <v>1694.1117907184832</v>
      </c>
      <c r="DM109" s="3">
        <v>2176.4662671245537</v>
      </c>
      <c r="DN109" s="3">
        <v>2796.5060757821302</v>
      </c>
      <c r="DO109" s="3">
        <v>2560.3004343887678</v>
      </c>
      <c r="DP109" s="3">
        <v>2321.9858140543929</v>
      </c>
      <c r="DQ109" s="3">
        <v>2910.3909385967868</v>
      </c>
      <c r="DR109" s="3">
        <v>3066.4553802316868</v>
      </c>
      <c r="DS109" s="3">
        <v>3047.4745697625772</v>
      </c>
      <c r="DT109" s="3">
        <v>3342.7316215042806</v>
      </c>
      <c r="DU109" s="3">
        <v>3593.7001154847285</v>
      </c>
      <c r="DV109" s="3">
        <v>4327.6247869569606</v>
      </c>
      <c r="DW109" s="3">
        <v>4441.5096497716177</v>
      </c>
      <c r="DX109" s="3">
        <v>4403.5480288333983</v>
      </c>
      <c r="DY109" s="3">
        <v>4407.7659867154234</v>
      </c>
      <c r="DZ109" s="3">
        <v>4681.9332490470051</v>
      </c>
      <c r="EA109" s="3">
        <v>4681.9332490470051</v>
      </c>
      <c r="EB109" s="3">
        <v>4530.0867652941288</v>
      </c>
      <c r="EC109" s="3">
        <v>4994.0621323168052</v>
      </c>
      <c r="ED109" s="3">
        <v>5605.6660252103329</v>
      </c>
      <c r="EE109" s="3">
        <v>5615.7620396103612</v>
      </c>
      <c r="EF109" s="3">
        <v>6547.3892298234987</v>
      </c>
      <c r="EG109" s="3">
        <v>8475.6408560786003</v>
      </c>
      <c r="EH109" s="3">
        <v>7217.2138897864661</v>
      </c>
      <c r="EI109" s="3">
        <v>7217.2138897864661</v>
      </c>
      <c r="EJ109" s="3">
        <v>6851.8981249948038</v>
      </c>
      <c r="EK109" s="3">
        <v>6727.1561565293587</v>
      </c>
      <c r="EL109" s="3">
        <v>6811.8024922737677</v>
      </c>
      <c r="EM109" s="3">
        <v>6566.7736256452163</v>
      </c>
      <c r="EN109" s="3">
        <v>6566.7736256452163</v>
      </c>
      <c r="EO109" s="3">
        <v>6905.1692353360804</v>
      </c>
      <c r="EP109" s="3">
        <v>7492.8432128114919</v>
      </c>
      <c r="EQ109" s="3">
        <v>7492.8432128114919</v>
      </c>
      <c r="ER109" s="3">
        <v>7492.8432128114919</v>
      </c>
      <c r="ES109" s="3">
        <v>8374.354179024609</v>
      </c>
      <c r="ET109" s="3">
        <v>8374.354179024609</v>
      </c>
      <c r="EU109" s="3">
        <v>8376.4044943820227</v>
      </c>
      <c r="EV109" s="3">
        <v>11862.130336966291</v>
      </c>
      <c r="EW109" s="3">
        <v>11910.112359550561</v>
      </c>
      <c r="EX109" s="3">
        <v>11910.112359550561</v>
      </c>
      <c r="EY109" s="3">
        <v>8022.4719101123592</v>
      </c>
      <c r="EZ109" s="3">
        <v>8089.8876404494376</v>
      </c>
      <c r="FA109" s="3">
        <v>8172.2846441947559</v>
      </c>
      <c r="FB109" s="3">
        <v>8172.2846441947559</v>
      </c>
      <c r="FC109" s="3">
        <v>8382.0224719101116</v>
      </c>
      <c r="FD109" s="3">
        <v>8382.0224719101116</v>
      </c>
      <c r="FE109" s="3">
        <v>7764.044943820224</v>
      </c>
      <c r="FF109" s="3">
        <v>8719.1011235955048</v>
      </c>
      <c r="FG109" s="3">
        <v>8823.9700374531822</v>
      </c>
      <c r="FH109" s="3">
        <v>9685.393258426966</v>
      </c>
      <c r="FI109" s="3">
        <v>10168.539325842696</v>
      </c>
      <c r="FJ109" s="3">
        <v>12434.45692883895</v>
      </c>
      <c r="FK109" s="3">
        <v>13651.685393258427</v>
      </c>
      <c r="FL109" s="3">
        <v>15018.726591760298</v>
      </c>
      <c r="FM109" s="3">
        <v>14943.8202247191</v>
      </c>
      <c r="FN109" s="3">
        <v>15168.539325842696</v>
      </c>
      <c r="FO109" s="3">
        <v>16217.228464419473</v>
      </c>
      <c r="FP109" s="3">
        <v>15168.539325842696</v>
      </c>
      <c r="FQ109" s="3">
        <v>14644.194756554307</v>
      </c>
      <c r="FR109" s="3">
        <v>15168.539325842696</v>
      </c>
      <c r="FS109" s="3">
        <v>14831.460674157302</v>
      </c>
      <c r="FT109" s="3">
        <v>15524.344569288387</v>
      </c>
      <c r="FU109" s="3">
        <v>13595.505617977527</v>
      </c>
      <c r="FV109" s="3">
        <v>14119.850187265916</v>
      </c>
      <c r="FW109" s="3">
        <v>14119.850187265916</v>
      </c>
      <c r="FX109" s="3">
        <v>20674.157303370786</v>
      </c>
      <c r="FY109" s="3">
        <v>13156.281920326865</v>
      </c>
      <c r="FZ109" s="3">
        <v>13595.505617977527</v>
      </c>
      <c r="GA109" s="3">
        <v>13595.505617977527</v>
      </c>
      <c r="GB109" s="3">
        <v>13595.505617977527</v>
      </c>
      <c r="GC109" s="3">
        <v>13932.584269662921</v>
      </c>
      <c r="GD109" s="3">
        <v>14981.273408239698</v>
      </c>
      <c r="GE109" s="3">
        <v>15674.157303370786</v>
      </c>
      <c r="GF109" s="3">
        <v>18089.887640449437</v>
      </c>
      <c r="GG109" s="3">
        <v>19700.374531835205</v>
      </c>
      <c r="GH109" s="3">
        <v>20468.164794007491</v>
      </c>
      <c r="GI109" s="3">
        <v>20636.70411985019</v>
      </c>
      <c r="GJ109" s="3">
        <v>19438.20224719101</v>
      </c>
      <c r="GK109" s="3">
        <v>19962.546816479404</v>
      </c>
      <c r="GL109" s="3">
        <v>20449.438202247191</v>
      </c>
      <c r="GM109" s="3">
        <v>21498.127340823969</v>
      </c>
      <c r="GN109" s="3">
        <v>21722.846441947564</v>
      </c>
      <c r="GO109" s="3">
        <v>24943.8202247191</v>
      </c>
      <c r="GP109" s="3">
        <v>28239.700374531832</v>
      </c>
    </row>
    <row r="110" spans="1:198">
      <c r="A110" t="str">
        <f>'[1]item index series'!D57</f>
        <v>0211-01</v>
      </c>
      <c r="B110" t="str">
        <f>'[1]item index series'!E57</f>
        <v>Traditional beer</v>
      </c>
      <c r="C110" s="3">
        <v>0.98</v>
      </c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>
        <v>100</v>
      </c>
      <c r="BC110" s="3">
        <v>109.99999999999999</v>
      </c>
      <c r="BD110" s="3">
        <v>142.49999999999997</v>
      </c>
      <c r="BE110" s="3">
        <v>142.49999999999997</v>
      </c>
      <c r="BF110" s="3">
        <v>185</v>
      </c>
      <c r="BG110" s="3">
        <v>138.30952380952382</v>
      </c>
      <c r="BH110" s="3">
        <v>154.34210526315789</v>
      </c>
      <c r="BI110" s="3">
        <v>123.53846153846155</v>
      </c>
      <c r="BJ110" s="3">
        <v>115.16761543327006</v>
      </c>
      <c r="BK110" s="3">
        <v>197.5</v>
      </c>
      <c r="BL110" s="3">
        <v>200</v>
      </c>
      <c r="BM110" s="3">
        <v>200</v>
      </c>
      <c r="BN110" s="3">
        <v>251.41975308641972</v>
      </c>
      <c r="BO110" s="3">
        <v>169.95762711864407</v>
      </c>
      <c r="BP110" s="3">
        <v>180</v>
      </c>
      <c r="BQ110" s="3">
        <v>161.47606042245073</v>
      </c>
      <c r="BR110" s="3">
        <v>225.60278902384164</v>
      </c>
      <c r="BS110" s="3">
        <v>162.96336206896552</v>
      </c>
      <c r="BT110" s="3">
        <v>172.17948717948718</v>
      </c>
      <c r="BU110" s="3">
        <v>266.87654320987656</v>
      </c>
      <c r="BV110" s="3">
        <v>157.57575757575756</v>
      </c>
      <c r="BW110" s="3">
        <v>196.2539184952978</v>
      </c>
      <c r="BX110" s="3">
        <v>198.10325476992142</v>
      </c>
      <c r="BY110" s="3">
        <v>189.92229992229991</v>
      </c>
      <c r="BZ110" s="3">
        <v>194.62962962962962</v>
      </c>
      <c r="CA110" s="3">
        <v>143.33333333333331</v>
      </c>
      <c r="CB110" s="3">
        <v>175.34188034188031</v>
      </c>
      <c r="CC110" s="3">
        <v>161.11111111111109</v>
      </c>
      <c r="CD110" s="3">
        <v>193.15375982042647</v>
      </c>
      <c r="CE110" s="3">
        <v>204.99999999999997</v>
      </c>
      <c r="CF110" s="3">
        <v>157.56830601092895</v>
      </c>
      <c r="CG110" s="3">
        <v>190.85152165795367</v>
      </c>
      <c r="CH110" s="3">
        <v>202.96480582524268</v>
      </c>
      <c r="CI110" s="3">
        <v>178.40766053483222</v>
      </c>
      <c r="CJ110" s="3">
        <v>184.76796116504852</v>
      </c>
      <c r="CK110" s="3">
        <v>180.03774690324735</v>
      </c>
      <c r="CL110" s="3">
        <v>206.18638583092991</v>
      </c>
      <c r="CM110" s="3">
        <v>189.15146693427315</v>
      </c>
      <c r="CN110" s="3">
        <v>174.69876425045808</v>
      </c>
      <c r="CO110" s="3">
        <v>164.59848467372291</v>
      </c>
      <c r="CP110" s="3">
        <v>164.59848467372291</v>
      </c>
      <c r="CQ110" s="3">
        <v>169.46826232679166</v>
      </c>
      <c r="CR110" s="3">
        <v>174.69876425045808</v>
      </c>
      <c r="CS110" s="3">
        <v>207.98377649197158</v>
      </c>
      <c r="CT110" s="3">
        <v>172.03596327113695</v>
      </c>
      <c r="CU110" s="3">
        <v>164.59848467372288</v>
      </c>
      <c r="CV110" s="3">
        <v>226.93163863300256</v>
      </c>
      <c r="CW110" s="3">
        <v>203.51053977845805</v>
      </c>
      <c r="CX110" s="3">
        <v>519.60137815776523</v>
      </c>
      <c r="CY110" s="3">
        <v>220.83058571705018</v>
      </c>
      <c r="CZ110" s="3">
        <v>272.79072353282675</v>
      </c>
      <c r="DA110" s="3">
        <v>259.80068907888256</v>
      </c>
      <c r="DB110" s="3">
        <v>236.51666505766195</v>
      </c>
      <c r="DC110" s="3">
        <v>348.13292336570265</v>
      </c>
      <c r="DD110" s="3">
        <v>365.64541425916809</v>
      </c>
      <c r="DE110" s="3">
        <v>559.56271324653494</v>
      </c>
      <c r="DF110" s="3">
        <v>522.83680791602762</v>
      </c>
      <c r="DG110" s="3">
        <v>4239.6786353926345</v>
      </c>
      <c r="DH110" s="3">
        <v>2599.2580189736855</v>
      </c>
      <c r="DI110" s="3">
        <v>5025.2321700157918</v>
      </c>
      <c r="DJ110" s="3">
        <v>697.57864782712579</v>
      </c>
      <c r="DK110" s="3">
        <v>1097.4644969000005</v>
      </c>
      <c r="DL110" s="3">
        <v>1126.1324277163119</v>
      </c>
      <c r="DM110" s="3">
        <v>1598.815223045455</v>
      </c>
      <c r="DN110" s="3">
        <v>1705.402904581819</v>
      </c>
      <c r="DO110" s="3">
        <v>5033.0183281560994</v>
      </c>
      <c r="DP110" s="3">
        <v>1748.4019351333181</v>
      </c>
      <c r="DQ110" s="3">
        <v>1853.0658390029278</v>
      </c>
      <c r="DR110" s="3">
        <v>1801.5917879195129</v>
      </c>
      <c r="DS110" s="3">
        <v>1805.3687099067656</v>
      </c>
      <c r="DT110" s="3">
        <v>1888.3852658671813</v>
      </c>
      <c r="DU110" s="3">
        <v>2977.2336953802183</v>
      </c>
      <c r="DV110" s="3">
        <v>3483.5973965543244</v>
      </c>
      <c r="DW110" s="3">
        <v>3361.9172613183564</v>
      </c>
      <c r="DX110" s="3">
        <v>12553.949125343908</v>
      </c>
      <c r="DY110" s="3">
        <v>12255.39210361404</v>
      </c>
      <c r="DZ110" s="3">
        <v>3593.4714907289476</v>
      </c>
      <c r="EA110" s="3">
        <v>3483.5973965543244</v>
      </c>
      <c r="EB110" s="3">
        <v>3483.5973965543244</v>
      </c>
      <c r="EC110" s="3">
        <v>3483.5973965543244</v>
      </c>
      <c r="ED110" s="3">
        <v>3594.7104810104802</v>
      </c>
      <c r="EE110" s="3">
        <v>7945.4882466919389</v>
      </c>
      <c r="EF110" s="3">
        <v>32894.321341304574</v>
      </c>
      <c r="EG110" s="3">
        <v>3810.181260367674</v>
      </c>
      <c r="EH110" s="3">
        <v>3413.5036160437685</v>
      </c>
      <c r="EI110" s="3">
        <v>6381.1754727984362</v>
      </c>
      <c r="EJ110" s="3">
        <v>7023.4240341148934</v>
      </c>
      <c r="EK110" s="3">
        <v>8458.8744698745522</v>
      </c>
      <c r="EL110" s="3">
        <v>7613.7719019849801</v>
      </c>
      <c r="EM110" s="3">
        <v>10248.774746789451</v>
      </c>
      <c r="EN110" s="3">
        <v>3248.7747467894769</v>
      </c>
      <c r="EO110" s="3">
        <v>19945.967707906191</v>
      </c>
      <c r="EP110" s="3">
        <v>15617.212435530149</v>
      </c>
      <c r="EQ110" s="3">
        <v>23751.38687378696</v>
      </c>
      <c r="ER110" s="3">
        <v>24525.888619671321</v>
      </c>
      <c r="ES110" s="3">
        <v>43983.415971280294</v>
      </c>
      <c r="ET110" s="3">
        <v>44048.089260515029</v>
      </c>
      <c r="EU110" s="3">
        <v>44351.515151515137</v>
      </c>
      <c r="EV110" s="3">
        <v>44740.563530037201</v>
      </c>
      <c r="EW110" s="3">
        <v>46031.15670878828</v>
      </c>
      <c r="EX110" s="3">
        <v>46246.255571913498</v>
      </c>
      <c r="EY110" s="3">
        <v>4604.545454545455</v>
      </c>
      <c r="EZ110" s="3">
        <v>6525</v>
      </c>
      <c r="FA110" s="3">
        <v>6700</v>
      </c>
      <c r="FB110" s="3">
        <v>10562.213105665816</v>
      </c>
      <c r="FC110" s="3">
        <v>10750</v>
      </c>
      <c r="FD110" s="3">
        <v>16190.990990990991</v>
      </c>
      <c r="FE110" s="3">
        <v>20757.427749060153</v>
      </c>
      <c r="FF110" s="3">
        <v>25402.446546052637</v>
      </c>
      <c r="FG110" s="3">
        <v>28500</v>
      </c>
      <c r="FH110" s="3">
        <v>35882.812499999985</v>
      </c>
      <c r="FI110" s="3">
        <v>40483.173076923063</v>
      </c>
      <c r="FJ110" s="3">
        <v>35552.884615384603</v>
      </c>
      <c r="FK110" s="3">
        <v>39500</v>
      </c>
      <c r="FL110" s="3">
        <v>82291.666666666657</v>
      </c>
      <c r="FM110" s="3">
        <v>47180.555555555562</v>
      </c>
      <c r="FN110" s="3">
        <v>50562.588656219996</v>
      </c>
      <c r="FO110" s="3">
        <v>50636.755322886667</v>
      </c>
      <c r="FP110" s="3">
        <v>14333.333333333332</v>
      </c>
      <c r="FQ110" s="3">
        <v>27000</v>
      </c>
      <c r="FR110" s="3">
        <v>13855.263157894735</v>
      </c>
      <c r="FS110" s="3">
        <v>12789.473684210527</v>
      </c>
      <c r="FT110" s="3">
        <v>14210.526315789473</v>
      </c>
      <c r="FU110" s="3">
        <v>24723.707664884132</v>
      </c>
      <c r="FV110" s="3">
        <v>23422.459893048126</v>
      </c>
      <c r="FW110" s="3">
        <v>23422.459893048126</v>
      </c>
      <c r="FX110" s="3">
        <v>24723.707664884132</v>
      </c>
      <c r="FY110" s="3">
        <v>69890.601719692699</v>
      </c>
      <c r="FZ110" s="3">
        <v>16568.965517241377</v>
      </c>
      <c r="GA110" s="3">
        <v>18409.961685823757</v>
      </c>
      <c r="GB110" s="3">
        <v>18833.99209486166</v>
      </c>
      <c r="GC110" s="3">
        <v>18790.386130811661</v>
      </c>
      <c r="GD110" s="3">
        <v>18790.386130811661</v>
      </c>
      <c r="GE110" s="3">
        <v>19040.386130811661</v>
      </c>
      <c r="GF110" s="3">
        <v>21431.208053691273</v>
      </c>
      <c r="GG110" s="3">
        <v>21431.208053691273</v>
      </c>
      <c r="GH110" s="3">
        <v>21431.208053691273</v>
      </c>
      <c r="GI110" s="3">
        <v>27286.125717844043</v>
      </c>
      <c r="GJ110" s="3">
        <v>30956.189410887397</v>
      </c>
      <c r="GK110" s="3">
        <v>31985.396470295796</v>
      </c>
      <c r="GL110" s="3">
        <v>32750.904447625169</v>
      </c>
      <c r="GM110" s="3">
        <v>35243.332225025588</v>
      </c>
      <c r="GN110" s="3">
        <v>33752.122724115099</v>
      </c>
      <c r="GO110" s="3">
        <v>33184.730851658205</v>
      </c>
      <c r="GP110" s="3">
        <v>28409.477484662853</v>
      </c>
    </row>
    <row r="111" spans="1:198">
      <c r="A111" t="str">
        <f>'[1]item index series'!D58</f>
        <v>0211-02</v>
      </c>
      <c r="B111" t="str">
        <f>'[1]item index series'!E58</f>
        <v>Canned/bottled beer</v>
      </c>
      <c r="C111" s="3">
        <v>0.38</v>
      </c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>
        <v>100</v>
      </c>
      <c r="BC111" s="3">
        <v>96.398305084745772</v>
      </c>
      <c r="BD111" s="3">
        <v>108.93361581920904</v>
      </c>
      <c r="BE111" s="3">
        <v>99.04661016949153</v>
      </c>
      <c r="BF111" s="3">
        <v>103.81355932203391</v>
      </c>
      <c r="BG111" s="3">
        <v>108.75706214689265</v>
      </c>
      <c r="BH111" s="3">
        <v>108.58050847457625</v>
      </c>
      <c r="BI111" s="3">
        <v>143.00847457627117</v>
      </c>
      <c r="BJ111" s="3">
        <v>143.00847457627117</v>
      </c>
      <c r="BK111" s="3">
        <v>143.00847457627117</v>
      </c>
      <c r="BL111" s="3">
        <v>128.67975022301516</v>
      </c>
      <c r="BM111" s="3">
        <v>146.18644067796612</v>
      </c>
      <c r="BN111" s="3">
        <v>142.43807040417209</v>
      </c>
      <c r="BO111" s="3">
        <v>134.34233399666053</v>
      </c>
      <c r="BP111" s="3">
        <v>142.31439294266383</v>
      </c>
      <c r="BQ111" s="3">
        <v>135.19867329553063</v>
      </c>
      <c r="BR111" s="3">
        <v>127.95811646160563</v>
      </c>
      <c r="BS111" s="3">
        <v>142.31439294266383</v>
      </c>
      <c r="BT111" s="3">
        <v>165.6108757062147</v>
      </c>
      <c r="BU111" s="3">
        <v>132.41525423728814</v>
      </c>
      <c r="BV111" s="3">
        <v>131.53248587570621</v>
      </c>
      <c r="BW111" s="3">
        <v>122.61652542372882</v>
      </c>
      <c r="BX111" s="3">
        <v>118.52930790960451</v>
      </c>
      <c r="BY111" s="3">
        <v>122.61652542372882</v>
      </c>
      <c r="BZ111" s="3">
        <v>167.1080508474576</v>
      </c>
      <c r="CA111" s="3">
        <v>177.43644067796612</v>
      </c>
      <c r="CB111" s="3">
        <v>116.52542372881356</v>
      </c>
      <c r="CC111" s="3">
        <v>119.70338983050848</v>
      </c>
      <c r="CD111" s="3">
        <v>128.17796610169492</v>
      </c>
      <c r="CE111" s="3">
        <v>154.13135593220341</v>
      </c>
      <c r="CF111" s="3">
        <v>168.96186440677965</v>
      </c>
      <c r="CG111" s="3">
        <v>119.26719840478566</v>
      </c>
      <c r="CH111" s="3">
        <v>143.40460760575417</v>
      </c>
      <c r="CI111" s="3">
        <v>122.34353487157576</v>
      </c>
      <c r="CJ111" s="3">
        <v>159.02293120638086</v>
      </c>
      <c r="CK111" s="3">
        <v>163.28247400655178</v>
      </c>
      <c r="CL111" s="3">
        <v>157.21191311124096</v>
      </c>
      <c r="CM111" s="3">
        <v>138.59161155833539</v>
      </c>
      <c r="CN111" s="3">
        <v>116.67150973023131</v>
      </c>
      <c r="CO111" s="3">
        <v>138.59161155833539</v>
      </c>
      <c r="CP111" s="3">
        <v>138.59161155833539</v>
      </c>
      <c r="CQ111" s="3">
        <v>181.01761509660133</v>
      </c>
      <c r="CR111" s="3">
        <v>185.26021545042789</v>
      </c>
      <c r="CS111" s="3">
        <v>198.69511657087881</v>
      </c>
      <c r="CT111" s="3">
        <v>181.01761509660133</v>
      </c>
      <c r="CU111" s="3">
        <v>181.01761509660133</v>
      </c>
      <c r="CV111" s="3">
        <v>181.01761509660133</v>
      </c>
      <c r="CW111" s="3">
        <v>261.62702181930661</v>
      </c>
      <c r="CX111" s="3">
        <v>291.3252242960927</v>
      </c>
      <c r="CY111" s="3">
        <v>311.12402594728354</v>
      </c>
      <c r="CZ111" s="3">
        <v>265.86962217313322</v>
      </c>
      <c r="DA111" s="3">
        <v>293.44652447300598</v>
      </c>
      <c r="DB111" s="3">
        <v>349.67920314366296</v>
      </c>
      <c r="DC111" s="3">
        <v>467.42153470313355</v>
      </c>
      <c r="DD111" s="3">
        <v>433.73968882011366</v>
      </c>
      <c r="DE111" s="3">
        <v>598.7119951859255</v>
      </c>
      <c r="DF111" s="3">
        <v>584.276918378917</v>
      </c>
      <c r="DG111" s="3">
        <v>765.28819897473829</v>
      </c>
      <c r="DH111" s="3">
        <v>759.55999389259227</v>
      </c>
      <c r="DI111" s="3">
        <v>1639.4122945102556</v>
      </c>
      <c r="DJ111" s="3">
        <v>1147.9322984621076</v>
      </c>
      <c r="DK111" s="3">
        <v>2040.768530599302</v>
      </c>
      <c r="DL111" s="3">
        <v>2753.8546623824263</v>
      </c>
      <c r="DM111" s="3">
        <v>1814.0050676493045</v>
      </c>
      <c r="DN111" s="3">
        <v>1885.3859342976091</v>
      </c>
      <c r="DO111" s="3">
        <v>1950.399242376837</v>
      </c>
      <c r="DP111" s="3">
        <v>1993.3036477085832</v>
      </c>
      <c r="DQ111" s="3">
        <v>1993.3036477085832</v>
      </c>
      <c r="DR111" s="3">
        <v>2239.6772099046916</v>
      </c>
      <c r="DS111" s="3">
        <v>2239.6772099046916</v>
      </c>
      <c r="DT111" s="3">
        <v>2403.4833888205935</v>
      </c>
      <c r="DU111" s="3">
        <v>3791.3684683625961</v>
      </c>
      <c r="DV111" s="3">
        <v>3791.3684683625961</v>
      </c>
      <c r="DW111" s="3">
        <v>3791.3684683625961</v>
      </c>
      <c r="DX111" s="3">
        <v>4050.4800604659317</v>
      </c>
      <c r="DY111" s="3">
        <v>5063.1000755824143</v>
      </c>
      <c r="DZ111" s="3">
        <v>4904.2017704976679</v>
      </c>
      <c r="EA111" s="3">
        <v>4345.9999429613481</v>
      </c>
      <c r="EB111" s="3">
        <v>5083.6237864914856</v>
      </c>
      <c r="EC111" s="3">
        <v>4066.8990291931882</v>
      </c>
      <c r="ED111" s="3">
        <v>32053.552964719307</v>
      </c>
      <c r="EE111" s="3">
        <v>5848.6285893586501</v>
      </c>
      <c r="EF111" s="3">
        <v>6238.8518798066571</v>
      </c>
      <c r="EG111" s="3">
        <v>5252.7473647635252</v>
      </c>
      <c r="EH111" s="3">
        <v>5415.2891978629523</v>
      </c>
      <c r="EI111" s="3">
        <v>4300.3767159499921</v>
      </c>
      <c r="EJ111" s="3">
        <v>6822.2025678959753</v>
      </c>
      <c r="EK111" s="3">
        <v>6742.5659620450488</v>
      </c>
      <c r="EL111" s="3">
        <v>5751.5326447890848</v>
      </c>
      <c r="EM111" s="3">
        <v>5399.3618766927675</v>
      </c>
      <c r="EN111" s="3">
        <v>5399.3618766927675</v>
      </c>
      <c r="EO111" s="3">
        <v>4348.2812882241515</v>
      </c>
      <c r="EP111" s="3">
        <v>5985.7705519752417</v>
      </c>
      <c r="EQ111" s="3">
        <v>5329.2959691039905</v>
      </c>
      <c r="ER111" s="3">
        <v>5408.8376999861393</v>
      </c>
      <c r="ES111" s="3">
        <v>8625.858815664169</v>
      </c>
      <c r="ET111" s="3">
        <v>9462.9001126892217</v>
      </c>
      <c r="EU111" s="3">
        <v>12151.545340030725</v>
      </c>
      <c r="EV111" s="3">
        <v>13354.177884642382</v>
      </c>
      <c r="EW111" s="3">
        <v>13354.177884642382</v>
      </c>
      <c r="EX111" s="3">
        <v>13354.177884642382</v>
      </c>
      <c r="EY111" s="3">
        <v>8924.7881355932204</v>
      </c>
      <c r="EZ111" s="3">
        <v>12146.599620226458</v>
      </c>
      <c r="FA111" s="3">
        <v>13877.118644067798</v>
      </c>
      <c r="FB111" s="3">
        <v>14823.285824345143</v>
      </c>
      <c r="FC111" s="3">
        <v>14883.474576271186</v>
      </c>
      <c r="FD111" s="3">
        <v>14508.637548891784</v>
      </c>
      <c r="FE111" s="3">
        <v>14936.440677966102</v>
      </c>
      <c r="FF111" s="3">
        <v>14936.440677966102</v>
      </c>
      <c r="FG111" s="3">
        <v>14936.440677966102</v>
      </c>
      <c r="FH111" s="3">
        <v>17147.775423728814</v>
      </c>
      <c r="FI111" s="3">
        <v>11546.610169491527</v>
      </c>
      <c r="FJ111" s="3">
        <v>11546.610169491527</v>
      </c>
      <c r="FK111" s="3">
        <v>11705.508474576272</v>
      </c>
      <c r="FL111" s="3">
        <v>13222.889202762082</v>
      </c>
      <c r="FM111" s="3">
        <v>13877.118644067798</v>
      </c>
      <c r="FN111" s="3">
        <v>14247.881355932204</v>
      </c>
      <c r="FO111" s="3">
        <v>14247.881355932204</v>
      </c>
      <c r="FP111" s="3">
        <v>17743.644067796609</v>
      </c>
      <c r="FQ111" s="3">
        <v>23498.339441136053</v>
      </c>
      <c r="FR111" s="3">
        <v>17314.565903994982</v>
      </c>
      <c r="FS111" s="3">
        <v>14247.881355932204</v>
      </c>
      <c r="FT111" s="3">
        <v>14671.610169491527</v>
      </c>
      <c r="FU111" s="3">
        <v>13771.186440677966</v>
      </c>
      <c r="FV111" s="3">
        <v>15413.135593220341</v>
      </c>
      <c r="FW111" s="3">
        <v>14088.983050847459</v>
      </c>
      <c r="FX111" s="3">
        <v>14565.677966101695</v>
      </c>
      <c r="FY111" s="3">
        <v>12754.809894640402</v>
      </c>
      <c r="FZ111" s="3">
        <v>14088.983050847459</v>
      </c>
      <c r="GA111" s="3">
        <v>14088.983050847459</v>
      </c>
      <c r="GB111" s="3">
        <v>14406.77966101695</v>
      </c>
      <c r="GC111" s="3">
        <v>14406.77966101695</v>
      </c>
      <c r="GD111" s="3">
        <v>14406.77966101695</v>
      </c>
      <c r="GE111" s="3">
        <v>15713.276836158191</v>
      </c>
      <c r="GF111" s="3">
        <v>18538.135593220341</v>
      </c>
      <c r="GG111" s="3">
        <v>19226.694915254237</v>
      </c>
      <c r="GH111" s="3">
        <v>18043.785310734464</v>
      </c>
      <c r="GI111" s="3">
        <v>17884.887005649718</v>
      </c>
      <c r="GJ111" s="3">
        <v>17637.711864406781</v>
      </c>
      <c r="GK111" s="3">
        <v>17196.327683615818</v>
      </c>
      <c r="GL111" s="3">
        <v>16710.805084745763</v>
      </c>
      <c r="GM111" s="3">
        <v>18096.751412429378</v>
      </c>
      <c r="GN111" s="3">
        <v>19385.593220338986</v>
      </c>
      <c r="GO111" s="3">
        <v>23375.706214689268</v>
      </c>
      <c r="GP111" s="3">
        <v>25035.310734463277</v>
      </c>
    </row>
    <row r="112" spans="1:198">
      <c r="A112" t="str">
        <f>'[1]item index series'!D59</f>
        <v>0211-03</v>
      </c>
      <c r="B112" t="str">
        <f>'[1]item index series'!E59</f>
        <v>Liquor</v>
      </c>
      <c r="C112" s="3">
        <v>0.48</v>
      </c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>
        <v>100</v>
      </c>
      <c r="BC112" s="3">
        <v>95.945945945945937</v>
      </c>
      <c r="BD112" s="3">
        <v>171.62162162162161</v>
      </c>
      <c r="BE112" s="3">
        <v>191.89189189189187</v>
      </c>
      <c r="BF112" s="3">
        <v>196.50727650727646</v>
      </c>
      <c r="BG112" s="3">
        <v>348.94658437965529</v>
      </c>
      <c r="BH112" s="3">
        <v>1012.1158679070587</v>
      </c>
      <c r="BI112" s="3">
        <v>454.05405405405395</v>
      </c>
      <c r="BJ112" s="3">
        <v>454.05405405405395</v>
      </c>
      <c r="BK112" s="3">
        <v>281.08108108108098</v>
      </c>
      <c r="BL112" s="3">
        <v>368.03760282021148</v>
      </c>
      <c r="BM112" s="3">
        <v>567.56756756756738</v>
      </c>
      <c r="BN112" s="3">
        <v>395.57739557739546</v>
      </c>
      <c r="BO112" s="3">
        <v>796.88779688779675</v>
      </c>
      <c r="BP112" s="3">
        <v>578.94284081334433</v>
      </c>
      <c r="BQ112" s="3">
        <v>437.1361711133066</v>
      </c>
      <c r="BR112" s="3">
        <v>403.8033476079346</v>
      </c>
      <c r="BS112" s="3">
        <v>580.94349537933999</v>
      </c>
      <c r="BT112" s="3">
        <v>594.2702702702702</v>
      </c>
      <c r="BU112" s="3">
        <v>607.60325710325708</v>
      </c>
      <c r="BV112" s="3">
        <v>860.93000693000693</v>
      </c>
      <c r="BW112" s="3">
        <v>445.94594594594594</v>
      </c>
      <c r="BX112" s="3">
        <v>486.75145733969254</v>
      </c>
      <c r="BY112" s="3">
        <v>687.86433492315848</v>
      </c>
      <c r="BZ112" s="3">
        <v>848.64864864864865</v>
      </c>
      <c r="CA112" s="3">
        <v>929.72972972972968</v>
      </c>
      <c r="CB112" s="3">
        <v>677.47747747747724</v>
      </c>
      <c r="CC112" s="3">
        <v>652.25225225225211</v>
      </c>
      <c r="CD112" s="3">
        <v>639.63963963963954</v>
      </c>
      <c r="CE112" s="3">
        <v>702.70270270270271</v>
      </c>
      <c r="CF112" s="3">
        <v>702.70270270270271</v>
      </c>
      <c r="CG112" s="3">
        <v>642.7158866183255</v>
      </c>
      <c r="CH112" s="3">
        <v>582.72907053394852</v>
      </c>
      <c r="CI112" s="3">
        <v>582.72907053394852</v>
      </c>
      <c r="CJ112" s="3">
        <v>582.72907053394852</v>
      </c>
      <c r="CK112" s="3">
        <v>642.7158866183255</v>
      </c>
      <c r="CL112" s="3">
        <v>498.72631251941596</v>
      </c>
      <c r="CM112" s="3">
        <v>613.18808916321632</v>
      </c>
      <c r="CN112" s="3">
        <v>670.41897748511644</v>
      </c>
      <c r="CO112" s="3">
        <v>670.41897748511644</v>
      </c>
      <c r="CP112" s="3">
        <v>670.41897748511644</v>
      </c>
      <c r="CQ112" s="3">
        <v>670.41897748511644</v>
      </c>
      <c r="CR112" s="3">
        <v>1005.6284662276748</v>
      </c>
      <c r="CS112" s="3">
        <v>937.8378378378377</v>
      </c>
      <c r="CT112" s="3">
        <v>510.9599254426841</v>
      </c>
      <c r="CU112" s="3">
        <v>530.363466915191</v>
      </c>
      <c r="CV112" s="3">
        <v>549.76700838769807</v>
      </c>
      <c r="CW112" s="3">
        <v>565.87073077133925</v>
      </c>
      <c r="CX112" s="3">
        <v>604.45282605120337</v>
      </c>
      <c r="CY112" s="3">
        <v>294.03066592113908</v>
      </c>
      <c r="CZ112" s="3">
        <v>294.03066592113908</v>
      </c>
      <c r="DA112" s="3">
        <v>507.52008265460859</v>
      </c>
      <c r="DB112" s="3">
        <v>507.52008265460859</v>
      </c>
      <c r="DC112" s="3">
        <v>533.47281415399186</v>
      </c>
      <c r="DD112" s="3">
        <v>778.58194498150181</v>
      </c>
      <c r="DE112" s="3">
        <v>778.58194498150181</v>
      </c>
      <c r="DF112" s="3">
        <v>778.58194498150181</v>
      </c>
      <c r="DG112" s="3">
        <v>424.36969642031323</v>
      </c>
      <c r="DH112" s="3">
        <v>560.29937499678897</v>
      </c>
      <c r="DI112" s="3">
        <v>480.25660714010468</v>
      </c>
      <c r="DJ112" s="3">
        <v>792.37761792355241</v>
      </c>
      <c r="DK112" s="3">
        <v>406.34749637105261</v>
      </c>
      <c r="DL112" s="3">
        <v>3865.5742858982921</v>
      </c>
      <c r="DM112" s="3">
        <v>4541.8133182644078</v>
      </c>
      <c r="DN112" s="3">
        <v>3106.6003096928553</v>
      </c>
      <c r="DO112" s="3">
        <v>1094.2276394464711</v>
      </c>
      <c r="DP112" s="3">
        <v>5232.1689426405974</v>
      </c>
      <c r="DQ112" s="3">
        <v>3706.1196677037574</v>
      </c>
      <c r="DR112" s="3">
        <v>7339.5703223152823</v>
      </c>
      <c r="DS112" s="3">
        <v>7584.8282415015601</v>
      </c>
      <c r="DT112" s="3">
        <v>8856.5359706155959</v>
      </c>
      <c r="DU112" s="3">
        <v>10355.33436564285</v>
      </c>
      <c r="DV112" s="3">
        <v>13407.432915516532</v>
      </c>
      <c r="DW112" s="3">
        <v>12671.659157957698</v>
      </c>
      <c r="DX112" s="3">
        <v>2228.9340395013464</v>
      </c>
      <c r="DY112" s="3">
        <v>2228.9340395013464</v>
      </c>
      <c r="DZ112" s="3">
        <v>16568.534985028564</v>
      </c>
      <c r="EA112" s="3">
        <v>16568.534985028564</v>
      </c>
      <c r="EB112" s="3">
        <v>16568.534985028564</v>
      </c>
      <c r="EC112" s="3">
        <v>10472.513149254071</v>
      </c>
      <c r="ED112" s="3">
        <v>110638.57243292099</v>
      </c>
      <c r="EE112" s="3">
        <v>96401.739176525778</v>
      </c>
      <c r="EF112" s="3">
        <v>81972.179490867478</v>
      </c>
      <c r="EG112" s="3">
        <v>62256.258510795764</v>
      </c>
      <c r="EH112" s="3">
        <v>20553.555808093071</v>
      </c>
      <c r="EI112" s="3">
        <v>21128.018651896578</v>
      </c>
      <c r="EJ112" s="3">
        <v>17735.729608596437</v>
      </c>
      <c r="EK112" s="3">
        <v>23868.64545455969</v>
      </c>
      <c r="EL112" s="3">
        <v>17260.56675926955</v>
      </c>
      <c r="EM112" s="3">
        <v>21926.48732357988</v>
      </c>
      <c r="EN112" s="3">
        <v>9022.4090253083687</v>
      </c>
      <c r="EO112" s="3">
        <v>13543.553757094494</v>
      </c>
      <c r="EP112" s="3">
        <v>19744.579713344356</v>
      </c>
      <c r="EQ112" s="3">
        <v>21456.333363308437</v>
      </c>
      <c r="ER112" s="3">
        <v>21979.658567291575</v>
      </c>
      <c r="ES112" s="3">
        <v>25561.805749465359</v>
      </c>
      <c r="ET112" s="3">
        <v>30720.22420701513</v>
      </c>
      <c r="EU112" s="3">
        <v>31554.054054054053</v>
      </c>
      <c r="EV112" s="3">
        <v>28048.048048048044</v>
      </c>
      <c r="EW112" s="3">
        <v>28100.968893421719</v>
      </c>
      <c r="EX112" s="3">
        <v>28486.486486486487</v>
      </c>
      <c r="EY112" s="3">
        <v>9108.1081081081084</v>
      </c>
      <c r="EZ112" s="3">
        <v>11243.243243243243</v>
      </c>
      <c r="FA112" s="3">
        <v>13378.378378378378</v>
      </c>
      <c r="FB112" s="3">
        <v>16756.756756756757</v>
      </c>
      <c r="FC112" s="3">
        <v>16824.324324324323</v>
      </c>
      <c r="FD112" s="3">
        <v>17297.297297297297</v>
      </c>
      <c r="FE112" s="3">
        <v>17297.297297297297</v>
      </c>
      <c r="FF112" s="3">
        <v>19054.054054054053</v>
      </c>
      <c r="FG112" s="3">
        <v>19594.594594594593</v>
      </c>
      <c r="FH112" s="3">
        <v>21396.39639639638</v>
      </c>
      <c r="FI112" s="3">
        <v>23536.036036036021</v>
      </c>
      <c r="FJ112" s="3">
        <v>25000</v>
      </c>
      <c r="FK112" s="3">
        <v>25405.405405405403</v>
      </c>
      <c r="FL112" s="3">
        <v>8733.1081081081084</v>
      </c>
      <c r="FM112" s="3">
        <v>22547.297297297297</v>
      </c>
      <c r="FN112" s="3">
        <v>23312.132266991473</v>
      </c>
      <c r="FO112" s="3">
        <v>23395.015149874358</v>
      </c>
      <c r="FP112" s="3">
        <v>32905.405405405407</v>
      </c>
      <c r="FQ112" s="3">
        <v>30000</v>
      </c>
      <c r="FR112" s="3">
        <v>13412.162162162162</v>
      </c>
      <c r="FS112" s="3">
        <v>23648.648648648646</v>
      </c>
      <c r="FT112" s="3">
        <v>21396.396396396398</v>
      </c>
      <c r="FU112" s="3">
        <v>10810.81081081081</v>
      </c>
      <c r="FV112" s="3">
        <v>39189.189189189186</v>
      </c>
      <c r="FW112" s="3">
        <v>40540.54054054054</v>
      </c>
      <c r="FX112" s="3">
        <v>40540.54054054054</v>
      </c>
      <c r="FY112" s="3">
        <v>35958.904109589035</v>
      </c>
      <c r="FZ112" s="3">
        <v>40611.353711790391</v>
      </c>
      <c r="GA112" s="3">
        <v>40611.353711790391</v>
      </c>
      <c r="GB112" s="3">
        <v>40611.353711790391</v>
      </c>
      <c r="GC112" s="3">
        <v>40611.353711790391</v>
      </c>
      <c r="GD112" s="3">
        <v>30270.27027027027</v>
      </c>
      <c r="GE112" s="3">
        <v>31891.89189189189</v>
      </c>
      <c r="GF112" s="3">
        <v>37162.16216216216</v>
      </c>
      <c r="GG112" s="3">
        <v>23783.783783783783</v>
      </c>
      <c r="GH112" s="3">
        <v>26216.216216216217</v>
      </c>
      <c r="GI112" s="3">
        <v>25405.405405405403</v>
      </c>
      <c r="GJ112" s="3">
        <v>26418.918918918916</v>
      </c>
      <c r="GK112" s="3">
        <v>23896.396396396394</v>
      </c>
      <c r="GL112" s="3">
        <v>25968.468468468469</v>
      </c>
      <c r="GM112" s="3">
        <v>28851.35135135135</v>
      </c>
      <c r="GN112" s="3">
        <v>25360.360360360362</v>
      </c>
      <c r="GO112" s="3">
        <v>30630.630630630632</v>
      </c>
      <c r="GP112" s="3">
        <v>29819.819819819822</v>
      </c>
    </row>
    <row r="113" spans="1:198">
      <c r="A113" t="str">
        <f>'[1]item index series'!D60</f>
        <v>0220-01</v>
      </c>
      <c r="B113" t="str">
        <f>'[1]item index series'!E60</f>
        <v>Cigarettes</v>
      </c>
      <c r="C113" s="3">
        <v>0.42</v>
      </c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>
        <v>100</v>
      </c>
      <c r="BC113" s="3">
        <v>86.263736263736263</v>
      </c>
      <c r="BD113" s="3">
        <v>76.19047619047619</v>
      </c>
      <c r="BE113" s="3">
        <v>96.15384615384616</v>
      </c>
      <c r="BF113" s="3">
        <v>99.633699633699635</v>
      </c>
      <c r="BG113" s="3">
        <v>109.8901098901099</v>
      </c>
      <c r="BH113" s="3">
        <v>109.8901098901099</v>
      </c>
      <c r="BI113" s="3">
        <v>109.8901098901099</v>
      </c>
      <c r="BJ113" s="3">
        <v>104.76190476190477</v>
      </c>
      <c r="BK113" s="3">
        <v>109.8901098901099</v>
      </c>
      <c r="BL113" s="3">
        <v>99.633699633699635</v>
      </c>
      <c r="BM113" s="3">
        <v>121.24542124542124</v>
      </c>
      <c r="BN113" s="3">
        <v>141.57509157509156</v>
      </c>
      <c r="BO113" s="3">
        <v>180.95238095238093</v>
      </c>
      <c r="BP113" s="3">
        <v>198.35164835164835</v>
      </c>
      <c r="BQ113" s="3">
        <v>157.14285714285714</v>
      </c>
      <c r="BR113" s="3">
        <v>157.14285714285711</v>
      </c>
      <c r="BS113" s="3">
        <v>155.49450549450549</v>
      </c>
      <c r="BT113" s="3">
        <v>152.19780219780219</v>
      </c>
      <c r="BU113" s="3">
        <v>152.19780219780219</v>
      </c>
      <c r="BV113" s="3">
        <v>147.06959706959708</v>
      </c>
      <c r="BW113" s="3">
        <v>148.90109890109892</v>
      </c>
      <c r="BX113" s="3">
        <v>125.27472527472526</v>
      </c>
      <c r="BY113" s="3">
        <v>109.8901098901099</v>
      </c>
      <c r="BZ113" s="3">
        <v>109.8901098901099</v>
      </c>
      <c r="CA113" s="3">
        <v>105.76923076923077</v>
      </c>
      <c r="CB113" s="3">
        <v>108.24175824175825</v>
      </c>
      <c r="CC113" s="3">
        <v>106.59340659340658</v>
      </c>
      <c r="CD113" s="3">
        <v>111.53846153846155</v>
      </c>
      <c r="CE113" s="3">
        <v>125.27472527472526</v>
      </c>
      <c r="CF113" s="3">
        <v>125.27472527472526</v>
      </c>
      <c r="CG113" s="3">
        <v>131.17993117993117</v>
      </c>
      <c r="CH113" s="3">
        <v>118.06193806193805</v>
      </c>
      <c r="CI113" s="3">
        <v>135.18703518703521</v>
      </c>
      <c r="CJ113" s="3">
        <v>116.41691641691644</v>
      </c>
      <c r="CK113" s="3">
        <v>116.41691641691644</v>
      </c>
      <c r="CL113" s="3">
        <v>117.73426323988122</v>
      </c>
      <c r="CM113" s="3">
        <v>107.79977424118388</v>
      </c>
      <c r="CN113" s="3">
        <v>107.79977424118388</v>
      </c>
      <c r="CO113" s="3">
        <v>119.63661219707859</v>
      </c>
      <c r="CP113" s="3">
        <v>134.43265964194694</v>
      </c>
      <c r="CQ113" s="3">
        <v>152.18791657578899</v>
      </c>
      <c r="CR113" s="3">
        <v>143.31028810886801</v>
      </c>
      <c r="CS113" s="3">
        <v>145.21263706606533</v>
      </c>
      <c r="CT113" s="3">
        <v>145.21263706606533</v>
      </c>
      <c r="CU113" s="3">
        <v>143.31028810886801</v>
      </c>
      <c r="CV113" s="3">
        <v>748.89137281669514</v>
      </c>
      <c r="CW113" s="3">
        <v>182.14009418509227</v>
      </c>
      <c r="CX113" s="3">
        <v>219.85025861264756</v>
      </c>
      <c r="CY113" s="3">
        <v>233.04881616229193</v>
      </c>
      <c r="CZ113" s="3">
        <v>262.08564277150958</v>
      </c>
      <c r="DA113" s="3">
        <v>200.80662557673216</v>
      </c>
      <c r="DB113" s="3">
        <v>178.74617938661225</v>
      </c>
      <c r="DC113" s="3">
        <v>265.85665921426511</v>
      </c>
      <c r="DD113" s="3">
        <v>422.91949405503306</v>
      </c>
      <c r="DE113" s="3">
        <v>445.16849106729069</v>
      </c>
      <c r="DF113" s="3">
        <v>443.47153366805077</v>
      </c>
      <c r="DG113" s="3">
        <v>574.13725340952999</v>
      </c>
      <c r="DH113" s="3">
        <v>576.96551574159662</v>
      </c>
      <c r="DI113" s="3">
        <v>593.93508973399651</v>
      </c>
      <c r="DJ113" s="3">
        <v>586.58160767062316</v>
      </c>
      <c r="DK113" s="3">
        <v>1543.6358096595347</v>
      </c>
      <c r="DL113" s="3">
        <v>1819.4676226691781</v>
      </c>
      <c r="DM113" s="3">
        <v>1047.0909932703319</v>
      </c>
      <c r="DN113" s="3">
        <v>881.02010992906958</v>
      </c>
      <c r="DO113" s="3">
        <v>908.9800665594064</v>
      </c>
      <c r="DP113" s="3">
        <v>1669.153115616416</v>
      </c>
      <c r="DQ113" s="3">
        <v>1677.5973978202092</v>
      </c>
      <c r="DR113" s="3">
        <v>1711.374526635381</v>
      </c>
      <c r="DS113" s="3">
        <v>1062.1030505215194</v>
      </c>
      <c r="DT113" s="3">
        <v>957.01864976320667</v>
      </c>
      <c r="DU113" s="3">
        <v>1272.2718520381452</v>
      </c>
      <c r="DV113" s="3">
        <v>1272.2718520381452</v>
      </c>
      <c r="DW113" s="3">
        <v>1745.1516554505531</v>
      </c>
      <c r="DX113" s="3">
        <v>957.01864976320667</v>
      </c>
      <c r="DY113" s="3">
        <v>957.01864976320667</v>
      </c>
      <c r="DZ113" s="3">
        <v>957.01864976320667</v>
      </c>
      <c r="EA113" s="3">
        <v>957.01864976320667</v>
      </c>
      <c r="EB113" s="3">
        <v>1829.5944774884829</v>
      </c>
      <c r="EC113" s="3">
        <v>1829.5944774884829</v>
      </c>
      <c r="ED113" s="3">
        <v>55507.081686265978</v>
      </c>
      <c r="EE113" s="3">
        <v>2573.0157522000427</v>
      </c>
      <c r="EF113" s="3">
        <v>5472.4022340301781</v>
      </c>
      <c r="EG113" s="3">
        <v>3870.9086537522767</v>
      </c>
      <c r="EH113" s="3">
        <v>4383.7291665727898</v>
      </c>
      <c r="EI113" s="3">
        <v>3439.5413460801888</v>
      </c>
      <c r="EJ113" s="3">
        <v>3439.5413460801888</v>
      </c>
      <c r="EK113" s="3">
        <v>3439.5413460801888</v>
      </c>
      <c r="EL113" s="3">
        <v>3439.5413460801888</v>
      </c>
      <c r="EM113" s="3">
        <v>4383.7291665727898</v>
      </c>
      <c r="EN113" s="3">
        <v>5327.9169870653905</v>
      </c>
      <c r="EO113" s="3">
        <v>3439.5413460801888</v>
      </c>
      <c r="EP113" s="3">
        <v>6272.1048075579902</v>
      </c>
      <c r="EQ113" s="3">
        <v>6272.1048075579902</v>
      </c>
      <c r="ER113" s="3">
        <v>6272.1048075579902</v>
      </c>
      <c r="ES113" s="3">
        <v>6272.1048075579902</v>
      </c>
      <c r="ET113" s="3">
        <v>6879.0826921603775</v>
      </c>
      <c r="EU113" s="3">
        <v>6901.0989010989015</v>
      </c>
      <c r="EV113" s="3">
        <v>6901.0989010989015</v>
      </c>
      <c r="EW113" s="3">
        <v>6901.0989010989015</v>
      </c>
      <c r="EX113" s="3">
        <v>6901.0989010989015</v>
      </c>
      <c r="EY113" s="3">
        <v>3800.3663003663</v>
      </c>
      <c r="EZ113" s="3">
        <v>3553.1135531135533</v>
      </c>
      <c r="FA113" s="3">
        <v>3681.3186813186817</v>
      </c>
      <c r="FB113" s="3">
        <v>3699.6336996336995</v>
      </c>
      <c r="FC113" s="3">
        <v>3717.9487179487178</v>
      </c>
      <c r="FD113" s="3">
        <v>3626.3736263736264</v>
      </c>
      <c r="FE113" s="3">
        <v>3717.9487179487178</v>
      </c>
      <c r="FF113" s="3">
        <v>3974.358974358975</v>
      </c>
      <c r="FG113" s="3">
        <v>4395.6043956043959</v>
      </c>
      <c r="FH113" s="3">
        <v>4578.7545787545796</v>
      </c>
      <c r="FI113" s="3">
        <v>3287.5457875457873</v>
      </c>
      <c r="FJ113" s="3">
        <v>4642.8571428571431</v>
      </c>
      <c r="FK113" s="3">
        <v>4816.8498168498163</v>
      </c>
      <c r="FL113" s="3">
        <v>5238.0952380952385</v>
      </c>
      <c r="FM113" s="3">
        <v>6208.7912087912091</v>
      </c>
      <c r="FN113" s="3">
        <v>4285.7142857142862</v>
      </c>
      <c r="FO113" s="3">
        <v>4641.0256410256407</v>
      </c>
      <c r="FP113" s="3">
        <v>5064.1025641025635</v>
      </c>
      <c r="FQ113" s="3">
        <v>4901.0989010989015</v>
      </c>
      <c r="FR113" s="3">
        <v>5054.9450549450548</v>
      </c>
      <c r="FS113" s="3">
        <v>4377.2893772893767</v>
      </c>
      <c r="FT113" s="3">
        <v>4890.1098901098903</v>
      </c>
      <c r="FU113" s="3">
        <v>4377.2893772893767</v>
      </c>
      <c r="FV113" s="3">
        <v>4972.527472527473</v>
      </c>
      <c r="FW113" s="3">
        <v>4890.1098901098903</v>
      </c>
      <c r="FX113" s="3">
        <v>4890.1098901098903</v>
      </c>
      <c r="FY113" s="3">
        <v>4318.3431952662722</v>
      </c>
      <c r="FZ113" s="3">
        <v>3703.2967032967035</v>
      </c>
      <c r="GA113" s="3">
        <v>4087.9120879120883</v>
      </c>
      <c r="GB113" s="3">
        <v>4505.4945054945056</v>
      </c>
      <c r="GC113" s="3">
        <v>4890.1098901098903</v>
      </c>
      <c r="GD113" s="3">
        <v>4890.1098901098903</v>
      </c>
      <c r="GE113" s="3">
        <v>5054.9450549450548</v>
      </c>
      <c r="GF113" s="3">
        <v>6730.7692307692314</v>
      </c>
      <c r="GG113" s="3">
        <v>6318.6813186813188</v>
      </c>
      <c r="GH113" s="3">
        <v>6153.8461538461543</v>
      </c>
      <c r="GI113" s="3">
        <v>6153.8461538461543</v>
      </c>
      <c r="GJ113" s="3">
        <v>6153.8461538461543</v>
      </c>
      <c r="GK113" s="3">
        <v>6153.8461538461543</v>
      </c>
      <c r="GL113" s="3">
        <v>6410.2564102564102</v>
      </c>
      <c r="GM113" s="3">
        <v>6410.2564102564102</v>
      </c>
      <c r="GN113" s="3">
        <v>7591.5750915750914</v>
      </c>
      <c r="GO113" s="3">
        <v>7591.5750915750914</v>
      </c>
      <c r="GP113" s="3">
        <v>7582.4175824175827</v>
      </c>
    </row>
    <row r="114" spans="1:198">
      <c r="A114" t="str">
        <f>'[1]item index series'!D61</f>
        <v>0220-02</v>
      </c>
      <c r="B114" t="str">
        <f>'[1]item index series'!E61</f>
        <v>Tobacco</v>
      </c>
      <c r="C114" s="3">
        <v>0.86</v>
      </c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>
        <v>100</v>
      </c>
      <c r="BC114" s="3">
        <v>88.884280381584404</v>
      </c>
      <c r="BD114" s="3">
        <v>146.04536898190986</v>
      </c>
      <c r="BE114" s="3">
        <v>126.9900775292729</v>
      </c>
      <c r="BF114" s="3">
        <v>222.23085960071032</v>
      </c>
      <c r="BG114" s="3">
        <v>216.30215336351404</v>
      </c>
      <c r="BH114" s="3">
        <v>200.68744170058585</v>
      </c>
      <c r="BI114" s="3">
        <v>279.52893665438739</v>
      </c>
      <c r="BJ114" s="3">
        <v>254.11721514035213</v>
      </c>
      <c r="BK114" s="3">
        <v>93.173537652665161</v>
      </c>
      <c r="BL114" s="3">
        <v>254.13775875721126</v>
      </c>
      <c r="BM114" s="3">
        <v>362.4486256174352</v>
      </c>
      <c r="BN114" s="3">
        <v>549.64736632094559</v>
      </c>
      <c r="BO114" s="3">
        <v>549.64736632094559</v>
      </c>
      <c r="BP114" s="3">
        <v>564.85500096223655</v>
      </c>
      <c r="BQ114" s="3">
        <v>564.85500096223655</v>
      </c>
      <c r="BR114" s="3">
        <v>593.09775101034836</v>
      </c>
      <c r="BS114" s="3">
        <v>930.34941334956602</v>
      </c>
      <c r="BT114" s="3">
        <v>932.01075158769038</v>
      </c>
      <c r="BU114" s="3">
        <v>1843.5377503932336</v>
      </c>
      <c r="BV114" s="3">
        <v>1356.1002999291793</v>
      </c>
      <c r="BW114" s="3">
        <v>699.22933879798245</v>
      </c>
      <c r="BX114" s="3">
        <v>682.79175940490154</v>
      </c>
      <c r="BY114" s="3">
        <v>682.79175940490154</v>
      </c>
      <c r="BZ114" s="3">
        <v>429.02082215941306</v>
      </c>
      <c r="CA114" s="3">
        <v>463.85391976524937</v>
      </c>
      <c r="CB114" s="3">
        <v>573.91775176489955</v>
      </c>
      <c r="CC114" s="3">
        <v>534.13481669937823</v>
      </c>
      <c r="CD114" s="3">
        <v>498.82445263265612</v>
      </c>
      <c r="CE114" s="3">
        <v>748.23667894898415</v>
      </c>
      <c r="CF114" s="3">
        <v>538.73040884326872</v>
      </c>
      <c r="CG114" s="3">
        <v>682.0465111958049</v>
      </c>
      <c r="CH114" s="3">
        <v>578.89890423947725</v>
      </c>
      <c r="CI114" s="3">
        <v>690.68001133752409</v>
      </c>
      <c r="CJ114" s="3">
        <v>533.44873816833456</v>
      </c>
      <c r="CK114" s="3">
        <v>391.12371854151451</v>
      </c>
      <c r="CL114" s="3">
        <v>610.74294764214244</v>
      </c>
      <c r="CM114" s="3">
        <v>394.83112297345093</v>
      </c>
      <c r="CN114" s="3">
        <v>667.64446450321157</v>
      </c>
      <c r="CO114" s="3">
        <v>493.31507654959512</v>
      </c>
      <c r="CP114" s="3">
        <v>400.58667870192693</v>
      </c>
      <c r="CQ114" s="3">
        <v>983.89710558368006</v>
      </c>
      <c r="CR114" s="3">
        <v>527.34236689021782</v>
      </c>
      <c r="CS114" s="3">
        <v>508.70772218242143</v>
      </c>
      <c r="CT114" s="3">
        <v>606.86506059416456</v>
      </c>
      <c r="CU114" s="3">
        <v>462.35210726165644</v>
      </c>
      <c r="CV114" s="3">
        <v>791.13582798105642</v>
      </c>
      <c r="CW114" s="3">
        <v>557.29907461226617</v>
      </c>
      <c r="CX114" s="3">
        <v>410.86004510261597</v>
      </c>
      <c r="CY114" s="3">
        <v>320.39880832451649</v>
      </c>
      <c r="CZ114" s="3">
        <v>365.99402335531317</v>
      </c>
      <c r="DA114" s="3">
        <v>528.65803373545225</v>
      </c>
      <c r="DB114" s="3">
        <v>470.98624823703926</v>
      </c>
      <c r="DC114" s="3">
        <v>673.88227620428222</v>
      </c>
      <c r="DD114" s="3">
        <v>530.77055335077875</v>
      </c>
      <c r="DE114" s="3">
        <v>594.19415362001257</v>
      </c>
      <c r="DF114" s="3">
        <v>720.89731873016217</v>
      </c>
      <c r="DG114" s="3">
        <v>777.69528929678097</v>
      </c>
      <c r="DH114" s="3">
        <v>720.89731873016217</v>
      </c>
      <c r="DI114" s="3">
        <v>680.84746768959769</v>
      </c>
      <c r="DJ114" s="3">
        <v>630.55982818813493</v>
      </c>
      <c r="DK114" s="3">
        <v>1623.6552563488926</v>
      </c>
      <c r="DL114" s="3">
        <v>2380.112707688942</v>
      </c>
      <c r="DM114" s="3">
        <v>3621.9516871969836</v>
      </c>
      <c r="DN114" s="3">
        <v>2921.6231700040744</v>
      </c>
      <c r="DO114" s="3">
        <v>2118.9427978957156</v>
      </c>
      <c r="DP114" s="3">
        <v>1768.3361549760557</v>
      </c>
      <c r="DQ114" s="3">
        <v>1629.3953180381925</v>
      </c>
      <c r="DR114" s="3">
        <v>5851.2873292704044</v>
      </c>
      <c r="DS114" s="3">
        <v>4124.5324915548235</v>
      </c>
      <c r="DT114" s="3">
        <v>2981.3372934523254</v>
      </c>
      <c r="DU114" s="3">
        <v>2707.0298287034634</v>
      </c>
      <c r="DV114" s="3">
        <v>3446.1611810503405</v>
      </c>
      <c r="DW114" s="3">
        <v>3366.3985546265776</v>
      </c>
      <c r="DX114" s="3">
        <v>4671.2138339423291</v>
      </c>
      <c r="DY114" s="3">
        <v>2750.7984089750394</v>
      </c>
      <c r="DZ114" s="3">
        <v>2639.1861943908416</v>
      </c>
      <c r="EA114" s="3">
        <v>2195.2861453275482</v>
      </c>
      <c r="EB114" s="3">
        <v>2305.660400023894</v>
      </c>
      <c r="EC114" s="3">
        <v>2168.9537203824843</v>
      </c>
      <c r="ED114" s="3">
        <v>31737.445819677334</v>
      </c>
      <c r="EE114" s="3">
        <v>49698.51011829215</v>
      </c>
      <c r="EF114" s="3">
        <v>20687.190224635495</v>
      </c>
      <c r="EG114" s="3">
        <v>22653.449449420244</v>
      </c>
      <c r="EH114" s="3">
        <v>16026.448856385048</v>
      </c>
      <c r="EI114" s="3">
        <v>2480.4932966606925</v>
      </c>
      <c r="EJ114" s="3">
        <v>2480.4932966606925</v>
      </c>
      <c r="EK114" s="3">
        <v>2953.9123614550613</v>
      </c>
      <c r="EL114" s="3">
        <v>3838.4038187706169</v>
      </c>
      <c r="EM114" s="3">
        <v>2762.1221219861263</v>
      </c>
      <c r="EN114" s="3">
        <v>9766.1522869270739</v>
      </c>
      <c r="EO114" s="3">
        <v>7315.9524942782746</v>
      </c>
      <c r="EP114" s="3">
        <v>7639.7201650018706</v>
      </c>
      <c r="EQ114" s="3">
        <v>6051.1623526180401</v>
      </c>
      <c r="ER114" s="3">
        <v>6663.856688965685</v>
      </c>
      <c r="ES114" s="3">
        <v>6669.5369187327624</v>
      </c>
      <c r="ET114" s="3">
        <v>6674.1873268731024</v>
      </c>
      <c r="EU114" s="3">
        <v>14843.983810281805</v>
      </c>
      <c r="EV114" s="3">
        <v>14854.397944809811</v>
      </c>
      <c r="EW114" s="3">
        <v>168717.14406332769</v>
      </c>
      <c r="EX114" s="3">
        <v>168763.14768224661</v>
      </c>
      <c r="EY114" s="3">
        <v>139419.54853275139</v>
      </c>
      <c r="EZ114" s="3">
        <v>59577.110593286445</v>
      </c>
      <c r="FA114" s="3">
        <v>62708.148369827286</v>
      </c>
      <c r="FB114" s="3">
        <v>305109.6197211144</v>
      </c>
      <c r="FC114" s="3">
        <v>290005.3722535086</v>
      </c>
      <c r="FD114" s="3">
        <v>297731.01970681245</v>
      </c>
      <c r="FE114" s="3">
        <v>303245.59817819321</v>
      </c>
      <c r="FF114" s="3">
        <v>70122.743287405247</v>
      </c>
      <c r="FG114" s="3">
        <v>42994.904307637611</v>
      </c>
      <c r="FH114" s="3">
        <v>48506.231674555616</v>
      </c>
      <c r="FI114" s="3">
        <v>33501.216128942484</v>
      </c>
      <c r="FJ114" s="3">
        <v>118454.13530639853</v>
      </c>
      <c r="FK114" s="3">
        <v>297959.95809480111</v>
      </c>
      <c r="FL114" s="3">
        <v>167218.60995455517</v>
      </c>
      <c r="FM114" s="3">
        <v>69700.191689646323</v>
      </c>
      <c r="FN114" s="3">
        <v>69859.934293123442</v>
      </c>
      <c r="FO114" s="3">
        <v>69947.073175158701</v>
      </c>
      <c r="FP114" s="3">
        <v>93374.688356023922</v>
      </c>
      <c r="FQ114" s="3">
        <v>52283.646292874822</v>
      </c>
      <c r="FR114" s="3">
        <v>3342.7879053657934</v>
      </c>
      <c r="FS114" s="3">
        <v>18017.626809921629</v>
      </c>
      <c r="FT114" s="3">
        <v>16505.158676184979</v>
      </c>
      <c r="FU114" s="3">
        <v>101237.80443988356</v>
      </c>
      <c r="FV114" s="3">
        <v>101637.51835479551</v>
      </c>
      <c r="FW114" s="3">
        <v>49250.772984303847</v>
      </c>
      <c r="FX114" s="3">
        <v>10968.196917521305</v>
      </c>
      <c r="FY114" s="3">
        <v>17795.339896794769</v>
      </c>
      <c r="FZ114" s="3">
        <v>72212.615732126258</v>
      </c>
      <c r="GA114" s="3">
        <v>72048.91886949951</v>
      </c>
      <c r="GB114" s="3">
        <v>16120.694763123858</v>
      </c>
      <c r="GC114" s="3">
        <v>11407.051414510224</v>
      </c>
      <c r="GD114" s="3">
        <v>12251.705602514267</v>
      </c>
      <c r="GE114" s="3">
        <v>15580.512647994608</v>
      </c>
      <c r="GF114" s="3">
        <v>2514.7361418511764</v>
      </c>
      <c r="GG114" s="3">
        <v>538.02385775268988</v>
      </c>
      <c r="GH114" s="3">
        <v>523.98845276783709</v>
      </c>
      <c r="GI114" s="3">
        <v>523.98845276783709</v>
      </c>
      <c r="GJ114" s="3">
        <v>715.18383853611647</v>
      </c>
      <c r="GK114" s="3">
        <v>680.38917855978559</v>
      </c>
      <c r="GL114" s="3">
        <v>9456.2899721954</v>
      </c>
      <c r="GM114" s="3">
        <v>10622.342828247556</v>
      </c>
      <c r="GN114" s="3">
        <v>11099.436109677812</v>
      </c>
      <c r="GO114" s="3">
        <v>9701.5266601328658</v>
      </c>
      <c r="GP114" s="3">
        <v>3153.5775826639128</v>
      </c>
    </row>
    <row r="115" spans="1:198">
      <c r="A115" t="str">
        <f>'[1]item index series'!D62</f>
        <v>0311-01</v>
      </c>
      <c r="B115" t="str">
        <f>'[1]item index series'!E62</f>
        <v>Catanga</v>
      </c>
      <c r="C115" s="3">
        <v>0.25</v>
      </c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>
        <v>100</v>
      </c>
      <c r="BC115" s="3">
        <v>94.923857868020292</v>
      </c>
      <c r="BD115" s="3">
        <v>112.52115059221657</v>
      </c>
      <c r="BE115" s="3">
        <v>114.72081218274111</v>
      </c>
      <c r="BF115" s="3">
        <v>109.47546531302875</v>
      </c>
      <c r="BG115" s="3">
        <v>113.19796954314721</v>
      </c>
      <c r="BH115" s="3">
        <v>147.90394237990535</v>
      </c>
      <c r="BI115" s="3">
        <v>216.7105513178968</v>
      </c>
      <c r="BJ115" s="3">
        <v>134.33615182840748</v>
      </c>
      <c r="BK115" s="3">
        <v>178.36603684225295</v>
      </c>
      <c r="BL115" s="3">
        <v>114.72081218274111</v>
      </c>
      <c r="BM115" s="3">
        <v>140.71065989847716</v>
      </c>
      <c r="BN115" s="3">
        <v>153.71922506853448</v>
      </c>
      <c r="BO115" s="3">
        <v>162.9376041133803</v>
      </c>
      <c r="BP115" s="3">
        <v>188.66459423654561</v>
      </c>
      <c r="BQ115" s="3">
        <v>154.36194073899185</v>
      </c>
      <c r="BR115" s="3">
        <v>138.83248730964468</v>
      </c>
      <c r="BS115" s="3">
        <v>148.49842988508331</v>
      </c>
      <c r="BT115" s="3">
        <v>139.74280879864634</v>
      </c>
      <c r="BU115" s="3">
        <v>140.76372353271009</v>
      </c>
      <c r="BV115" s="3">
        <v>199.07837314243162</v>
      </c>
      <c r="BW115" s="3">
        <v>185.07142299107693</v>
      </c>
      <c r="BX115" s="3">
        <v>139.66113561992125</v>
      </c>
      <c r="BY115" s="3">
        <v>175.63451776649745</v>
      </c>
      <c r="BZ115" s="3">
        <v>203.70558375634519</v>
      </c>
      <c r="CA115" s="3">
        <v>253.55329949238578</v>
      </c>
      <c r="CB115" s="3">
        <v>140.10152284263958</v>
      </c>
      <c r="CC115" s="3">
        <v>162.94962065389444</v>
      </c>
      <c r="CD115" s="3">
        <v>161.59052453468698</v>
      </c>
      <c r="CE115" s="3">
        <v>172.08121827411168</v>
      </c>
      <c r="CF115" s="3">
        <v>210.15228426395939</v>
      </c>
      <c r="CG115" s="3">
        <v>166.53577243559045</v>
      </c>
      <c r="CH115" s="3">
        <v>148.03179772052485</v>
      </c>
      <c r="CI115" s="3">
        <v>169.61976822143473</v>
      </c>
      <c r="CJ115" s="3">
        <v>166.53577243559045</v>
      </c>
      <c r="CK115" s="3">
        <v>158.38521214443062</v>
      </c>
      <c r="CL115" s="3">
        <v>142.77204178043058</v>
      </c>
      <c r="CM115" s="3">
        <v>168.7104406753225</v>
      </c>
      <c r="CN115" s="3">
        <v>144.98899895093416</v>
      </c>
      <c r="CO115" s="3">
        <v>137.67304028827235</v>
      </c>
      <c r="CP115" s="3">
        <v>147.87104327258882</v>
      </c>
      <c r="CQ115" s="3">
        <v>166.49348350481887</v>
      </c>
      <c r="CR115" s="3">
        <v>158.29074197395565</v>
      </c>
      <c r="CS115" s="3">
        <v>191.54509953150935</v>
      </c>
      <c r="CT115" s="3">
        <v>176.02639933798429</v>
      </c>
      <c r="CU115" s="3">
        <v>168.26704924122177</v>
      </c>
      <c r="CV115" s="3">
        <v>200.85631964762442</v>
      </c>
      <c r="CW115" s="3">
        <v>251.55118312554995</v>
      </c>
      <c r="CX115" s="3">
        <v>281.39623875061523</v>
      </c>
      <c r="CY115" s="3">
        <v>291.20247131313664</v>
      </c>
      <c r="CZ115" s="3">
        <v>299.30327212565436</v>
      </c>
      <c r="DA115" s="3">
        <v>350.03986668826525</v>
      </c>
      <c r="DB115" s="3">
        <v>267.96596371933589</v>
      </c>
      <c r="DC115" s="3">
        <v>429.34244306343868</v>
      </c>
      <c r="DD115" s="3">
        <v>489.88527018857098</v>
      </c>
      <c r="DE115" s="3">
        <v>569.18784656374442</v>
      </c>
      <c r="DF115" s="3">
        <v>796.86298518924229</v>
      </c>
      <c r="DG115" s="3">
        <v>878.72370918942102</v>
      </c>
      <c r="DH115" s="3">
        <v>1097.8716890649002</v>
      </c>
      <c r="DI115" s="3">
        <v>1023.2590500022369</v>
      </c>
      <c r="DJ115" s="3">
        <v>1158.8408741275334</v>
      </c>
      <c r="DK115" s="3">
        <v>1609.5012140660185</v>
      </c>
      <c r="DL115" s="3">
        <v>1856.0035407650296</v>
      </c>
      <c r="DM115" s="3">
        <v>2324.1915922133744</v>
      </c>
      <c r="DN115" s="3">
        <v>2490.2052773714727</v>
      </c>
      <c r="DO115" s="3">
        <v>2389.8351323288448</v>
      </c>
      <c r="DP115" s="3">
        <v>2707.7960297631544</v>
      </c>
      <c r="DQ115" s="3">
        <v>2430.8623449010138</v>
      </c>
      <c r="DR115" s="3">
        <v>2657.7428304251084</v>
      </c>
      <c r="DS115" s="3">
        <v>2949.4463118132307</v>
      </c>
      <c r="DT115" s="3">
        <v>2917.0348138812169</v>
      </c>
      <c r="DU115" s="3">
        <v>3856.9682539096084</v>
      </c>
      <c r="DV115" s="3">
        <v>4083.8487394337035</v>
      </c>
      <c r="DW115" s="3">
        <v>3661.6787220660844</v>
      </c>
      <c r="DX115" s="3">
        <v>4347.8588523356111</v>
      </c>
      <c r="DY115" s="3">
        <v>4331.2003892998409</v>
      </c>
      <c r="DZ115" s="3">
        <v>4431.1511675144538</v>
      </c>
      <c r="EA115" s="3">
        <v>4331.2003892998409</v>
      </c>
      <c r="EB115" s="3">
        <v>5157.1206203216452</v>
      </c>
      <c r="EC115" s="3">
        <v>5370.462125696924</v>
      </c>
      <c r="ED115" s="3">
        <v>6991.0370222975989</v>
      </c>
      <c r="EE115" s="3">
        <v>6370.9916037517733</v>
      </c>
      <c r="EF115" s="3">
        <v>7183.1576722187137</v>
      </c>
      <c r="EG115" s="3">
        <v>8947.3628542774532</v>
      </c>
      <c r="EH115" s="3">
        <v>8957.5151385414138</v>
      </c>
      <c r="EI115" s="3">
        <v>8750.0399641341101</v>
      </c>
      <c r="EJ115" s="3">
        <v>9654.3611047572504</v>
      </c>
      <c r="EK115" s="3">
        <v>8407.2548933742182</v>
      </c>
      <c r="EL115" s="3">
        <v>17103.170898967295</v>
      </c>
      <c r="EM115" s="3">
        <v>18149.56743076065</v>
      </c>
      <c r="EN115" s="3">
        <v>18113.484791733295</v>
      </c>
      <c r="EO115" s="3">
        <v>8186.2487293316553</v>
      </c>
      <c r="EP115" s="3">
        <v>8014.8561939517085</v>
      </c>
      <c r="EQ115" s="3">
        <v>8470.3995116720926</v>
      </c>
      <c r="ER115" s="3">
        <v>9122.1421791037319</v>
      </c>
      <c r="ES115" s="3">
        <v>9132.2904213301754</v>
      </c>
      <c r="ET115" s="3">
        <v>9205.5832818544932</v>
      </c>
      <c r="EU115" s="3">
        <v>9269.0355329949234</v>
      </c>
      <c r="EV115" s="3">
        <v>9362.098138747886</v>
      </c>
      <c r="EW115" s="3">
        <v>11329.94923857868</v>
      </c>
      <c r="EX115" s="3">
        <v>11387.461671261819</v>
      </c>
      <c r="EY115" s="3">
        <v>6616.0598486605331</v>
      </c>
      <c r="EZ115" s="3">
        <v>9099.7449045324538</v>
      </c>
      <c r="FA115" s="3">
        <v>9269.0355329949234</v>
      </c>
      <c r="FB115" s="3">
        <v>9309.6446700507622</v>
      </c>
      <c r="FC115" s="3">
        <v>11201.790379651497</v>
      </c>
      <c r="FD115" s="3">
        <v>11218.862536188106</v>
      </c>
      <c r="FE115" s="3">
        <v>11072.04047494921</v>
      </c>
      <c r="FF115" s="3">
        <v>11129.888126333481</v>
      </c>
      <c r="FG115" s="3">
        <v>11140.764685770846</v>
      </c>
      <c r="FH115" s="3">
        <v>11281.341504863163</v>
      </c>
      <c r="FI115" s="3">
        <v>13712.836761549694</v>
      </c>
      <c r="FJ115" s="3">
        <v>14682.924533662561</v>
      </c>
      <c r="FK115" s="3">
        <v>15676.572598780507</v>
      </c>
      <c r="FL115" s="3">
        <v>15960.472045957069</v>
      </c>
      <c r="FM115" s="3">
        <v>17513.047147703859</v>
      </c>
      <c r="FN115" s="3">
        <v>17736.040609137057</v>
      </c>
      <c r="FO115" s="3">
        <v>18218.891248348173</v>
      </c>
      <c r="FP115" s="3">
        <v>17701.427794281291</v>
      </c>
      <c r="FQ115" s="3">
        <v>20335.441939502856</v>
      </c>
      <c r="FR115" s="3">
        <v>17248.730964467006</v>
      </c>
      <c r="FS115" s="3">
        <v>13160.744500846025</v>
      </c>
      <c r="FT115" s="3">
        <v>13071.065989847715</v>
      </c>
      <c r="FU115" s="3">
        <v>9673.4348561759725</v>
      </c>
      <c r="FV115" s="3">
        <v>13647.421668304807</v>
      </c>
      <c r="FW115" s="3">
        <v>15854.709810268227</v>
      </c>
      <c r="FX115" s="3">
        <v>17456.458727445213</v>
      </c>
      <c r="FY115" s="3">
        <v>17731.082914117862</v>
      </c>
      <c r="FZ115" s="3">
        <v>11078.004015369215</v>
      </c>
      <c r="GA115" s="3">
        <v>11080.09617854492</v>
      </c>
      <c r="GB115" s="3">
        <v>10682.58517516057</v>
      </c>
      <c r="GC115" s="3">
        <v>10377.129351507327</v>
      </c>
      <c r="GD115" s="3">
        <v>12511.135790728591</v>
      </c>
      <c r="GE115" s="3">
        <v>11561.293708957559</v>
      </c>
      <c r="GF115" s="3">
        <v>12258.883248730965</v>
      </c>
      <c r="GG115" s="3">
        <v>11826.859152056259</v>
      </c>
      <c r="GH115" s="3">
        <v>12003.177006387372</v>
      </c>
      <c r="GI115" s="3">
        <v>15100.083903266723</v>
      </c>
      <c r="GJ115" s="3">
        <v>11103.044028975857</v>
      </c>
      <c r="GK115" s="3">
        <v>16563.651414126554</v>
      </c>
      <c r="GL115" s="3">
        <v>15548.044384936193</v>
      </c>
      <c r="GM115" s="3">
        <v>16029.439698567285</v>
      </c>
      <c r="GN115" s="3">
        <v>16244.531221679052</v>
      </c>
      <c r="GO115" s="3">
        <v>15120.566415239258</v>
      </c>
      <c r="GP115" s="3">
        <v>15089.133703429743</v>
      </c>
    </row>
    <row r="116" spans="1:198">
      <c r="A116" t="str">
        <f>'[1]item index series'!D63</f>
        <v>0312-01</v>
      </c>
      <c r="B116" t="str">
        <f>'[1]item index series'!E63</f>
        <v>Boys trousers</v>
      </c>
      <c r="C116" s="3">
        <v>0.41</v>
      </c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>
        <v>100</v>
      </c>
      <c r="BC116" s="3">
        <v>92</v>
      </c>
      <c r="BD116" s="3">
        <v>105.75</v>
      </c>
      <c r="BE116" s="3">
        <v>121.3888888888889</v>
      </c>
      <c r="BF116" s="3">
        <v>109.83333333333334</v>
      </c>
      <c r="BG116" s="3">
        <v>122.41666666666667</v>
      </c>
      <c r="BH116" s="3">
        <v>151.41666666666666</v>
      </c>
      <c r="BI116" s="3">
        <v>132.22222222222223</v>
      </c>
      <c r="BJ116" s="3">
        <v>159.16666666666666</v>
      </c>
      <c r="BK116" s="3">
        <v>145.16666666666666</v>
      </c>
      <c r="BL116" s="3">
        <v>134.30555555555554</v>
      </c>
      <c r="BM116" s="3">
        <v>158.7777777777778</v>
      </c>
      <c r="BN116" s="3">
        <v>133.19444444444443</v>
      </c>
      <c r="BO116" s="3">
        <v>186.25</v>
      </c>
      <c r="BP116" s="3">
        <v>149.41666666666666</v>
      </c>
      <c r="BQ116" s="3">
        <v>189.58333333333334</v>
      </c>
      <c r="BR116" s="3">
        <v>201.5277777777778</v>
      </c>
      <c r="BS116" s="3">
        <v>220.55555555555554</v>
      </c>
      <c r="BT116" s="3">
        <v>177.91666666666666</v>
      </c>
      <c r="BU116" s="3">
        <v>169.44444444444446</v>
      </c>
      <c r="BV116" s="3">
        <v>189.58333333333334</v>
      </c>
      <c r="BW116" s="3">
        <v>174.94444444444443</v>
      </c>
      <c r="BX116" s="3">
        <v>201.72222222222223</v>
      </c>
      <c r="BY116" s="3">
        <v>149.58333333333334</v>
      </c>
      <c r="BZ116" s="3">
        <v>175.2777777777778</v>
      </c>
      <c r="CA116" s="3">
        <v>185.69444444444446</v>
      </c>
      <c r="CB116" s="3">
        <v>171.66666666666666</v>
      </c>
      <c r="CC116" s="3">
        <v>162.91666666666666</v>
      </c>
      <c r="CD116" s="3">
        <v>189.58333333333334</v>
      </c>
      <c r="CE116" s="3">
        <v>193.4722222222222</v>
      </c>
      <c r="CF116" s="3">
        <v>205</v>
      </c>
      <c r="CG116" s="3">
        <v>195.85563665855636</v>
      </c>
      <c r="CH116" s="3">
        <v>161.77210056772097</v>
      </c>
      <c r="CI116" s="3">
        <v>186.71127331711276</v>
      </c>
      <c r="CJ116" s="3">
        <v>203.66991078669909</v>
      </c>
      <c r="CK116" s="3">
        <v>168.09002433090023</v>
      </c>
      <c r="CL116" s="3">
        <v>153.18066206740787</v>
      </c>
      <c r="CM116" s="3">
        <v>156.27869792944537</v>
      </c>
      <c r="CN116" s="3">
        <v>161.09786482594802</v>
      </c>
      <c r="CO116" s="3">
        <v>154.55756689498008</v>
      </c>
      <c r="CP116" s="3">
        <v>162.47476965352027</v>
      </c>
      <c r="CQ116" s="3">
        <v>237.24070179069102</v>
      </c>
      <c r="CR116" s="3">
        <v>289.15001379016314</v>
      </c>
      <c r="CS116" s="3">
        <v>196.20893792903931</v>
      </c>
      <c r="CT116" s="3">
        <v>193.11090206700186</v>
      </c>
      <c r="CU116" s="3">
        <v>231.66423723902361</v>
      </c>
      <c r="CV116" s="3">
        <v>234.59015999761453</v>
      </c>
      <c r="CW116" s="3">
        <v>232.65175863127845</v>
      </c>
      <c r="CX116" s="3">
        <v>248.61973911298239</v>
      </c>
      <c r="CY116" s="3">
        <v>267.84999517697003</v>
      </c>
      <c r="CZ116" s="3">
        <v>272.31416176325286</v>
      </c>
      <c r="DA116" s="3">
        <v>443.66947919057083</v>
      </c>
      <c r="DB116" s="3">
        <v>570.72652818477457</v>
      </c>
      <c r="DC116" s="3">
        <v>698.12697460869242</v>
      </c>
      <c r="DD116" s="3">
        <v>788.09710119377712</v>
      </c>
      <c r="DE116" s="3">
        <v>803.89338296062419</v>
      </c>
      <c r="DF116" s="3">
        <v>1085.8226727558708</v>
      </c>
      <c r="DG116" s="3">
        <v>1042.2111991821846</v>
      </c>
      <c r="DH116" s="3">
        <v>1340.2801681739923</v>
      </c>
      <c r="DI116" s="3">
        <v>1182.6607479352367</v>
      </c>
      <c r="DJ116" s="3">
        <v>961.5128031993795</v>
      </c>
      <c r="DK116" s="3">
        <v>2162.3736149094616</v>
      </c>
      <c r="DL116" s="3">
        <v>1220.149948555005</v>
      </c>
      <c r="DM116" s="3">
        <v>2012.0946727516412</v>
      </c>
      <c r="DN116" s="3">
        <v>3800.8777568939649</v>
      </c>
      <c r="DO116" s="3">
        <v>3922.2676460867219</v>
      </c>
      <c r="DP116" s="3">
        <v>3487.0963452070273</v>
      </c>
      <c r="DQ116" s="3">
        <v>5000.6526680035086</v>
      </c>
      <c r="DR116" s="3">
        <v>5818.6983678150755</v>
      </c>
      <c r="DS116" s="3">
        <v>5445.3671991656538</v>
      </c>
      <c r="DT116" s="3">
        <v>7793.0018486482168</v>
      </c>
      <c r="DU116" s="3">
        <v>6023.6869542820905</v>
      </c>
      <c r="DV116" s="3">
        <v>7535.3346310220813</v>
      </c>
      <c r="DW116" s="3">
        <v>8852.3004100001053</v>
      </c>
      <c r="DX116" s="3">
        <v>9894.4211568435821</v>
      </c>
      <c r="DY116" s="3">
        <v>8649.983928012176</v>
      </c>
      <c r="DZ116" s="3">
        <v>7775.8240341398077</v>
      </c>
      <c r="EA116" s="3">
        <v>11451.876338939333</v>
      </c>
      <c r="EB116" s="3">
        <v>12768.842117917357</v>
      </c>
      <c r="EC116" s="3">
        <v>13112.398408085537</v>
      </c>
      <c r="ED116" s="3">
        <v>9993.6707517810592</v>
      </c>
      <c r="EE116" s="3">
        <v>11300.383462956621</v>
      </c>
      <c r="EF116" s="3">
        <v>10789.777363991443</v>
      </c>
      <c r="EG116" s="3">
        <v>13540.517291076578</v>
      </c>
      <c r="EH116" s="3">
        <v>14726.628402187689</v>
      </c>
      <c r="EI116" s="3">
        <v>10640.958987514312</v>
      </c>
      <c r="EJ116" s="3">
        <v>13781.964953708295</v>
      </c>
      <c r="EK116" s="3">
        <v>9338.6729478248617</v>
      </c>
      <c r="EL116" s="3">
        <v>10452.026297818433</v>
      </c>
      <c r="EM116" s="3">
        <v>13788.712549768861</v>
      </c>
      <c r="EN116" s="3">
        <v>13927.038269010487</v>
      </c>
      <c r="EO116" s="3">
        <v>14787.356766732792</v>
      </c>
      <c r="EP116" s="3">
        <v>13508.687313255328</v>
      </c>
      <c r="EQ116" s="3">
        <v>13712.802094087483</v>
      </c>
      <c r="ER116" s="3">
        <v>14200.315909463454</v>
      </c>
      <c r="ES116" s="3">
        <v>14200.315909463454</v>
      </c>
      <c r="ET116" s="3">
        <v>14224.944635084523</v>
      </c>
      <c r="EU116" s="3">
        <v>14293.055555555555</v>
      </c>
      <c r="EV116" s="3">
        <v>14318.055555555555</v>
      </c>
      <c r="EW116" s="3">
        <v>14459.722222222221</v>
      </c>
      <c r="EX116" s="3">
        <v>14491.666666666666</v>
      </c>
      <c r="EY116" s="3">
        <v>9825</v>
      </c>
      <c r="EZ116" s="3">
        <v>11083.333333333334</v>
      </c>
      <c r="FA116" s="3">
        <v>11458.333333333334</v>
      </c>
      <c r="FB116" s="3">
        <v>11669.444444444445</v>
      </c>
      <c r="FC116" s="3">
        <v>12158.333333333334</v>
      </c>
      <c r="FD116" s="3">
        <v>12116.666666666666</v>
      </c>
      <c r="FE116" s="3">
        <v>11291.666666666666</v>
      </c>
      <c r="FF116" s="3">
        <v>11461.111111111113</v>
      </c>
      <c r="FG116" s="3">
        <v>14491.666666666666</v>
      </c>
      <c r="FH116" s="3">
        <v>15036.111111111111</v>
      </c>
      <c r="FI116" s="3">
        <v>13550</v>
      </c>
      <c r="FJ116" s="3">
        <v>12902.777777777777</v>
      </c>
      <c r="FK116" s="3">
        <v>16836.111111111109</v>
      </c>
      <c r="FL116" s="3">
        <v>17897.222222222223</v>
      </c>
      <c r="FM116" s="3">
        <v>14188.888888888887</v>
      </c>
      <c r="FN116" s="3">
        <v>19872.39921218322</v>
      </c>
      <c r="FO116" s="3">
        <v>20575.454767738778</v>
      </c>
      <c r="FP116" s="3">
        <v>12166.666666666666</v>
      </c>
      <c r="FQ116" s="3">
        <v>21061.111111111109</v>
      </c>
      <c r="FR116" s="3">
        <v>18883.333333333332</v>
      </c>
      <c r="FS116" s="3">
        <v>17030.555555555555</v>
      </c>
      <c r="FT116" s="3">
        <v>13175</v>
      </c>
      <c r="FU116" s="3">
        <v>12602.777777777779</v>
      </c>
      <c r="FV116" s="3">
        <v>17216.666666666668</v>
      </c>
      <c r="FW116" s="3">
        <v>26430.555555555555</v>
      </c>
      <c r="FX116" s="3">
        <v>19316.666666666668</v>
      </c>
      <c r="FY116" s="3">
        <v>15392.498181062259</v>
      </c>
      <c r="FZ116" s="3">
        <v>13469.444444444445</v>
      </c>
      <c r="GA116" s="3">
        <v>13688.888888888887</v>
      </c>
      <c r="GB116" s="3">
        <v>13941.666666666666</v>
      </c>
      <c r="GC116" s="3">
        <v>13583.333333333334</v>
      </c>
      <c r="GD116" s="3">
        <v>14863.888888888887</v>
      </c>
      <c r="GE116" s="3">
        <v>15233.333333333334</v>
      </c>
      <c r="GF116" s="3">
        <v>15300</v>
      </c>
      <c r="GG116" s="3">
        <v>15133.333333333334</v>
      </c>
      <c r="GH116" s="3">
        <v>16894.444444444445</v>
      </c>
      <c r="GI116" s="3">
        <v>17944.444444444442</v>
      </c>
      <c r="GJ116" s="3">
        <v>19208.333333333332</v>
      </c>
      <c r="GK116" s="3">
        <v>17761.111111111109</v>
      </c>
      <c r="GL116" s="3">
        <v>15708.333333333334</v>
      </c>
      <c r="GM116" s="3">
        <v>18666.666666666668</v>
      </c>
      <c r="GN116" s="3">
        <v>18475</v>
      </c>
      <c r="GO116" s="3">
        <v>16947.222222222223</v>
      </c>
      <c r="GP116" s="3">
        <v>17680.555555555555</v>
      </c>
    </row>
    <row r="117" spans="1:198">
      <c r="A117" t="str">
        <f>'[1]item index series'!D64</f>
        <v>0312-02</v>
      </c>
      <c r="B117" t="str">
        <f>'[1]item index series'!E64</f>
        <v xml:space="preserve">Men's shirt </v>
      </c>
      <c r="C117" s="3">
        <v>0.46</v>
      </c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>
        <v>100</v>
      </c>
      <c r="BC117" s="3">
        <v>88.95126307731563</v>
      </c>
      <c r="BD117" s="3">
        <v>92.676703240622615</v>
      </c>
      <c r="BE117" s="3">
        <v>103.59785659607043</v>
      </c>
      <c r="BF117" s="3">
        <v>114.18729267670324</v>
      </c>
      <c r="BG117" s="3">
        <v>100.02551671344732</v>
      </c>
      <c r="BH117" s="3">
        <v>148.50727226333248</v>
      </c>
      <c r="BI117" s="3">
        <v>108.44603215105894</v>
      </c>
      <c r="BJ117" s="3">
        <v>118.04031640724673</v>
      </c>
      <c r="BK117" s="3">
        <v>125.77188058178108</v>
      </c>
      <c r="BL117" s="3">
        <v>123.6284766522072</v>
      </c>
      <c r="BM117" s="3">
        <v>116.99413115590713</v>
      </c>
      <c r="BN117" s="3">
        <v>129.16560347027303</v>
      </c>
      <c r="BO117" s="3">
        <v>136.41235008930852</v>
      </c>
      <c r="BP117" s="3">
        <v>167.38964021434037</v>
      </c>
      <c r="BQ117" s="3">
        <v>149.40035723398825</v>
      </c>
      <c r="BR117" s="3">
        <v>141.4901760653228</v>
      </c>
      <c r="BS117" s="3">
        <v>163.68971676448075</v>
      </c>
      <c r="BT117" s="3">
        <v>154.24853278897677</v>
      </c>
      <c r="BU117" s="3">
        <v>164.63383516203115</v>
      </c>
      <c r="BV117" s="3">
        <v>173.25848430722127</v>
      </c>
      <c r="BW117" s="3">
        <v>168.2827251849962</v>
      </c>
      <c r="BX117" s="3">
        <v>183.84792038785403</v>
      </c>
      <c r="BY117" s="3">
        <v>140.5205409543251</v>
      </c>
      <c r="BZ117" s="3">
        <v>143.4039295738709</v>
      </c>
      <c r="CA117" s="3">
        <v>147.10385302373052</v>
      </c>
      <c r="CB117" s="3">
        <v>165.55243684613421</v>
      </c>
      <c r="CC117" s="3">
        <v>178.36182699668285</v>
      </c>
      <c r="CD117" s="3">
        <v>171.85506506761931</v>
      </c>
      <c r="CE117" s="3">
        <v>169.6861444245981</v>
      </c>
      <c r="CF117" s="3">
        <v>161.13804541974994</v>
      </c>
      <c r="CG117" s="3">
        <v>155.59748225345481</v>
      </c>
      <c r="CH117" s="3">
        <v>152.11923982128067</v>
      </c>
      <c r="CI117" s="3">
        <v>167.14032218323632</v>
      </c>
      <c r="CJ117" s="3">
        <v>174.21993067350232</v>
      </c>
      <c r="CK117" s="3">
        <v>142.6695015320995</v>
      </c>
      <c r="CL117" s="3">
        <v>152.60930164362091</v>
      </c>
      <c r="CM117" s="3">
        <v>157.08371048762234</v>
      </c>
      <c r="CN117" s="3">
        <v>137.74787226890177</v>
      </c>
      <c r="CO117" s="3">
        <v>151.01129848504894</v>
      </c>
      <c r="CP117" s="3">
        <v>145.09868679833275</v>
      </c>
      <c r="CQ117" s="3">
        <v>193.07074161866257</v>
      </c>
      <c r="CR117" s="3">
        <v>215.09122514378402</v>
      </c>
      <c r="CS117" s="3">
        <v>246.41208705179412</v>
      </c>
      <c r="CT117" s="3">
        <v>197.19358976777821</v>
      </c>
      <c r="CU117" s="3">
        <v>203.26600177035161</v>
      </c>
      <c r="CV117" s="3">
        <v>200.06999545320772</v>
      </c>
      <c r="CW117" s="3">
        <v>226.36472409023685</v>
      </c>
      <c r="CX117" s="3">
        <v>366.8006294040099</v>
      </c>
      <c r="CY117" s="3">
        <v>244.31999965546811</v>
      </c>
      <c r="CZ117" s="3">
        <v>277.02425157785365</v>
      </c>
      <c r="DA117" s="3">
        <v>365.03716483956754</v>
      </c>
      <c r="DB117" s="3">
        <v>483.18929065720533</v>
      </c>
      <c r="DC117" s="3">
        <v>656.32944789336386</v>
      </c>
      <c r="DD117" s="3">
        <v>627.15212509986304</v>
      </c>
      <c r="DE117" s="3">
        <v>721.41732181732709</v>
      </c>
      <c r="DF117" s="3">
        <v>1002.2891324448732</v>
      </c>
      <c r="DG117" s="3">
        <v>882.0529121419853</v>
      </c>
      <c r="DH117" s="3">
        <v>1116.4333842524147</v>
      </c>
      <c r="DI117" s="3">
        <v>1052.3074000908746</v>
      </c>
      <c r="DJ117" s="3">
        <v>1068.9801559728749</v>
      </c>
      <c r="DK117" s="3">
        <v>1622.3873992869667</v>
      </c>
      <c r="DL117" s="3">
        <v>1807.6987545938478</v>
      </c>
      <c r="DM117" s="3">
        <v>2009.5410405887233</v>
      </c>
      <c r="DN117" s="3">
        <v>3044.0549990416598</v>
      </c>
      <c r="DO117" s="3">
        <v>2983.6386402820544</v>
      </c>
      <c r="DP117" s="3">
        <v>3913.1210827375226</v>
      </c>
      <c r="DQ117" s="3">
        <v>3686.9470217400253</v>
      </c>
      <c r="DR117" s="3">
        <v>3905.0655682362421</v>
      </c>
      <c r="DS117" s="3">
        <v>3395.7091897706459</v>
      </c>
      <c r="DT117" s="3">
        <v>4824.9433587863377</v>
      </c>
      <c r="DU117" s="3">
        <v>5488.5938226995422</v>
      </c>
      <c r="DV117" s="3">
        <v>6988.1588298610322</v>
      </c>
      <c r="DW117" s="3">
        <v>6181.0582423288661</v>
      </c>
      <c r="DX117" s="3">
        <v>7631.0508525593978</v>
      </c>
      <c r="DY117" s="3">
        <v>6062.7041446562034</v>
      </c>
      <c r="DZ117" s="3">
        <v>6274.0064865744134</v>
      </c>
      <c r="EA117" s="3">
        <v>9510.1545237235368</v>
      </c>
      <c r="EB117" s="3">
        <v>10140.653447189163</v>
      </c>
      <c r="EC117" s="3">
        <v>10154.595683825995</v>
      </c>
      <c r="ED117" s="3">
        <v>11993.421782483731</v>
      </c>
      <c r="EE117" s="3">
        <v>13385.321376158905</v>
      </c>
      <c r="EF117" s="3">
        <v>8826.2503363041578</v>
      </c>
      <c r="EG117" s="3">
        <v>12982.232778122967</v>
      </c>
      <c r="EH117" s="3">
        <v>14531.097284374562</v>
      </c>
      <c r="EI117" s="3">
        <v>11343.923139880762</v>
      </c>
      <c r="EJ117" s="3">
        <v>12138.450912394383</v>
      </c>
      <c r="EK117" s="3">
        <v>10842.434127571791</v>
      </c>
      <c r="EL117" s="3">
        <v>9262.4416369838691</v>
      </c>
      <c r="EM117" s="3">
        <v>11259.334631780455</v>
      </c>
      <c r="EN117" s="3">
        <v>9954.2547925185409</v>
      </c>
      <c r="EO117" s="3">
        <v>12534.204289577974</v>
      </c>
      <c r="EP117" s="3">
        <v>11059.947434115442</v>
      </c>
      <c r="EQ117" s="3">
        <v>11700.403281160639</v>
      </c>
      <c r="ER117" s="3">
        <v>12136.940403321163</v>
      </c>
      <c r="ES117" s="3">
        <v>12235.123493080451</v>
      </c>
      <c r="ET117" s="3">
        <v>12587.072107140666</v>
      </c>
      <c r="EU117" s="3">
        <v>12618.014799693799</v>
      </c>
      <c r="EV117" s="3">
        <v>12618.014799693799</v>
      </c>
      <c r="EW117" s="3">
        <v>13759.887726460833</v>
      </c>
      <c r="EX117" s="3">
        <v>13878.540443990814</v>
      </c>
      <c r="EY117" s="3">
        <v>11135.493748405204</v>
      </c>
      <c r="EZ117" s="3">
        <v>13286.552692013269</v>
      </c>
      <c r="FA117" s="3">
        <v>13345.241132942077</v>
      </c>
      <c r="FB117" s="3">
        <v>13725.440163306966</v>
      </c>
      <c r="FC117" s="3">
        <v>13809.645317683084</v>
      </c>
      <c r="FD117" s="3">
        <v>13886.195458025008</v>
      </c>
      <c r="FE117" s="3">
        <v>13901.505486093392</v>
      </c>
      <c r="FF117" s="3">
        <v>15525.644297014545</v>
      </c>
      <c r="FG117" s="3">
        <v>15616.228629752488</v>
      </c>
      <c r="FH117" s="3">
        <v>17212.299055881602</v>
      </c>
      <c r="FI117" s="3">
        <v>13967.848941056391</v>
      </c>
      <c r="FJ117" s="3">
        <v>14496.044909415667</v>
      </c>
      <c r="FK117" s="3">
        <v>16802.755805052311</v>
      </c>
      <c r="FL117" s="3">
        <v>17389.640214340398</v>
      </c>
      <c r="FM117" s="3">
        <v>15516.713447307988</v>
      </c>
      <c r="FN117" s="3">
        <v>19992.846898991887</v>
      </c>
      <c r="FO117" s="3">
        <v>21949.47690737433</v>
      </c>
      <c r="FP117" s="3">
        <v>12936.973717785149</v>
      </c>
      <c r="FQ117" s="3">
        <v>21395.764225567749</v>
      </c>
      <c r="FR117" s="3">
        <v>17938.249553457514</v>
      </c>
      <c r="FS117" s="3">
        <v>17721.357489155398</v>
      </c>
      <c r="FT117" s="3">
        <v>17938.249553457514</v>
      </c>
      <c r="FU117" s="3">
        <v>12166.368971676449</v>
      </c>
      <c r="FV117" s="3">
        <v>14667.006889512631</v>
      </c>
      <c r="FW117" s="3">
        <v>19864.761418729267</v>
      </c>
      <c r="FX117" s="3">
        <v>21617.759632559326</v>
      </c>
      <c r="FY117" s="3">
        <v>15351.621101295032</v>
      </c>
      <c r="FZ117" s="3">
        <v>17022.199540699163</v>
      </c>
      <c r="GA117" s="3">
        <v>12663.944883898954</v>
      </c>
      <c r="GB117" s="3">
        <v>11334.524113294206</v>
      </c>
      <c r="GC117" s="3">
        <v>11385.557540188825</v>
      </c>
      <c r="GD117" s="3">
        <v>13722.888491962234</v>
      </c>
      <c r="GE117" s="3">
        <v>12993.110487369227</v>
      </c>
      <c r="GF117" s="3">
        <v>12898.698647614188</v>
      </c>
      <c r="GG117" s="3">
        <v>13727.991834651697</v>
      </c>
      <c r="GH117" s="3">
        <v>12916.560347027304</v>
      </c>
      <c r="GI117" s="3">
        <v>13306.966062771115</v>
      </c>
      <c r="GJ117" s="3">
        <v>14429.701454452666</v>
      </c>
      <c r="GK117" s="3">
        <v>15697.882112783873</v>
      </c>
      <c r="GL117" s="3">
        <v>15797.397295228375</v>
      </c>
      <c r="GM117" s="3">
        <v>18486.858892574637</v>
      </c>
      <c r="GN117" s="3">
        <v>20678.744577698391</v>
      </c>
      <c r="GO117" s="3">
        <v>18588.925746363868</v>
      </c>
      <c r="GP117" s="3">
        <v>19775.452921663687</v>
      </c>
    </row>
    <row r="118" spans="1:198">
      <c r="A118" t="str">
        <f>'[1]item index series'!D65</f>
        <v>0312-03</v>
      </c>
      <c r="B118" t="str">
        <f>'[1]item index series'!E65</f>
        <v>Girls dress</v>
      </c>
      <c r="C118" s="3">
        <v>0.34</v>
      </c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>
        <v>100</v>
      </c>
      <c r="BC118" s="3">
        <v>116.49689731881514</v>
      </c>
      <c r="BD118" s="3">
        <v>174.15993443390707</v>
      </c>
      <c r="BE118" s="3">
        <v>176.2088748390118</v>
      </c>
      <c r="BF118" s="3">
        <v>184.37536588221519</v>
      </c>
      <c r="BG118" s="3">
        <v>198.16180775084882</v>
      </c>
      <c r="BH118" s="3">
        <v>289.33965577801195</v>
      </c>
      <c r="BI118" s="3">
        <v>190.05385786207702</v>
      </c>
      <c r="BJ118" s="3">
        <v>178.9310385200796</v>
      </c>
      <c r="BK118" s="3">
        <v>190.31729305701907</v>
      </c>
      <c r="BL118" s="3">
        <v>148.69453225617607</v>
      </c>
      <c r="BM118" s="3">
        <v>197.19587870272804</v>
      </c>
      <c r="BN118" s="3">
        <v>211.04086172579326</v>
      </c>
      <c r="BO118" s="3">
        <v>242.06767357452287</v>
      </c>
      <c r="BP118" s="3">
        <v>210.89450883971432</v>
      </c>
      <c r="BQ118" s="3">
        <v>194.64933848495491</v>
      </c>
      <c r="BR118" s="3">
        <v>193.3321625102447</v>
      </c>
      <c r="BS118" s="3">
        <v>200.85470085470089</v>
      </c>
      <c r="BT118" s="3">
        <v>196.81536119892283</v>
      </c>
      <c r="BU118" s="3">
        <v>170.20840650977641</v>
      </c>
      <c r="BV118" s="3">
        <v>217.62674159934437</v>
      </c>
      <c r="BW118" s="3">
        <v>196.99098466221756</v>
      </c>
      <c r="BX118" s="3">
        <v>197.28369043437536</v>
      </c>
      <c r="BY118" s="3">
        <v>180.74581430745818</v>
      </c>
      <c r="BZ118" s="3">
        <v>160.57838660578386</v>
      </c>
      <c r="CA118" s="3">
        <v>169.91570073761855</v>
      </c>
      <c r="CB118" s="3">
        <v>253.24903407095186</v>
      </c>
      <c r="CC118" s="3">
        <v>178.69687390235336</v>
      </c>
      <c r="CD118" s="3">
        <v>245.87284861257464</v>
      </c>
      <c r="CE118" s="3">
        <v>206.357569371268</v>
      </c>
      <c r="CF118" s="3">
        <v>270.16742770167428</v>
      </c>
      <c r="CG118" s="3">
        <v>229.27359869472113</v>
      </c>
      <c r="CH118" s="3">
        <v>188.88256266736161</v>
      </c>
      <c r="CI118" s="3">
        <v>193.91049246329848</v>
      </c>
      <c r="CJ118" s="3">
        <v>218.7149461232537</v>
      </c>
      <c r="CK118" s="3">
        <v>212.68143036812944</v>
      </c>
      <c r="CL118" s="3">
        <v>180.36713954030392</v>
      </c>
      <c r="CM118" s="3">
        <v>174.72753795245723</v>
      </c>
      <c r="CN118" s="3">
        <v>194.38271745092882</v>
      </c>
      <c r="CO118" s="3">
        <v>165.01674468580995</v>
      </c>
      <c r="CP118" s="3">
        <v>189.54400602940356</v>
      </c>
      <c r="CQ118" s="3">
        <v>257.95337440269179</v>
      </c>
      <c r="CR118" s="3">
        <v>323.2259229578878</v>
      </c>
      <c r="CS118" s="3">
        <v>195.91775693637823</v>
      </c>
      <c r="CT118" s="3">
        <v>258.12022652067543</v>
      </c>
      <c r="CU118" s="3">
        <v>209.39940806945549</v>
      </c>
      <c r="CV118" s="3">
        <v>215.73978855283343</v>
      </c>
      <c r="CW118" s="3">
        <v>220.77955603969315</v>
      </c>
      <c r="CX118" s="3">
        <v>322.35810177783509</v>
      </c>
      <c r="CY118" s="3">
        <v>273.9794490613059</v>
      </c>
      <c r="CZ118" s="3">
        <v>269.02520902366825</v>
      </c>
      <c r="DA118" s="3">
        <v>439.23161675969067</v>
      </c>
      <c r="DB118" s="3">
        <v>629.0887349805713</v>
      </c>
      <c r="DC118" s="3">
        <v>615.12376306239798</v>
      </c>
      <c r="DD118" s="3">
        <v>988.18801287645783</v>
      </c>
      <c r="DE118" s="3">
        <v>664.99866277015985</v>
      </c>
      <c r="DF118" s="3">
        <v>1217.2800522007778</v>
      </c>
      <c r="DG118" s="3">
        <v>814.62336189344603</v>
      </c>
      <c r="DH118" s="3">
        <v>1508.5494664941082</v>
      </c>
      <c r="DI118" s="3">
        <v>1761.581457678154</v>
      </c>
      <c r="DJ118" s="3">
        <v>1595.664291316999</v>
      </c>
      <c r="DK118" s="3">
        <v>1955.0960685442703</v>
      </c>
      <c r="DL118" s="3">
        <v>2263.2774571252526</v>
      </c>
      <c r="DM118" s="3">
        <v>2261.4285684123324</v>
      </c>
      <c r="DN118" s="3">
        <v>2687.2820001263435</v>
      </c>
      <c r="DO118" s="3">
        <v>2471.9078507537401</v>
      </c>
      <c r="DP118" s="3">
        <v>3692.0350393964113</v>
      </c>
      <c r="DQ118" s="3">
        <v>2842.286122780868</v>
      </c>
      <c r="DR118" s="3">
        <v>2359.3259090362435</v>
      </c>
      <c r="DS118" s="3">
        <v>3964.8422952683759</v>
      </c>
      <c r="DT118" s="3">
        <v>4464.1187324503189</v>
      </c>
      <c r="DU118" s="3">
        <v>3615.6751137097617</v>
      </c>
      <c r="DV118" s="3">
        <v>4806.7594246340059</v>
      </c>
      <c r="DW118" s="3">
        <v>5198.3487871296484</v>
      </c>
      <c r="DX118" s="3">
        <v>4516.3306474497376</v>
      </c>
      <c r="DY118" s="3">
        <v>6161.0059699314343</v>
      </c>
      <c r="DZ118" s="3">
        <v>6627.6499602387403</v>
      </c>
      <c r="EA118" s="3">
        <v>7541.3584727285725</v>
      </c>
      <c r="EB118" s="3">
        <v>8132.0057611594993</v>
      </c>
      <c r="EC118" s="3">
        <v>8481.1729427181144</v>
      </c>
      <c r="ED118" s="3">
        <v>9013.0818267746927</v>
      </c>
      <c r="EE118" s="3">
        <v>6317.3001830528428</v>
      </c>
      <c r="EF118" s="3">
        <v>12101.816013318097</v>
      </c>
      <c r="EG118" s="3">
        <v>9482.8695518881941</v>
      </c>
      <c r="EH118" s="3">
        <v>14479.357082622299</v>
      </c>
      <c r="EI118" s="3">
        <v>8160.9146146884223</v>
      </c>
      <c r="EJ118" s="3">
        <v>8483.1844778133345</v>
      </c>
      <c r="EK118" s="3">
        <v>6865.3246599034246</v>
      </c>
      <c r="EL118" s="3">
        <v>8961.7063957866903</v>
      </c>
      <c r="EM118" s="3">
        <v>9832.6194501990121</v>
      </c>
      <c r="EN118" s="3">
        <v>6969.4926964690521</v>
      </c>
      <c r="EO118" s="3">
        <v>10976.706853103056</v>
      </c>
      <c r="EP118" s="3">
        <v>11181.787675091638</v>
      </c>
      <c r="EQ118" s="3">
        <v>11419.421008506977</v>
      </c>
      <c r="ER118" s="3">
        <v>11539.865300785983</v>
      </c>
      <c r="ES118" s="3">
        <v>12015.131967616664</v>
      </c>
      <c r="ET118" s="3">
        <v>12135.57625989567</v>
      </c>
      <c r="EU118" s="3">
        <v>12176.5601217656</v>
      </c>
      <c r="EV118" s="3">
        <v>13704.484252429456</v>
      </c>
      <c r="EW118" s="3">
        <v>13799.613628380752</v>
      </c>
      <c r="EX118" s="3">
        <v>13894.743004332047</v>
      </c>
      <c r="EY118" s="3">
        <v>9454.3964406978102</v>
      </c>
      <c r="EZ118" s="3">
        <v>12261.444795691374</v>
      </c>
      <c r="FA118" s="3">
        <v>13142.489169886428</v>
      </c>
      <c r="FB118" s="3">
        <v>13329.82086406744</v>
      </c>
      <c r="FC118" s="3">
        <v>13452.757288373727</v>
      </c>
      <c r="FD118" s="3">
        <v>13233.227959255357</v>
      </c>
      <c r="FE118" s="3">
        <v>12399.016508605549</v>
      </c>
      <c r="FF118" s="3">
        <v>13394.216133942162</v>
      </c>
      <c r="FG118" s="3">
        <v>13645.943097997893</v>
      </c>
      <c r="FH118" s="3">
        <v>13982.554735979395</v>
      </c>
      <c r="FI118" s="3">
        <v>12723.919915700739</v>
      </c>
      <c r="FJ118" s="3">
        <v>17559.419271748036</v>
      </c>
      <c r="FK118" s="3">
        <v>20878.702728017801</v>
      </c>
      <c r="FL118" s="3">
        <v>20021.074815595366</v>
      </c>
      <c r="FM118" s="3">
        <v>16903.758342114506</v>
      </c>
      <c r="FN118" s="3">
        <v>18089.43030868503</v>
      </c>
      <c r="FO118" s="3">
        <v>19287.846856340009</v>
      </c>
      <c r="FP118" s="3">
        <v>28483.198688678141</v>
      </c>
      <c r="FQ118" s="3">
        <v>19860.086640908557</v>
      </c>
      <c r="FR118" s="3">
        <v>17781.875658587989</v>
      </c>
      <c r="FS118" s="3">
        <v>20811.380400421498</v>
      </c>
      <c r="FT118" s="3">
        <v>26091.792530148694</v>
      </c>
      <c r="FU118" s="3">
        <v>13581.54782812317</v>
      </c>
      <c r="FV118" s="3">
        <v>13742.536002809977</v>
      </c>
      <c r="FW118" s="3">
        <v>24724.856574171645</v>
      </c>
      <c r="FX118" s="3">
        <v>17120.360613511297</v>
      </c>
      <c r="FY118" s="3">
        <v>16022.174097261497</v>
      </c>
      <c r="FZ118" s="3">
        <v>17533.075752253833</v>
      </c>
      <c r="GA118" s="3">
        <v>13774.733637747335</v>
      </c>
      <c r="GB118" s="3">
        <v>13294.696171408501</v>
      </c>
      <c r="GC118" s="3">
        <v>13364.945556726379</v>
      </c>
      <c r="GD118" s="3">
        <v>15645.123521835851</v>
      </c>
      <c r="GE118" s="3">
        <v>15516.332982086407</v>
      </c>
      <c r="GF118" s="3">
        <v>19362.486828240253</v>
      </c>
      <c r="GG118" s="3">
        <v>14518.206299028219</v>
      </c>
      <c r="GH118" s="3">
        <v>12264.371853412948</v>
      </c>
      <c r="GI118" s="3">
        <v>13318.112633181125</v>
      </c>
      <c r="GJ118" s="3">
        <v>16684.229012996137</v>
      </c>
      <c r="GK118" s="3">
        <v>22945.205479452055</v>
      </c>
      <c r="GL118" s="3">
        <v>19157.592787729773</v>
      </c>
      <c r="GM118" s="3">
        <v>16962.299496546071</v>
      </c>
      <c r="GN118" s="3">
        <v>14787.495609413418</v>
      </c>
      <c r="GO118" s="3">
        <v>18589.74358974359</v>
      </c>
      <c r="GP118" s="3">
        <v>20738.20395738204</v>
      </c>
    </row>
    <row r="119" spans="1:198">
      <c r="A119" t="str">
        <f>'[1]item index series'!D66</f>
        <v>0312-04</v>
      </c>
      <c r="B119" t="str">
        <f>'[1]item index series'!E66</f>
        <v>Lady's skirt</v>
      </c>
      <c r="C119" s="3">
        <v>0.43</v>
      </c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>
        <v>100</v>
      </c>
      <c r="BC119" s="3">
        <v>101.75889174254807</v>
      </c>
      <c r="BD119" s="3">
        <v>73.332555062650783</v>
      </c>
      <c r="BE119" s="3">
        <v>79.772744960697338</v>
      </c>
      <c r="BF119" s="3">
        <v>87.419254416686115</v>
      </c>
      <c r="BG119" s="3">
        <v>81.426570161102035</v>
      </c>
      <c r="BH119" s="3">
        <v>101.56432407191221</v>
      </c>
      <c r="BI119" s="3">
        <v>99.735387967935239</v>
      </c>
      <c r="BJ119" s="3">
        <v>98.840376683010348</v>
      </c>
      <c r="BK119" s="3">
        <v>87.107946143668769</v>
      </c>
      <c r="BL119" s="3">
        <v>84.675850260720679</v>
      </c>
      <c r="BM119" s="3">
        <v>96.116429294108485</v>
      </c>
      <c r="BN119" s="3">
        <v>98.743092847692424</v>
      </c>
      <c r="BO119" s="3">
        <v>112.69359483228268</v>
      </c>
      <c r="BP119" s="3">
        <v>122.98622460891899</v>
      </c>
      <c r="BQ119" s="3">
        <v>134.83539575064208</v>
      </c>
      <c r="BR119" s="3">
        <v>121.06000466962411</v>
      </c>
      <c r="BS119" s="3">
        <v>126.50789944742783</v>
      </c>
      <c r="BT119" s="3">
        <v>123.93960619503466</v>
      </c>
      <c r="BU119" s="3">
        <v>119.36726593509223</v>
      </c>
      <c r="BV119" s="3">
        <v>124.65950657638727</v>
      </c>
      <c r="BW119" s="3">
        <v>132.11144836174023</v>
      </c>
      <c r="BX119" s="3">
        <v>101.48649700365786</v>
      </c>
      <c r="BY119" s="3">
        <v>120.14553661763563</v>
      </c>
      <c r="BZ119" s="3">
        <v>113.9193711572885</v>
      </c>
      <c r="CA119" s="3">
        <v>101.27247256595844</v>
      </c>
      <c r="CB119" s="3">
        <v>117.59670013230601</v>
      </c>
      <c r="CC119" s="3">
        <v>121.31294264145072</v>
      </c>
      <c r="CD119" s="3">
        <v>94.949023270293409</v>
      </c>
      <c r="CE119" s="3">
        <v>119.36726593509223</v>
      </c>
      <c r="CF119" s="3">
        <v>130.94404233792514</v>
      </c>
      <c r="CG119" s="3">
        <v>136.64242314682849</v>
      </c>
      <c r="CH119" s="3">
        <v>116.69809031566675</v>
      </c>
      <c r="CI119" s="3">
        <v>108.98153297027675</v>
      </c>
      <c r="CJ119" s="3">
        <v>116.69809031566675</v>
      </c>
      <c r="CK119" s="3">
        <v>136.64242314682849</v>
      </c>
      <c r="CL119" s="3">
        <v>101.25592287398548</v>
      </c>
      <c r="CM119" s="3">
        <v>113.10746839219061</v>
      </c>
      <c r="CN119" s="3">
        <v>91.590584781468692</v>
      </c>
      <c r="CO119" s="3">
        <v>106.66390966384607</v>
      </c>
      <c r="CP119" s="3">
        <v>101.25592287398548</v>
      </c>
      <c r="CQ119" s="3">
        <v>127.03015778736362</v>
      </c>
      <c r="CR119" s="3">
        <v>140.69970737535164</v>
      </c>
      <c r="CS119" s="3">
        <v>130.13687360281546</v>
      </c>
      <c r="CT119" s="3">
        <v>152.27510037662771</v>
      </c>
      <c r="CU119" s="3">
        <v>124.84395036167531</v>
      </c>
      <c r="CV119" s="3">
        <v>146.24577042367679</v>
      </c>
      <c r="CW119" s="3">
        <v>134.61658241209952</v>
      </c>
      <c r="CX119" s="3">
        <v>163.29430046981497</v>
      </c>
      <c r="CY119" s="3">
        <v>197.48263886018944</v>
      </c>
      <c r="CZ119" s="3">
        <v>178.58908343392983</v>
      </c>
      <c r="DA119" s="3">
        <v>222.56158445576014</v>
      </c>
      <c r="DB119" s="3">
        <v>294.76195697753781</v>
      </c>
      <c r="DC119" s="3">
        <v>362.80124883996075</v>
      </c>
      <c r="DD119" s="3">
        <v>397.21451050921928</v>
      </c>
      <c r="DE119" s="3">
        <v>482.01058664850336</v>
      </c>
      <c r="DF119" s="3">
        <v>547.23833752487576</v>
      </c>
      <c r="DG119" s="3">
        <v>494.83121354489379</v>
      </c>
      <c r="DH119" s="3">
        <v>683.31692124972153</v>
      </c>
      <c r="DI119" s="3">
        <v>788.80593904633736</v>
      </c>
      <c r="DJ119" s="3">
        <v>771.03700001449818</v>
      </c>
      <c r="DK119" s="3">
        <v>975.04241396232476</v>
      </c>
      <c r="DL119" s="3">
        <v>1042.5887230983574</v>
      </c>
      <c r="DM119" s="3">
        <v>1024.3567056659542</v>
      </c>
      <c r="DN119" s="3">
        <v>1880.7642312227217</v>
      </c>
      <c r="DO119" s="3">
        <v>1628.1739960585078</v>
      </c>
      <c r="DP119" s="3">
        <v>1856.1050262066901</v>
      </c>
      <c r="DQ119" s="3">
        <v>1890.0947412287876</v>
      </c>
      <c r="DR119" s="3">
        <v>1432.0111309309782</v>
      </c>
      <c r="DS119" s="3">
        <v>3324.9938871616437</v>
      </c>
      <c r="DT119" s="3">
        <v>2829.8103918397146</v>
      </c>
      <c r="DU119" s="3">
        <v>2798.0422268190614</v>
      </c>
      <c r="DV119" s="3">
        <v>2485.9144516161414</v>
      </c>
      <c r="DW119" s="3">
        <v>3855.5000275065358</v>
      </c>
      <c r="DX119" s="3">
        <v>3878.8263025217011</v>
      </c>
      <c r="DY119" s="3">
        <v>3711.099277412658</v>
      </c>
      <c r="DZ119" s="3">
        <v>4134.3045526877922</v>
      </c>
      <c r="EA119" s="3">
        <v>3861.0539025101471</v>
      </c>
      <c r="EB119" s="3">
        <v>4834.0928031427384</v>
      </c>
      <c r="EC119" s="3">
        <v>7045.2015195802242</v>
      </c>
      <c r="ED119" s="3">
        <v>5205.0916533839318</v>
      </c>
      <c r="EE119" s="3">
        <v>4480.7639437194648</v>
      </c>
      <c r="EF119" s="3">
        <v>6886.2266924530722</v>
      </c>
      <c r="EG119" s="3">
        <v>4849.4554172204726</v>
      </c>
      <c r="EH119" s="3">
        <v>5238.5907584921679</v>
      </c>
      <c r="EI119" s="3">
        <v>5176.1222076063814</v>
      </c>
      <c r="EJ119" s="3">
        <v>6479.1942602940799</v>
      </c>
      <c r="EK119" s="3">
        <v>5475.313688164616</v>
      </c>
      <c r="EL119" s="3">
        <v>3695.5079576643493</v>
      </c>
      <c r="EM119" s="3">
        <v>4800.2149628024472</v>
      </c>
      <c r="EN119" s="3">
        <v>6334.5302477164705</v>
      </c>
      <c r="EO119" s="3">
        <v>6312.6114579319847</v>
      </c>
      <c r="EP119" s="3">
        <v>6163.563687397479</v>
      </c>
      <c r="EQ119" s="3">
        <v>5672.5827962249914</v>
      </c>
      <c r="ER119" s="3">
        <v>5957.5270634233093</v>
      </c>
      <c r="ES119" s="3">
        <v>5957.5270634233093</v>
      </c>
      <c r="ET119" s="3">
        <v>5998.076824524609</v>
      </c>
      <c r="EU119" s="3">
        <v>6069.5384854852518</v>
      </c>
      <c r="EV119" s="3">
        <v>6105.5335045528836</v>
      </c>
      <c r="EW119" s="3">
        <v>7357.5764650945603</v>
      </c>
      <c r="EX119" s="3">
        <v>7433.4578566425407</v>
      </c>
      <c r="EY119" s="3">
        <v>7432.4850182893624</v>
      </c>
      <c r="EZ119" s="3">
        <v>7953.9263755934307</v>
      </c>
      <c r="FA119" s="3">
        <v>7928.6325784107721</v>
      </c>
      <c r="FB119" s="3">
        <v>8059.9657560899695</v>
      </c>
      <c r="FC119" s="3">
        <v>8271.0716787298625</v>
      </c>
      <c r="FD119" s="3">
        <v>8341.1160401587676</v>
      </c>
      <c r="FE119" s="3">
        <v>8533.7380340882555</v>
      </c>
      <c r="FF119" s="3">
        <v>8784.7303292084998</v>
      </c>
      <c r="FG119" s="3">
        <v>8997.7819285547521</v>
      </c>
      <c r="FH119" s="3">
        <v>9569.8108802241422</v>
      </c>
      <c r="FI119" s="3">
        <v>8901.4709315900072</v>
      </c>
      <c r="FJ119" s="3">
        <v>9666.1218771888871</v>
      </c>
      <c r="FK119" s="3">
        <v>13100.241263911586</v>
      </c>
      <c r="FL119" s="3">
        <v>10670.091057669859</v>
      </c>
      <c r="FM119" s="3">
        <v>9948.2449996108644</v>
      </c>
      <c r="FN119" s="3">
        <v>10833.35784183089</v>
      </c>
      <c r="FO119" s="3">
        <v>10977.507977274496</v>
      </c>
      <c r="FP119" s="3">
        <v>11640.983734142736</v>
      </c>
      <c r="FQ119" s="3">
        <v>16528.523620515214</v>
      </c>
      <c r="FR119" s="3">
        <v>8936.4931123044607</v>
      </c>
      <c r="FS119" s="3">
        <v>10985.290684099931</v>
      </c>
      <c r="FT119" s="3">
        <v>12749.24118608452</v>
      </c>
      <c r="FU119" s="3">
        <v>6835.1622694373109</v>
      </c>
      <c r="FV119" s="3">
        <v>9981.3215036189595</v>
      </c>
      <c r="FW119" s="3">
        <v>9952.1363530235813</v>
      </c>
      <c r="FX119" s="3">
        <v>9742.0032687368675</v>
      </c>
      <c r="FY119" s="3">
        <v>9482.492101983622</v>
      </c>
      <c r="FZ119" s="3">
        <v>11878.356292318469</v>
      </c>
      <c r="GA119" s="3">
        <v>8644.6416063506895</v>
      </c>
      <c r="GB119" s="3">
        <v>9374.2703712351158</v>
      </c>
      <c r="GC119" s="3">
        <v>9241.964355202741</v>
      </c>
      <c r="GD119" s="3">
        <v>10158.37808389758</v>
      </c>
      <c r="GE119" s="3">
        <v>10341.271694295276</v>
      </c>
      <c r="GF119" s="3">
        <v>12045.684489065297</v>
      </c>
      <c r="GG119" s="3">
        <v>11450.307416919604</v>
      </c>
      <c r="GH119" s="3">
        <v>9392.75429994552</v>
      </c>
      <c r="GI119" s="3">
        <v>10487.197447272161</v>
      </c>
      <c r="GJ119" s="3">
        <v>8434.5085220639739</v>
      </c>
      <c r="GK119" s="3">
        <v>11004.747451163516</v>
      </c>
      <c r="GL119" s="3">
        <v>11090.357226243288</v>
      </c>
      <c r="GM119" s="3">
        <v>10117.518873064053</v>
      </c>
      <c r="GN119" s="3">
        <v>11674.060238150829</v>
      </c>
      <c r="GO119" s="3">
        <v>10489.14312397852</v>
      </c>
      <c r="GP119" s="3">
        <v>11469.76418398319</v>
      </c>
    </row>
    <row r="120" spans="1:198">
      <c r="A120" t="str">
        <f>'[1]item index series'!D67</f>
        <v>0321-01</v>
      </c>
      <c r="B120" t="str">
        <f>'[1]item index series'!E67</f>
        <v>Men's shoes</v>
      </c>
      <c r="C120" s="3">
        <v>0.31</v>
      </c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>
        <v>100</v>
      </c>
      <c r="BC120" s="3">
        <v>97.994722955145122</v>
      </c>
      <c r="BD120" s="3">
        <v>100.97097625329815</v>
      </c>
      <c r="BE120" s="3">
        <v>100.67546174142483</v>
      </c>
      <c r="BF120" s="3">
        <v>101.05540897097625</v>
      </c>
      <c r="BG120" s="3">
        <v>135.19788918205805</v>
      </c>
      <c r="BH120" s="3">
        <v>117.15039577836413</v>
      </c>
      <c r="BI120" s="3">
        <v>160.68601583113457</v>
      </c>
      <c r="BJ120" s="3">
        <v>122.4485488126649</v>
      </c>
      <c r="BK120" s="3">
        <v>144.48548812664907</v>
      </c>
      <c r="BL120" s="3">
        <v>144.90765171503961</v>
      </c>
      <c r="BM120" s="3">
        <v>136.622691292876</v>
      </c>
      <c r="BN120" s="3">
        <v>159.68337730870712</v>
      </c>
      <c r="BO120" s="3">
        <v>176.04221635883906</v>
      </c>
      <c r="BP120" s="3">
        <v>155.14511873350924</v>
      </c>
      <c r="BQ120" s="3">
        <v>169.02374670184696</v>
      </c>
      <c r="BR120" s="3">
        <v>178.31134564643799</v>
      </c>
      <c r="BS120" s="3">
        <v>157.88918205804751</v>
      </c>
      <c r="BT120" s="3">
        <v>175.72559366754618</v>
      </c>
      <c r="BU120" s="3">
        <v>162.53298153034299</v>
      </c>
      <c r="BV120" s="3">
        <v>150.3957783641161</v>
      </c>
      <c r="BW120" s="3">
        <v>152.18997361477574</v>
      </c>
      <c r="BX120" s="3">
        <v>153.13984168865437</v>
      </c>
      <c r="BY120" s="3">
        <v>141.26649076517154</v>
      </c>
      <c r="BZ120" s="3">
        <v>152.34828496042218</v>
      </c>
      <c r="CA120" s="3">
        <v>175.19788918205805</v>
      </c>
      <c r="CB120" s="3">
        <v>147.75725593667548</v>
      </c>
      <c r="CC120" s="3">
        <v>139.31398416886543</v>
      </c>
      <c r="CD120" s="3">
        <v>160.42216358839053</v>
      </c>
      <c r="CE120" s="3">
        <v>173.35092348284962</v>
      </c>
      <c r="CF120" s="3">
        <v>174.30079155672826</v>
      </c>
      <c r="CG120" s="3">
        <v>141.78537076093573</v>
      </c>
      <c r="CH120" s="3">
        <v>146.64325235393264</v>
      </c>
      <c r="CI120" s="3">
        <v>138.74109829599104</v>
      </c>
      <c r="CJ120" s="3">
        <v>154.61017816644753</v>
      </c>
      <c r="CK120" s="3">
        <v>143.72852339813451</v>
      </c>
      <c r="CL120" s="3">
        <v>137.86511836918564</v>
      </c>
      <c r="CM120" s="3">
        <v>145.09350875079213</v>
      </c>
      <c r="CN120" s="3">
        <v>138.39081948784795</v>
      </c>
      <c r="CO120" s="3">
        <v>148.57627866192979</v>
      </c>
      <c r="CP120" s="3">
        <v>153.50472664938877</v>
      </c>
      <c r="CQ120" s="3">
        <v>163.4930479039723</v>
      </c>
      <c r="CR120" s="3">
        <v>176.63557587052955</v>
      </c>
      <c r="CS120" s="3">
        <v>126.36540639844803</v>
      </c>
      <c r="CT120" s="3">
        <v>184.65251793012948</v>
      </c>
      <c r="CU120" s="3">
        <v>159.02458839534282</v>
      </c>
      <c r="CV120" s="3">
        <v>185.17821904879173</v>
      </c>
      <c r="CW120" s="3">
        <v>190.31267174877132</v>
      </c>
      <c r="CX120" s="3">
        <v>218.74138572265628</v>
      </c>
      <c r="CY120" s="3">
        <v>206.2199746240463</v>
      </c>
      <c r="CZ120" s="3">
        <v>178.11068440267687</v>
      </c>
      <c r="DA120" s="3">
        <v>273.68227115533284</v>
      </c>
      <c r="DB120" s="3">
        <v>319.934830519586</v>
      </c>
      <c r="DC120" s="3">
        <v>453.9650370751155</v>
      </c>
      <c r="DD120" s="3">
        <v>497.02335891421319</v>
      </c>
      <c r="DE120" s="3">
        <v>509.54477001282311</v>
      </c>
      <c r="DF120" s="3">
        <v>656.86300467299986</v>
      </c>
      <c r="DG120" s="3">
        <v>735.31347829082188</v>
      </c>
      <c r="DH120" s="3">
        <v>816.06380292675556</v>
      </c>
      <c r="DI120" s="3">
        <v>891.44780852042811</v>
      </c>
      <c r="DJ120" s="3">
        <v>925.81780429110245</v>
      </c>
      <c r="DK120" s="3">
        <v>1007.3347459330737</v>
      </c>
      <c r="DL120" s="3">
        <v>1360.4834200539556</v>
      </c>
      <c r="DM120" s="3">
        <v>1713.2726357692006</v>
      </c>
      <c r="DN120" s="3">
        <v>1548.8861355354823</v>
      </c>
      <c r="DO120" s="3">
        <v>1479.4785021034679</v>
      </c>
      <c r="DP120" s="3">
        <v>1994.5562028357863</v>
      </c>
      <c r="DQ120" s="3">
        <v>2408.5666478688554</v>
      </c>
      <c r="DR120" s="3">
        <v>2034.1307306698293</v>
      </c>
      <c r="DS120" s="3">
        <v>2357.4241811294764</v>
      </c>
      <c r="DT120" s="3">
        <v>2962.6100375454625</v>
      </c>
      <c r="DU120" s="3">
        <v>3141.6086711332896</v>
      </c>
      <c r="DV120" s="3">
        <v>3530.0478827966695</v>
      </c>
      <c r="DW120" s="3">
        <v>3715.1349052820415</v>
      </c>
      <c r="DX120" s="3">
        <v>3481.3407716163078</v>
      </c>
      <c r="DY120" s="3">
        <v>4143.7574836692193</v>
      </c>
      <c r="DZ120" s="3">
        <v>4412.8642729407138</v>
      </c>
      <c r="EA120" s="3">
        <v>5569.6581634742897</v>
      </c>
      <c r="EB120" s="3">
        <v>5886.2543861466365</v>
      </c>
      <c r="EC120" s="3">
        <v>5852.1594083203845</v>
      </c>
      <c r="ED120" s="3">
        <v>4990.0435404279924</v>
      </c>
      <c r="EE120" s="3">
        <v>3184.3832857548614</v>
      </c>
      <c r="EF120" s="3">
        <v>5687.6292394755983</v>
      </c>
      <c r="EG120" s="3">
        <v>7203.6236127188622</v>
      </c>
      <c r="EH120" s="3">
        <v>6767.7397077056685</v>
      </c>
      <c r="EI120" s="3">
        <v>7918.3767195274186</v>
      </c>
      <c r="EJ120" s="3">
        <v>6263.8307587345525</v>
      </c>
      <c r="EK120" s="3">
        <v>4987.8901847354946</v>
      </c>
      <c r="EL120" s="3">
        <v>7023.736232584045</v>
      </c>
      <c r="EM120" s="3">
        <v>6975.2316278702465</v>
      </c>
      <c r="EN120" s="3">
        <v>7991.1336265981154</v>
      </c>
      <c r="EO120" s="3">
        <v>8210.7516979411412</v>
      </c>
      <c r="EP120" s="3">
        <v>6713.8457024681165</v>
      </c>
      <c r="EQ120" s="3">
        <v>6738.0980048250158</v>
      </c>
      <c r="ER120" s="3">
        <v>7528.992531686099</v>
      </c>
      <c r="ES120" s="3">
        <v>7912.3136439381924</v>
      </c>
      <c r="ET120" s="3">
        <v>7956.1025231937047</v>
      </c>
      <c r="EU120" s="3">
        <v>8000.0000000000018</v>
      </c>
      <c r="EV120" s="3">
        <v>8029.5514511873353</v>
      </c>
      <c r="EW120" s="3">
        <v>8098.1530343007935</v>
      </c>
      <c r="EX120" s="3">
        <v>8137.2031662269137</v>
      </c>
      <c r="EY120" s="3">
        <v>6074.4063324538265</v>
      </c>
      <c r="EZ120" s="3">
        <v>7979.9472295514506</v>
      </c>
      <c r="FA120" s="3">
        <v>8377.8364116094999</v>
      </c>
      <c r="FB120" s="3">
        <v>8707.124010554091</v>
      </c>
      <c r="FC120" s="3">
        <v>8922.4274406332461</v>
      </c>
      <c r="FD120" s="3">
        <v>8846.4379947229554</v>
      </c>
      <c r="FE120" s="3">
        <v>7991.5567282321908</v>
      </c>
      <c r="FF120" s="3">
        <v>7128.2321899736144</v>
      </c>
      <c r="FG120" s="3">
        <v>7209.4986807387868</v>
      </c>
      <c r="FH120" s="3">
        <v>7678.1002638522432</v>
      </c>
      <c r="FI120" s="3">
        <v>9071.2401055408973</v>
      </c>
      <c r="FJ120" s="3">
        <v>9229.5514511873353</v>
      </c>
      <c r="FK120" s="3">
        <v>9556.7282321899729</v>
      </c>
      <c r="FL120" s="3">
        <v>11998.944591029023</v>
      </c>
      <c r="FM120" s="3">
        <v>10087.598944591029</v>
      </c>
      <c r="FN120" s="3">
        <v>10578.364116094988</v>
      </c>
      <c r="FO120" s="3">
        <v>10714.511873350924</v>
      </c>
      <c r="FP120" s="3">
        <v>13150.395778364116</v>
      </c>
      <c r="FQ120" s="3">
        <v>10269.129287598944</v>
      </c>
      <c r="FR120" s="3">
        <v>11224.274406332455</v>
      </c>
      <c r="FS120" s="3">
        <v>10606.860158311347</v>
      </c>
      <c r="FT120" s="3">
        <v>12481.266490765172</v>
      </c>
      <c r="FU120" s="3">
        <v>11915.567282321899</v>
      </c>
      <c r="FV120" s="3">
        <v>10277.572559366756</v>
      </c>
      <c r="FW120" s="3">
        <v>13044.854881266492</v>
      </c>
      <c r="FX120" s="3">
        <v>12875.989445910291</v>
      </c>
      <c r="FY120" s="3">
        <v>8694.8828358721348</v>
      </c>
      <c r="FZ120" s="3">
        <v>12131.926121372033</v>
      </c>
      <c r="GA120" s="3">
        <v>9544.0633245382578</v>
      </c>
      <c r="GB120" s="3">
        <v>11842.744063324539</v>
      </c>
      <c r="GC120" s="3">
        <v>11706.596306068601</v>
      </c>
      <c r="GD120" s="3">
        <v>18284.960422163589</v>
      </c>
      <c r="GE120" s="3">
        <v>13139.841688654355</v>
      </c>
      <c r="GF120" s="3">
        <v>9340.3693931398429</v>
      </c>
      <c r="GG120" s="3">
        <v>8640.6332453825871</v>
      </c>
      <c r="GH120" s="3">
        <v>6972.0316622691298</v>
      </c>
      <c r="GI120" s="3">
        <v>6576.2532981530348</v>
      </c>
      <c r="GJ120" s="3">
        <v>8289.1820580474941</v>
      </c>
      <c r="GK120" s="3">
        <v>10443.271767810025</v>
      </c>
      <c r="GL120" s="3">
        <v>9262.2691292875988</v>
      </c>
      <c r="GM120" s="3">
        <v>8844.327176781002</v>
      </c>
      <c r="GN120" s="3">
        <v>7013.1926121372035</v>
      </c>
      <c r="GO120" s="3">
        <v>9287.5989445910291</v>
      </c>
      <c r="GP120" s="3">
        <v>10015.831134564643</v>
      </c>
    </row>
    <row r="121" spans="1:198">
      <c r="A121" t="str">
        <f>'[1]item index series'!D68</f>
        <v>0321-02</v>
      </c>
      <c r="B121" t="str">
        <f>'[1]item index series'!E68</f>
        <v>Women's shoes</v>
      </c>
      <c r="C121" s="3">
        <v>0.28999999999999998</v>
      </c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>
        <v>100</v>
      </c>
      <c r="BC121" s="3">
        <v>113.54966559326232</v>
      </c>
      <c r="BD121" s="3">
        <v>109.75972256626207</v>
      </c>
      <c r="BE121" s="3">
        <v>113.37626950705969</v>
      </c>
      <c r="BF121" s="3">
        <v>113.20287342085706</v>
      </c>
      <c r="BG121" s="3">
        <v>119.69284121872677</v>
      </c>
      <c r="BH121" s="3">
        <v>149.29403022046074</v>
      </c>
      <c r="BI121" s="3">
        <v>123.1855338122368</v>
      </c>
      <c r="BJ121" s="3">
        <v>134.97646767401534</v>
      </c>
      <c r="BK121" s="3">
        <v>136.88382462224425</v>
      </c>
      <c r="BL121" s="3">
        <v>125.98464206093634</v>
      </c>
      <c r="BM121" s="3">
        <v>158.90512756997774</v>
      </c>
      <c r="BN121" s="3">
        <v>202.7495665097845</v>
      </c>
      <c r="BO121" s="3">
        <v>156.65097844934357</v>
      </c>
      <c r="BP121" s="3">
        <v>162.4969036413178</v>
      </c>
      <c r="BQ121" s="3">
        <v>161.13450582115433</v>
      </c>
      <c r="BR121" s="3">
        <v>181.54570225414912</v>
      </c>
      <c r="BS121" s="3">
        <v>158.78127322269009</v>
      </c>
      <c r="BT121" s="3">
        <v>185.95491701758735</v>
      </c>
      <c r="BU121" s="3">
        <v>209.18999256873917</v>
      </c>
      <c r="BV121" s="3">
        <v>189.86871439187516</v>
      </c>
      <c r="BW121" s="3">
        <v>163.36388407233096</v>
      </c>
      <c r="BX121" s="3">
        <v>182.80901659648254</v>
      </c>
      <c r="BY121" s="3">
        <v>171.29056229873669</v>
      </c>
      <c r="BZ121" s="3">
        <v>168.07034926925934</v>
      </c>
      <c r="CA121" s="3">
        <v>179.58880356700519</v>
      </c>
      <c r="CB121" s="3">
        <v>226.28189249442656</v>
      </c>
      <c r="CC121" s="3">
        <v>178.47411444141687</v>
      </c>
      <c r="CD121" s="3">
        <v>155.06564280406241</v>
      </c>
      <c r="CE121" s="3">
        <v>243.12608372553879</v>
      </c>
      <c r="CF121" s="3">
        <v>196.68070349269257</v>
      </c>
      <c r="CG121" s="3">
        <v>180.51911964002821</v>
      </c>
      <c r="CH121" s="3">
        <v>187.44551271974152</v>
      </c>
      <c r="CI121" s="3">
        <v>146.03145409728899</v>
      </c>
      <c r="CJ121" s="3">
        <v>175.58406457073247</v>
      </c>
      <c r="CK121" s="3">
        <v>133.76596635196333</v>
      </c>
      <c r="CL121" s="3">
        <v>137.65460839692176</v>
      </c>
      <c r="CM121" s="3">
        <v>169.77902082542909</v>
      </c>
      <c r="CN121" s="3">
        <v>183.88974404168934</v>
      </c>
      <c r="CO121" s="3">
        <v>196.67946338238485</v>
      </c>
      <c r="CP121" s="3">
        <v>183.73962996492062</v>
      </c>
      <c r="CQ121" s="3">
        <v>275.60944494738089</v>
      </c>
      <c r="CR121" s="3">
        <v>231.17567822383802</v>
      </c>
      <c r="CS121" s="3">
        <v>185.24077073260784</v>
      </c>
      <c r="CT121" s="3">
        <v>262.09917803819559</v>
      </c>
      <c r="CU121" s="3">
        <v>229.22419522584457</v>
      </c>
      <c r="CV121" s="3">
        <v>259.24701057958981</v>
      </c>
      <c r="CW121" s="3">
        <v>280.17405803231367</v>
      </c>
      <c r="CX121" s="3">
        <v>351.2103152657034</v>
      </c>
      <c r="CY121" s="3">
        <v>269.14358330663202</v>
      </c>
      <c r="CZ121" s="3">
        <v>297.38159860437702</v>
      </c>
      <c r="DA121" s="3">
        <v>474.60455919699535</v>
      </c>
      <c r="DB121" s="3">
        <v>384.74295843177561</v>
      </c>
      <c r="DC121" s="3">
        <v>554.17105021824557</v>
      </c>
      <c r="DD121" s="3">
        <v>650.94508181155902</v>
      </c>
      <c r="DE121" s="3">
        <v>745.95423744876359</v>
      </c>
      <c r="DF121" s="3">
        <v>1212.7639278396107</v>
      </c>
      <c r="DG121" s="3">
        <v>1057.454843702013</v>
      </c>
      <c r="DH121" s="3">
        <v>1407.1944290042925</v>
      </c>
      <c r="DI121" s="3">
        <v>1468.9650874681097</v>
      </c>
      <c r="DJ121" s="3">
        <v>1931.0684419759989</v>
      </c>
      <c r="DK121" s="3">
        <v>2243.1573402146178</v>
      </c>
      <c r="DL121" s="3">
        <v>1967.766796450906</v>
      </c>
      <c r="DM121" s="3">
        <v>3369.1748458528405</v>
      </c>
      <c r="DN121" s="3">
        <v>2817.5286177585353</v>
      </c>
      <c r="DO121" s="3">
        <v>2142.7952019624063</v>
      </c>
      <c r="DP121" s="3">
        <v>3342.2214470860176</v>
      </c>
      <c r="DQ121" s="3">
        <v>2361.4172141821909</v>
      </c>
      <c r="DR121" s="3">
        <v>3021.4760017608273</v>
      </c>
      <c r="DS121" s="3">
        <v>2990.3298520747207</v>
      </c>
      <c r="DT121" s="3">
        <v>4292.7779769292983</v>
      </c>
      <c r="DU121" s="3">
        <v>6088.4732992167328</v>
      </c>
      <c r="DV121" s="3">
        <v>4785.7256921536346</v>
      </c>
      <c r="DW121" s="3">
        <v>4342.4920235436612</v>
      </c>
      <c r="DX121" s="3">
        <v>6789.2616671541236</v>
      </c>
      <c r="DY121" s="3">
        <v>7262.4435566161228</v>
      </c>
      <c r="DZ121" s="3">
        <v>8071.045519620804</v>
      </c>
      <c r="EA121" s="3">
        <v>6098.9551765149417</v>
      </c>
      <c r="EB121" s="3">
        <v>9173.1400469753335</v>
      </c>
      <c r="EC121" s="3">
        <v>5441.5917288129885</v>
      </c>
      <c r="ED121" s="3">
        <v>6001.6234587458603</v>
      </c>
      <c r="EE121" s="3">
        <v>3319.5357194364069</v>
      </c>
      <c r="EF121" s="3">
        <v>10173.784065601762</v>
      </c>
      <c r="EG121" s="3">
        <v>10059.913074516295</v>
      </c>
      <c r="EH121" s="3">
        <v>9381.1912513802999</v>
      </c>
      <c r="EI121" s="3">
        <v>17766.040949401591</v>
      </c>
      <c r="EJ121" s="3">
        <v>18352.365402612861</v>
      </c>
      <c r="EK121" s="3">
        <v>11882.295562281517</v>
      </c>
      <c r="EL121" s="3">
        <v>14666.311672284675</v>
      </c>
      <c r="EM121" s="3">
        <v>12938.661291904495</v>
      </c>
      <c r="EN121" s="3">
        <v>16187.47511383279</v>
      </c>
      <c r="EO121" s="3">
        <v>16531.889477956895</v>
      </c>
      <c r="EP121" s="3">
        <v>10045.418953619641</v>
      </c>
      <c r="EQ121" s="3">
        <v>14196.842092615512</v>
      </c>
      <c r="ER121" s="3">
        <v>15322.339032521058</v>
      </c>
      <c r="ES121" s="3">
        <v>15490.446043581633</v>
      </c>
      <c r="ET121" s="3">
        <v>15584.749976615616</v>
      </c>
      <c r="EU121" s="3">
        <v>15613.07901907357</v>
      </c>
      <c r="EV121" s="3">
        <v>15838.99834189626</v>
      </c>
      <c r="EW121" s="3">
        <v>16751.300470646518</v>
      </c>
      <c r="EX121" s="3">
        <v>16918.503839484765</v>
      </c>
      <c r="EY121" s="3">
        <v>8996.7797869705209</v>
      </c>
      <c r="EZ121" s="3">
        <v>12484.518206589051</v>
      </c>
      <c r="FA121" s="3">
        <v>14260.589546693089</v>
      </c>
      <c r="FB121" s="3">
        <v>14570.225414912064</v>
      </c>
      <c r="FC121" s="3">
        <v>14825.365370324498</v>
      </c>
      <c r="FD121" s="3">
        <v>14453.80232846173</v>
      </c>
      <c r="FE121" s="3">
        <v>14899.677978697053</v>
      </c>
      <c r="FF121" s="3">
        <v>13277.186029229626</v>
      </c>
      <c r="FG121" s="3">
        <v>14230.864503344068</v>
      </c>
      <c r="FH121" s="3">
        <v>15821.154322516721</v>
      </c>
      <c r="FI121" s="3">
        <v>12763.190487986129</v>
      </c>
      <c r="FJ121" s="3">
        <v>13197.919246965568</v>
      </c>
      <c r="FK121" s="3">
        <v>17599.70274956651</v>
      </c>
      <c r="FL121" s="3">
        <v>15779.043844438938</v>
      </c>
      <c r="FM121" s="3">
        <v>13235.075551151846</v>
      </c>
      <c r="FN121" s="3">
        <v>15828.193348364872</v>
      </c>
      <c r="FO121" s="3">
        <v>15929.704371401784</v>
      </c>
      <c r="FP121" s="3">
        <v>18025.761704235822</v>
      </c>
      <c r="FQ121" s="3">
        <v>16150.606886301708</v>
      </c>
      <c r="FR121" s="3">
        <v>15248.947238048057</v>
      </c>
      <c r="FS121" s="3">
        <v>12640.574684171415</v>
      </c>
      <c r="FT121" s="3">
        <v>19841.466435471884</v>
      </c>
      <c r="FU121" s="3">
        <v>11951.944513252416</v>
      </c>
      <c r="FV121" s="3">
        <v>17302.452316076291</v>
      </c>
      <c r="FW121" s="3">
        <v>18454.297745850876</v>
      </c>
      <c r="FX121" s="3">
        <v>12794.154074808024</v>
      </c>
      <c r="FY121" s="3">
        <v>9272.64961270411</v>
      </c>
      <c r="FZ121" s="3">
        <v>11530.839732474609</v>
      </c>
      <c r="GA121" s="3">
        <v>9660.6390884320044</v>
      </c>
      <c r="GB121" s="3">
        <v>10847.163735447113</v>
      </c>
      <c r="GC121" s="3">
        <v>10948.724300222939</v>
      </c>
      <c r="GD121" s="3">
        <v>13834.530592023779</v>
      </c>
      <c r="GE121" s="3">
        <v>13626.455288580628</v>
      </c>
      <c r="GF121" s="3">
        <v>11679.464949219717</v>
      </c>
      <c r="GG121" s="3">
        <v>13111.221203864256</v>
      </c>
      <c r="GH121" s="3">
        <v>17265.296011890016</v>
      </c>
      <c r="GI121" s="3">
        <v>17711.17166212534</v>
      </c>
      <c r="GJ121" s="3">
        <v>14364.627198414664</v>
      </c>
      <c r="GK121" s="3">
        <v>15630.418627693831</v>
      </c>
      <c r="GL121" s="3">
        <v>14713.896457765668</v>
      </c>
      <c r="GM121" s="3">
        <v>14899.677978697053</v>
      </c>
      <c r="GN121" s="3">
        <v>14391.875154817933</v>
      </c>
      <c r="GO121" s="3">
        <v>15196.928412187268</v>
      </c>
      <c r="GP121" s="3">
        <v>17669.061184047561</v>
      </c>
    </row>
    <row r="122" spans="1:198">
      <c r="A122" t="str">
        <f>'[1]item index series'!D69</f>
        <v>0431-01</v>
      </c>
      <c r="B122" t="str">
        <f>'[1]item index series'!E69</f>
        <v>Cement</v>
      </c>
      <c r="C122" s="3">
        <v>0.17</v>
      </c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>
        <v>100</v>
      </c>
      <c r="BC122" s="3">
        <v>131.92738192738193</v>
      </c>
      <c r="BD122" s="3">
        <v>130.34398034398035</v>
      </c>
      <c r="BE122" s="3">
        <v>130.43953043953042</v>
      </c>
      <c r="BF122" s="3">
        <v>124.29702429702428</v>
      </c>
      <c r="BG122" s="3">
        <v>143.54354354354354</v>
      </c>
      <c r="BH122" s="3">
        <v>127.88676040784758</v>
      </c>
      <c r="BI122" s="3">
        <v>135.95413595413595</v>
      </c>
      <c r="BJ122" s="3">
        <v>134.34343434343435</v>
      </c>
      <c r="BK122" s="3">
        <v>130.11193011193012</v>
      </c>
      <c r="BL122" s="3">
        <v>177.36827736827738</v>
      </c>
      <c r="BM122" s="3">
        <v>178.1872781872782</v>
      </c>
      <c r="BN122" s="3">
        <v>179.57957957957956</v>
      </c>
      <c r="BO122" s="3">
        <v>204.42260442260442</v>
      </c>
      <c r="BP122" s="3">
        <v>216.95331695331694</v>
      </c>
      <c r="BQ122" s="3">
        <v>193.14769314769313</v>
      </c>
      <c r="BR122" s="3">
        <v>176.89052689052693</v>
      </c>
      <c r="BS122" s="3">
        <v>154.5864045864046</v>
      </c>
      <c r="BT122" s="3">
        <v>150.91455091455092</v>
      </c>
      <c r="BU122" s="3">
        <v>144.59459459459461</v>
      </c>
      <c r="BV122" s="3">
        <v>150.99645099645102</v>
      </c>
      <c r="BW122" s="3">
        <v>147.52934752934752</v>
      </c>
      <c r="BX122" s="3">
        <v>153.31695331695332</v>
      </c>
      <c r="BY122" s="3">
        <v>136.41823641823643</v>
      </c>
      <c r="BZ122" s="3">
        <v>137.72863772863775</v>
      </c>
      <c r="CA122" s="3">
        <v>138.39748839748839</v>
      </c>
      <c r="CB122" s="3">
        <v>139.68058968058969</v>
      </c>
      <c r="CC122" s="3">
        <v>138.41113841113841</v>
      </c>
      <c r="CD122" s="3">
        <v>133.11493311493314</v>
      </c>
      <c r="CE122" s="3">
        <v>146.92874692874693</v>
      </c>
      <c r="CF122" s="3">
        <v>134.23423423423421</v>
      </c>
      <c r="CG122" s="3">
        <v>135.02451147531048</v>
      </c>
      <c r="CH122" s="3">
        <v>135.02451147531048</v>
      </c>
      <c r="CI122" s="3">
        <v>140.81987790986949</v>
      </c>
      <c r="CJ122" s="3">
        <v>139.25813955250459</v>
      </c>
      <c r="CK122" s="3">
        <v>131.44944776567988</v>
      </c>
      <c r="CL122" s="3">
        <v>138.35357746499906</v>
      </c>
      <c r="CM122" s="3">
        <v>164.85170759020244</v>
      </c>
      <c r="CN122" s="3">
        <v>155.99983765683731</v>
      </c>
      <c r="CO122" s="3">
        <v>170.02487833048079</v>
      </c>
      <c r="CP122" s="3">
        <v>182.32552875736479</v>
      </c>
      <c r="CQ122" s="3">
        <v>221.87154508304798</v>
      </c>
      <c r="CR122" s="3">
        <v>195.43089463273651</v>
      </c>
      <c r="CS122" s="3">
        <v>198.18991902755164</v>
      </c>
      <c r="CT122" s="3">
        <v>230.895854041089</v>
      </c>
      <c r="CU122" s="3">
        <v>237.81257491975737</v>
      </c>
      <c r="CV122" s="3">
        <v>255.40135543670374</v>
      </c>
      <c r="CW122" s="3">
        <v>289.59441053910325</v>
      </c>
      <c r="CX122" s="3">
        <v>352.1332812975478</v>
      </c>
      <c r="CY122" s="3">
        <v>369.31738542486806</v>
      </c>
      <c r="CZ122" s="3">
        <v>396.34244098685053</v>
      </c>
      <c r="DA122" s="3">
        <v>415.04776088937626</v>
      </c>
      <c r="DB122" s="3">
        <v>469.32323731337169</v>
      </c>
      <c r="DC122" s="3">
        <v>517.21336356983807</v>
      </c>
      <c r="DD122" s="3">
        <v>472.14030356375201</v>
      </c>
      <c r="DE122" s="3">
        <v>628.09309118480996</v>
      </c>
      <c r="DF122" s="3">
        <v>807.93460060909354</v>
      </c>
      <c r="DG122" s="3">
        <v>993.29755988412273</v>
      </c>
      <c r="DH122" s="3">
        <v>1156.1239891561088</v>
      </c>
      <c r="DI122" s="3">
        <v>819.95408327738301</v>
      </c>
      <c r="DJ122" s="3">
        <v>1155.1849670726485</v>
      </c>
      <c r="DK122" s="3">
        <v>1773.6249112394885</v>
      </c>
      <c r="DL122" s="3">
        <v>1915.9647119034555</v>
      </c>
      <c r="DM122" s="3">
        <v>2487.4412216854607</v>
      </c>
      <c r="DN122" s="3">
        <v>2681.985686642679</v>
      </c>
      <c r="DO122" s="3">
        <v>2001.0800592924156</v>
      </c>
      <c r="DP122" s="3">
        <v>2169.7809790892657</v>
      </c>
      <c r="DQ122" s="3">
        <v>2282.8464891658773</v>
      </c>
      <c r="DR122" s="3">
        <v>2982.7758372591884</v>
      </c>
      <c r="DS122" s="3">
        <v>3097.4565689083238</v>
      </c>
      <c r="DT122" s="3">
        <v>3587.5865816372552</v>
      </c>
      <c r="DU122" s="3">
        <v>4654.5301648205213</v>
      </c>
      <c r="DV122" s="3">
        <v>4064.9742908496164</v>
      </c>
      <c r="DW122" s="3">
        <v>4143.043333521563</v>
      </c>
      <c r="DX122" s="3">
        <v>3774.2344077954717</v>
      </c>
      <c r="DY122" s="3">
        <v>4407.7602023517256</v>
      </c>
      <c r="DZ122" s="3">
        <v>4528.0044749728841</v>
      </c>
      <c r="EA122" s="3">
        <v>4624.9177693242664</v>
      </c>
      <c r="EB122" s="3">
        <v>4899.5054366531813</v>
      </c>
      <c r="EC122" s="3">
        <v>5077.179809630713</v>
      </c>
      <c r="ED122" s="3">
        <v>5712.500294823104</v>
      </c>
      <c r="EE122" s="3">
        <v>5199.3873108117841</v>
      </c>
      <c r="EF122" s="3">
        <v>7017.8238520564419</v>
      </c>
      <c r="EG122" s="3">
        <v>7875.1342738775174</v>
      </c>
      <c r="EH122" s="3">
        <v>8012.999411742655</v>
      </c>
      <c r="EI122" s="3">
        <v>7281.3692886554718</v>
      </c>
      <c r="EJ122" s="3">
        <v>5862.744301979792</v>
      </c>
      <c r="EK122" s="3">
        <v>5915.1422153043386</v>
      </c>
      <c r="EL122" s="3">
        <v>6367.3168006606093</v>
      </c>
      <c r="EM122" s="3">
        <v>6058.6409923595656</v>
      </c>
      <c r="EN122" s="3">
        <v>6140.2591762542415</v>
      </c>
      <c r="EO122" s="3">
        <v>6543.9171751988933</v>
      </c>
      <c r="EP122" s="3">
        <v>6648.7130018479866</v>
      </c>
      <c r="EQ122" s="3">
        <v>6328.5035315313153</v>
      </c>
      <c r="ER122" s="3">
        <v>6826.2837081145053</v>
      </c>
      <c r="ES122" s="3">
        <v>6826.2837081145053</v>
      </c>
      <c r="ET122" s="3">
        <v>7188.2174427451664</v>
      </c>
      <c r="EU122" s="3">
        <v>12426.972426972427</v>
      </c>
      <c r="EV122" s="3">
        <v>12669.942669942671</v>
      </c>
      <c r="EW122" s="3">
        <v>12710.892710892711</v>
      </c>
      <c r="EX122" s="3">
        <v>12732.732732732735</v>
      </c>
      <c r="EY122" s="3">
        <v>5196.5601965601973</v>
      </c>
      <c r="EZ122" s="3">
        <v>9205.5692055692052</v>
      </c>
      <c r="FA122" s="3">
        <v>9369.3693693693695</v>
      </c>
      <c r="FB122" s="3">
        <v>9406.2244062244063</v>
      </c>
      <c r="FC122" s="3">
        <v>9418.5094185094185</v>
      </c>
      <c r="FD122" s="3">
        <v>9201.4742014742023</v>
      </c>
      <c r="FE122" s="3">
        <v>8841.1138411138418</v>
      </c>
      <c r="FF122" s="3">
        <v>10712.530712530714</v>
      </c>
      <c r="FG122" s="3">
        <v>10728.910728910729</v>
      </c>
      <c r="FH122" s="3">
        <v>11310.40131040131</v>
      </c>
      <c r="FI122" s="3">
        <v>11294.021294021295</v>
      </c>
      <c r="FJ122" s="3">
        <v>10595.140595140594</v>
      </c>
      <c r="FK122" s="3">
        <v>12940.212940212941</v>
      </c>
      <c r="FL122" s="3">
        <v>13001.638001638003</v>
      </c>
      <c r="FM122" s="3">
        <v>13385.203385203386</v>
      </c>
      <c r="FN122" s="3">
        <v>13891.618891618891</v>
      </c>
      <c r="FO122" s="3">
        <v>14136.773136773138</v>
      </c>
      <c r="FP122" s="3">
        <v>15178.815178815181</v>
      </c>
      <c r="FQ122" s="3">
        <v>14598.6895986896</v>
      </c>
      <c r="FR122" s="3">
        <v>14209.66420966421</v>
      </c>
      <c r="FS122" s="3">
        <v>10652.470652470654</v>
      </c>
      <c r="FT122" s="3">
        <v>12334.152334152335</v>
      </c>
      <c r="FU122" s="3">
        <v>11463.281463281462</v>
      </c>
      <c r="FV122" s="3">
        <v>11609.336609336609</v>
      </c>
      <c r="FW122" s="3">
        <v>11972.426972426972</v>
      </c>
      <c r="FX122" s="3">
        <v>12384.657384657385</v>
      </c>
      <c r="FY122" s="3">
        <v>11574.55189521698</v>
      </c>
      <c r="FZ122" s="3">
        <v>12235.872235872237</v>
      </c>
      <c r="GA122" s="3">
        <v>12592.137592137593</v>
      </c>
      <c r="GB122" s="3">
        <v>13012.558012558013</v>
      </c>
      <c r="GC122" s="3">
        <v>13688.233688233688</v>
      </c>
      <c r="GD122" s="3">
        <v>13617.253617253617</v>
      </c>
      <c r="GE122" s="3">
        <v>14742.014742014742</v>
      </c>
      <c r="GF122" s="3">
        <v>14651.924651924652</v>
      </c>
      <c r="GG122" s="3">
        <v>14275.184275184276</v>
      </c>
      <c r="GH122" s="3">
        <v>19066.339066339067</v>
      </c>
      <c r="GI122" s="3">
        <v>15196.560196560198</v>
      </c>
      <c r="GJ122" s="3">
        <v>19963.144963144965</v>
      </c>
      <c r="GK122" s="3">
        <v>21220.311220311221</v>
      </c>
      <c r="GL122" s="3">
        <v>12141.687141687142</v>
      </c>
      <c r="GM122" s="3">
        <v>14305.214305214304</v>
      </c>
      <c r="GN122" s="3">
        <v>16728.091728091727</v>
      </c>
      <c r="GO122" s="3">
        <v>21901.4469014469</v>
      </c>
      <c r="GP122" s="3">
        <v>20004.095004095005</v>
      </c>
    </row>
    <row r="123" spans="1:198">
      <c r="A123" t="str">
        <f>'[1]item index series'!D70</f>
        <v>0431-02</v>
      </c>
      <c r="B123" t="str">
        <f>'[1]item index series'!E70</f>
        <v>Iron sheet(10 ft,BWG-28)</v>
      </c>
      <c r="C123" s="3">
        <v>0.17</v>
      </c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>
        <v>100.00000000000001</v>
      </c>
      <c r="BC123" s="3">
        <v>92.607587344429447</v>
      </c>
      <c r="BD123" s="3">
        <v>113.42030289398711</v>
      </c>
      <c r="BE123" s="3">
        <v>102.32418653471285</v>
      </c>
      <c r="BF123" s="3">
        <v>100.53981106612686</v>
      </c>
      <c r="BG123" s="3">
        <v>100.67476383265858</v>
      </c>
      <c r="BH123" s="3">
        <v>89.758584495426604</v>
      </c>
      <c r="BI123" s="3">
        <v>86.729644624381478</v>
      </c>
      <c r="BJ123" s="3">
        <v>89.248762932973449</v>
      </c>
      <c r="BK123" s="3">
        <v>92.607587344429447</v>
      </c>
      <c r="BL123" s="3">
        <v>118.96836107362422</v>
      </c>
      <c r="BM123" s="3">
        <v>141.49047833258359</v>
      </c>
      <c r="BN123" s="3">
        <v>137.582342234333</v>
      </c>
      <c r="BO123" s="3">
        <v>143.01994301994301</v>
      </c>
      <c r="BP123" s="3">
        <v>143.52976458239618</v>
      </c>
      <c r="BQ123" s="3">
        <v>129.0448343079922</v>
      </c>
      <c r="BR123" s="3">
        <v>129.76458239616133</v>
      </c>
      <c r="BS123" s="3">
        <v>121.78737441895339</v>
      </c>
      <c r="BT123" s="3">
        <v>129.58464537411908</v>
      </c>
      <c r="BU123" s="3">
        <v>118.30859199280253</v>
      </c>
      <c r="BV123" s="3">
        <v>118.99835057729793</v>
      </c>
      <c r="BW123" s="3">
        <v>115.60953666216825</v>
      </c>
      <c r="BX123" s="3">
        <v>114.31998800419854</v>
      </c>
      <c r="BY123" s="3">
        <v>117.6188334083071</v>
      </c>
      <c r="BZ123" s="3">
        <v>117.55885440095969</v>
      </c>
      <c r="CA123" s="3">
        <v>100.10496326285801</v>
      </c>
      <c r="CB123" s="3">
        <v>99.865047233468289</v>
      </c>
      <c r="CC123" s="3">
        <v>111.41100614784825</v>
      </c>
      <c r="CD123" s="3">
        <v>246.45374119058332</v>
      </c>
      <c r="CE123" s="3">
        <v>96.491228070175453</v>
      </c>
      <c r="CF123" s="3">
        <v>100.26990553306342</v>
      </c>
      <c r="CG123" s="3">
        <v>95.634557102094547</v>
      </c>
      <c r="CH123" s="3">
        <v>91.609122938358425</v>
      </c>
      <c r="CI123" s="3">
        <v>91.039869622274537</v>
      </c>
      <c r="CJ123" s="3">
        <v>101.63204739654989</v>
      </c>
      <c r="CK123" s="3">
        <v>106.40970915653973</v>
      </c>
      <c r="CL123" s="3">
        <v>87.386755495986051</v>
      </c>
      <c r="CM123" s="3">
        <v>91.731953283079264</v>
      </c>
      <c r="CN123" s="3">
        <v>87.929905219372699</v>
      </c>
      <c r="CO123" s="3">
        <v>97.766950209597638</v>
      </c>
      <c r="CP123" s="3">
        <v>99.577449287553151</v>
      </c>
      <c r="CQ123" s="3">
        <v>104.76754664435896</v>
      </c>
      <c r="CR123" s="3">
        <v>93.78385223809552</v>
      </c>
      <c r="CS123" s="3">
        <v>90.343903989980049</v>
      </c>
      <c r="CT123" s="3">
        <v>131.26118315177462</v>
      </c>
      <c r="CU123" s="3">
        <v>116.4754406818046</v>
      </c>
      <c r="CV123" s="3">
        <v>129.4506840738191</v>
      </c>
      <c r="CW123" s="3">
        <v>162.37390235774842</v>
      </c>
      <c r="CX123" s="3">
        <v>239.94404984411929</v>
      </c>
      <c r="CY123" s="3">
        <v>156.43411092778368</v>
      </c>
      <c r="CZ123" s="3">
        <v>202.30576751563004</v>
      </c>
      <c r="DA123" s="3">
        <v>232.00472466545361</v>
      </c>
      <c r="DB123" s="3">
        <v>176.4294484147936</v>
      </c>
      <c r="DC123" s="3">
        <v>268.9666941083529</v>
      </c>
      <c r="DD123" s="3">
        <v>253.47030755592016</v>
      </c>
      <c r="DE123" s="3">
        <v>237.59165719858873</v>
      </c>
      <c r="DF123" s="3">
        <v>435.78073758454025</v>
      </c>
      <c r="DG123" s="3">
        <v>540.8542757515728</v>
      </c>
      <c r="DH123" s="3">
        <v>651.61276281197092</v>
      </c>
      <c r="DI123" s="3">
        <v>644.55558487537917</v>
      </c>
      <c r="DJ123" s="3">
        <v>578.29652535960122</v>
      </c>
      <c r="DK123" s="3">
        <v>598.68392828753292</v>
      </c>
      <c r="DL123" s="3">
        <v>974.26137754497802</v>
      </c>
      <c r="DM123" s="3">
        <v>1239.1596144803486</v>
      </c>
      <c r="DN123" s="3">
        <v>1469.8996806249654</v>
      </c>
      <c r="DO123" s="3">
        <v>1324.6188982376141</v>
      </c>
      <c r="DP123" s="3">
        <v>1332.6307060898578</v>
      </c>
      <c r="DQ123" s="3">
        <v>1506.2198762218034</v>
      </c>
      <c r="DR123" s="3">
        <v>1388.7133610555632</v>
      </c>
      <c r="DS123" s="3">
        <v>2232.6237881585594</v>
      </c>
      <c r="DT123" s="3">
        <v>2405.1447172435387</v>
      </c>
      <c r="DU123" s="3">
        <v>2905.6156477470245</v>
      </c>
      <c r="DV123" s="3">
        <v>2764.0737090240536</v>
      </c>
      <c r="DW123" s="3">
        <v>3471.7834026389082</v>
      </c>
      <c r="DX123" s="3">
        <v>3345.5888170431704</v>
      </c>
      <c r="DY123" s="3">
        <v>7043.3448779856208</v>
      </c>
      <c r="DZ123" s="3">
        <v>3690.7728172669013</v>
      </c>
      <c r="EA123" s="3">
        <v>3242.1115775412572</v>
      </c>
      <c r="EB123" s="3">
        <v>3621.3371492141223</v>
      </c>
      <c r="EC123" s="3">
        <v>3813.62053766797</v>
      </c>
      <c r="ED123" s="3">
        <v>4379.7882925598533</v>
      </c>
      <c r="EE123" s="3">
        <v>3596.1004163870807</v>
      </c>
      <c r="EF123" s="3">
        <v>5882.42671218326</v>
      </c>
      <c r="EG123" s="3">
        <v>6702.9616759652072</v>
      </c>
      <c r="EH123" s="3">
        <v>6812.4233643742637</v>
      </c>
      <c r="EI123" s="3">
        <v>6407.8578338696279</v>
      </c>
      <c r="EJ123" s="3">
        <v>4125.417987837789</v>
      </c>
      <c r="EK123" s="3">
        <v>5502.8581637360357</v>
      </c>
      <c r="EL123" s="3">
        <v>4996.6719075596193</v>
      </c>
      <c r="EM123" s="3">
        <v>5180.589739110038</v>
      </c>
      <c r="EN123" s="3">
        <v>5491.3539306411176</v>
      </c>
      <c r="EO123" s="3">
        <v>5424.2459042540922</v>
      </c>
      <c r="EP123" s="3">
        <v>4590.189004872499</v>
      </c>
      <c r="EQ123" s="3">
        <v>5065.8446488806649</v>
      </c>
      <c r="ER123" s="3">
        <v>5301.331758409131</v>
      </c>
      <c r="ES123" s="3">
        <v>5372.169344202247</v>
      </c>
      <c r="ET123" s="3">
        <v>6337.0921344652306</v>
      </c>
      <c r="EU123" s="3">
        <v>7270.9551656920094</v>
      </c>
      <c r="EV123" s="3">
        <v>7305.44309491678</v>
      </c>
      <c r="EW123" s="3">
        <v>7305.44309491678</v>
      </c>
      <c r="EX123" s="3">
        <v>7353.426300794722</v>
      </c>
      <c r="EY123" s="3">
        <v>5615.0457295370097</v>
      </c>
      <c r="EZ123" s="3">
        <v>6882.5910931174094</v>
      </c>
      <c r="FA123" s="3">
        <v>6908.3430754659348</v>
      </c>
      <c r="FB123" s="3">
        <v>13279.352226720648</v>
      </c>
      <c r="FC123" s="3">
        <v>13338.112910481332</v>
      </c>
      <c r="FD123" s="3">
        <v>11295.379163069658</v>
      </c>
      <c r="FE123" s="3">
        <v>12231.41303969482</v>
      </c>
      <c r="FF123" s="3">
        <v>7179.4871794871797</v>
      </c>
      <c r="FG123" s="3">
        <v>8119.6581196581201</v>
      </c>
      <c r="FH123" s="3">
        <v>8501.5744489428707</v>
      </c>
      <c r="FI123" s="3">
        <v>8960.8636977058031</v>
      </c>
      <c r="FJ123" s="3">
        <v>9806.5677013045442</v>
      </c>
      <c r="FK123" s="3">
        <v>10346.378767431399</v>
      </c>
      <c r="FL123" s="3">
        <v>11426.00089968511</v>
      </c>
      <c r="FM123" s="3">
        <v>12750.037486879592</v>
      </c>
      <c r="FN123" s="3">
        <v>13801.169590643276</v>
      </c>
      <c r="FO123" s="3">
        <v>14711.201079622133</v>
      </c>
      <c r="FP123" s="3">
        <v>12741.040635777477</v>
      </c>
      <c r="FQ123" s="3">
        <v>8502.0242914979772</v>
      </c>
      <c r="FR123" s="3">
        <v>11592.442645074225</v>
      </c>
      <c r="FS123" s="3">
        <v>9109.3117408906892</v>
      </c>
      <c r="FT123" s="3">
        <v>12658.569500674765</v>
      </c>
      <c r="FU123" s="3">
        <v>10616.284300494828</v>
      </c>
      <c r="FV123" s="3">
        <v>13288.349077822762</v>
      </c>
      <c r="FW123" s="3">
        <v>13549.257759784077</v>
      </c>
      <c r="FX123" s="3">
        <v>13732.193732193733</v>
      </c>
      <c r="FY123" s="3">
        <v>14672.633792427694</v>
      </c>
      <c r="FZ123" s="3">
        <v>13063.427800269907</v>
      </c>
      <c r="GA123" s="3">
        <v>13186.384765332135</v>
      </c>
      <c r="GB123" s="3">
        <v>12658.569500674765</v>
      </c>
      <c r="GC123" s="3">
        <v>13585.245164192535</v>
      </c>
      <c r="GD123" s="3">
        <v>13808.666966561705</v>
      </c>
      <c r="GE123" s="3">
        <v>16374.269005847955</v>
      </c>
      <c r="GF123" s="3">
        <v>14185.035237666816</v>
      </c>
      <c r="GG123" s="3">
        <v>15159.694107062529</v>
      </c>
      <c r="GH123" s="3">
        <v>13931.623931623933</v>
      </c>
      <c r="GI123" s="3">
        <v>13585.245164192535</v>
      </c>
      <c r="GJ123" s="3">
        <v>14835.807467386416</v>
      </c>
      <c r="GK123" s="3">
        <v>15288.648972859502</v>
      </c>
      <c r="GL123" s="3">
        <v>14327.485380116959</v>
      </c>
      <c r="GM123" s="3">
        <v>16561.703403808671</v>
      </c>
      <c r="GN123" s="3">
        <v>17049.032838506522</v>
      </c>
      <c r="GO123" s="3">
        <v>18833.408307092519</v>
      </c>
      <c r="GP123" s="3">
        <v>17696.806117858752</v>
      </c>
    </row>
    <row r="124" spans="1:198">
      <c r="A124" t="str">
        <f>'[1]item index series'!D71</f>
        <v>0431-03</v>
      </c>
      <c r="B124" t="str">
        <f>'[1]item index series'!E71</f>
        <v>Timber (2x2) or (2x4)</v>
      </c>
      <c r="C124" s="3">
        <v>0.17</v>
      </c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>
        <v>100</v>
      </c>
      <c r="BC124" s="3">
        <v>113.1745260087506</v>
      </c>
      <c r="BD124" s="3">
        <v>144.28779776373361</v>
      </c>
      <c r="BE124" s="3">
        <v>141.1764705882353</v>
      </c>
      <c r="BF124" s="3">
        <v>140.00972289742344</v>
      </c>
      <c r="BG124" s="3">
        <v>133.49538162372389</v>
      </c>
      <c r="BH124" s="3">
        <v>154.93437044239184</v>
      </c>
      <c r="BI124" s="3">
        <v>189.06294329180224</v>
      </c>
      <c r="BJ124" s="3">
        <v>192.70782693242586</v>
      </c>
      <c r="BK124" s="3">
        <v>153.81623723869714</v>
      </c>
      <c r="BL124" s="3">
        <v>155.66358774914923</v>
      </c>
      <c r="BM124" s="3">
        <v>177.49149246475449</v>
      </c>
      <c r="BN124" s="3">
        <v>214.14681575109384</v>
      </c>
      <c r="BO124" s="3">
        <v>193.19397180359746</v>
      </c>
      <c r="BP124" s="3">
        <v>222.654350996597</v>
      </c>
      <c r="BQ124" s="3">
        <v>212.39669421487602</v>
      </c>
      <c r="BR124" s="3">
        <v>271.2202236266408</v>
      </c>
      <c r="BS124" s="3">
        <v>236.12056392805056</v>
      </c>
      <c r="BT124" s="3">
        <v>222.60573650947981</v>
      </c>
      <c r="BU124" s="3">
        <v>246.0379192999514</v>
      </c>
      <c r="BV124" s="3">
        <v>178.41516771998056</v>
      </c>
      <c r="BW124" s="3">
        <v>221.147301895965</v>
      </c>
      <c r="BX124" s="3">
        <v>194.70102090422947</v>
      </c>
      <c r="BY124" s="3">
        <v>162.27515799708311</v>
      </c>
      <c r="BZ124" s="3">
        <v>215.16771998055418</v>
      </c>
      <c r="CA124" s="3">
        <v>213.22314049586777</v>
      </c>
      <c r="CB124" s="3">
        <v>183.47107438016531</v>
      </c>
      <c r="CC124" s="3">
        <v>201.06951871657751</v>
      </c>
      <c r="CD124" s="3">
        <v>169.32425862907147</v>
      </c>
      <c r="CE124" s="3">
        <v>227.51579970831304</v>
      </c>
      <c r="CF124" s="3">
        <v>186.67963052989791</v>
      </c>
      <c r="CG124" s="3">
        <v>179.42732833665005</v>
      </c>
      <c r="CH124" s="3">
        <v>163.0424974556087</v>
      </c>
      <c r="CI124" s="3">
        <v>198.49819706704253</v>
      </c>
      <c r="CJ124" s="3">
        <v>195.0063478628862</v>
      </c>
      <c r="CK124" s="3">
        <v>137.52513788677371</v>
      </c>
      <c r="CL124" s="3">
        <v>153.27270014620174</v>
      </c>
      <c r="CM124" s="3">
        <v>227.71046640573005</v>
      </c>
      <c r="CN124" s="3">
        <v>239.95971908134868</v>
      </c>
      <c r="CO124" s="3">
        <v>277.02156051014327</v>
      </c>
      <c r="CP124" s="3">
        <v>216.08938053398936</v>
      </c>
      <c r="CQ124" s="3">
        <v>225.30249365753153</v>
      </c>
      <c r="CR124" s="3">
        <v>227.71046640573005</v>
      </c>
      <c r="CS124" s="3">
        <v>223.31329877858494</v>
      </c>
      <c r="CT124" s="3">
        <v>248.75405433563887</v>
      </c>
      <c r="CU124" s="3">
        <v>192.84720879050795</v>
      </c>
      <c r="CV124" s="3">
        <v>264.14414103064689</v>
      </c>
      <c r="CW124" s="3">
        <v>257.38837120995026</v>
      </c>
      <c r="CX124" s="3">
        <v>296.61457392044372</v>
      </c>
      <c r="CY124" s="3">
        <v>246.10412111515078</v>
      </c>
      <c r="CZ124" s="3">
        <v>236.43190674817976</v>
      </c>
      <c r="DA124" s="3">
        <v>268.40394868344498</v>
      </c>
      <c r="DB124" s="3">
        <v>346.05033624051765</v>
      </c>
      <c r="DC124" s="3">
        <v>404.08362244234365</v>
      </c>
      <c r="DD124" s="3">
        <v>453.78805738372228</v>
      </c>
      <c r="DE124" s="3">
        <v>760.34351829244179</v>
      </c>
      <c r="DF124" s="3">
        <v>844.97539400343805</v>
      </c>
      <c r="DG124" s="3">
        <v>853.03557264258052</v>
      </c>
      <c r="DH124" s="3">
        <v>1216.6391868083417</v>
      </c>
      <c r="DI124" s="3">
        <v>810.04795323382041</v>
      </c>
      <c r="DJ124" s="3">
        <v>1161.1135117386932</v>
      </c>
      <c r="DK124" s="3">
        <v>1351.4232851628913</v>
      </c>
      <c r="DL124" s="3">
        <v>916.26408291538701</v>
      </c>
      <c r="DM124" s="3">
        <v>3355.2636955481953</v>
      </c>
      <c r="DN124" s="3">
        <v>1721.7800542944688</v>
      </c>
      <c r="DO124" s="3">
        <v>1974.0555201251605</v>
      </c>
      <c r="DP124" s="3">
        <v>2481.7598951094269</v>
      </c>
      <c r="DQ124" s="3">
        <v>3639.0735946077239</v>
      </c>
      <c r="DR124" s="3">
        <v>4578.799704827049</v>
      </c>
      <c r="DS124" s="3">
        <v>4206.6933927267792</v>
      </c>
      <c r="DT124" s="3">
        <v>3651.6873678992579</v>
      </c>
      <c r="DU124" s="3">
        <v>5307.2451124131694</v>
      </c>
      <c r="DV124" s="3">
        <v>4645.0220146076053</v>
      </c>
      <c r="DW124" s="3">
        <v>4594.5669214414675</v>
      </c>
      <c r="DX124" s="3">
        <v>5551.4465446152235</v>
      </c>
      <c r="DY124" s="3">
        <v>3320.5758189964763</v>
      </c>
      <c r="DZ124" s="3">
        <v>5505.9120417548411</v>
      </c>
      <c r="EA124" s="3">
        <v>5468.0707218802372</v>
      </c>
      <c r="EB124" s="3">
        <v>6748.3687109709954</v>
      </c>
      <c r="EC124" s="3">
        <v>6663.225741253138</v>
      </c>
      <c r="ED124" s="3">
        <v>6392.029615485143</v>
      </c>
      <c r="EE124" s="3">
        <v>7846.0261242612523</v>
      </c>
      <c r="EF124" s="3">
        <v>19081.105988592106</v>
      </c>
      <c r="EG124" s="3">
        <v>9554.6871468801946</v>
      </c>
      <c r="EH124" s="3">
        <v>8422.941886792687</v>
      </c>
      <c r="EI124" s="3">
        <v>9272.5678733252844</v>
      </c>
      <c r="EJ124" s="3">
        <v>6140.3807021613366</v>
      </c>
      <c r="EK124" s="3">
        <v>7396.4901873269127</v>
      </c>
      <c r="EL124" s="3">
        <v>7908.6378314931344</v>
      </c>
      <c r="EM124" s="3">
        <v>8614.8624776591914</v>
      </c>
      <c r="EN124" s="3">
        <v>11274.795610623547</v>
      </c>
      <c r="EO124" s="3">
        <v>8895.1959249922784</v>
      </c>
      <c r="EP124" s="3">
        <v>7989.5032489930663</v>
      </c>
      <c r="EQ124" s="3">
        <v>7441.3214312990222</v>
      </c>
      <c r="ER124" s="3">
        <v>7627.5953385132407</v>
      </c>
      <c r="ES124" s="3">
        <v>8393.0312216061484</v>
      </c>
      <c r="ET124" s="3">
        <v>8482.9565561233576</v>
      </c>
      <c r="EU124" s="3">
        <v>8517.258142926592</v>
      </c>
      <c r="EV124" s="3">
        <v>6977.1511910549343</v>
      </c>
      <c r="EW124" s="3">
        <v>7029.6548371414683</v>
      </c>
      <c r="EX124" s="3">
        <v>7270.8684835139693</v>
      </c>
      <c r="EY124" s="3">
        <v>8476.9367153764761</v>
      </c>
      <c r="EZ124" s="3">
        <v>6931.1698769300001</v>
      </c>
      <c r="FA124" s="3">
        <v>9001.9731762418141</v>
      </c>
      <c r="FB124" s="3">
        <v>9333.9815264948957</v>
      </c>
      <c r="FC124" s="3">
        <v>10301.132023057155</v>
      </c>
      <c r="FD124" s="3">
        <v>14237.831620764176</v>
      </c>
      <c r="FE124" s="3">
        <v>16675.927005484704</v>
      </c>
      <c r="FF124" s="3">
        <v>16801.166747690811</v>
      </c>
      <c r="FG124" s="3">
        <v>17647.058823529413</v>
      </c>
      <c r="FH124" s="3">
        <v>18580.456976178903</v>
      </c>
      <c r="FI124" s="3">
        <v>9956.2469615945556</v>
      </c>
      <c r="FJ124" s="3">
        <v>10296.548371414681</v>
      </c>
      <c r="FK124" s="3">
        <v>10704.910063198833</v>
      </c>
      <c r="FL124" s="3">
        <v>13300.923675255226</v>
      </c>
      <c r="FM124" s="3">
        <v>14914.924647544971</v>
      </c>
      <c r="FN124" s="3">
        <v>17063.483708717391</v>
      </c>
      <c r="FO124" s="3">
        <v>18161.393285771352</v>
      </c>
      <c r="FP124" s="3">
        <v>16723.383568303354</v>
      </c>
      <c r="FQ124" s="3">
        <v>20680.602819640255</v>
      </c>
      <c r="FR124" s="3">
        <v>19222.168206125425</v>
      </c>
      <c r="FS124" s="3">
        <v>13087.019931939718</v>
      </c>
      <c r="FT124" s="3">
        <v>20505.590666018474</v>
      </c>
      <c r="FU124" s="3">
        <v>10821.584832280019</v>
      </c>
      <c r="FV124" s="3">
        <v>18259.601361205641</v>
      </c>
      <c r="FW124" s="3">
        <v>14992.707826932427</v>
      </c>
      <c r="FX124" s="3">
        <v>13811.375789985417</v>
      </c>
      <c r="FY124" s="3">
        <v>17389.912129574786</v>
      </c>
      <c r="FZ124" s="3">
        <v>16626.154594069034</v>
      </c>
      <c r="GA124" s="3">
        <v>15673.310646572681</v>
      </c>
      <c r="GB124" s="3">
        <v>14039.863879436074</v>
      </c>
      <c r="GC124" s="3">
        <v>15216.334467671366</v>
      </c>
      <c r="GD124" s="3">
        <v>14948.954788526982</v>
      </c>
      <c r="GE124" s="3">
        <v>17136.606708799223</v>
      </c>
      <c r="GF124" s="3">
        <v>20746.23237724842</v>
      </c>
      <c r="GG124" s="3">
        <v>15719.494409333982</v>
      </c>
      <c r="GH124" s="3">
        <v>18770.053475935831</v>
      </c>
      <c r="GI124" s="3">
        <v>21541.079241614003</v>
      </c>
      <c r="GJ124" s="3">
        <v>18235.294117647059</v>
      </c>
      <c r="GK124" s="3">
        <v>28993.680116674772</v>
      </c>
      <c r="GL124" s="3">
        <v>16528.92561983471</v>
      </c>
      <c r="GM124" s="3">
        <v>19086.047642197373</v>
      </c>
      <c r="GN124" s="3">
        <v>20150.704910063199</v>
      </c>
      <c r="GO124" s="3">
        <v>22124.453087019934</v>
      </c>
      <c r="GP124" s="3">
        <v>24803.111327175498</v>
      </c>
    </row>
    <row r="125" spans="1:198">
      <c r="A125" t="str">
        <f>'[1]item index series'!D72</f>
        <v>0453-01</v>
      </c>
      <c r="B125" t="str">
        <f>'[1]item index series'!E72</f>
        <v>Kerosene (Paraffin)</v>
      </c>
      <c r="C125" s="3">
        <v>0.16</v>
      </c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>
        <v>100</v>
      </c>
      <c r="BC125" s="3">
        <v>102.62689874340361</v>
      </c>
      <c r="BD125" s="3">
        <v>117.25317550560267</v>
      </c>
      <c r="BE125" s="3">
        <v>123.71497711303537</v>
      </c>
      <c r="BF125" s="3">
        <v>144.82783266382606</v>
      </c>
      <c r="BG125" s="3">
        <v>162.24962826904576</v>
      </c>
      <c r="BH125" s="3">
        <v>207.44045015889679</v>
      </c>
      <c r="BI125" s="3">
        <v>151.75369544301583</v>
      </c>
      <c r="BJ125" s="3">
        <v>128.15728349708934</v>
      </c>
      <c r="BK125" s="3">
        <v>148.4771961123613</v>
      </c>
      <c r="BL125" s="3">
        <v>115.00432471306256</v>
      </c>
      <c r="BM125" s="3">
        <v>150.78344795712647</v>
      </c>
      <c r="BN125" s="3">
        <v>137.61347130943614</v>
      </c>
      <c r="BO125" s="3">
        <v>126.38795569903594</v>
      </c>
      <c r="BP125" s="3">
        <v>133.4249498666932</v>
      </c>
      <c r="BQ125" s="3">
        <v>166.51799387069002</v>
      </c>
      <c r="BR125" s="3">
        <v>175.32678513344803</v>
      </c>
      <c r="BS125" s="3">
        <v>157.12548752425531</v>
      </c>
      <c r="BT125" s="3">
        <v>148.68071955450594</v>
      </c>
      <c r="BU125" s="3">
        <v>148.68071955450594</v>
      </c>
      <c r="BV125" s="3">
        <v>160.08912594430566</v>
      </c>
      <c r="BW125" s="3">
        <v>159.39931532538753</v>
      </c>
      <c r="BX125" s="3">
        <v>186.77949066090684</v>
      </c>
      <c r="BY125" s="3">
        <v>189.75098255778494</v>
      </c>
      <c r="BZ125" s="3">
        <v>181.006248967414</v>
      </c>
      <c r="CA125" s="3">
        <v>181.58935634663786</v>
      </c>
      <c r="CB125" s="3">
        <v>195.19519519519517</v>
      </c>
      <c r="CC125" s="3">
        <v>166.3799722052149</v>
      </c>
      <c r="CD125" s="3">
        <v>148.13357046366755</v>
      </c>
      <c r="CE125" s="3">
        <v>185.42814659319512</v>
      </c>
      <c r="CF125" s="3">
        <v>173.69311058631448</v>
      </c>
      <c r="CG125" s="3">
        <v>192.03122783945125</v>
      </c>
      <c r="CH125" s="3">
        <v>174.73111722328446</v>
      </c>
      <c r="CI125" s="3">
        <v>171.2710951000511</v>
      </c>
      <c r="CJ125" s="3">
        <v>195.14524775036128</v>
      </c>
      <c r="CK125" s="3">
        <v>185.34185173453344</v>
      </c>
      <c r="CL125" s="3">
        <v>209.25189792259917</v>
      </c>
      <c r="CM125" s="3">
        <v>211.34441690182513</v>
      </c>
      <c r="CN125" s="3">
        <v>206.46187261696446</v>
      </c>
      <c r="CO125" s="3">
        <v>233.66461934690236</v>
      </c>
      <c r="CP125" s="3">
        <v>193.44175452400279</v>
      </c>
      <c r="CQ125" s="3">
        <v>216.49104621152696</v>
      </c>
      <c r="CR125" s="3">
        <v>193.290034449073</v>
      </c>
      <c r="CS125" s="3">
        <v>174.09811613498067</v>
      </c>
      <c r="CT125" s="3">
        <v>185.06492660017631</v>
      </c>
      <c r="CU125" s="3">
        <v>264.917015299882</v>
      </c>
      <c r="CV125" s="3">
        <v>170.67098786460704</v>
      </c>
      <c r="CW125" s="3">
        <v>160.75078705058723</v>
      </c>
      <c r="CX125" s="3">
        <v>132.80488099410053</v>
      </c>
      <c r="CY125" s="3">
        <v>247.06159425159484</v>
      </c>
      <c r="CZ125" s="3">
        <v>360.57638079962487</v>
      </c>
      <c r="DA125" s="3">
        <v>344.99591990087561</v>
      </c>
      <c r="DB125" s="3">
        <v>237.66385593171438</v>
      </c>
      <c r="DC125" s="3">
        <v>302.11507109963685</v>
      </c>
      <c r="DD125" s="3">
        <v>379.86647524569537</v>
      </c>
      <c r="DE125" s="3">
        <v>286.01274649846795</v>
      </c>
      <c r="DF125" s="3">
        <v>227.73124119568334</v>
      </c>
      <c r="DG125" s="3">
        <v>259.45325489218686</v>
      </c>
      <c r="DH125" s="3">
        <v>52.36180313271683</v>
      </c>
      <c r="DI125" s="3">
        <v>42.806729568352445</v>
      </c>
      <c r="DJ125" s="3">
        <v>291.93195056800721</v>
      </c>
      <c r="DK125" s="3">
        <v>606.47310708547252</v>
      </c>
      <c r="DL125" s="3">
        <v>938.28106302842457</v>
      </c>
      <c r="DM125" s="3">
        <v>884.81165649497791</v>
      </c>
      <c r="DN125" s="3">
        <v>522.7525156111052</v>
      </c>
      <c r="DO125" s="3">
        <v>1045.5050312222104</v>
      </c>
      <c r="DP125" s="3">
        <v>807.16801802565772</v>
      </c>
      <c r="DQ125" s="3">
        <v>1045.5050312222104</v>
      </c>
      <c r="DR125" s="3">
        <v>1567.26902061236</v>
      </c>
      <c r="DS125" s="3">
        <v>1044.8460137415734</v>
      </c>
      <c r="DT125" s="3">
        <v>1044.8460137415734</v>
      </c>
      <c r="DU125" s="3">
        <v>1253.5602783314794</v>
      </c>
      <c r="DV125" s="3">
        <v>1079.6317245065577</v>
      </c>
      <c r="DW125" s="3">
        <v>1266.2191037664536</v>
      </c>
      <c r="DX125" s="3">
        <v>1029.2262233823581</v>
      </c>
      <c r="DY125" s="3">
        <v>1899.3286556496803</v>
      </c>
      <c r="DZ125" s="3">
        <v>1899.3286556496803</v>
      </c>
      <c r="EA125" s="3">
        <v>1976.2245526395452</v>
      </c>
      <c r="EB125" s="3">
        <v>4844.7490939494919</v>
      </c>
      <c r="EC125" s="3">
        <v>5104.4631551780731</v>
      </c>
      <c r="ED125" s="3">
        <v>2524.0255373170103</v>
      </c>
      <c r="EE125" s="3">
        <v>2578.9730537398177</v>
      </c>
      <c r="EF125" s="3">
        <v>3363.8778961823709</v>
      </c>
      <c r="EG125" s="3">
        <v>4204.5835270754169</v>
      </c>
      <c r="EH125" s="3">
        <v>4337.4553356333809</v>
      </c>
      <c r="EI125" s="3">
        <v>5855.5647031050648</v>
      </c>
      <c r="EJ125" s="3">
        <v>5042.2918276738046</v>
      </c>
      <c r="EK125" s="3">
        <v>3578.4006518975384</v>
      </c>
      <c r="EL125" s="3">
        <v>4137.4648800383084</v>
      </c>
      <c r="EM125" s="3">
        <v>4597.1832000425647</v>
      </c>
      <c r="EN125" s="3">
        <v>4296.5981446551668</v>
      </c>
      <c r="EO125" s="3">
        <v>1718.3674081416332</v>
      </c>
      <c r="EP125" s="3">
        <v>5382.210670219325</v>
      </c>
      <c r="EQ125" s="3">
        <v>5390.7844382886178</v>
      </c>
      <c r="ER125" s="3">
        <v>5690.2724626379868</v>
      </c>
      <c r="ES125" s="3">
        <v>5743.0278056805546</v>
      </c>
      <c r="ET125" s="3">
        <v>5752.1179570971235</v>
      </c>
      <c r="EU125" s="3">
        <v>5823.8652236350199</v>
      </c>
      <c r="EV125" s="3">
        <v>5896.261786702672</v>
      </c>
      <c r="EW125" s="3">
        <v>6314.0841035998383</v>
      </c>
      <c r="EX125" s="3">
        <v>6314.0841035998383</v>
      </c>
      <c r="EY125" s="3">
        <v>13262.579607684062</v>
      </c>
      <c r="EZ125" s="3">
        <v>22136.452504212477</v>
      </c>
      <c r="FA125" s="3">
        <v>22898.62678212193</v>
      </c>
      <c r="FB125" s="3">
        <v>23361.986424794737</v>
      </c>
      <c r="FC125" s="3">
        <v>23644.515118506508</v>
      </c>
      <c r="FD125" s="3">
        <v>24013.547831358679</v>
      </c>
      <c r="FE125" s="3">
        <v>7464.6829510447487</v>
      </c>
      <c r="FF125" s="3">
        <v>12251.086037493804</v>
      </c>
      <c r="FG125" s="3">
        <v>12467.807613438681</v>
      </c>
      <c r="FH125" s="3">
        <v>13635.977458036246</v>
      </c>
      <c r="FI125" s="3">
        <v>9515.5902795645252</v>
      </c>
      <c r="FJ125" s="3">
        <v>9898.6202318957803</v>
      </c>
      <c r="FK125" s="3">
        <v>14668.607517555707</v>
      </c>
      <c r="FL125" s="3">
        <v>8650.5333330915309</v>
      </c>
      <c r="FM125" s="3">
        <v>8650.5333330915309</v>
      </c>
      <c r="FN125" s="3">
        <v>12530.936997607616</v>
      </c>
      <c r="FO125" s="3">
        <v>12625.319040079086</v>
      </c>
      <c r="FP125" s="3">
        <v>4959.017218627424</v>
      </c>
      <c r="FQ125" s="3">
        <v>8410.0611114418898</v>
      </c>
      <c r="FR125" s="3">
        <v>8651.030068515809</v>
      </c>
      <c r="FS125" s="3">
        <v>9759.3086181152303</v>
      </c>
      <c r="FT125" s="3">
        <v>8804.921426280649</v>
      </c>
      <c r="FU125" s="3">
        <v>8804.921426280649</v>
      </c>
      <c r="FV125" s="3">
        <v>8364.6753549666173</v>
      </c>
      <c r="FW125" s="3">
        <v>5569.5172276473395</v>
      </c>
      <c r="FX125" s="3">
        <v>7187.2193269639938</v>
      </c>
      <c r="FY125" s="3">
        <v>5881.5026325155522</v>
      </c>
      <c r="FZ125" s="3">
        <v>8250.2807065149391</v>
      </c>
      <c r="GA125" s="3">
        <v>7730.3050317345851</v>
      </c>
      <c r="GB125" s="3">
        <v>5985.497767471622</v>
      </c>
      <c r="GC125" s="3">
        <v>5985.497767471622</v>
      </c>
      <c r="GD125" s="3">
        <v>6505.4734422519759</v>
      </c>
      <c r="GE125" s="3">
        <v>16084.580873205596</v>
      </c>
      <c r="GF125" s="3">
        <v>10489.696178863673</v>
      </c>
      <c r="GG125" s="3">
        <v>11599.238752384659</v>
      </c>
      <c r="GH125" s="3">
        <v>12040.571579093683</v>
      </c>
      <c r="GI125" s="3">
        <v>11046.395944122645</v>
      </c>
      <c r="GJ125" s="3">
        <v>8768.8464701977919</v>
      </c>
      <c r="GK125" s="3">
        <v>9811.3645427364936</v>
      </c>
      <c r="GL125" s="3">
        <v>9074.4036003885431</v>
      </c>
      <c r="GM125" s="3">
        <v>5853.7252371682025</v>
      </c>
      <c r="GN125" s="3">
        <v>12898.163201177031</v>
      </c>
      <c r="GO125" s="3">
        <v>16433.909637793135</v>
      </c>
      <c r="GP125" s="3">
        <v>11004.894712118346</v>
      </c>
    </row>
    <row r="126" spans="1:198">
      <c r="A126" t="str">
        <f>'[1]item index series'!D73</f>
        <v>0454-01</v>
      </c>
      <c r="B126" t="str">
        <f>'[1]item index series'!E73</f>
        <v>Charcoal</v>
      </c>
      <c r="C126" s="3">
        <v>1.33</v>
      </c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>
        <v>100</v>
      </c>
      <c r="BC126" s="3">
        <v>94.94329309546697</v>
      </c>
      <c r="BD126" s="3">
        <v>103.17889628234454</v>
      </c>
      <c r="BE126" s="3">
        <v>101.76573969677416</v>
      </c>
      <c r="BF126" s="3">
        <v>94.615103700116009</v>
      </c>
      <c r="BG126" s="3">
        <v>89.483532791740856</v>
      </c>
      <c r="BH126" s="3">
        <v>91.221014364037373</v>
      </c>
      <c r="BI126" s="3">
        <v>103.65683924108805</v>
      </c>
      <c r="BJ126" s="3">
        <v>105.37350996751002</v>
      </c>
      <c r="BK126" s="3">
        <v>120.01601663082526</v>
      </c>
      <c r="BL126" s="3">
        <v>122.4265704692147</v>
      </c>
      <c r="BM126" s="3">
        <v>114.78821247916808</v>
      </c>
      <c r="BN126" s="3">
        <v>108.86661758109111</v>
      </c>
      <c r="BO126" s="3">
        <v>168.12689905598893</v>
      </c>
      <c r="BP126" s="3">
        <v>231.55583931445992</v>
      </c>
      <c r="BQ126" s="3">
        <v>156.61720039947286</v>
      </c>
      <c r="BR126" s="3">
        <v>123.09632111833487</v>
      </c>
      <c r="BS126" s="3">
        <v>115.57622271684475</v>
      </c>
      <c r="BT126" s="3">
        <v>123.09138402228255</v>
      </c>
      <c r="BU126" s="3">
        <v>95.908600983222584</v>
      </c>
      <c r="BV126" s="3">
        <v>118.44945564541028</v>
      </c>
      <c r="BW126" s="3">
        <v>113.41871860041358</v>
      </c>
      <c r="BX126" s="3">
        <v>99.715829869512319</v>
      </c>
      <c r="BY126" s="3">
        <v>104.3358428207292</v>
      </c>
      <c r="BZ126" s="3">
        <v>144.48454808041549</v>
      </c>
      <c r="CA126" s="3">
        <v>113.34485866514318</v>
      </c>
      <c r="CB126" s="3">
        <v>174.99897030567797</v>
      </c>
      <c r="CC126" s="3">
        <v>131.70713031669646</v>
      </c>
      <c r="CD126" s="3">
        <v>120.53882799820582</v>
      </c>
      <c r="CE126" s="3">
        <v>159.50707515087745</v>
      </c>
      <c r="CF126" s="3">
        <v>101.58511432140051</v>
      </c>
      <c r="CG126" s="3">
        <v>105.15049830262329</v>
      </c>
      <c r="CH126" s="3">
        <v>103.9843310758782</v>
      </c>
      <c r="CI126" s="3">
        <v>107.77653097924184</v>
      </c>
      <c r="CJ126" s="3">
        <v>93.612221285430891</v>
      </c>
      <c r="CK126" s="3">
        <v>96.324890769509679</v>
      </c>
      <c r="CL126" s="3">
        <v>104.01055233631867</v>
      </c>
      <c r="CM126" s="3">
        <v>128.76866122346397</v>
      </c>
      <c r="CN126" s="3">
        <v>116.04562140763555</v>
      </c>
      <c r="CO126" s="3">
        <v>136.29147857319464</v>
      </c>
      <c r="CP126" s="3">
        <v>133.41527781676683</v>
      </c>
      <c r="CQ126" s="3">
        <v>122.29428464877986</v>
      </c>
      <c r="CR126" s="3">
        <v>126.18095268900527</v>
      </c>
      <c r="CS126" s="3">
        <v>106.05648090040422</v>
      </c>
      <c r="CT126" s="3">
        <v>122.46510983109626</v>
      </c>
      <c r="CU126" s="3">
        <v>124.92198316073895</v>
      </c>
      <c r="CV126" s="3">
        <v>106.80136711007857</v>
      </c>
      <c r="CW126" s="3">
        <v>116.63585023321615</v>
      </c>
      <c r="CX126" s="3">
        <v>174.46660311159729</v>
      </c>
      <c r="CY126" s="3">
        <v>129.20113254772787</v>
      </c>
      <c r="CZ126" s="3">
        <v>134.18916409819448</v>
      </c>
      <c r="DA126" s="3">
        <v>152.31858727952118</v>
      </c>
      <c r="DB126" s="3">
        <v>171.63252036212538</v>
      </c>
      <c r="DC126" s="3">
        <v>168.1358186515964</v>
      </c>
      <c r="DD126" s="3">
        <v>177.05751200192611</v>
      </c>
      <c r="DE126" s="3">
        <v>208.01381466794797</v>
      </c>
      <c r="DF126" s="3">
        <v>213.40716377782005</v>
      </c>
      <c r="DG126" s="3">
        <v>231.38908698844389</v>
      </c>
      <c r="DH126" s="3">
        <v>245.91367518385337</v>
      </c>
      <c r="DI126" s="3">
        <v>217.2427314167532</v>
      </c>
      <c r="DJ126" s="3">
        <v>493.58065822484951</v>
      </c>
      <c r="DK126" s="3">
        <v>878.61952683341622</v>
      </c>
      <c r="DL126" s="3">
        <v>1391.3524521266681</v>
      </c>
      <c r="DM126" s="3">
        <v>785.07902933255423</v>
      </c>
      <c r="DN126" s="3">
        <v>856.26713626851983</v>
      </c>
      <c r="DO126" s="3">
        <v>1620.0518089799214</v>
      </c>
      <c r="DP126" s="3">
        <v>759.9481312897841</v>
      </c>
      <c r="DQ126" s="3">
        <v>657.90970870626325</v>
      </c>
      <c r="DR126" s="3">
        <v>706.91365391157262</v>
      </c>
      <c r="DS126" s="3">
        <v>843.16006853644251</v>
      </c>
      <c r="DT126" s="3">
        <v>942.1466584755924</v>
      </c>
      <c r="DU126" s="3">
        <v>1290.9831316045006</v>
      </c>
      <c r="DV126" s="3">
        <v>1602.9015747366338</v>
      </c>
      <c r="DW126" s="3">
        <v>3298.81096456873</v>
      </c>
      <c r="DX126" s="3">
        <v>3359.8465949449128</v>
      </c>
      <c r="DY126" s="3">
        <v>3543.5706213732115</v>
      </c>
      <c r="DZ126" s="3">
        <v>3695.9153275759086</v>
      </c>
      <c r="EA126" s="3">
        <v>3663.1950883650907</v>
      </c>
      <c r="EB126" s="3">
        <v>2877.1789270449503</v>
      </c>
      <c r="EC126" s="3">
        <v>3030.7588714361732</v>
      </c>
      <c r="ED126" s="3">
        <v>3163.959739004059</v>
      </c>
      <c r="EE126" s="3">
        <v>28270.582281452291</v>
      </c>
      <c r="EF126" s="3">
        <v>2495.4905486481871</v>
      </c>
      <c r="EG126" s="3">
        <v>3345.5801702230979</v>
      </c>
      <c r="EH126" s="3">
        <v>3312.318710237023</v>
      </c>
      <c r="EI126" s="3">
        <v>2962.4175589189053</v>
      </c>
      <c r="EJ126" s="3">
        <v>5667.2515368031236</v>
      </c>
      <c r="EK126" s="3">
        <v>5299.2717953470465</v>
      </c>
      <c r="EL126" s="3">
        <v>3670.607849237037</v>
      </c>
      <c r="EM126" s="3">
        <v>3980.8612026414798</v>
      </c>
      <c r="EN126" s="3">
        <v>3166.2450856674282</v>
      </c>
      <c r="EO126" s="3">
        <v>8264.4946957816319</v>
      </c>
      <c r="EP126" s="3">
        <v>11334.164154214808</v>
      </c>
      <c r="EQ126" s="3">
        <v>14763.638041921437</v>
      </c>
      <c r="ER126" s="3">
        <v>16566.238706650245</v>
      </c>
      <c r="ES126" s="3">
        <v>16629.87530815474</v>
      </c>
      <c r="ET126" s="3">
        <v>16681.858436426901</v>
      </c>
      <c r="EU126" s="3">
        <v>17463.144963144954</v>
      </c>
      <c r="EV126" s="3">
        <v>19263.483567883086</v>
      </c>
      <c r="EW126" s="3">
        <v>28330.027519605952</v>
      </c>
      <c r="EX126" s="3">
        <v>29619.206495124628</v>
      </c>
      <c r="EY126" s="3">
        <v>3525.5518931281622</v>
      </c>
      <c r="EZ126" s="3">
        <v>16650.834750906084</v>
      </c>
      <c r="FA126" s="3">
        <v>18896.543553415358</v>
      </c>
      <c r="FB126" s="3">
        <v>22570.333894561216</v>
      </c>
      <c r="FC126" s="3">
        <v>24464.119291705494</v>
      </c>
      <c r="FD126" s="3">
        <v>25516.789263503342</v>
      </c>
      <c r="FE126" s="3">
        <v>28580.776934093225</v>
      </c>
      <c r="FF126" s="3">
        <v>5888.6741592753351</v>
      </c>
      <c r="FG126" s="3">
        <v>7255.7541663090406</v>
      </c>
      <c r="FH126" s="3">
        <v>8603.1180872141958</v>
      </c>
      <c r="FI126" s="3">
        <v>7807.343410991265</v>
      </c>
      <c r="FJ126" s="3">
        <v>10945.214943153902</v>
      </c>
      <c r="FK126" s="3">
        <v>11532.284197512143</v>
      </c>
      <c r="FL126" s="3">
        <v>11605.265056339193</v>
      </c>
      <c r="FM126" s="3">
        <v>18011.923319639413</v>
      </c>
      <c r="FN126" s="3">
        <v>24113.352595117605</v>
      </c>
      <c r="FO126" s="3">
        <v>24224.224338407152</v>
      </c>
      <c r="FP126" s="3">
        <v>10681.667575550353</v>
      </c>
      <c r="FQ126" s="3">
        <v>57680.26542407435</v>
      </c>
      <c r="FR126" s="3">
        <v>36647.62700841832</v>
      </c>
      <c r="FS126" s="3">
        <v>9950.2760261964777</v>
      </c>
      <c r="FT126" s="3">
        <v>9214.5312517241018</v>
      </c>
      <c r="FU126" s="3">
        <v>10398.085762131297</v>
      </c>
      <c r="FV126" s="3">
        <v>9693.309134129262</v>
      </c>
      <c r="FW126" s="3">
        <v>9973.4991891266254</v>
      </c>
      <c r="FX126" s="3">
        <v>9200.256601126408</v>
      </c>
      <c r="FY126" s="3">
        <v>11647.978790976858</v>
      </c>
      <c r="FZ126" s="3">
        <v>9826.0837478113845</v>
      </c>
      <c r="GA126" s="3">
        <v>13009.692603336089</v>
      </c>
      <c r="GB126" s="3">
        <v>13177.065446870849</v>
      </c>
      <c r="GC126" s="3">
        <v>13354.313808034312</v>
      </c>
      <c r="GD126" s="3">
        <v>13345.374758972228</v>
      </c>
      <c r="GE126" s="3">
        <v>8709.9526754699145</v>
      </c>
      <c r="GF126" s="3">
        <v>10905.116765401199</v>
      </c>
      <c r="GG126" s="3">
        <v>11032.677107137639</v>
      </c>
      <c r="GH126" s="3">
        <v>12909.221671291907</v>
      </c>
      <c r="GI126" s="3">
        <v>14227.072105721825</v>
      </c>
      <c r="GJ126" s="3">
        <v>19921.149374172732</v>
      </c>
      <c r="GK126" s="3">
        <v>18053.180134393511</v>
      </c>
      <c r="GL126" s="3">
        <v>21555.593225221284</v>
      </c>
      <c r="GM126" s="3">
        <v>19941.912160351101</v>
      </c>
      <c r="GN126" s="3">
        <v>19950.115384280656</v>
      </c>
      <c r="GO126" s="3">
        <v>18249.936445229407</v>
      </c>
      <c r="GP126" s="3">
        <v>18169.841442107841</v>
      </c>
    </row>
    <row r="127" spans="1:198">
      <c r="A127" t="str">
        <f>'[1]item index series'!D74</f>
        <v>0454-02</v>
      </c>
      <c r="B127" t="str">
        <f>'[1]item index series'!E74</f>
        <v>Wood fuel</v>
      </c>
      <c r="C127" s="3">
        <v>0.59</v>
      </c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>
        <v>100</v>
      </c>
      <c r="BC127" s="3">
        <v>100</v>
      </c>
      <c r="BD127" s="3">
        <v>144.53125</v>
      </c>
      <c r="BE127" s="3">
        <v>149.21875</v>
      </c>
      <c r="BF127" s="3">
        <v>149.21875</v>
      </c>
      <c r="BG127" s="3">
        <v>130.46875</v>
      </c>
      <c r="BH127" s="3">
        <v>84.374999999999972</v>
      </c>
      <c r="BI127" s="3">
        <v>84.374999999999972</v>
      </c>
      <c r="BJ127" s="3">
        <v>84.374999999999972</v>
      </c>
      <c r="BK127" s="3">
        <v>84.374999999999972</v>
      </c>
      <c r="BL127" s="3">
        <v>62.5</v>
      </c>
      <c r="BM127" s="3">
        <v>73.437499999999986</v>
      </c>
      <c r="BN127" s="3">
        <v>95.312499999999972</v>
      </c>
      <c r="BO127" s="3">
        <v>84.374999999999972</v>
      </c>
      <c r="BP127" s="3">
        <v>128.12499999999997</v>
      </c>
      <c r="BQ127" s="3">
        <v>237.5</v>
      </c>
      <c r="BR127" s="3">
        <v>240.15077505476285</v>
      </c>
      <c r="BS127" s="3">
        <v>210.40485780325412</v>
      </c>
      <c r="BT127" s="3">
        <v>298.046875</v>
      </c>
      <c r="BU127" s="3">
        <v>139.84375</v>
      </c>
      <c r="BV127" s="3">
        <v>129.08653846153845</v>
      </c>
      <c r="BW127" s="3">
        <v>137.49999999999997</v>
      </c>
      <c r="BX127" s="3">
        <v>137.49999999999997</v>
      </c>
      <c r="BY127" s="3">
        <v>114.58333333333331</v>
      </c>
      <c r="BZ127" s="3">
        <v>152.77777777777777</v>
      </c>
      <c r="CA127" s="3">
        <v>152.77777777777777</v>
      </c>
      <c r="CB127" s="3">
        <v>41.692450495049499</v>
      </c>
      <c r="CC127" s="3">
        <v>88.755122950819683</v>
      </c>
      <c r="CD127" s="3">
        <v>88.755122950819683</v>
      </c>
      <c r="CE127" s="3">
        <v>110.94390368852459</v>
      </c>
      <c r="CF127" s="3">
        <v>78.893442622950801</v>
      </c>
      <c r="CG127" s="3">
        <v>52.595628415300538</v>
      </c>
      <c r="CH127" s="3">
        <v>105.19125683060108</v>
      </c>
      <c r="CI127" s="3">
        <v>52.595628415300538</v>
      </c>
      <c r="CJ127" s="3">
        <v>78.893442622950801</v>
      </c>
      <c r="CK127" s="3">
        <v>337.87528868360266</v>
      </c>
      <c r="CL127" s="3">
        <v>260.9375</v>
      </c>
      <c r="CM127" s="3">
        <v>260.9375</v>
      </c>
      <c r="CN127" s="3">
        <v>260.9375</v>
      </c>
      <c r="CO127" s="3">
        <v>228.3203125</v>
      </c>
      <c r="CP127" s="3">
        <v>260.9375</v>
      </c>
      <c r="CQ127" s="3">
        <v>260.9375</v>
      </c>
      <c r="CR127" s="3">
        <v>228.3203125</v>
      </c>
      <c r="CS127" s="3">
        <v>226.5625</v>
      </c>
      <c r="CT127" s="3">
        <v>339.84375</v>
      </c>
      <c r="CU127" s="3">
        <v>226.5625</v>
      </c>
      <c r="CV127" s="3">
        <v>302.08333333333331</v>
      </c>
      <c r="CW127" s="3">
        <v>253.38541666666663</v>
      </c>
      <c r="CX127" s="3">
        <v>138.60910238751146</v>
      </c>
      <c r="CY127" s="3">
        <v>110.2669149853995</v>
      </c>
      <c r="CZ127" s="3">
        <v>122.51879442822168</v>
      </c>
      <c r="DA127" s="3">
        <v>133.47132060355781</v>
      </c>
      <c r="DB127" s="3">
        <v>133.47132060355781</v>
      </c>
      <c r="DC127" s="3">
        <v>241.03350250171908</v>
      </c>
      <c r="DD127" s="3">
        <v>255.16575997738988</v>
      </c>
      <c r="DE127" s="3">
        <v>266.94264120711563</v>
      </c>
      <c r="DF127" s="3">
        <v>376.86019935122204</v>
      </c>
      <c r="DG127" s="3">
        <v>510.33151995477976</v>
      </c>
      <c r="DH127" s="3">
        <v>926.44799007175413</v>
      </c>
      <c r="DI127" s="3">
        <v>1158.0599875896926</v>
      </c>
      <c r="DJ127" s="3">
        <v>926.44799007175413</v>
      </c>
      <c r="DK127" s="3">
        <v>1852.8959801435083</v>
      </c>
      <c r="DL127" s="3">
        <v>2310.4037375896928</v>
      </c>
      <c r="DM127" s="3">
        <v>2776.60017617221</v>
      </c>
      <c r="DN127" s="3">
        <v>2313.8334801435085</v>
      </c>
      <c r="DO127" s="3">
        <v>972.59441199252547</v>
      </c>
      <c r="DP127" s="3">
        <v>1180.4472500393153</v>
      </c>
      <c r="DQ127" s="3">
        <v>1215.743014990657</v>
      </c>
      <c r="DR127" s="3">
        <v>1851.0667841148068</v>
      </c>
      <c r="DS127" s="3">
        <v>1945.1888239850509</v>
      </c>
      <c r="DT127" s="3">
        <v>1772.6317508896029</v>
      </c>
      <c r="DU127" s="3">
        <v>1953.2223598421153</v>
      </c>
      <c r="DV127" s="3">
        <v>2589.2885218720112</v>
      </c>
      <c r="DW127" s="3">
        <v>3158.0385875111624</v>
      </c>
      <c r="DX127" s="3">
        <v>6426.8374579437232</v>
      </c>
      <c r="DY127" s="3">
        <v>6426.8374579437232</v>
      </c>
      <c r="DZ127" s="3">
        <v>6814.4369723503614</v>
      </c>
      <c r="EA127" s="3">
        <v>7087.169211189489</v>
      </c>
      <c r="EB127" s="3">
        <v>5315.3769083921161</v>
      </c>
      <c r="EC127" s="3">
        <v>2666.8832606095139</v>
      </c>
      <c r="ED127" s="3">
        <v>2666.8832606095139</v>
      </c>
      <c r="EE127" s="3">
        <v>5948.1332606095129</v>
      </c>
      <c r="EF127" s="3">
        <v>5400.2788813428479</v>
      </c>
      <c r="EG127" s="3">
        <v>7043.8420191428449</v>
      </c>
      <c r="EH127" s="3">
        <v>6913.633685809511</v>
      </c>
      <c r="EI127" s="3">
        <v>6617.0994633633536</v>
      </c>
      <c r="EJ127" s="3">
        <v>8840.797285091614</v>
      </c>
      <c r="EK127" s="3">
        <v>4617.9661358721069</v>
      </c>
      <c r="EL127" s="3">
        <v>13843.249753959431</v>
      </c>
      <c r="EM127" s="3">
        <v>6674.8395998461729</v>
      </c>
      <c r="EN127" s="3">
        <v>7044.0796044096915</v>
      </c>
      <c r="EO127" s="3">
        <v>7044.0796044096915</v>
      </c>
      <c r="EP127" s="3">
        <v>7044.0796044096915</v>
      </c>
      <c r="EQ127" s="3">
        <v>8139.8253206511981</v>
      </c>
      <c r="ER127" s="3">
        <v>8249.3998922753472</v>
      </c>
      <c r="ES127" s="3">
        <v>8593.7771173798228</v>
      </c>
      <c r="ET127" s="3">
        <v>11458.369489839764</v>
      </c>
      <c r="EU127" s="3">
        <v>12612.760271286976</v>
      </c>
      <c r="EV127" s="3">
        <v>12612.760271286976</v>
      </c>
      <c r="EW127" s="3">
        <v>12752.870916380143</v>
      </c>
      <c r="EX127" s="3">
        <v>12752.870916380143</v>
      </c>
      <c r="EY127" s="3">
        <v>8437.5</v>
      </c>
      <c r="EZ127" s="3">
        <v>8859.375</v>
      </c>
      <c r="FA127" s="3">
        <v>12812.5</v>
      </c>
      <c r="FB127" s="3">
        <v>13281.25</v>
      </c>
      <c r="FC127" s="3">
        <v>13437.5</v>
      </c>
      <c r="FD127" s="3">
        <v>29114.583333333328</v>
      </c>
      <c r="FE127" s="3">
        <v>29760.416666666664</v>
      </c>
      <c r="FF127" s="3">
        <v>10804.111661166116</v>
      </c>
      <c r="FG127" s="3">
        <v>11484.375</v>
      </c>
      <c r="FH127" s="3">
        <v>13046.875</v>
      </c>
      <c r="FI127" s="3">
        <v>14218.75</v>
      </c>
      <c r="FJ127" s="3">
        <v>13750</v>
      </c>
      <c r="FK127" s="3">
        <v>13750</v>
      </c>
      <c r="FL127" s="3">
        <v>14765.625</v>
      </c>
      <c r="FM127" s="3">
        <v>15156.25</v>
      </c>
      <c r="FN127" s="3">
        <v>15625</v>
      </c>
      <c r="FO127" s="3">
        <v>16171.875</v>
      </c>
      <c r="FP127" s="3">
        <v>7187.5</v>
      </c>
      <c r="FQ127" s="3">
        <v>13750</v>
      </c>
      <c r="FR127" s="3">
        <v>14218.75</v>
      </c>
      <c r="FS127" s="3">
        <v>14335.9375</v>
      </c>
      <c r="FT127" s="3">
        <v>14453.125</v>
      </c>
      <c r="FU127" s="3">
        <v>15416.666666666664</v>
      </c>
      <c r="FV127" s="3">
        <v>14218.75</v>
      </c>
      <c r="FW127" s="3">
        <v>14218.75</v>
      </c>
      <c r="FX127" s="3">
        <v>14218.75</v>
      </c>
      <c r="FY127" s="3">
        <v>14218.75</v>
      </c>
      <c r="FZ127" s="3">
        <v>14218.75</v>
      </c>
      <c r="GA127" s="3">
        <v>14218.75</v>
      </c>
      <c r="GB127" s="3">
        <v>14218.75</v>
      </c>
      <c r="GC127" s="3">
        <v>14453.125</v>
      </c>
      <c r="GD127" s="3">
        <v>18828.125</v>
      </c>
      <c r="GE127" s="3">
        <v>14687.5</v>
      </c>
      <c r="GF127" s="3">
        <v>15885.416666666664</v>
      </c>
      <c r="GG127" s="3">
        <v>15520.833333333332</v>
      </c>
      <c r="GH127" s="3">
        <v>17421.875</v>
      </c>
      <c r="GI127" s="3">
        <v>17421.875</v>
      </c>
      <c r="GJ127" s="3">
        <v>12187.5</v>
      </c>
      <c r="GK127" s="3">
        <v>17213.541666666664</v>
      </c>
      <c r="GL127" s="3">
        <v>22265.625</v>
      </c>
      <c r="GM127" s="3">
        <v>28151.041666666664</v>
      </c>
      <c r="GN127" s="3">
        <v>20247.395833333332</v>
      </c>
      <c r="GO127" s="3">
        <v>22656.25</v>
      </c>
      <c r="GP127" s="3">
        <v>22744.027374813584</v>
      </c>
    </row>
    <row r="128" spans="1:198">
      <c r="A128" t="str">
        <f>'[1]item index series'!D75</f>
        <v>0511-01</v>
      </c>
      <c r="B128" t="str">
        <f>'[1]item index series'!E75</f>
        <v>Mattress(Spouge single size/ 4 inches)</v>
      </c>
      <c r="C128" s="3">
        <v>0.12</v>
      </c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>
        <v>100.00000000000001</v>
      </c>
      <c r="BC128" s="3">
        <v>100.00000000000001</v>
      </c>
      <c r="BD128" s="3">
        <v>93.090909090909065</v>
      </c>
      <c r="BE128" s="3">
        <v>111.64442421483841</v>
      </c>
      <c r="BF128" s="3">
        <v>110.85506902816701</v>
      </c>
      <c r="BG128" s="3">
        <v>116.13388183903209</v>
      </c>
      <c r="BH128" s="3">
        <v>120.42600066655793</v>
      </c>
      <c r="BI128" s="3">
        <v>146.79107874374145</v>
      </c>
      <c r="BJ128" s="3">
        <v>133.63677742375964</v>
      </c>
      <c r="BK128" s="3">
        <v>133.31816112881202</v>
      </c>
      <c r="BL128" s="3">
        <v>155.84888484296769</v>
      </c>
      <c r="BM128" s="3">
        <v>174.37414656349566</v>
      </c>
      <c r="BN128" s="3">
        <v>165.86253982703684</v>
      </c>
      <c r="BO128" s="3">
        <v>160.67364588074645</v>
      </c>
      <c r="BP128" s="3">
        <v>171.0059171597633</v>
      </c>
      <c r="BQ128" s="3">
        <v>149.84069185252619</v>
      </c>
      <c r="BR128" s="3">
        <v>163.54119253527534</v>
      </c>
      <c r="BS128" s="3">
        <v>131.8410430724407</v>
      </c>
      <c r="BT128" s="3">
        <v>162.8323226002374</v>
      </c>
      <c r="BU128" s="3">
        <v>169.45835229858898</v>
      </c>
      <c r="BV128" s="3">
        <v>141.42011834319524</v>
      </c>
      <c r="BW128" s="3">
        <v>160.4460628129267</v>
      </c>
      <c r="BX128" s="3">
        <v>148.65725989986342</v>
      </c>
      <c r="BY128" s="3">
        <v>154.84751934456077</v>
      </c>
      <c r="BZ128" s="3">
        <v>159.21711424670005</v>
      </c>
      <c r="CA128" s="3">
        <v>172.46244879380973</v>
      </c>
      <c r="CB128" s="3">
        <v>150.84497300589447</v>
      </c>
      <c r="CC128" s="3">
        <v>167.77423759672277</v>
      </c>
      <c r="CD128" s="3">
        <v>158.12471552116523</v>
      </c>
      <c r="CE128" s="3">
        <v>150.61447428311334</v>
      </c>
      <c r="CF128" s="3">
        <v>162.7674101046882</v>
      </c>
      <c r="CG128" s="3">
        <v>160.84441960556109</v>
      </c>
      <c r="CH128" s="3">
        <v>158.92142910643398</v>
      </c>
      <c r="CI128" s="3">
        <v>158.37200324954051</v>
      </c>
      <c r="CJ128" s="3">
        <v>152.05360589526566</v>
      </c>
      <c r="CK128" s="3">
        <v>168.94845099473966</v>
      </c>
      <c r="CL128" s="3">
        <v>150.75718455429973</v>
      </c>
      <c r="CM128" s="3">
        <v>155.73755582975431</v>
      </c>
      <c r="CN128" s="3">
        <v>161.92936876680588</v>
      </c>
      <c r="CO128" s="3">
        <v>160.11220627441031</v>
      </c>
      <c r="CP128" s="3">
        <v>165.56369375159704</v>
      </c>
      <c r="CQ128" s="3">
        <v>174.31299464090907</v>
      </c>
      <c r="CR128" s="3">
        <v>173.10155297931206</v>
      </c>
      <c r="CS128" s="3">
        <v>170.61136734158475</v>
      </c>
      <c r="CT128" s="3">
        <v>181.85085386862406</v>
      </c>
      <c r="CU128" s="3">
        <v>183.7353186755528</v>
      </c>
      <c r="CV128" s="3">
        <v>220.14587083799751</v>
      </c>
      <c r="CW128" s="3">
        <v>211.43010397799688</v>
      </c>
      <c r="CX128" s="3">
        <v>261.16637331579517</v>
      </c>
      <c r="CY128" s="3">
        <v>266.89929370565409</v>
      </c>
      <c r="CZ128" s="3">
        <v>231.99217844295751</v>
      </c>
      <c r="DA128" s="3">
        <v>275.94456809854256</v>
      </c>
      <c r="DB128" s="3">
        <v>339.89848000319097</v>
      </c>
      <c r="DC128" s="3">
        <v>483.09409151877804</v>
      </c>
      <c r="DD128" s="3">
        <v>364.10414387148415</v>
      </c>
      <c r="DE128" s="3">
        <v>488.06262252332249</v>
      </c>
      <c r="DF128" s="3">
        <v>814.32949182173786</v>
      </c>
      <c r="DG128" s="3">
        <v>736.48917275054225</v>
      </c>
      <c r="DH128" s="3">
        <v>858.40927970820849</v>
      </c>
      <c r="DI128" s="3">
        <v>804.51982804353486</v>
      </c>
      <c r="DJ128" s="3">
        <v>841.33791676951762</v>
      </c>
      <c r="DK128" s="3">
        <v>1609.0396560870697</v>
      </c>
      <c r="DL128" s="3">
        <v>1307.3682679409317</v>
      </c>
      <c r="DM128" s="3">
        <v>2381.1818643272218</v>
      </c>
      <c r="DN128" s="3">
        <v>1877.9691391861745</v>
      </c>
      <c r="DO128" s="3">
        <v>2040.0866408424392</v>
      </c>
      <c r="DP128" s="3">
        <v>2245.0031629359587</v>
      </c>
      <c r="DQ128" s="3">
        <v>3164.5336323302945</v>
      </c>
      <c r="DR128" s="3">
        <v>3453.7512552850708</v>
      </c>
      <c r="DS128" s="3">
        <v>3968.6364405453683</v>
      </c>
      <c r="DT128" s="3">
        <v>4746.8004484954408</v>
      </c>
      <c r="DU128" s="3">
        <v>4141.1294623076346</v>
      </c>
      <c r="DV128" s="3">
        <v>5336.9081545242452</v>
      </c>
      <c r="DW128" s="3">
        <v>4693.6259079521869</v>
      </c>
      <c r="DX128" s="3">
        <v>4832.3984893699489</v>
      </c>
      <c r="DY128" s="3">
        <v>5010.0792711852155</v>
      </c>
      <c r="DZ128" s="3">
        <v>6351.1152448858393</v>
      </c>
      <c r="EA128" s="3">
        <v>6964.5678711531473</v>
      </c>
      <c r="EB128" s="3">
        <v>7924.3034809582359</v>
      </c>
      <c r="EC128" s="3">
        <v>8283.555864628519</v>
      </c>
      <c r="ED128" s="3">
        <v>7719.3869588647167</v>
      </c>
      <c r="EE128" s="3">
        <v>9258.000399919687</v>
      </c>
      <c r="EF128" s="3">
        <v>8198.056254027817</v>
      </c>
      <c r="EG128" s="3">
        <v>7968.5280018019985</v>
      </c>
      <c r="EH128" s="3">
        <v>8774.1720618839281</v>
      </c>
      <c r="EI128" s="3">
        <v>8410.2221716274926</v>
      </c>
      <c r="EJ128" s="3">
        <v>5019.741615028076</v>
      </c>
      <c r="EK128" s="3">
        <v>6545.7771197875127</v>
      </c>
      <c r="EL128" s="3">
        <v>8566.6567735798217</v>
      </c>
      <c r="EM128" s="3">
        <v>8056.5338633192296</v>
      </c>
      <c r="EN128" s="3">
        <v>7891.9660413500569</v>
      </c>
      <c r="EO128" s="3">
        <v>8077.1335293752591</v>
      </c>
      <c r="EP128" s="3">
        <v>8248.1474105571579</v>
      </c>
      <c r="EQ128" s="3">
        <v>8321.2542369099683</v>
      </c>
      <c r="ER128" s="3">
        <v>8439.3390260044471</v>
      </c>
      <c r="ES128" s="3">
        <v>9635.6124074165236</v>
      </c>
      <c r="ET128" s="3">
        <v>9659.5485133140519</v>
      </c>
      <c r="EU128" s="3">
        <v>10723.714155666818</v>
      </c>
      <c r="EV128" s="3">
        <v>11233.500227583067</v>
      </c>
      <c r="EW128" s="3">
        <v>11233.500227583067</v>
      </c>
      <c r="EX128" s="3">
        <v>11338.377304396601</v>
      </c>
      <c r="EY128" s="3">
        <v>8652.7082385070535</v>
      </c>
      <c r="EZ128" s="3">
        <v>15317.250796540735</v>
      </c>
      <c r="FA128" s="3">
        <v>16304.050978607191</v>
      </c>
      <c r="FB128" s="3">
        <v>17150.659990896678</v>
      </c>
      <c r="FC128" s="3">
        <v>9172.5079654073743</v>
      </c>
      <c r="FD128" s="3">
        <v>9172.5079654073743</v>
      </c>
      <c r="FE128" s="3">
        <v>11725.079654073736</v>
      </c>
      <c r="FF128" s="3">
        <v>11157.032316795629</v>
      </c>
      <c r="FG128" s="3">
        <v>13395.539371870733</v>
      </c>
      <c r="FH128" s="3">
        <v>15383.705052344105</v>
      </c>
      <c r="FI128" s="3">
        <v>19663.177059626763</v>
      </c>
      <c r="FJ128" s="3">
        <v>18843.878015475646</v>
      </c>
      <c r="FK128" s="3">
        <v>19582.807724819566</v>
      </c>
      <c r="FL128" s="3">
        <v>23131.543013199818</v>
      </c>
      <c r="FM128" s="3">
        <v>18010.923987255348</v>
      </c>
      <c r="FN128" s="3">
        <v>20057.350933090576</v>
      </c>
      <c r="FO128" s="3">
        <v>20190.669094219389</v>
      </c>
      <c r="FP128" s="3">
        <v>20027.309968138372</v>
      </c>
      <c r="FQ128" s="3">
        <v>24169.321802457896</v>
      </c>
      <c r="FR128" s="3">
        <v>11688.666363222575</v>
      </c>
      <c r="FS128" s="3">
        <v>10891.215293582158</v>
      </c>
      <c r="FT128" s="3">
        <v>20782.885753299954</v>
      </c>
      <c r="FU128" s="3">
        <v>21747.837960855712</v>
      </c>
      <c r="FV128" s="3">
        <v>17466.489654878707</v>
      </c>
      <c r="FW128" s="3">
        <v>20653.976992570377</v>
      </c>
      <c r="FX128" s="3">
        <v>20995.073423541075</v>
      </c>
      <c r="FY128" s="3">
        <v>22935.794496305378</v>
      </c>
      <c r="FZ128" s="3">
        <v>31369.109703408431</v>
      </c>
      <c r="GA128" s="3">
        <v>26476.140210863279</v>
      </c>
      <c r="GB128" s="3">
        <v>23512.129845186893</v>
      </c>
      <c r="GC128" s="3">
        <v>23341.581629701541</v>
      </c>
      <c r="GD128" s="3">
        <v>24264.89438250153</v>
      </c>
      <c r="GE128" s="3">
        <v>25194.088108249289</v>
      </c>
      <c r="GF128" s="3">
        <v>20488.236454007169</v>
      </c>
      <c r="GG128" s="3">
        <v>19198.907601274463</v>
      </c>
      <c r="GH128" s="3">
        <v>24906.690942193898</v>
      </c>
      <c r="GI128" s="3">
        <v>21055.985434683658</v>
      </c>
      <c r="GJ128" s="3">
        <v>24305.871643149749</v>
      </c>
      <c r="GK128" s="3">
        <v>27382.794720072827</v>
      </c>
      <c r="GL128" s="3">
        <v>23887.1187983614</v>
      </c>
      <c r="GM128" s="3">
        <v>25088.757396449702</v>
      </c>
      <c r="GN128" s="3">
        <v>29503.868912152931</v>
      </c>
      <c r="GO128" s="3">
        <v>31042.330450614478</v>
      </c>
      <c r="GP128" s="3">
        <v>29243.705531466352</v>
      </c>
    </row>
    <row r="129" spans="1:198">
      <c r="A129" t="str">
        <f>'[1]item index series'!D76</f>
        <v>0511-02</v>
      </c>
      <c r="B129" t="str">
        <f>'[1]item index series'!E76</f>
        <v>Matt for sleeping(Beris nylon/2 mtr)</v>
      </c>
      <c r="C129" s="3">
        <v>0.12</v>
      </c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>
        <v>100</v>
      </c>
      <c r="BC129" s="3">
        <v>92.368421052631575</v>
      </c>
      <c r="BD129" s="3">
        <v>109.73684210526316</v>
      </c>
      <c r="BE129" s="3">
        <v>96.578947368421069</v>
      </c>
      <c r="BF129" s="3">
        <v>154.07894736842104</v>
      </c>
      <c r="BG129" s="3">
        <v>144.73684210526315</v>
      </c>
      <c r="BH129" s="3">
        <v>229.60526315789474</v>
      </c>
      <c r="BI129" s="3">
        <v>132.00503217290873</v>
      </c>
      <c r="BJ129" s="3">
        <v>142.63157894736841</v>
      </c>
      <c r="BK129" s="3">
        <v>171.35964912280701</v>
      </c>
      <c r="BL129" s="3">
        <v>205.43859649122805</v>
      </c>
      <c r="BM129" s="3">
        <v>132.71929824561403</v>
      </c>
      <c r="BN129" s="3">
        <v>171.71052631578948</v>
      </c>
      <c r="BO129" s="3">
        <v>168.2017543859649</v>
      </c>
      <c r="BP129" s="3">
        <v>182.45614035087718</v>
      </c>
      <c r="BQ129" s="3">
        <v>196.2719298245614</v>
      </c>
      <c r="BR129" s="3">
        <v>187.33887710172701</v>
      </c>
      <c r="BS129" s="3">
        <v>144.40917801656283</v>
      </c>
      <c r="BT129" s="3">
        <v>180.26315789473685</v>
      </c>
      <c r="BU129" s="3">
        <v>164.12280701754383</v>
      </c>
      <c r="BV129" s="3">
        <v>147.58771929824562</v>
      </c>
      <c r="BW129" s="3">
        <v>144.34210526315786</v>
      </c>
      <c r="BX129" s="3">
        <v>138.46491228070172</v>
      </c>
      <c r="BY129" s="3">
        <v>148.7719298245614</v>
      </c>
      <c r="BZ129" s="3">
        <v>147.36842105263159</v>
      </c>
      <c r="CA129" s="3">
        <v>141.05263157894734</v>
      </c>
      <c r="CB129" s="3">
        <v>126.44736842105263</v>
      </c>
      <c r="CC129" s="3">
        <v>234.64912280701753</v>
      </c>
      <c r="CD129" s="3">
        <v>171.27192982456143</v>
      </c>
      <c r="CE129" s="3">
        <v>135.30701754385964</v>
      </c>
      <c r="CF129" s="3">
        <v>309.21052631578948</v>
      </c>
      <c r="CG129" s="3">
        <v>324.00412796697623</v>
      </c>
      <c r="CH129" s="3">
        <v>336.85758513931887</v>
      </c>
      <c r="CI129" s="3">
        <v>343.16305469556238</v>
      </c>
      <c r="CJ129" s="3">
        <v>371.6589267285861</v>
      </c>
      <c r="CK129" s="3">
        <v>329.46078431372541</v>
      </c>
      <c r="CL129" s="3">
        <v>397.7940559742454</v>
      </c>
      <c r="CM129" s="3">
        <v>345.50565630118984</v>
      </c>
      <c r="CN129" s="3">
        <v>345.50565630118984</v>
      </c>
      <c r="CO129" s="3">
        <v>326.73546154675967</v>
      </c>
      <c r="CP129" s="3">
        <v>353.95224394068339</v>
      </c>
      <c r="CQ129" s="3">
        <v>338.80201531746479</v>
      </c>
      <c r="CR129" s="3">
        <v>434.12779010603521</v>
      </c>
      <c r="CS129" s="3">
        <v>356.767773153848</v>
      </c>
      <c r="CT129" s="3">
        <v>355.42704495710296</v>
      </c>
      <c r="CU129" s="3">
        <v>353.9522439406835</v>
      </c>
      <c r="CV129" s="3">
        <v>429.03302295840427</v>
      </c>
      <c r="CW129" s="3">
        <v>483.1963280721954</v>
      </c>
      <c r="CX129" s="3">
        <v>510.99342405676475</v>
      </c>
      <c r="CY129" s="3">
        <v>494.4334519808512</v>
      </c>
      <c r="CZ129" s="3">
        <v>394.4821919512292</v>
      </c>
      <c r="DA129" s="3">
        <v>746.97302613853458</v>
      </c>
      <c r="DB129" s="3">
        <v>647.02176610891274</v>
      </c>
      <c r="DC129" s="3">
        <v>768.26441880756624</v>
      </c>
      <c r="DD129" s="3">
        <v>1671.374324519001</v>
      </c>
      <c r="DE129" s="3">
        <v>903.10990571143475</v>
      </c>
      <c r="DF129" s="3">
        <v>1910.31106447147</v>
      </c>
      <c r="DG129" s="3">
        <v>1995.4766351475976</v>
      </c>
      <c r="DH129" s="3">
        <v>2563.2471063217804</v>
      </c>
      <c r="DI129" s="3">
        <v>2558.515685728662</v>
      </c>
      <c r="DJ129" s="3">
        <v>2456.7901429766212</v>
      </c>
      <c r="DK129" s="3">
        <v>6302.2522300334313</v>
      </c>
      <c r="DL129" s="3">
        <v>1243.940154369772</v>
      </c>
      <c r="DM129" s="3">
        <v>7033.8595618045774</v>
      </c>
      <c r="DN129" s="3">
        <v>8665.9800961691253</v>
      </c>
      <c r="DO129" s="3">
        <v>7779.4983846107134</v>
      </c>
      <c r="DP129" s="3">
        <v>19527.452281711881</v>
      </c>
      <c r="DQ129" s="3">
        <v>9649.1186921653662</v>
      </c>
      <c r="DR129" s="3">
        <v>14114.666753193242</v>
      </c>
      <c r="DS129" s="3">
        <v>12894.028384006895</v>
      </c>
      <c r="DT129" s="3">
        <v>13601.0044530379</v>
      </c>
      <c r="DU129" s="3">
        <v>20629.340764303175</v>
      </c>
      <c r="DV129" s="3">
        <v>18359.28479264893</v>
      </c>
      <c r="DW129" s="3">
        <v>17771.058610212975</v>
      </c>
      <c r="DX129" s="3">
        <v>16997.80353471031</v>
      </c>
      <c r="DY129" s="3">
        <v>17343.006693416861</v>
      </c>
      <c r="DZ129" s="3">
        <v>19883.701941497035</v>
      </c>
      <c r="EA129" s="3">
        <v>20049.399457676176</v>
      </c>
      <c r="EB129" s="3">
        <v>22534.862200363306</v>
      </c>
      <c r="EC129" s="3">
        <v>24191.837362154725</v>
      </c>
      <c r="ED129" s="3">
        <v>21319.747081716268</v>
      </c>
      <c r="EE129" s="3">
        <v>17682.887641592704</v>
      </c>
      <c r="EF129" s="3">
        <v>18253.30337196666</v>
      </c>
      <c r="EG129" s="3">
        <v>22822.55048551584</v>
      </c>
      <c r="EH129" s="3">
        <v>24002.375046919355</v>
      </c>
      <c r="EI129" s="3">
        <v>20630.28345171094</v>
      </c>
      <c r="EJ129" s="3">
        <v>20007.743464903237</v>
      </c>
      <c r="EK129" s="3">
        <v>19955.86513266926</v>
      </c>
      <c r="EL129" s="3">
        <v>19246.861258804929</v>
      </c>
      <c r="EM129" s="3">
        <v>17353.302132264824</v>
      </c>
      <c r="EN129" s="3">
        <v>20569.758730771311</v>
      </c>
      <c r="EO129" s="3">
        <v>20647.576229122271</v>
      </c>
      <c r="EP129" s="3">
        <v>19177.690149159629</v>
      </c>
      <c r="EQ129" s="3">
        <v>20699.454561356248</v>
      </c>
      <c r="ER129" s="3">
        <v>21503.568710982869</v>
      </c>
      <c r="ES129" s="3">
        <v>22861.051737771897</v>
      </c>
      <c r="ET129" s="3">
        <v>24313.645040323216</v>
      </c>
      <c r="EU129" s="3">
        <v>24469.280037025143</v>
      </c>
      <c r="EV129" s="3">
        <v>51574.561403508771</v>
      </c>
      <c r="EW129" s="3">
        <v>51736.84210526316</v>
      </c>
      <c r="EX129" s="3">
        <v>51736.84210526316</v>
      </c>
      <c r="EY129" s="3">
        <v>7250</v>
      </c>
      <c r="EZ129" s="3">
        <v>11956.140350877193</v>
      </c>
      <c r="FA129" s="3">
        <v>12078.947368421053</v>
      </c>
      <c r="FB129" s="3">
        <v>13131.578947368422</v>
      </c>
      <c r="FC129" s="3">
        <v>21978.070175438595</v>
      </c>
      <c r="FD129" s="3">
        <v>20131.57894736842</v>
      </c>
      <c r="FE129" s="3">
        <v>20328.947368421053</v>
      </c>
      <c r="FF129" s="3">
        <v>18929.824561403508</v>
      </c>
      <c r="FG129" s="3">
        <v>11368.421052631578</v>
      </c>
      <c r="FH129" s="3">
        <v>13434.21052631579</v>
      </c>
      <c r="FI129" s="3">
        <v>16006.578947368422</v>
      </c>
      <c r="FJ129" s="3">
        <v>16114.035087719296</v>
      </c>
      <c r="FK129" s="3">
        <v>16390.350877192981</v>
      </c>
      <c r="FL129" s="3">
        <v>16960.526315789473</v>
      </c>
      <c r="FM129" s="3">
        <v>18078.947368421053</v>
      </c>
      <c r="FN129" s="3">
        <v>20194.641835535524</v>
      </c>
      <c r="FO129" s="3">
        <v>20352.185695184642</v>
      </c>
      <c r="FP129" s="3">
        <v>20521.929824561401</v>
      </c>
      <c r="FQ129" s="3">
        <v>19561.403508771928</v>
      </c>
      <c r="FR129" s="3">
        <v>17368.42105263158</v>
      </c>
      <c r="FS129" s="3">
        <v>17385.964912280702</v>
      </c>
      <c r="FT129" s="3">
        <v>18701.754385964916</v>
      </c>
      <c r="FU129" s="3">
        <v>15030.701754385964</v>
      </c>
      <c r="FV129" s="3">
        <v>14765.49035699631</v>
      </c>
      <c r="FW129" s="3">
        <v>12397.090901237501</v>
      </c>
      <c r="FX129" s="3">
        <v>13206.140350877193</v>
      </c>
      <c r="FY129" s="3">
        <v>14232.310569473273</v>
      </c>
      <c r="FZ129" s="3">
        <v>17763.157894736843</v>
      </c>
      <c r="GA129" s="3">
        <v>16780.701754385966</v>
      </c>
      <c r="GB129" s="3">
        <v>16118.421052631578</v>
      </c>
      <c r="GC129" s="3">
        <v>15947.368421052632</v>
      </c>
      <c r="GD129" s="3">
        <v>14171.052631578947</v>
      </c>
      <c r="GE129" s="3">
        <v>16776.315789473683</v>
      </c>
      <c r="GF129" s="3">
        <v>14232.456140350878</v>
      </c>
      <c r="GG129" s="3">
        <v>13333.333333333332</v>
      </c>
      <c r="GH129" s="3">
        <v>16960.526315789473</v>
      </c>
      <c r="GI129" s="3">
        <v>12842.105263157895</v>
      </c>
      <c r="GJ129" s="3">
        <v>16381.578947368422</v>
      </c>
      <c r="GK129" s="3">
        <v>18728.070175438595</v>
      </c>
      <c r="GL129" s="3">
        <v>16995.614035087718</v>
      </c>
      <c r="GM129" s="3">
        <v>16600.877192982454</v>
      </c>
      <c r="GN129" s="3">
        <v>18026.315789473683</v>
      </c>
      <c r="GO129" s="3">
        <v>21850.877192982454</v>
      </c>
      <c r="GP129" s="3">
        <v>21754.385964912282</v>
      </c>
    </row>
    <row r="130" spans="1:198">
      <c r="A130" t="str">
        <f>'[1]item index series'!D77</f>
        <v>0511-03</v>
      </c>
      <c r="B130" t="str">
        <f>'[1]item index series'!E77</f>
        <v>Paraffin lamp</v>
      </c>
      <c r="C130" s="3">
        <v>0.12</v>
      </c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>
        <v>100</v>
      </c>
      <c r="BC130" s="3">
        <v>123.80952380952381</v>
      </c>
      <c r="BD130" s="3">
        <v>128.38095238095241</v>
      </c>
      <c r="BE130" s="3">
        <v>110.75268817204301</v>
      </c>
      <c r="BF130" s="3">
        <v>96.656891495601144</v>
      </c>
      <c r="BG130" s="3">
        <v>134.08817416037633</v>
      </c>
      <c r="BH130" s="3">
        <v>146.66666666666666</v>
      </c>
      <c r="BI130" s="3">
        <v>133.18279569892474</v>
      </c>
      <c r="BJ130" s="3">
        <v>119.04906510819534</v>
      </c>
      <c r="BK130" s="3">
        <v>201.46764864463825</v>
      </c>
      <c r="BL130" s="3">
        <v>169.70476190476191</v>
      </c>
      <c r="BM130" s="3">
        <v>230.53776332723703</v>
      </c>
      <c r="BN130" s="3">
        <v>226.91675133780396</v>
      </c>
      <c r="BO130" s="3">
        <v>336.61052141567262</v>
      </c>
      <c r="BP130" s="3">
        <v>248.97275914905742</v>
      </c>
      <c r="BQ130" s="3">
        <v>361.60329304982156</v>
      </c>
      <c r="BR130" s="3">
        <v>334.92764028385113</v>
      </c>
      <c r="BS130" s="3">
        <v>253.41870127671919</v>
      </c>
      <c r="BT130" s="3">
        <v>171.11111111111109</v>
      </c>
      <c r="BU130" s="3">
        <v>243.4364261168385</v>
      </c>
      <c r="BV130" s="3">
        <v>198.98281786941581</v>
      </c>
      <c r="BW130" s="3">
        <v>162.99656357388318</v>
      </c>
      <c r="BX130" s="3">
        <v>186.91683848797254</v>
      </c>
      <c r="BY130" s="3">
        <v>160.57142857142858</v>
      </c>
      <c r="BZ130" s="3">
        <v>170.77635723550119</v>
      </c>
      <c r="CA130" s="3">
        <v>168.69371873262921</v>
      </c>
      <c r="CB130" s="3">
        <v>146.82601445247357</v>
      </c>
      <c r="CC130" s="3">
        <v>154.32351306281268</v>
      </c>
      <c r="CD130" s="3">
        <v>171.81767648693716</v>
      </c>
      <c r="CE130" s="3">
        <v>134.30571428571432</v>
      </c>
      <c r="CF130" s="3">
        <v>180.02680851063829</v>
      </c>
      <c r="CG130" s="3">
        <v>133.35319148936171</v>
      </c>
      <c r="CH130" s="3">
        <v>118.87484498480244</v>
      </c>
      <c r="CI130" s="3">
        <v>139.3858358662614</v>
      </c>
      <c r="CJ130" s="3">
        <v>106.87305775075986</v>
      </c>
      <c r="CK130" s="3">
        <v>107.63507598784194</v>
      </c>
      <c r="CL130" s="3">
        <v>160.97739007092196</v>
      </c>
      <c r="CM130" s="3">
        <v>129.06767073733687</v>
      </c>
      <c r="CN130" s="3">
        <v>103.63514816400185</v>
      </c>
      <c r="CO130" s="3">
        <v>114.30347223970793</v>
      </c>
      <c r="CP130" s="3">
        <v>119.82814006462714</v>
      </c>
      <c r="CQ130" s="3">
        <v>120.01864585169332</v>
      </c>
      <c r="CR130" s="3">
        <v>111.44588543371522</v>
      </c>
      <c r="CS130" s="3">
        <v>114.30347223970793</v>
      </c>
      <c r="CT130" s="3">
        <v>134.3065798816568</v>
      </c>
      <c r="CU130" s="3">
        <v>183.83808451886358</v>
      </c>
      <c r="CV130" s="3">
        <v>180.02796877753997</v>
      </c>
      <c r="CW130" s="3">
        <v>139.06968181779683</v>
      </c>
      <c r="CX130" s="3">
        <v>191.1588959234538</v>
      </c>
      <c r="CY130" s="3">
        <v>171.43751606047746</v>
      </c>
      <c r="CZ130" s="3">
        <v>201.91529669345124</v>
      </c>
      <c r="DA130" s="3">
        <v>187.15262169935457</v>
      </c>
      <c r="DB130" s="3">
        <v>325.73128051490716</v>
      </c>
      <c r="DC130" s="3">
        <v>267.63301118330094</v>
      </c>
      <c r="DD130" s="3">
        <v>294.301069237153</v>
      </c>
      <c r="DE130" s="3">
        <v>397.16357887343946</v>
      </c>
      <c r="DF130" s="3">
        <v>462.1539826890932</v>
      </c>
      <c r="DG130" s="3">
        <v>505.48091856619561</v>
      </c>
      <c r="DH130" s="3">
        <v>505.48647386992548</v>
      </c>
      <c r="DI130" s="3">
        <v>548.81388591591895</v>
      </c>
      <c r="DJ130" s="3">
        <v>527.15017766139079</v>
      </c>
      <c r="DK130" s="3">
        <v>817.18904545408543</v>
      </c>
      <c r="DL130" s="3">
        <v>823.6070455768803</v>
      </c>
      <c r="DM130" s="3">
        <v>1089.5849128132786</v>
      </c>
      <c r="DN130" s="3">
        <v>907.98742734439895</v>
      </c>
      <c r="DO130" s="3">
        <v>862.58539682539674</v>
      </c>
      <c r="DP130" s="3">
        <v>1018.333968465219</v>
      </c>
      <c r="DQ130" s="3">
        <v>2109.4060775350963</v>
      </c>
      <c r="DR130" s="3">
        <v>2457.2730848099268</v>
      </c>
      <c r="DS130" s="3">
        <v>2733.4781989939884</v>
      </c>
      <c r="DT130" s="3">
        <v>2842.0553818111712</v>
      </c>
      <c r="DU130" s="3">
        <v>2628.710741889689</v>
      </c>
      <c r="DV130" s="3">
        <v>3062.629059004857</v>
      </c>
      <c r="DW130" s="3">
        <v>3082.0030326972451</v>
      </c>
      <c r="DX130" s="3">
        <v>3142.8813451612023</v>
      </c>
      <c r="DY130" s="3">
        <v>3142.8813451612023</v>
      </c>
      <c r="DZ130" s="3">
        <v>5405.1198507744539</v>
      </c>
      <c r="EA130" s="3">
        <v>5405.0993902739829</v>
      </c>
      <c r="EB130" s="3">
        <v>6305.9492886529806</v>
      </c>
      <c r="EC130" s="3">
        <v>8838.1348124324722</v>
      </c>
      <c r="ED130" s="3">
        <v>5113.1306404400702</v>
      </c>
      <c r="EE130" s="3">
        <v>8266.7066666666688</v>
      </c>
      <c r="EF130" s="3">
        <v>13285.778571428571</v>
      </c>
      <c r="EG130" s="3">
        <v>9447.6647619047617</v>
      </c>
      <c r="EH130" s="3">
        <v>10285.76</v>
      </c>
      <c r="EI130" s="3">
        <v>10824.289939179909</v>
      </c>
      <c r="EJ130" s="3">
        <v>10222.267654320987</v>
      </c>
      <c r="EK130" s="3">
        <v>8365.1184871644127</v>
      </c>
      <c r="EL130" s="3">
        <v>8171.466787841061</v>
      </c>
      <c r="EM130" s="3">
        <v>8492.2702931912208</v>
      </c>
      <c r="EN130" s="3">
        <v>7899.786319247648</v>
      </c>
      <c r="EO130" s="3">
        <v>6666.7732769477998</v>
      </c>
      <c r="EP130" s="3">
        <v>6666.7478136412828</v>
      </c>
      <c r="EQ130" s="3">
        <v>10000.046768336964</v>
      </c>
      <c r="ER130" s="3">
        <v>11333.386337448559</v>
      </c>
      <c r="ES130" s="3">
        <v>11650.848139617987</v>
      </c>
      <c r="ET130" s="3">
        <v>11828.626748832867</v>
      </c>
      <c r="EU130" s="3">
        <v>11990.532267939272</v>
      </c>
      <c r="EV130" s="3">
        <v>12396.586149522873</v>
      </c>
      <c r="EW130" s="3">
        <v>12599.808873285541</v>
      </c>
      <c r="EX130" s="3">
        <v>12660.363108007907</v>
      </c>
      <c r="EY130" s="3">
        <v>11383.41671006893</v>
      </c>
      <c r="EZ130" s="3">
        <v>11231.637820601343</v>
      </c>
      <c r="FA130" s="3">
        <v>14066.666666666666</v>
      </c>
      <c r="FB130" s="3">
        <v>27772.64957264957</v>
      </c>
      <c r="FC130" s="3">
        <v>28197.174423528508</v>
      </c>
      <c r="FD130" s="3">
        <v>27472.749029053666</v>
      </c>
      <c r="FE130" s="3">
        <v>8056.1475215905357</v>
      </c>
      <c r="FF130" s="3">
        <v>10623.491237262246</v>
      </c>
      <c r="FG130" s="3">
        <v>11553.046720522691</v>
      </c>
      <c r="FH130" s="3">
        <v>12540.697596796466</v>
      </c>
      <c r="FI130" s="3">
        <v>14568.440586409159</v>
      </c>
      <c r="FJ130" s="3">
        <v>15892.311899906423</v>
      </c>
      <c r="FK130" s="3">
        <v>12000</v>
      </c>
      <c r="FL130" s="3">
        <v>13151.515151515154</v>
      </c>
      <c r="FM130" s="3">
        <v>15639.639639639638</v>
      </c>
      <c r="FN130" s="3">
        <v>20829.44171898863</v>
      </c>
      <c r="FO130" s="3">
        <v>20892.906239469135</v>
      </c>
      <c r="FP130" s="3">
        <v>9288.913359352453</v>
      </c>
      <c r="FQ130" s="3">
        <v>14947.676670222334</v>
      </c>
      <c r="FR130" s="3">
        <v>15240.351404053463</v>
      </c>
      <c r="FS130" s="3">
        <v>16000</v>
      </c>
      <c r="FT130" s="3">
        <v>16041.025641025641</v>
      </c>
      <c r="FU130" s="3">
        <v>18714.529914529914</v>
      </c>
      <c r="FV130" s="3">
        <v>23589.74358974359</v>
      </c>
      <c r="FW130" s="3">
        <v>23200</v>
      </c>
      <c r="FX130" s="3">
        <v>19476.190476190477</v>
      </c>
      <c r="FY130" s="3">
        <v>15725.987841945287</v>
      </c>
      <c r="FZ130" s="3">
        <v>22428.571428571428</v>
      </c>
      <c r="GA130" s="3">
        <v>23333.333333333332</v>
      </c>
      <c r="GB130" s="3">
        <v>22571.428571428572</v>
      </c>
      <c r="GC130" s="3">
        <v>22180.952380952382</v>
      </c>
      <c r="GD130" s="3">
        <v>20666.666666666668</v>
      </c>
      <c r="GE130" s="3">
        <v>18523.809523809523</v>
      </c>
      <c r="GF130" s="3">
        <v>14476.190476190477</v>
      </c>
      <c r="GG130" s="3">
        <v>13873.015873015871</v>
      </c>
      <c r="GH130" s="3">
        <v>21428.571428571428</v>
      </c>
      <c r="GI130" s="3">
        <v>21285.714285714286</v>
      </c>
      <c r="GJ130" s="3">
        <v>20228.571428571428</v>
      </c>
      <c r="GK130" s="3">
        <v>17574.603174603173</v>
      </c>
      <c r="GL130" s="3">
        <v>15879.36507936508</v>
      </c>
      <c r="GM130" s="3">
        <v>15558.730158730157</v>
      </c>
      <c r="GN130" s="3">
        <v>16473.015873015873</v>
      </c>
      <c r="GO130" s="3">
        <v>16273.015873015871</v>
      </c>
      <c r="GP130" s="3">
        <v>17521.619491095731</v>
      </c>
    </row>
    <row r="131" spans="1:198">
      <c r="A131" t="str">
        <f>'[1]item index series'!D78</f>
        <v>0520-01</v>
      </c>
      <c r="B131" t="str">
        <f>'[1]item index series'!E78</f>
        <v>Carpet(Mashama plastic/2 mtr),made in Italy</v>
      </c>
      <c r="C131" s="3">
        <v>0.12</v>
      </c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>
        <v>100</v>
      </c>
      <c r="BC131" s="3">
        <v>94.188722669735327</v>
      </c>
      <c r="BD131" s="3">
        <v>111.57713039791655</v>
      </c>
      <c r="BE131" s="3">
        <v>109.5704833141542</v>
      </c>
      <c r="BF131" s="3">
        <v>110.35673187571922</v>
      </c>
      <c r="BG131" s="3">
        <v>134.29228998849254</v>
      </c>
      <c r="BH131" s="3">
        <v>111.27733026467205</v>
      </c>
      <c r="BI131" s="3">
        <v>124.16570771001153</v>
      </c>
      <c r="BJ131" s="3">
        <v>151.20828538550057</v>
      </c>
      <c r="BK131" s="3">
        <v>111.16225546605295</v>
      </c>
      <c r="BL131" s="3">
        <v>149.3095512082854</v>
      </c>
      <c r="BM131" s="3">
        <v>206.78941311852705</v>
      </c>
      <c r="BN131" s="3">
        <v>158.28538550057536</v>
      </c>
      <c r="BO131" s="3">
        <v>211.27733026467206</v>
      </c>
      <c r="BP131" s="3">
        <v>224.02186421173766</v>
      </c>
      <c r="BQ131" s="3">
        <v>200.23014959723821</v>
      </c>
      <c r="BR131" s="3">
        <v>192.85077553931183</v>
      </c>
      <c r="BS131" s="3">
        <v>130.03452243958574</v>
      </c>
      <c r="BT131" s="3">
        <v>152.61795166858457</v>
      </c>
      <c r="BU131" s="3">
        <v>129.25776754890677</v>
      </c>
      <c r="BV131" s="3">
        <v>181.81818181818181</v>
      </c>
      <c r="BW131" s="3">
        <v>159.20598388952817</v>
      </c>
      <c r="BX131" s="3">
        <v>177.96317606444191</v>
      </c>
      <c r="BY131" s="3">
        <v>116.57077100115075</v>
      </c>
      <c r="BZ131" s="3">
        <v>165.65017261219793</v>
      </c>
      <c r="CA131" s="3">
        <v>129.22899884925204</v>
      </c>
      <c r="CB131" s="3">
        <v>119.61228356280576</v>
      </c>
      <c r="CC131" s="3">
        <v>127.6179516685846</v>
      </c>
      <c r="CD131" s="3">
        <v>149.13693901035674</v>
      </c>
      <c r="CE131" s="3">
        <v>150.01327786137912</v>
      </c>
      <c r="CF131" s="3">
        <v>125.66168009205984</v>
      </c>
      <c r="CG131" s="3">
        <v>121.70605666026931</v>
      </c>
      <c r="CH131" s="3">
        <v>114.57180725650426</v>
      </c>
      <c r="CI131" s="3">
        <v>115.59603118080716</v>
      </c>
      <c r="CJ131" s="3">
        <v>123.29536964625656</v>
      </c>
      <c r="CK131" s="3">
        <v>112.59399554060899</v>
      </c>
      <c r="CL131" s="3">
        <v>107.63708140408133</v>
      </c>
      <c r="CM131" s="3">
        <v>156.05937805177302</v>
      </c>
      <c r="CN131" s="3">
        <v>137.4243485840878</v>
      </c>
      <c r="CO131" s="3">
        <v>134.83415143800028</v>
      </c>
      <c r="CP131" s="3">
        <v>134.69025159655095</v>
      </c>
      <c r="CQ131" s="3">
        <v>115.40767284234386</v>
      </c>
      <c r="CR131" s="3">
        <v>137.0645989804645</v>
      </c>
      <c r="CS131" s="3">
        <v>144.69129057727778</v>
      </c>
      <c r="CT131" s="3">
        <v>129.86960690799918</v>
      </c>
      <c r="CU131" s="3">
        <v>131.88420468828946</v>
      </c>
      <c r="CV131" s="3">
        <v>176.63705537902382</v>
      </c>
      <c r="CW131" s="3">
        <v>184.88365308686502</v>
      </c>
      <c r="CX131" s="3">
        <v>205.16826519133454</v>
      </c>
      <c r="CY131" s="3">
        <v>211.86150420223694</v>
      </c>
      <c r="CZ131" s="3">
        <v>250.31347933629866</v>
      </c>
      <c r="DA131" s="3">
        <v>272.5104454438831</v>
      </c>
      <c r="DB131" s="3">
        <v>313.14796801007623</v>
      </c>
      <c r="DC131" s="3">
        <v>377.00693204266531</v>
      </c>
      <c r="DD131" s="3">
        <v>527.96213252623011</v>
      </c>
      <c r="DE131" s="3">
        <v>541.28754753341957</v>
      </c>
      <c r="DF131" s="3">
        <v>665.35175622104532</v>
      </c>
      <c r="DG131" s="3">
        <v>801.36288870822045</v>
      </c>
      <c r="DH131" s="3">
        <v>869.82795202102136</v>
      </c>
      <c r="DI131" s="3">
        <v>717.73442211137626</v>
      </c>
      <c r="DJ131" s="3">
        <v>790.10521051249123</v>
      </c>
      <c r="DK131" s="3">
        <v>1279.2398406901866</v>
      </c>
      <c r="DL131" s="3">
        <v>828.56186443328443</v>
      </c>
      <c r="DM131" s="3">
        <v>1789.1969871069455</v>
      </c>
      <c r="DN131" s="3">
        <v>2292.8914757052735</v>
      </c>
      <c r="DO131" s="3">
        <v>2336.153579020468</v>
      </c>
      <c r="DP131" s="3">
        <v>2926.3722742491841</v>
      </c>
      <c r="DQ131" s="3">
        <v>2867.6594197499921</v>
      </c>
      <c r="DR131" s="3">
        <v>3571.183623661359</v>
      </c>
      <c r="DS131" s="3">
        <v>3295.6452275467309</v>
      </c>
      <c r="DT131" s="3">
        <v>3377.5342088219199</v>
      </c>
      <c r="DU131" s="3">
        <v>4009.4699322474303</v>
      </c>
      <c r="DV131" s="3">
        <v>4110.4148399828828</v>
      </c>
      <c r="DW131" s="3">
        <v>4511.6193457273584</v>
      </c>
      <c r="DX131" s="3">
        <v>4274.7078275727254</v>
      </c>
      <c r="DY131" s="3">
        <v>5284.1569049272493</v>
      </c>
      <c r="DZ131" s="3">
        <v>5099.7779407982089</v>
      </c>
      <c r="EA131" s="3">
        <v>5614.8029802648025</v>
      </c>
      <c r="EB131" s="3">
        <v>6194.7211747041865</v>
      </c>
      <c r="EC131" s="3">
        <v>6285.8806066897732</v>
      </c>
      <c r="ED131" s="3">
        <v>5907.3372026818279</v>
      </c>
      <c r="EE131" s="3">
        <v>3922.8797961116215</v>
      </c>
      <c r="EF131" s="3">
        <v>7992.2205051131532</v>
      </c>
      <c r="EG131" s="3">
        <v>9715.661419722861</v>
      </c>
      <c r="EH131" s="3">
        <v>10155.822524440928</v>
      </c>
      <c r="EI131" s="3">
        <v>10179.831561141733</v>
      </c>
      <c r="EJ131" s="3">
        <v>8133.0611823980244</v>
      </c>
      <c r="EK131" s="3">
        <v>8865.3368017726043</v>
      </c>
      <c r="EL131" s="3">
        <v>8967.3752077510308</v>
      </c>
      <c r="EM131" s="3">
        <v>8943.3661710502256</v>
      </c>
      <c r="EN131" s="3">
        <v>7076.6635675625603</v>
      </c>
      <c r="EO131" s="3">
        <v>9603.6146803223874</v>
      </c>
      <c r="EP131" s="3">
        <v>9633.6259761983965</v>
      </c>
      <c r="EQ131" s="3">
        <v>9936.7400645460712</v>
      </c>
      <c r="ER131" s="3">
        <v>10185.833820316935</v>
      </c>
      <c r="ES131" s="3">
        <v>10185.833820316935</v>
      </c>
      <c r="ET131" s="3">
        <v>10185.833820316935</v>
      </c>
      <c r="EU131" s="3">
        <v>10281.933256616801</v>
      </c>
      <c r="EV131" s="3">
        <v>10281.933256616801</v>
      </c>
      <c r="EW131" s="3">
        <v>10281.933256616801</v>
      </c>
      <c r="EX131" s="3">
        <v>10281.933256616801</v>
      </c>
      <c r="EY131" s="3">
        <v>3124.2807825086306</v>
      </c>
      <c r="EZ131" s="3">
        <v>5819.9079401611043</v>
      </c>
      <c r="FA131" s="3">
        <v>5981.0126582278481</v>
      </c>
      <c r="FB131" s="3">
        <v>6093.2105868814733</v>
      </c>
      <c r="FC131" s="3">
        <v>6144.9942462600693</v>
      </c>
      <c r="FD131" s="3">
        <v>5212.8883774453398</v>
      </c>
      <c r="FE131" s="3">
        <v>5489.0678941311853</v>
      </c>
      <c r="FF131" s="3">
        <v>5566.7433831990793</v>
      </c>
      <c r="FG131" s="3">
        <v>5773.8780207134641</v>
      </c>
      <c r="FH131" s="3">
        <v>6464.3268124280785</v>
      </c>
      <c r="FI131" s="3">
        <v>5756.6168009205985</v>
      </c>
      <c r="FJ131" s="3">
        <v>6185.2704257767555</v>
      </c>
      <c r="FK131" s="3">
        <v>6913.1185270425776</v>
      </c>
      <c r="FL131" s="3">
        <v>6999.4246260069049</v>
      </c>
      <c r="FM131" s="3">
        <v>6956.2715765247412</v>
      </c>
      <c r="FN131" s="3">
        <v>7111.6225546605301</v>
      </c>
      <c r="FO131" s="3">
        <v>7446.3176064441877</v>
      </c>
      <c r="FP131" s="3">
        <v>7533.0840046029916</v>
      </c>
      <c r="FQ131" s="3">
        <v>5618.5270425776762</v>
      </c>
      <c r="FR131" s="3">
        <v>5719.2174913693907</v>
      </c>
      <c r="FS131" s="3">
        <v>7648.1588032220943</v>
      </c>
      <c r="FT131" s="3">
        <v>9077.9631760644425</v>
      </c>
      <c r="FU131" s="3">
        <v>9174.3383199079399</v>
      </c>
      <c r="FV131" s="3">
        <v>7465.4775604142696</v>
      </c>
      <c r="FW131" s="3">
        <v>10917.721518987342</v>
      </c>
      <c r="FX131" s="3">
        <v>5293.4407364787112</v>
      </c>
      <c r="FY131" s="3">
        <v>8979.8080982854681</v>
      </c>
      <c r="FZ131" s="3">
        <v>8607.5949367088597</v>
      </c>
      <c r="GA131" s="3">
        <v>9105.2934407364792</v>
      </c>
      <c r="GB131" s="3">
        <v>7776.1795166858465</v>
      </c>
      <c r="GC131" s="3">
        <v>7758.9182968929808</v>
      </c>
      <c r="GD131" s="3">
        <v>8481.0126582278481</v>
      </c>
      <c r="GE131" s="3">
        <v>6654.2002301495977</v>
      </c>
      <c r="GF131" s="3">
        <v>5279.056386651323</v>
      </c>
      <c r="GG131" s="3">
        <v>6398.1588032220943</v>
      </c>
      <c r="GH131" s="3">
        <v>7025.3164556962029</v>
      </c>
      <c r="GI131" s="3">
        <v>7102.9919447640968</v>
      </c>
      <c r="GJ131" s="3">
        <v>7033.9470655926352</v>
      </c>
      <c r="GK131" s="3">
        <v>8092.6352128883773</v>
      </c>
      <c r="GL131" s="3">
        <v>8020.7134637514382</v>
      </c>
      <c r="GM131" s="3">
        <v>8069.6202531645577</v>
      </c>
      <c r="GN131" s="3">
        <v>7968.9298043728422</v>
      </c>
      <c r="GO131" s="3">
        <v>8794.5914844649033</v>
      </c>
      <c r="GP131" s="3">
        <v>10204.257767548906</v>
      </c>
    </row>
    <row r="132" spans="1:198">
      <c r="A132" t="str">
        <f>'[1]item index series'!D79</f>
        <v>0520-02</v>
      </c>
      <c r="B132" t="str">
        <f>'[1]item index series'!E79</f>
        <v>Mosquito net(Single bed)</v>
      </c>
      <c r="C132" s="3">
        <v>0.12</v>
      </c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>
        <v>100</v>
      </c>
      <c r="BC132" s="3">
        <v>81.456953642384107</v>
      </c>
      <c r="BD132" s="3">
        <v>87.637969094922724</v>
      </c>
      <c r="BE132" s="3">
        <v>82.109513810369876</v>
      </c>
      <c r="BF132" s="3">
        <v>80.264900662251662</v>
      </c>
      <c r="BG132" s="3">
        <v>98.198059448636982</v>
      </c>
      <c r="BH132" s="3">
        <v>77.483443708609272</v>
      </c>
      <c r="BI132" s="3">
        <v>77.483443708609272</v>
      </c>
      <c r="BJ132" s="3">
        <v>77.483443708609272</v>
      </c>
      <c r="BK132" s="3">
        <v>92.980132450331126</v>
      </c>
      <c r="BL132" s="3">
        <v>117.88079470198676</v>
      </c>
      <c r="BM132" s="3">
        <v>112.14128035320087</v>
      </c>
      <c r="BN132" s="3">
        <v>112.05298013245033</v>
      </c>
      <c r="BO132" s="3">
        <v>104.67991169977924</v>
      </c>
      <c r="BP132" s="3">
        <v>112.36203090507725</v>
      </c>
      <c r="BQ132" s="3">
        <v>105.43046357615893</v>
      </c>
      <c r="BR132" s="3">
        <v>109.97792494481237</v>
      </c>
      <c r="BS132" s="3">
        <v>93.818984547461369</v>
      </c>
      <c r="BT132" s="3">
        <v>95.0110375275938</v>
      </c>
      <c r="BU132" s="3">
        <v>112.89183222958056</v>
      </c>
      <c r="BV132" s="3">
        <v>102.47240618101547</v>
      </c>
      <c r="BW132" s="3">
        <v>101.98675496688742</v>
      </c>
      <c r="BX132" s="3">
        <v>113.86313465783664</v>
      </c>
      <c r="BY132" s="3">
        <v>118.3222958057395</v>
      </c>
      <c r="BZ132" s="3">
        <v>86.445916114790293</v>
      </c>
      <c r="CA132" s="3">
        <v>108.16777041942603</v>
      </c>
      <c r="CB132" s="3">
        <v>107.19646799116997</v>
      </c>
      <c r="CC132" s="3">
        <v>119.33774834437087</v>
      </c>
      <c r="CD132" s="3">
        <v>106.40176600441501</v>
      </c>
      <c r="CE132" s="3">
        <v>113.7748344370861</v>
      </c>
      <c r="CF132" s="3">
        <v>118.54304635761589</v>
      </c>
      <c r="CG132" s="3">
        <v>118.54304635761589</v>
      </c>
      <c r="CH132" s="3">
        <v>120.88271174625305</v>
      </c>
      <c r="CI132" s="3">
        <v>114.1756709654932</v>
      </c>
      <c r="CJ132" s="3">
        <v>111.26408737074473</v>
      </c>
      <c r="CK132" s="3">
        <v>103.98512838387359</v>
      </c>
      <c r="CL132" s="3">
        <v>114.35135716829799</v>
      </c>
      <c r="CM132" s="3">
        <v>109.95524092018036</v>
      </c>
      <c r="CN132" s="3">
        <v>101.73869031357955</v>
      </c>
      <c r="CO132" s="3">
        <v>114.35135716829799</v>
      </c>
      <c r="CP132" s="3">
        <v>104.66943447899131</v>
      </c>
      <c r="CQ132" s="3">
        <v>119.32315530605011</v>
      </c>
      <c r="CR132" s="3">
        <v>133.97687613310887</v>
      </c>
      <c r="CS132" s="3">
        <v>110.68792696153331</v>
      </c>
      <c r="CT132" s="3">
        <v>131.3601402711341</v>
      </c>
      <c r="CU132" s="3">
        <v>124.0332798576047</v>
      </c>
      <c r="CV132" s="3">
        <v>131.3601402711341</v>
      </c>
      <c r="CW132" s="3">
        <v>149.40923127219634</v>
      </c>
      <c r="CX132" s="3">
        <v>190.65240448795888</v>
      </c>
      <c r="CY132" s="3">
        <v>198.17474425687152</v>
      </c>
      <c r="CZ132" s="3">
        <v>168.60416723424933</v>
      </c>
      <c r="DA132" s="3">
        <v>204.91891094624151</v>
      </c>
      <c r="DB132" s="3">
        <v>216.8508981658961</v>
      </c>
      <c r="DC132" s="3">
        <v>265.61641115057125</v>
      </c>
      <c r="DD132" s="3">
        <v>262.24432780588626</v>
      </c>
      <c r="DE132" s="3">
        <v>367.2976935441493</v>
      </c>
      <c r="DF132" s="3">
        <v>306.85958436633376</v>
      </c>
      <c r="DG132" s="3">
        <v>321.38548185113069</v>
      </c>
      <c r="DH132" s="3">
        <v>345.50884731695402</v>
      </c>
      <c r="DI132" s="3">
        <v>403.09365520311303</v>
      </c>
      <c r="DJ132" s="3">
        <v>848.46804772804546</v>
      </c>
      <c r="DK132" s="3">
        <v>722.14461781561567</v>
      </c>
      <c r="DL132" s="3">
        <v>388.04718650498364</v>
      </c>
      <c r="DM132" s="3">
        <v>1061.2030712326562</v>
      </c>
      <c r="DN132" s="3">
        <v>770.49881608232829</v>
      </c>
      <c r="DO132" s="3">
        <v>910.99114607899128</v>
      </c>
      <c r="DP132" s="3">
        <v>1271.4997664477871</v>
      </c>
      <c r="DQ132" s="3">
        <v>1274.1505651269697</v>
      </c>
      <c r="DR132" s="3">
        <v>1113.9245116297268</v>
      </c>
      <c r="DS132" s="3">
        <v>1527.7436387687449</v>
      </c>
      <c r="DT132" s="3">
        <v>2193.094107243508</v>
      </c>
      <c r="DU132" s="3">
        <v>2555.95899310491</v>
      </c>
      <c r="DV132" s="3">
        <v>2169.2369191308667</v>
      </c>
      <c r="DW132" s="3">
        <v>1558.0805569860536</v>
      </c>
      <c r="DX132" s="3">
        <v>2744.460232513431</v>
      </c>
      <c r="DY132" s="3">
        <v>3212.7679991689738</v>
      </c>
      <c r="DZ132" s="3">
        <v>2668.4706703768707</v>
      </c>
      <c r="EA132" s="3">
        <v>3946.7447001159017</v>
      </c>
      <c r="EB132" s="3">
        <v>5021.7908311176207</v>
      </c>
      <c r="EC132" s="3">
        <v>4083.9971650602306</v>
      </c>
      <c r="ED132" s="3">
        <v>2244.3428817076992</v>
      </c>
      <c r="EE132" s="3">
        <v>4401.6828081793828</v>
      </c>
      <c r="EF132" s="3">
        <v>4287.7233827249001</v>
      </c>
      <c r="EG132" s="3">
        <v>5064.0719686335615</v>
      </c>
      <c r="EH132" s="3">
        <v>3660.0984586997865</v>
      </c>
      <c r="EI132" s="3">
        <v>6173.5127643399865</v>
      </c>
      <c r="EJ132" s="3">
        <v>4623.410945491848</v>
      </c>
      <c r="EK132" s="3">
        <v>3982.8325913306294</v>
      </c>
      <c r="EL132" s="3">
        <v>4965.7047225245606</v>
      </c>
      <c r="EM132" s="3">
        <v>4853.2367672138116</v>
      </c>
      <c r="EN132" s="3">
        <v>4305.5667239614722</v>
      </c>
      <c r="EO132" s="3">
        <v>5721.1959875467601</v>
      </c>
      <c r="EP132" s="3">
        <v>4853.2367672138116</v>
      </c>
      <c r="EQ132" s="3">
        <v>5237.094788600496</v>
      </c>
      <c r="ER132" s="3">
        <v>5530.4894546285341</v>
      </c>
      <c r="ES132" s="3">
        <v>5633.1775877383488</v>
      </c>
      <c r="ET132" s="3">
        <v>8117.2524267757462</v>
      </c>
      <c r="EU132" s="3">
        <v>8163.3554083885201</v>
      </c>
      <c r="EV132" s="3">
        <v>8306.8432671081682</v>
      </c>
      <c r="EW132" s="3">
        <v>9172.1854304635763</v>
      </c>
      <c r="EX132" s="3">
        <v>9172.1854304635763</v>
      </c>
      <c r="EY132" s="3">
        <v>8189.8454746136858</v>
      </c>
      <c r="EZ132" s="3">
        <v>8247.2406181015467</v>
      </c>
      <c r="FA132" s="3">
        <v>9046.3576158940396</v>
      </c>
      <c r="FB132" s="3">
        <v>9324.5033112582787</v>
      </c>
      <c r="FC132" s="3">
        <v>9986.754966887418</v>
      </c>
      <c r="FD132" s="3">
        <v>8741.7218543046365</v>
      </c>
      <c r="FE132" s="3">
        <v>9311.2582781456949</v>
      </c>
      <c r="FF132" s="3">
        <v>9364.2384105960264</v>
      </c>
      <c r="FG132" s="3">
        <v>9377.4834437086101</v>
      </c>
      <c r="FH132" s="3">
        <v>9562.9139072847684</v>
      </c>
      <c r="FI132" s="3">
        <v>10973.509933774834</v>
      </c>
      <c r="FJ132" s="3">
        <v>14008.830022075053</v>
      </c>
      <c r="FK132" s="3">
        <v>8717.4392935982341</v>
      </c>
      <c r="FL132" s="3">
        <v>8695.3642384105951</v>
      </c>
      <c r="FM132" s="3">
        <v>12573.951434878587</v>
      </c>
      <c r="FN132" s="3">
        <v>13785.871964679913</v>
      </c>
      <c r="FO132" s="3">
        <v>14038.233995584987</v>
      </c>
      <c r="FP132" s="3">
        <v>17871.964679911704</v>
      </c>
      <c r="FQ132" s="3">
        <v>8865.342163355408</v>
      </c>
      <c r="FR132" s="3">
        <v>8516.5562913907288</v>
      </c>
      <c r="FS132" s="3">
        <v>9602.649006622516</v>
      </c>
      <c r="FT132" s="3">
        <v>10865.342163355408</v>
      </c>
      <c r="FU132" s="3">
        <v>9554.0838852097113</v>
      </c>
      <c r="FV132" s="3">
        <v>9280.3532008830025</v>
      </c>
      <c r="FW132" s="3">
        <v>12693.156732891832</v>
      </c>
      <c r="FX132" s="3">
        <v>9231.7880794701978</v>
      </c>
      <c r="FY132" s="3">
        <v>9728.6113808365244</v>
      </c>
      <c r="FZ132" s="3">
        <v>9132.4503311258286</v>
      </c>
      <c r="GA132" s="3">
        <v>8366.4459161147915</v>
      </c>
      <c r="GB132" s="3">
        <v>10419.426048565121</v>
      </c>
      <c r="GC132" s="3">
        <v>10295.805739514348</v>
      </c>
      <c r="GD132" s="3">
        <v>9324.5033112582787</v>
      </c>
      <c r="GE132" s="3">
        <v>9721.8543046357609</v>
      </c>
      <c r="GF132" s="3">
        <v>8013.2450331125829</v>
      </c>
      <c r="GG132" s="3">
        <v>8035.32008830022</v>
      </c>
      <c r="GH132" s="3">
        <v>12008.830022075055</v>
      </c>
      <c r="GI132" s="3">
        <v>10618.101545253863</v>
      </c>
      <c r="GJ132" s="3">
        <v>10715.231788079471</v>
      </c>
      <c r="GK132" s="3">
        <v>13072.847682119205</v>
      </c>
      <c r="GL132" s="3">
        <v>11805.739514348785</v>
      </c>
      <c r="GM132" s="3">
        <v>11536.423841059603</v>
      </c>
      <c r="GN132" s="3">
        <v>11832.22958057395</v>
      </c>
      <c r="GO132" s="3">
        <v>12626.931567328917</v>
      </c>
      <c r="GP132" s="3">
        <v>14905.077262693156</v>
      </c>
    </row>
    <row r="133" spans="1:198">
      <c r="A133" t="str">
        <f>'[1]item index series'!D80</f>
        <v>0540-01</v>
      </c>
      <c r="B133" t="str">
        <f>'[1]item index series'!E80</f>
        <v>Cooking suit (pots) midium Size</v>
      </c>
      <c r="C133" s="3">
        <v>0.15</v>
      </c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>
        <v>99.999999999999986</v>
      </c>
      <c r="BC133" s="3">
        <v>119.43375481033536</v>
      </c>
      <c r="BD133" s="3">
        <v>107.61407366684993</v>
      </c>
      <c r="BE133" s="3">
        <v>146.83892248488183</v>
      </c>
      <c r="BF133" s="3">
        <v>145.02473886750963</v>
      </c>
      <c r="BG133" s="3">
        <v>139.49972512369433</v>
      </c>
      <c r="BH133" s="3">
        <v>174.87630566245193</v>
      </c>
      <c r="BI133" s="3">
        <v>170.14843320505776</v>
      </c>
      <c r="BJ133" s="3">
        <v>122.2649807586586</v>
      </c>
      <c r="BK133" s="3">
        <v>162.45189664650908</v>
      </c>
      <c r="BL133" s="3">
        <v>118.58163826278175</v>
      </c>
      <c r="BM133" s="3">
        <v>134.68938977460144</v>
      </c>
      <c r="BN133" s="3">
        <v>167.94942275975811</v>
      </c>
      <c r="BO133" s="3">
        <v>180.03791288162171</v>
      </c>
      <c r="BP133" s="3">
        <v>181.08851017042332</v>
      </c>
      <c r="BQ133" s="3">
        <v>190.57174271577793</v>
      </c>
      <c r="BR133" s="3">
        <v>192.6882902693788</v>
      </c>
      <c r="BS133" s="3">
        <v>158.19131390874108</v>
      </c>
      <c r="BT133" s="3">
        <v>187.30071467839474</v>
      </c>
      <c r="BU133" s="3">
        <v>159.56569543705334</v>
      </c>
      <c r="BV133" s="3">
        <v>195.43705332600334</v>
      </c>
      <c r="BW133" s="3">
        <v>168.77405167674547</v>
      </c>
      <c r="BX133" s="3">
        <v>215.50302363936234</v>
      </c>
      <c r="BY133" s="3">
        <v>118.19681143485433</v>
      </c>
      <c r="BZ133" s="3">
        <v>170.28587135788896</v>
      </c>
      <c r="CA133" s="3">
        <v>147.85596481583289</v>
      </c>
      <c r="CB133" s="3">
        <v>134.68938977460144</v>
      </c>
      <c r="CC133" s="3">
        <v>116.82242990654207</v>
      </c>
      <c r="CD133" s="3">
        <v>132.21550302363937</v>
      </c>
      <c r="CE133" s="3">
        <v>129.16437603078614</v>
      </c>
      <c r="CF133" s="3">
        <v>132.07806487080813</v>
      </c>
      <c r="CG133" s="3">
        <v>119.44590128146938</v>
      </c>
      <c r="CH133" s="3">
        <v>142.47161719115016</v>
      </c>
      <c r="CI133" s="3">
        <v>137.41875175541469</v>
      </c>
      <c r="CJ133" s="3">
        <v>133.67707292009155</v>
      </c>
      <c r="CK133" s="3">
        <v>139.01775980469804</v>
      </c>
      <c r="CL133" s="3">
        <v>131.86510137281564</v>
      </c>
      <c r="CM133" s="3">
        <v>136.32969972642971</v>
      </c>
      <c r="CN133" s="3">
        <v>128.83555249000611</v>
      </c>
      <c r="CO133" s="3">
        <v>123.82882433631032</v>
      </c>
      <c r="CP133" s="3">
        <v>137.76474919723424</v>
      </c>
      <c r="CQ133" s="3">
        <v>125.80600360719653</v>
      </c>
      <c r="CR133" s="3">
        <v>124.37095413639203</v>
      </c>
      <c r="CS133" s="3">
        <v>134.7352003144247</v>
      </c>
      <c r="CT133" s="3">
        <v>130.27060196081061</v>
      </c>
      <c r="CU133" s="3">
        <v>158.33379161209908</v>
      </c>
      <c r="CV133" s="3">
        <v>145.09944649245736</v>
      </c>
      <c r="CW133" s="3">
        <v>154.03055975874767</v>
      </c>
      <c r="CX133" s="3">
        <v>182.60855669511909</v>
      </c>
      <c r="CY133" s="3">
        <v>170.66069356917848</v>
      </c>
      <c r="CZ133" s="3">
        <v>179.70231971853897</v>
      </c>
      <c r="DA133" s="3">
        <v>230.72292441850146</v>
      </c>
      <c r="DB133" s="3">
        <v>251.87387130361253</v>
      </c>
      <c r="DC133" s="3">
        <v>289.17057916972436</v>
      </c>
      <c r="DD133" s="3">
        <v>278.83729214188384</v>
      </c>
      <c r="DE133" s="3">
        <v>399.12321145033985</v>
      </c>
      <c r="DF133" s="3">
        <v>704.60100921087508</v>
      </c>
      <c r="DG133" s="3">
        <v>732.37171809819642</v>
      </c>
      <c r="DH133" s="3">
        <v>693.94480696341452</v>
      </c>
      <c r="DI133" s="3">
        <v>696.52812872037464</v>
      </c>
      <c r="DJ133" s="3">
        <v>893.50641268858453</v>
      </c>
      <c r="DK133" s="3">
        <v>1014.2767048264704</v>
      </c>
      <c r="DL133" s="3">
        <v>1653.8558189579956</v>
      </c>
      <c r="DM133" s="3">
        <v>1253.2399418233649</v>
      </c>
      <c r="DN133" s="3">
        <v>1409.0974182246705</v>
      </c>
      <c r="DO133" s="3">
        <v>1557.6633167826405</v>
      </c>
      <c r="DP133" s="3">
        <v>1690.7346124235214</v>
      </c>
      <c r="DQ133" s="3">
        <v>1622.376070142247</v>
      </c>
      <c r="DR133" s="3">
        <v>1636.047778598502</v>
      </c>
      <c r="DS133" s="3">
        <v>1756.6626287570173</v>
      </c>
      <c r="DT133" s="3">
        <v>2216.3358486306538</v>
      </c>
      <c r="DU133" s="3">
        <v>2859.8175933050507</v>
      </c>
      <c r="DV133" s="3">
        <v>3279.6909507838118</v>
      </c>
      <c r="DW133" s="3">
        <v>3856.6370476377679</v>
      </c>
      <c r="DX133" s="3">
        <v>2748.013399707233</v>
      </c>
      <c r="DY133" s="3">
        <v>2805.7383909669757</v>
      </c>
      <c r="DZ133" s="3">
        <v>3961.7572948791949</v>
      </c>
      <c r="EA133" s="3">
        <v>5271.2031492449405</v>
      </c>
      <c r="EB133" s="3">
        <v>6234.2990560522303</v>
      </c>
      <c r="EC133" s="3">
        <v>7282.4633710317721</v>
      </c>
      <c r="ED133" s="3">
        <v>5015.9979247281826</v>
      </c>
      <c r="EE133" s="3">
        <v>1723.6688268211128</v>
      </c>
      <c r="EF133" s="3">
        <v>7675.0765477743244</v>
      </c>
      <c r="EG133" s="3">
        <v>7763.2958184383961</v>
      </c>
      <c r="EH133" s="3">
        <v>8422.9989520282797</v>
      </c>
      <c r="EI133" s="3">
        <v>8926.1132090521223</v>
      </c>
      <c r="EJ133" s="3">
        <v>8399.6757745503564</v>
      </c>
      <c r="EK133" s="3">
        <v>7620.0152702882442</v>
      </c>
      <c r="EL133" s="3">
        <v>5337.6757599483017</v>
      </c>
      <c r="EM133" s="3">
        <v>7213.5256056729559</v>
      </c>
      <c r="EN133" s="3">
        <v>6317.2492140212116</v>
      </c>
      <c r="EO133" s="3">
        <v>10728.66163984615</v>
      </c>
      <c r="EP133" s="3">
        <v>12004.77263613841</v>
      </c>
      <c r="EQ133" s="3">
        <v>13661.962292565519</v>
      </c>
      <c r="ER133" s="3">
        <v>13738.156553654026</v>
      </c>
      <c r="ES133" s="3">
        <v>14009.805658404361</v>
      </c>
      <c r="ET133" s="3">
        <v>14148.943004739896</v>
      </c>
      <c r="EU133" s="3">
        <v>14266.080263881255</v>
      </c>
      <c r="EV133" s="3">
        <v>14347.993402968665</v>
      </c>
      <c r="EW133" s="3">
        <v>14347.993402968665</v>
      </c>
      <c r="EX133" s="3">
        <v>14347.993402968665</v>
      </c>
      <c r="EY133" s="3">
        <v>7262.231995601981</v>
      </c>
      <c r="EZ133" s="3">
        <v>8290.2693787795488</v>
      </c>
      <c r="FA133" s="3">
        <v>8515.667949422761</v>
      </c>
      <c r="FB133" s="3">
        <v>9125.8933479934021</v>
      </c>
      <c r="FC133" s="3">
        <v>9573.9417262232</v>
      </c>
      <c r="FD133" s="3">
        <v>8399.3652436235643</v>
      </c>
      <c r="FE133" s="3">
        <v>8758.4945653654213</v>
      </c>
      <c r="FF133" s="3">
        <v>9623.4194612424417</v>
      </c>
      <c r="FG133" s="3">
        <v>9747.1137987905458</v>
      </c>
      <c r="FH133" s="3">
        <v>9964.2660802638839</v>
      </c>
      <c r="FI133" s="3">
        <v>11915.887850467292</v>
      </c>
      <c r="FJ133" s="3">
        <v>14546.454095656956</v>
      </c>
      <c r="FK133" s="3">
        <v>11437.603078614626</v>
      </c>
      <c r="FL133" s="3">
        <v>12506.871907641562</v>
      </c>
      <c r="FM133" s="3">
        <v>15663.19194823868</v>
      </c>
      <c r="FN133" s="3">
        <v>16404.5936004787</v>
      </c>
      <c r="FO133" s="3">
        <v>16543.543572991071</v>
      </c>
      <c r="FP133" s="3">
        <v>12919.18636613524</v>
      </c>
      <c r="FQ133" s="3">
        <v>16084.220969458347</v>
      </c>
      <c r="FR133" s="3">
        <v>13291.725021940643</v>
      </c>
      <c r="FS133" s="3">
        <v>14431.006047278726</v>
      </c>
      <c r="FT133" s="3">
        <v>14744.365035733921</v>
      </c>
      <c r="FU133" s="3">
        <v>12135.788894997251</v>
      </c>
      <c r="FV133" s="3">
        <v>17549.945225378509</v>
      </c>
      <c r="FW133" s="3">
        <v>12748.779107795654</v>
      </c>
      <c r="FX133" s="3">
        <v>13064.252838047696</v>
      </c>
      <c r="FY133" s="3">
        <v>11990.616084076035</v>
      </c>
      <c r="FZ133" s="3">
        <v>13395.374453758584</v>
      </c>
      <c r="GA133" s="3">
        <v>15408.861450303568</v>
      </c>
      <c r="GB133" s="3">
        <v>17934.081852947194</v>
      </c>
      <c r="GC133" s="3">
        <v>17465.829063053017</v>
      </c>
      <c r="GD133" s="3">
        <v>15403.844456126133</v>
      </c>
      <c r="GE133" s="3">
        <v>14673.035637612709</v>
      </c>
      <c r="GF133" s="3">
        <v>11435.887609699725</v>
      </c>
      <c r="GG133" s="3">
        <v>14449.720052354494</v>
      </c>
      <c r="GH133" s="3">
        <v>18045.837034776887</v>
      </c>
      <c r="GI133" s="3">
        <v>15984.057174271578</v>
      </c>
      <c r="GJ133" s="3">
        <v>15115.448048378232</v>
      </c>
      <c r="GK133" s="3">
        <v>16094.007696536559</v>
      </c>
      <c r="GL133" s="3">
        <v>14089.370981486622</v>
      </c>
      <c r="GM133" s="3">
        <v>15709.180868609128</v>
      </c>
      <c r="GN133" s="3">
        <v>17234.744365035735</v>
      </c>
      <c r="GO133" s="3">
        <v>17248.488180318858</v>
      </c>
      <c r="GP133" s="3">
        <v>15832.87520615723</v>
      </c>
    </row>
    <row r="134" spans="1:198">
      <c r="A134" t="str">
        <f>'[1]item index series'!D81</f>
        <v>0540-02</v>
      </c>
      <c r="B134" t="str">
        <f>'[1]item index series'!E81</f>
        <v>Glass plate</v>
      </c>
      <c r="C134" s="3">
        <v>0.08</v>
      </c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>
        <v>100</v>
      </c>
      <c r="BC134" s="3">
        <v>144.07502131287296</v>
      </c>
      <c r="BD134" s="3">
        <v>123.18840579710144</v>
      </c>
      <c r="BE134" s="3">
        <v>113.81074168797953</v>
      </c>
      <c r="BF134" s="3">
        <v>131.50042625745948</v>
      </c>
      <c r="BG134" s="3">
        <v>164.32225063938623</v>
      </c>
      <c r="BH134" s="3">
        <v>160.6990622335891</v>
      </c>
      <c r="BI134" s="3">
        <v>176.25745950554133</v>
      </c>
      <c r="BJ134" s="3">
        <v>156.22335890878091</v>
      </c>
      <c r="BK134" s="3">
        <v>210.99744245524295</v>
      </c>
      <c r="BL134" s="3">
        <v>158.1415174765558</v>
      </c>
      <c r="BM134" s="3">
        <v>213.34185848252343</v>
      </c>
      <c r="BN134" s="3">
        <v>223.57203751065646</v>
      </c>
      <c r="BO134" s="3">
        <v>296.46206308610397</v>
      </c>
      <c r="BP134" s="3">
        <v>264.49275362318838</v>
      </c>
      <c r="BQ134" s="3">
        <v>223.14578005115089</v>
      </c>
      <c r="BR134" s="3">
        <v>216.96504688832053</v>
      </c>
      <c r="BS134" s="3">
        <v>225.06393861892579</v>
      </c>
      <c r="BT134" s="3">
        <v>284.73998294970164</v>
      </c>
      <c r="BU134" s="3">
        <v>247.65558397271951</v>
      </c>
      <c r="BV134" s="3">
        <v>211.84995737425405</v>
      </c>
      <c r="BW134" s="3">
        <v>216.75191815856778</v>
      </c>
      <c r="BX134" s="3">
        <v>208.43989769820971</v>
      </c>
      <c r="BY134" s="3">
        <v>243.39300937766407</v>
      </c>
      <c r="BZ134" s="3">
        <v>236.7860187553282</v>
      </c>
      <c r="CA134" s="3">
        <v>245.09803921568627</v>
      </c>
      <c r="CB134" s="3">
        <v>181.5856777493606</v>
      </c>
      <c r="CC134" s="3">
        <v>211.42369991474845</v>
      </c>
      <c r="CD134" s="3">
        <v>219.09633418584829</v>
      </c>
      <c r="CE134" s="3">
        <v>207.1611253196931</v>
      </c>
      <c r="CF134" s="3">
        <v>234.44160272804774</v>
      </c>
      <c r="CG134" s="3">
        <v>209.14214919624399</v>
      </c>
      <c r="CH134" s="3">
        <v>225.3337994565984</v>
      </c>
      <c r="CI134" s="3">
        <v>247.25999251749491</v>
      </c>
      <c r="CJ134" s="3">
        <v>152.80869933209439</v>
      </c>
      <c r="CK134" s="3">
        <v>168.66302354535807</v>
      </c>
      <c r="CL134" s="3">
        <v>245.94885541620292</v>
      </c>
      <c r="CM134" s="3">
        <v>172.68749422839781</v>
      </c>
      <c r="CN134" s="3">
        <v>157.31569076488509</v>
      </c>
      <c r="CO134" s="3">
        <v>200.1605046738247</v>
      </c>
      <c r="CP134" s="3">
        <v>187.73223804375064</v>
      </c>
      <c r="CQ134" s="3">
        <v>233.19352913796902</v>
      </c>
      <c r="CR134" s="3">
        <v>169.41689774679935</v>
      </c>
      <c r="CS134" s="3">
        <v>203.1040415072633</v>
      </c>
      <c r="CT134" s="3">
        <v>257.72300274995735</v>
      </c>
      <c r="CU134" s="3">
        <v>261.32065887971561</v>
      </c>
      <c r="CV134" s="3">
        <v>242.67825893460451</v>
      </c>
      <c r="CW134" s="3">
        <v>239.76959217875839</v>
      </c>
      <c r="CX134" s="3">
        <v>379.80309349324335</v>
      </c>
      <c r="CY134" s="3">
        <v>540.32111178658567</v>
      </c>
      <c r="CZ134" s="3">
        <v>480.54661961877207</v>
      </c>
      <c r="DA134" s="3">
        <v>427.1525507722418</v>
      </c>
      <c r="DB134" s="3">
        <v>573.90228716176216</v>
      </c>
      <c r="DC134" s="3">
        <v>620.24430917950519</v>
      </c>
      <c r="DD134" s="3">
        <v>607.81927429069003</v>
      </c>
      <c r="DE134" s="3">
        <v>879.15517132211437</v>
      </c>
      <c r="DF134" s="3">
        <v>1091.3881996932282</v>
      </c>
      <c r="DG134" s="3">
        <v>1340.224709223284</v>
      </c>
      <c r="DH134" s="3">
        <v>1511.152891882931</v>
      </c>
      <c r="DI134" s="3">
        <v>1727.7514730528178</v>
      </c>
      <c r="DJ134" s="3">
        <v>2392.6587454813071</v>
      </c>
      <c r="DK134" s="3">
        <v>2437.9933322377951</v>
      </c>
      <c r="DL134" s="3">
        <v>3782.2353920298269</v>
      </c>
      <c r="DM134" s="3">
        <v>1780.6565207659307</v>
      </c>
      <c r="DN134" s="3">
        <v>2450.0433700956296</v>
      </c>
      <c r="DO134" s="3">
        <v>2181.705286704203</v>
      </c>
      <c r="DP134" s="3">
        <v>2560.8786654094793</v>
      </c>
      <c r="DQ134" s="3">
        <v>2473.3771164774926</v>
      </c>
      <c r="DR134" s="3">
        <v>3141.3056066583245</v>
      </c>
      <c r="DS134" s="3">
        <v>5253.0096542169385</v>
      </c>
      <c r="DT134" s="3">
        <v>4491.7461785086543</v>
      </c>
      <c r="DU134" s="3">
        <v>5871.3539333363115</v>
      </c>
      <c r="DV134" s="3">
        <v>5331.7610482557275</v>
      </c>
      <c r="DW134" s="3">
        <v>6122.1917069413394</v>
      </c>
      <c r="DX134" s="3">
        <v>5696.3508354723381</v>
      </c>
      <c r="DY134" s="3">
        <v>7245.1282515685034</v>
      </c>
      <c r="DZ134" s="3">
        <v>8925.1579910626515</v>
      </c>
      <c r="EA134" s="3">
        <v>6119.2749886436077</v>
      </c>
      <c r="EB134" s="3">
        <v>7994.7248540858564</v>
      </c>
      <c r="EC134" s="3">
        <v>9108.9112438198226</v>
      </c>
      <c r="ED134" s="3">
        <v>8779.3220761760058</v>
      </c>
      <c r="EE134" s="3">
        <v>9621.7627491906023</v>
      </c>
      <c r="EF134" s="3">
        <v>10657.73425463443</v>
      </c>
      <c r="EG134" s="3">
        <v>13578.322416556886</v>
      </c>
      <c r="EH134" s="3">
        <v>11566.387207690732</v>
      </c>
      <c r="EI134" s="3">
        <v>14789.312809833722</v>
      </c>
      <c r="EJ134" s="3">
        <v>13403.756008912434</v>
      </c>
      <c r="EK134" s="3">
        <v>15512.212010314392</v>
      </c>
      <c r="EL134" s="3">
        <v>16189.93001076502</v>
      </c>
      <c r="EM134" s="3">
        <v>12585.207454190084</v>
      </c>
      <c r="EN134" s="3">
        <v>14488.104809633442</v>
      </c>
      <c r="EO134" s="3">
        <v>14096.534409373078</v>
      </c>
      <c r="EP134" s="3">
        <v>15346.547610204238</v>
      </c>
      <c r="EQ134" s="3">
        <v>16192.942090767023</v>
      </c>
      <c r="ER134" s="3">
        <v>16867.64801121565</v>
      </c>
      <c r="ES134" s="3">
        <v>17223.073451451979</v>
      </c>
      <c r="ET134" s="3">
        <v>18825.500012517467</v>
      </c>
      <c r="EU134" s="3">
        <v>19181.585677749361</v>
      </c>
      <c r="EV134" s="3">
        <v>19757.03324808184</v>
      </c>
      <c r="EW134" s="3">
        <v>19852.941176470587</v>
      </c>
      <c r="EX134" s="3">
        <v>20072.028811524611</v>
      </c>
      <c r="EY134" s="3">
        <v>11977.834612105709</v>
      </c>
      <c r="EZ134" s="3">
        <v>12446.717817561808</v>
      </c>
      <c r="FA134" s="3">
        <v>12670.502983802216</v>
      </c>
      <c r="FB134" s="3">
        <v>30253.623188405792</v>
      </c>
      <c r="FC134" s="3">
        <v>30338.874680306904</v>
      </c>
      <c r="FD134" s="3">
        <v>25319.693094629154</v>
      </c>
      <c r="FE134" s="3">
        <v>26662.404092071611</v>
      </c>
      <c r="FF134" s="3">
        <v>13864.02387041773</v>
      </c>
      <c r="FG134" s="3">
        <v>14492.753623188406</v>
      </c>
      <c r="FH134" s="3">
        <v>18861.892583120203</v>
      </c>
      <c r="FI134" s="3">
        <v>20108.695652173912</v>
      </c>
      <c r="FJ134" s="3">
        <v>20375.106564364873</v>
      </c>
      <c r="FK134" s="3">
        <v>21270.247229326509</v>
      </c>
      <c r="FL134" s="3">
        <v>20012.787723785164</v>
      </c>
      <c r="FM134" s="3">
        <v>28836.317135549871</v>
      </c>
      <c r="FN134" s="3">
        <v>39290.281329923273</v>
      </c>
      <c r="FO134" s="3">
        <v>40281.329923273654</v>
      </c>
      <c r="FP134" s="3">
        <v>37894.288150042623</v>
      </c>
      <c r="FQ134" s="3">
        <v>31127.450980392154</v>
      </c>
      <c r="FR134" s="3">
        <v>29795.39641943734</v>
      </c>
      <c r="FS134" s="3">
        <v>29241.261722080137</v>
      </c>
      <c r="FT134" s="3">
        <v>33631.713554987211</v>
      </c>
      <c r="FU134" s="3">
        <v>35869.565217391304</v>
      </c>
      <c r="FV134" s="3">
        <v>37148.337595907928</v>
      </c>
      <c r="FW134" s="3">
        <v>39748.508098891725</v>
      </c>
      <c r="FX134" s="3">
        <v>33567.774936061382</v>
      </c>
      <c r="FY134" s="3">
        <v>29174.955006157048</v>
      </c>
      <c r="FZ134" s="3">
        <v>34654.73145780051</v>
      </c>
      <c r="GA134" s="3">
        <v>28495.311167945438</v>
      </c>
      <c r="GB134" s="3">
        <v>28346.121057118497</v>
      </c>
      <c r="GC134" s="3">
        <v>32480.81841432225</v>
      </c>
      <c r="GD134" s="3">
        <v>32896.419437340155</v>
      </c>
      <c r="GE134" s="3">
        <v>33280.051150895139</v>
      </c>
      <c r="GF134" s="3">
        <v>36018.755328218242</v>
      </c>
      <c r="GG134" s="3">
        <v>23039.215686274511</v>
      </c>
      <c r="GH134" s="3">
        <v>32779.198635976129</v>
      </c>
      <c r="GI134" s="3">
        <v>30775.788576300085</v>
      </c>
      <c r="GJ134" s="3">
        <v>41368.286445012789</v>
      </c>
      <c r="GK134" s="3">
        <v>47485.080988917303</v>
      </c>
      <c r="GL134" s="3">
        <v>42774.936061381071</v>
      </c>
      <c r="GM134" s="3">
        <v>43158.567774936062</v>
      </c>
      <c r="GN134" s="3">
        <v>28069.053708439897</v>
      </c>
      <c r="GO134" s="3">
        <v>31660.272804774078</v>
      </c>
      <c r="GP134" s="3">
        <v>32438.192668371699</v>
      </c>
    </row>
    <row r="135" spans="1:198">
      <c r="A135" t="str">
        <f>'[1]item index series'!D82</f>
        <v>0540-03</v>
      </c>
      <c r="B135" t="str">
        <f>'[1]item index series'!E82</f>
        <v>Spoons, knives, forks (Dozen)</v>
      </c>
      <c r="C135" s="3">
        <v>0.04</v>
      </c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>
        <v>100</v>
      </c>
      <c r="BC135" s="3">
        <v>96.889952153110059</v>
      </c>
      <c r="BD135" s="3">
        <v>97.527910685805409</v>
      </c>
      <c r="BE135" s="3">
        <v>107.17703349282297</v>
      </c>
      <c r="BF135" s="3">
        <v>99.441786283891545</v>
      </c>
      <c r="BG135" s="3">
        <v>115.78947368421053</v>
      </c>
      <c r="BH135" s="3">
        <v>117.94258373205743</v>
      </c>
      <c r="BI135" s="3">
        <v>97.129186602870817</v>
      </c>
      <c r="BJ135" s="3">
        <v>103.18979266347688</v>
      </c>
      <c r="BK135" s="3">
        <v>114.51355661881976</v>
      </c>
      <c r="BL135" s="3">
        <v>112.7591706539075</v>
      </c>
      <c r="BM135" s="3">
        <v>121.53110047846891</v>
      </c>
      <c r="BN135" s="3">
        <v>111.08452950558215</v>
      </c>
      <c r="BO135" s="3">
        <v>117.38437001594896</v>
      </c>
      <c r="BP135" s="3">
        <v>118.66028708133972</v>
      </c>
      <c r="BQ135" s="3">
        <v>118.66028708133972</v>
      </c>
      <c r="BR135" s="3">
        <v>133.01435406698565</v>
      </c>
      <c r="BS135" s="3">
        <v>167.4641148325359</v>
      </c>
      <c r="BT135" s="3">
        <v>132.21690590111643</v>
      </c>
      <c r="BU135" s="3">
        <v>124.96012759170654</v>
      </c>
      <c r="BV135" s="3">
        <v>119.61722488038276</v>
      </c>
      <c r="BW135" s="3">
        <v>125.83732057416269</v>
      </c>
      <c r="BX135" s="3">
        <v>95.85326953748006</v>
      </c>
      <c r="BY135" s="3">
        <v>121.85007974481661</v>
      </c>
      <c r="BZ135" s="3">
        <v>134.60925039872407</v>
      </c>
      <c r="CA135" s="3">
        <v>126.39553429027116</v>
      </c>
      <c r="CB135" s="3">
        <v>128.70813397129189</v>
      </c>
      <c r="CC135" s="3">
        <v>120.65390749601276</v>
      </c>
      <c r="CD135" s="3">
        <v>120.81339712918661</v>
      </c>
      <c r="CE135" s="3">
        <v>104.86443381180223</v>
      </c>
      <c r="CF135" s="3">
        <v>133.01435406698565</v>
      </c>
      <c r="CG135" s="3">
        <v>130.70774677102636</v>
      </c>
      <c r="CH135" s="3">
        <v>119.94357938988301</v>
      </c>
      <c r="CI135" s="3">
        <v>135.32096136294493</v>
      </c>
      <c r="CJ135" s="3">
        <v>114.04891630020927</v>
      </c>
      <c r="CK135" s="3">
        <v>135.32096136294493</v>
      </c>
      <c r="CL135" s="3">
        <v>134.03660048224032</v>
      </c>
      <c r="CM135" s="3">
        <v>123.91153353933728</v>
      </c>
      <c r="CN135" s="3">
        <v>137.41162279654137</v>
      </c>
      <c r="CO135" s="3">
        <v>129.69728607813903</v>
      </c>
      <c r="CP135" s="3">
        <v>161.03677899664851</v>
      </c>
      <c r="CQ135" s="3">
        <v>151.39385809864555</v>
      </c>
      <c r="CR135" s="3">
        <v>139.2196704649169</v>
      </c>
      <c r="CS135" s="3">
        <v>142.71522929044295</v>
      </c>
      <c r="CT135" s="3">
        <v>135.96518466184094</v>
      </c>
      <c r="CU135" s="3">
        <v>153.56351530069622</v>
      </c>
      <c r="CV135" s="3">
        <v>155.73317250274687</v>
      </c>
      <c r="CW135" s="3">
        <v>198.66734894022906</v>
      </c>
      <c r="CX135" s="3">
        <v>226.49997270480213</v>
      </c>
      <c r="CY135" s="3">
        <v>219.78175317542244</v>
      </c>
      <c r="CZ135" s="3">
        <v>210.78413773428892</v>
      </c>
      <c r="DA135" s="3">
        <v>293.92210441036303</v>
      </c>
      <c r="DB135" s="3">
        <v>384.85800446875288</v>
      </c>
      <c r="DC135" s="3">
        <v>296.56140493976221</v>
      </c>
      <c r="DD135" s="3">
        <v>370.70175617470278</v>
      </c>
      <c r="DE135" s="3">
        <v>506.26582882111512</v>
      </c>
      <c r="DF135" s="3">
        <v>681.41940940851521</v>
      </c>
      <c r="DG135" s="3">
        <v>897.36217999572068</v>
      </c>
      <c r="DH135" s="3">
        <v>1003.5340422010967</v>
      </c>
      <c r="DI135" s="3">
        <v>694.61591205551099</v>
      </c>
      <c r="DJ135" s="3">
        <v>1173.8888945532256</v>
      </c>
      <c r="DK135" s="3">
        <v>1317.2509005819538</v>
      </c>
      <c r="DL135" s="3">
        <v>1721.7208507130802</v>
      </c>
      <c r="DM135" s="3">
        <v>1811.5960228618401</v>
      </c>
      <c r="DN135" s="3">
        <v>1811.5960228618401</v>
      </c>
      <c r="DO135" s="3">
        <v>1898.0187799911187</v>
      </c>
      <c r="DP135" s="3">
        <v>1930.8375485212243</v>
      </c>
      <c r="DQ135" s="3">
        <v>2376.0788415796596</v>
      </c>
      <c r="DR135" s="3">
        <v>2947.1254140035007</v>
      </c>
      <c r="DS135" s="3">
        <v>3278.5949761575694</v>
      </c>
      <c r="DT135" s="3">
        <v>3317.9774983936964</v>
      </c>
      <c r="DU135" s="3">
        <v>3521.4538632803524</v>
      </c>
      <c r="DV135" s="3">
        <v>3879.1784402585058</v>
      </c>
      <c r="DW135" s="3">
        <v>4621.9765679899001</v>
      </c>
      <c r="DX135" s="3">
        <v>3585.9974413895607</v>
      </c>
      <c r="DY135" s="3">
        <v>3634.1316352337153</v>
      </c>
      <c r="DZ135" s="3">
        <v>6281.5122966622494</v>
      </c>
      <c r="EA135" s="3">
        <v>8614.9267391527719</v>
      </c>
      <c r="EB135" s="3">
        <v>8730.8863879591463</v>
      </c>
      <c r="EC135" s="3">
        <v>11814.756670838087</v>
      </c>
      <c r="ED135" s="3">
        <v>9970.3418794461431</v>
      </c>
      <c r="EE135" s="3">
        <v>4914.8040685414853</v>
      </c>
      <c r="EF135" s="3">
        <v>16725.132316629013</v>
      </c>
      <c r="EG135" s="3">
        <v>10671.983356705598</v>
      </c>
      <c r="EH135" s="3">
        <v>11490.165174887416</v>
      </c>
      <c r="EI135" s="3">
        <v>10444.379557280963</v>
      </c>
      <c r="EJ135" s="3">
        <v>9379.7266733774813</v>
      </c>
      <c r="EK135" s="3">
        <v>9130.4092258810979</v>
      </c>
      <c r="EL135" s="3">
        <v>10323.089988228665</v>
      </c>
      <c r="EM135" s="3">
        <v>7704.6514643632554</v>
      </c>
      <c r="EN135" s="3">
        <v>8719.3723529816525</v>
      </c>
      <c r="EO135" s="3">
        <v>9157.3624634482749</v>
      </c>
      <c r="EP135" s="3">
        <v>9723.3804523589843</v>
      </c>
      <c r="EQ135" s="3">
        <v>11306.883159430612</v>
      </c>
      <c r="ER135" s="3">
        <v>11744.873269897233</v>
      </c>
      <c r="ES135" s="3">
        <v>11933.54593286747</v>
      </c>
      <c r="ET135" s="3">
        <v>23880.568484518531</v>
      </c>
      <c r="EU135" s="3">
        <v>23880.568484518531</v>
      </c>
      <c r="EV135" s="3">
        <v>23942.583732057417</v>
      </c>
      <c r="EW135" s="3">
        <v>24007.974481658694</v>
      </c>
      <c r="EX135" s="3">
        <v>24106.070425751444</v>
      </c>
      <c r="EY135" s="3">
        <v>12033.492822966507</v>
      </c>
      <c r="EZ135" s="3">
        <v>11172.248803827752</v>
      </c>
      <c r="FA135" s="3">
        <v>11666.666666666666</v>
      </c>
      <c r="FB135" s="3">
        <v>16957.73524720893</v>
      </c>
      <c r="FC135" s="3">
        <v>17224.880382775122</v>
      </c>
      <c r="FD135" s="3">
        <v>17224.880382775122</v>
      </c>
      <c r="FE135" s="3">
        <v>16921.850079744814</v>
      </c>
      <c r="FF135" s="3">
        <v>19545.454545454548</v>
      </c>
      <c r="FG135" s="3">
        <v>22631.578947368424</v>
      </c>
      <c r="FH135" s="3">
        <v>23022.328548644338</v>
      </c>
      <c r="FI135" s="3">
        <v>20861.244019138758</v>
      </c>
      <c r="FJ135" s="3">
        <v>27240.829346092502</v>
      </c>
      <c r="FK135" s="3">
        <v>33724.082934609258</v>
      </c>
      <c r="FL135" s="3">
        <v>32743.221690590115</v>
      </c>
      <c r="FM135" s="3">
        <v>23181.818181818184</v>
      </c>
      <c r="FN135" s="3">
        <v>30318.979266347687</v>
      </c>
      <c r="FO135" s="3">
        <v>30675.438596491229</v>
      </c>
      <c r="FP135" s="3">
        <v>36642.743221690587</v>
      </c>
      <c r="FQ135" s="3">
        <v>20880.382775119619</v>
      </c>
      <c r="FR135" s="3">
        <v>21515.151515151516</v>
      </c>
      <c r="FS135" s="3">
        <v>18437.001594896334</v>
      </c>
      <c r="FT135" s="3">
        <v>17488.038277511961</v>
      </c>
      <c r="FU135" s="3">
        <v>26483.253588516749</v>
      </c>
      <c r="FV135" s="3">
        <v>29784.064905346371</v>
      </c>
      <c r="FW135" s="3">
        <v>11181.818181818182</v>
      </c>
      <c r="FX135" s="3">
        <v>28786.145204909506</v>
      </c>
      <c r="FY135" s="3">
        <v>12174.245891408364</v>
      </c>
      <c r="FZ135" s="3">
        <v>11965.200748907846</v>
      </c>
      <c r="GA135" s="3">
        <v>17581.892843578651</v>
      </c>
      <c r="GB135" s="3">
        <v>19720.893141945773</v>
      </c>
      <c r="GC135" s="3">
        <v>24976.076555023927</v>
      </c>
      <c r="GD135" s="3">
        <v>22105.263157894737</v>
      </c>
      <c r="GE135" s="3">
        <v>24338.118022328548</v>
      </c>
      <c r="GF135" s="3">
        <v>12783.094098883572</v>
      </c>
      <c r="GG135" s="3">
        <v>15550.239234449762</v>
      </c>
      <c r="GH135" s="3">
        <v>19824.561403508775</v>
      </c>
      <c r="GI135" s="3">
        <v>18779.904306220098</v>
      </c>
      <c r="GJ135" s="3">
        <v>18444.976076555024</v>
      </c>
      <c r="GK135" s="3">
        <v>21690.590111642745</v>
      </c>
      <c r="GL135" s="3">
        <v>24162.679425837323</v>
      </c>
      <c r="GM135" s="3">
        <v>17268.740031897927</v>
      </c>
      <c r="GN135" s="3">
        <v>14433.811802232854</v>
      </c>
      <c r="GO135" s="3">
        <v>17551.834130781503</v>
      </c>
      <c r="GP135" s="3">
        <v>19441.786283891546</v>
      </c>
    </row>
    <row r="136" spans="1:198">
      <c r="A136" t="str">
        <f>'[1]item index series'!D83</f>
        <v>0540-04</v>
      </c>
      <c r="B136" t="str">
        <f>'[1]item index series'!E83</f>
        <v>Drinking Glass</v>
      </c>
      <c r="C136" s="3">
        <v>0.05</v>
      </c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>
        <v>100</v>
      </c>
      <c r="BC136" s="3">
        <v>94.222222222222229</v>
      </c>
      <c r="BD136" s="3">
        <v>104.44444444444444</v>
      </c>
      <c r="BE136" s="3">
        <v>128.66666666666666</v>
      </c>
      <c r="BF136" s="3">
        <v>133.11111111111111</v>
      </c>
      <c r="BG136" s="3">
        <v>189.55555555555557</v>
      </c>
      <c r="BH136" s="3">
        <v>158.22222222222223</v>
      </c>
      <c r="BI136" s="3">
        <v>143.55555555555554</v>
      </c>
      <c r="BJ136" s="3">
        <v>128.66666666666666</v>
      </c>
      <c r="BK136" s="3">
        <v>192</v>
      </c>
      <c r="BL136" s="3">
        <v>169.11111111111111</v>
      </c>
      <c r="BM136" s="3">
        <v>191.7777777777778</v>
      </c>
      <c r="BN136" s="3">
        <v>171.33333333333334</v>
      </c>
      <c r="BO136" s="3">
        <v>216.22222222222223</v>
      </c>
      <c r="BP136" s="3">
        <v>223.33333333333337</v>
      </c>
      <c r="BQ136" s="3">
        <v>189.55555555555557</v>
      </c>
      <c r="BR136" s="3">
        <v>246.88888888888889</v>
      </c>
      <c r="BS136" s="3">
        <v>232.88888888888889</v>
      </c>
      <c r="BT136" s="3">
        <v>286.66666666666669</v>
      </c>
      <c r="BU136" s="3">
        <v>217.5555555555556</v>
      </c>
      <c r="BV136" s="3">
        <v>224.88888888888891</v>
      </c>
      <c r="BW136" s="3">
        <v>194.88888888888889</v>
      </c>
      <c r="BX136" s="3">
        <v>205.11111111111111</v>
      </c>
      <c r="BY136" s="3">
        <v>206.44444444444449</v>
      </c>
      <c r="BZ136" s="3">
        <v>229.11111111111109</v>
      </c>
      <c r="CA136" s="3">
        <v>169.11111111111111</v>
      </c>
      <c r="CB136" s="3">
        <v>181.55555555555554</v>
      </c>
      <c r="CC136" s="3">
        <v>214.00000000000003</v>
      </c>
      <c r="CD136" s="3">
        <v>183.55555555555554</v>
      </c>
      <c r="CE136" s="3">
        <v>221.7777777777778</v>
      </c>
      <c r="CF136" s="3">
        <v>241.55555555555554</v>
      </c>
      <c r="CG136" s="3">
        <v>170.00543995648036</v>
      </c>
      <c r="CH136" s="3">
        <v>197.50197198422416</v>
      </c>
      <c r="CI136" s="3">
        <v>208.44145246838028</v>
      </c>
      <c r="CJ136" s="3">
        <v>205.78049775601795</v>
      </c>
      <c r="CK136" s="3">
        <v>186.56249150006801</v>
      </c>
      <c r="CL136" s="3">
        <v>182.70847433220536</v>
      </c>
      <c r="CM136" s="3">
        <v>140.28859637779615</v>
      </c>
      <c r="CN136" s="3">
        <v>154.52955540534782</v>
      </c>
      <c r="CO136" s="3">
        <v>210.88739325906292</v>
      </c>
      <c r="CP136" s="3">
        <v>244.82329562259028</v>
      </c>
      <c r="CQ136" s="3">
        <v>261.79124680435393</v>
      </c>
      <c r="CR136" s="3">
        <v>289.97016573121147</v>
      </c>
      <c r="CS136" s="3">
        <v>256.0342633676841</v>
      </c>
      <c r="CT136" s="3">
        <v>259.06425465014189</v>
      </c>
      <c r="CU136" s="3">
        <v>253.00427208522632</v>
      </c>
      <c r="CV136" s="3">
        <v>269.97222326699</v>
      </c>
      <c r="CW136" s="3">
        <v>278.55729512372852</v>
      </c>
      <c r="CX136" s="3">
        <v>333.97083190770024</v>
      </c>
      <c r="CY136" s="3">
        <v>418.28282604675394</v>
      </c>
      <c r="CZ136" s="3">
        <v>370.61526752290729</v>
      </c>
      <c r="DA136" s="3">
        <v>523.15145479921648</v>
      </c>
      <c r="DB136" s="3">
        <v>549.36861198733209</v>
      </c>
      <c r="DC136" s="3">
        <v>650.96009609128021</v>
      </c>
      <c r="DD136" s="3">
        <v>611.03851582755874</v>
      </c>
      <c r="DE136" s="3">
        <v>522.85353255844245</v>
      </c>
      <c r="DF136" s="3">
        <v>993.57067298142772</v>
      </c>
      <c r="DG136" s="3">
        <v>1562.6021528598467</v>
      </c>
      <c r="DH136" s="3">
        <v>1787.5334446442475</v>
      </c>
      <c r="DI136" s="3">
        <v>1672.8333819462418</v>
      </c>
      <c r="DJ136" s="3">
        <v>2060.1322949524952</v>
      </c>
      <c r="DK136" s="3">
        <v>1590.9047657333804</v>
      </c>
      <c r="DL136" s="3">
        <v>2344.2262919573527</v>
      </c>
      <c r="DM136" s="3">
        <v>2730.068701477659</v>
      </c>
      <c r="DN136" s="3">
        <v>2122.4619477951314</v>
      </c>
      <c r="DO136" s="3">
        <v>2386.0356537304742</v>
      </c>
      <c r="DP136" s="3">
        <v>2893.7618451638195</v>
      </c>
      <c r="DQ136" s="3">
        <v>3379.2923560973463</v>
      </c>
      <c r="DR136" s="3">
        <v>3495.8196787213928</v>
      </c>
      <c r="DS136" s="3">
        <v>4946.8622913970185</v>
      </c>
      <c r="DT136" s="3">
        <v>4455.782860338536</v>
      </c>
      <c r="DU136" s="3">
        <v>5277.0230388318168</v>
      </c>
      <c r="DV136" s="3">
        <v>4586.1824832749699</v>
      </c>
      <c r="DW136" s="3">
        <v>6653.1552298205552</v>
      </c>
      <c r="DX136" s="3">
        <v>5349.1590004562249</v>
      </c>
      <c r="DY136" s="3">
        <v>7341.2213253149257</v>
      </c>
      <c r="DZ136" s="3">
        <v>7976.5726796222252</v>
      </c>
      <c r="EA136" s="3">
        <v>8783.9405578031183</v>
      </c>
      <c r="EB136" s="3">
        <v>7735.1946541867001</v>
      </c>
      <c r="EC136" s="3">
        <v>8850.5275993025716</v>
      </c>
      <c r="ED136" s="3">
        <v>8048.7086412466342</v>
      </c>
      <c r="EE136" s="3">
        <v>7930.7285073729608</v>
      </c>
      <c r="EF136" s="3">
        <v>10464.155669450432</v>
      </c>
      <c r="EG136" s="3">
        <v>13149.037716217321</v>
      </c>
      <c r="EH136" s="3">
        <v>12204.593271772877</v>
      </c>
      <c r="EI136" s="3">
        <v>15879.999521433214</v>
      </c>
      <c r="EJ136" s="3">
        <v>12877.950141939657</v>
      </c>
      <c r="EK136" s="3">
        <v>13916.041983446774</v>
      </c>
      <c r="EL136" s="3">
        <v>11180.529698394232</v>
      </c>
      <c r="EM136" s="3">
        <v>13270.741649536945</v>
      </c>
      <c r="EN136" s="3">
        <v>13396.996062693215</v>
      </c>
      <c r="EO136" s="3">
        <v>12358.904221186096</v>
      </c>
      <c r="EP136" s="3">
        <v>21996.324425448125</v>
      </c>
      <c r="EQ136" s="3">
        <v>24353.073471031854</v>
      </c>
      <c r="ER136" s="3">
        <v>25556.698876454975</v>
      </c>
      <c r="ES136" s="3">
        <v>25556.698876454975</v>
      </c>
      <c r="ET136" s="3">
        <v>25949.49038405226</v>
      </c>
      <c r="EU136" s="3">
        <v>26050.493914577273</v>
      </c>
      <c r="EV136" s="3">
        <v>26176.748327733549</v>
      </c>
      <c r="EW136" s="3">
        <v>26333.864930772463</v>
      </c>
      <c r="EX136" s="3">
        <v>26412.42323229192</v>
      </c>
      <c r="EY136" s="3">
        <v>13400.000000000002</v>
      </c>
      <c r="EZ136" s="3">
        <v>12066.666666666668</v>
      </c>
      <c r="FA136" s="3">
        <v>12200.000000000002</v>
      </c>
      <c r="FB136" s="3">
        <v>13844.444444444445</v>
      </c>
      <c r="FC136" s="3">
        <v>16677.777777777781</v>
      </c>
      <c r="FD136" s="3">
        <v>16300.000000000002</v>
      </c>
      <c r="FE136" s="3">
        <v>17433.333333333336</v>
      </c>
      <c r="FF136" s="3">
        <v>13188.888888888889</v>
      </c>
      <c r="FG136" s="3">
        <v>14711.111111111111</v>
      </c>
      <c r="FH136" s="3">
        <v>17766.666666666668</v>
      </c>
      <c r="FI136" s="3">
        <v>20655.555555555562</v>
      </c>
      <c r="FJ136" s="3">
        <v>18733.333333333336</v>
      </c>
      <c r="FK136" s="3">
        <v>22977.777777777777</v>
      </c>
      <c r="FL136" s="3">
        <v>20377.777777777777</v>
      </c>
      <c r="FM136" s="3">
        <v>19866.666666666668</v>
      </c>
      <c r="FN136" s="3">
        <v>22144.444444444445</v>
      </c>
      <c r="FO136" s="3">
        <v>22766.666666666668</v>
      </c>
      <c r="FP136" s="3">
        <v>32311.111111111113</v>
      </c>
      <c r="FQ136" s="3">
        <v>25388.888888888891</v>
      </c>
      <c r="FR136" s="3">
        <v>23533.333333333336</v>
      </c>
      <c r="FS136" s="3">
        <v>26800.000000000004</v>
      </c>
      <c r="FT136" s="3">
        <v>25844.444444444445</v>
      </c>
      <c r="FU136" s="3">
        <v>26000.000000000004</v>
      </c>
      <c r="FV136" s="3">
        <v>29733.333333333336</v>
      </c>
      <c r="FW136" s="3">
        <v>30600.000000000004</v>
      </c>
      <c r="FX136" s="3">
        <v>29400.000000000004</v>
      </c>
      <c r="FY136" s="3">
        <v>23117.948717948719</v>
      </c>
      <c r="FZ136" s="3">
        <v>27266.666666666672</v>
      </c>
      <c r="GA136" s="3">
        <v>25422.222222222223</v>
      </c>
      <c r="GB136" s="3">
        <v>25044.444444444445</v>
      </c>
      <c r="GC136" s="3">
        <v>25422.222222222223</v>
      </c>
      <c r="GD136" s="3">
        <v>31044.444444444445</v>
      </c>
      <c r="GE136" s="3">
        <v>26911.111111111113</v>
      </c>
      <c r="GF136" s="3">
        <v>24577.777777777777</v>
      </c>
      <c r="GG136" s="3">
        <v>24444.444444444445</v>
      </c>
      <c r="GH136" s="3">
        <v>28155.555555555562</v>
      </c>
      <c r="GI136" s="3">
        <v>30555.555555555562</v>
      </c>
      <c r="GJ136" s="3">
        <v>29933.333333333336</v>
      </c>
      <c r="GK136" s="3">
        <v>29066.666666666672</v>
      </c>
      <c r="GL136" s="3">
        <v>38400.000000000007</v>
      </c>
      <c r="GM136" s="3">
        <v>32333.333333333336</v>
      </c>
      <c r="GN136" s="3">
        <v>21377.777777777777</v>
      </c>
      <c r="GO136" s="3">
        <v>28111.111111111113</v>
      </c>
      <c r="GP136" s="3">
        <v>28255.555555555562</v>
      </c>
    </row>
    <row r="137" spans="1:198">
      <c r="A137" t="str">
        <f>'[1]item index series'!D84</f>
        <v>0552-01</v>
      </c>
      <c r="B137" t="str">
        <f>'[1]item index series'!E84</f>
        <v>Building item tool/Nails</v>
      </c>
      <c r="C137" s="3">
        <v>0.08</v>
      </c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>
        <v>100</v>
      </c>
      <c r="BC137" s="3">
        <v>107.90441176470588</v>
      </c>
      <c r="BD137" s="3">
        <v>112.68382352941175</v>
      </c>
      <c r="BE137" s="3">
        <v>115.25735294117648</v>
      </c>
      <c r="BF137" s="3">
        <v>115.90073529411764</v>
      </c>
      <c r="BG137" s="3">
        <v>122.70220588235294</v>
      </c>
      <c r="BH137" s="3">
        <v>113.23529411764704</v>
      </c>
      <c r="BI137" s="3">
        <v>117.46323529411765</v>
      </c>
      <c r="BJ137" s="3">
        <v>123.52941176470588</v>
      </c>
      <c r="BK137" s="3">
        <v>118.38235294117646</v>
      </c>
      <c r="BL137" s="3">
        <v>122.70220588235294</v>
      </c>
      <c r="BM137" s="3">
        <v>138.78676470588238</v>
      </c>
      <c r="BN137" s="3">
        <v>140.44117647058826</v>
      </c>
      <c r="BO137" s="3">
        <v>141.91176470588235</v>
      </c>
      <c r="BP137" s="3">
        <v>147.0588235294118</v>
      </c>
      <c r="BQ137" s="3">
        <v>145.40441176470588</v>
      </c>
      <c r="BR137" s="3">
        <v>125.55147058823529</v>
      </c>
      <c r="BS137" s="3">
        <v>153.67647058823528</v>
      </c>
      <c r="BT137" s="3">
        <v>134.92647058823528</v>
      </c>
      <c r="BU137" s="3">
        <v>142.09558823529412</v>
      </c>
      <c r="BV137" s="3">
        <v>135.9375</v>
      </c>
      <c r="BW137" s="3">
        <v>128.40073529411762</v>
      </c>
      <c r="BX137" s="3">
        <v>137.59191176470588</v>
      </c>
      <c r="BY137" s="3">
        <v>131.8014705882353</v>
      </c>
      <c r="BZ137" s="3">
        <v>135.11029411764707</v>
      </c>
      <c r="CA137" s="3">
        <v>137.59191176470588</v>
      </c>
      <c r="CB137" s="3">
        <v>139.24632352941177</v>
      </c>
      <c r="CC137" s="3">
        <v>136.76470588235296</v>
      </c>
      <c r="CD137" s="3">
        <v>136.76470588235296</v>
      </c>
      <c r="CE137" s="3">
        <v>135.11029411764707</v>
      </c>
      <c r="CF137" s="3">
        <v>135.11029411764707</v>
      </c>
      <c r="CG137" s="3">
        <v>141.68322734499202</v>
      </c>
      <c r="CH137" s="3">
        <v>136.20578298887122</v>
      </c>
      <c r="CI137" s="3">
        <v>136.20578298887122</v>
      </c>
      <c r="CJ137" s="3">
        <v>136.20578298887122</v>
      </c>
      <c r="CK137" s="3">
        <v>136.20578298887122</v>
      </c>
      <c r="CL137" s="3">
        <v>140.34181240063592</v>
      </c>
      <c r="CM137" s="3">
        <v>133.83110976349298</v>
      </c>
      <c r="CN137" s="3">
        <v>133.83110976349298</v>
      </c>
      <c r="CO137" s="3">
        <v>139.37726386179992</v>
      </c>
      <c r="CP137" s="3">
        <v>133.83110976349298</v>
      </c>
      <c r="CQ137" s="3">
        <v>136.00134397587399</v>
      </c>
      <c r="CR137" s="3">
        <v>133.831109763493</v>
      </c>
      <c r="CS137" s="3">
        <v>134.91622686968347</v>
      </c>
      <c r="CT137" s="3">
        <v>139.25669529444542</v>
      </c>
      <c r="CU137" s="3">
        <v>139.37726386179992</v>
      </c>
      <c r="CV137" s="3">
        <v>158.18596036910165</v>
      </c>
      <c r="CW137" s="3">
        <v>239.0088553948718</v>
      </c>
      <c r="CX137" s="3">
        <v>309.30557756983416</v>
      </c>
      <c r="CY137" s="3">
        <v>299.4640364653394</v>
      </c>
      <c r="CZ137" s="3">
        <v>276.50044055485171</v>
      </c>
      <c r="DA137" s="3">
        <v>251.3107817754902</v>
      </c>
      <c r="DB137" s="3">
        <v>344.45393865731529</v>
      </c>
      <c r="DC137" s="3">
        <v>379.60229974479637</v>
      </c>
      <c r="DD137" s="3">
        <v>354.99844698355963</v>
      </c>
      <c r="DE137" s="3">
        <v>434.08225943039218</v>
      </c>
      <c r="DF137" s="3">
        <v>543.04217880158376</v>
      </c>
      <c r="DG137" s="3">
        <v>660.78918844464556</v>
      </c>
      <c r="DH137" s="3">
        <v>693.59432545962818</v>
      </c>
      <c r="DI137" s="3">
        <v>677.19175695213676</v>
      </c>
      <c r="DJ137" s="3">
        <v>698.86657962275024</v>
      </c>
      <c r="DK137" s="3">
        <v>1281.7435676568127</v>
      </c>
      <c r="DL137" s="3">
        <v>923.63393994165097</v>
      </c>
      <c r="DM137" s="3">
        <v>1348.8045221416789</v>
      </c>
      <c r="DN137" s="3">
        <v>1335.4646971974207</v>
      </c>
      <c r="DO137" s="3">
        <v>1429.0905056024933</v>
      </c>
      <c r="DP137" s="3">
        <v>1463.6752369394594</v>
      </c>
      <c r="DQ137" s="3">
        <v>1600.7789933110039</v>
      </c>
      <c r="DR137" s="3">
        <v>1945.3911377043446</v>
      </c>
      <c r="DS137" s="3">
        <v>2554.3294430302126</v>
      </c>
      <c r="DT137" s="3">
        <v>2781.6005346731326</v>
      </c>
      <c r="DU137" s="3">
        <v>3932.7780206035773</v>
      </c>
      <c r="DV137" s="3">
        <v>4085.9389736672847</v>
      </c>
      <c r="DW137" s="3">
        <v>3631.3967903814441</v>
      </c>
      <c r="DX137" s="3">
        <v>4024.1805248512733</v>
      </c>
      <c r="DY137" s="3">
        <v>4965.379284807279</v>
      </c>
      <c r="DZ137" s="3">
        <v>4778.868769382927</v>
      </c>
      <c r="EA137" s="3">
        <v>4945.6165811861556</v>
      </c>
      <c r="EB137" s="3">
        <v>5681.7772910730064</v>
      </c>
      <c r="EC137" s="3">
        <v>5243.2923044793288</v>
      </c>
      <c r="ED137" s="3">
        <v>5027.1377336232908</v>
      </c>
      <c r="EE137" s="3">
        <v>5547.0422809816046</v>
      </c>
      <c r="EF137" s="3">
        <v>7655.9816785433013</v>
      </c>
      <c r="EG137" s="3">
        <v>9239.1630750321929</v>
      </c>
      <c r="EH137" s="3">
        <v>9441.3689573851334</v>
      </c>
      <c r="EI137" s="3">
        <v>9124.3080595624997</v>
      </c>
      <c r="EJ137" s="3">
        <v>8361.013305545046</v>
      </c>
      <c r="EK137" s="3">
        <v>7926.522445565879</v>
      </c>
      <c r="EL137" s="3">
        <v>8032.2094115067566</v>
      </c>
      <c r="EM137" s="3">
        <v>6951.8537596666665</v>
      </c>
      <c r="EN137" s="3">
        <v>8102.6673888006744</v>
      </c>
      <c r="EO137" s="3">
        <v>7609.4615477432435</v>
      </c>
      <c r="EP137" s="3">
        <v>7715.148513684122</v>
      </c>
      <c r="EQ137" s="3">
        <v>7985.2374266441429</v>
      </c>
      <c r="ER137" s="3">
        <v>8123.8047819888507</v>
      </c>
      <c r="ES137" s="3">
        <v>8255.3263396041657</v>
      </c>
      <c r="ET137" s="3">
        <v>8472.5717695937492</v>
      </c>
      <c r="EU137" s="3">
        <v>8786.7647058823513</v>
      </c>
      <c r="EV137" s="3">
        <v>8812.5</v>
      </c>
      <c r="EW137" s="3">
        <v>8838.2352941176468</v>
      </c>
      <c r="EX137" s="3">
        <v>8998.1617647058829</v>
      </c>
      <c r="EY137" s="3">
        <v>7527.5735294117649</v>
      </c>
      <c r="EZ137" s="3">
        <v>8051.4705882352946</v>
      </c>
      <c r="FA137" s="3">
        <v>8437.5</v>
      </c>
      <c r="FB137" s="3">
        <v>10137.867647058823</v>
      </c>
      <c r="FC137" s="3">
        <v>10891.544117647059</v>
      </c>
      <c r="FD137" s="3">
        <v>11360.294117647059</v>
      </c>
      <c r="FE137" s="3">
        <v>12077.205882352942</v>
      </c>
      <c r="FF137" s="3">
        <v>12545.955882352942</v>
      </c>
      <c r="FG137" s="3">
        <v>12738.970588235294</v>
      </c>
      <c r="FH137" s="3">
        <v>12784.926470588234</v>
      </c>
      <c r="FI137" s="3">
        <v>11047.794117647058</v>
      </c>
      <c r="FJ137" s="3">
        <v>14466.911764705881</v>
      </c>
      <c r="FK137" s="3">
        <v>14595.588235294115</v>
      </c>
      <c r="FL137" s="3">
        <v>15625</v>
      </c>
      <c r="FM137" s="3">
        <v>15468.75</v>
      </c>
      <c r="FN137" s="3">
        <v>15422.794117647058</v>
      </c>
      <c r="FO137" s="3">
        <v>15853.860294117647</v>
      </c>
      <c r="FP137" s="3">
        <v>17876.838235294115</v>
      </c>
      <c r="FQ137" s="3">
        <v>18161.764705882353</v>
      </c>
      <c r="FR137" s="3">
        <v>18777.573529411766</v>
      </c>
      <c r="FS137" s="3">
        <v>14522.058823529411</v>
      </c>
      <c r="FT137" s="3">
        <v>16626.838235294119</v>
      </c>
      <c r="FU137" s="3">
        <v>14751.838235294119</v>
      </c>
      <c r="FV137" s="3">
        <v>16599.264705882353</v>
      </c>
      <c r="FW137" s="3">
        <v>15680.147058823528</v>
      </c>
      <c r="FX137" s="3">
        <v>16461.397058823532</v>
      </c>
      <c r="FY137" s="3">
        <v>15829.784701650444</v>
      </c>
      <c r="FZ137" s="3">
        <v>15248.161764705883</v>
      </c>
      <c r="GA137" s="3">
        <v>15330.882352941177</v>
      </c>
      <c r="GB137" s="3">
        <v>15165.441176470589</v>
      </c>
      <c r="GC137" s="3">
        <v>15579.044117647059</v>
      </c>
      <c r="GD137" s="3">
        <v>16608.455882352941</v>
      </c>
      <c r="GE137" s="3">
        <v>16764.705882352941</v>
      </c>
      <c r="GF137" s="3">
        <v>18207.720588235294</v>
      </c>
      <c r="GG137" s="3">
        <v>18823.529411764706</v>
      </c>
      <c r="GH137" s="3">
        <v>19080.882352941178</v>
      </c>
      <c r="GI137" s="3">
        <v>19080.882352941178</v>
      </c>
      <c r="GJ137" s="3">
        <v>19963.235294117647</v>
      </c>
      <c r="GK137" s="3">
        <v>22178.308823529409</v>
      </c>
      <c r="GL137" s="3">
        <v>20836.397058823532</v>
      </c>
      <c r="GM137" s="3">
        <v>22950.367647058822</v>
      </c>
      <c r="GN137" s="3">
        <v>19485.294117647063</v>
      </c>
      <c r="GO137" s="3">
        <v>21966.911764705885</v>
      </c>
      <c r="GP137" s="3">
        <v>23178.071091684105</v>
      </c>
    </row>
    <row r="138" spans="1:198">
      <c r="A138" t="str">
        <f>'[1]item index series'!D85</f>
        <v>0552-02</v>
      </c>
      <c r="B138" t="str">
        <f>'[1]item index series'!E85</f>
        <v>Dry-cell battery (Haggar battery-large size)</v>
      </c>
      <c r="C138" s="3">
        <v>7.0000000000000007E-2</v>
      </c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>
        <v>100</v>
      </c>
      <c r="BC138" s="3">
        <v>107.69230769230769</v>
      </c>
      <c r="BD138" s="3">
        <v>118.23361823361826</v>
      </c>
      <c r="BE138" s="3">
        <v>170.94017094017096</v>
      </c>
      <c r="BF138" s="3">
        <v>168.0911680911681</v>
      </c>
      <c r="BG138" s="3">
        <v>154.98575498575499</v>
      </c>
      <c r="BH138" s="3">
        <v>152.42165242165242</v>
      </c>
      <c r="BI138" s="3">
        <v>170.94017094017096</v>
      </c>
      <c r="BJ138" s="3">
        <v>168.37606837606839</v>
      </c>
      <c r="BK138" s="3">
        <v>186.32478632478634</v>
      </c>
      <c r="BL138" s="3">
        <v>168.37606837606839</v>
      </c>
      <c r="BM138" s="3">
        <v>170.6552706552707</v>
      </c>
      <c r="BN138" s="3">
        <v>189.1737891737892</v>
      </c>
      <c r="BO138" s="3">
        <v>207.69230769230768</v>
      </c>
      <c r="BP138" s="3">
        <v>239.31623931623929</v>
      </c>
      <c r="BQ138" s="3">
        <v>241.5954415954416</v>
      </c>
      <c r="BR138" s="3">
        <v>225.64102564102561</v>
      </c>
      <c r="BS138" s="3">
        <v>233.90313390313389</v>
      </c>
      <c r="BT138" s="3">
        <v>236.46723646723652</v>
      </c>
      <c r="BU138" s="3">
        <v>244.15954415954417</v>
      </c>
      <c r="BV138" s="3">
        <v>305.41310541310543</v>
      </c>
      <c r="BW138" s="3">
        <v>228.49002849002846</v>
      </c>
      <c r="BX138" s="3">
        <v>217.94871794871793</v>
      </c>
      <c r="BY138" s="3">
        <v>218.23361823361819</v>
      </c>
      <c r="BZ138" s="3">
        <v>212.53561253561253</v>
      </c>
      <c r="CA138" s="3">
        <v>196.86609686609685</v>
      </c>
      <c r="CB138" s="3">
        <v>199.71509971509971</v>
      </c>
      <c r="CC138" s="3">
        <v>199.43019943019942</v>
      </c>
      <c r="CD138" s="3">
        <v>191.45299145299145</v>
      </c>
      <c r="CE138" s="3">
        <v>196.86609686609685</v>
      </c>
      <c r="CF138" s="3">
        <v>212.82051282051285</v>
      </c>
      <c r="CG138" s="3">
        <v>261.50494385788505</v>
      </c>
      <c r="CH138" s="3">
        <v>196.47645382939498</v>
      </c>
      <c r="CI138" s="3">
        <v>190.21702698173289</v>
      </c>
      <c r="CJ138" s="3">
        <v>183.60985419808952</v>
      </c>
      <c r="CK138" s="3">
        <v>177.35042735042737</v>
      </c>
      <c r="CL138" s="3">
        <v>181.04575163398695</v>
      </c>
      <c r="CM138" s="3">
        <v>200.58055335171966</v>
      </c>
      <c r="CN138" s="3">
        <v>203.72007505635526</v>
      </c>
      <c r="CO138" s="3">
        <v>187.67363078821765</v>
      </c>
      <c r="CP138" s="3">
        <v>190.46431674789375</v>
      </c>
      <c r="CQ138" s="3">
        <v>196.74336015716503</v>
      </c>
      <c r="CR138" s="3">
        <v>190.46431674789375</v>
      </c>
      <c r="CS138" s="3">
        <v>229.1850844383996</v>
      </c>
      <c r="CT138" s="3">
        <v>206.51076101603135</v>
      </c>
      <c r="CU138" s="3">
        <v>245.58036445149676</v>
      </c>
      <c r="CV138" s="3">
        <v>238.60364955230648</v>
      </c>
      <c r="CW138" s="3">
        <v>259.52185011342601</v>
      </c>
      <c r="CX138" s="3">
        <v>279.16134147336089</v>
      </c>
      <c r="CY138" s="3">
        <v>338.0798155531657</v>
      </c>
      <c r="CZ138" s="3">
        <v>311.42622013611123</v>
      </c>
      <c r="DA138" s="3">
        <v>364.03200056450839</v>
      </c>
      <c r="DB138" s="3">
        <v>453.46182729278354</v>
      </c>
      <c r="DC138" s="3">
        <v>467.84074060987865</v>
      </c>
      <c r="DD138" s="3">
        <v>587.78191998662408</v>
      </c>
      <c r="DE138" s="3">
        <v>744.89785086610379</v>
      </c>
      <c r="DF138" s="3">
        <v>1115.2425450820197</v>
      </c>
      <c r="DG138" s="3">
        <v>960.93225582538798</v>
      </c>
      <c r="DH138" s="3">
        <v>1041.5944524822637</v>
      </c>
      <c r="DI138" s="3">
        <v>1309.8839326670893</v>
      </c>
      <c r="DJ138" s="3">
        <v>1120.5031231248595</v>
      </c>
      <c r="DK138" s="3">
        <v>1578.1734128519145</v>
      </c>
      <c r="DL138" s="3">
        <v>1979.78200659351</v>
      </c>
      <c r="DM138" s="3">
        <v>2147.5027234886502</v>
      </c>
      <c r="DN138" s="3">
        <v>2682.7058944515538</v>
      </c>
      <c r="DO138" s="3">
        <v>2381.6541107849207</v>
      </c>
      <c r="DP138" s="3">
        <v>2296.3561054127076</v>
      </c>
      <c r="DQ138" s="3">
        <v>2451.8995269738016</v>
      </c>
      <c r="DR138" s="3">
        <v>2762.9863700959891</v>
      </c>
      <c r="DS138" s="3">
        <v>2669.3258151774808</v>
      </c>
      <c r="DT138" s="3">
        <v>3778.1998850162463</v>
      </c>
      <c r="DU138" s="3">
        <v>6315.397417362261</v>
      </c>
      <c r="DV138" s="3">
        <v>5024.2197674142553</v>
      </c>
      <c r="DW138" s="3">
        <v>4435.4962793550621</v>
      </c>
      <c r="DX138" s="3">
        <v>4432.1512595365448</v>
      </c>
      <c r="DY138" s="3">
        <v>4458.9114180846891</v>
      </c>
      <c r="DZ138" s="3">
        <v>5218.2309168883075</v>
      </c>
      <c r="EA138" s="3">
        <v>4462.2564379032074</v>
      </c>
      <c r="EB138" s="3">
        <v>5265.0611943475624</v>
      </c>
      <c r="EC138" s="3">
        <v>5231.6109961623815</v>
      </c>
      <c r="ED138" s="3">
        <v>5127.9153817883189</v>
      </c>
      <c r="EE138" s="3">
        <v>5988.635956341227</v>
      </c>
      <c r="EF138" s="3">
        <v>6249.1548112701666</v>
      </c>
      <c r="EG138" s="3">
        <v>8409.1529122632855</v>
      </c>
      <c r="EH138" s="3">
        <v>8090.0645931749659</v>
      </c>
      <c r="EI138" s="3">
        <v>7253.847908400523</v>
      </c>
      <c r="EJ138" s="3">
        <v>6918.6975704552115</v>
      </c>
      <c r="EK138" s="3">
        <v>7257.1662285782004</v>
      </c>
      <c r="EL138" s="3">
        <v>6364.5381007832593</v>
      </c>
      <c r="EM138" s="3">
        <v>7044.7937372069127</v>
      </c>
      <c r="EN138" s="3">
        <v>8186.2958783275808</v>
      </c>
      <c r="EO138" s="3">
        <v>8866.551514751236</v>
      </c>
      <c r="EP138" s="3">
        <v>10319.975752573479</v>
      </c>
      <c r="EQ138" s="3">
        <v>10784.540577448171</v>
      </c>
      <c r="ER138" s="3">
        <v>10830.997059935638</v>
      </c>
      <c r="ES138" s="3">
        <v>10877.453542423109</v>
      </c>
      <c r="ET138" s="3">
        <v>11398.429810318297</v>
      </c>
      <c r="EU138" s="3">
        <v>12877.492877492879</v>
      </c>
      <c r="EV138" s="3">
        <v>12877.492877492879</v>
      </c>
      <c r="EW138" s="3">
        <v>13076.923076923078</v>
      </c>
      <c r="EX138" s="3">
        <v>13116.80911680912</v>
      </c>
      <c r="EY138" s="3">
        <v>7863.2478632478633</v>
      </c>
      <c r="EZ138" s="3">
        <v>7606.8376068376074</v>
      </c>
      <c r="FA138" s="3">
        <v>9059.8290598290605</v>
      </c>
      <c r="FB138" s="3">
        <v>9074.074074074073</v>
      </c>
      <c r="FC138" s="3">
        <v>10000</v>
      </c>
      <c r="FD138" s="3">
        <v>11068.376068376068</v>
      </c>
      <c r="FE138" s="3">
        <v>11396.011396011396</v>
      </c>
      <c r="FF138" s="3">
        <v>11695.156695156695</v>
      </c>
      <c r="FG138" s="3">
        <v>12136.752136752137</v>
      </c>
      <c r="FH138" s="3">
        <v>12564.102564102564</v>
      </c>
      <c r="FI138" s="3">
        <v>12079.772079772079</v>
      </c>
      <c r="FJ138" s="3">
        <v>13908.061908061909</v>
      </c>
      <c r="FK138" s="3">
        <v>12536.844536844539</v>
      </c>
      <c r="FL138" s="3">
        <v>14188.034188034189</v>
      </c>
      <c r="FM138" s="3">
        <v>16324.786324786326</v>
      </c>
      <c r="FN138" s="3">
        <v>16965.811965811969</v>
      </c>
      <c r="FO138" s="3">
        <v>18162.393162393164</v>
      </c>
      <c r="FP138" s="3">
        <v>24615.384615384617</v>
      </c>
      <c r="FQ138" s="3">
        <v>13789.173789173788</v>
      </c>
      <c r="FR138" s="3">
        <v>17094.017094017094</v>
      </c>
      <c r="FS138" s="3">
        <v>16324.786324786326</v>
      </c>
      <c r="FT138" s="3">
        <v>13675.213675213676</v>
      </c>
      <c r="FU138" s="3">
        <v>15555.555555555557</v>
      </c>
      <c r="FV138" s="3">
        <v>14188.034188034189</v>
      </c>
      <c r="FW138" s="3">
        <v>31196.581196581199</v>
      </c>
      <c r="FX138" s="3">
        <v>16324.786324786326</v>
      </c>
      <c r="FY138" s="3">
        <v>16634.750622092397</v>
      </c>
      <c r="FZ138" s="3">
        <v>16068.37606837607</v>
      </c>
      <c r="GA138" s="3">
        <v>16068.37606837607</v>
      </c>
      <c r="GB138" s="3">
        <v>16068.37606837607</v>
      </c>
      <c r="GC138" s="3">
        <v>16324.786324786326</v>
      </c>
      <c r="GD138" s="3">
        <v>16581.196581196582</v>
      </c>
      <c r="GE138" s="3">
        <v>16709.401709401711</v>
      </c>
      <c r="GF138" s="3">
        <v>18689.45868945869</v>
      </c>
      <c r="GG138" s="3">
        <v>17891.737891737892</v>
      </c>
      <c r="GH138" s="3">
        <v>17094.017094017094</v>
      </c>
      <c r="GI138" s="3">
        <v>17350.427350427351</v>
      </c>
      <c r="GJ138" s="3">
        <v>17008.547008547008</v>
      </c>
      <c r="GK138" s="3">
        <v>17863.247863247863</v>
      </c>
      <c r="GL138" s="3">
        <v>17991.452991452992</v>
      </c>
      <c r="GM138" s="3">
        <v>18917.378917378916</v>
      </c>
      <c r="GN138" s="3">
        <v>19458.68945868946</v>
      </c>
      <c r="GO138" s="3">
        <v>19843.304843304843</v>
      </c>
      <c r="GP138" s="3">
        <v>21149.923535653747</v>
      </c>
    </row>
    <row r="139" spans="1:198">
      <c r="A139" t="str">
        <f>'[1]item index series'!D86</f>
        <v>0552-03</v>
      </c>
      <c r="B139" t="str">
        <f>'[1]item index series'!E86</f>
        <v>Torch/flash light</v>
      </c>
      <c r="C139" s="3">
        <v>0.02</v>
      </c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>
        <v>100</v>
      </c>
      <c r="BC139" s="3">
        <v>89.743589743589752</v>
      </c>
      <c r="BD139" s="3">
        <v>114.24501424501422</v>
      </c>
      <c r="BE139" s="3">
        <v>122.0797720797721</v>
      </c>
      <c r="BF139" s="3">
        <v>125.92592592592595</v>
      </c>
      <c r="BG139" s="3">
        <v>137.8917378917379</v>
      </c>
      <c r="BH139" s="3">
        <v>123.21937321937321</v>
      </c>
      <c r="BI139" s="3">
        <v>157.69230769230771</v>
      </c>
      <c r="BJ139" s="3">
        <v>152.4216524216524</v>
      </c>
      <c r="BK139" s="3">
        <v>141.45299145299145</v>
      </c>
      <c r="BL139" s="3">
        <v>152.27920227920231</v>
      </c>
      <c r="BM139" s="3">
        <v>157.40740740740739</v>
      </c>
      <c r="BN139" s="3">
        <v>193.44729344729348</v>
      </c>
      <c r="BO139" s="3">
        <v>211.68091168091169</v>
      </c>
      <c r="BP139" s="3">
        <v>202.27920227920231</v>
      </c>
      <c r="BQ139" s="3">
        <v>170.22792022792024</v>
      </c>
      <c r="BR139" s="3">
        <v>244.87179487179489</v>
      </c>
      <c r="BS139" s="3">
        <v>241.02564102564105</v>
      </c>
      <c r="BT139" s="3">
        <v>177.35042735042737</v>
      </c>
      <c r="BU139" s="3">
        <v>203.7037037037037</v>
      </c>
      <c r="BV139" s="3">
        <v>158.4045584045584</v>
      </c>
      <c r="BW139" s="3">
        <v>177.35042735042737</v>
      </c>
      <c r="BX139" s="3">
        <v>158.83190883190881</v>
      </c>
      <c r="BY139" s="3">
        <v>202.84900284900283</v>
      </c>
      <c r="BZ139" s="3">
        <v>170.94017094017096</v>
      </c>
      <c r="CA139" s="3">
        <v>187.89173789173788</v>
      </c>
      <c r="CB139" s="3">
        <v>186.32478632478634</v>
      </c>
      <c r="CC139" s="3">
        <v>183.76068376068378</v>
      </c>
      <c r="CD139" s="3">
        <v>173.50427350427353</v>
      </c>
      <c r="CE139" s="3">
        <v>178.63247863247864</v>
      </c>
      <c r="CF139" s="3">
        <v>173.50427350427353</v>
      </c>
      <c r="CG139" s="3">
        <v>149.68996145466735</v>
      </c>
      <c r="CH139" s="3">
        <v>173.50427350427353</v>
      </c>
      <c r="CI139" s="3">
        <v>197.31858555387967</v>
      </c>
      <c r="CJ139" s="3">
        <v>173.50427350427353</v>
      </c>
      <c r="CK139" s="3">
        <v>167.38059326294621</v>
      </c>
      <c r="CL139" s="3">
        <v>173.50427350427353</v>
      </c>
      <c r="CM139" s="3">
        <v>173.50427350427353</v>
      </c>
      <c r="CN139" s="3">
        <v>171.97335344394168</v>
      </c>
      <c r="CO139" s="3">
        <v>171.97335344394168</v>
      </c>
      <c r="CP139" s="3">
        <v>173.50427350427353</v>
      </c>
      <c r="CQ139" s="3">
        <v>173.50427350427353</v>
      </c>
      <c r="CR139" s="3">
        <v>183.02999832411598</v>
      </c>
      <c r="CS139" s="3">
        <v>173.50427350427353</v>
      </c>
      <c r="CT139" s="3">
        <v>190.6845986257751</v>
      </c>
      <c r="CU139" s="3">
        <v>187.79286073403719</v>
      </c>
      <c r="CV139" s="3">
        <v>236.4420982068041</v>
      </c>
      <c r="CW139" s="3">
        <v>251.55137428518728</v>
      </c>
      <c r="CX139" s="3">
        <v>222.12150762044968</v>
      </c>
      <c r="CY139" s="3">
        <v>243.33074113861252</v>
      </c>
      <c r="CZ139" s="3">
        <v>263.38908601625485</v>
      </c>
      <c r="DA139" s="3">
        <v>293.47660333271847</v>
      </c>
      <c r="DB139" s="3">
        <v>350.1989720440842</v>
      </c>
      <c r="DC139" s="3">
        <v>388.01388451832804</v>
      </c>
      <c r="DD139" s="3">
        <v>533.19026588683801</v>
      </c>
      <c r="DE139" s="3">
        <v>426.65086030722932</v>
      </c>
      <c r="DF139" s="3">
        <v>781.78221223925857</v>
      </c>
      <c r="DG139" s="3">
        <v>744.29612509087747</v>
      </c>
      <c r="DH139" s="3">
        <v>1308.560384271768</v>
      </c>
      <c r="DI139" s="3">
        <v>984.8318509596545</v>
      </c>
      <c r="DJ139" s="3">
        <v>923.17710236034407</v>
      </c>
      <c r="DK139" s="3">
        <v>1312.0130501933297</v>
      </c>
      <c r="DL139" s="3">
        <v>1335.8654750747764</v>
      </c>
      <c r="DM139" s="3">
        <v>2124.428643472052</v>
      </c>
      <c r="DN139" s="3">
        <v>1818.4913388245793</v>
      </c>
      <c r="DO139" s="3">
        <v>1321.649156077083</v>
      </c>
      <c r="DP139" s="3">
        <v>2393.6534715618286</v>
      </c>
      <c r="DQ139" s="3">
        <v>2333.2818434447263</v>
      </c>
      <c r="DR139" s="3">
        <v>2430.365948119525</v>
      </c>
      <c r="DS139" s="3">
        <v>2567.4258606015933</v>
      </c>
      <c r="DT139" s="3">
        <v>3282.9112370704834</v>
      </c>
      <c r="DU139" s="3">
        <v>3212.7496152046633</v>
      </c>
      <c r="DV139" s="3">
        <v>3043.0563902268641</v>
      </c>
      <c r="DW139" s="3">
        <v>3778.937587005586</v>
      </c>
      <c r="DX139" s="3">
        <v>4477.2904744142188</v>
      </c>
      <c r="DY139" s="3">
        <v>4735.0936431304872</v>
      </c>
      <c r="DZ139" s="3">
        <v>4571.9270806518361</v>
      </c>
      <c r="EA139" s="3">
        <v>4162.3790088304195</v>
      </c>
      <c r="EB139" s="3">
        <v>4762.831958751859</v>
      </c>
      <c r="EC139" s="3">
        <v>4757.9369618774999</v>
      </c>
      <c r="ED139" s="3">
        <v>4136.272358833834</v>
      </c>
      <c r="EE139" s="3">
        <v>4634.0786610874193</v>
      </c>
      <c r="EF139" s="3">
        <v>5596.8373856900698</v>
      </c>
      <c r="EG139" s="3">
        <v>7100.3455939445412</v>
      </c>
      <c r="EH139" s="3">
        <v>7064.7330583320054</v>
      </c>
      <c r="EI139" s="3">
        <v>7703.7702758811265</v>
      </c>
      <c r="EJ139" s="3">
        <v>6398.4002812393273</v>
      </c>
      <c r="EK139" s="3">
        <v>5346.7184282376311</v>
      </c>
      <c r="EL139" s="3">
        <v>6130.2615492526356</v>
      </c>
      <c r="EM139" s="3">
        <v>6470.6532329722677</v>
      </c>
      <c r="EN139" s="3">
        <v>5137.9876787869125</v>
      </c>
      <c r="EO139" s="3">
        <v>5948.8263593454722</v>
      </c>
      <c r="EP139" s="3">
        <v>6184.8526683397458</v>
      </c>
      <c r="EQ139" s="3">
        <v>6207.3313644344389</v>
      </c>
      <c r="ER139" s="3">
        <v>6310.0911180101775</v>
      </c>
      <c r="ES139" s="3">
        <v>6369.4991005461507</v>
      </c>
      <c r="ET139" s="3">
        <v>6383.9496908927395</v>
      </c>
      <c r="EU139" s="3">
        <v>6637.6378325328424</v>
      </c>
      <c r="EV139" s="3">
        <v>6862.4183965827597</v>
      </c>
      <c r="EW139" s="3">
        <v>6974.9170588218194</v>
      </c>
      <c r="EX139" s="3">
        <v>7008.438262912814</v>
      </c>
      <c r="EY139" s="3">
        <v>7042.1205687221855</v>
      </c>
      <c r="EZ139" s="3">
        <v>11297.109872759103</v>
      </c>
      <c r="FA139" s="3">
        <v>11606.341833959779</v>
      </c>
      <c r="FB139" s="3">
        <v>18649.642426349074</v>
      </c>
      <c r="FC139" s="3">
        <v>6963.8051003758683</v>
      </c>
      <c r="FD139" s="3">
        <v>7737.5612226398543</v>
      </c>
      <c r="FE139" s="3">
        <v>9691.3082219104399</v>
      </c>
      <c r="FF139" s="3">
        <v>10436.793469749706</v>
      </c>
      <c r="FG139" s="3">
        <v>10679.750988865395</v>
      </c>
      <c r="FH139" s="3">
        <v>11100.855424805783</v>
      </c>
      <c r="FI139" s="3">
        <v>12617.898065609339</v>
      </c>
      <c r="FJ139" s="3">
        <v>16823.86408747912</v>
      </c>
      <c r="FK139" s="3">
        <v>17223.161699673248</v>
      </c>
      <c r="FL139" s="3">
        <v>19320.291723668368</v>
      </c>
      <c r="FM139" s="3">
        <v>17563.901566971243</v>
      </c>
      <c r="FN139" s="3">
        <v>22507.596062350458</v>
      </c>
      <c r="FO139" s="3">
        <v>22615.145919900315</v>
      </c>
      <c r="FP139" s="3">
        <v>7239.1775508792907</v>
      </c>
      <c r="FQ139" s="3">
        <v>13736.409853141762</v>
      </c>
      <c r="FR139" s="3">
        <v>15110.050838455942</v>
      </c>
      <c r="FS139" s="3">
        <v>16483.691823770114</v>
      </c>
      <c r="FT139" s="3">
        <v>16483.691823770114</v>
      </c>
      <c r="FU139" s="3">
        <v>25190.653193436494</v>
      </c>
      <c r="FV139" s="3">
        <v>16483.691823770114</v>
      </c>
      <c r="FW139" s="3">
        <v>20604.614779712643</v>
      </c>
      <c r="FX139" s="3">
        <v>16483.691823770114</v>
      </c>
      <c r="FY139" s="3">
        <v>15110.050838455942</v>
      </c>
      <c r="FZ139" s="3">
        <v>16483.691823770114</v>
      </c>
      <c r="GA139" s="3">
        <v>23794.546222173449</v>
      </c>
      <c r="GB139" s="3">
        <v>20995.187843094216</v>
      </c>
      <c r="GC139" s="3">
        <v>22394.867032633832</v>
      </c>
      <c r="GD139" s="3">
        <v>25194.225411713061</v>
      </c>
      <c r="GE139" s="3">
        <v>27993.583790792291</v>
      </c>
      <c r="GF139" s="3">
        <v>15493.512764147645</v>
      </c>
      <c r="GG139" s="3">
        <v>21207.610169159077</v>
      </c>
      <c r="GH139" s="3">
        <v>31350.380250061251</v>
      </c>
      <c r="GI139" s="3">
        <v>15675.190125030625</v>
      </c>
      <c r="GJ139" s="3">
        <v>19363.470154449595</v>
      </c>
      <c r="GK139" s="3">
        <v>30275.351080906919</v>
      </c>
      <c r="GL139" s="3">
        <v>31174.618934795242</v>
      </c>
      <c r="GM139" s="3">
        <v>27891.737891737896</v>
      </c>
      <c r="GN139" s="3">
        <v>26282.051282051285</v>
      </c>
      <c r="GO139" s="3">
        <v>27913.105413105419</v>
      </c>
      <c r="GP139" s="3">
        <v>28297.636869421814</v>
      </c>
    </row>
    <row r="140" spans="1:198">
      <c r="A140" t="str">
        <f>'[1]item index series'!D87</f>
        <v>0552-04</v>
      </c>
      <c r="B140" t="str">
        <f>'[1]item index series'!E87</f>
        <v xml:space="preserve">Light bulbs </v>
      </c>
      <c r="C140" s="3">
        <v>0.02</v>
      </c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>
        <v>100</v>
      </c>
      <c r="BC140" s="3">
        <v>99.648506151142328</v>
      </c>
      <c r="BD140" s="3">
        <v>130.40421792618625</v>
      </c>
      <c r="BE140" s="3">
        <v>104.21792618629175</v>
      </c>
      <c r="BF140" s="3">
        <v>102.63620386643234</v>
      </c>
      <c r="BG140" s="3">
        <v>113.88400702987697</v>
      </c>
      <c r="BH140" s="3">
        <v>172.05623901581723</v>
      </c>
      <c r="BI140" s="3">
        <v>114.23550087873463</v>
      </c>
      <c r="BJ140" s="3">
        <v>61.159929701230212</v>
      </c>
      <c r="BK140" s="3">
        <v>74.472759226713521</v>
      </c>
      <c r="BL140" s="3">
        <v>118.1019332161687</v>
      </c>
      <c r="BM140" s="3">
        <v>137.24383676496669</v>
      </c>
      <c r="BN140" s="3">
        <v>138.13708260105443</v>
      </c>
      <c r="BO140" s="3">
        <v>169.7715289982425</v>
      </c>
      <c r="BP140" s="3">
        <v>179.26186291739893</v>
      </c>
      <c r="BQ140" s="3">
        <v>125.63176107151041</v>
      </c>
      <c r="BR140" s="3">
        <v>170.47451669595779</v>
      </c>
      <c r="BS140" s="3">
        <v>162.56590509666077</v>
      </c>
      <c r="BT140" s="3">
        <v>154.48154657293495</v>
      </c>
      <c r="BU140" s="3">
        <v>141.30052724077325</v>
      </c>
      <c r="BV140" s="3">
        <v>133.91915641476274</v>
      </c>
      <c r="BW140" s="3">
        <v>202.46045694200353</v>
      </c>
      <c r="BX140" s="3">
        <v>179.61335676625654</v>
      </c>
      <c r="BY140" s="3">
        <v>134.27065026362038</v>
      </c>
      <c r="BZ140" s="3">
        <v>151.84534270650261</v>
      </c>
      <c r="CA140" s="3">
        <v>207.02987697715287</v>
      </c>
      <c r="CB140" s="3">
        <v>194.02460456941998</v>
      </c>
      <c r="CC140" s="3">
        <v>232.82952548330402</v>
      </c>
      <c r="CD140" s="3">
        <v>111.77504393673109</v>
      </c>
      <c r="CE140" s="3">
        <v>182.42530755711772</v>
      </c>
      <c r="CF140" s="3">
        <v>163.44463971880489</v>
      </c>
      <c r="CG140" s="3">
        <v>122.02171729851869</v>
      </c>
      <c r="CH140" s="3">
        <v>138.92794376098416</v>
      </c>
      <c r="CI140" s="3">
        <v>116.74617122771778</v>
      </c>
      <c r="CJ140" s="3">
        <v>141.84659804167711</v>
      </c>
      <c r="CK140" s="3">
        <v>128.22621139844338</v>
      </c>
      <c r="CL140" s="3">
        <v>141.80724539969023</v>
      </c>
      <c r="CM140" s="3">
        <v>135.11079214470487</v>
      </c>
      <c r="CN140" s="3">
        <v>159.53315107465153</v>
      </c>
      <c r="CO140" s="3">
        <v>159.53315107465153</v>
      </c>
      <c r="CP140" s="3">
        <v>159.53315107465153</v>
      </c>
      <c r="CQ140" s="3">
        <v>145.74633554968165</v>
      </c>
      <c r="CR140" s="3">
        <v>228.46722869950091</v>
      </c>
      <c r="CS140" s="3">
        <v>159.53315107465153</v>
      </c>
      <c r="CT140" s="3">
        <v>175.48646618211663</v>
      </c>
      <c r="CU140" s="3">
        <v>150.67019823717089</v>
      </c>
      <c r="CV140" s="3">
        <v>176.07732970461535</v>
      </c>
      <c r="CW140" s="3">
        <v>206.49748583360264</v>
      </c>
      <c r="CX140" s="3">
        <v>279.20786816937823</v>
      </c>
      <c r="CY140" s="3">
        <v>296.65835992996432</v>
      </c>
      <c r="CZ140" s="3">
        <v>242.3679411192519</v>
      </c>
      <c r="DA140" s="3">
        <v>264.66579170222309</v>
      </c>
      <c r="DB140" s="3">
        <v>296.65835992996432</v>
      </c>
      <c r="DC140" s="3">
        <v>422.68968931197531</v>
      </c>
      <c r="DD140" s="3">
        <v>354.82666579858483</v>
      </c>
      <c r="DE140" s="3">
        <v>305.38360581025739</v>
      </c>
      <c r="DF140" s="3">
        <v>738.73748453147994</v>
      </c>
      <c r="DG140" s="3">
        <v>754.24903276311204</v>
      </c>
      <c r="DH140" s="3">
        <v>706.74491630373871</v>
      </c>
      <c r="DI140" s="3">
        <v>535.1484139913083</v>
      </c>
      <c r="DJ140" s="3">
        <v>926.03942942843776</v>
      </c>
      <c r="DK140" s="3">
        <v>1105.1978115037887</v>
      </c>
      <c r="DL140" s="3">
        <v>1329.0298122281863</v>
      </c>
      <c r="DM140" s="3">
        <v>1989.9584044261578</v>
      </c>
      <c r="DN140" s="3">
        <v>1526.7784309821382</v>
      </c>
      <c r="DO140" s="3">
        <v>803.50860677110916</v>
      </c>
      <c r="DP140" s="3">
        <v>1603.9750932228078</v>
      </c>
      <c r="DQ140" s="3">
        <v>1997.58276612894</v>
      </c>
      <c r="DR140" s="3">
        <v>2525.5698140466079</v>
      </c>
      <c r="DS140" s="3">
        <v>3728.3128726605023</v>
      </c>
      <c r="DT140" s="3">
        <v>4157.1832184420009</v>
      </c>
      <c r="DU140" s="3">
        <v>4723.2920748735805</v>
      </c>
      <c r="DV140" s="3">
        <v>4723.2920748735805</v>
      </c>
      <c r="DW140" s="3">
        <v>5718.271277086661</v>
      </c>
      <c r="DX140" s="3">
        <v>6324.4080324578463</v>
      </c>
      <c r="DY140" s="3">
        <v>7047.1975218815987</v>
      </c>
      <c r="DZ140" s="3">
        <v>5375.1750004614605</v>
      </c>
      <c r="EA140" s="3">
        <v>5952.7203994472129</v>
      </c>
      <c r="EB140" s="3">
        <v>7603.3947080995622</v>
      </c>
      <c r="EC140" s="3">
        <v>8091.3538570776236</v>
      </c>
      <c r="ED140" s="3">
        <v>6576.0119686496582</v>
      </c>
      <c r="EE140" s="3">
        <v>8970.4889871011783</v>
      </c>
      <c r="EF140" s="3">
        <v>8048.5987342729341</v>
      </c>
      <c r="EG140" s="3">
        <v>13414.331223788224</v>
      </c>
      <c r="EH140" s="3">
        <v>13045.262682487693</v>
      </c>
      <c r="EI140" s="3">
        <v>13456.675132264223</v>
      </c>
      <c r="EJ140" s="3">
        <v>7849.727160487465</v>
      </c>
      <c r="EK140" s="3">
        <v>7508.9694949259401</v>
      </c>
      <c r="EL140" s="3">
        <v>8814.395121980453</v>
      </c>
      <c r="EM140" s="3">
        <v>7074.3967513940315</v>
      </c>
      <c r="EN140" s="3">
        <v>5670.5711460392786</v>
      </c>
      <c r="EO140" s="3">
        <v>5803.2160851279168</v>
      </c>
      <c r="EP140" s="3">
        <v>7461.2778237358934</v>
      </c>
      <c r="EQ140" s="3">
        <v>9222.2430697095442</v>
      </c>
      <c r="ER140" s="3">
        <v>9774.4731936442477</v>
      </c>
      <c r="ES140" s="3">
        <v>10161.034280398539</v>
      </c>
      <c r="ET140" s="3">
        <v>10161.034280398539</v>
      </c>
      <c r="EU140" s="3">
        <v>13233.743409490333</v>
      </c>
      <c r="EV140" s="3">
        <v>13681.89806678383</v>
      </c>
      <c r="EW140" s="3">
        <v>13906.19147771471</v>
      </c>
      <c r="EX140" s="3">
        <v>13973.024140916537</v>
      </c>
      <c r="EY140" s="3">
        <v>20562.390158172231</v>
      </c>
      <c r="EZ140" s="3">
        <v>12829.52548330404</v>
      </c>
      <c r="FA140" s="3">
        <v>20615.114235500878</v>
      </c>
      <c r="FB140" s="3">
        <v>21212.653778558873</v>
      </c>
      <c r="FC140" s="3">
        <v>21522.669693303978</v>
      </c>
      <c r="FD140" s="3">
        <v>22882.249560632688</v>
      </c>
      <c r="FE140" s="3">
        <v>24147.627416520208</v>
      </c>
      <c r="FF140" s="3">
        <v>25219.683655536024</v>
      </c>
      <c r="FG140" s="3">
        <v>25975.39543057996</v>
      </c>
      <c r="FH140" s="3">
        <v>46186.29173989455</v>
      </c>
      <c r="FI140" s="3">
        <v>38145.869947275918</v>
      </c>
      <c r="FJ140" s="3">
        <v>47293.49736379613</v>
      </c>
      <c r="FK140" s="3">
        <v>47293.49736379613</v>
      </c>
      <c r="FL140" s="3">
        <v>32636.203866432334</v>
      </c>
      <c r="FM140" s="3">
        <v>31634.446397188047</v>
      </c>
      <c r="FN140" s="3">
        <v>43066.783831282941</v>
      </c>
      <c r="FO140" s="3">
        <v>43643.892794376094</v>
      </c>
      <c r="FP140" s="3">
        <v>18664.323374340947</v>
      </c>
      <c r="FQ140" s="3">
        <v>37873.462214411236</v>
      </c>
      <c r="FR140" s="3">
        <v>24253.075571177502</v>
      </c>
      <c r="FS140" s="3">
        <v>23356.766256590508</v>
      </c>
      <c r="FT140" s="3">
        <v>35694.200351493848</v>
      </c>
      <c r="FU140" s="3">
        <v>39451.484599019517</v>
      </c>
      <c r="FV140" s="3">
        <v>30843.585237258343</v>
      </c>
      <c r="FW140" s="3">
        <v>28945.518453427063</v>
      </c>
      <c r="FX140" s="3">
        <v>36537.785588752195</v>
      </c>
      <c r="FY140" s="3">
        <v>34828.415502728705</v>
      </c>
      <c r="FZ140" s="3">
        <v>35905.096660808435</v>
      </c>
      <c r="GA140" s="3">
        <v>32741.652021089627</v>
      </c>
      <c r="GB140" s="3">
        <v>39332.161687170468</v>
      </c>
      <c r="GC140" s="3">
        <v>38752.196836555355</v>
      </c>
      <c r="GD140" s="3">
        <v>32952.548330404214</v>
      </c>
      <c r="GE140" s="3">
        <v>45500.878734622136</v>
      </c>
      <c r="GF140" s="3">
        <v>35553.602811950783</v>
      </c>
      <c r="GG140" s="3">
        <v>33268.892794376094</v>
      </c>
      <c r="GH140" s="3">
        <v>31265.37785588752</v>
      </c>
      <c r="GI140" s="3">
        <v>30105.44815465729</v>
      </c>
      <c r="GJ140" s="3">
        <v>40228.471001757462</v>
      </c>
      <c r="GK140" s="3">
        <v>37469.24428822496</v>
      </c>
      <c r="GL140" s="3">
        <v>37275.922671353248</v>
      </c>
      <c r="GM140" s="3">
        <v>39156.414762741646</v>
      </c>
      <c r="GN140" s="3">
        <v>29762.741652021086</v>
      </c>
      <c r="GO140" s="3">
        <v>32100.175746924422</v>
      </c>
      <c r="GP140" s="3">
        <v>34526.81384453737</v>
      </c>
    </row>
    <row r="141" spans="1:198">
      <c r="A141" t="str">
        <f>'[1]item index series'!D88</f>
        <v>0561-01</v>
      </c>
      <c r="B141" t="str">
        <f>'[1]item index series'!E88</f>
        <v>Match boxes</v>
      </c>
      <c r="C141" s="3">
        <v>0.24</v>
      </c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>
        <v>100</v>
      </c>
      <c r="BC141" s="3">
        <v>43.405275779376502</v>
      </c>
      <c r="BD141" s="3">
        <v>61.310951239008787</v>
      </c>
      <c r="BE141" s="3">
        <v>184.65227817745802</v>
      </c>
      <c r="BF141" s="3">
        <v>222.2222222222222</v>
      </c>
      <c r="BG141" s="3">
        <v>306.95443645083935</v>
      </c>
      <c r="BH141" s="3">
        <v>169.46442845723422</v>
      </c>
      <c r="BI141" s="3">
        <v>249.40047961630691</v>
      </c>
      <c r="BJ141" s="3">
        <v>170.26378896882494</v>
      </c>
      <c r="BK141" s="3">
        <v>199.04076738609115</v>
      </c>
      <c r="BL141" s="3">
        <v>177.45803357314148</v>
      </c>
      <c r="BM141" s="3">
        <v>177.45803357314148</v>
      </c>
      <c r="BN141" s="3">
        <v>151.07913669064749</v>
      </c>
      <c r="BO141" s="3">
        <v>220.62350119904073</v>
      </c>
      <c r="BP141" s="3">
        <v>236.61071143085528</v>
      </c>
      <c r="BQ141" s="3">
        <v>281.37490007993603</v>
      </c>
      <c r="BR141" s="3">
        <v>318.94484412470024</v>
      </c>
      <c r="BS141" s="3">
        <v>236.61071143085528</v>
      </c>
      <c r="BT141" s="3">
        <v>222.2222222222222</v>
      </c>
      <c r="BU141" s="3">
        <v>266.98641087130295</v>
      </c>
      <c r="BV141" s="3">
        <v>177.45803357314148</v>
      </c>
      <c r="BW141" s="3">
        <v>184.65227817745804</v>
      </c>
      <c r="BX141" s="3">
        <v>184.65227817745804</v>
      </c>
      <c r="BY141" s="3">
        <v>184.65227817745804</v>
      </c>
      <c r="BZ141" s="3">
        <v>184.65227817745804</v>
      </c>
      <c r="CA141" s="3">
        <v>184.65227817745804</v>
      </c>
      <c r="CB141" s="3">
        <v>184.65227817745804</v>
      </c>
      <c r="CC141" s="3">
        <v>184.65227817745804</v>
      </c>
      <c r="CD141" s="3">
        <v>184.65227817745804</v>
      </c>
      <c r="CE141" s="3">
        <v>184.65227817745804</v>
      </c>
      <c r="CF141" s="3">
        <v>184.65227817745804</v>
      </c>
      <c r="CG141" s="3">
        <v>184.65227817745804</v>
      </c>
      <c r="CH141" s="3">
        <v>184.65227817745804</v>
      </c>
      <c r="CI141" s="3">
        <v>184.65227817745804</v>
      </c>
      <c r="CJ141" s="3">
        <v>184.65227817745804</v>
      </c>
      <c r="CK141" s="3">
        <v>184.65227817745804</v>
      </c>
      <c r="CL141" s="3">
        <v>235.76099750121156</v>
      </c>
      <c r="CM141" s="3">
        <v>184.9817057317199</v>
      </c>
      <c r="CN141" s="3">
        <v>184.9817057317199</v>
      </c>
      <c r="CO141" s="3">
        <v>176.82074812590869</v>
      </c>
      <c r="CP141" s="3">
        <v>184.9817057317199</v>
      </c>
      <c r="CQ141" s="3">
        <v>217.62553615496455</v>
      </c>
      <c r="CR141" s="3">
        <v>184.9817057317199</v>
      </c>
      <c r="CS141" s="3">
        <v>184.9817057317199</v>
      </c>
      <c r="CT141" s="3">
        <v>184.9817057317199</v>
      </c>
      <c r="CU141" s="3">
        <v>184.9817057317199</v>
      </c>
      <c r="CV141" s="3">
        <v>144.35827231612652</v>
      </c>
      <c r="CW141" s="3">
        <v>149.17035481245529</v>
      </c>
      <c r="CX141" s="3">
        <v>201.64233891733906</v>
      </c>
      <c r="CY141" s="3">
        <v>201.64233891733906</v>
      </c>
      <c r="CZ141" s="3">
        <v>159.66475163343205</v>
      </c>
      <c r="DA141" s="3">
        <v>206.8895373278275</v>
      </c>
      <c r="DB141" s="3">
        <v>83.580374681350591</v>
      </c>
      <c r="DC141" s="3">
        <v>382.29588419272471</v>
      </c>
      <c r="DD141" s="3">
        <v>230.50193017502517</v>
      </c>
      <c r="DE141" s="3">
        <v>146.17195572074766</v>
      </c>
      <c r="DF141" s="3">
        <v>112.43996593903665</v>
      </c>
      <c r="DG141" s="3">
        <v>172.40794777318956</v>
      </c>
      <c r="DH141" s="3">
        <v>241.74592676892883</v>
      </c>
      <c r="DI141" s="3">
        <v>428.39627022772976</v>
      </c>
      <c r="DJ141" s="3">
        <v>224.87993187807331</v>
      </c>
      <c r="DK141" s="3">
        <v>652.1518024464126</v>
      </c>
      <c r="DL141" s="3">
        <v>563.98365597536542</v>
      </c>
      <c r="DM141" s="3">
        <v>565.91980819701882</v>
      </c>
      <c r="DN141" s="3">
        <v>460.28144400024189</v>
      </c>
      <c r="DO141" s="3">
        <v>455.87984549204288</v>
      </c>
      <c r="DP141" s="3">
        <v>433.87185295104774</v>
      </c>
      <c r="DQ141" s="3">
        <v>416.89425870513713</v>
      </c>
      <c r="DR141" s="3">
        <v>477.88783803303818</v>
      </c>
      <c r="DS141" s="3">
        <v>521.90382311502844</v>
      </c>
      <c r="DT141" s="3">
        <v>565.91980819701882</v>
      </c>
      <c r="DU141" s="3">
        <v>697.96776344298985</v>
      </c>
      <c r="DV141" s="3">
        <v>565.91980819701882</v>
      </c>
      <c r="DW141" s="3">
        <v>1131.8396163940376</v>
      </c>
      <c r="DX141" s="3">
        <v>867.74370590209548</v>
      </c>
      <c r="DY141" s="3">
        <v>2100.1912881978255</v>
      </c>
      <c r="DZ141" s="3">
        <v>867.74370590209548</v>
      </c>
      <c r="EA141" s="3">
        <v>867.74370590209548</v>
      </c>
      <c r="EB141" s="3">
        <v>2452.3191688537486</v>
      </c>
      <c r="EC141" s="3">
        <v>867.74370590209548</v>
      </c>
      <c r="ED141" s="3">
        <v>1131.8396163940376</v>
      </c>
      <c r="EE141" s="3">
        <v>6332.2538770120664</v>
      </c>
      <c r="EF141" s="3">
        <v>994.59484979247145</v>
      </c>
      <c r="EG141" s="3">
        <v>994.59484979247145</v>
      </c>
      <c r="EH141" s="3">
        <v>1506.1855772105371</v>
      </c>
      <c r="EI141" s="3">
        <v>1620.7866537374255</v>
      </c>
      <c r="EJ141" s="3">
        <v>1276.9834241567594</v>
      </c>
      <c r="EK141" s="3">
        <v>1964.5898833180916</v>
      </c>
      <c r="EL141" s="3">
        <v>3339.8028016407566</v>
      </c>
      <c r="EM141" s="3">
        <v>1276.9834241567594</v>
      </c>
      <c r="EN141" s="3">
        <v>1276.9834241567594</v>
      </c>
      <c r="EO141" s="3">
        <v>1322.8238547675151</v>
      </c>
      <c r="EP141" s="3">
        <v>5402.6221791247526</v>
      </c>
      <c r="EQ141" s="3">
        <v>1276.9834241567594</v>
      </c>
      <c r="ER141" s="3">
        <v>1276.9834241567594</v>
      </c>
      <c r="ES141" s="3">
        <v>1383.9444289151886</v>
      </c>
      <c r="ET141" s="3">
        <v>1811.7884479489069</v>
      </c>
      <c r="EU141" s="3">
        <v>2488.675726085798</v>
      </c>
      <c r="EV141" s="3">
        <v>2682.6538768984815</v>
      </c>
      <c r="EW141" s="3">
        <v>3114.3085531574743</v>
      </c>
      <c r="EX141" s="3">
        <v>3293.3653077537965</v>
      </c>
      <c r="EY141" s="3">
        <v>6003.197442046363</v>
      </c>
      <c r="EZ141" s="3">
        <v>2557.9536370903274</v>
      </c>
      <c r="FA141" s="3">
        <v>2557.9536370903274</v>
      </c>
      <c r="FB141" s="3">
        <v>2637.8896882494005</v>
      </c>
      <c r="FC141" s="3">
        <v>5131.8944844124699</v>
      </c>
      <c r="FD141" s="3">
        <v>5851.3189448441244</v>
      </c>
      <c r="FE141" s="3">
        <v>10327.737809752198</v>
      </c>
      <c r="FF141" s="3">
        <v>10839.328537170264</v>
      </c>
      <c r="FG141" s="3">
        <v>12853.717026378898</v>
      </c>
      <c r="FH141" s="3">
        <v>14724.2206235012</v>
      </c>
      <c r="FI141" s="3">
        <v>16282.973621103118</v>
      </c>
      <c r="FJ141" s="3">
        <v>12022.382094324539</v>
      </c>
      <c r="FK141" s="3">
        <v>12845.72342126299</v>
      </c>
      <c r="FL141" s="3">
        <v>15155.875299760191</v>
      </c>
      <c r="FM141" s="3">
        <v>12597.921662669864</v>
      </c>
      <c r="FN141" s="3">
        <v>17458.033573141489</v>
      </c>
      <c r="FO141" s="3">
        <v>18177.458033573141</v>
      </c>
      <c r="FP141" s="3">
        <v>18545.163868904878</v>
      </c>
      <c r="FQ141" s="3">
        <v>16019.184652278178</v>
      </c>
      <c r="FR141" s="3">
        <v>11830.535571542765</v>
      </c>
      <c r="FS141" s="3">
        <v>18545.163868904878</v>
      </c>
      <c r="FT141" s="3">
        <v>11830.535571542765</v>
      </c>
      <c r="FU141" s="3">
        <v>9592.3261390887292</v>
      </c>
      <c r="FV141" s="3">
        <v>9592.3261390887292</v>
      </c>
      <c r="FW141" s="3">
        <v>10487.609912070342</v>
      </c>
      <c r="FX141" s="3">
        <v>16306.95443645084</v>
      </c>
      <c r="FY141" s="3">
        <v>13852.14409117867</v>
      </c>
      <c r="FZ141" s="3">
        <v>14068.745003996803</v>
      </c>
      <c r="GA141" s="3">
        <v>16306.95443645084</v>
      </c>
      <c r="GB141" s="3">
        <v>12949.640287769784</v>
      </c>
      <c r="GC141" s="3">
        <v>12949.640287769784</v>
      </c>
      <c r="GD141" s="3">
        <v>16306.95443645084</v>
      </c>
      <c r="GE141" s="3">
        <v>14068.745003996803</v>
      </c>
      <c r="GF141" s="3">
        <v>16594.724220623502</v>
      </c>
      <c r="GG141" s="3">
        <v>16306.95443645084</v>
      </c>
      <c r="GH141" s="3">
        <v>16306.95443645084</v>
      </c>
      <c r="GI141" s="3">
        <v>16306.95443645084</v>
      </c>
      <c r="GJ141" s="3">
        <v>4220.6235011990411</v>
      </c>
      <c r="GK141" s="3">
        <v>5115.9072741806549</v>
      </c>
      <c r="GL141" s="3">
        <v>4892.0863309352517</v>
      </c>
      <c r="GM141" s="3">
        <v>5115.9072741806549</v>
      </c>
      <c r="GN141" s="3">
        <v>6330.9352517985617</v>
      </c>
      <c r="GO141" s="3">
        <v>7721.8225419664268</v>
      </c>
      <c r="GP141" s="3">
        <v>7002.3980815347722</v>
      </c>
    </row>
    <row r="142" spans="1:198">
      <c r="A142" t="str">
        <f>'[1]item index series'!D89</f>
        <v>0561-02</v>
      </c>
      <c r="B142" t="str">
        <f>'[1]item index series'!E89</f>
        <v>Laundry soap(local)</v>
      </c>
      <c r="C142" s="3">
        <v>1.49</v>
      </c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>
        <v>100</v>
      </c>
      <c r="BC142" s="3">
        <v>102.73972602739727</v>
      </c>
      <c r="BD142" s="3">
        <v>154.33789954337902</v>
      </c>
      <c r="BE142" s="3">
        <v>140.63926940639271</v>
      </c>
      <c r="BF142" s="3">
        <v>137.89954337899545</v>
      </c>
      <c r="BG142" s="3">
        <v>146.11872146118725</v>
      </c>
      <c r="BH142" s="3">
        <v>151.59817351598176</v>
      </c>
      <c r="BI142" s="3">
        <v>151.59817351598176</v>
      </c>
      <c r="BJ142" s="3">
        <v>123.89649923896502</v>
      </c>
      <c r="BK142" s="3">
        <v>134.55098934550995</v>
      </c>
      <c r="BL142" s="3">
        <v>157.81430745814311</v>
      </c>
      <c r="BM142" s="3">
        <v>256.6210045662101</v>
      </c>
      <c r="BN142" s="3">
        <v>212.62883235485978</v>
      </c>
      <c r="BO142" s="3">
        <v>184.34815021899175</v>
      </c>
      <c r="BP142" s="3">
        <v>178.06355418879886</v>
      </c>
      <c r="BQ142" s="3">
        <v>171.42981393470635</v>
      </c>
      <c r="BR142" s="3">
        <v>161.30463144161777</v>
      </c>
      <c r="BS142" s="3">
        <v>184.34815021899175</v>
      </c>
      <c r="BT142" s="3">
        <v>164.779299847793</v>
      </c>
      <c r="BU142" s="3">
        <v>148.55403348554034</v>
      </c>
      <c r="BV142" s="3">
        <v>280.97412480974128</v>
      </c>
      <c r="BW142" s="3">
        <v>165.60121765601218</v>
      </c>
      <c r="BX142" s="3">
        <v>136.48066455124734</v>
      </c>
      <c r="BY142" s="3">
        <v>156.12826664602844</v>
      </c>
      <c r="BZ142" s="3">
        <v>151.59817351598176</v>
      </c>
      <c r="CA142" s="3">
        <v>143.07458143074584</v>
      </c>
      <c r="CB142" s="3">
        <v>143.07458143074584</v>
      </c>
      <c r="CC142" s="3">
        <v>151.59817351598176</v>
      </c>
      <c r="CD142" s="3">
        <v>143.07458143074584</v>
      </c>
      <c r="CE142" s="3">
        <v>160.12176560121767</v>
      </c>
      <c r="CF142" s="3">
        <v>154.33789954337902</v>
      </c>
      <c r="CG142" s="3">
        <v>143.74608290804909</v>
      </c>
      <c r="CH142" s="3">
        <v>154.33789954337902</v>
      </c>
      <c r="CI142" s="3">
        <v>154.33789954337902</v>
      </c>
      <c r="CJ142" s="3">
        <v>140.34157041812159</v>
      </c>
      <c r="CK142" s="3">
        <v>136.93705792819412</v>
      </c>
      <c r="CL142" s="3">
        <v>129.72435948408659</v>
      </c>
      <c r="CM142" s="3">
        <v>143.71794928266152</v>
      </c>
      <c r="CN142" s="3">
        <v>147.12179544988243</v>
      </c>
      <c r="CO142" s="3">
        <v>143.71794928266152</v>
      </c>
      <c r="CP142" s="3">
        <v>174.73076991734109</v>
      </c>
      <c r="CQ142" s="3">
        <v>212.92948801615373</v>
      </c>
      <c r="CR142" s="3">
        <v>161.11538524845739</v>
      </c>
      <c r="CS142" s="3">
        <v>161.11538524845739</v>
      </c>
      <c r="CT142" s="3">
        <v>192.88461614251938</v>
      </c>
      <c r="CU142" s="3">
        <v>171.70512887981135</v>
      </c>
      <c r="CV142" s="3">
        <v>192.50641101282815</v>
      </c>
      <c r="CW142" s="3">
        <v>233.24592612919571</v>
      </c>
      <c r="CX142" s="3">
        <v>294.70437650609489</v>
      </c>
      <c r="CY142" s="3">
        <v>315.43734771757897</v>
      </c>
      <c r="CZ142" s="3">
        <v>346.53680453480513</v>
      </c>
      <c r="DA142" s="3">
        <v>320.27515276180264</v>
      </c>
      <c r="DB142" s="3">
        <v>344.2957892189379</v>
      </c>
      <c r="DC142" s="3">
        <v>371.2280179739077</v>
      </c>
      <c r="DD142" s="3">
        <v>400.70788998948274</v>
      </c>
      <c r="DE142" s="3">
        <v>512.44024441888439</v>
      </c>
      <c r="DF142" s="3">
        <v>735.17705520322886</v>
      </c>
      <c r="DG142" s="3">
        <v>765.38482529326245</v>
      </c>
      <c r="DH142" s="3">
        <v>856.37208460059264</v>
      </c>
      <c r="DI142" s="3">
        <v>670.03017753918039</v>
      </c>
      <c r="DJ142" s="3">
        <v>883.66826239279192</v>
      </c>
      <c r="DK142" s="3">
        <v>1313.8560243978495</v>
      </c>
      <c r="DL142" s="3">
        <v>1488.0492666041473</v>
      </c>
      <c r="DM142" s="3">
        <v>1831.029659053474</v>
      </c>
      <c r="DN142" s="3">
        <v>2004.5701876678263</v>
      </c>
      <c r="DO142" s="3">
        <v>1689.3639214091049</v>
      </c>
      <c r="DP142" s="3">
        <v>2233.0061896193724</v>
      </c>
      <c r="DQ142" s="3">
        <v>2084.2571650927844</v>
      </c>
      <c r="DR142" s="3">
        <v>2528.7334169519936</v>
      </c>
      <c r="DS142" s="3">
        <v>2592.4829988919596</v>
      </c>
      <c r="DT142" s="3">
        <v>2987.376242575639</v>
      </c>
      <c r="DU142" s="3">
        <v>3297.2700436726964</v>
      </c>
      <c r="DV142" s="3">
        <v>3325.603191201571</v>
      </c>
      <c r="DW142" s="3">
        <v>3293.7284002315878</v>
      </c>
      <c r="DX142" s="3">
        <v>3492.0604329337052</v>
      </c>
      <c r="DY142" s="3">
        <v>3816.1208077952001</v>
      </c>
      <c r="DZ142" s="3">
        <v>4320.8049981532658</v>
      </c>
      <c r="EA142" s="3">
        <v>4122.4729654511484</v>
      </c>
      <c r="EB142" s="3">
        <v>4331.4299284765939</v>
      </c>
      <c r="EC142" s="3">
        <v>4798.9268627030124</v>
      </c>
      <c r="ED142" s="3">
        <v>5089.3416248739686</v>
      </c>
      <c r="EE142" s="3">
        <v>11740.544674086128</v>
      </c>
      <c r="EF142" s="3">
        <v>5203.879915597573</v>
      </c>
      <c r="EG142" s="3">
        <v>6162.1474406295847</v>
      </c>
      <c r="EH142" s="3">
        <v>6360.0165426082758</v>
      </c>
      <c r="EI142" s="3">
        <v>5040.6858938612986</v>
      </c>
      <c r="EJ142" s="3">
        <v>4771.6332062789916</v>
      </c>
      <c r="EK142" s="3">
        <v>4022.8239191523294</v>
      </c>
      <c r="EL142" s="3">
        <v>4204.3534433042478</v>
      </c>
      <c r="EM142" s="3">
        <v>3993.6495313421997</v>
      </c>
      <c r="EN142" s="3">
        <v>4246.4942256966578</v>
      </c>
      <c r="EO142" s="3">
        <v>4291.8766067346369</v>
      </c>
      <c r="EP142" s="3">
        <v>4487.9933247916197</v>
      </c>
      <c r="EQ142" s="3">
        <v>4985.57871688661</v>
      </c>
      <c r="ER142" s="3">
        <v>5167.1082410385279</v>
      </c>
      <c r="ES142" s="3">
        <v>5374.5705543550057</v>
      </c>
      <c r="ET142" s="3">
        <v>5432.9193299752642</v>
      </c>
      <c r="EU142" s="3">
        <v>7926.9406392694082</v>
      </c>
      <c r="EV142" s="3">
        <v>7926.9406392694082</v>
      </c>
      <c r="EW142" s="3">
        <v>8200.9132420091337</v>
      </c>
      <c r="EX142" s="3">
        <v>8200.9132420091337</v>
      </c>
      <c r="EY142" s="3">
        <v>6986.3013698630157</v>
      </c>
      <c r="EZ142" s="3">
        <v>8219.1780821917819</v>
      </c>
      <c r="FA142" s="3">
        <v>8337.8995433789969</v>
      </c>
      <c r="FB142" s="3">
        <v>8438.3561643835637</v>
      </c>
      <c r="FC142" s="3">
        <v>8779.2998477929996</v>
      </c>
      <c r="FD142" s="3">
        <v>8767.1232876712347</v>
      </c>
      <c r="FE142" s="3">
        <v>12931.506849315072</v>
      </c>
      <c r="FF142" s="3">
        <v>8012.1765601217667</v>
      </c>
      <c r="FG142" s="3">
        <v>8097.4124809741261</v>
      </c>
      <c r="FH142" s="3">
        <v>10593.607305936075</v>
      </c>
      <c r="FI142" s="3">
        <v>10508.371385083716</v>
      </c>
      <c r="FJ142" s="3">
        <v>15677.321156773218</v>
      </c>
      <c r="FK142" s="3">
        <v>14401.826484018267</v>
      </c>
      <c r="FL142" s="3">
        <v>15098.934550989346</v>
      </c>
      <c r="FM142" s="3">
        <v>13698.630136986305</v>
      </c>
      <c r="FN142" s="3">
        <v>14314.307458143077</v>
      </c>
      <c r="FO142" s="3">
        <v>14672.754946727551</v>
      </c>
      <c r="FP142" s="3">
        <v>24520.547945205486</v>
      </c>
      <c r="FQ142" s="3">
        <v>13546.423135464232</v>
      </c>
      <c r="FR142" s="3">
        <v>13972.602739726031</v>
      </c>
      <c r="FS142" s="3">
        <v>13744.292237442925</v>
      </c>
      <c r="FT142" s="3">
        <v>14672.754946727551</v>
      </c>
      <c r="FU142" s="3">
        <v>15220.700152207004</v>
      </c>
      <c r="FV142" s="3">
        <v>14039.573820395739</v>
      </c>
      <c r="FW142" s="3">
        <v>11993.91171993912</v>
      </c>
      <c r="FX142" s="3">
        <v>13546.423135464232</v>
      </c>
      <c r="FY142" s="3">
        <v>12488.81202688148</v>
      </c>
      <c r="FZ142" s="3">
        <v>16484.018264840186</v>
      </c>
      <c r="GA142" s="3">
        <v>20456.621004566216</v>
      </c>
      <c r="GB142" s="3">
        <v>15433.789954337903</v>
      </c>
      <c r="GC142" s="3">
        <v>16529.680365296808</v>
      </c>
      <c r="GD142" s="3">
        <v>21735.159817351603</v>
      </c>
      <c r="GE142" s="3">
        <v>23257.229832572302</v>
      </c>
      <c r="GF142" s="3">
        <v>26773.21156773212</v>
      </c>
      <c r="GG142" s="3">
        <v>27123.287671232883</v>
      </c>
      <c r="GH142" s="3">
        <v>26210.045662100463</v>
      </c>
      <c r="GI142" s="3">
        <v>26484.01826484019</v>
      </c>
      <c r="GJ142" s="3">
        <v>29893.455098934563</v>
      </c>
      <c r="GK142" s="3">
        <v>25494.672754946729</v>
      </c>
      <c r="GL142" s="3">
        <v>26073.0593607306</v>
      </c>
      <c r="GM142" s="3">
        <v>25646.879756468803</v>
      </c>
      <c r="GN142" s="3">
        <v>25509.89345509894</v>
      </c>
      <c r="GO142" s="3">
        <v>26484.01826484019</v>
      </c>
      <c r="GP142" s="3">
        <v>27135.428081942351</v>
      </c>
    </row>
    <row r="143" spans="1:198">
      <c r="A143" t="str">
        <f>'[1]item index series'!D90</f>
        <v>0561-03</v>
      </c>
      <c r="B143" t="str">
        <f>'[1]item index series'!E90</f>
        <v>Soap (powder)</v>
      </c>
      <c r="C143" s="3">
        <v>0.68</v>
      </c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>
        <v>100</v>
      </c>
      <c r="BC143" s="3">
        <v>126.468511266611</v>
      </c>
      <c r="BD143" s="3">
        <v>177.02381716633499</v>
      </c>
      <c r="BE143" s="3">
        <v>253.68599002803276</v>
      </c>
      <c r="BF143" s="3">
        <v>109.56324495516895</v>
      </c>
      <c r="BG143" s="3">
        <v>173.97444950889133</v>
      </c>
      <c r="BH143" s="3">
        <v>157.81815069225993</v>
      </c>
      <c r="BI143" s="3">
        <v>252.4555434294152</v>
      </c>
      <c r="BJ143" s="3">
        <v>201.5792514604866</v>
      </c>
      <c r="BK143" s="3">
        <v>193.34060901756862</v>
      </c>
      <c r="BL143" s="3">
        <v>121.2082032548515</v>
      </c>
      <c r="BM143" s="3">
        <v>176.54338447188164</v>
      </c>
      <c r="BN143" s="3">
        <v>257.09998189655022</v>
      </c>
      <c r="BO143" s="3">
        <v>300.99989911169757</v>
      </c>
      <c r="BP143" s="3">
        <v>284.47481591342159</v>
      </c>
      <c r="BQ143" s="3">
        <v>282.61643771901237</v>
      </c>
      <c r="BR143" s="3">
        <v>259.31523420449588</v>
      </c>
      <c r="BS143" s="3">
        <v>276.18359012298015</v>
      </c>
      <c r="BT143" s="3">
        <v>309.34497442810977</v>
      </c>
      <c r="BU143" s="3">
        <v>290.09359175629959</v>
      </c>
      <c r="BV143" s="3">
        <v>292.47667014887918</v>
      </c>
      <c r="BW143" s="3">
        <v>250.79711540519136</v>
      </c>
      <c r="BX143" s="3">
        <v>296.47396560907805</v>
      </c>
      <c r="BY143" s="3">
        <v>340.44857294822361</v>
      </c>
      <c r="BZ143" s="3">
        <v>281.10598181857085</v>
      </c>
      <c r="CA143" s="3">
        <v>264.7065117373906</v>
      </c>
      <c r="CB143" s="3">
        <v>312.64043140527701</v>
      </c>
      <c r="CC143" s="3">
        <v>294.23723010421344</v>
      </c>
      <c r="CD143" s="3">
        <v>246.73129186193319</v>
      </c>
      <c r="CE143" s="3">
        <v>274.87107059553614</v>
      </c>
      <c r="CF143" s="3">
        <v>322.91198561982412</v>
      </c>
      <c r="CG143" s="3">
        <v>308.58066992187156</v>
      </c>
      <c r="CH143" s="3">
        <v>335.71869326480294</v>
      </c>
      <c r="CI143" s="3">
        <v>338.46298776015556</v>
      </c>
      <c r="CJ143" s="3">
        <v>345.78110641442913</v>
      </c>
      <c r="CK143" s="3">
        <v>268.33101732336655</v>
      </c>
      <c r="CL143" s="3">
        <v>297.07625449937825</v>
      </c>
      <c r="CM143" s="3">
        <v>297.07625449937825</v>
      </c>
      <c r="CN143" s="3">
        <v>248.71500376692134</v>
      </c>
      <c r="CO143" s="3">
        <v>316.42075479236109</v>
      </c>
      <c r="CP143" s="3">
        <v>333.69263005395283</v>
      </c>
      <c r="CQ143" s="3">
        <v>352.34625533647193</v>
      </c>
      <c r="CR143" s="3">
        <v>382.05388078640976</v>
      </c>
      <c r="CS143" s="3">
        <v>369.96356810329553</v>
      </c>
      <c r="CT143" s="3">
        <v>382.05388078640976</v>
      </c>
      <c r="CU143" s="3">
        <v>335.07438007488014</v>
      </c>
      <c r="CV143" s="3">
        <v>378.59950573409134</v>
      </c>
      <c r="CW143" s="3">
        <v>422.81717943131832</v>
      </c>
      <c r="CX143" s="3">
        <v>545.03777036068368</v>
      </c>
      <c r="CY143" s="3">
        <v>487.56106003173898</v>
      </c>
      <c r="CZ143" s="3">
        <v>578.48326990554381</v>
      </c>
      <c r="DA143" s="3">
        <v>595.27475916628475</v>
      </c>
      <c r="DB143" s="3">
        <v>815.06851639691286</v>
      </c>
      <c r="DC143" s="3">
        <v>611.75929095858169</v>
      </c>
      <c r="DD143" s="3">
        <v>798.27871549735107</v>
      </c>
      <c r="DE143" s="3">
        <v>1050.125728990779</v>
      </c>
      <c r="DF143" s="3">
        <v>1291.2883237299409</v>
      </c>
      <c r="DG143" s="3">
        <v>1256.945549162655</v>
      </c>
      <c r="DH143" s="3">
        <v>1989.5914065980824</v>
      </c>
      <c r="DI143" s="3">
        <v>1481.3183430022548</v>
      </c>
      <c r="DJ143" s="3">
        <v>2252.1228388457766</v>
      </c>
      <c r="DK143" s="3">
        <v>2067.4350289505965</v>
      </c>
      <c r="DL143" s="3">
        <v>3334.822589717709</v>
      </c>
      <c r="DM143" s="3">
        <v>2271.9566094438287</v>
      </c>
      <c r="DN143" s="3">
        <v>2632.4766702238376</v>
      </c>
      <c r="DO143" s="3">
        <v>3387.5281182725353</v>
      </c>
      <c r="DP143" s="3">
        <v>3716.4176454180715</v>
      </c>
      <c r="DQ143" s="3">
        <v>4657.1709360949617</v>
      </c>
      <c r="DR143" s="3">
        <v>3148.7686063220008</v>
      </c>
      <c r="DS143" s="3">
        <v>3491.6027773278956</v>
      </c>
      <c r="DT143" s="3">
        <v>4070.8156674301181</v>
      </c>
      <c r="DU143" s="3">
        <v>5637.3773654987217</v>
      </c>
      <c r="DV143" s="3">
        <v>5652.6824624186283</v>
      </c>
      <c r="DW143" s="3">
        <v>5609.1564009321137</v>
      </c>
      <c r="DX143" s="3">
        <v>6517.0116093360739</v>
      </c>
      <c r="DY143" s="3">
        <v>6722.585005376618</v>
      </c>
      <c r="DZ143" s="3">
        <v>6871.9238437829481</v>
      </c>
      <c r="EA143" s="3">
        <v>7478.8752012428185</v>
      </c>
      <c r="EB143" s="3">
        <v>6611.3119614837942</v>
      </c>
      <c r="EC143" s="3">
        <v>7180.5431780845774</v>
      </c>
      <c r="ED143" s="3">
        <v>12447.646483499053</v>
      </c>
      <c r="EE143" s="3">
        <v>6836.583087992326</v>
      </c>
      <c r="EF143" s="3">
        <v>17544.150383915439</v>
      </c>
      <c r="EG143" s="3">
        <v>18153.899686358003</v>
      </c>
      <c r="EH143" s="3">
        <v>27711.259896924865</v>
      </c>
      <c r="EI143" s="3">
        <v>11712.634349501559</v>
      </c>
      <c r="EJ143" s="3">
        <v>12600.856620563181</v>
      </c>
      <c r="EK143" s="3">
        <v>12622.105957191448</v>
      </c>
      <c r="EL143" s="3">
        <v>8801.4752314287853</v>
      </c>
      <c r="EM143" s="3">
        <v>11619.137268337179</v>
      </c>
      <c r="EN143" s="3">
        <v>12698.603569053215</v>
      </c>
      <c r="EO143" s="3">
        <v>13336.083667901266</v>
      </c>
      <c r="EP143" s="3">
        <v>19834.555795558317</v>
      </c>
      <c r="EQ143" s="3">
        <v>14871.13574592738</v>
      </c>
      <c r="ER143" s="3">
        <v>15968.876476143725</v>
      </c>
      <c r="ES143" s="3">
        <v>18471.623344221181</v>
      </c>
      <c r="ET143" s="3">
        <v>19719.384391033102</v>
      </c>
      <c r="EU143" s="3">
        <v>20029.530718366823</v>
      </c>
      <c r="EV143" s="3">
        <v>20501.60719994449</v>
      </c>
      <c r="EW143" s="3">
        <v>20811.666773662022</v>
      </c>
      <c r="EX143" s="3">
        <v>21067.385675461683</v>
      </c>
      <c r="EY143" s="3">
        <v>13059.547501352727</v>
      </c>
      <c r="EZ143" s="3">
        <v>44352.632238617982</v>
      </c>
      <c r="FA143" s="3">
        <v>12220.398206146425</v>
      </c>
      <c r="FB143" s="3">
        <v>12268.546116527114</v>
      </c>
      <c r="FC143" s="3">
        <v>12798.173130714698</v>
      </c>
      <c r="FD143" s="3">
        <v>12926.567558396539</v>
      </c>
      <c r="FE143" s="3">
        <v>17495.269276741958</v>
      </c>
      <c r="FF143" s="3">
        <v>23822.516102801139</v>
      </c>
      <c r="FG143" s="3">
        <v>30985.855213883715</v>
      </c>
      <c r="FH143" s="3">
        <v>32425.707010030048</v>
      </c>
      <c r="FI143" s="3">
        <v>18420.014857069487</v>
      </c>
      <c r="FJ143" s="3">
        <v>25104.167621982349</v>
      </c>
      <c r="FK143" s="3">
        <v>24911.575980459591</v>
      </c>
      <c r="FL143" s="3">
        <v>22835.866066269868</v>
      </c>
      <c r="FM143" s="3">
        <v>22759.440811697339</v>
      </c>
      <c r="FN143" s="3">
        <v>30547.950562299804</v>
      </c>
      <c r="FO143" s="3">
        <v>31227.050089380336</v>
      </c>
      <c r="FP143" s="3">
        <v>23561.905984708832</v>
      </c>
      <c r="FQ143" s="3">
        <v>21840.80925173562</v>
      </c>
      <c r="FR143" s="3">
        <v>18342.061097405516</v>
      </c>
      <c r="FS143" s="3">
        <v>18510.196657465069</v>
      </c>
      <c r="FT143" s="3">
        <v>22105.24063255655</v>
      </c>
      <c r="FU143" s="3">
        <v>32323.297168902871</v>
      </c>
      <c r="FV143" s="3">
        <v>19216.366009715181</v>
      </c>
      <c r="FW143" s="3">
        <v>18296.205944662001</v>
      </c>
      <c r="FX143" s="3">
        <v>16017.204853309366</v>
      </c>
      <c r="FY143" s="3">
        <v>16363.818625761392</v>
      </c>
      <c r="FZ143" s="3">
        <v>20329.117716291112</v>
      </c>
      <c r="GA143" s="3">
        <v>26706.040957822432</v>
      </c>
      <c r="GB143" s="3">
        <v>23592.476086537845</v>
      </c>
      <c r="GC143" s="3">
        <v>22918.405341208192</v>
      </c>
      <c r="GD143" s="3">
        <v>26224.561854015537</v>
      </c>
      <c r="GE143" s="3">
        <v>26373.713380839268</v>
      </c>
      <c r="GF143" s="3">
        <v>17365.346343968671</v>
      </c>
      <c r="GG143" s="3">
        <v>20436.113072692649</v>
      </c>
      <c r="GH143" s="3">
        <v>23849.264941901522</v>
      </c>
      <c r="GI143" s="3">
        <v>22790.010913526352</v>
      </c>
      <c r="GJ143" s="3">
        <v>19312.661830476554</v>
      </c>
      <c r="GK143" s="3">
        <v>24170.251011106116</v>
      </c>
      <c r="GL143" s="3">
        <v>30151.291433951763</v>
      </c>
      <c r="GM143" s="3">
        <v>32312.597633262714</v>
      </c>
      <c r="GN143" s="3">
        <v>36335.623033960328</v>
      </c>
      <c r="GO143" s="3">
        <v>35404.763433266999</v>
      </c>
      <c r="GP143" s="3">
        <v>38992.902368178438</v>
      </c>
    </row>
    <row r="144" spans="1:198">
      <c r="A144" t="str">
        <f>'[1]item index series'!D91</f>
        <v>0611-01</v>
      </c>
      <c r="B144" t="str">
        <f>'[1]item index series'!E91</f>
        <v xml:space="preserve">Panadol package </v>
      </c>
      <c r="C144" s="3">
        <v>1.64</v>
      </c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>
        <v>100</v>
      </c>
      <c r="BC144" s="3">
        <v>198.07692307692307</v>
      </c>
      <c r="BD144" s="3">
        <v>105.76923076923076</v>
      </c>
      <c r="BE144" s="3">
        <v>117.30769230769231</v>
      </c>
      <c r="BF144" s="3">
        <v>94.230769230769241</v>
      </c>
      <c r="BG144" s="3">
        <v>94.230769230769241</v>
      </c>
      <c r="BH144" s="3">
        <v>67.307692307692307</v>
      </c>
      <c r="BI144" s="3">
        <v>192.30769230769229</v>
      </c>
      <c r="BJ144" s="3">
        <v>147.43589743589746</v>
      </c>
      <c r="BK144" s="3">
        <v>315.38461538461536</v>
      </c>
      <c r="BL144" s="3">
        <v>276.92307692307691</v>
      </c>
      <c r="BM144" s="3">
        <v>99.999999999999972</v>
      </c>
      <c r="BN144" s="3">
        <v>121.15384615384613</v>
      </c>
      <c r="BO144" s="3">
        <v>100</v>
      </c>
      <c r="BP144" s="3">
        <v>126.92307692307692</v>
      </c>
      <c r="BQ144" s="3">
        <v>141.66666666666669</v>
      </c>
      <c r="BR144" s="3">
        <v>100</v>
      </c>
      <c r="BS144" s="3">
        <v>100</v>
      </c>
      <c r="BT144" s="3">
        <v>123.7179487179487</v>
      </c>
      <c r="BU144" s="3">
        <v>117.94871794871793</v>
      </c>
      <c r="BV144" s="3">
        <v>100</v>
      </c>
      <c r="BW144" s="3">
        <v>148.07692307692304</v>
      </c>
      <c r="BX144" s="3">
        <v>169.2307692307692</v>
      </c>
      <c r="BY144" s="3">
        <v>190.38461538461536</v>
      </c>
      <c r="BZ144" s="3">
        <v>126.92307692307692</v>
      </c>
      <c r="CA144" s="3">
        <v>135.25641025641025</v>
      </c>
      <c r="CB144" s="3">
        <v>148.07692307692304</v>
      </c>
      <c r="CC144" s="3">
        <v>165.38461538461539</v>
      </c>
      <c r="CD144" s="3">
        <v>165.38461538461539</v>
      </c>
      <c r="CE144" s="3">
        <v>153.84615384615384</v>
      </c>
      <c r="CF144" s="3">
        <v>153.2051282051282</v>
      </c>
      <c r="CG144" s="3">
        <v>148.61814831874713</v>
      </c>
      <c r="CH144" s="3">
        <v>132.10502072777518</v>
      </c>
      <c r="CI144" s="3">
        <v>148.61814831874713</v>
      </c>
      <c r="CJ144" s="3">
        <v>140.36158452326117</v>
      </c>
      <c r="CK144" s="3">
        <v>93.5743896821741</v>
      </c>
      <c r="CL144" s="3">
        <v>107.66927683095345</v>
      </c>
      <c r="CM144" s="3">
        <v>161.50391524643018</v>
      </c>
      <c r="CN144" s="3">
        <v>196.33809304467985</v>
      </c>
      <c r="CO144" s="3">
        <v>205.83832335329339</v>
      </c>
      <c r="CP144" s="3">
        <v>126.66973744818056</v>
      </c>
      <c r="CQ144" s="3">
        <v>126.66973744818056</v>
      </c>
      <c r="CR144" s="3">
        <v>166.7818209734377</v>
      </c>
      <c r="CS144" s="3">
        <v>205.83832335329339</v>
      </c>
      <c r="CT144" s="3">
        <v>117.169507139567</v>
      </c>
      <c r="CU144" s="3">
        <v>161.50391524643018</v>
      </c>
      <c r="CV144" s="3">
        <v>126.66973744818056</v>
      </c>
      <c r="CW144" s="3">
        <v>140.35006909258405</v>
      </c>
      <c r="CX144" s="3">
        <v>385.96269000460609</v>
      </c>
      <c r="CY144" s="3">
        <v>238.59511745739286</v>
      </c>
      <c r="CZ144" s="3">
        <v>238.59511745739286</v>
      </c>
      <c r="DA144" s="3">
        <v>238.59511745739286</v>
      </c>
      <c r="DB144" s="3">
        <v>238.59511745739286</v>
      </c>
      <c r="DC144" s="3">
        <v>238.59511745739286</v>
      </c>
      <c r="DD144" s="3">
        <v>238.59511745739286</v>
      </c>
      <c r="DE144" s="3">
        <v>259.64762782128048</v>
      </c>
      <c r="DF144" s="3">
        <v>249.12137263933664</v>
      </c>
      <c r="DG144" s="3">
        <v>249.12137263933664</v>
      </c>
      <c r="DH144" s="3">
        <v>596.48779364348218</v>
      </c>
      <c r="DI144" s="3">
        <v>3052.614002763703</v>
      </c>
      <c r="DJ144" s="3">
        <v>596.48779364348218</v>
      </c>
      <c r="DK144" s="3">
        <v>1491.2194841087053</v>
      </c>
      <c r="DL144" s="3">
        <v>1227.5264854905572</v>
      </c>
      <c r="DM144" s="3">
        <v>1996.23589359742</v>
      </c>
      <c r="DN144" s="3">
        <v>1181.1062370451405</v>
      </c>
      <c r="DO144" s="3">
        <v>2066.935914828995</v>
      </c>
      <c r="DP144" s="3">
        <v>1386.2749261093193</v>
      </c>
      <c r="DQ144" s="3">
        <v>1188.2356509508456</v>
      </c>
      <c r="DR144" s="3">
        <v>1405.4803853830799</v>
      </c>
      <c r="DS144" s="3">
        <v>1054.1102890373099</v>
      </c>
      <c r="DT144" s="3">
        <v>3043.6247534816016</v>
      </c>
      <c r="DU144" s="3">
        <v>3703.6307452662231</v>
      </c>
      <c r="DV144" s="3">
        <v>2730.2406134975367</v>
      </c>
      <c r="DW144" s="3">
        <v>2890.8430025268035</v>
      </c>
      <c r="DX144" s="3">
        <v>4501.3358288620266</v>
      </c>
      <c r="DY144" s="3">
        <v>11516.448181660386</v>
      </c>
      <c r="DZ144" s="3">
        <v>16712.545712696425</v>
      </c>
      <c r="EA144" s="3">
        <v>5019.586948181558</v>
      </c>
      <c r="EB144" s="3">
        <v>13287.141921657065</v>
      </c>
      <c r="EC144" s="3">
        <v>4468.4166166165242</v>
      </c>
      <c r="ED144" s="3">
        <v>5019.586948181558</v>
      </c>
      <c r="EE144" s="3">
        <v>5235.4899129860605</v>
      </c>
      <c r="EF144" s="3">
        <v>5697.4449053083599</v>
      </c>
      <c r="EG144" s="3">
        <v>7653.0543728060939</v>
      </c>
      <c r="EH144" s="3">
        <v>7617.7979625496846</v>
      </c>
      <c r="EI144" s="3">
        <v>8338.4004725205978</v>
      </c>
      <c r="EJ144" s="3">
        <v>7818.5372331844374</v>
      </c>
      <c r="EK144" s="3">
        <v>9059.0029824915146</v>
      </c>
      <c r="EL144" s="3">
        <v>8494.2132903732181</v>
      </c>
      <c r="EM144" s="3">
        <v>10870.803578989819</v>
      </c>
      <c r="EN144" s="3">
        <v>10500.208002433348</v>
      </c>
      <c r="EO144" s="3">
        <v>10500.208002433348</v>
      </c>
      <c r="EP144" s="3">
        <v>10500.208002433348</v>
      </c>
      <c r="EQ144" s="3">
        <v>12929.667893192438</v>
      </c>
      <c r="ER144" s="3">
        <v>13403.206685459036</v>
      </c>
      <c r="ES144" s="3">
        <v>13691.447689447405</v>
      </c>
      <c r="ET144" s="3">
        <v>17603.289886432372</v>
      </c>
      <c r="EU144" s="3">
        <v>17884.615384615383</v>
      </c>
      <c r="EV144" s="3">
        <v>17884.615384615383</v>
      </c>
      <c r="EW144" s="3">
        <v>17884.615384615383</v>
      </c>
      <c r="EX144" s="3">
        <v>20576.923076923074</v>
      </c>
      <c r="EY144" s="3">
        <v>22307.692307692309</v>
      </c>
      <c r="EZ144" s="3">
        <v>8846.1538461538457</v>
      </c>
      <c r="FA144" s="3">
        <v>10961.538461538461</v>
      </c>
      <c r="FB144" s="3">
        <v>19038.461538461539</v>
      </c>
      <c r="FC144" s="3">
        <v>19038.461538461539</v>
      </c>
      <c r="FD144" s="3">
        <v>7856.3551144196299</v>
      </c>
      <c r="FE144" s="3">
        <v>9487.1794871794864</v>
      </c>
      <c r="FF144" s="3">
        <v>10352.564102564102</v>
      </c>
      <c r="FG144" s="3">
        <v>16314.102564102566</v>
      </c>
      <c r="FH144" s="3">
        <v>16923.076923076922</v>
      </c>
      <c r="FI144" s="3">
        <v>17500</v>
      </c>
      <c r="FJ144" s="3">
        <v>23461.538461538461</v>
      </c>
      <c r="FK144" s="3">
        <v>31538.461538461539</v>
      </c>
      <c r="FL144" s="3">
        <v>18076.923076923078</v>
      </c>
      <c r="FM144" s="3">
        <v>10288.461538461537</v>
      </c>
      <c r="FN144" s="3">
        <v>12974.462975575647</v>
      </c>
      <c r="FO144" s="3">
        <v>13883.437334550006</v>
      </c>
      <c r="FP144" s="3">
        <v>15096.153846153846</v>
      </c>
      <c r="FQ144" s="3">
        <v>15384.615384615385</v>
      </c>
      <c r="FR144" s="3">
        <v>15961.538461538461</v>
      </c>
      <c r="FS144" s="3">
        <v>17179.48717948718</v>
      </c>
      <c r="FT144" s="3">
        <v>15384.615384615385</v>
      </c>
      <c r="FU144" s="3">
        <v>25865.384615384613</v>
      </c>
      <c r="FV144" s="3">
        <v>15961.538461538461</v>
      </c>
      <c r="FW144" s="3">
        <v>24038.461538461539</v>
      </c>
      <c r="FX144" s="3">
        <v>15961.538461538461</v>
      </c>
      <c r="FY144" s="3">
        <v>15257.35294117647</v>
      </c>
      <c r="FZ144" s="3">
        <v>15673.076923076922</v>
      </c>
      <c r="GA144" s="3">
        <v>15961.538461538461</v>
      </c>
      <c r="GB144" s="3">
        <v>15384.615384615385</v>
      </c>
      <c r="GC144" s="3">
        <v>15384.615384615385</v>
      </c>
      <c r="GD144" s="3">
        <v>15384.615384615385</v>
      </c>
      <c r="GE144" s="3">
        <v>16250</v>
      </c>
      <c r="GF144" s="3">
        <v>20096.153846153844</v>
      </c>
      <c r="GG144" s="3">
        <v>23589.743589743586</v>
      </c>
      <c r="GH144" s="3">
        <v>17692.307692307691</v>
      </c>
      <c r="GI144" s="3">
        <v>21730.76923076923</v>
      </c>
      <c r="GJ144" s="3">
        <v>20961.538461538461</v>
      </c>
      <c r="GK144" s="3">
        <v>18333.333333333336</v>
      </c>
      <c r="GL144" s="3">
        <v>25256.410256410258</v>
      </c>
      <c r="GM144" s="3">
        <v>19487.179487179488</v>
      </c>
      <c r="GN144" s="3">
        <v>25384.615384615383</v>
      </c>
      <c r="GO144" s="3">
        <v>26538.461538461539</v>
      </c>
      <c r="GP144" s="3">
        <v>28333.333333333328</v>
      </c>
    </row>
    <row r="145" spans="1:198">
      <c r="A145" t="str">
        <f>'[1]item index series'!D92</f>
        <v>0611-02</v>
      </c>
      <c r="B145" t="str">
        <f>'[1]item index series'!E92</f>
        <v>Antibiotics</v>
      </c>
      <c r="C145" s="3">
        <v>0.45</v>
      </c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>
        <v>100</v>
      </c>
      <c r="BC145" s="3">
        <v>128.66108786610877</v>
      </c>
      <c r="BD145" s="3">
        <v>193.51464435146443</v>
      </c>
      <c r="BE145" s="3">
        <v>104.60251046025104</v>
      </c>
      <c r="BF145" s="3">
        <v>125.87168758716875</v>
      </c>
      <c r="BG145" s="3">
        <v>196.65271966527195</v>
      </c>
      <c r="BH145" s="3">
        <v>248.64782120624557</v>
      </c>
      <c r="BI145" s="3">
        <v>208.15899581589954</v>
      </c>
      <c r="BJ145" s="3">
        <v>167.34608487746559</v>
      </c>
      <c r="BK145" s="3">
        <v>151.43058406244648</v>
      </c>
      <c r="BL145" s="3">
        <v>131.1018131101813</v>
      </c>
      <c r="BM145" s="3">
        <v>176.77824267782424</v>
      </c>
      <c r="BN145" s="3">
        <v>163.17991631799163</v>
      </c>
      <c r="BO145" s="3">
        <v>197.35006973500697</v>
      </c>
      <c r="BP145" s="3">
        <v>210.77405857740581</v>
      </c>
      <c r="BQ145" s="3">
        <v>211.99442119944209</v>
      </c>
      <c r="BR145" s="3">
        <v>152.63598326359829</v>
      </c>
      <c r="BS145" s="3">
        <v>215.48117154811715</v>
      </c>
      <c r="BT145" s="3">
        <v>231.86889818688985</v>
      </c>
      <c r="BU145" s="3">
        <v>188.28451882845187</v>
      </c>
      <c r="BV145" s="3">
        <v>240.58577405857739</v>
      </c>
      <c r="BW145" s="3">
        <v>201.88284518828448</v>
      </c>
      <c r="BX145" s="3">
        <v>157.01999070199903</v>
      </c>
      <c r="BY145" s="3">
        <v>164.49713311637998</v>
      </c>
      <c r="BZ145" s="3">
        <v>130.75313807531381</v>
      </c>
      <c r="CA145" s="3">
        <v>153.76569037656901</v>
      </c>
      <c r="CB145" s="3">
        <v>153.76569037656901</v>
      </c>
      <c r="CC145" s="3">
        <v>267.78242677824267</v>
      </c>
      <c r="CD145" s="3">
        <v>274.0585774058577</v>
      </c>
      <c r="CE145" s="3">
        <v>209.20502092050208</v>
      </c>
      <c r="CF145" s="3">
        <v>179.91631799163179</v>
      </c>
      <c r="CG145" s="3">
        <v>111.31513199482255</v>
      </c>
      <c r="CH145" s="3">
        <v>103.54895999518378</v>
      </c>
      <c r="CI145" s="3">
        <v>154.02907799283585</v>
      </c>
      <c r="CJ145" s="3">
        <v>165.67833599229402</v>
      </c>
      <c r="CK145" s="3">
        <v>165.67833599229402</v>
      </c>
      <c r="CL145" s="3">
        <v>92.510119759326614</v>
      </c>
      <c r="CM145" s="3">
        <v>110.49819860141791</v>
      </c>
      <c r="CN145" s="3">
        <v>218.42667165396566</v>
      </c>
      <c r="CO145" s="3">
        <v>218.42667165396566</v>
      </c>
      <c r="CP145" s="3">
        <v>218.42667165396566</v>
      </c>
      <c r="CQ145" s="3">
        <v>218.42667165396566</v>
      </c>
      <c r="CR145" s="3">
        <v>218.42667165396566</v>
      </c>
      <c r="CS145" s="3">
        <v>398.30746007487858</v>
      </c>
      <c r="CT145" s="3">
        <v>214.57208333066038</v>
      </c>
      <c r="CU145" s="3">
        <v>238.41342592295595</v>
      </c>
      <c r="CV145" s="3">
        <v>218.42667165396566</v>
      </c>
      <c r="CW145" s="3">
        <v>405.08233253941057</v>
      </c>
      <c r="CX145" s="3">
        <v>405.08233253941057</v>
      </c>
      <c r="CY145" s="3">
        <v>405.08233253941057</v>
      </c>
      <c r="CZ145" s="3">
        <v>405.08233253941057</v>
      </c>
      <c r="DA145" s="3">
        <v>405.08233253941057</v>
      </c>
      <c r="DB145" s="3">
        <v>261.34344034800682</v>
      </c>
      <c r="DC145" s="3">
        <v>444.28384859161162</v>
      </c>
      <c r="DD145" s="3">
        <v>444.28384859161162</v>
      </c>
      <c r="DE145" s="3">
        <v>483.4853646438126</v>
      </c>
      <c r="DF145" s="3">
        <v>405.08233253941057</v>
      </c>
      <c r="DG145" s="3">
        <v>405.08233253941057</v>
      </c>
      <c r="DH145" s="3">
        <v>757.89597700921979</v>
      </c>
      <c r="DI145" s="3">
        <v>1215.2469976182317</v>
      </c>
      <c r="DJ145" s="3">
        <v>666.42577288741734</v>
      </c>
      <c r="DK145" s="3">
        <v>1666.0644322185433</v>
      </c>
      <c r="DL145" s="3">
        <v>114.63353850318042</v>
      </c>
      <c r="DM145" s="3">
        <v>78445.099939918102</v>
      </c>
      <c r="DN145" s="3">
        <v>44009.951878991655</v>
      </c>
      <c r="DO145" s="3">
        <v>44009.951878991655</v>
      </c>
      <c r="DP145" s="3">
        <v>10233.374236174868</v>
      </c>
      <c r="DQ145" s="3">
        <v>23615.479006557383</v>
      </c>
      <c r="DR145" s="3">
        <v>2214.8394332855814</v>
      </c>
      <c r="DS145" s="3">
        <v>2619.7778006112317</v>
      </c>
      <c r="DT145" s="3">
        <v>4748.4166487094853</v>
      </c>
      <c r="DU145" s="3">
        <v>18993.666594837941</v>
      </c>
      <c r="DV145" s="3">
        <v>23112.418009319175</v>
      </c>
      <c r="DW145" s="3">
        <v>17038.000455587859</v>
      </c>
      <c r="DX145" s="3">
        <v>18040.235776504793</v>
      </c>
      <c r="DY145" s="3">
        <v>28090.477272864853</v>
      </c>
      <c r="DZ145" s="3">
        <v>71868.116090516356</v>
      </c>
      <c r="EA145" s="3">
        <v>104294.23694719041</v>
      </c>
      <c r="EB145" s="3">
        <v>14245.249946128455</v>
      </c>
      <c r="EC145" s="3">
        <v>37708.014563281205</v>
      </c>
      <c r="ED145" s="3">
        <v>42359.223408091224</v>
      </c>
      <c r="EE145" s="3">
        <v>39059.590494850665</v>
      </c>
      <c r="EF145" s="3">
        <v>55799.414992643804</v>
      </c>
      <c r="EG145" s="3">
        <v>60722.892786112374</v>
      </c>
      <c r="EH145" s="3">
        <v>81565.615445129326</v>
      </c>
      <c r="EI145" s="3">
        <v>81189.855564059035</v>
      </c>
      <c r="EJ145" s="3">
        <v>88869.977036334851</v>
      </c>
      <c r="EK145" s="3">
        <v>83329.317974192993</v>
      </c>
      <c r="EL145" s="3">
        <v>96550.098508610696</v>
      </c>
      <c r="EM145" s="3">
        <v>90530.617058382515</v>
      </c>
      <c r="EN145" s="3">
        <v>115860.11821033288</v>
      </c>
      <c r="EO145" s="3">
        <v>111910.34145316244</v>
      </c>
      <c r="EP145" s="3">
        <v>111910.34145316244</v>
      </c>
      <c r="EQ145" s="3">
        <v>111910.34145316244</v>
      </c>
      <c r="ER145" s="3">
        <v>137803.32241683532</v>
      </c>
      <c r="ES145" s="3">
        <v>137803.32241683532</v>
      </c>
      <c r="ET145" s="3">
        <v>66433.96970839813</v>
      </c>
      <c r="EU145" s="3">
        <v>62062.987372208343</v>
      </c>
      <c r="EV145" s="3">
        <v>85273.535495148055</v>
      </c>
      <c r="EW145" s="3">
        <v>102933.7351539065</v>
      </c>
      <c r="EX145" s="3">
        <v>113529.85494916158</v>
      </c>
      <c r="EY145" s="3">
        <v>13023.012552301254</v>
      </c>
      <c r="EZ145" s="3">
        <v>13493.723849372383</v>
      </c>
      <c r="FA145" s="3">
        <v>15794.979079497907</v>
      </c>
      <c r="FB145" s="3">
        <v>19456.066945606693</v>
      </c>
      <c r="FC145" s="3">
        <v>19456.066945606693</v>
      </c>
      <c r="FD145" s="3">
        <v>19159.693165969318</v>
      </c>
      <c r="FE145" s="3">
        <v>19944.211994421199</v>
      </c>
      <c r="FF145" s="3">
        <v>23640.167364016736</v>
      </c>
      <c r="FG145" s="3">
        <v>24686.192468619247</v>
      </c>
      <c r="FH145" s="3">
        <v>25488.145048814502</v>
      </c>
      <c r="FI145" s="3">
        <v>34937.238493723846</v>
      </c>
      <c r="FJ145" s="3">
        <v>23221.75732217573</v>
      </c>
      <c r="FK145" s="3">
        <v>25313.807531380753</v>
      </c>
      <c r="FL145" s="3">
        <v>24476.987447698742</v>
      </c>
      <c r="FM145" s="3">
        <v>22175.732217573219</v>
      </c>
      <c r="FN145" s="3">
        <v>28567.295565687855</v>
      </c>
      <c r="FO145" s="3">
        <v>28793.849558418533</v>
      </c>
      <c r="FP145" s="3">
        <v>16317.991631799163</v>
      </c>
      <c r="FQ145" s="3">
        <v>23326.359832635982</v>
      </c>
      <c r="FR145" s="3">
        <v>21025.104602510459</v>
      </c>
      <c r="FS145" s="3">
        <v>16527.196652719664</v>
      </c>
      <c r="FT145" s="3">
        <v>18933.05439330544</v>
      </c>
      <c r="FU145" s="3">
        <v>18619.246861924687</v>
      </c>
      <c r="FV145" s="3">
        <v>18619.246861924687</v>
      </c>
      <c r="FW145" s="3">
        <v>21548.117154811713</v>
      </c>
      <c r="FX145" s="3">
        <v>24372.384937238494</v>
      </c>
      <c r="FY145" s="3">
        <v>21692.698635238448</v>
      </c>
      <c r="FZ145" s="3">
        <v>23744.769874476988</v>
      </c>
      <c r="GA145" s="3">
        <v>24058.577405857741</v>
      </c>
      <c r="GB145" s="3">
        <v>24372.384937238494</v>
      </c>
      <c r="GC145" s="3">
        <v>25000</v>
      </c>
      <c r="GD145" s="3">
        <v>25627.615062761506</v>
      </c>
      <c r="GE145" s="3">
        <v>30334.728033472802</v>
      </c>
      <c r="GF145" s="3">
        <v>30334.728033472802</v>
      </c>
      <c r="GG145" s="3">
        <v>26917.712691771267</v>
      </c>
      <c r="GH145" s="3">
        <v>25941.422594142259</v>
      </c>
      <c r="GI145" s="3">
        <v>24058.577405857741</v>
      </c>
      <c r="GJ145" s="3">
        <v>27196.652719665271</v>
      </c>
      <c r="GK145" s="3">
        <v>32322.175732217573</v>
      </c>
      <c r="GL145" s="3">
        <v>25313.807531380753</v>
      </c>
      <c r="GM145" s="3">
        <v>24686.192468619247</v>
      </c>
      <c r="GN145" s="3">
        <v>32949.790794979075</v>
      </c>
      <c r="GO145" s="3">
        <v>37360.529986052992</v>
      </c>
      <c r="GP145" s="3">
        <v>29864.016736401671</v>
      </c>
    </row>
    <row r="146" spans="1:198">
      <c r="A146" t="str">
        <f>'[1]item index series'!D93</f>
        <v>0621-01</v>
      </c>
      <c r="B146" t="str">
        <f>'[1]item index series'!E93</f>
        <v>Malarias blood testing</v>
      </c>
      <c r="C146" s="3">
        <v>1.81</v>
      </c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>
        <v>100</v>
      </c>
      <c r="BC146" s="3">
        <v>109</v>
      </c>
      <c r="BD146" s="3">
        <v>315</v>
      </c>
      <c r="BE146" s="3">
        <v>315</v>
      </c>
      <c r="BF146" s="3">
        <v>299.24999999999994</v>
      </c>
      <c r="BG146" s="3">
        <v>299.24999999999994</v>
      </c>
      <c r="BH146" s="3">
        <v>299.24999999999994</v>
      </c>
      <c r="BI146" s="3">
        <v>299.24999999999994</v>
      </c>
      <c r="BJ146" s="3">
        <v>299.24999999999994</v>
      </c>
      <c r="BK146" s="3">
        <v>299.24999999999994</v>
      </c>
      <c r="BL146" s="3">
        <v>149.32999999999998</v>
      </c>
      <c r="BM146" s="3">
        <v>201.3572074468085</v>
      </c>
      <c r="BN146" s="3">
        <v>201.3572074468085</v>
      </c>
      <c r="BO146" s="3">
        <v>149.32999999999998</v>
      </c>
      <c r="BP146" s="3">
        <v>149.32999999999998</v>
      </c>
      <c r="BQ146" s="3">
        <v>248.8833333333333</v>
      </c>
      <c r="BR146" s="3">
        <v>248.8833333333333</v>
      </c>
      <c r="BS146" s="3">
        <v>298.65999999999997</v>
      </c>
      <c r="BT146" s="3">
        <v>235.27166666666668</v>
      </c>
      <c r="BU146" s="3">
        <v>235.27166666666668</v>
      </c>
      <c r="BV146" s="3">
        <v>209.38333333333335</v>
      </c>
      <c r="BW146" s="3">
        <v>299.11904761904759</v>
      </c>
      <c r="BX146" s="3">
        <v>136.40608034744841</v>
      </c>
      <c r="BY146" s="3">
        <v>238.71064060803474</v>
      </c>
      <c r="BZ146" s="3">
        <v>136.39999999999998</v>
      </c>
      <c r="CA146" s="3">
        <v>136.39999999999998</v>
      </c>
      <c r="CB146" s="3">
        <v>150.04</v>
      </c>
      <c r="CC146" s="3">
        <v>340.99999999999994</v>
      </c>
      <c r="CD146" s="3">
        <v>136.4</v>
      </c>
      <c r="CE146" s="3">
        <v>136.4</v>
      </c>
      <c r="CF146" s="3">
        <v>203</v>
      </c>
      <c r="CG146" s="3">
        <v>338.33333333333331</v>
      </c>
      <c r="CH146" s="3">
        <v>169.16666666666666</v>
      </c>
      <c r="CI146" s="3">
        <v>169.16666666666666</v>
      </c>
      <c r="CJ146" s="3">
        <v>169.16666666666666</v>
      </c>
      <c r="CK146" s="3">
        <v>169.16666666666666</v>
      </c>
      <c r="CL146" s="3">
        <v>169.16666666666666</v>
      </c>
      <c r="CM146" s="3">
        <v>169.16666666666666</v>
      </c>
      <c r="CN146" s="3">
        <v>334.39922480620163</v>
      </c>
      <c r="CO146" s="3">
        <v>334.39922480620163</v>
      </c>
      <c r="CP146" s="3">
        <v>334.39922480620163</v>
      </c>
      <c r="CQ146" s="3">
        <v>334.39922480620163</v>
      </c>
      <c r="CR146" s="3">
        <v>334.39922480620163</v>
      </c>
      <c r="CS146" s="3">
        <v>320</v>
      </c>
      <c r="CT146" s="3">
        <v>320</v>
      </c>
      <c r="CU146" s="3">
        <v>320</v>
      </c>
      <c r="CV146" s="3">
        <v>320</v>
      </c>
      <c r="CW146" s="3">
        <v>320</v>
      </c>
      <c r="CX146" s="3">
        <v>311.52941176470586</v>
      </c>
      <c r="CY146" s="3">
        <v>311.52941176470586</v>
      </c>
      <c r="CZ146" s="3">
        <v>311.52941176470586</v>
      </c>
      <c r="DA146" s="3">
        <v>311.52941176470586</v>
      </c>
      <c r="DB146" s="3">
        <v>311.52941176470586</v>
      </c>
      <c r="DC146" s="3">
        <v>311.52941176470586</v>
      </c>
      <c r="DD146" s="3">
        <v>311.52941176470586</v>
      </c>
      <c r="DE146" s="3">
        <v>311.54000000000002</v>
      </c>
      <c r="DF146" s="3">
        <v>311.54000000000002</v>
      </c>
      <c r="DG146" s="3">
        <v>311.54000000000002</v>
      </c>
      <c r="DH146" s="3">
        <v>311.54000000000002</v>
      </c>
      <c r="DI146" s="3">
        <v>311.54000000000002</v>
      </c>
      <c r="DJ146" s="3">
        <v>311.54000000000002</v>
      </c>
      <c r="DK146" s="3">
        <v>311.54000000000002</v>
      </c>
      <c r="DL146" s="3">
        <v>311.54000000000002</v>
      </c>
      <c r="DM146" s="3">
        <v>311.54000000000002</v>
      </c>
      <c r="DN146" s="3">
        <v>311.54000000000002</v>
      </c>
      <c r="DO146" s="3">
        <v>311.54000000000002</v>
      </c>
      <c r="DP146" s="3">
        <v>311.54000000000002</v>
      </c>
      <c r="DQ146" s="3">
        <v>311.54000000000002</v>
      </c>
      <c r="DR146" s="3">
        <v>311.54000000000002</v>
      </c>
      <c r="DS146" s="3">
        <v>311.54000000000002</v>
      </c>
      <c r="DT146" s="3">
        <v>4063.7644117647055</v>
      </c>
      <c r="DU146" s="3">
        <v>4063.7644117647055</v>
      </c>
      <c r="DV146" s="3">
        <v>4063.7644117647055</v>
      </c>
      <c r="DW146" s="3">
        <v>4063.7644117647055</v>
      </c>
      <c r="DX146" s="3">
        <v>4063.7644117647055</v>
      </c>
      <c r="DY146" s="3">
        <v>4696.0073529411766</v>
      </c>
      <c r="DZ146" s="3">
        <v>4696.0073529411766</v>
      </c>
      <c r="EA146" s="3">
        <v>4696.0073529411766</v>
      </c>
      <c r="EB146" s="3">
        <v>4696.0073529411766</v>
      </c>
      <c r="EC146" s="3">
        <v>4696.0073529411766</v>
      </c>
      <c r="ED146" s="3">
        <v>4696.0073529411766</v>
      </c>
      <c r="EE146" s="3">
        <v>4696.0073529411766</v>
      </c>
      <c r="EF146" s="3">
        <v>4696.0073529411766</v>
      </c>
      <c r="EG146" s="3">
        <v>4696.0073529411766</v>
      </c>
      <c r="EH146" s="3">
        <v>4696.0073529411766</v>
      </c>
      <c r="EI146" s="3">
        <v>4696.0073529411766</v>
      </c>
      <c r="EJ146" s="3">
        <v>4696.0073529411766</v>
      </c>
      <c r="EK146" s="3">
        <v>4696.0073529411766</v>
      </c>
      <c r="EL146" s="3">
        <v>4696.0073529411766</v>
      </c>
      <c r="EM146" s="3">
        <v>4696.0073529411766</v>
      </c>
      <c r="EN146" s="3">
        <v>4696.0073529411766</v>
      </c>
      <c r="EO146" s="3">
        <v>4696.0073529411766</v>
      </c>
      <c r="EP146" s="3">
        <v>4696.0073529411766</v>
      </c>
      <c r="EQ146" s="3">
        <v>4696.0073529411766</v>
      </c>
      <c r="ER146" s="3">
        <v>4696.0073529411766</v>
      </c>
      <c r="ES146" s="3">
        <v>4696.0073529411766</v>
      </c>
      <c r="ET146" s="3">
        <v>4696.0073529411766</v>
      </c>
      <c r="EU146" s="3">
        <v>4696.0073529411766</v>
      </c>
      <c r="EV146" s="3">
        <v>4696.0073529411766</v>
      </c>
      <c r="EW146" s="3">
        <v>4696.01</v>
      </c>
      <c r="EX146" s="3">
        <v>4696.01</v>
      </c>
      <c r="EY146" s="3">
        <v>4696.01</v>
      </c>
      <c r="EZ146" s="3">
        <v>4696.01</v>
      </c>
      <c r="FA146" s="3">
        <v>5036.01</v>
      </c>
      <c r="FB146" s="3">
        <v>5539.3200693240897</v>
      </c>
      <c r="FC146" s="3">
        <v>5940.3773122963539</v>
      </c>
      <c r="FD146" s="3">
        <v>6534.0718674825293</v>
      </c>
      <c r="FE146" s="3">
        <v>6866.2421008722322</v>
      </c>
      <c r="FF146" s="3">
        <v>7478.9452676270503</v>
      </c>
      <c r="FG146" s="3">
        <v>42196.982447809205</v>
      </c>
      <c r="FH146" s="3">
        <v>8775.5046679378866</v>
      </c>
      <c r="FI146" s="3">
        <v>8775.5046679378866</v>
      </c>
      <c r="FJ146" s="3">
        <v>8775.5046679378866</v>
      </c>
      <c r="FK146" s="3">
        <v>8775.5046679378866</v>
      </c>
      <c r="FL146" s="3">
        <v>8775.5046679378866</v>
      </c>
      <c r="FM146" s="3">
        <v>8775.5046679378866</v>
      </c>
      <c r="FN146" s="3">
        <v>10754.350086655113</v>
      </c>
      <c r="FO146" s="3">
        <v>10999.225086655113</v>
      </c>
      <c r="FP146" s="3">
        <v>11254.100977153739</v>
      </c>
      <c r="FQ146" s="3">
        <v>11510.355232833981</v>
      </c>
      <c r="FR146" s="3">
        <v>11473.148064172658</v>
      </c>
      <c r="FS146" s="3">
        <v>10495.615269467364</v>
      </c>
      <c r="FT146" s="3">
        <v>9460.1734043181186</v>
      </c>
      <c r="FU146" s="3">
        <v>8654.1496613493109</v>
      </c>
      <c r="FV146" s="3">
        <v>7800.3770490188881</v>
      </c>
      <c r="FW146" s="3">
        <v>21031.652405225621</v>
      </c>
      <c r="FX146" s="3">
        <v>9799.6006402953117</v>
      </c>
      <c r="FY146" s="3">
        <v>10872.193745203251</v>
      </c>
      <c r="FZ146" s="3">
        <v>10872.193745203251</v>
      </c>
      <c r="GA146" s="3">
        <v>10872.193745203251</v>
      </c>
      <c r="GB146" s="3">
        <v>10872.193745203251</v>
      </c>
      <c r="GC146" s="3">
        <v>10872.193745203251</v>
      </c>
      <c r="GD146" s="3">
        <v>10872.193745203251</v>
      </c>
      <c r="GE146" s="3">
        <v>10872.193745203251</v>
      </c>
      <c r="GF146" s="3">
        <v>14258.01464072564</v>
      </c>
      <c r="GG146" s="3">
        <v>16552.888515840656</v>
      </c>
      <c r="GH146" s="3">
        <v>16552.888515840656</v>
      </c>
      <c r="GI146" s="3">
        <v>20331.265242282549</v>
      </c>
      <c r="GJ146" s="3">
        <v>21500</v>
      </c>
      <c r="GK146" s="3">
        <v>31500</v>
      </c>
      <c r="GL146" s="3">
        <v>31500</v>
      </c>
      <c r="GM146" s="3">
        <v>28000</v>
      </c>
      <c r="GN146" s="3">
        <v>28500</v>
      </c>
      <c r="GO146" s="3">
        <v>27600</v>
      </c>
      <c r="GP146" s="3">
        <v>30833.333333333336</v>
      </c>
    </row>
    <row r="147" spans="1:198">
      <c r="A147" t="str">
        <f>'[1]item index series'!D94</f>
        <v>0622-01</v>
      </c>
      <c r="B147" t="str">
        <f>'[1]item index series'!E94</f>
        <v>Filling and treatment of teeth</v>
      </c>
      <c r="C147" s="3">
        <v>0.56999999999999995</v>
      </c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>
        <v>100</v>
      </c>
      <c r="BC147" s="3">
        <v>100</v>
      </c>
      <c r="BD147" s="3">
        <v>100</v>
      </c>
      <c r="BE147" s="3">
        <v>100</v>
      </c>
      <c r="BF147" s="3">
        <v>100</v>
      </c>
      <c r="BG147" s="3">
        <v>100</v>
      </c>
      <c r="BH147" s="3">
        <v>100</v>
      </c>
      <c r="BI147" s="3">
        <v>100</v>
      </c>
      <c r="BJ147" s="3">
        <v>100</v>
      </c>
      <c r="BK147" s="3">
        <v>100</v>
      </c>
      <c r="BL147" s="3">
        <v>100</v>
      </c>
      <c r="BM147" s="3">
        <v>100</v>
      </c>
      <c r="BN147" s="3">
        <v>100</v>
      </c>
      <c r="BO147" s="3">
        <v>100</v>
      </c>
      <c r="BP147" s="3">
        <v>100</v>
      </c>
      <c r="BQ147" s="3">
        <v>100</v>
      </c>
      <c r="BR147" s="3">
        <v>100</v>
      </c>
      <c r="BS147" s="3">
        <v>100</v>
      </c>
      <c r="BT147" s="3">
        <v>100</v>
      </c>
      <c r="BU147" s="3">
        <v>100</v>
      </c>
      <c r="BV147" s="3">
        <v>100</v>
      </c>
      <c r="BW147" s="3">
        <v>100</v>
      </c>
      <c r="BX147" s="3">
        <v>100</v>
      </c>
      <c r="BY147" s="3">
        <v>100</v>
      </c>
      <c r="BZ147" s="3">
        <v>100</v>
      </c>
      <c r="CA147" s="3">
        <v>100</v>
      </c>
      <c r="CB147" s="3">
        <v>100</v>
      </c>
      <c r="CC147" s="3">
        <v>100</v>
      </c>
      <c r="CD147" s="3">
        <v>100</v>
      </c>
      <c r="CE147" s="3">
        <v>100</v>
      </c>
      <c r="CF147" s="3">
        <v>100</v>
      </c>
      <c r="CG147" s="3">
        <v>100</v>
      </c>
      <c r="CH147" s="3">
        <v>100</v>
      </c>
      <c r="CI147" s="3">
        <v>100</v>
      </c>
      <c r="CJ147" s="3">
        <v>100</v>
      </c>
      <c r="CK147" s="3">
        <v>100</v>
      </c>
      <c r="CL147" s="3">
        <v>100</v>
      </c>
      <c r="CM147" s="3">
        <v>100</v>
      </c>
      <c r="CN147" s="3">
        <v>100</v>
      </c>
      <c r="CO147" s="3">
        <v>100</v>
      </c>
      <c r="CP147" s="3">
        <v>100</v>
      </c>
      <c r="CQ147" s="3">
        <v>100</v>
      </c>
      <c r="CR147" s="3">
        <v>100</v>
      </c>
      <c r="CS147" s="3">
        <v>100</v>
      </c>
      <c r="CT147" s="3">
        <v>100</v>
      </c>
      <c r="CU147" s="3">
        <v>100</v>
      </c>
      <c r="CV147" s="3">
        <v>100</v>
      </c>
      <c r="CW147" s="3">
        <v>100</v>
      </c>
      <c r="CX147" s="3">
        <v>100</v>
      </c>
      <c r="CY147" s="3">
        <v>100</v>
      </c>
      <c r="CZ147" s="3">
        <v>100</v>
      </c>
      <c r="DA147" s="3">
        <v>100</v>
      </c>
      <c r="DB147" s="3">
        <v>100</v>
      </c>
      <c r="DC147" s="3">
        <v>100</v>
      </c>
      <c r="DD147" s="3">
        <v>100</v>
      </c>
      <c r="DE147" s="3">
        <v>100</v>
      </c>
      <c r="DF147" s="3">
        <v>100</v>
      </c>
      <c r="DG147" s="3">
        <v>100</v>
      </c>
      <c r="DH147" s="3">
        <v>100</v>
      </c>
      <c r="DI147" s="3">
        <v>100</v>
      </c>
      <c r="DJ147" s="3">
        <v>100</v>
      </c>
      <c r="DK147" s="3">
        <v>100</v>
      </c>
      <c r="DL147" s="3">
        <v>100</v>
      </c>
      <c r="DM147" s="3">
        <v>100</v>
      </c>
      <c r="DN147" s="3">
        <v>100</v>
      </c>
      <c r="DO147" s="3">
        <v>100</v>
      </c>
      <c r="DP147" s="3">
        <v>100</v>
      </c>
      <c r="DQ147" s="3">
        <v>100</v>
      </c>
      <c r="DR147" s="3">
        <v>100</v>
      </c>
      <c r="DS147" s="3">
        <v>100</v>
      </c>
      <c r="DT147" s="3">
        <v>1664.7058823529412</v>
      </c>
      <c r="DU147" s="3">
        <v>1664.7058823529412</v>
      </c>
      <c r="DV147" s="3">
        <v>1664.7058823529412</v>
      </c>
      <c r="DW147" s="3">
        <v>1664.7058823529412</v>
      </c>
      <c r="DX147" s="3">
        <v>1664.7058823529412</v>
      </c>
      <c r="DY147" s="3">
        <v>1911.7647058823532</v>
      </c>
      <c r="DZ147" s="3">
        <v>1911.7647058823532</v>
      </c>
      <c r="EA147" s="3">
        <v>1911.7647058823532</v>
      </c>
      <c r="EB147" s="3">
        <v>1911.7647058823532</v>
      </c>
      <c r="EC147" s="3">
        <v>1911.7647058823532</v>
      </c>
      <c r="ED147" s="3">
        <v>1911.7647058823532</v>
      </c>
      <c r="EE147" s="3">
        <v>1911.7647058823532</v>
      </c>
      <c r="EF147" s="3">
        <v>1911.7647058823532</v>
      </c>
      <c r="EG147" s="3">
        <v>1911.7647058823532</v>
      </c>
      <c r="EH147" s="3">
        <v>1911.7647058823532</v>
      </c>
      <c r="EI147" s="3">
        <v>1911.7647058823532</v>
      </c>
      <c r="EJ147" s="3">
        <v>1911.7647058823532</v>
      </c>
      <c r="EK147" s="3">
        <v>1911.7647058823532</v>
      </c>
      <c r="EL147" s="3">
        <v>1911.7647058823532</v>
      </c>
      <c r="EM147" s="3">
        <v>1911.7647058823532</v>
      </c>
      <c r="EN147" s="3">
        <v>1911.7647058823532</v>
      </c>
      <c r="EO147" s="3">
        <v>1911.7647058823532</v>
      </c>
      <c r="EP147" s="3">
        <v>1911.7647058823532</v>
      </c>
      <c r="EQ147" s="3">
        <v>1911.7647058823532</v>
      </c>
      <c r="ER147" s="3">
        <v>1911.7647058823532</v>
      </c>
      <c r="ES147" s="3">
        <v>1911.7647058823532</v>
      </c>
      <c r="ET147" s="3">
        <v>2170.588235294118</v>
      </c>
      <c r="EU147" s="3">
        <v>2170.588235294118</v>
      </c>
      <c r="EV147" s="3">
        <v>2545.588235294118</v>
      </c>
      <c r="EW147" s="3">
        <v>2545.588235294118</v>
      </c>
      <c r="EX147" s="3">
        <v>2545.588235294118</v>
      </c>
      <c r="EY147" s="3">
        <v>2545.588235294118</v>
      </c>
      <c r="EZ147" s="3">
        <v>2545.588235294118</v>
      </c>
      <c r="FA147" s="3">
        <v>2800</v>
      </c>
      <c r="FB147" s="3">
        <v>3002.7252923226306</v>
      </c>
      <c r="FC147" s="3">
        <v>3302.8243538892484</v>
      </c>
      <c r="FD147" s="3">
        <v>3541.9550798294272</v>
      </c>
      <c r="FE147" s="3">
        <v>3858.0183735544065</v>
      </c>
      <c r="FF147" s="3">
        <v>4054.1470494483665</v>
      </c>
      <c r="FG147" s="3">
        <v>22873.916811091847</v>
      </c>
      <c r="FH147" s="3">
        <v>22873.916811091847</v>
      </c>
      <c r="FI147" s="3">
        <v>22873.916811091847</v>
      </c>
      <c r="FJ147" s="3">
        <v>22873.916811091847</v>
      </c>
      <c r="FK147" s="3">
        <v>22873.916811091847</v>
      </c>
      <c r="FL147" s="3">
        <v>22873.916811091847</v>
      </c>
      <c r="FM147" s="3">
        <v>22873.916811091847</v>
      </c>
      <c r="FN147" s="3">
        <v>2481.4251408611335</v>
      </c>
      <c r="FO147" s="3">
        <v>2538.9251408611335</v>
      </c>
      <c r="FP147" s="3">
        <v>2596.736100041257</v>
      </c>
      <c r="FQ147" s="3">
        <v>2656.9081049483057</v>
      </c>
      <c r="FR147" s="3">
        <v>2465.8515492549805</v>
      </c>
      <c r="FS147" s="3">
        <v>2222.5836834091979</v>
      </c>
      <c r="FT147" s="3">
        <v>2033.2155668855444</v>
      </c>
      <c r="FU147" s="3">
        <v>1832.6292777757601</v>
      </c>
      <c r="FV147" s="3">
        <v>1676.4859760818613</v>
      </c>
      <c r="FW147" s="3">
        <v>1511.0927407733375</v>
      </c>
      <c r="FX147" s="3">
        <v>4074.2616768764842</v>
      </c>
      <c r="FY147" s="3">
        <v>1898.3832828812451</v>
      </c>
      <c r="FZ147" s="3">
        <v>2106.1665277737184</v>
      </c>
      <c r="GA147" s="3">
        <v>2106.1665277737184</v>
      </c>
      <c r="GB147" s="3">
        <v>2106.1665277737184</v>
      </c>
      <c r="GC147" s="3">
        <v>2106.1665277737184</v>
      </c>
      <c r="GD147" s="3">
        <v>2106.1665277737184</v>
      </c>
      <c r="GE147" s="3">
        <v>2106.1665277737184</v>
      </c>
      <c r="GF147" s="3">
        <v>2106.1665277737184</v>
      </c>
      <c r="GG147" s="3">
        <v>1866.4743968099544</v>
      </c>
      <c r="GH147" s="3">
        <v>2870.9080044062493</v>
      </c>
      <c r="GI147" s="3">
        <v>3526.2239619337643</v>
      </c>
      <c r="GJ147" s="3">
        <v>4331.1229097664709</v>
      </c>
      <c r="GK147" s="3">
        <v>13000</v>
      </c>
      <c r="GL147" s="3">
        <v>19046.511627906973</v>
      </c>
      <c r="GM147" s="3">
        <v>19046.511627906973</v>
      </c>
      <c r="GN147" s="3">
        <v>10562.5</v>
      </c>
      <c r="GO147" s="3">
        <v>15000</v>
      </c>
      <c r="GP147" s="3">
        <v>18500</v>
      </c>
    </row>
    <row r="148" spans="1:198">
      <c r="A148" t="str">
        <f>'[1]item index series'!D95</f>
        <v>0722-02</v>
      </c>
      <c r="B148" t="str">
        <f>'[1]item index series'!E95</f>
        <v>Petrol</v>
      </c>
      <c r="C148" s="3">
        <v>0.23</v>
      </c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>
        <v>100</v>
      </c>
      <c r="BC148" s="3">
        <v>92.344403765690387</v>
      </c>
      <c r="BD148" s="3">
        <v>85.152981171548106</v>
      </c>
      <c r="BE148" s="3">
        <v>107.92581938633194</v>
      </c>
      <c r="BF148" s="3">
        <v>145.35390516039052</v>
      </c>
      <c r="BG148" s="3">
        <v>115.71652719665272</v>
      </c>
      <c r="BH148" s="3">
        <v>128.46495815899581</v>
      </c>
      <c r="BI148" s="3">
        <v>98.555177824267787</v>
      </c>
      <c r="BJ148" s="3">
        <v>101.00679916317992</v>
      </c>
      <c r="BK148" s="3">
        <v>88.258368200836813</v>
      </c>
      <c r="BL148" s="3">
        <v>115.71652719665272</v>
      </c>
      <c r="BM148" s="3">
        <v>155.43279288702931</v>
      </c>
      <c r="BN148" s="3">
        <v>143.17468619246861</v>
      </c>
      <c r="BO148" s="3">
        <v>108.60682531380752</v>
      </c>
      <c r="BP148" s="3">
        <v>108.36166317991632</v>
      </c>
      <c r="BQ148" s="3">
        <v>99.535826359832626</v>
      </c>
      <c r="BR148" s="3">
        <v>102.96809623430961</v>
      </c>
      <c r="BS148" s="3">
        <v>100.02615062761505</v>
      </c>
      <c r="BT148" s="3">
        <v>112.33873779637376</v>
      </c>
      <c r="BU148" s="3">
        <v>103.45842050209204</v>
      </c>
      <c r="BV148" s="3">
        <v>101.98744769874476</v>
      </c>
      <c r="BW148" s="3">
        <v>102.31433054393304</v>
      </c>
      <c r="BX148" s="3">
        <v>116.69717573221756</v>
      </c>
      <c r="BY148" s="3">
        <v>112.12081589958159</v>
      </c>
      <c r="BZ148" s="3">
        <v>106.23692468619247</v>
      </c>
      <c r="CA148" s="3">
        <v>104.76595188284517</v>
      </c>
      <c r="CB148" s="3">
        <v>112.12081589958159</v>
      </c>
      <c r="CC148" s="3">
        <v>112.44769874476988</v>
      </c>
      <c r="CD148" s="3">
        <v>96.757322175732227</v>
      </c>
      <c r="CE148" s="3">
        <v>111.30360878661087</v>
      </c>
      <c r="CF148" s="3">
        <v>103.54014121338911</v>
      </c>
      <c r="CG148" s="3">
        <v>103.54014121338911</v>
      </c>
      <c r="CH148" s="3">
        <v>104.01077821890451</v>
      </c>
      <c r="CI148" s="3">
        <v>104.01077821890451</v>
      </c>
      <c r="CJ148" s="3">
        <v>103.06950420787373</v>
      </c>
      <c r="CK148" s="3">
        <v>104.95205222993535</v>
      </c>
      <c r="CL148" s="3">
        <v>103.06950420787373</v>
      </c>
      <c r="CM148" s="3">
        <v>105.89332624096615</v>
      </c>
      <c r="CN148" s="3">
        <v>104.48141522441992</v>
      </c>
      <c r="CO148" s="3">
        <v>104.48141522441992</v>
      </c>
      <c r="CP148" s="118">
        <v>107.30523725751235</v>
      </c>
      <c r="CQ148" s="3">
        <v>122.36562143400529</v>
      </c>
      <c r="CR148" s="3">
        <v>105.42268923545072</v>
      </c>
      <c r="CS148" s="3">
        <v>107.30523725751235</v>
      </c>
      <c r="CT148" s="3">
        <v>100.24568217478129</v>
      </c>
      <c r="CU148" s="3">
        <v>104.48141522441991</v>
      </c>
      <c r="CV148" s="3">
        <v>102.59886720235831</v>
      </c>
      <c r="CW148" s="3">
        <v>103.17388384366677</v>
      </c>
      <c r="CX148" s="3">
        <v>116.42557534652308</v>
      </c>
      <c r="CY148" s="3">
        <v>116.42557534652308</v>
      </c>
      <c r="CZ148" s="3">
        <v>122.10487170489006</v>
      </c>
      <c r="DA148" s="3">
        <v>122.10487170489006</v>
      </c>
      <c r="DB148" s="3">
        <v>122.10487170489006</v>
      </c>
      <c r="DC148" s="3">
        <v>212.02706404570054</v>
      </c>
      <c r="DD148" s="3">
        <v>174.165088323254</v>
      </c>
      <c r="DE148" s="3">
        <v>379.56630661752638</v>
      </c>
      <c r="DF148" s="3">
        <v>364.89479102507835</v>
      </c>
      <c r="DG148" s="3">
        <v>382.40595479670998</v>
      </c>
      <c r="DH148" s="3">
        <v>518.7090673975174</v>
      </c>
      <c r="DI148" s="3">
        <v>424.05412809140108</v>
      </c>
      <c r="DJ148" s="3">
        <v>359.68876936324205</v>
      </c>
      <c r="DK148" s="3">
        <v>575.50203098118732</v>
      </c>
      <c r="DL148" s="3">
        <v>701.20111281662105</v>
      </c>
      <c r="DM148" s="3">
        <v>682.55858488905119</v>
      </c>
      <c r="DN148" s="3">
        <v>569.95374220430926</v>
      </c>
      <c r="DO148" s="3">
        <v>440.02507756806858</v>
      </c>
      <c r="DP148" s="3">
        <v>440.02507756806858</v>
      </c>
      <c r="DQ148" s="3">
        <v>613.26329708305616</v>
      </c>
      <c r="DR148" s="3">
        <v>959.73973611303143</v>
      </c>
      <c r="DS148" s="3">
        <v>613.26329708305616</v>
      </c>
      <c r="DT148" s="3">
        <v>1409.2929157544243</v>
      </c>
      <c r="DU148" s="3">
        <v>665.23476293755243</v>
      </c>
      <c r="DV148" s="3">
        <v>647.91094098605367</v>
      </c>
      <c r="DW148" s="3">
        <v>526.64418732556237</v>
      </c>
      <c r="DX148" s="3">
        <v>873.12062635553752</v>
      </c>
      <c r="DY148" s="3">
        <v>855.79680440403877</v>
      </c>
      <c r="DZ148" s="3">
        <v>890.44444830703628</v>
      </c>
      <c r="EA148" s="3">
        <v>1132.9779556280189</v>
      </c>
      <c r="EB148" s="3">
        <v>2754.4876902883029</v>
      </c>
      <c r="EC148" s="3">
        <v>855.79680440403877</v>
      </c>
      <c r="ED148" s="3">
        <v>3620.6787878632408</v>
      </c>
      <c r="EE148" s="3">
        <v>6428.3840788957104</v>
      </c>
      <c r="EF148" s="3">
        <v>6340.3240230204256</v>
      </c>
      <c r="EG148" s="3">
        <v>8074.8054498363726</v>
      </c>
      <c r="EH148" s="3">
        <v>7883.034180659246</v>
      </c>
      <c r="EI148" s="3">
        <v>6395.4643697083975</v>
      </c>
      <c r="EJ148" s="3">
        <v>6091.4355032366902</v>
      </c>
      <c r="EK148" s="3">
        <v>5809.1229843701067</v>
      </c>
      <c r="EL148" s="3">
        <v>5749.4030284560213</v>
      </c>
      <c r="EM148" s="3">
        <v>5391.0832929715098</v>
      </c>
      <c r="EN148" s="3">
        <v>6148.4409157001355</v>
      </c>
      <c r="EO148" s="3">
        <v>5787.406636764983</v>
      </c>
      <c r="EP148" s="3">
        <v>6677.776888574982</v>
      </c>
      <c r="EQ148" s="3">
        <v>7118.5567955790111</v>
      </c>
      <c r="ER148" s="3">
        <v>7410.0494229841861</v>
      </c>
      <c r="ES148" s="3">
        <v>7742.4532963409647</v>
      </c>
      <c r="ET148" s="3">
        <v>7773.1367308046656</v>
      </c>
      <c r="EU148" s="3">
        <v>7835.3817991631804</v>
      </c>
      <c r="EV148" s="3">
        <v>7850.5666476111692</v>
      </c>
      <c r="EW148" s="3">
        <v>7850.5666476111692</v>
      </c>
      <c r="EX148" s="3">
        <v>7850.5666476111692</v>
      </c>
      <c r="EY148" s="3">
        <v>4288.7029288702934</v>
      </c>
      <c r="EZ148" s="3">
        <v>4755.0557880055785</v>
      </c>
      <c r="FA148" s="3">
        <v>4458.6820083682014</v>
      </c>
      <c r="FB148" s="3">
        <v>5408.8214783821477</v>
      </c>
      <c r="FC148" s="3">
        <v>5439.3305439330543</v>
      </c>
      <c r="FD148" s="3">
        <v>5574.4421199442122</v>
      </c>
      <c r="FE148" s="3">
        <v>5513.423988842399</v>
      </c>
      <c r="FF148" s="3">
        <v>6491.893305439331</v>
      </c>
      <c r="FG148" s="3">
        <v>6609.571129707113</v>
      </c>
      <c r="FH148" s="3">
        <v>6746.8619246861927</v>
      </c>
      <c r="FI148" s="3">
        <v>4068.601813110181</v>
      </c>
      <c r="FJ148" s="3">
        <v>5681.2238493723853</v>
      </c>
      <c r="FK148" s="3">
        <v>8507.6708507670846</v>
      </c>
      <c r="FL148" s="3">
        <v>6001.5690376569037</v>
      </c>
      <c r="FM148" s="3">
        <v>7034.5188284518836</v>
      </c>
      <c r="FN148" s="3">
        <v>7126.0460251046024</v>
      </c>
      <c r="FO148" s="3">
        <v>7177.6935146443529</v>
      </c>
      <c r="FP148" s="3">
        <v>7256.7991631799168</v>
      </c>
      <c r="FQ148" s="3">
        <v>8440.1150627615061</v>
      </c>
      <c r="FR148" s="3">
        <v>7001.8305439330543</v>
      </c>
      <c r="FS148" s="3">
        <v>5877.3535564853555</v>
      </c>
      <c r="FT148" s="3">
        <v>5635.4602510460254</v>
      </c>
      <c r="FU148" s="3">
        <v>6047.3326359832636</v>
      </c>
      <c r="FV148" s="3">
        <v>6047.3326359832636</v>
      </c>
      <c r="FW148" s="3">
        <v>8161.1750348675041</v>
      </c>
      <c r="FX148" s="3">
        <v>7014.9058577405858</v>
      </c>
      <c r="FY148" s="3">
        <v>9013.0260561169252</v>
      </c>
      <c r="FZ148" s="3">
        <v>9926.3423988842387</v>
      </c>
      <c r="GA148" s="3">
        <v>8734.3096234309633</v>
      </c>
      <c r="GB148" s="3">
        <v>9603.8179916318004</v>
      </c>
      <c r="GC148" s="3">
        <v>9603.8179916318004</v>
      </c>
      <c r="GD148" s="3">
        <v>11473.587866108786</v>
      </c>
      <c r="GE148" s="3">
        <v>13303.042189679218</v>
      </c>
      <c r="GF148" s="3">
        <v>16954.323570432356</v>
      </c>
      <c r="GG148" s="3">
        <v>16867.154811715482</v>
      </c>
      <c r="GH148" s="3">
        <v>13127.615062761506</v>
      </c>
      <c r="GI148" s="3">
        <v>12127.010361275241</v>
      </c>
      <c r="GJ148" s="3">
        <v>16882.409344490934</v>
      </c>
      <c r="GK148" s="3">
        <v>15924.64260808926</v>
      </c>
      <c r="GL148" s="3">
        <v>15993.288005578799</v>
      </c>
      <c r="GM148" s="3">
        <v>16952.144351464434</v>
      </c>
      <c r="GN148" s="3">
        <v>13347.716178521619</v>
      </c>
      <c r="GO148" s="3">
        <v>21927.301255230126</v>
      </c>
      <c r="GP148" s="3">
        <v>15755.753138075315</v>
      </c>
    </row>
    <row r="149" spans="1:198">
      <c r="A149" t="str">
        <f>'[1]item index series'!D96</f>
        <v>0732-01</v>
      </c>
      <c r="B149" t="str">
        <f>'[1]item index series'!E96</f>
        <v>Public Transport</v>
      </c>
      <c r="C149" s="3">
        <v>1.86</v>
      </c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>
        <v>100</v>
      </c>
      <c r="BC149" s="3">
        <v>114.99999999999999</v>
      </c>
      <c r="BD149" s="3">
        <v>114.99999999999999</v>
      </c>
      <c r="BE149" s="3">
        <v>122.49999999999999</v>
      </c>
      <c r="BF149" s="3">
        <v>122.49999999999999</v>
      </c>
      <c r="BG149" s="3">
        <v>130</v>
      </c>
      <c r="BH149" s="3">
        <v>130</v>
      </c>
      <c r="BI149" s="3">
        <v>130</v>
      </c>
      <c r="BJ149" s="3">
        <v>130</v>
      </c>
      <c r="BK149" s="3">
        <v>130</v>
      </c>
      <c r="BL149" s="3">
        <v>153.33333333333331</v>
      </c>
      <c r="BM149" s="3">
        <v>160</v>
      </c>
      <c r="BN149" s="3">
        <v>199.16666666666666</v>
      </c>
      <c r="BO149" s="3">
        <v>145</v>
      </c>
      <c r="BP149" s="3">
        <v>145</v>
      </c>
      <c r="BQ149" s="3">
        <v>145</v>
      </c>
      <c r="BR149" s="3">
        <v>130</v>
      </c>
      <c r="BS149" s="3">
        <v>168.33333333333334</v>
      </c>
      <c r="BT149" s="3">
        <v>145</v>
      </c>
      <c r="BU149" s="3">
        <v>137.5</v>
      </c>
      <c r="BV149" s="3">
        <v>145</v>
      </c>
      <c r="BW149" s="3">
        <v>145</v>
      </c>
      <c r="BX149" s="3">
        <v>145</v>
      </c>
      <c r="BY149" s="3">
        <v>145</v>
      </c>
      <c r="BZ149" s="3">
        <v>145</v>
      </c>
      <c r="CA149" s="3">
        <v>168.33333333333334</v>
      </c>
      <c r="CB149" s="3">
        <v>145</v>
      </c>
      <c r="CC149" s="3">
        <v>110.22727272727273</v>
      </c>
      <c r="CD149" s="3">
        <v>145</v>
      </c>
      <c r="CE149" s="3">
        <v>145</v>
      </c>
      <c r="CF149" s="3">
        <v>122.49999999999999</v>
      </c>
      <c r="CG149" s="3">
        <v>122.49999999999999</v>
      </c>
      <c r="CH149" s="3">
        <v>122.49999999999999</v>
      </c>
      <c r="CI149" s="3">
        <v>122.49999999999999</v>
      </c>
      <c r="CJ149" s="3">
        <v>122.49999999999999</v>
      </c>
      <c r="CK149" s="3">
        <v>122.49999999999999</v>
      </c>
      <c r="CL149" s="3">
        <v>122.49999999999999</v>
      </c>
      <c r="CM149" s="3">
        <v>122.49999999999999</v>
      </c>
      <c r="CN149" s="3">
        <v>122.49999999999999</v>
      </c>
      <c r="CO149" s="3">
        <v>122.49999999999999</v>
      </c>
      <c r="CP149" s="3">
        <v>122.49999999999999</v>
      </c>
      <c r="CQ149" s="3">
        <v>144.11764705882354</v>
      </c>
      <c r="CR149" s="3">
        <v>122.49999999999999</v>
      </c>
      <c r="CS149" s="3">
        <v>122.49999999999999</v>
      </c>
      <c r="CT149" s="3">
        <v>122.49999999999999</v>
      </c>
      <c r="CU149" s="3">
        <v>144.11764705882354</v>
      </c>
      <c r="CV149" s="3">
        <v>144.11764705882354</v>
      </c>
      <c r="CW149" s="3">
        <v>144.11764705882354</v>
      </c>
      <c r="CX149" s="3">
        <v>144.11764705882354</v>
      </c>
      <c r="CY149" s="3">
        <v>144.11764705882354</v>
      </c>
      <c r="CZ149" s="3">
        <v>144.11764705882354</v>
      </c>
      <c r="DA149" s="3">
        <v>144.11764705882354</v>
      </c>
      <c r="DB149" s="3">
        <v>144.11764705882354</v>
      </c>
      <c r="DC149" s="3">
        <v>165.73529411764704</v>
      </c>
      <c r="DD149" s="3">
        <v>165.73529411764704</v>
      </c>
      <c r="DE149" s="3">
        <v>468.38235294117646</v>
      </c>
      <c r="DF149" s="3">
        <v>569.26470588235293</v>
      </c>
      <c r="DG149" s="3">
        <v>569.26470588235293</v>
      </c>
      <c r="DH149" s="3">
        <v>612.5</v>
      </c>
      <c r="DI149" s="3">
        <v>612.5</v>
      </c>
      <c r="DJ149" s="3">
        <v>612.5</v>
      </c>
      <c r="DK149" s="3">
        <v>612.5</v>
      </c>
      <c r="DL149" s="3">
        <v>828.67647058823513</v>
      </c>
      <c r="DM149" s="3">
        <v>762.5</v>
      </c>
      <c r="DN149" s="3">
        <v>861.95652173913049</v>
      </c>
      <c r="DO149" s="3">
        <v>861.95652173913049</v>
      </c>
      <c r="DP149" s="3">
        <v>961.41304347826099</v>
      </c>
      <c r="DQ149" s="3">
        <v>961.41304347826099</v>
      </c>
      <c r="DR149" s="3">
        <v>1370.2898550724638</v>
      </c>
      <c r="DS149" s="3">
        <v>1525</v>
      </c>
      <c r="DT149" s="3">
        <v>1525</v>
      </c>
      <c r="DU149" s="3">
        <v>1525</v>
      </c>
      <c r="DV149" s="3">
        <v>1525</v>
      </c>
      <c r="DW149" s="3">
        <v>2453.260869565217</v>
      </c>
      <c r="DX149" s="3">
        <v>2652.173913043478</v>
      </c>
      <c r="DY149" s="3">
        <v>2961.5942028985505</v>
      </c>
      <c r="DZ149" s="3">
        <v>3807.7639751552797</v>
      </c>
      <c r="EA149" s="3">
        <v>3580.4347826086955</v>
      </c>
      <c r="EB149" s="3">
        <v>3779.347826086956</v>
      </c>
      <c r="EC149" s="3">
        <v>3779.347826086956</v>
      </c>
      <c r="ED149" s="3">
        <v>4632.311508400805</v>
      </c>
      <c r="EE149" s="3">
        <v>3275.5384825888455</v>
      </c>
      <c r="EF149" s="3">
        <v>3811.8839651180137</v>
      </c>
      <c r="EG149" s="3">
        <v>6282.9042239131086</v>
      </c>
      <c r="EH149" s="3">
        <v>6049.5708905797756</v>
      </c>
      <c r="EI149" s="3">
        <v>5433.0541119219633</v>
      </c>
      <c r="EJ149" s="3">
        <v>6511.9584745731345</v>
      </c>
      <c r="EK149" s="3">
        <v>7051.4106558987178</v>
      </c>
      <c r="EL149" s="3">
        <v>7051.4106558987178</v>
      </c>
      <c r="EM149" s="3">
        <v>6511.9584745731345</v>
      </c>
      <c r="EN149" s="3">
        <v>8669.7671998754722</v>
      </c>
      <c r="EO149" s="3">
        <v>7051.4106558987178</v>
      </c>
      <c r="EP149" s="3">
        <v>7051.4106558987178</v>
      </c>
      <c r="EQ149" s="3">
        <v>7051.4106558987178</v>
      </c>
      <c r="ER149" s="3">
        <v>7860.5889278870964</v>
      </c>
      <c r="ES149" s="3">
        <v>7860.5889278870964</v>
      </c>
      <c r="ET149" s="3">
        <v>8669.7671998754722</v>
      </c>
      <c r="EU149" s="3">
        <v>9700</v>
      </c>
      <c r="EV149" s="3">
        <v>9700</v>
      </c>
      <c r="EW149" s="3">
        <v>9700</v>
      </c>
      <c r="EX149" s="3">
        <v>9850</v>
      </c>
      <c r="EY149" s="3">
        <v>8550</v>
      </c>
      <c r="EZ149" s="3">
        <v>8550</v>
      </c>
      <c r="FA149" s="3">
        <v>9300</v>
      </c>
      <c r="FB149" s="3">
        <v>9675</v>
      </c>
      <c r="FC149" s="3">
        <v>9700</v>
      </c>
      <c r="FD149" s="3">
        <v>12750</v>
      </c>
      <c r="FE149" s="3">
        <v>13500</v>
      </c>
      <c r="FF149" s="3">
        <v>71791.666666666657</v>
      </c>
      <c r="FG149" s="3">
        <v>17750</v>
      </c>
      <c r="FH149" s="3">
        <v>17750</v>
      </c>
      <c r="FI149" s="3">
        <v>17941.666666666664</v>
      </c>
      <c r="FJ149" s="3">
        <v>14250</v>
      </c>
      <c r="FK149" s="3">
        <v>16958.333333333336</v>
      </c>
      <c r="FL149" s="3">
        <v>18125</v>
      </c>
      <c r="FM149" s="3">
        <v>15791.666666666666</v>
      </c>
      <c r="FN149" s="3">
        <v>16962.5</v>
      </c>
      <c r="FO149" s="3">
        <v>23500</v>
      </c>
      <c r="FP149" s="3">
        <v>23916.666666666664</v>
      </c>
      <c r="FQ149" s="3">
        <v>37916.666666666664</v>
      </c>
      <c r="FR149" s="3">
        <v>19666.666666666664</v>
      </c>
      <c r="FS149" s="3">
        <v>22416.666666666664</v>
      </c>
      <c r="FT149" s="3">
        <v>22750</v>
      </c>
      <c r="FU149" s="3">
        <v>21625</v>
      </c>
      <c r="FV149" s="3">
        <v>17750</v>
      </c>
      <c r="FW149" s="3">
        <v>18875</v>
      </c>
      <c r="FX149" s="3">
        <v>21000</v>
      </c>
      <c r="FY149" s="3">
        <v>20761.904761904763</v>
      </c>
      <c r="FZ149" s="3">
        <v>20416.666666666664</v>
      </c>
      <c r="GA149" s="3">
        <v>23125</v>
      </c>
      <c r="GB149" s="3">
        <v>23500</v>
      </c>
      <c r="GC149" s="3">
        <v>23500</v>
      </c>
      <c r="GD149" s="3">
        <v>23875</v>
      </c>
      <c r="GE149" s="3">
        <v>30250</v>
      </c>
      <c r="GF149" s="3">
        <v>28833.333333333332</v>
      </c>
      <c r="GG149" s="3">
        <v>28833.333333333332</v>
      </c>
      <c r="GH149" s="3">
        <v>26500</v>
      </c>
      <c r="GI149" s="3">
        <v>26500</v>
      </c>
      <c r="GJ149" s="3">
        <v>32750</v>
      </c>
      <c r="GK149" s="3">
        <v>30041.666666666664</v>
      </c>
      <c r="GL149" s="3">
        <v>31916.666666666664</v>
      </c>
      <c r="GM149" s="3">
        <v>32666.666666666664</v>
      </c>
      <c r="GN149" s="3">
        <v>38125</v>
      </c>
      <c r="GO149" s="3">
        <v>36833.333333333328</v>
      </c>
      <c r="GP149" s="3">
        <v>43833.333333333328</v>
      </c>
    </row>
    <row r="150" spans="1:198">
      <c r="A150" t="str">
        <f>'[1]item index series'!D97</f>
        <v>0733-01</v>
      </c>
      <c r="B150" t="str">
        <f>'[1]item index series'!E97</f>
        <v>Tickets for air travel economic class</v>
      </c>
      <c r="C150" s="3">
        <v>0.57999999999999996</v>
      </c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>
        <v>100</v>
      </c>
      <c r="BC150" s="3">
        <v>100</v>
      </c>
      <c r="BD150" s="3">
        <v>100</v>
      </c>
      <c r="BE150" s="3">
        <v>100</v>
      </c>
      <c r="BF150" s="3">
        <v>106.5</v>
      </c>
      <c r="BG150" s="3">
        <v>106.5</v>
      </c>
      <c r="BH150" s="3">
        <v>106.5</v>
      </c>
      <c r="BI150" s="3">
        <v>106.5</v>
      </c>
      <c r="BJ150" s="3">
        <v>106.5</v>
      </c>
      <c r="BK150" s="3">
        <v>106.5</v>
      </c>
      <c r="BL150" s="3">
        <v>104.66666666666667</v>
      </c>
      <c r="BM150" s="3">
        <v>106.22222222222223</v>
      </c>
      <c r="BN150" s="3">
        <v>108.39002267573697</v>
      </c>
      <c r="BO150" s="3">
        <v>111.11111111111111</v>
      </c>
      <c r="BP150" s="3">
        <v>111.11111111111111</v>
      </c>
      <c r="BQ150" s="3">
        <v>111.11111111111111</v>
      </c>
      <c r="BR150" s="3">
        <v>111.11111111111111</v>
      </c>
      <c r="BS150" s="3">
        <v>111.11111111111111</v>
      </c>
      <c r="BT150" s="3">
        <v>111.11111111111111</v>
      </c>
      <c r="BU150" s="3">
        <v>111.11111111111111</v>
      </c>
      <c r="BV150" s="3">
        <v>111.11111111111111</v>
      </c>
      <c r="BW150" s="3">
        <v>111.11111111111111</v>
      </c>
      <c r="BX150" s="3">
        <v>111.11111111111111</v>
      </c>
      <c r="BY150" s="3">
        <v>111.11111111111111</v>
      </c>
      <c r="BZ150" s="3">
        <v>111.11111111111111</v>
      </c>
      <c r="CA150" s="3">
        <v>111.11111111111111</v>
      </c>
      <c r="CB150" s="3">
        <v>126.66666666666667</v>
      </c>
      <c r="CC150" s="3">
        <v>126.66666666666667</v>
      </c>
      <c r="CD150" s="3">
        <v>123.55555555555556</v>
      </c>
      <c r="CE150" s="3">
        <v>123.55555555555556</v>
      </c>
      <c r="CF150" s="3">
        <v>123.55555555555556</v>
      </c>
      <c r="CG150" s="3">
        <v>123.55555555555556</v>
      </c>
      <c r="CH150" s="3">
        <v>123.55555555555556</v>
      </c>
      <c r="CI150" s="3">
        <v>123.55555555555556</v>
      </c>
      <c r="CJ150" s="3">
        <v>123.55555555555556</v>
      </c>
      <c r="CK150" s="3">
        <v>123.55555555555556</v>
      </c>
      <c r="CL150" s="3">
        <v>123.55555555555556</v>
      </c>
      <c r="CM150" s="3">
        <v>123.55555555555556</v>
      </c>
      <c r="CN150" s="3">
        <v>123.55555555555556</v>
      </c>
      <c r="CO150" s="3">
        <v>123.55555555555556</v>
      </c>
      <c r="CP150" s="3">
        <v>123.55555555555556</v>
      </c>
      <c r="CQ150" s="3">
        <v>123.55555555555556</v>
      </c>
      <c r="CR150" s="3">
        <v>114.05555555555556</v>
      </c>
      <c r="CS150" s="3">
        <v>123.55555555555556</v>
      </c>
      <c r="CT150" s="3">
        <v>123.55555555555556</v>
      </c>
      <c r="CU150" s="3">
        <v>123.55555555555556</v>
      </c>
      <c r="CV150" s="3">
        <v>123.55555555555556</v>
      </c>
      <c r="CW150" s="3">
        <v>123.55555555555556</v>
      </c>
      <c r="CX150" s="3">
        <v>123.55555555555556</v>
      </c>
      <c r="CY150" s="3">
        <v>123.55555555555556</v>
      </c>
      <c r="CZ150" s="3">
        <v>123.55555555555556</v>
      </c>
      <c r="DA150" s="3">
        <v>123.55555555555556</v>
      </c>
      <c r="DB150" s="3">
        <v>123.55555555555556</v>
      </c>
      <c r="DC150" s="3">
        <v>123.55555555555556</v>
      </c>
      <c r="DD150" s="3">
        <v>123.55555555555556</v>
      </c>
      <c r="DE150" s="3">
        <v>123.55555555555556</v>
      </c>
      <c r="DF150" s="3">
        <v>123.55555555555556</v>
      </c>
      <c r="DG150" s="3">
        <v>123.55555555555556</v>
      </c>
      <c r="DH150" s="3">
        <v>123.55555555555556</v>
      </c>
      <c r="DI150" s="3">
        <v>123.55555555555556</v>
      </c>
      <c r="DJ150" s="3">
        <v>123.55555555555556</v>
      </c>
      <c r="DK150" s="3">
        <v>123.55555555555556</v>
      </c>
      <c r="DL150" s="3">
        <v>123.55555555555556</v>
      </c>
      <c r="DM150" s="3">
        <v>123.55555555555556</v>
      </c>
      <c r="DN150" s="3">
        <v>123.55555555555556</v>
      </c>
      <c r="DO150" s="3">
        <v>123.55555555555556</v>
      </c>
      <c r="DP150" s="3">
        <v>123.55555555555556</v>
      </c>
      <c r="DQ150" s="3">
        <v>123.55555555555556</v>
      </c>
      <c r="DR150" s="3">
        <v>123.55555555555556</v>
      </c>
      <c r="DS150" s="3">
        <v>123.55555555555556</v>
      </c>
      <c r="DT150" s="3">
        <v>279.8054079584366</v>
      </c>
      <c r="DU150" s="3">
        <v>279.8054079584366</v>
      </c>
      <c r="DV150" s="3">
        <v>279.8054079584366</v>
      </c>
      <c r="DW150" s="3">
        <v>279.8054079584366</v>
      </c>
      <c r="DX150" s="3">
        <v>279.8054079584366</v>
      </c>
      <c r="DY150" s="3">
        <v>279.8054079584366</v>
      </c>
      <c r="DZ150" s="3">
        <v>279.8054079584366</v>
      </c>
      <c r="EA150" s="3">
        <v>279.8054079584366</v>
      </c>
      <c r="EB150" s="3">
        <v>279.8054079584366</v>
      </c>
      <c r="EC150" s="3">
        <v>279.8054079584366</v>
      </c>
      <c r="ED150" s="3">
        <v>279.8054079584366</v>
      </c>
      <c r="EE150" s="3">
        <v>279.8054079584366</v>
      </c>
      <c r="EF150" s="3">
        <v>279.8054079584366</v>
      </c>
      <c r="EG150" s="3">
        <v>276.35269807533354</v>
      </c>
      <c r="EH150" s="3">
        <v>276.35269807533354</v>
      </c>
      <c r="EI150" s="3">
        <v>276.35269807533354</v>
      </c>
      <c r="EJ150" s="3">
        <v>276.35269807533354</v>
      </c>
      <c r="EK150" s="3">
        <v>276.35269807533354</v>
      </c>
      <c r="EL150" s="3">
        <v>276.35269807533354</v>
      </c>
      <c r="EM150" s="3">
        <v>276.35269807533354</v>
      </c>
      <c r="EN150" s="3">
        <v>276.35269807533354</v>
      </c>
      <c r="EO150" s="3">
        <v>276.35269807533354</v>
      </c>
      <c r="EP150" s="3">
        <v>276.35269807533354</v>
      </c>
      <c r="EQ150" s="3">
        <v>276.35269807533354</v>
      </c>
      <c r="ER150" s="3">
        <v>276.35269807533354</v>
      </c>
      <c r="ES150" s="3">
        <v>276.35269807533354</v>
      </c>
      <c r="ET150" s="3">
        <v>1805.8241767710088</v>
      </c>
      <c r="EU150" s="3">
        <v>1805.8241767710088</v>
      </c>
      <c r="EV150" s="3">
        <v>1805.8241767710088</v>
      </c>
      <c r="EW150" s="3">
        <v>1805.8241767710088</v>
      </c>
      <c r="EX150" s="3">
        <v>1805.8241767710088</v>
      </c>
      <c r="EY150" s="3">
        <v>1805.8241767710088</v>
      </c>
      <c r="EZ150" s="3">
        <v>2448.7444091097909</v>
      </c>
      <c r="FA150" s="3">
        <v>2448.7444091097909</v>
      </c>
      <c r="FB150" s="3">
        <v>2448.7444091097909</v>
      </c>
      <c r="FC150" s="3">
        <v>2448.7444091097909</v>
      </c>
      <c r="FD150" s="3">
        <v>2448.7444091097909</v>
      </c>
      <c r="FE150" s="3">
        <v>2448.7444091097909</v>
      </c>
      <c r="FF150" s="3">
        <v>2448.7444091097909</v>
      </c>
      <c r="FG150" s="3">
        <v>2448.7444091097909</v>
      </c>
      <c r="FH150" s="3">
        <v>3165.4110757764574</v>
      </c>
      <c r="FI150" s="3">
        <v>3165.4110757764574</v>
      </c>
      <c r="FJ150" s="3">
        <v>3165.4110757764574</v>
      </c>
      <c r="FK150" s="3">
        <v>3165.4110757764574</v>
      </c>
      <c r="FL150" s="3">
        <v>3165.4110757764574</v>
      </c>
      <c r="FM150" s="3">
        <v>3165.4110757764574</v>
      </c>
      <c r="FN150" s="3">
        <v>3165.4110757764574</v>
      </c>
      <c r="FO150" s="3">
        <v>3165.4110757764574</v>
      </c>
      <c r="FP150" s="3">
        <v>3165.4110757764574</v>
      </c>
      <c r="FQ150" s="3">
        <v>3165.4110757764574</v>
      </c>
      <c r="FR150" s="3">
        <v>3165.4110757764574</v>
      </c>
      <c r="FS150" s="3">
        <v>3165.4110757764574</v>
      </c>
      <c r="FT150" s="3">
        <v>3165.4110757764574</v>
      </c>
      <c r="FU150" s="3">
        <v>3165.4110757764574</v>
      </c>
      <c r="FV150" s="3">
        <v>3165.4110757764574</v>
      </c>
      <c r="FW150" s="3">
        <v>3165.4110757764574</v>
      </c>
      <c r="FX150" s="3">
        <v>3165.4110757764574</v>
      </c>
      <c r="FY150" s="3">
        <v>3165.4110757764574</v>
      </c>
      <c r="FZ150" s="3">
        <v>3165.4110757764574</v>
      </c>
      <c r="GA150" s="3">
        <v>3165.4110757764574</v>
      </c>
      <c r="GB150" s="3">
        <v>3165.4110757764574</v>
      </c>
      <c r="GC150" s="3">
        <v>3165.4110757764574</v>
      </c>
      <c r="GD150" s="3">
        <v>3165.4110757764574</v>
      </c>
      <c r="GE150" s="3">
        <v>3165.4110757764574</v>
      </c>
      <c r="GF150" s="3">
        <v>3165.4110757764574</v>
      </c>
      <c r="GG150" s="3">
        <v>3165.4110757764574</v>
      </c>
      <c r="GH150" s="3">
        <v>3165.4110757764574</v>
      </c>
      <c r="GI150" s="3">
        <v>3165.4110757764574</v>
      </c>
      <c r="GJ150" s="3">
        <v>3165.4110757764574</v>
      </c>
      <c r="GK150" s="3">
        <v>3165.4110757764574</v>
      </c>
      <c r="GL150" s="3">
        <v>3165.4110757764574</v>
      </c>
      <c r="GM150" s="3">
        <v>3165.4110757764574</v>
      </c>
      <c r="GN150" s="3">
        <v>3165.4110757764574</v>
      </c>
      <c r="GO150" s="3">
        <v>3165.4110757764574</v>
      </c>
      <c r="GP150" s="3">
        <v>3195.1424545610043</v>
      </c>
    </row>
    <row r="151" spans="1:198">
      <c r="A151" t="str">
        <f>'[1]item index series'!D98</f>
        <v>0820-01</v>
      </c>
      <c r="B151" t="str">
        <f>'[1]item index series'!E98</f>
        <v>Chaness Mobile Tow Sim card</v>
      </c>
      <c r="C151" s="3">
        <v>1.4</v>
      </c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>
        <v>100</v>
      </c>
      <c r="BC151" s="3">
        <v>91.315789473684205</v>
      </c>
      <c r="BD151" s="3">
        <v>113.64035087719297</v>
      </c>
      <c r="BE151" s="3">
        <v>90.701754385964904</v>
      </c>
      <c r="BF151" s="3">
        <v>91.64473684210526</v>
      </c>
      <c r="BG151" s="3">
        <v>91.64473684210526</v>
      </c>
      <c r="BH151" s="3">
        <v>91.71052631578948</v>
      </c>
      <c r="BI151" s="3">
        <v>89.495614035087712</v>
      </c>
      <c r="BJ151" s="3">
        <v>98.28947368421052</v>
      </c>
      <c r="BK151" s="3">
        <v>97.30263157894737</v>
      </c>
      <c r="BL151" s="3">
        <v>93.421052631578945</v>
      </c>
      <c r="BM151" s="3">
        <v>107.06140350877192</v>
      </c>
      <c r="BN151" s="3">
        <v>100.04385964912282</v>
      </c>
      <c r="BO151" s="3">
        <v>97.89473684210526</v>
      </c>
      <c r="BP151" s="3">
        <v>98.728070175438603</v>
      </c>
      <c r="BQ151" s="3">
        <v>102.01754385964914</v>
      </c>
      <c r="BR151" s="3">
        <v>100.32894736842105</v>
      </c>
      <c r="BS151" s="3">
        <v>92.69736842105263</v>
      </c>
      <c r="BT151" s="3">
        <v>82.565789473684205</v>
      </c>
      <c r="BU151" s="3">
        <v>89.60526315789474</v>
      </c>
      <c r="BV151" s="3">
        <v>97.10526315789474</v>
      </c>
      <c r="BW151" s="3">
        <v>96.622807017543849</v>
      </c>
      <c r="BX151" s="3">
        <v>89.254385964912274</v>
      </c>
      <c r="BY151" s="3">
        <v>101.44736842105263</v>
      </c>
      <c r="BZ151" s="3">
        <v>107.60964912280703</v>
      </c>
      <c r="CA151" s="3">
        <v>96.64473684210526</v>
      </c>
      <c r="CB151" s="3">
        <v>100.70175438596492</v>
      </c>
      <c r="CC151" s="3">
        <v>88.135964912280699</v>
      </c>
      <c r="CD151" s="3">
        <v>93.377192982456123</v>
      </c>
      <c r="CE151" s="3">
        <v>95.263157894736835</v>
      </c>
      <c r="CF151" s="3">
        <v>92.368421052631575</v>
      </c>
      <c r="CG151" s="3">
        <v>97.204464039680346</v>
      </c>
      <c r="CH151" s="3">
        <v>94.195370625516674</v>
      </c>
      <c r="CI151" s="3">
        <v>90.917608156516934</v>
      </c>
      <c r="CJ151" s="3">
        <v>93.658032515844567</v>
      </c>
      <c r="CK151" s="3">
        <v>89.219619729953138</v>
      </c>
      <c r="CL151" s="3">
        <v>90.012108864828306</v>
      </c>
      <c r="CM151" s="3">
        <v>91.742071317485681</v>
      </c>
      <c r="CN151" s="3">
        <v>88.822759678626383</v>
      </c>
      <c r="CO151" s="3">
        <v>87.471226512487803</v>
      </c>
      <c r="CP151" s="3">
        <v>87.254981205905636</v>
      </c>
      <c r="CQ151" s="3">
        <v>88.336207738816498</v>
      </c>
      <c r="CR151" s="3">
        <v>83.254443034135505</v>
      </c>
      <c r="CS151" s="3">
        <v>90.985212744448077</v>
      </c>
      <c r="CT151" s="3">
        <v>93.41797244349749</v>
      </c>
      <c r="CU151" s="3">
        <v>94.066708363244004</v>
      </c>
      <c r="CV151" s="3">
        <v>97.148203982039917</v>
      </c>
      <c r="CW151" s="3">
        <v>87.055129409268389</v>
      </c>
      <c r="CX151" s="3">
        <v>86.410276598829356</v>
      </c>
      <c r="CY151" s="3">
        <v>120.74868875470746</v>
      </c>
      <c r="CZ151" s="3">
        <v>98.984906402390351</v>
      </c>
      <c r="DA151" s="3">
        <v>117.52442470251232</v>
      </c>
      <c r="DB151" s="3">
        <v>122.68324718602453</v>
      </c>
      <c r="DC151" s="3">
        <v>156.26933106305708</v>
      </c>
      <c r="DD151" s="3">
        <v>131.87239973478066</v>
      </c>
      <c r="DE151" s="3">
        <v>130.90512051912211</v>
      </c>
      <c r="DF151" s="3">
        <v>190.39279228212214</v>
      </c>
      <c r="DG151" s="3">
        <v>223.81766295654498</v>
      </c>
      <c r="DH151" s="3">
        <v>273.5788048287564</v>
      </c>
      <c r="DI151" s="3">
        <v>218.44388953621976</v>
      </c>
      <c r="DJ151" s="3">
        <v>230.212453326732</v>
      </c>
      <c r="DK151" s="3">
        <v>365.14790391109801</v>
      </c>
      <c r="DL151" s="3">
        <v>374.51367154082459</v>
      </c>
      <c r="DM151" s="3">
        <v>827.41933604267911</v>
      </c>
      <c r="DN151" s="3">
        <v>920.93991233869076</v>
      </c>
      <c r="DO151" s="3">
        <v>1042.9921898775535</v>
      </c>
      <c r="DP151" s="3">
        <v>1060.4282295259625</v>
      </c>
      <c r="DQ151" s="3">
        <v>1340.9899584139973</v>
      </c>
      <c r="DR151" s="3">
        <v>1291.8520284957538</v>
      </c>
      <c r="DS151" s="3">
        <v>1031.1456940398784</v>
      </c>
      <c r="DT151" s="3">
        <v>1209.4271137941844</v>
      </c>
      <c r="DU151" s="3">
        <v>1982.9532363781448</v>
      </c>
      <c r="DV151" s="3">
        <v>1997.2190869995704</v>
      </c>
      <c r="DW151" s="3">
        <v>1895.7730381361</v>
      </c>
      <c r="DX151" s="3">
        <v>2339.5995019137822</v>
      </c>
      <c r="DY151" s="3">
        <v>2110.8175271331438</v>
      </c>
      <c r="DZ151" s="3">
        <v>2046.3570169178138</v>
      </c>
      <c r="EA151" s="3">
        <v>2181.09005056461</v>
      </c>
      <c r="EB151" s="3">
        <v>3006.3959272559673</v>
      </c>
      <c r="EC151" s="3">
        <v>2333.2591238598156</v>
      </c>
      <c r="ED151" s="3">
        <v>3217.7418623881968</v>
      </c>
      <c r="EE151" s="3">
        <v>3338.5327206750007</v>
      </c>
      <c r="EF151" s="3">
        <v>4275.664712443423</v>
      </c>
      <c r="EG151" s="3">
        <v>3573.6567345071558</v>
      </c>
      <c r="EH151" s="3">
        <v>3583.7444538054006</v>
      </c>
      <c r="EI151" s="3">
        <v>3813.5374553779666</v>
      </c>
      <c r="EJ151" s="3">
        <v>3534.7067413110071</v>
      </c>
      <c r="EK151" s="3">
        <v>2791.158170465782</v>
      </c>
      <c r="EL151" s="3">
        <v>2989.0196383210682</v>
      </c>
      <c r="EM151" s="3">
        <v>3231.9273769560882</v>
      </c>
      <c r="EN151" s="3">
        <v>4148.2483534501653</v>
      </c>
      <c r="EO151" s="3">
        <v>4432.2109211502593</v>
      </c>
      <c r="EP151" s="3">
        <v>4712.7522530949309</v>
      </c>
      <c r="EQ151" s="3">
        <v>4810.5191650284678</v>
      </c>
      <c r="ER151" s="3">
        <v>4839.5496321230657</v>
      </c>
      <c r="ES151" s="3">
        <v>4839.5496321230657</v>
      </c>
      <c r="ET151" s="3">
        <v>4839.5496321230657</v>
      </c>
      <c r="EU151" s="3">
        <v>4857.894736842105</v>
      </c>
      <c r="EV151" s="3">
        <v>4865.7894736842109</v>
      </c>
      <c r="EW151" s="3">
        <v>4869.7368421052633</v>
      </c>
      <c r="EX151" s="3">
        <v>4869.7368421052633</v>
      </c>
      <c r="EY151" s="3">
        <v>3023.2456140350873</v>
      </c>
      <c r="EZ151" s="3">
        <v>3201.7543859649118</v>
      </c>
      <c r="FA151" s="3">
        <v>3888.1578947368421</v>
      </c>
      <c r="FB151" s="3">
        <v>3897.3684210526317</v>
      </c>
      <c r="FC151" s="3">
        <v>4191.228070175438</v>
      </c>
      <c r="FD151" s="3">
        <v>4144.7368421052633</v>
      </c>
      <c r="FE151" s="3">
        <v>4292.105263157895</v>
      </c>
      <c r="FF151" s="3">
        <v>6681.5789473684208</v>
      </c>
      <c r="FG151" s="3">
        <v>9328.9473684210534</v>
      </c>
      <c r="FH151" s="3">
        <v>12157.894736842105</v>
      </c>
      <c r="FI151" s="3">
        <v>4386.4035087719303</v>
      </c>
      <c r="FJ151" s="3">
        <v>10546.491228070176</v>
      </c>
      <c r="FK151" s="3">
        <v>15675.438596491227</v>
      </c>
      <c r="FL151" s="3">
        <v>15171.052631578947</v>
      </c>
      <c r="FM151" s="3">
        <v>25912.280701754389</v>
      </c>
      <c r="FN151" s="3">
        <v>4319.753319529922</v>
      </c>
      <c r="FO151" s="3">
        <v>4516.5296353193953</v>
      </c>
      <c r="FP151" s="3">
        <v>5149.1228070175439</v>
      </c>
      <c r="FQ151" s="3">
        <v>6864.0350877192977</v>
      </c>
      <c r="FR151" s="3">
        <v>5736.8421052631575</v>
      </c>
      <c r="FS151" s="3">
        <v>5618.4210526315792</v>
      </c>
      <c r="FT151" s="3">
        <v>4833.333333333333</v>
      </c>
      <c r="FU151" s="3">
        <v>4719.2982456140353</v>
      </c>
      <c r="FV151" s="3">
        <v>5443.4210526315792</v>
      </c>
      <c r="FW151" s="3">
        <v>4600.8771929824561</v>
      </c>
      <c r="FX151" s="3">
        <v>4717.105263157895</v>
      </c>
      <c r="FY151" s="3">
        <v>4254.6439628482967</v>
      </c>
      <c r="FZ151" s="3">
        <v>4743.4210526315792</v>
      </c>
      <c r="GA151" s="3">
        <v>5328.9473684210525</v>
      </c>
      <c r="GB151" s="3">
        <v>4447.3684210526317</v>
      </c>
      <c r="GC151" s="3">
        <v>4296.0526315789475</v>
      </c>
      <c r="GD151" s="3">
        <v>5013.1578947368425</v>
      </c>
      <c r="GE151" s="3">
        <v>5684.2105263157891</v>
      </c>
      <c r="GF151" s="3">
        <v>5901.3157894736842</v>
      </c>
      <c r="GG151" s="3">
        <v>5934.2105263157891</v>
      </c>
      <c r="GH151" s="3">
        <v>5802.6315789473683</v>
      </c>
      <c r="GI151" s="3">
        <v>3802.6315789473683</v>
      </c>
      <c r="GJ151" s="3">
        <v>4250</v>
      </c>
      <c r="GK151" s="3">
        <v>6247.8070175438588</v>
      </c>
      <c r="GL151" s="3">
        <v>7083.3333333333339</v>
      </c>
      <c r="GM151" s="3">
        <v>7245.6140350877185</v>
      </c>
      <c r="GN151" s="3">
        <v>7357.456140350876</v>
      </c>
      <c r="GO151" s="3">
        <v>7657.894736842105</v>
      </c>
      <c r="GP151" s="3">
        <v>8162.2807017543864</v>
      </c>
    </row>
    <row r="152" spans="1:198">
      <c r="A152" t="str">
        <f>'[1]item index series'!D99</f>
        <v>0914-01</v>
      </c>
      <c r="B152" t="str">
        <f>'[1]item index series'!E99</f>
        <v>Music Caste</v>
      </c>
      <c r="C152" s="3">
        <v>0.06</v>
      </c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>
        <v>100</v>
      </c>
      <c r="BC152" s="3">
        <v>101.01010101010101</v>
      </c>
      <c r="BD152" s="3">
        <v>99.326599326599322</v>
      </c>
      <c r="BE152" s="3">
        <v>104.04040404040404</v>
      </c>
      <c r="BF152" s="3">
        <v>107.23905723905722</v>
      </c>
      <c r="BG152" s="3">
        <v>105.55555555555556</v>
      </c>
      <c r="BH152" s="3">
        <v>99.494949494949495</v>
      </c>
      <c r="BI152" s="3">
        <v>101.01010101010101</v>
      </c>
      <c r="BJ152" s="3">
        <v>101.01010101010101</v>
      </c>
      <c r="BK152" s="3">
        <v>101.01010101010101</v>
      </c>
      <c r="BL152" s="3">
        <v>114.98316498316497</v>
      </c>
      <c r="BM152" s="3">
        <v>108.58585858585859</v>
      </c>
      <c r="BN152" s="3">
        <v>121.21212121212119</v>
      </c>
      <c r="BO152" s="3">
        <v>105.55555555555556</v>
      </c>
      <c r="BP152" s="3">
        <v>107.07070707070707</v>
      </c>
      <c r="BQ152" s="3">
        <v>120.7070707070707</v>
      </c>
      <c r="BR152" s="3">
        <v>105.55555555555556</v>
      </c>
      <c r="BS152" s="3">
        <v>105.55555555555556</v>
      </c>
      <c r="BT152" s="3">
        <v>104.04040404040404</v>
      </c>
      <c r="BU152" s="3">
        <v>101.01010101010101</v>
      </c>
      <c r="BV152" s="3">
        <v>101.01010101010101</v>
      </c>
      <c r="BW152" s="3">
        <v>96.464646464646478</v>
      </c>
      <c r="BX152" s="3">
        <v>105.55555555555556</v>
      </c>
      <c r="BY152" s="3">
        <v>105.55555555555556</v>
      </c>
      <c r="BZ152" s="3">
        <v>101.01010101010101</v>
      </c>
      <c r="CA152" s="3">
        <v>104.04040404040404</v>
      </c>
      <c r="CB152" s="3">
        <v>104.04040404040404</v>
      </c>
      <c r="CC152" s="3">
        <v>104.04040404040404</v>
      </c>
      <c r="CD152" s="3">
        <v>101.01010101010101</v>
      </c>
      <c r="CE152" s="3">
        <v>108.58585858585859</v>
      </c>
      <c r="CF152" s="3">
        <v>101.01010101010101</v>
      </c>
      <c r="CG152" s="3">
        <v>108.33828480887304</v>
      </c>
      <c r="CH152" s="3">
        <v>101.01010101010101</v>
      </c>
      <c r="CI152" s="3">
        <v>104.57516339869281</v>
      </c>
      <c r="CJ152" s="3">
        <v>101.01010101010101</v>
      </c>
      <c r="CK152" s="3">
        <v>104.57516339869281</v>
      </c>
      <c r="CL152" s="3">
        <v>104.04040404040404</v>
      </c>
      <c r="CM152" s="3">
        <v>100.49357208448117</v>
      </c>
      <c r="CN152" s="3">
        <v>100.49357208448117</v>
      </c>
      <c r="CO152" s="3">
        <v>100.49357208448117</v>
      </c>
      <c r="CP152" s="3">
        <v>100.49357208448117</v>
      </c>
      <c r="CQ152" s="3">
        <v>100.49357208448117</v>
      </c>
      <c r="CR152" s="3">
        <v>100.49357208448117</v>
      </c>
      <c r="CS152" s="3">
        <v>102.26698806244261</v>
      </c>
      <c r="CT152" s="3">
        <v>100.49357208448117</v>
      </c>
      <c r="CU152" s="3">
        <v>100.49357208448117</v>
      </c>
      <c r="CV152" s="3">
        <v>105.81382001836545</v>
      </c>
      <c r="CW152" s="3">
        <v>113.25436949484688</v>
      </c>
      <c r="CX152" s="3">
        <v>113.84117969948342</v>
      </c>
      <c r="CY152" s="3">
        <v>131.44548583857878</v>
      </c>
      <c r="CZ152" s="3">
        <v>161.17720287349539</v>
      </c>
      <c r="DA152" s="3">
        <v>183.08478384659185</v>
      </c>
      <c r="DB152" s="3">
        <v>199.51546957641423</v>
      </c>
      <c r="DC152" s="3">
        <v>217.1197757155096</v>
      </c>
      <c r="DD152" s="3">
        <v>253.30640500142781</v>
      </c>
      <c r="DE152" s="3">
        <v>217.1197757155096</v>
      </c>
      <c r="DF152" s="3">
        <v>334.48181664281208</v>
      </c>
      <c r="DG152" s="3">
        <v>370.66844592873031</v>
      </c>
      <c r="DH152" s="3">
        <v>343.28396971235975</v>
      </c>
      <c r="DI152" s="3">
        <v>439.32523987120237</v>
      </c>
      <c r="DJ152" s="3">
        <v>586.81020463651237</v>
      </c>
      <c r="DK152" s="3">
        <v>545.73349031195653</v>
      </c>
      <c r="DL152" s="3">
        <v>750.79726795168119</v>
      </c>
      <c r="DM152" s="3">
        <v>680.1175721809243</v>
      </c>
      <c r="DN152" s="3">
        <v>1248.876695348843</v>
      </c>
      <c r="DO152" s="3">
        <v>1123.9890258139585</v>
      </c>
      <c r="DP152" s="3">
        <v>1198.0174634115597</v>
      </c>
      <c r="DQ152" s="3">
        <v>1446.6625973271664</v>
      </c>
      <c r="DR152" s="3">
        <v>2066.6608533245235</v>
      </c>
      <c r="DS152" s="3">
        <v>2459.326415456183</v>
      </c>
      <c r="DT152" s="3">
        <v>2169.9938959907495</v>
      </c>
      <c r="DU152" s="3">
        <v>2603.9926751888997</v>
      </c>
      <c r="DV152" s="3">
        <v>3182.6088128488705</v>
      </c>
      <c r="DW152" s="3">
        <v>3471.9902335852003</v>
      </c>
      <c r="DX152" s="3">
        <v>3471.9902335852003</v>
      </c>
      <c r="DY152" s="3">
        <v>2169.9938959907495</v>
      </c>
      <c r="DZ152" s="3">
        <v>2169.9938959907495</v>
      </c>
      <c r="EA152" s="3">
        <v>2712.4923699884375</v>
      </c>
      <c r="EB152" s="3">
        <v>2712.4923699884375</v>
      </c>
      <c r="EC152" s="3">
        <v>3013.8804110982646</v>
      </c>
      <c r="ED152" s="3">
        <v>6316.4988740962699</v>
      </c>
      <c r="EE152" s="3">
        <v>4790.6267680112596</v>
      </c>
      <c r="EF152" s="3">
        <v>6387.5023573483459</v>
      </c>
      <c r="EG152" s="3">
        <v>7255.5289439629187</v>
      </c>
      <c r="EH152" s="3">
        <v>7049.0209915451178</v>
      </c>
      <c r="EI152" s="3">
        <v>10726.771074090399</v>
      </c>
      <c r="EJ152" s="3">
        <v>11492.969007953998</v>
      </c>
      <c r="EK152" s="3">
        <v>6895.7814047723987</v>
      </c>
      <c r="EL152" s="3">
        <v>5949.3016041173623</v>
      </c>
      <c r="EM152" s="3">
        <v>8045.0783055677985</v>
      </c>
      <c r="EN152" s="3">
        <v>195.202991930369</v>
      </c>
      <c r="EO152" s="3">
        <v>195.202991930369</v>
      </c>
      <c r="EP152" s="3">
        <v>198.36275259111235</v>
      </c>
      <c r="EQ152" s="3">
        <v>158990.16463410365</v>
      </c>
      <c r="ER152" s="3">
        <v>158990.16463410365</v>
      </c>
      <c r="ES152" s="3">
        <v>12230.012664161819</v>
      </c>
      <c r="ET152" s="3">
        <v>12230.012664161819</v>
      </c>
      <c r="EU152" s="3">
        <v>12230.012664161819</v>
      </c>
      <c r="EV152" s="3">
        <v>12230.012664161819</v>
      </c>
      <c r="EW152" s="3">
        <v>12337.924540610304</v>
      </c>
      <c r="EX152" s="3">
        <v>13057.337050266879</v>
      </c>
      <c r="EY152" s="3">
        <v>13057.337050266879</v>
      </c>
      <c r="EZ152" s="3">
        <v>13057.337050266879</v>
      </c>
      <c r="FA152" s="3">
        <v>14024.255705823045</v>
      </c>
      <c r="FB152" s="3">
        <v>15039.638326383867</v>
      </c>
      <c r="FC152" s="3">
        <v>15039.638326383867</v>
      </c>
      <c r="FD152" s="3">
        <v>15216.549544493324</v>
      </c>
      <c r="FE152" s="3">
        <v>15179.749077288021</v>
      </c>
      <c r="FF152" s="3">
        <v>23144.94708212871</v>
      </c>
      <c r="FG152" s="3">
        <v>31036.586321217896</v>
      </c>
      <c r="FH152" s="3">
        <v>15098.879831943841</v>
      </c>
      <c r="FI152" s="3">
        <v>15098.879831943845</v>
      </c>
      <c r="FJ152" s="3">
        <v>23906.559733911083</v>
      </c>
      <c r="FK152" s="3">
        <v>17615.359803934483</v>
      </c>
      <c r="FL152" s="3">
        <v>18244.479796932141</v>
      </c>
      <c r="FM152" s="3">
        <v>18873.599789929798</v>
      </c>
      <c r="FN152" s="3">
        <v>15052.638921566942</v>
      </c>
      <c r="FO152" s="3">
        <v>9648.5985175265396</v>
      </c>
      <c r="FP152" s="3">
        <v>10058.421277790123</v>
      </c>
      <c r="FQ152" s="3">
        <v>13469.538058953731</v>
      </c>
      <c r="FR152" s="3">
        <v>4460.6911753677941</v>
      </c>
      <c r="FS152" s="3">
        <v>1063.7423158758088</v>
      </c>
      <c r="FT152" s="3">
        <v>1056.0340382245352</v>
      </c>
      <c r="FU152" s="3">
        <v>704.02269214968987</v>
      </c>
      <c r="FV152" s="3">
        <v>704.02269214968987</v>
      </c>
      <c r="FW152" s="3">
        <v>704.02269214968987</v>
      </c>
      <c r="FX152" s="3">
        <v>616.01985563097867</v>
      </c>
      <c r="FY152" s="3">
        <v>704.02269214968987</v>
      </c>
      <c r="FZ152" s="3">
        <v>892.4051253786123</v>
      </c>
      <c r="GA152" s="3">
        <v>1131.1949411322216</v>
      </c>
      <c r="GB152" s="3">
        <v>1131.1949411322216</v>
      </c>
      <c r="GC152" s="3">
        <v>1253.486286119489</v>
      </c>
      <c r="GD152" s="3">
        <v>1253.486286119489</v>
      </c>
      <c r="GE152" s="3">
        <v>1039.4764323917714</v>
      </c>
      <c r="GF152" s="3">
        <v>1062.4060595768838</v>
      </c>
      <c r="GG152" s="3">
        <v>1487.8780306784179</v>
      </c>
      <c r="GH152" s="3">
        <v>1559.2146485876576</v>
      </c>
      <c r="GI152" s="3">
        <v>1559.2146485876576</v>
      </c>
      <c r="GJ152" s="3">
        <v>1467.4961398472071</v>
      </c>
      <c r="GK152" s="3">
        <v>10707.070707070707</v>
      </c>
      <c r="GL152" s="3">
        <v>11995.204675398476</v>
      </c>
      <c r="GM152" s="3">
        <v>16711.598007316799</v>
      </c>
      <c r="GN152" s="3">
        <v>16318.535457632144</v>
      </c>
      <c r="GO152" s="3">
        <v>15245.535865897427</v>
      </c>
      <c r="GP152" s="3">
        <v>16320.47385608998</v>
      </c>
    </row>
    <row r="153" spans="1:198">
      <c r="A153" t="str">
        <f>'[1]item index series'!D100</f>
        <v>0952-01</v>
      </c>
      <c r="B153" t="str">
        <f>'[1]item index series'!E100</f>
        <v>Newspaper</v>
      </c>
      <c r="C153" s="3">
        <v>0.23</v>
      </c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>
        <v>100</v>
      </c>
      <c r="BC153" s="3">
        <v>100</v>
      </c>
      <c r="BD153" s="3">
        <v>129.99999999999997</v>
      </c>
      <c r="BE153" s="3">
        <v>107.5</v>
      </c>
      <c r="BF153" s="3">
        <v>107.5</v>
      </c>
      <c r="BG153" s="3">
        <v>119.16666666666667</v>
      </c>
      <c r="BH153" s="3">
        <v>138.33333333333334</v>
      </c>
      <c r="BI153" s="3">
        <v>142.49999999999997</v>
      </c>
      <c r="BJ153" s="3">
        <v>145.83333333333331</v>
      </c>
      <c r="BK153" s="3">
        <v>107.5</v>
      </c>
      <c r="BL153" s="3">
        <v>142.49999999999997</v>
      </c>
      <c r="BM153" s="3">
        <v>160.3125</v>
      </c>
      <c r="BN153" s="3">
        <v>142.49999999999997</v>
      </c>
      <c r="BO153" s="3">
        <v>145.83333333333331</v>
      </c>
      <c r="BP153" s="3">
        <v>145.83333333333331</v>
      </c>
      <c r="BQ153" s="3">
        <v>109.375</v>
      </c>
      <c r="BR153" s="3">
        <v>127.60416666666667</v>
      </c>
      <c r="BS153" s="3">
        <v>150.76013513513513</v>
      </c>
      <c r="BT153" s="3">
        <v>150.74999999999997</v>
      </c>
      <c r="BU153" s="3">
        <v>109.36764705882351</v>
      </c>
      <c r="BV153" s="3">
        <v>150.74999999999997</v>
      </c>
      <c r="BW153" s="3">
        <v>150</v>
      </c>
      <c r="BX153" s="3">
        <v>150</v>
      </c>
      <c r="BY153" s="3">
        <v>150</v>
      </c>
      <c r="BZ153" s="3">
        <v>165</v>
      </c>
      <c r="CA153" s="3">
        <v>132.50000000000003</v>
      </c>
      <c r="CB153" s="3">
        <v>138.33333333333334</v>
      </c>
      <c r="CC153" s="3">
        <v>150</v>
      </c>
      <c r="CD153" s="3">
        <v>150</v>
      </c>
      <c r="CE153" s="3">
        <v>184.58333333333331</v>
      </c>
      <c r="CF153" s="3">
        <v>169.16666666666669</v>
      </c>
      <c r="CG153" s="3">
        <v>187.4001996007984</v>
      </c>
      <c r="CH153" s="3">
        <v>187.4001996007984</v>
      </c>
      <c r="CI153" s="3">
        <v>187.4001996007984</v>
      </c>
      <c r="CJ153" s="3">
        <v>187.4001996007984</v>
      </c>
      <c r="CK153" s="3">
        <v>187.4001996007984</v>
      </c>
      <c r="CL153" s="3">
        <v>202.01160969200836</v>
      </c>
      <c r="CM153" s="3">
        <v>216.22348173064213</v>
      </c>
      <c r="CN153" s="3">
        <v>216.22348173064213</v>
      </c>
      <c r="CO153" s="3">
        <v>216.22348173064213</v>
      </c>
      <c r="CP153" s="3">
        <v>216.22348173064213</v>
      </c>
      <c r="CQ153" s="3">
        <v>216.22348173064213</v>
      </c>
      <c r="CR153" s="3">
        <v>216.22348173064213</v>
      </c>
      <c r="CS153" s="3">
        <v>216.22348173064213</v>
      </c>
      <c r="CT153" s="3">
        <v>216.22348173064213</v>
      </c>
      <c r="CU153" s="3">
        <v>216.22348173064213</v>
      </c>
      <c r="CV153" s="3">
        <v>216.22348173064213</v>
      </c>
      <c r="CW153" s="3">
        <v>216.22348173064213</v>
      </c>
      <c r="CX153" s="3">
        <v>216.22348173064213</v>
      </c>
      <c r="CY153" s="3">
        <v>216.22348173064213</v>
      </c>
      <c r="CZ153" s="3">
        <v>253.78342926131702</v>
      </c>
      <c r="DA153" s="3">
        <v>267.99530129995082</v>
      </c>
      <c r="DB153" s="3">
        <v>267.99530129995082</v>
      </c>
      <c r="DC153" s="3">
        <v>253.78342926131702</v>
      </c>
      <c r="DD153" s="3">
        <v>272.5634030266545</v>
      </c>
      <c r="DE153" s="3">
        <v>267.99530129995082</v>
      </c>
      <c r="DF153" s="3">
        <v>410.11402168628831</v>
      </c>
      <c r="DG153" s="3">
        <v>470.00691099195916</v>
      </c>
      <c r="DH153" s="3">
        <v>535.99060259990165</v>
      </c>
      <c r="DI153" s="3">
        <v>535.99060259990165</v>
      </c>
      <c r="DJ153" s="3">
        <v>535.99060259990165</v>
      </c>
      <c r="DK153" s="3">
        <v>217.81913793331745</v>
      </c>
      <c r="DL153" s="3">
        <v>1014.3081298062965</v>
      </c>
      <c r="DM153" s="3">
        <v>699.00924793567276</v>
      </c>
      <c r="DN153" s="3">
        <v>932.01233058089701</v>
      </c>
      <c r="DO153" s="3">
        <v>932.01233058089701</v>
      </c>
      <c r="DP153" s="3">
        <v>939.95561748925707</v>
      </c>
      <c r="DQ153" s="3">
        <v>1174.9445218615713</v>
      </c>
      <c r="DR153" s="3">
        <v>1331.603791443114</v>
      </c>
      <c r="DS153" s="3">
        <v>1174.9445218615713</v>
      </c>
      <c r="DT153" s="3">
        <v>1409.9334262338855</v>
      </c>
      <c r="DU153" s="3">
        <v>1723.2254877739433</v>
      </c>
      <c r="DV153" s="3">
        <v>1879.9112349785141</v>
      </c>
      <c r="DW153" s="3">
        <v>1879.9112349785141</v>
      </c>
      <c r="DX153" s="3">
        <v>1916.0531904115514</v>
      </c>
      <c r="DY153" s="3">
        <v>1916.0531904115514</v>
      </c>
      <c r="DZ153" s="3">
        <v>2395.0664880144395</v>
      </c>
      <c r="EA153" s="3">
        <v>2155.559839212995</v>
      </c>
      <c r="EB153" s="3">
        <v>2395.0664880144395</v>
      </c>
      <c r="EC153" s="3">
        <v>2395.0664880144395</v>
      </c>
      <c r="ED153" s="3">
        <v>2356.6334533991085</v>
      </c>
      <c r="EE153" s="3">
        <v>2858.9902276641242</v>
      </c>
      <c r="EF153" s="3">
        <v>3811.9869702188325</v>
      </c>
      <c r="EG153" s="3">
        <v>2824.3409860545462</v>
      </c>
      <c r="EH153" s="3">
        <v>2824.3409860545462</v>
      </c>
      <c r="EI153" s="3">
        <v>5327.2900920388183</v>
      </c>
      <c r="EJ153" s="3">
        <v>5327.2900920388183</v>
      </c>
      <c r="EK153" s="3">
        <v>4596.0934127393721</v>
      </c>
      <c r="EL153" s="3">
        <v>4839.8256391725208</v>
      </c>
      <c r="EM153" s="3">
        <v>4839.8256391725208</v>
      </c>
      <c r="EN153" s="3">
        <v>4839.8256391725208</v>
      </c>
      <c r="EO153" s="3">
        <v>4918.1681405260324</v>
      </c>
      <c r="EP153" s="3">
        <v>24704.002093474122</v>
      </c>
      <c r="EQ153" s="3">
        <v>5327.2900920388183</v>
      </c>
      <c r="ER153" s="3">
        <v>5327.2900920388183</v>
      </c>
      <c r="ES153" s="3">
        <v>5562.317596099354</v>
      </c>
      <c r="ET153" s="3">
        <v>5562.317596099354</v>
      </c>
      <c r="EU153" s="3">
        <v>5562.317596099354</v>
      </c>
      <c r="EV153" s="3">
        <v>5562.317596099354</v>
      </c>
      <c r="EW153" s="3">
        <v>5562.317596099354</v>
      </c>
      <c r="EX153" s="3">
        <v>5562.317596099354</v>
      </c>
      <c r="EY153" s="3">
        <v>5562.317596099354</v>
      </c>
      <c r="EZ153" s="3">
        <v>6025.8440624409668</v>
      </c>
      <c r="FA153" s="3">
        <v>6745.6509294326861</v>
      </c>
      <c r="FB153" s="3">
        <v>6745.6509294326861</v>
      </c>
      <c r="FC153" s="3">
        <v>6825</v>
      </c>
      <c r="FD153" s="3">
        <v>6240</v>
      </c>
      <c r="FE153" s="3">
        <v>9514.2857142857138</v>
      </c>
      <c r="FF153" s="3">
        <v>12758.333333333332</v>
      </c>
      <c r="FG153" s="3">
        <v>6206.7567567567567</v>
      </c>
      <c r="FH153" s="3">
        <v>6206.7567567567567</v>
      </c>
      <c r="FI153" s="3">
        <v>9827.364864864865</v>
      </c>
      <c r="FJ153" s="3">
        <v>7241.2162162162158</v>
      </c>
      <c r="FK153" s="3">
        <v>7499.8310810810808</v>
      </c>
      <c r="FL153" s="3">
        <v>7758.4459459459449</v>
      </c>
      <c r="FM153" s="3">
        <v>11206.644144144142</v>
      </c>
      <c r="FN153" s="3">
        <v>14616.493178120076</v>
      </c>
      <c r="FO153" s="3">
        <v>15237.326511453404</v>
      </c>
      <c r="FP153" s="3">
        <v>20404.767676207168</v>
      </c>
      <c r="FQ153" s="3">
        <v>6757.4230616010755</v>
      </c>
      <c r="FR153" s="3">
        <v>7949.9094842365594</v>
      </c>
      <c r="FS153" s="3">
        <v>11924.864226354841</v>
      </c>
      <c r="FT153" s="3">
        <v>7949.9094842365594</v>
      </c>
      <c r="FU153" s="3">
        <v>7949.9094842365594</v>
      </c>
      <c r="FV153" s="3">
        <v>7949.9094842365594</v>
      </c>
      <c r="FW153" s="3">
        <v>6956.1707987069894</v>
      </c>
      <c r="FX153" s="3">
        <v>7949.9094842365594</v>
      </c>
      <c r="FY153" s="3">
        <v>10077.14672998111</v>
      </c>
      <c r="FZ153" s="3">
        <v>10077.14672998111</v>
      </c>
      <c r="GA153" s="3">
        <v>10077.14672998111</v>
      </c>
      <c r="GB153" s="3">
        <v>11166.567998087177</v>
      </c>
      <c r="GC153" s="3">
        <v>11166.567998087177</v>
      </c>
      <c r="GD153" s="3">
        <v>9260.0807789015616</v>
      </c>
      <c r="GE153" s="3">
        <v>9464.3472666714479</v>
      </c>
      <c r="GF153" s="3">
        <v>13254.625428623802</v>
      </c>
      <c r="GG153" s="3">
        <v>13890.121168352343</v>
      </c>
      <c r="GH153" s="3">
        <v>13890.121168352343</v>
      </c>
      <c r="GI153" s="3">
        <v>13073.055217272793</v>
      </c>
      <c r="GJ153" s="3">
        <v>13073.055217272793</v>
      </c>
      <c r="GK153" s="3">
        <v>14645.833333333332</v>
      </c>
      <c r="GL153" s="3">
        <v>20404.427083333332</v>
      </c>
      <c r="GM153" s="3">
        <v>19924.507919964388</v>
      </c>
      <c r="GN153" s="3">
        <v>19805.478954725593</v>
      </c>
      <c r="GO153" s="3">
        <v>17092.410017343049</v>
      </c>
      <c r="GP153" s="3">
        <v>19781.254298000727</v>
      </c>
    </row>
    <row r="154" spans="1:198">
      <c r="A154" t="str">
        <f>'[1]item index series'!D101</f>
        <v>0954-01</v>
      </c>
      <c r="B154" t="str">
        <f>'[1]item index series'!E101</f>
        <v>Short hand notebook/1 piece</v>
      </c>
      <c r="C154" s="3">
        <v>0.17</v>
      </c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>
        <v>100</v>
      </c>
      <c r="BC154" s="3">
        <v>104.54545454545455</v>
      </c>
      <c r="BD154" s="3">
        <v>131.81818181818181</v>
      </c>
      <c r="BE154" s="3">
        <v>126.51515151515149</v>
      </c>
      <c r="BF154" s="3">
        <v>118.43434343434343</v>
      </c>
      <c r="BG154" s="3">
        <v>106.81818181818181</v>
      </c>
      <c r="BH154" s="3">
        <v>142.42424242424244</v>
      </c>
      <c r="BI154" s="3">
        <v>160.60606060606065</v>
      </c>
      <c r="BJ154" s="3">
        <v>162.87878787878788</v>
      </c>
      <c r="BK154" s="3">
        <v>115.90909090909092</v>
      </c>
      <c r="BL154" s="3">
        <v>146.46464646464642</v>
      </c>
      <c r="BM154" s="3">
        <v>185.60606060606062</v>
      </c>
      <c r="BN154" s="3">
        <v>148.73737373737373</v>
      </c>
      <c r="BO154" s="3">
        <v>135.60606060606059</v>
      </c>
      <c r="BP154" s="3">
        <v>169.69696969696972</v>
      </c>
      <c r="BQ154" s="3">
        <v>174.24242424242425</v>
      </c>
      <c r="BR154" s="3">
        <v>174.24242424242425</v>
      </c>
      <c r="BS154" s="3">
        <v>202.52525252525248</v>
      </c>
      <c r="BT154" s="3">
        <v>204.79797979797976</v>
      </c>
      <c r="BU154" s="3">
        <v>171.71717171717171</v>
      </c>
      <c r="BV154" s="3">
        <v>209.34343434343432</v>
      </c>
      <c r="BW154" s="3">
        <v>188.88888888888889</v>
      </c>
      <c r="BX154" s="3">
        <v>169.69696969696972</v>
      </c>
      <c r="BY154" s="3">
        <v>204.54545454545453</v>
      </c>
      <c r="BZ154" s="3">
        <v>202.02020202020202</v>
      </c>
      <c r="CA154" s="3">
        <v>185.35353535353536</v>
      </c>
      <c r="CB154" s="3">
        <v>177.27272727272728</v>
      </c>
      <c r="CC154" s="3">
        <v>227.27272727272725</v>
      </c>
      <c r="CD154" s="3">
        <v>211.61616161616161</v>
      </c>
      <c r="CE154" s="3">
        <v>220.95959595959599</v>
      </c>
      <c r="CF154" s="3">
        <v>215.90909090909088</v>
      </c>
      <c r="CG154" s="3">
        <v>207.18549127640034</v>
      </c>
      <c r="CH154" s="3">
        <v>200.64279155188248</v>
      </c>
      <c r="CI154" s="3">
        <v>185.37649219467403</v>
      </c>
      <c r="CJ154" s="3">
        <v>165.02142638506274</v>
      </c>
      <c r="CK154" s="3">
        <v>165.02142638506274</v>
      </c>
      <c r="CL154" s="3">
        <v>183.36029182567967</v>
      </c>
      <c r="CM154" s="3">
        <v>155.9111463427935</v>
      </c>
      <c r="CN154" s="3">
        <v>155.9111463427935</v>
      </c>
      <c r="CO154" s="3">
        <v>196.53588165746504</v>
      </c>
      <c r="CP154" s="3">
        <v>217.39723222445849</v>
      </c>
      <c r="CQ154" s="3">
        <v>223.98502714035118</v>
      </c>
      <c r="CR154" s="3">
        <v>230.93881066268236</v>
      </c>
      <c r="CS154" s="3">
        <v>203.48966517979613</v>
      </c>
      <c r="CT154" s="3">
        <v>193.24198419951867</v>
      </c>
      <c r="CU154" s="3">
        <v>242.65044606871379</v>
      </c>
      <c r="CV154" s="3">
        <v>210.07746009568885</v>
      </c>
      <c r="CW154" s="3">
        <v>230.53239521772434</v>
      </c>
      <c r="CX154" s="3">
        <v>332.56503602956235</v>
      </c>
      <c r="CY154" s="3">
        <v>305.33075972264317</v>
      </c>
      <c r="CZ154" s="3">
        <v>310.7008987127399</v>
      </c>
      <c r="DA154" s="3">
        <v>332.56503602956235</v>
      </c>
      <c r="DB154" s="3">
        <v>391.25298356419103</v>
      </c>
      <c r="DC154" s="3">
        <v>391.25298356419103</v>
      </c>
      <c r="DD154" s="3">
        <v>444.95437346515848</v>
      </c>
      <c r="DE154" s="3">
        <v>408.51414460378771</v>
      </c>
      <c r="DF154" s="3">
        <v>559.26161768293184</v>
      </c>
      <c r="DG154" s="3">
        <v>726.88667044523731</v>
      </c>
      <c r="DH154" s="3">
        <v>575.37203465322204</v>
      </c>
      <c r="DI154" s="3">
        <v>575.37203465322204</v>
      </c>
      <c r="DJ154" s="3">
        <v>803.21936037589808</v>
      </c>
      <c r="DK154" s="3">
        <v>937.0892537718812</v>
      </c>
      <c r="DL154" s="3">
        <v>1349.9785067444461</v>
      </c>
      <c r="DM154" s="3">
        <v>1819.0445694843791</v>
      </c>
      <c r="DN154" s="3">
        <v>1724.1084130154829</v>
      </c>
      <c r="DO154" s="3">
        <v>1073.9346357735719</v>
      </c>
      <c r="DP154" s="3">
        <v>2443.7556874210427</v>
      </c>
      <c r="DQ154" s="3">
        <v>2371.7904510120266</v>
      </c>
      <c r="DR154" s="3">
        <v>2342.6981213998715</v>
      </c>
      <c r="DS154" s="3">
        <v>1984.4031145975382</v>
      </c>
      <c r="DT154" s="3">
        <v>2802.0506942233756</v>
      </c>
      <c r="DU154" s="3">
        <v>2296.7628641175211</v>
      </c>
      <c r="DV154" s="3">
        <v>3123.5974951998287</v>
      </c>
      <c r="DW154" s="3">
        <v>3123.5974951998287</v>
      </c>
      <c r="DX154" s="3">
        <v>3123.5974951998287</v>
      </c>
      <c r="DY154" s="3">
        <v>4244.4177728891782</v>
      </c>
      <c r="DZ154" s="3">
        <v>3429.8325437488311</v>
      </c>
      <c r="EA154" s="3">
        <v>3625.8229748201938</v>
      </c>
      <c r="EB154" s="3">
        <v>3708.5064379284249</v>
      </c>
      <c r="EC154" s="3">
        <v>4740.5185515385638</v>
      </c>
      <c r="ED154" s="3">
        <v>5163.1229185361881</v>
      </c>
      <c r="EE154" s="3">
        <v>4831.0174760635437</v>
      </c>
      <c r="EF154" s="3">
        <v>4915.2794087855827</v>
      </c>
      <c r="EG154" s="3">
        <v>5264.8103889658905</v>
      </c>
      <c r="EH154" s="3">
        <v>5689.0528132083145</v>
      </c>
      <c r="EI154" s="3">
        <v>6256.4246571131862</v>
      </c>
      <c r="EJ154" s="3">
        <v>6118.4152896768674</v>
      </c>
      <c r="EK154" s="3">
        <v>6118.4152896768674</v>
      </c>
      <c r="EL154" s="3">
        <v>6839.1308751776505</v>
      </c>
      <c r="EM154" s="3">
        <v>7406.5027190825222</v>
      </c>
      <c r="EN154" s="3">
        <v>13736.532372161746</v>
      </c>
      <c r="EO154" s="3">
        <v>6685.7871335817381</v>
      </c>
      <c r="EP154" s="3">
        <v>7268.4933516462024</v>
      </c>
      <c r="EQ154" s="3">
        <v>7835.8651955510732</v>
      </c>
      <c r="ER154" s="3">
        <v>8145.6195535748147</v>
      </c>
      <c r="ES154" s="3">
        <v>8259.0939223557871</v>
      </c>
      <c r="ET154" s="3">
        <v>11546.783742172129</v>
      </c>
      <c r="EU154" s="3">
        <v>11666.666666666668</v>
      </c>
      <c r="EV154" s="3">
        <v>12878.78787878788</v>
      </c>
      <c r="EW154" s="3">
        <v>12992.424242424244</v>
      </c>
      <c r="EX154" s="3">
        <v>13750</v>
      </c>
      <c r="EY154" s="3">
        <v>8068.1818181818189</v>
      </c>
      <c r="EZ154" s="3">
        <v>7575.757575757576</v>
      </c>
      <c r="FA154" s="3">
        <v>8863.636363636364</v>
      </c>
      <c r="FB154" s="3">
        <v>9166.6666666666679</v>
      </c>
      <c r="FC154" s="3">
        <v>10757.575757575758</v>
      </c>
      <c r="FD154" s="3">
        <v>10719.69696969697</v>
      </c>
      <c r="FE154" s="3">
        <v>11022.727272727274</v>
      </c>
      <c r="FF154" s="3">
        <v>11691.919191919191</v>
      </c>
      <c r="FG154" s="3">
        <v>12083.333333333334</v>
      </c>
      <c r="FH154" s="3">
        <v>16401.515151515152</v>
      </c>
      <c r="FI154" s="3">
        <v>11659.662664379646</v>
      </c>
      <c r="FJ154" s="3">
        <v>13888.888888888889</v>
      </c>
      <c r="FK154" s="3">
        <v>14520.202020202023</v>
      </c>
      <c r="FL154" s="3">
        <v>13888.888888888889</v>
      </c>
      <c r="FM154" s="3">
        <v>13762.626262626265</v>
      </c>
      <c r="FN154" s="3">
        <v>7795.6586914469035</v>
      </c>
      <c r="FO154" s="3">
        <v>8042.9292929292924</v>
      </c>
      <c r="FP154" s="3">
        <v>11484.848484848486</v>
      </c>
      <c r="FQ154" s="3">
        <v>15656.565656565657</v>
      </c>
      <c r="FR154" s="3">
        <v>10454.545454545456</v>
      </c>
      <c r="FS154" s="3">
        <v>10378.78787878788</v>
      </c>
      <c r="FT154" s="3">
        <v>14734.848484848486</v>
      </c>
      <c r="FU154" s="3">
        <v>15479.797979797979</v>
      </c>
      <c r="FV154" s="3">
        <v>24583.333333333336</v>
      </c>
      <c r="FW154" s="3">
        <v>19166.666666666668</v>
      </c>
      <c r="FX154" s="3">
        <v>10686.363636363636</v>
      </c>
      <c r="FY154" s="3">
        <v>14959.803975552006</v>
      </c>
      <c r="FZ154" s="3">
        <v>12803.030303030304</v>
      </c>
      <c r="GA154" s="3">
        <v>10454.545454545456</v>
      </c>
      <c r="GB154" s="3">
        <v>12045.454545454546</v>
      </c>
      <c r="GC154" s="3">
        <v>11818.181818181818</v>
      </c>
      <c r="GD154" s="3">
        <v>10795.454545454546</v>
      </c>
      <c r="GE154" s="3">
        <v>14318.18181818182</v>
      </c>
      <c r="GF154" s="3">
        <v>17020.202020202021</v>
      </c>
      <c r="GG154" s="3">
        <v>14444.444444444447</v>
      </c>
      <c r="GH154" s="3">
        <v>13055.555555555555</v>
      </c>
      <c r="GI154" s="3">
        <v>11439.39393939394</v>
      </c>
      <c r="GJ154" s="3">
        <v>9318.181818181818</v>
      </c>
      <c r="GK154" s="3">
        <v>16148.989898989901</v>
      </c>
      <c r="GL154" s="3">
        <v>17196.969696969696</v>
      </c>
      <c r="GM154" s="3">
        <v>18434.343434343435</v>
      </c>
      <c r="GN154" s="3">
        <v>17222.222222222223</v>
      </c>
      <c r="GO154" s="3">
        <v>18042.929292929293</v>
      </c>
      <c r="GP154" s="3">
        <v>15353.535353535355</v>
      </c>
    </row>
    <row r="155" spans="1:198">
      <c r="A155" t="str">
        <f>'[1]item index series'!D102</f>
        <v>1010-01</v>
      </c>
      <c r="B155" t="str">
        <f>'[1]item index series'!E102</f>
        <v>Fee for primary school</v>
      </c>
      <c r="C155" s="3">
        <v>0.56000000000000005</v>
      </c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>
        <v>100</v>
      </c>
      <c r="BC155" s="3">
        <v>100</v>
      </c>
      <c r="BD155" s="3">
        <v>91.034482758620683</v>
      </c>
      <c r="BE155" s="3">
        <v>91.034482758620683</v>
      </c>
      <c r="BF155" s="3">
        <v>91.034482758620683</v>
      </c>
      <c r="BG155" s="3">
        <v>91.034482758620683</v>
      </c>
      <c r="BH155" s="3">
        <v>91.034482758620683</v>
      </c>
      <c r="BI155" s="3">
        <v>91.034482758620683</v>
      </c>
      <c r="BJ155" s="3">
        <v>91.034482758620683</v>
      </c>
      <c r="BK155" s="3">
        <v>91.034482758620683</v>
      </c>
      <c r="BL155" s="3">
        <v>216.55172413793105</v>
      </c>
      <c r="BM155" s="3">
        <v>216.55172413793105</v>
      </c>
      <c r="BN155" s="3">
        <v>216.55172413793105</v>
      </c>
      <c r="BO155" s="3">
        <v>216.55172413793105</v>
      </c>
      <c r="BP155" s="3">
        <v>216.55172413793105</v>
      </c>
      <c r="BQ155" s="3">
        <v>216.55172413793105</v>
      </c>
      <c r="BR155" s="3">
        <v>216.55172413793105</v>
      </c>
      <c r="BS155" s="3">
        <v>216.55172413793105</v>
      </c>
      <c r="BT155" s="3">
        <v>216.55172413793105</v>
      </c>
      <c r="BU155" s="3">
        <v>216.55172413793105</v>
      </c>
      <c r="BV155" s="3">
        <v>216.55172413793105</v>
      </c>
      <c r="BW155" s="3">
        <v>216.55172413793105</v>
      </c>
      <c r="BX155" s="3">
        <v>216.55172413793105</v>
      </c>
      <c r="BY155" s="3">
        <v>216.55172413793105</v>
      </c>
      <c r="BZ155" s="3">
        <v>216.55172413793105</v>
      </c>
      <c r="CA155" s="3">
        <v>202.06896551724137</v>
      </c>
      <c r="CB155" s="3">
        <v>202.06896551724137</v>
      </c>
      <c r="CC155" s="3">
        <v>202.06896551724137</v>
      </c>
      <c r="CD155" s="3">
        <v>202.06896551724137</v>
      </c>
      <c r="CE155" s="3">
        <v>202.06896551724137</v>
      </c>
      <c r="CF155" s="3">
        <v>202.06896551724137</v>
      </c>
      <c r="CG155" s="3">
        <v>202.06896551724137</v>
      </c>
      <c r="CH155" s="3">
        <v>202.06896551724137</v>
      </c>
      <c r="CI155" s="3">
        <v>202.06896551724137</v>
      </c>
      <c r="CJ155" s="3">
        <v>202.06896551724137</v>
      </c>
      <c r="CK155" s="3">
        <v>202.06896551724137</v>
      </c>
      <c r="CL155" s="3">
        <v>202.06896551724137</v>
      </c>
      <c r="CM155" s="3">
        <v>202.06896551724137</v>
      </c>
      <c r="CN155" s="3">
        <v>202.06896551724137</v>
      </c>
      <c r="CO155" s="3">
        <v>202.06896551724137</v>
      </c>
      <c r="CP155" s="3">
        <v>202.06896551724137</v>
      </c>
      <c r="CQ155" s="3">
        <v>202.06896551724137</v>
      </c>
      <c r="CR155" s="3">
        <v>202.06896551724137</v>
      </c>
      <c r="CS155" s="3">
        <v>202.06896551724137</v>
      </c>
      <c r="CT155" s="3">
        <v>202.06896551724137</v>
      </c>
      <c r="CU155" s="3">
        <v>202.06896551724137</v>
      </c>
      <c r="CV155" s="3">
        <v>202.06896551724137</v>
      </c>
      <c r="CW155" s="3">
        <v>202.06896551724137</v>
      </c>
      <c r="CX155" s="3">
        <v>202.06896551724137</v>
      </c>
      <c r="CY155" s="3">
        <v>202.06896551724137</v>
      </c>
      <c r="CZ155" s="3">
        <v>202.06896551724137</v>
      </c>
      <c r="DA155" s="3">
        <v>202.06896551724137</v>
      </c>
      <c r="DB155" s="3">
        <v>202.06896551724137</v>
      </c>
      <c r="DC155" s="3">
        <v>202.06896551724137</v>
      </c>
      <c r="DD155" s="3">
        <v>202.06896551724137</v>
      </c>
      <c r="DE155" s="3">
        <v>202.06896551724137</v>
      </c>
      <c r="DF155" s="3">
        <v>202.06896551724137</v>
      </c>
      <c r="DG155" s="3">
        <v>202.06896551724137</v>
      </c>
      <c r="DH155" s="3">
        <v>202.06896551724137</v>
      </c>
      <c r="DI155" s="3">
        <v>202.06896551724137</v>
      </c>
      <c r="DJ155" s="3">
        <v>202.06896551724137</v>
      </c>
      <c r="DK155" s="3">
        <v>202.06896551724137</v>
      </c>
      <c r="DL155" s="3">
        <v>202.06896551724137</v>
      </c>
      <c r="DM155" s="3">
        <v>202.06896551724137</v>
      </c>
      <c r="DN155" s="3">
        <v>202.06896551724137</v>
      </c>
      <c r="DO155" s="3">
        <v>202.06896551724137</v>
      </c>
      <c r="DP155" s="3">
        <v>202.06896551724137</v>
      </c>
      <c r="DQ155" s="3">
        <v>202.06896551724137</v>
      </c>
      <c r="DR155" s="3">
        <v>202.06896551724137</v>
      </c>
      <c r="DS155" s="3">
        <v>202.06896551724137</v>
      </c>
      <c r="DT155" s="3">
        <v>1193.1034482758621</v>
      </c>
      <c r="DU155" s="3">
        <v>1418.3747287195563</v>
      </c>
      <c r="DV155" s="3">
        <v>1418.3747287195565</v>
      </c>
      <c r="DW155" s="3">
        <v>1418.3747287195565</v>
      </c>
      <c r="DX155" s="3">
        <v>1418.3747287195565</v>
      </c>
      <c r="DY155" s="3">
        <v>1418.3747287195565</v>
      </c>
      <c r="DZ155" s="3">
        <v>1418.3747287195565</v>
      </c>
      <c r="EA155" s="3">
        <v>1418.3747287195565</v>
      </c>
      <c r="EB155" s="3">
        <v>1418.3747287195565</v>
      </c>
      <c r="EC155" s="3">
        <v>1418.3747287195565</v>
      </c>
      <c r="ED155" s="3">
        <v>1418.3747287195565</v>
      </c>
      <c r="EE155" s="3">
        <v>1418.3747287195565</v>
      </c>
      <c r="EF155" s="3">
        <v>1418.3747287195565</v>
      </c>
      <c r="EG155" s="3">
        <v>1374.9698577284785</v>
      </c>
      <c r="EH155" s="3">
        <v>1374.9698577284785</v>
      </c>
      <c r="EI155" s="3">
        <v>1374.9698577284785</v>
      </c>
      <c r="EJ155" s="3">
        <v>1374.9698577284785</v>
      </c>
      <c r="EK155" s="3">
        <v>1374.9698577284785</v>
      </c>
      <c r="EL155" s="3">
        <v>1374.9698577284785</v>
      </c>
      <c r="EM155" s="3">
        <v>1374.9698577284785</v>
      </c>
      <c r="EN155" s="3">
        <v>1374.9698577284785</v>
      </c>
      <c r="EO155" s="3">
        <v>1374.9698577284785</v>
      </c>
      <c r="EP155" s="3">
        <v>1374.9698577284785</v>
      </c>
      <c r="EQ155" s="3">
        <v>1374.9698577284785</v>
      </c>
      <c r="ER155" s="3">
        <v>1374.9698577284785</v>
      </c>
      <c r="ES155" s="3">
        <v>1374.9698577284785</v>
      </c>
      <c r="ET155" s="3">
        <v>1374.9698577284785</v>
      </c>
      <c r="EU155" s="3">
        <v>1374.9698577284785</v>
      </c>
      <c r="EV155" s="3">
        <v>1374.9698577284785</v>
      </c>
      <c r="EW155" s="3">
        <v>1374.9698577284785</v>
      </c>
      <c r="EX155" s="3">
        <v>1374.9698577284785</v>
      </c>
      <c r="EY155" s="3">
        <v>1374.9698577284785</v>
      </c>
      <c r="EZ155" s="3">
        <v>1364.8420544972271</v>
      </c>
      <c r="FA155" s="3">
        <v>1374.9698577284785</v>
      </c>
      <c r="FB155" s="3">
        <v>1374.9698577284785</v>
      </c>
      <c r="FC155" s="3">
        <v>1374.9698577284785</v>
      </c>
      <c r="FD155" s="3">
        <v>1374.9698577284785</v>
      </c>
      <c r="FE155" s="3">
        <v>1374.9698577284785</v>
      </c>
      <c r="FF155" s="3">
        <v>1374.9698577284785</v>
      </c>
      <c r="FG155" s="3">
        <v>1374.9698577284785</v>
      </c>
      <c r="FH155" s="3">
        <v>4478.4181335905469</v>
      </c>
      <c r="FI155" s="3">
        <v>4478.4181335905469</v>
      </c>
      <c r="FJ155" s="3">
        <v>4478.4181335905469</v>
      </c>
      <c r="FK155" s="3">
        <v>4478.4181335905469</v>
      </c>
      <c r="FL155" s="3">
        <v>4478.4181335905469</v>
      </c>
      <c r="FM155" s="3">
        <v>4478.4181335905469</v>
      </c>
      <c r="FN155" s="3">
        <v>1374.9698577284785</v>
      </c>
      <c r="FO155" s="3">
        <v>1466.0043404870992</v>
      </c>
      <c r="FP155" s="3">
        <v>1466.0043404870992</v>
      </c>
      <c r="FQ155" s="3">
        <v>1466.0043404870992</v>
      </c>
      <c r="FR155" s="3">
        <v>1466.0043404870992</v>
      </c>
      <c r="FS155" s="3">
        <v>1466.0043404870992</v>
      </c>
      <c r="FT155" s="3">
        <v>1466.0043404870992</v>
      </c>
      <c r="FU155" s="3">
        <v>1466.0043404870992</v>
      </c>
      <c r="FV155" s="3">
        <v>1466.0043404870992</v>
      </c>
      <c r="FW155" s="3">
        <v>1466.0043404870992</v>
      </c>
      <c r="FX155" s="3">
        <v>1466.0043404870992</v>
      </c>
      <c r="FY155" s="3">
        <v>1466.0043404870992</v>
      </c>
      <c r="FZ155" s="3">
        <v>1466.0043404870992</v>
      </c>
      <c r="GA155" s="3">
        <v>1466.0043404870992</v>
      </c>
      <c r="GB155" s="3">
        <v>1466.0043404870992</v>
      </c>
      <c r="GC155" s="3">
        <v>1466.0043404870992</v>
      </c>
      <c r="GD155" s="3">
        <v>1466.0043404870992</v>
      </c>
      <c r="GE155" s="3">
        <v>1466.0043404870992</v>
      </c>
      <c r="GF155" s="3">
        <v>1466.0043404870992</v>
      </c>
      <c r="GG155" s="3">
        <v>1466.0043404870992</v>
      </c>
      <c r="GH155" s="3">
        <v>1466.0043404870992</v>
      </c>
      <c r="GI155" s="3">
        <v>1466.0043404870992</v>
      </c>
      <c r="GJ155" s="3">
        <v>1466.0043404870992</v>
      </c>
      <c r="GK155" s="3">
        <v>1466.0043404870992</v>
      </c>
      <c r="GL155" s="3">
        <v>1466.0043404870992</v>
      </c>
      <c r="GM155" s="3">
        <v>1466.0043404870992</v>
      </c>
      <c r="GN155" s="3">
        <v>1466.0043404870992</v>
      </c>
      <c r="GO155" s="3">
        <v>1466.0043404870992</v>
      </c>
      <c r="GP155" s="3">
        <v>1466.0043404870992</v>
      </c>
    </row>
    <row r="156" spans="1:198">
      <c r="A156" t="str">
        <f>'[1]item index series'!D103</f>
        <v>1020-01</v>
      </c>
      <c r="B156" t="str">
        <f>'[1]item index series'!E103</f>
        <v>Fee for secondary school</v>
      </c>
      <c r="C156" s="3">
        <v>0.5</v>
      </c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>
        <v>100</v>
      </c>
      <c r="BC156" s="3">
        <v>100</v>
      </c>
      <c r="BD156" s="3">
        <v>100.32051282051283</v>
      </c>
      <c r="BE156" s="3">
        <v>100.32051282051283</v>
      </c>
      <c r="BF156" s="3">
        <v>100.32051282051283</v>
      </c>
      <c r="BG156" s="3">
        <v>100.32051282051283</v>
      </c>
      <c r="BH156" s="3">
        <v>100.32051282051283</v>
      </c>
      <c r="BI156" s="3">
        <v>100.32051282051283</v>
      </c>
      <c r="BJ156" s="3">
        <v>100.32051282051283</v>
      </c>
      <c r="BK156" s="3">
        <v>100.32051282051283</v>
      </c>
      <c r="BL156" s="3">
        <v>109.93589743589746</v>
      </c>
      <c r="BM156" s="3">
        <v>109.93589743589746</v>
      </c>
      <c r="BN156" s="3">
        <v>109.93589743589746</v>
      </c>
      <c r="BO156" s="3">
        <v>109.93589743589746</v>
      </c>
      <c r="BP156" s="3">
        <v>109.93589743589746</v>
      </c>
      <c r="BQ156" s="3">
        <v>109.93589743589746</v>
      </c>
      <c r="BR156" s="3">
        <v>109.93589743589746</v>
      </c>
      <c r="BS156" s="3">
        <v>109.93589743589746</v>
      </c>
      <c r="BT156" s="3">
        <v>109.93589743589746</v>
      </c>
      <c r="BU156" s="3">
        <v>109.93589743589746</v>
      </c>
      <c r="BV156" s="3">
        <v>109.93589743589746</v>
      </c>
      <c r="BW156" s="3">
        <v>109.93589743589746</v>
      </c>
      <c r="BX156" s="3">
        <v>109.93589743589746</v>
      </c>
      <c r="BY156" s="3">
        <v>109.93589743589746</v>
      </c>
      <c r="BZ156" s="3">
        <v>109.93589743589746</v>
      </c>
      <c r="CA156" s="3">
        <v>114.74358974358977</v>
      </c>
      <c r="CB156" s="3">
        <v>128.20512820512823</v>
      </c>
      <c r="CC156" s="3">
        <v>128.20512820512823</v>
      </c>
      <c r="CD156" s="3">
        <v>128.20512820512823</v>
      </c>
      <c r="CE156" s="3">
        <v>128.20512820512823</v>
      </c>
      <c r="CF156" s="3">
        <v>128.20512820512823</v>
      </c>
      <c r="CG156" s="3">
        <v>128.20512820512823</v>
      </c>
      <c r="CH156" s="3">
        <v>134.12228796844184</v>
      </c>
      <c r="CI156" s="3">
        <v>134.12228796844184</v>
      </c>
      <c r="CJ156" s="3">
        <v>134.12228796844184</v>
      </c>
      <c r="CK156" s="3">
        <v>134.12228796844184</v>
      </c>
      <c r="CL156" s="3">
        <v>134.12228796844184</v>
      </c>
      <c r="CM156" s="3">
        <v>134.12228796844184</v>
      </c>
      <c r="CN156" s="3">
        <v>134.12228796844184</v>
      </c>
      <c r="CO156" s="3">
        <v>134.12228796844184</v>
      </c>
      <c r="CP156" s="3">
        <v>134.12228796844184</v>
      </c>
      <c r="CQ156" s="3">
        <v>134.12228796844184</v>
      </c>
      <c r="CR156" s="3">
        <v>134.12228796844184</v>
      </c>
      <c r="CS156" s="3">
        <v>134.12228796844184</v>
      </c>
      <c r="CT156" s="3">
        <v>134.12228796844184</v>
      </c>
      <c r="CU156" s="3">
        <v>134.12228796844184</v>
      </c>
      <c r="CV156" s="3">
        <v>134.12228796844184</v>
      </c>
      <c r="CW156" s="3">
        <v>134.12228796844184</v>
      </c>
      <c r="CX156" s="3">
        <v>134.12228796844184</v>
      </c>
      <c r="CY156" s="3">
        <v>134.12228796844184</v>
      </c>
      <c r="CZ156" s="3">
        <v>134.12228796844184</v>
      </c>
      <c r="DA156" s="3">
        <v>134.12228796844184</v>
      </c>
      <c r="DB156" s="3">
        <v>134.12228796844184</v>
      </c>
      <c r="DC156" s="3">
        <v>134.12228796844184</v>
      </c>
      <c r="DD156" s="3">
        <v>134.12228796844184</v>
      </c>
      <c r="DE156" s="3">
        <v>134.12228796844184</v>
      </c>
      <c r="DF156" s="3">
        <v>134.12228796844184</v>
      </c>
      <c r="DG156" s="3">
        <v>134.12228796844184</v>
      </c>
      <c r="DH156" s="3">
        <v>134.12228796844184</v>
      </c>
      <c r="DI156" s="3">
        <v>134.12228796844184</v>
      </c>
      <c r="DJ156" s="3">
        <v>134.12228796844184</v>
      </c>
      <c r="DK156" s="3">
        <v>134.12228796844184</v>
      </c>
      <c r="DL156" s="3">
        <v>134.12228796844184</v>
      </c>
      <c r="DM156" s="3">
        <v>134.12228796844184</v>
      </c>
      <c r="DN156" s="3">
        <v>134.12228796844184</v>
      </c>
      <c r="DO156" s="3">
        <v>134.12228796844184</v>
      </c>
      <c r="DP156" s="3">
        <v>134.12228796844184</v>
      </c>
      <c r="DQ156" s="3">
        <v>134.12228796844184</v>
      </c>
      <c r="DR156" s="3">
        <v>134.12228796844184</v>
      </c>
      <c r="DS156" s="3">
        <v>134.12228796844184</v>
      </c>
      <c r="DT156" s="3">
        <v>1394.2307692307695</v>
      </c>
      <c r="DU156" s="3">
        <v>166.91495124593717</v>
      </c>
      <c r="DV156" s="3">
        <v>166.91495124593717</v>
      </c>
      <c r="DW156" s="3">
        <v>166.91495124593717</v>
      </c>
      <c r="DX156" s="3">
        <v>166.91495124593717</v>
      </c>
      <c r="DY156" s="3">
        <v>166.91495124593717</v>
      </c>
      <c r="DZ156" s="3">
        <v>166.91495124593717</v>
      </c>
      <c r="EA156" s="3">
        <v>166.91495124593717</v>
      </c>
      <c r="EB156" s="3">
        <v>166.91495124593717</v>
      </c>
      <c r="EC156" s="3">
        <v>166.91495124593717</v>
      </c>
      <c r="ED156" s="3">
        <v>166.91495124593717</v>
      </c>
      <c r="EE156" s="3">
        <v>166.91495124593717</v>
      </c>
      <c r="EF156" s="3">
        <v>166.91495124593717</v>
      </c>
      <c r="EG156" s="3">
        <v>166.30552546045507</v>
      </c>
      <c r="EH156" s="3">
        <v>166.30552546045507</v>
      </c>
      <c r="EI156" s="3">
        <v>166.30552546045507</v>
      </c>
      <c r="EJ156" s="3">
        <v>166.30552546045507</v>
      </c>
      <c r="EK156" s="3">
        <v>166.30552546045507</v>
      </c>
      <c r="EL156" s="3">
        <v>166.30552546045507</v>
      </c>
      <c r="EM156" s="3">
        <v>166.30552546045507</v>
      </c>
      <c r="EN156" s="3">
        <v>166.30552546045507</v>
      </c>
      <c r="EO156" s="3">
        <v>166.30552546045507</v>
      </c>
      <c r="EP156" s="3">
        <v>166.30552546045507</v>
      </c>
      <c r="EQ156" s="3">
        <v>166.30552546045507</v>
      </c>
      <c r="ER156" s="3">
        <v>166.30552546045507</v>
      </c>
      <c r="ES156" s="3">
        <v>166.30552546045507</v>
      </c>
      <c r="ET156" s="3">
        <v>166.30552546045507</v>
      </c>
      <c r="EU156" s="3">
        <v>166.30552546045507</v>
      </c>
      <c r="EV156" s="3">
        <v>166.30552546045507</v>
      </c>
      <c r="EW156" s="3">
        <v>166.30552546045507</v>
      </c>
      <c r="EX156" s="3">
        <v>166.30552546045507</v>
      </c>
      <c r="EY156" s="3">
        <v>166.30552546045507</v>
      </c>
      <c r="EZ156" s="3">
        <v>105.63380281690142</v>
      </c>
      <c r="FA156" s="3">
        <v>166.30552546045507</v>
      </c>
      <c r="FB156" s="3">
        <v>166.30552546045507</v>
      </c>
      <c r="FC156" s="3">
        <v>166.30552546045507</v>
      </c>
      <c r="FD156" s="3">
        <v>166.30552546045507</v>
      </c>
      <c r="FE156" s="3">
        <v>166.30552546045507</v>
      </c>
      <c r="FF156" s="3">
        <v>166.30552546045507</v>
      </c>
      <c r="FG156" s="3">
        <v>166.30552546045507</v>
      </c>
      <c r="FH156" s="3">
        <v>3598.9978331527636</v>
      </c>
      <c r="FI156" s="3">
        <v>3598.9978331527636</v>
      </c>
      <c r="FJ156" s="3">
        <v>3598.9978331527636</v>
      </c>
      <c r="FK156" s="3">
        <v>3598.9978331527636</v>
      </c>
      <c r="FL156" s="3">
        <v>3598.9978331527636</v>
      </c>
      <c r="FM156" s="3">
        <v>3598.9978331527636</v>
      </c>
      <c r="FN156" s="3">
        <v>166.30552546045507</v>
      </c>
      <c r="FO156" s="3">
        <v>166.30552546045507</v>
      </c>
      <c r="FP156" s="3">
        <v>166.30552546045507</v>
      </c>
      <c r="FQ156" s="3">
        <v>166.30552546045507</v>
      </c>
      <c r="FR156" s="3">
        <v>166.30552546045507</v>
      </c>
      <c r="FS156" s="3">
        <v>166.30552546045507</v>
      </c>
      <c r="FT156" s="3">
        <v>166.30552546045507</v>
      </c>
      <c r="FU156" s="3">
        <v>166.30552546045507</v>
      </c>
      <c r="FV156" s="3">
        <v>166.30552546045507</v>
      </c>
      <c r="FW156" s="3">
        <v>166.30552546045507</v>
      </c>
      <c r="FX156" s="3">
        <v>166.30552546045507</v>
      </c>
      <c r="FY156" s="3">
        <v>166.30552546045507</v>
      </c>
      <c r="FZ156" s="3">
        <v>166.30552546045507</v>
      </c>
      <c r="GA156" s="3">
        <v>166.30552546045507</v>
      </c>
      <c r="GB156" s="3">
        <v>166.30552546045507</v>
      </c>
      <c r="GC156" s="3">
        <v>166.30552546045507</v>
      </c>
      <c r="GD156" s="3">
        <v>166.30552546045507</v>
      </c>
      <c r="GE156" s="3">
        <v>166.30552546045507</v>
      </c>
      <c r="GF156" s="3">
        <v>166.30552546045507</v>
      </c>
      <c r="GG156" s="3">
        <v>166.30552546045507</v>
      </c>
      <c r="GH156" s="3">
        <v>166.30552546045507</v>
      </c>
      <c r="GI156" s="3">
        <v>166.30552546045507</v>
      </c>
      <c r="GJ156" s="3">
        <v>166.30552546045507</v>
      </c>
      <c r="GK156" s="3">
        <v>166.30552546045507</v>
      </c>
      <c r="GL156" s="3">
        <v>166.30552546045507</v>
      </c>
      <c r="GM156" s="3">
        <v>166.30552546045507</v>
      </c>
      <c r="GN156" s="3">
        <v>166.30552546045507</v>
      </c>
      <c r="GO156" s="3">
        <v>166.30552546045507</v>
      </c>
      <c r="GP156" s="3">
        <v>166.30552546045507</v>
      </c>
    </row>
    <row r="157" spans="1:198">
      <c r="A157" t="str">
        <f>'[1]item index series'!D104</f>
        <v>1040-01</v>
      </c>
      <c r="B157" t="str">
        <f>'[1]item index series'!E104</f>
        <v>University fee</v>
      </c>
      <c r="C157" s="3">
        <v>0.23</v>
      </c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>
        <v>100</v>
      </c>
      <c r="BC157" s="3">
        <v>100</v>
      </c>
      <c r="BD157" s="3">
        <v>100</v>
      </c>
      <c r="BE157" s="3">
        <v>100</v>
      </c>
      <c r="BF157" s="3">
        <v>100</v>
      </c>
      <c r="BG157" s="3">
        <v>100</v>
      </c>
      <c r="BH157" s="3">
        <v>100</v>
      </c>
      <c r="BI157" s="3">
        <v>100</v>
      </c>
      <c r="BJ157" s="3">
        <v>100</v>
      </c>
      <c r="BK157" s="3">
        <v>100</v>
      </c>
      <c r="BL157" s="3">
        <v>97.545454545454547</v>
      </c>
      <c r="BM157" s="3">
        <v>97.545454545454547</v>
      </c>
      <c r="BN157" s="3">
        <v>97.545454545454547</v>
      </c>
      <c r="BO157" s="3">
        <v>97.545454545454547</v>
      </c>
      <c r="BP157" s="3">
        <v>97.545454545454547</v>
      </c>
      <c r="BQ157" s="3">
        <v>97.545454545454547</v>
      </c>
      <c r="BR157" s="3">
        <v>97.545454545454547</v>
      </c>
      <c r="BS157" s="3">
        <v>97.545454545454547</v>
      </c>
      <c r="BT157" s="3">
        <v>97.545454545454547</v>
      </c>
      <c r="BU157" s="3">
        <v>97.545454545454547</v>
      </c>
      <c r="BV157" s="3">
        <v>97.545454545454547</v>
      </c>
      <c r="BW157" s="3">
        <v>97.545454545454547</v>
      </c>
      <c r="BX157" s="3">
        <v>97.545454545454547</v>
      </c>
      <c r="BY157" s="3">
        <v>97.545454545454547</v>
      </c>
      <c r="BZ157" s="3">
        <v>97.545454545454547</v>
      </c>
      <c r="CA157" s="3">
        <v>123.72727272727273</v>
      </c>
      <c r="CB157" s="3">
        <v>130.09090909090909</v>
      </c>
      <c r="CC157" s="3">
        <v>130.09090909090909</v>
      </c>
      <c r="CD157" s="3">
        <v>130.09090909090909</v>
      </c>
      <c r="CE157" s="3">
        <v>130.09090909090909</v>
      </c>
      <c r="CF157" s="3">
        <v>130.09090909090909</v>
      </c>
      <c r="CG157" s="3">
        <v>130.09090909090909</v>
      </c>
      <c r="CH157" s="3">
        <v>130.09090909090909</v>
      </c>
      <c r="CI157" s="3">
        <v>130.09090909090909</v>
      </c>
      <c r="CJ157" s="3">
        <v>130.09090909090909</v>
      </c>
      <c r="CK157" s="3">
        <v>130.09090909090909</v>
      </c>
      <c r="CL157" s="3">
        <v>130.09090909090909</v>
      </c>
      <c r="CM157" s="3">
        <v>130.09090909090909</v>
      </c>
      <c r="CN157" s="3">
        <v>130.09090909090909</v>
      </c>
      <c r="CO157" s="3">
        <v>130.09090909090909</v>
      </c>
      <c r="CP157" s="3">
        <v>130.09090909090909</v>
      </c>
      <c r="CQ157" s="3">
        <v>130.09090909090909</v>
      </c>
      <c r="CR157" s="3">
        <v>130.09090909090909</v>
      </c>
      <c r="CS157" s="3">
        <v>130.09090909090909</v>
      </c>
      <c r="CT157" s="3">
        <v>130.09090909090909</v>
      </c>
      <c r="CU157" s="3">
        <v>130.09090909090909</v>
      </c>
      <c r="CV157" s="3">
        <v>130.09090909090909</v>
      </c>
      <c r="CW157" s="3">
        <v>130.09090909090909</v>
      </c>
      <c r="CX157" s="3">
        <v>130.09090909090909</v>
      </c>
      <c r="CY157" s="3">
        <v>130.09090909090909</v>
      </c>
      <c r="CZ157" s="3">
        <v>130.09090909090909</v>
      </c>
      <c r="DA157" s="3">
        <v>130.09090909090909</v>
      </c>
      <c r="DB157" s="3">
        <v>130.09090909090909</v>
      </c>
      <c r="DC157" s="3">
        <v>130.09090909090909</v>
      </c>
      <c r="DD157" s="3">
        <v>130.09090909090909</v>
      </c>
      <c r="DE157" s="3">
        <v>130.09090909090909</v>
      </c>
      <c r="DF157" s="3">
        <v>130.09090909090909</v>
      </c>
      <c r="DG157" s="3">
        <v>130.09090909090909</v>
      </c>
      <c r="DH157" s="3">
        <v>130.09090909090909</v>
      </c>
      <c r="DI157" s="3">
        <v>130.09090909090909</v>
      </c>
      <c r="DJ157" s="3">
        <v>130.09090909090909</v>
      </c>
      <c r="DK157" s="3">
        <v>130.09090909090909</v>
      </c>
      <c r="DL157" s="3">
        <v>130.09090909090909</v>
      </c>
      <c r="DM157" s="3">
        <v>130.09090909090909</v>
      </c>
      <c r="DN157" s="3">
        <v>130.09090909090909</v>
      </c>
      <c r="DO157" s="3">
        <v>130.09090909090909</v>
      </c>
      <c r="DP157" s="3">
        <v>130.09090909090909</v>
      </c>
      <c r="DQ157" s="3">
        <v>130.09090909090909</v>
      </c>
      <c r="DR157" s="3">
        <v>130.09090909090909</v>
      </c>
      <c r="DS157" s="3">
        <v>130.09090909090909</v>
      </c>
      <c r="DT157" s="3">
        <v>401.36363636363637</v>
      </c>
      <c r="DU157" s="3">
        <v>465.42850055810499</v>
      </c>
      <c r="DV157" s="3">
        <v>465.42850055810499</v>
      </c>
      <c r="DW157" s="3">
        <v>465.42850055810499</v>
      </c>
      <c r="DX157" s="3">
        <v>465.42850055810499</v>
      </c>
      <c r="DY157" s="3">
        <v>465.42850055810499</v>
      </c>
      <c r="DZ157" s="3">
        <v>465.42850055810499</v>
      </c>
      <c r="EA157" s="3">
        <v>465.42850055810499</v>
      </c>
      <c r="EB157" s="3">
        <v>465.42850055810499</v>
      </c>
      <c r="EC157" s="3">
        <v>465.42850055810499</v>
      </c>
      <c r="ED157" s="3">
        <v>465.42850055810499</v>
      </c>
      <c r="EE157" s="3">
        <v>465.42850055810499</v>
      </c>
      <c r="EF157" s="3">
        <v>465.42850055810499</v>
      </c>
      <c r="EG157" s="3">
        <v>451.47587746496339</v>
      </c>
      <c r="EH157" s="3">
        <v>451.47587746496339</v>
      </c>
      <c r="EI157" s="3">
        <v>451.47587746496339</v>
      </c>
      <c r="EJ157" s="3">
        <v>451.47587746496339</v>
      </c>
      <c r="EK157" s="3">
        <v>451.47587746496339</v>
      </c>
      <c r="EL157" s="3">
        <v>451.47587746496339</v>
      </c>
      <c r="EM157" s="3">
        <v>451.47587746496339</v>
      </c>
      <c r="EN157" s="3">
        <v>451.47587746496339</v>
      </c>
      <c r="EO157" s="3">
        <v>451.47587746496339</v>
      </c>
      <c r="EP157" s="3">
        <v>451.47587746496339</v>
      </c>
      <c r="EQ157" s="3">
        <v>451.47587746496339</v>
      </c>
      <c r="ER157" s="3">
        <v>451.47587746496339</v>
      </c>
      <c r="ES157" s="3">
        <v>451.47587746496339</v>
      </c>
      <c r="ET157" s="3">
        <v>451.47587746496339</v>
      </c>
      <c r="EU157" s="3">
        <v>451.47587746496339</v>
      </c>
      <c r="EV157" s="3">
        <v>451.47587746496339</v>
      </c>
      <c r="EW157" s="3">
        <v>451.47587746496339</v>
      </c>
      <c r="EX157" s="3">
        <v>451.47587746496339</v>
      </c>
      <c r="EY157" s="3">
        <v>451.47587746496339</v>
      </c>
      <c r="EZ157" s="3">
        <v>444.31353094381745</v>
      </c>
      <c r="FA157" s="3">
        <v>451.47587746496339</v>
      </c>
      <c r="FB157" s="3">
        <v>451.47587746496339</v>
      </c>
      <c r="FC157" s="3">
        <v>451.47587746496339</v>
      </c>
      <c r="FD157" s="3">
        <v>451.47587746496339</v>
      </c>
      <c r="FE157" s="3">
        <v>451.47587746496339</v>
      </c>
      <c r="FF157" s="3">
        <v>451.47587746496339</v>
      </c>
      <c r="FG157" s="3">
        <v>451.47587746496339</v>
      </c>
      <c r="FH157" s="3">
        <v>1146.9304229195088</v>
      </c>
      <c r="FI157" s="3">
        <v>1146.9304229195088</v>
      </c>
      <c r="FJ157" s="3">
        <v>1146.9304229195088</v>
      </c>
      <c r="FK157" s="3">
        <v>1146.9304229195088</v>
      </c>
      <c r="FL157" s="3">
        <v>1146.9304229195088</v>
      </c>
      <c r="FM157" s="3">
        <v>1146.9304229195088</v>
      </c>
      <c r="FN157" s="3">
        <v>451.47587746496339</v>
      </c>
      <c r="FO157" s="3">
        <v>451.47587746496339</v>
      </c>
      <c r="FP157" s="3">
        <v>451.47587746496339</v>
      </c>
      <c r="FQ157" s="3">
        <v>451.47587746496339</v>
      </c>
      <c r="FR157" s="3">
        <v>451.47587746496339</v>
      </c>
      <c r="FS157" s="3">
        <v>451.47587746496339</v>
      </c>
      <c r="FT157" s="3">
        <v>451.47587746496339</v>
      </c>
      <c r="FU157" s="3">
        <v>451.47587746496339</v>
      </c>
      <c r="FV157" s="3">
        <v>451.47587746496339</v>
      </c>
      <c r="FW157" s="3">
        <v>451.47587746496339</v>
      </c>
      <c r="FX157" s="3">
        <v>451.47587746496339</v>
      </c>
      <c r="FY157" s="3">
        <v>451.47587746496339</v>
      </c>
      <c r="FZ157" s="3">
        <v>451.47587746496339</v>
      </c>
      <c r="GA157" s="3">
        <v>451.47587746496339</v>
      </c>
      <c r="GB157" s="3">
        <v>451.47587746496339</v>
      </c>
      <c r="GC157" s="3">
        <v>451.47587746496339</v>
      </c>
      <c r="GD157" s="3">
        <v>451.47587746496339</v>
      </c>
      <c r="GE157" s="3">
        <v>451.47587746496339</v>
      </c>
      <c r="GF157" s="3">
        <v>451.47587746496339</v>
      </c>
      <c r="GG157" s="3">
        <v>451.47587746496339</v>
      </c>
      <c r="GH157" s="3">
        <v>451.47587746496339</v>
      </c>
      <c r="GI157" s="3">
        <v>451.47587746496339</v>
      </c>
      <c r="GJ157" s="3">
        <v>451.47587746496339</v>
      </c>
      <c r="GK157" s="3">
        <v>451.47587746496339</v>
      </c>
      <c r="GL157" s="3">
        <v>451.47587746496339</v>
      </c>
      <c r="GM157" s="3">
        <v>451.47587746496339</v>
      </c>
      <c r="GN157" s="3">
        <v>451.47587746496339</v>
      </c>
      <c r="GO157" s="3">
        <v>451.47587746496339</v>
      </c>
      <c r="GP157" s="3">
        <v>451.47587746496339</v>
      </c>
    </row>
    <row r="158" spans="1:198">
      <c r="A158" t="str">
        <f>'[1]item index series'!D105</f>
        <v>1111-01</v>
      </c>
      <c r="B158" t="str">
        <f>'[1]item index series'!E105</f>
        <v>Coffee/tea in the market</v>
      </c>
      <c r="C158" s="3">
        <v>0.09</v>
      </c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>
        <v>100</v>
      </c>
      <c r="BC158" s="3">
        <v>100</v>
      </c>
      <c r="BD158" s="3">
        <v>154.16666666666666</v>
      </c>
      <c r="BE158" s="3">
        <v>130.83333333333331</v>
      </c>
      <c r="BF158" s="3">
        <v>146.66666666666666</v>
      </c>
      <c r="BG158" s="3">
        <v>138.33333333333334</v>
      </c>
      <c r="BH158" s="3">
        <v>160.83333333333331</v>
      </c>
      <c r="BI158" s="3">
        <v>130</v>
      </c>
      <c r="BJ158" s="3">
        <v>130</v>
      </c>
      <c r="BK158" s="3">
        <v>130</v>
      </c>
      <c r="BL158" s="3">
        <v>192.5</v>
      </c>
      <c r="BM158" s="3">
        <v>207.49999999999997</v>
      </c>
      <c r="BN158" s="3">
        <v>176.66666666666669</v>
      </c>
      <c r="BO158" s="3">
        <v>207.49999999999997</v>
      </c>
      <c r="BP158" s="3">
        <v>200</v>
      </c>
      <c r="BQ158" s="3">
        <v>200</v>
      </c>
      <c r="BR158" s="3">
        <v>207.49999999999997</v>
      </c>
      <c r="BS158" s="3">
        <v>207.49999999999997</v>
      </c>
      <c r="BT158" s="3">
        <v>207.49999999999997</v>
      </c>
      <c r="BU158" s="3">
        <v>207.49999999999997</v>
      </c>
      <c r="BV158" s="3">
        <v>207.49999999999997</v>
      </c>
      <c r="BW158" s="3">
        <v>215</v>
      </c>
      <c r="BX158" s="3">
        <v>215</v>
      </c>
      <c r="BY158" s="3">
        <v>207.49999999999997</v>
      </c>
      <c r="BZ158" s="3">
        <v>215</v>
      </c>
      <c r="CA158" s="3">
        <v>215</v>
      </c>
      <c r="CB158" s="3">
        <v>215</v>
      </c>
      <c r="CC158" s="3">
        <v>215</v>
      </c>
      <c r="CD158" s="3">
        <v>215</v>
      </c>
      <c r="CE158" s="3">
        <v>207.49999999999997</v>
      </c>
      <c r="CF158" s="3">
        <v>215</v>
      </c>
      <c r="CG158" s="3">
        <v>185.49019607843138</v>
      </c>
      <c r="CH158" s="3">
        <v>185.49019607843138</v>
      </c>
      <c r="CI158" s="3">
        <v>185.49019607843138</v>
      </c>
      <c r="CJ158" s="3">
        <v>185.49019607843138</v>
      </c>
      <c r="CK158" s="3">
        <v>185.49019607843138</v>
      </c>
      <c r="CL158" s="3">
        <v>185.49019607843138</v>
      </c>
      <c r="CM158" s="3">
        <v>185.49019607843138</v>
      </c>
      <c r="CN158" s="3">
        <v>215</v>
      </c>
      <c r="CO158" s="3">
        <v>215</v>
      </c>
      <c r="CP158" s="3">
        <v>185.49019607843138</v>
      </c>
      <c r="CQ158" s="3">
        <v>233.97058823529414</v>
      </c>
      <c r="CR158" s="3">
        <v>215</v>
      </c>
      <c r="CS158" s="3">
        <v>185.49019607843138</v>
      </c>
      <c r="CT158" s="3">
        <v>161.24999999999997</v>
      </c>
      <c r="CU158" s="3">
        <v>155.98039215686273</v>
      </c>
      <c r="CV158" s="3">
        <v>185.49019607843138</v>
      </c>
      <c r="CW158" s="3">
        <v>254.70699643493759</v>
      </c>
      <c r="CX158" s="3">
        <v>311.76136363636363</v>
      </c>
      <c r="CY158" s="3">
        <v>311.76136363636363</v>
      </c>
      <c r="CZ158" s="3">
        <v>1176.7463235294117</v>
      </c>
      <c r="DA158" s="3">
        <v>311.76136363636363</v>
      </c>
      <c r="DB158" s="3">
        <v>311.76136363636363</v>
      </c>
      <c r="DC158" s="3">
        <v>287.30949197860963</v>
      </c>
      <c r="DD158" s="3">
        <v>368.8157308377896</v>
      </c>
      <c r="DE158" s="3">
        <v>397.34291443850259</v>
      </c>
      <c r="DF158" s="3">
        <v>444.20900178253106</v>
      </c>
      <c r="DG158" s="3">
        <v>510.43282085561492</v>
      </c>
      <c r="DH158" s="3">
        <v>510.43282085561492</v>
      </c>
      <c r="DI158" s="3">
        <v>434.02072192513367</v>
      </c>
      <c r="DJ158" s="3">
        <v>519.60227272727263</v>
      </c>
      <c r="DK158" s="3">
        <v>1253.158422459893</v>
      </c>
      <c r="DL158" s="3">
        <v>1096.8461289726531</v>
      </c>
      <c r="DM158" s="3">
        <v>751.66717054607579</v>
      </c>
      <c r="DN158" s="3">
        <v>1472.6540484168015</v>
      </c>
      <c r="DO158" s="3">
        <v>1656.7358044689015</v>
      </c>
      <c r="DP158" s="3">
        <v>2086.2599019238023</v>
      </c>
      <c r="DQ158" s="3">
        <v>2040.2394629107771</v>
      </c>
      <c r="DR158" s="3">
        <v>2372.6093002270691</v>
      </c>
      <c r="DS158" s="3">
        <v>2229.4346010754357</v>
      </c>
      <c r="DT158" s="3">
        <v>2515.7839993787029</v>
      </c>
      <c r="DU158" s="3">
        <v>3037.3489748596535</v>
      </c>
      <c r="DV158" s="3">
        <v>2704.9791375433615</v>
      </c>
      <c r="DW158" s="3">
        <v>3037.3489748596535</v>
      </c>
      <c r="DX158" s="3">
        <v>3988.4380477955042</v>
      </c>
      <c r="DY158" s="3">
        <v>3129.3898528857035</v>
      </c>
      <c r="DZ158" s="3">
        <v>3702.0886494922374</v>
      </c>
      <c r="EA158" s="3">
        <v>3702.0886494922374</v>
      </c>
      <c r="EB158" s="3">
        <v>4939.5271207313554</v>
      </c>
      <c r="EC158" s="3">
        <v>4172.5198038476046</v>
      </c>
      <c r="ED158" s="3">
        <v>5031.5679987574058</v>
      </c>
      <c r="EE158" s="3">
        <v>5318.91070435652</v>
      </c>
      <c r="EF158" s="3">
        <v>5318.91070435652</v>
      </c>
      <c r="EG158" s="3">
        <v>7293.5961155547484</v>
      </c>
      <c r="EH158" s="3">
        <v>7218.5961155547484</v>
      </c>
      <c r="EI158" s="3">
        <v>7112.1271462987788</v>
      </c>
      <c r="EJ158" s="3">
        <v>6324.2567738046027</v>
      </c>
      <c r="EK158" s="3">
        <v>6920.4830016380329</v>
      </c>
      <c r="EL158" s="3">
        <v>6771.426444679676</v>
      </c>
      <c r="EM158" s="3">
        <v>6324.2567738046037</v>
      </c>
      <c r="EN158" s="3">
        <v>5728.0305459711726</v>
      </c>
      <c r="EO158" s="3">
        <v>6622.3698877213192</v>
      </c>
      <c r="EP158" s="3">
        <v>7506.0623325458664</v>
      </c>
      <c r="EQ158" s="3">
        <v>7443.5961155547484</v>
      </c>
      <c r="ER158" s="3">
        <v>7491.1084311859495</v>
      </c>
      <c r="ES158" s="3">
        <v>7538.6207468171506</v>
      </c>
      <c r="ET158" s="3">
        <v>7538.6207468171506</v>
      </c>
      <c r="EU158" s="3">
        <v>7450</v>
      </c>
      <c r="EV158" s="3">
        <v>7450</v>
      </c>
      <c r="EW158" s="3">
        <v>7450</v>
      </c>
      <c r="EX158" s="3">
        <v>7450</v>
      </c>
      <c r="EY158" s="3">
        <v>7150</v>
      </c>
      <c r="EZ158" s="3">
        <v>7383.333333333333</v>
      </c>
      <c r="FA158" s="3">
        <v>7450</v>
      </c>
      <c r="FB158" s="3">
        <v>7450</v>
      </c>
      <c r="FC158" s="3">
        <v>8150</v>
      </c>
      <c r="FD158" s="3">
        <v>8850</v>
      </c>
      <c r="FE158" s="3">
        <v>8241.6666666666661</v>
      </c>
      <c r="FF158" s="3">
        <v>9250</v>
      </c>
      <c r="FG158" s="3">
        <v>10000</v>
      </c>
      <c r="FH158" s="3">
        <v>10375</v>
      </c>
      <c r="FI158" s="3">
        <v>11633.333333333332</v>
      </c>
      <c r="FJ158" s="3">
        <v>15416.666666666666</v>
      </c>
      <c r="FK158" s="3">
        <v>16166.666666666666</v>
      </c>
      <c r="FL158" s="3">
        <v>15791.666666666666</v>
      </c>
      <c r="FM158" s="3">
        <v>15791.666666666666</v>
      </c>
      <c r="FN158" s="3">
        <v>16916.666666666664</v>
      </c>
      <c r="FO158" s="3">
        <v>18083.333333333336</v>
      </c>
      <c r="FP158" s="3">
        <v>19250</v>
      </c>
      <c r="FQ158" s="3">
        <v>19250</v>
      </c>
      <c r="FR158" s="3">
        <v>15750</v>
      </c>
      <c r="FS158" s="3">
        <v>18875</v>
      </c>
      <c r="FT158" s="3">
        <v>17708.333333333336</v>
      </c>
      <c r="FU158" s="3">
        <v>18875</v>
      </c>
      <c r="FV158" s="3">
        <v>19625</v>
      </c>
      <c r="FW158" s="3">
        <v>20791.666666666664</v>
      </c>
      <c r="FX158" s="3">
        <v>20000</v>
      </c>
      <c r="FY158" s="3">
        <v>19117.647058823532</v>
      </c>
      <c r="FZ158" s="3">
        <v>19625</v>
      </c>
      <c r="GA158" s="3">
        <v>18833.333333333336</v>
      </c>
      <c r="GB158" s="3">
        <v>20000</v>
      </c>
      <c r="GC158" s="3">
        <v>20000</v>
      </c>
      <c r="GD158" s="3">
        <v>20000</v>
      </c>
      <c r="GE158" s="3">
        <v>20750</v>
      </c>
      <c r="GF158" s="3">
        <v>26166.666666666664</v>
      </c>
      <c r="GG158" s="3">
        <v>26750</v>
      </c>
      <c r="GH158" s="3">
        <v>25000</v>
      </c>
      <c r="GI158" s="3">
        <v>25000</v>
      </c>
      <c r="GJ158" s="3">
        <v>23833.333333333336</v>
      </c>
      <c r="GK158" s="3">
        <v>28083.333333333332</v>
      </c>
      <c r="GL158" s="3">
        <v>29625</v>
      </c>
      <c r="GM158" s="3">
        <v>29625</v>
      </c>
      <c r="GN158" s="3">
        <v>31958.333333333332</v>
      </c>
      <c r="GO158" s="3">
        <v>32291.666666666664</v>
      </c>
      <c r="GP158" s="3">
        <v>36166.666666666672</v>
      </c>
    </row>
    <row r="159" spans="1:198">
      <c r="A159" t="str">
        <f>'[1]item index series'!D106</f>
        <v>1111-02</v>
      </c>
      <c r="B159" t="str">
        <f>'[1]item index series'!E106</f>
        <v>Eggs Boiled</v>
      </c>
      <c r="C159" s="3">
        <v>0.13</v>
      </c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>
        <v>100</v>
      </c>
      <c r="BC159" s="3">
        <v>100</v>
      </c>
      <c r="BD159" s="3">
        <v>153.2051282051282</v>
      </c>
      <c r="BE159" s="3">
        <v>188.46153846153848</v>
      </c>
      <c r="BF159" s="3">
        <v>196.31410256410254</v>
      </c>
      <c r="BG159" s="3">
        <v>264.10256410256409</v>
      </c>
      <c r="BH159" s="3">
        <v>141.02564102564099</v>
      </c>
      <c r="BI159" s="3">
        <v>200</v>
      </c>
      <c r="BJ159" s="3">
        <v>200</v>
      </c>
      <c r="BK159" s="3">
        <v>182.05128205128204</v>
      </c>
      <c r="BL159" s="3">
        <v>235.89743589743586</v>
      </c>
      <c r="BM159" s="3">
        <v>200</v>
      </c>
      <c r="BN159" s="3">
        <v>257.69230769230768</v>
      </c>
      <c r="BO159" s="3">
        <v>200</v>
      </c>
      <c r="BP159" s="3">
        <v>234.61538461538461</v>
      </c>
      <c r="BQ159" s="3">
        <v>223.07692307692307</v>
      </c>
      <c r="BR159" s="3">
        <v>200</v>
      </c>
      <c r="BS159" s="3">
        <v>283.33333333333337</v>
      </c>
      <c r="BT159" s="3">
        <v>223.07692307692307</v>
      </c>
      <c r="BU159" s="3">
        <v>200</v>
      </c>
      <c r="BV159" s="3">
        <v>246.15384615384613</v>
      </c>
      <c r="BW159" s="3">
        <v>234.61538461538461</v>
      </c>
      <c r="BX159" s="3">
        <v>303.84615384615381</v>
      </c>
      <c r="BY159" s="3">
        <v>223.07692307692307</v>
      </c>
      <c r="BZ159" s="3">
        <v>223.07692307692307</v>
      </c>
      <c r="CA159" s="3">
        <v>223.07692307692307</v>
      </c>
      <c r="CB159" s="3">
        <v>211.53846153846152</v>
      </c>
      <c r="CC159" s="3">
        <v>223.07692307692307</v>
      </c>
      <c r="CD159" s="3">
        <v>223.07692307692307</v>
      </c>
      <c r="CE159" s="3">
        <v>223.07692307692307</v>
      </c>
      <c r="CF159" s="3">
        <v>223.07692307692307</v>
      </c>
      <c r="CG159" s="3">
        <v>223.07692307692307</v>
      </c>
      <c r="CH159" s="3">
        <v>223.07692307692307</v>
      </c>
      <c r="CI159" s="3">
        <v>223.07692307692307</v>
      </c>
      <c r="CJ159" s="3">
        <v>223.07692307692307</v>
      </c>
      <c r="CK159" s="3">
        <v>223.07692307692307</v>
      </c>
      <c r="CL159" s="3">
        <v>223.07692307692307</v>
      </c>
      <c r="CM159" s="3">
        <v>223.07692307692307</v>
      </c>
      <c r="CN159" s="3">
        <v>223.07692307692307</v>
      </c>
      <c r="CO159" s="3">
        <v>223.07692307692307</v>
      </c>
      <c r="CP159" s="3">
        <v>223.07692307692307</v>
      </c>
      <c r="CQ159" s="3">
        <v>223.07692307692307</v>
      </c>
      <c r="CR159" s="3">
        <v>223.07692307692307</v>
      </c>
      <c r="CS159" s="3">
        <v>223.07692307692307</v>
      </c>
      <c r="CT159" s="3">
        <v>223.07692307692307</v>
      </c>
      <c r="CU159" s="3">
        <v>223.07692307692307</v>
      </c>
      <c r="CV159" s="3">
        <v>275.12820512820514</v>
      </c>
      <c r="CW159" s="3">
        <v>258.97435897435901</v>
      </c>
      <c r="CX159" s="3">
        <v>388.46153846153834</v>
      </c>
      <c r="CY159" s="3">
        <v>349.96534996534996</v>
      </c>
      <c r="CZ159" s="3">
        <v>419.95841995841994</v>
      </c>
      <c r="DA159" s="3">
        <v>419.95841995841994</v>
      </c>
      <c r="DB159" s="3">
        <v>451.45530145530142</v>
      </c>
      <c r="DC159" s="3">
        <v>601.9404019404019</v>
      </c>
      <c r="DD159" s="3">
        <v>598.44074844074839</v>
      </c>
      <c r="DE159" s="3">
        <v>745.42619542619536</v>
      </c>
      <c r="DF159" s="3">
        <v>892.41164241164222</v>
      </c>
      <c r="DG159" s="3">
        <v>892.41164241164222</v>
      </c>
      <c r="DH159" s="3">
        <v>892.41164241164222</v>
      </c>
      <c r="DI159" s="3">
        <v>840.60497403194029</v>
      </c>
      <c r="DJ159" s="3">
        <v>892.41164241164222</v>
      </c>
      <c r="DK159" s="3">
        <v>2176.7372149300259</v>
      </c>
      <c r="DL159" s="3">
        <v>1289.0033821428879</v>
      </c>
      <c r="DM159" s="3">
        <v>2979.503052813126</v>
      </c>
      <c r="DN159" s="3">
        <v>3154.7679382727215</v>
      </c>
      <c r="DO159" s="3">
        <v>3154.7679382727215</v>
      </c>
      <c r="DP159" s="3">
        <v>3154.7679382727215</v>
      </c>
      <c r="DQ159" s="3">
        <v>3154.7679382727215</v>
      </c>
      <c r="DR159" s="3">
        <v>3154.7679382727215</v>
      </c>
      <c r="DS159" s="3">
        <v>3602.6670900027993</v>
      </c>
      <c r="DT159" s="3">
        <v>4147.9356225437632</v>
      </c>
      <c r="DU159" s="3">
        <v>6484.8007620050375</v>
      </c>
      <c r="DV159" s="3">
        <v>7215.0711180866865</v>
      </c>
      <c r="DW159" s="3">
        <v>6572.4332047348362</v>
      </c>
      <c r="DX159" s="3">
        <v>6309.535876545443</v>
      </c>
      <c r="DY159" s="3">
        <v>7361.1251893030158</v>
      </c>
      <c r="DZ159" s="3">
        <v>7477.9684462760797</v>
      </c>
      <c r="EA159" s="3">
        <v>7750.6027125465607</v>
      </c>
      <c r="EB159" s="3">
        <v>8295.8712450875264</v>
      </c>
      <c r="EC159" s="3">
        <v>8023.2369788170436</v>
      </c>
      <c r="ED159" s="3">
        <v>9931.6768427104198</v>
      </c>
      <c r="EE159" s="3">
        <v>10200.339332929438</v>
      </c>
      <c r="EF159" s="3">
        <v>10200.339332929438</v>
      </c>
      <c r="EG159" s="3">
        <v>13338.905281523113</v>
      </c>
      <c r="EH159" s="3">
        <v>12967.11040972824</v>
      </c>
      <c r="EI159" s="3">
        <v>14412.843131224527</v>
      </c>
      <c r="EJ159" s="3">
        <v>13812.308000756841</v>
      </c>
      <c r="EK159" s="3">
        <v>14012.486377579404</v>
      </c>
      <c r="EL159" s="3">
        <v>14012.486377579404</v>
      </c>
      <c r="EM159" s="3">
        <v>13189.530828419978</v>
      </c>
      <c r="EN159" s="3">
        <v>11743.79810692369</v>
      </c>
      <c r="EO159" s="3">
        <v>11743.79810692369</v>
      </c>
      <c r="EP159" s="3">
        <v>11743.79810692369</v>
      </c>
      <c r="EQ159" s="3">
        <v>11743.79810692369</v>
      </c>
      <c r="ER159" s="3">
        <v>12366.575279260554</v>
      </c>
      <c r="ES159" s="3">
        <v>12989.352451597413</v>
      </c>
      <c r="ET159" s="3">
        <v>24199.341553660939</v>
      </c>
      <c r="EU159" s="3">
        <v>24910.25641025641</v>
      </c>
      <c r="EV159" s="3">
        <v>28205.128205128203</v>
      </c>
      <c r="EW159" s="3">
        <v>30000</v>
      </c>
      <c r="EX159" s="3">
        <v>30583.333333333336</v>
      </c>
      <c r="EY159" s="3">
        <v>10000</v>
      </c>
      <c r="EZ159" s="3">
        <v>13948.717948717947</v>
      </c>
      <c r="FA159" s="3">
        <v>14923.076923076922</v>
      </c>
      <c r="FB159" s="3">
        <v>15692.307692307691</v>
      </c>
      <c r="FC159" s="3">
        <v>16076.923076923076</v>
      </c>
      <c r="FD159" s="3">
        <v>16461.538461538461</v>
      </c>
      <c r="FE159" s="3">
        <v>16461.538461538461</v>
      </c>
      <c r="FF159" s="3">
        <v>11217.948717948717</v>
      </c>
      <c r="FG159" s="3">
        <v>12153.846153846154</v>
      </c>
      <c r="FH159" s="3">
        <v>14692.307692307691</v>
      </c>
      <c r="FI159" s="3">
        <v>16538.461538461539</v>
      </c>
      <c r="FJ159" s="3">
        <v>15961.538461538461</v>
      </c>
      <c r="FK159" s="3">
        <v>16538.461538461539</v>
      </c>
      <c r="FL159" s="3">
        <v>17756.410256410258</v>
      </c>
      <c r="FM159" s="3">
        <v>18910.25641025641</v>
      </c>
      <c r="FN159" s="3">
        <v>20064.102564102566</v>
      </c>
      <c r="FO159" s="3">
        <v>20246.153846153844</v>
      </c>
      <c r="FP159" s="3">
        <v>23000</v>
      </c>
      <c r="FQ159" s="3">
        <v>15384.615384615385</v>
      </c>
      <c r="FR159" s="3">
        <v>19230.76923076923</v>
      </c>
      <c r="FS159" s="3">
        <v>23076.923076923074</v>
      </c>
      <c r="FT159" s="3">
        <v>20384.615384615383</v>
      </c>
      <c r="FU159" s="3">
        <v>18500</v>
      </c>
      <c r="FV159" s="3">
        <v>18846.153846153844</v>
      </c>
      <c r="FW159" s="3">
        <v>18846.153846153844</v>
      </c>
      <c r="FX159" s="3">
        <v>18846.153846153844</v>
      </c>
      <c r="FY159" s="3">
        <v>19610.187110187111</v>
      </c>
      <c r="FZ159" s="3">
        <v>23269.23076923077</v>
      </c>
      <c r="GA159" s="3">
        <v>21794.871794871797</v>
      </c>
      <c r="GB159" s="3">
        <v>22692.307692307691</v>
      </c>
      <c r="GC159" s="3">
        <v>22346.153846153844</v>
      </c>
      <c r="GD159" s="3">
        <v>23435.897435897434</v>
      </c>
      <c r="GE159" s="3">
        <v>22807.692307692309</v>
      </c>
      <c r="GF159" s="3">
        <v>27692.307692307691</v>
      </c>
      <c r="GG159" s="3">
        <v>27692.307692307691</v>
      </c>
      <c r="GH159" s="3">
        <v>27692.307692307691</v>
      </c>
      <c r="GI159" s="3">
        <v>26538.461538461539</v>
      </c>
      <c r="GJ159" s="3">
        <v>27461.538461538461</v>
      </c>
      <c r="GK159" s="3">
        <v>25666.666666666664</v>
      </c>
      <c r="GL159" s="3">
        <v>29256.41025641025</v>
      </c>
      <c r="GM159" s="3">
        <v>26820.512820512817</v>
      </c>
      <c r="GN159" s="3">
        <v>29256.41025641025</v>
      </c>
      <c r="GO159" s="3">
        <v>29833.333333333328</v>
      </c>
      <c r="GP159" s="3">
        <v>38166.666666666672</v>
      </c>
    </row>
    <row r="160" spans="1:198">
      <c r="A160" t="str">
        <f>'[1]item index series'!D107</f>
        <v>1111-03</v>
      </c>
      <c r="B160" t="str">
        <f>'[1]item index series'!E107</f>
        <v xml:space="preserve">Cooked chicken(Sheya) </v>
      </c>
      <c r="C160" s="3">
        <v>0.55000000000000004</v>
      </c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>
        <v>100</v>
      </c>
      <c r="BC160" s="3">
        <v>107.65306122448979</v>
      </c>
      <c r="BD160" s="3">
        <v>126.36054421768706</v>
      </c>
      <c r="BE160" s="3">
        <v>138.5204081632653</v>
      </c>
      <c r="BF160" s="3">
        <v>147.39992150706433</v>
      </c>
      <c r="BG160" s="3">
        <v>129.76190476190473</v>
      </c>
      <c r="BH160" s="3">
        <v>160.71428571428569</v>
      </c>
      <c r="BI160" s="3">
        <v>153.0612244897959</v>
      </c>
      <c r="BJ160" s="3">
        <v>142.85714285714283</v>
      </c>
      <c r="BK160" s="3">
        <v>141.58163265306121</v>
      </c>
      <c r="BL160" s="3">
        <v>117.3469387755102</v>
      </c>
      <c r="BM160" s="3">
        <v>135.62925170068024</v>
      </c>
      <c r="BN160" s="3">
        <v>160.71428571428569</v>
      </c>
      <c r="BO160" s="3">
        <v>126.36054421768706</v>
      </c>
      <c r="BP160" s="3">
        <v>168.96258503401356</v>
      </c>
      <c r="BQ160" s="3">
        <v>136.56462585034012</v>
      </c>
      <c r="BR160" s="3">
        <v>141.15646258503401</v>
      </c>
      <c r="BS160" s="3">
        <v>157.82312925170066</v>
      </c>
      <c r="BT160" s="3">
        <v>142.34693877551018</v>
      </c>
      <c r="BU160" s="3">
        <v>135.54421768707482</v>
      </c>
      <c r="BV160" s="3">
        <v>157.82312925170066</v>
      </c>
      <c r="BW160" s="3">
        <v>145.91836734693877</v>
      </c>
      <c r="BX160" s="3">
        <v>145.91836734693877</v>
      </c>
      <c r="BY160" s="3">
        <v>161.13945578231289</v>
      </c>
      <c r="BZ160" s="3">
        <v>161.13945578231289</v>
      </c>
      <c r="CA160" s="3">
        <v>172.10884353741497</v>
      </c>
      <c r="CB160" s="3">
        <v>172.61904761904759</v>
      </c>
      <c r="CC160" s="3">
        <v>178.82653061224485</v>
      </c>
      <c r="CD160" s="3">
        <v>138.26530612244898</v>
      </c>
      <c r="CE160" s="3">
        <v>180.69727891156461</v>
      </c>
      <c r="CF160" s="3">
        <v>172.61904761904759</v>
      </c>
      <c r="CG160" s="3">
        <v>181.30168234958651</v>
      </c>
      <c r="CH160" s="3">
        <v>172.61904761904759</v>
      </c>
      <c r="CI160" s="3">
        <v>172.61904761904759</v>
      </c>
      <c r="CJ160" s="3">
        <v>163.31622469347019</v>
      </c>
      <c r="CK160" s="3">
        <v>152.35956658112346</v>
      </c>
      <c r="CL160" s="3">
        <v>154.30261925129332</v>
      </c>
      <c r="CM160" s="3">
        <v>174.82047092921292</v>
      </c>
      <c r="CN160" s="3">
        <v>160.16486258784175</v>
      </c>
      <c r="CO160" s="3">
        <v>159.53676508749729</v>
      </c>
      <c r="CP160" s="3">
        <v>183.61383593403562</v>
      </c>
      <c r="CQ160" s="3">
        <v>204.13168761195519</v>
      </c>
      <c r="CR160" s="3">
        <v>182.14827509989848</v>
      </c>
      <c r="CS160" s="3">
        <v>226.11510012401189</v>
      </c>
      <c r="CT160" s="3">
        <v>190.62759135454891</v>
      </c>
      <c r="CU160" s="3">
        <v>180.05461676541688</v>
      </c>
      <c r="CV160" s="3">
        <v>216.69363761884469</v>
      </c>
      <c r="CW160" s="3">
        <v>215.08727472510941</v>
      </c>
      <c r="CX160" s="3">
        <v>273.6737237312891</v>
      </c>
      <c r="CY160" s="3">
        <v>155.08177678106384</v>
      </c>
      <c r="CZ160" s="3">
        <v>226.03422367436102</v>
      </c>
      <c r="DA160" s="3">
        <v>261.51044712100963</v>
      </c>
      <c r="DB160" s="3">
        <v>348.6805961613461</v>
      </c>
      <c r="DC160" s="3">
        <v>398.34730898665418</v>
      </c>
      <c r="DD160" s="3">
        <v>504.77597932659995</v>
      </c>
      <c r="DE160" s="3">
        <v>471.32696864833127</v>
      </c>
      <c r="DF160" s="3">
        <v>284.31659076528371</v>
      </c>
      <c r="DG160" s="3">
        <v>646.17406992109932</v>
      </c>
      <c r="DH160" s="3">
        <v>480.44942610604096</v>
      </c>
      <c r="DI160" s="3">
        <v>1246.7358525536504</v>
      </c>
      <c r="DJ160" s="3">
        <v>459.16369203805181</v>
      </c>
      <c r="DK160" s="3">
        <v>727.00917906024847</v>
      </c>
      <c r="DL160" s="3">
        <v>1029.7321140880688</v>
      </c>
      <c r="DM160" s="3">
        <v>1035.4700634139901</v>
      </c>
      <c r="DN160" s="3">
        <v>1035.4700634139901</v>
      </c>
      <c r="DO160" s="3">
        <v>828.38265306122435</v>
      </c>
      <c r="DP160" s="3">
        <v>3359.5518707482993</v>
      </c>
      <c r="DQ160" s="3">
        <v>4080.2299333443052</v>
      </c>
      <c r="DR160" s="3">
        <v>1229.1511125283444</v>
      </c>
      <c r="DS160" s="3">
        <v>2186.0097789115644</v>
      </c>
      <c r="DT160" s="3">
        <v>2974.1238307823123</v>
      </c>
      <c r="DU160" s="3">
        <v>2704.9681818181816</v>
      </c>
      <c r="DV160" s="3">
        <v>7370.3749304936264</v>
      </c>
      <c r="DW160" s="3">
        <v>7389.4954499554115</v>
      </c>
      <c r="DX160" s="3">
        <v>7911.184583598375</v>
      </c>
      <c r="DY160" s="3">
        <v>5396.1335342454913</v>
      </c>
      <c r="DZ160" s="3">
        <v>8897.8627246530541</v>
      </c>
      <c r="EA160" s="3">
        <v>6056.9607230840602</v>
      </c>
      <c r="EB160" s="3">
        <v>5055.4480028210546</v>
      </c>
      <c r="EC160" s="3">
        <v>3465.8715109240457</v>
      </c>
      <c r="ED160" s="3">
        <v>3524.1447709155641</v>
      </c>
      <c r="EE160" s="3">
        <v>2433.3339411746279</v>
      </c>
      <c r="EF160" s="3">
        <v>4967.9270471586815</v>
      </c>
      <c r="EG160" s="3">
        <v>7377.9242041954121</v>
      </c>
      <c r="EH160" s="3">
        <v>7061.9912582695533</v>
      </c>
      <c r="EI160" s="3">
        <v>31415.006320692777</v>
      </c>
      <c r="EJ160" s="3">
        <v>14725.784212824738</v>
      </c>
      <c r="EK160" s="3">
        <v>14529.440423320406</v>
      </c>
      <c r="EL160" s="3">
        <v>15707.503160346389</v>
      </c>
      <c r="EM160" s="3">
        <v>13768.89217220351</v>
      </c>
      <c r="EN160" s="3">
        <v>20616.097897954634</v>
      </c>
      <c r="EO160" s="3">
        <v>17317.670912062738</v>
      </c>
      <c r="EP160" s="3">
        <v>12988.253184047055</v>
      </c>
      <c r="EQ160" s="3">
        <v>15297.275972322084</v>
      </c>
      <c r="ER160" s="3">
        <v>19241.856568958603</v>
      </c>
      <c r="ES160" s="3">
        <v>19241.856568958603</v>
      </c>
      <c r="ET160" s="3">
        <v>18021.786017096543</v>
      </c>
      <c r="EU160" s="3">
        <v>18137.755102040814</v>
      </c>
      <c r="EV160" s="3">
        <v>18214.285714285714</v>
      </c>
      <c r="EW160" s="3">
        <v>18452.38095238095</v>
      </c>
      <c r="EX160" s="3">
        <v>18620.129870129869</v>
      </c>
      <c r="EY160" s="3">
        <v>8826.5306122448965</v>
      </c>
      <c r="EZ160" s="3">
        <v>10727.040816326529</v>
      </c>
      <c r="FA160" s="3">
        <v>10943.877551020407</v>
      </c>
      <c r="FB160" s="3">
        <v>11045.918367346938</v>
      </c>
      <c r="FC160" s="3">
        <v>12359.693877551019</v>
      </c>
      <c r="FD160" s="3">
        <v>12206.632653061224</v>
      </c>
      <c r="FE160" s="3">
        <v>12206.632653061224</v>
      </c>
      <c r="FF160" s="3">
        <v>16045.918367346938</v>
      </c>
      <c r="FG160" s="3">
        <v>16496.598639455784</v>
      </c>
      <c r="FH160" s="3">
        <v>16581.632653061224</v>
      </c>
      <c r="FI160" s="3">
        <v>16352.040816326529</v>
      </c>
      <c r="FJ160" s="3">
        <v>14081.632653061224</v>
      </c>
      <c r="FK160" s="3">
        <v>18231.292517006801</v>
      </c>
      <c r="FL160" s="3">
        <v>16619.897959183672</v>
      </c>
      <c r="FM160" s="3">
        <v>18537.414965986391</v>
      </c>
      <c r="FN160" s="3">
        <v>19013.605442176868</v>
      </c>
      <c r="FO160" s="3">
        <v>19953.231292517004</v>
      </c>
      <c r="FP160" s="3">
        <v>16045.918367346938</v>
      </c>
      <c r="FQ160" s="3">
        <v>17406.462585034009</v>
      </c>
      <c r="FR160" s="3">
        <v>17117.34693877551</v>
      </c>
      <c r="FS160" s="3">
        <v>20459.183673469386</v>
      </c>
      <c r="FT160" s="3">
        <v>21530.612244897959</v>
      </c>
      <c r="FU160" s="3">
        <v>20459.183673469386</v>
      </c>
      <c r="FV160" s="3">
        <v>13775.510204081631</v>
      </c>
      <c r="FW160" s="3">
        <v>17346.938775510203</v>
      </c>
      <c r="FX160" s="3">
        <v>20918.367346938772</v>
      </c>
      <c r="FY160" s="3">
        <v>22156.954887218042</v>
      </c>
      <c r="FZ160" s="3">
        <v>21683.673469387755</v>
      </c>
      <c r="GA160" s="3">
        <v>19668.367346938776</v>
      </c>
      <c r="GB160" s="3">
        <v>19897.959183673469</v>
      </c>
      <c r="GC160" s="3">
        <v>19285.714285714283</v>
      </c>
      <c r="GD160" s="3">
        <v>21258.50340136054</v>
      </c>
      <c r="GE160" s="3">
        <v>21683.673469387755</v>
      </c>
      <c r="GF160" s="3">
        <v>12755.102040816326</v>
      </c>
      <c r="GG160" s="3">
        <v>17074.829931972785</v>
      </c>
      <c r="GH160" s="3">
        <v>18265.306122448979</v>
      </c>
      <c r="GI160" s="3">
        <v>15884.353741496599</v>
      </c>
      <c r="GJ160" s="3">
        <v>20280.612244897959</v>
      </c>
      <c r="GK160" s="3">
        <v>20875.85034013605</v>
      </c>
      <c r="GL160" s="3">
        <v>23220.520387381021</v>
      </c>
      <c r="GM160" s="3">
        <v>24328.231292517004</v>
      </c>
      <c r="GN160" s="3">
        <v>28316.326530612241</v>
      </c>
      <c r="GO160" s="3">
        <v>28792.517006802715</v>
      </c>
      <c r="GP160" s="3">
        <v>28926.037686915759</v>
      </c>
    </row>
    <row r="161" spans="1:198">
      <c r="A161" t="str">
        <f>'[1]item index series'!D108</f>
        <v>1111-04</v>
      </c>
      <c r="B161" t="str">
        <f>'[1]item index series'!E108</f>
        <v>Cooked meat(Sheya)</v>
      </c>
      <c r="C161" s="3">
        <v>1.74</v>
      </c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>
        <v>100</v>
      </c>
      <c r="BC161" s="3">
        <v>124.25742574257426</v>
      </c>
      <c r="BD161" s="3">
        <v>124.91749174917489</v>
      </c>
      <c r="BE161" s="3">
        <v>123.26732673267325</v>
      </c>
      <c r="BF161" s="3">
        <v>129.37293729372936</v>
      </c>
      <c r="BG161" s="3">
        <v>131.02310231023105</v>
      </c>
      <c r="BH161" s="3">
        <v>139.76897689768975</v>
      </c>
      <c r="BI161" s="3">
        <v>138.77887788778878</v>
      </c>
      <c r="BJ161" s="3">
        <v>128.71287128712871</v>
      </c>
      <c r="BK161" s="3">
        <v>140.26402640264024</v>
      </c>
      <c r="BL161" s="3">
        <v>121.78217821782177</v>
      </c>
      <c r="BM161" s="3">
        <v>161.55115511551156</v>
      </c>
      <c r="BN161" s="3">
        <v>161.55115511551156</v>
      </c>
      <c r="BO161" s="3">
        <v>155.28052805280527</v>
      </c>
      <c r="BP161" s="3">
        <v>163.20132013201317</v>
      </c>
      <c r="BQ161" s="3">
        <v>160.06600660066007</v>
      </c>
      <c r="BR161" s="3">
        <v>163.03630363036302</v>
      </c>
      <c r="BS161" s="3">
        <v>173.59735973597358</v>
      </c>
      <c r="BT161" s="3">
        <v>167.32673267326732</v>
      </c>
      <c r="BU161" s="3">
        <v>172.1122112211221</v>
      </c>
      <c r="BV161" s="3">
        <v>192.07920792079207</v>
      </c>
      <c r="BW161" s="3">
        <v>192.07920792079207</v>
      </c>
      <c r="BX161" s="3">
        <v>195.04950495049505</v>
      </c>
      <c r="BY161" s="3">
        <v>192.07920792079207</v>
      </c>
      <c r="BZ161" s="3">
        <v>198.01980198019803</v>
      </c>
      <c r="CA161" s="3">
        <v>218.15181518151812</v>
      </c>
      <c r="CB161" s="3">
        <v>195.04950495049505</v>
      </c>
      <c r="CC161" s="3">
        <v>193.56435643564356</v>
      </c>
      <c r="CD161" s="3">
        <v>189.1089108910891</v>
      </c>
      <c r="CE161" s="3">
        <v>195.04950495049505</v>
      </c>
      <c r="CF161" s="3">
        <v>192.07920792079207</v>
      </c>
      <c r="CG161" s="3">
        <v>206.26469832612005</v>
      </c>
      <c r="CH161" s="3">
        <v>201.0889112863382</v>
      </c>
      <c r="CI161" s="3">
        <v>186.90342088101025</v>
      </c>
      <c r="CJ161" s="3">
        <v>186.90342088101025</v>
      </c>
      <c r="CK161" s="3">
        <v>186.90342088101025</v>
      </c>
      <c r="CL161" s="3">
        <v>189.87371791071325</v>
      </c>
      <c r="CM161" s="3">
        <v>245.13404467425414</v>
      </c>
      <c r="CN161" s="3">
        <v>195.03644740073261</v>
      </c>
      <c r="CO161" s="3">
        <v>186.43189825070033</v>
      </c>
      <c r="CP161" s="3">
        <v>195.03644740073261</v>
      </c>
      <c r="CQ161" s="3">
        <v>205.74433078743951</v>
      </c>
      <c r="CR161" s="3">
        <v>191.59462774071969</v>
      </c>
      <c r="CS161" s="3">
        <v>207.65645282077998</v>
      </c>
      <c r="CT161" s="3">
        <v>198.86069146741363</v>
      </c>
      <c r="CU161" s="3">
        <v>188.15280808070673</v>
      </c>
      <c r="CV161" s="3">
        <v>215.68736536081019</v>
      </c>
      <c r="CW161" s="3">
        <v>267.14839725236345</v>
      </c>
      <c r="CX161" s="3">
        <v>307.35216449006089</v>
      </c>
      <c r="CY161" s="3">
        <v>273.91164781571445</v>
      </c>
      <c r="CZ161" s="3">
        <v>289.69256579686675</v>
      </c>
      <c r="DA161" s="3">
        <v>273.91164781571445</v>
      </c>
      <c r="DB161" s="3">
        <v>332.52648603142285</v>
      </c>
      <c r="DC161" s="3">
        <v>392.64426881676491</v>
      </c>
      <c r="DD161" s="3">
        <v>392.64426881676491</v>
      </c>
      <c r="DE161" s="3">
        <v>497.85038869111332</v>
      </c>
      <c r="DF161" s="3">
        <v>550.45344862828767</v>
      </c>
      <c r="DG161" s="3">
        <v>514.75851509949086</v>
      </c>
      <c r="DH161" s="3">
        <v>567.36157503666516</v>
      </c>
      <c r="DI161" s="3">
        <v>1031.3957109110238</v>
      </c>
      <c r="DJ161" s="3">
        <v>628.41869817802808</v>
      </c>
      <c r="DK161" s="3">
        <v>1318.8338598534399</v>
      </c>
      <c r="DL161" s="3">
        <v>1250.6858076621588</v>
      </c>
      <c r="DM161" s="3">
        <v>2000.5280175029325</v>
      </c>
      <c r="DN161" s="3">
        <v>1560.6557061063661</v>
      </c>
      <c r="DO161" s="3">
        <v>1311.1758877023437</v>
      </c>
      <c r="DP161" s="3">
        <v>1682.5819331459261</v>
      </c>
      <c r="DQ161" s="3">
        <v>1969.5775137159667</v>
      </c>
      <c r="DR161" s="3">
        <v>2055.8637666978093</v>
      </c>
      <c r="DS161" s="3">
        <v>2160.907900762661</v>
      </c>
      <c r="DT161" s="3">
        <v>3078.1682857218111</v>
      </c>
      <c r="DU161" s="3">
        <v>3830.9880730690743</v>
      </c>
      <c r="DV161" s="3">
        <v>3718.0942216404687</v>
      </c>
      <c r="DW161" s="3">
        <v>4286.2649165352541</v>
      </c>
      <c r="DX161" s="3">
        <v>5192.0207154950685</v>
      </c>
      <c r="DY161" s="3">
        <v>5355.0413553804665</v>
      </c>
      <c r="DZ161" s="3">
        <v>4325.646902607943</v>
      </c>
      <c r="EA161" s="3">
        <v>6406.3378177864479</v>
      </c>
      <c r="EB161" s="3">
        <v>7300.6698778193122</v>
      </c>
      <c r="EC161" s="3">
        <v>5256.4823120299052</v>
      </c>
      <c r="ED161" s="3">
        <v>5420.7473842808395</v>
      </c>
      <c r="EE161" s="3">
        <v>4810.1863281752285</v>
      </c>
      <c r="EF161" s="3">
        <v>6012.7329102190361</v>
      </c>
      <c r="EG161" s="3">
        <v>7165.3275573164092</v>
      </c>
      <c r="EH161" s="3">
        <v>7671.9282173824149</v>
      </c>
      <c r="EI161" s="3">
        <v>8897.9684205430513</v>
      </c>
      <c r="EJ161" s="3">
        <v>7543.4509505841452</v>
      </c>
      <c r="EK161" s="3">
        <v>9305.4248952461348</v>
      </c>
      <c r="EL161" s="3">
        <v>8708.9232993970236</v>
      </c>
      <c r="EM161" s="3">
        <v>7928.8827509789553</v>
      </c>
      <c r="EN161" s="3">
        <v>9553.2024812142263</v>
      </c>
      <c r="EO161" s="3">
        <v>8699.7463517685774</v>
      </c>
      <c r="EP161" s="3">
        <v>8011.4752796349867</v>
      </c>
      <c r="EQ161" s="3">
        <v>10232.296605719368</v>
      </c>
      <c r="ER161" s="3">
        <v>10571.843667971942</v>
      </c>
      <c r="ES161" s="3">
        <v>10571.843667971942</v>
      </c>
      <c r="ET161" s="3">
        <v>9030.1164663926993</v>
      </c>
      <c r="EU161" s="3">
        <v>9084.1584158415844</v>
      </c>
      <c r="EV161" s="3">
        <v>9188.1188118811879</v>
      </c>
      <c r="EW161" s="3">
        <v>10231.023102310231</v>
      </c>
      <c r="EX161" s="3">
        <v>10305.280528052805</v>
      </c>
      <c r="EY161" s="3">
        <v>12846.534653465347</v>
      </c>
      <c r="EZ161" s="3">
        <v>10148.514851485148</v>
      </c>
      <c r="FA161" s="3">
        <v>10198.019801980199</v>
      </c>
      <c r="FB161" s="3">
        <v>11468.646864686469</v>
      </c>
      <c r="FC161" s="3">
        <v>11930.693069306932</v>
      </c>
      <c r="FD161" s="3">
        <v>15313.531353135317</v>
      </c>
      <c r="FE161" s="3">
        <v>16930.69306930693</v>
      </c>
      <c r="FF161" s="3">
        <v>16386.138613861385</v>
      </c>
      <c r="FG161" s="3">
        <v>17376.237623762376</v>
      </c>
      <c r="FH161" s="3">
        <v>17722.772277227723</v>
      </c>
      <c r="FI161" s="3">
        <v>17128.712871287131</v>
      </c>
      <c r="FJ161" s="3">
        <v>25445.544554455446</v>
      </c>
      <c r="FK161" s="3">
        <v>19587.458745874585</v>
      </c>
      <c r="FL161" s="3">
        <v>17128.712871287131</v>
      </c>
      <c r="FM161" s="3">
        <v>17722.772277227723</v>
      </c>
      <c r="FN161" s="3">
        <v>18094.059405940596</v>
      </c>
      <c r="FO161" s="3">
        <v>18242.574257425742</v>
      </c>
      <c r="FP161" s="3">
        <v>22079.20792079208</v>
      </c>
      <c r="FQ161" s="3">
        <v>24438.943894389438</v>
      </c>
      <c r="FR161" s="3">
        <v>25396.039603960398</v>
      </c>
      <c r="FS161" s="3">
        <v>20165.016501650163</v>
      </c>
      <c r="FT161" s="3">
        <v>25118.811881188121</v>
      </c>
      <c r="FU161" s="3">
        <v>18853.135313531351</v>
      </c>
      <c r="FV161" s="3">
        <v>24826.732673267328</v>
      </c>
      <c r="FW161" s="3">
        <v>24207.920792079211</v>
      </c>
      <c r="FX161" s="3">
        <v>26212.871287128713</v>
      </c>
      <c r="FY161" s="3">
        <v>18982.696991743902</v>
      </c>
      <c r="FZ161" s="3">
        <v>22351.485148514854</v>
      </c>
      <c r="GA161" s="3">
        <v>32029.702970297032</v>
      </c>
      <c r="GB161" s="3">
        <v>19356.435643564357</v>
      </c>
      <c r="GC161" s="3">
        <v>20668.316831683169</v>
      </c>
      <c r="GD161" s="3">
        <v>22186.468646864687</v>
      </c>
      <c r="GE161" s="3">
        <v>26732.673267326732</v>
      </c>
      <c r="GF161" s="3">
        <v>16633.663366336634</v>
      </c>
      <c r="GG161" s="3">
        <v>22706.270627062706</v>
      </c>
      <c r="GH161" s="3">
        <v>25759.075907590759</v>
      </c>
      <c r="GI161" s="3">
        <v>25759.075907590759</v>
      </c>
      <c r="GJ161" s="3">
        <v>28069.30693069307</v>
      </c>
      <c r="GK161" s="3">
        <v>30066.006600660065</v>
      </c>
      <c r="GL161" s="3">
        <v>34504.950495049503</v>
      </c>
      <c r="GM161" s="3">
        <v>31716.171617161723</v>
      </c>
      <c r="GN161" s="3">
        <v>34323.432343234323</v>
      </c>
      <c r="GO161" s="3">
        <v>34950.495049504949</v>
      </c>
      <c r="GP161" s="3">
        <v>37376.237623762376</v>
      </c>
    </row>
    <row r="162" spans="1:198">
      <c r="A162" t="str">
        <f>'[1]item index series'!D109</f>
        <v>1111-05</v>
      </c>
      <c r="B162" t="str">
        <f>'[1]item index series'!E109</f>
        <v>Cooked fish(Sheya)</v>
      </c>
      <c r="C162" s="3">
        <v>1.1100000000000001</v>
      </c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>
        <v>100</v>
      </c>
      <c r="BC162" s="3">
        <v>101.47243340434262</v>
      </c>
      <c r="BD162" s="3">
        <v>101.77262688842417</v>
      </c>
      <c r="BE162" s="3">
        <v>80.620453744733055</v>
      </c>
      <c r="BF162" s="3">
        <v>96.809736235252231</v>
      </c>
      <c r="BG162" s="3">
        <v>170.61778099165477</v>
      </c>
      <c r="BH162" s="3">
        <v>113.74518732776984</v>
      </c>
      <c r="BI162" s="3">
        <v>134.26622627865615</v>
      </c>
      <c r="BJ162" s="3">
        <v>119.02202591514062</v>
      </c>
      <c r="BK162" s="3">
        <v>115.5041335235601</v>
      </c>
      <c r="BL162" s="3">
        <v>114.23378349326713</v>
      </c>
      <c r="BM162" s="3">
        <v>164.46146930638889</v>
      </c>
      <c r="BN162" s="3">
        <v>189.3798737467508</v>
      </c>
      <c r="BO162" s="3">
        <v>161.44974848194227</v>
      </c>
      <c r="BP162" s="3">
        <v>187.62092755096057</v>
      </c>
      <c r="BQ162" s="3">
        <v>178.82619657200931</v>
      </c>
      <c r="BR162" s="3">
        <v>172.32342578757257</v>
      </c>
      <c r="BS162" s="3">
        <v>171.4972540895499</v>
      </c>
      <c r="BT162" s="3">
        <v>149.21726894287332</v>
      </c>
      <c r="BU162" s="3">
        <v>149.60814587527116</v>
      </c>
      <c r="BV162" s="3">
        <v>180.78058123399845</v>
      </c>
      <c r="BW162" s="3">
        <v>167.09988860007425</v>
      </c>
      <c r="BX162" s="3">
        <v>181.75777356499302</v>
      </c>
      <c r="BY162" s="3">
        <v>165.34094240428399</v>
      </c>
      <c r="BZ162" s="3">
        <v>185.17794672347409</v>
      </c>
      <c r="CA162" s="3">
        <v>185.66654288897141</v>
      </c>
      <c r="CB162" s="3">
        <v>166.5135732014775</v>
      </c>
      <c r="CC162" s="3">
        <v>158.30515762112299</v>
      </c>
      <c r="CD162" s="3">
        <v>156.54621142533273</v>
      </c>
      <c r="CE162" s="3">
        <v>170.22690405925692</v>
      </c>
      <c r="CF162" s="3">
        <v>177.06725037621905</v>
      </c>
      <c r="CG162" s="3">
        <v>160.54097367443859</v>
      </c>
      <c r="CH162" s="3">
        <v>160.54097367443859</v>
      </c>
      <c r="CI162" s="3">
        <v>169.5553064208643</v>
      </c>
      <c r="CJ162" s="3">
        <v>167.62366368948736</v>
      </c>
      <c r="CK162" s="3">
        <v>169.5553064208643</v>
      </c>
      <c r="CL162" s="3">
        <v>176.89742963645304</v>
      </c>
      <c r="CM162" s="3">
        <v>169.39269019733075</v>
      </c>
      <c r="CN162" s="3">
        <v>154.38321131908629</v>
      </c>
      <c r="CO162" s="3">
        <v>184.40216907557524</v>
      </c>
      <c r="CP162" s="3">
        <v>184.40216907557524</v>
      </c>
      <c r="CQ162" s="3">
        <v>184.40216907557524</v>
      </c>
      <c r="CR162" s="3">
        <v>221.92586627118649</v>
      </c>
      <c r="CS162" s="3">
        <v>176.89742963645304</v>
      </c>
      <c r="CT162" s="3">
        <v>185.04543245607141</v>
      </c>
      <c r="CU162" s="3">
        <v>214.42112683206423</v>
      </c>
      <c r="CV162" s="3">
        <v>176.89742963645304</v>
      </c>
      <c r="CW162" s="3">
        <v>203.1564091878133</v>
      </c>
      <c r="CX162" s="3">
        <v>153.66672361651331</v>
      </c>
      <c r="CY162" s="3">
        <v>236.37267257449858</v>
      </c>
      <c r="CZ162" s="3">
        <v>202.86161013355701</v>
      </c>
      <c r="DA162" s="3">
        <v>219.91634726867903</v>
      </c>
      <c r="DB162" s="3">
        <v>278.26150062567558</v>
      </c>
      <c r="DC162" s="3">
        <v>348.07621404430381</v>
      </c>
      <c r="DD162" s="3">
        <v>343.08944880011603</v>
      </c>
      <c r="DE162" s="3">
        <v>484.7135817350478</v>
      </c>
      <c r="DF162" s="3">
        <v>445.81681283038341</v>
      </c>
      <c r="DG162" s="3">
        <v>491.6950530769106</v>
      </c>
      <c r="DH162" s="3">
        <v>584.44888661880248</v>
      </c>
      <c r="DI162" s="3">
        <v>803.36788083864383</v>
      </c>
      <c r="DJ162" s="3">
        <v>556.52300125135116</v>
      </c>
      <c r="DK162" s="3">
        <v>742.03066833513481</v>
      </c>
      <c r="DL162" s="3">
        <v>1153.5637106505376</v>
      </c>
      <c r="DM162" s="3">
        <v>1381.182790627643</v>
      </c>
      <c r="DN162" s="3">
        <v>1128.7085170720522</v>
      </c>
      <c r="DO162" s="3">
        <v>921.86376537005322</v>
      </c>
      <c r="DP162" s="3">
        <v>1119.618411812339</v>
      </c>
      <c r="DQ162" s="3">
        <v>1161.0857603979809</v>
      </c>
      <c r="DR162" s="3">
        <v>1373.8743858095634</v>
      </c>
      <c r="DS162" s="3">
        <v>1308.4517960091077</v>
      </c>
      <c r="DT162" s="3">
        <v>1141.9215674261304</v>
      </c>
      <c r="DU162" s="3">
        <v>3318.7095553321919</v>
      </c>
      <c r="DV162" s="3">
        <v>3327.6308175777081</v>
      </c>
      <c r="DW162" s="3">
        <v>3562.5573900429799</v>
      </c>
      <c r="DX162" s="3">
        <v>3606.8828257261966</v>
      </c>
      <c r="DY162" s="3">
        <v>5947.5081636777622</v>
      </c>
      <c r="DZ162" s="3">
        <v>4048.5928432912137</v>
      </c>
      <c r="EA162" s="3">
        <v>6848.7425196019649</v>
      </c>
      <c r="EB162" s="3">
        <v>5174.605459254818</v>
      </c>
      <c r="EC162" s="3">
        <v>3714.3262671079201</v>
      </c>
      <c r="ED162" s="3">
        <v>3776.7769089087747</v>
      </c>
      <c r="EE162" s="3">
        <v>3578.4068657168732</v>
      </c>
      <c r="EF162" s="3">
        <v>5491.1233717058194</v>
      </c>
      <c r="EG162" s="3">
        <v>4702.4254348483437</v>
      </c>
      <c r="EH162" s="3">
        <v>9548.3222042504967</v>
      </c>
      <c r="EI162" s="3">
        <v>11872.643136742034</v>
      </c>
      <c r="EJ162" s="3">
        <v>11784.041322288736</v>
      </c>
      <c r="EK162" s="3">
        <v>9441.0155623015035</v>
      </c>
      <c r="EL162" s="3">
        <v>7080.7616717261262</v>
      </c>
      <c r="EM162" s="3">
        <v>7324.4166614726992</v>
      </c>
      <c r="EN162" s="3">
        <v>10632.217734395854</v>
      </c>
      <c r="EO162" s="3">
        <v>13290.272167994817</v>
      </c>
      <c r="EP162" s="3">
        <v>11958.908667268246</v>
      </c>
      <c r="EQ162" s="3">
        <v>11958.908667268246</v>
      </c>
      <c r="ER162" s="3">
        <v>12650.370174720991</v>
      </c>
      <c r="ES162" s="3">
        <v>12650.370174720991</v>
      </c>
      <c r="ET162" s="3">
        <v>13201.670353541518</v>
      </c>
      <c r="EU162" s="3">
        <v>15390.779213164735</v>
      </c>
      <c r="EV162" s="3">
        <v>15478.726522954248</v>
      </c>
      <c r="EW162" s="3">
        <v>15566.67383274376</v>
      </c>
      <c r="EX162" s="3">
        <v>15654.621142533273</v>
      </c>
      <c r="EY162" s="3">
        <v>10319.151015302832</v>
      </c>
      <c r="EZ162" s="3">
        <v>9117.204448179491</v>
      </c>
      <c r="FA162" s="3">
        <v>9596.0286903668384</v>
      </c>
      <c r="FB162" s="3">
        <v>10656.282369495964</v>
      </c>
      <c r="FC162" s="3">
        <v>10670.940254460882</v>
      </c>
      <c r="FD162" s="3">
        <v>11750.7377802099</v>
      </c>
      <c r="FE162" s="3">
        <v>11931.518361443899</v>
      </c>
      <c r="FF162" s="3">
        <v>14511.306115269606</v>
      </c>
      <c r="FG162" s="3">
        <v>14863.095354427658</v>
      </c>
      <c r="FH162" s="3">
        <v>15376.121328199815</v>
      </c>
      <c r="FI162" s="3">
        <v>16563.410010358239</v>
      </c>
      <c r="FJ162" s="3">
        <v>16167.64711630543</v>
      </c>
      <c r="FK162" s="3">
        <v>18615.513905446871</v>
      </c>
      <c r="FL162" s="3">
        <v>16167.64711630543</v>
      </c>
      <c r="FM162" s="3">
        <v>15967.322688451542</v>
      </c>
      <c r="FN162" s="3">
        <v>22748.556099527592</v>
      </c>
      <c r="FO162" s="3">
        <v>23204.317931533686</v>
      </c>
      <c r="FP162" s="3">
        <v>17486.856763148124</v>
      </c>
      <c r="FQ162" s="3">
        <v>20902.143959974201</v>
      </c>
      <c r="FR162" s="3">
        <v>19494.987003341997</v>
      </c>
      <c r="FS162" s="3">
        <v>19231.145073973457</v>
      </c>
      <c r="FT162" s="3">
        <v>19055.250454394434</v>
      </c>
      <c r="FU162" s="3">
        <v>15302.831903375221</v>
      </c>
      <c r="FV162" s="3">
        <v>18600.856020481951</v>
      </c>
      <c r="FW162" s="3">
        <v>17823.988117341254</v>
      </c>
      <c r="FX162" s="3">
        <v>14907.069009322415</v>
      </c>
      <c r="FY162" s="3">
        <v>25280.994226336261</v>
      </c>
      <c r="FZ162" s="3">
        <v>29902.085328434343</v>
      </c>
      <c r="GA162" s="3">
        <v>20418.433756131883</v>
      </c>
      <c r="GB162" s="3">
        <v>22426.563996325756</v>
      </c>
      <c r="GC162" s="3">
        <v>22294.643031641488</v>
      </c>
      <c r="GD162" s="3">
        <v>21561.748783395546</v>
      </c>
      <c r="GE162" s="3">
        <v>24918.404440361952</v>
      </c>
      <c r="GF162" s="3">
        <v>15185.568823655871</v>
      </c>
      <c r="GG162" s="3">
        <v>17374.479645083746</v>
      </c>
      <c r="GH162" s="3">
        <v>21390.740125471493</v>
      </c>
      <c r="GI162" s="3">
        <v>18654.601598686651</v>
      </c>
      <c r="GJ162" s="3">
        <v>21693.669748079818</v>
      </c>
      <c r="GK162" s="3">
        <v>24165.966345496119</v>
      </c>
      <c r="GL162" s="3">
        <v>26061.719467625619</v>
      </c>
      <c r="GM162" s="3">
        <v>25797.877538257078</v>
      </c>
      <c r="GN162" s="3">
        <v>25797.877538257078</v>
      </c>
      <c r="GO162" s="3">
        <v>30781.55842632947</v>
      </c>
      <c r="GP162" s="3">
        <v>32237.574999511398</v>
      </c>
    </row>
    <row r="163" spans="1:198">
      <c r="A163" t="str">
        <f>'[1]item index series'!D110</f>
        <v>1111-06</v>
      </c>
      <c r="B163" t="str">
        <f>'[1]item index series'!E110</f>
        <v>Doughnut</v>
      </c>
      <c r="C163" s="3">
        <v>0.05</v>
      </c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>
        <v>100</v>
      </c>
      <c r="BC163" s="3">
        <v>100</v>
      </c>
      <c r="BD163" s="3">
        <v>148.86155734047298</v>
      </c>
      <c r="BE163" s="3">
        <v>136.02818755779614</v>
      </c>
      <c r="BF163" s="3">
        <v>141.67857735256081</v>
      </c>
      <c r="BG163" s="3">
        <v>156.0378142488</v>
      </c>
      <c r="BH163" s="3">
        <v>140.83377475674683</v>
      </c>
      <c r="BI163" s="3">
        <v>183.00960643505309</v>
      </c>
      <c r="BJ163" s="3">
        <v>152.29590301068663</v>
      </c>
      <c r="BK163" s="3">
        <v>168.9690674976772</v>
      </c>
      <c r="BL163" s="3">
        <v>196.93163082437272</v>
      </c>
      <c r="BM163" s="3">
        <v>177.03626368763929</v>
      </c>
      <c r="BN163" s="3">
        <v>203.86662005980989</v>
      </c>
      <c r="BO163" s="3">
        <v>193.35732589115986</v>
      </c>
      <c r="BP163" s="3">
        <v>246.17274414996842</v>
      </c>
      <c r="BQ163" s="3">
        <v>210.26317000179105</v>
      </c>
      <c r="BR163" s="3">
        <v>207.80053170041765</v>
      </c>
      <c r="BS163" s="3">
        <v>235.55879424637607</v>
      </c>
      <c r="BT163" s="3">
        <v>221.30921736858249</v>
      </c>
      <c r="BU163" s="3">
        <v>219.94668052862988</v>
      </c>
      <c r="BV163" s="3">
        <v>149.093595294702</v>
      </c>
      <c r="BW163" s="3">
        <v>15.169851936459917</v>
      </c>
      <c r="BX163" s="3">
        <v>145.51820931641177</v>
      </c>
      <c r="BY163" s="3">
        <v>218.06617196563815</v>
      </c>
      <c r="BZ163" s="3">
        <v>106.48161138750689</v>
      </c>
      <c r="CA163" s="3">
        <v>165.23981443589781</v>
      </c>
      <c r="CB163" s="3">
        <v>124.80528261162604</v>
      </c>
      <c r="CC163" s="3">
        <v>155.28257161329225</v>
      </c>
      <c r="CD163" s="3">
        <v>135.62654989009067</v>
      </c>
      <c r="CE163" s="3">
        <v>209.85747140712459</v>
      </c>
      <c r="CF163" s="3">
        <v>200.35400030742238</v>
      </c>
      <c r="CG163" s="3">
        <v>161.89004937121041</v>
      </c>
      <c r="CH163" s="3">
        <v>157.39310355534346</v>
      </c>
      <c r="CI163" s="3">
        <v>206.04188101790419</v>
      </c>
      <c r="CJ163" s="3">
        <v>175.38088681881132</v>
      </c>
      <c r="CK163" s="3">
        <v>175.38088681881132</v>
      </c>
      <c r="CL163" s="3">
        <v>158.32925653136158</v>
      </c>
      <c r="CM163" s="3">
        <v>160.49727492695226</v>
      </c>
      <c r="CN163" s="3">
        <v>117.10451669927909</v>
      </c>
      <c r="CO163" s="3">
        <v>65.282402987529139</v>
      </c>
      <c r="CP163" s="3">
        <v>172.14767299857283</v>
      </c>
      <c r="CQ163" s="3">
        <v>214.32336075151071</v>
      </c>
      <c r="CR163" s="3">
        <v>252.42529155177931</v>
      </c>
      <c r="CS163" s="3">
        <v>250</v>
      </c>
      <c r="CT163" s="3">
        <v>208.33333333333331</v>
      </c>
      <c r="CU163" s="3">
        <v>189.76011457214457</v>
      </c>
      <c r="CV163" s="3">
        <v>193.6632253470986</v>
      </c>
      <c r="CW163" s="3">
        <v>197.02686272257168</v>
      </c>
      <c r="CX163" s="3">
        <v>9.5835103006491149</v>
      </c>
      <c r="CY163" s="3">
        <v>205.94167209455424</v>
      </c>
      <c r="CZ163" s="3">
        <v>289.60547638296691</v>
      </c>
      <c r="DA163" s="3">
        <v>193.07031758864463</v>
      </c>
      <c r="DB163" s="3">
        <v>193.07031758864463</v>
      </c>
      <c r="DC163" s="3">
        <v>207.55059140779289</v>
      </c>
      <c r="DD163" s="3">
        <v>276.73412187705725</v>
      </c>
      <c r="DE163" s="3">
        <v>453.91274135782868</v>
      </c>
      <c r="DF163" s="3">
        <v>533.26992336059266</v>
      </c>
      <c r="DG163" s="3">
        <v>638.42173923451207</v>
      </c>
      <c r="DH163" s="3">
        <v>638.42173923451207</v>
      </c>
      <c r="DI163" s="3">
        <v>648.27818714540149</v>
      </c>
      <c r="DJ163" s="3">
        <v>660.81061545022465</v>
      </c>
      <c r="DK163" s="3">
        <v>1686.4893608363775</v>
      </c>
      <c r="DL163" s="3">
        <v>1229.5209165898511</v>
      </c>
      <c r="DM163" s="3">
        <v>1123.6416563453845</v>
      </c>
      <c r="DN163" s="3">
        <v>2526.0875597741024</v>
      </c>
      <c r="DO163" s="3">
        <v>1552.5471189908819</v>
      </c>
      <c r="DP163" s="3">
        <v>1715.7871544431139</v>
      </c>
      <c r="DQ163" s="3">
        <v>1715.7871544431141</v>
      </c>
      <c r="DR163" s="3">
        <v>2204.4009651564797</v>
      </c>
      <c r="DS163" s="3">
        <v>3353.9412924337148</v>
      </c>
      <c r="DT163" s="3">
        <v>1604.8388813884035</v>
      </c>
      <c r="DU163" s="3">
        <v>2199.2236522729972</v>
      </c>
      <c r="DV163" s="3">
        <v>2199.2236522729972</v>
      </c>
      <c r="DW163" s="3">
        <v>2199.2236522729972</v>
      </c>
      <c r="DX163" s="3">
        <v>3031.3623315114291</v>
      </c>
      <c r="DY163" s="3">
        <v>3336.6794008722923</v>
      </c>
      <c r="DZ163" s="3">
        <v>2437.7090311261841</v>
      </c>
      <c r="EA163" s="3">
        <v>2571.1329187293377</v>
      </c>
      <c r="EB163" s="3">
        <v>1930.8098649691335</v>
      </c>
      <c r="EC163" s="3">
        <v>1898.0233504862795</v>
      </c>
      <c r="ED163" s="3">
        <v>1819.9131068890736</v>
      </c>
      <c r="EE163" s="3">
        <v>1760.4899277729626</v>
      </c>
      <c r="EF163" s="3">
        <v>3125.1300493011172</v>
      </c>
      <c r="EG163" s="3">
        <v>5099.2893457003102</v>
      </c>
      <c r="EH163" s="3">
        <v>1536.9597924716061</v>
      </c>
      <c r="EI163" s="3">
        <v>1286.8977840084603</v>
      </c>
      <c r="EJ163" s="3">
        <v>3054.3523167433241</v>
      </c>
      <c r="EK163" s="3">
        <v>1689.0773168127675</v>
      </c>
      <c r="EL163" s="3">
        <v>6329.7311468396674</v>
      </c>
      <c r="EM163" s="3">
        <v>7669.6512012163266</v>
      </c>
      <c r="EN163" s="3">
        <v>8208.9084786929252</v>
      </c>
      <c r="EO163" s="3">
        <v>17982.190758067238</v>
      </c>
      <c r="EP163" s="3">
        <v>25730.760095382866</v>
      </c>
      <c r="EQ163" s="3">
        <v>32729.100518155039</v>
      </c>
      <c r="ER163" s="3">
        <v>34249.679662833798</v>
      </c>
      <c r="ES163" s="3">
        <v>35048.540949140392</v>
      </c>
      <c r="ET163" s="3">
        <v>35127.053221984941</v>
      </c>
      <c r="EU163" s="3">
        <v>35861.227059773082</v>
      </c>
      <c r="EV163" s="3">
        <v>36041.359017752286</v>
      </c>
      <c r="EW163" s="3">
        <v>36128.138809820201</v>
      </c>
      <c r="EX163" s="3">
        <v>36178.394301637003</v>
      </c>
      <c r="EY163" s="3">
        <v>36221.825747377261</v>
      </c>
      <c r="EZ163" s="3">
        <v>479.45414711260264</v>
      </c>
      <c r="FA163" s="3">
        <v>485</v>
      </c>
      <c r="FB163" s="3">
        <v>485</v>
      </c>
      <c r="FC163" s="3">
        <v>727.5</v>
      </c>
      <c r="FD163" s="3">
        <v>670</v>
      </c>
      <c r="FE163" s="3">
        <v>705.43269230769226</v>
      </c>
      <c r="FF163" s="3">
        <v>579.80769230769238</v>
      </c>
      <c r="FG163" s="3">
        <v>727.54807692307691</v>
      </c>
      <c r="FH163" s="3">
        <v>870.67228877679702</v>
      </c>
      <c r="FI163" s="3">
        <v>875.14492039722575</v>
      </c>
      <c r="FJ163" s="3">
        <v>868.43597296658265</v>
      </c>
      <c r="FK163" s="3">
        <v>868.43597296658265</v>
      </c>
      <c r="FL163" s="3">
        <v>752.64450990437149</v>
      </c>
      <c r="FM163" s="3">
        <v>2894.7865765552756</v>
      </c>
      <c r="FN163" s="3">
        <v>2958.6893587646823</v>
      </c>
      <c r="FO163" s="3">
        <v>3091.9507080546405</v>
      </c>
      <c r="FP163" s="3">
        <v>2244.5600228752996</v>
      </c>
      <c r="FQ163" s="3">
        <v>3113.4720274503593</v>
      </c>
      <c r="FR163" s="3">
        <v>1900.9790489990016</v>
      </c>
      <c r="FS163" s="3">
        <v>1224.0341404345038</v>
      </c>
      <c r="FT163" s="3">
        <v>1061.947427774227</v>
      </c>
      <c r="FU163" s="3">
        <v>996.74012957756406</v>
      </c>
      <c r="FV163" s="3">
        <v>925</v>
      </c>
      <c r="FW163" s="3">
        <v>925</v>
      </c>
      <c r="FX163" s="3">
        <v>1342.741935483871</v>
      </c>
      <c r="FY163" s="3">
        <v>1342.741935483871</v>
      </c>
      <c r="FZ163" s="3">
        <v>1133.8709677419356</v>
      </c>
      <c r="GA163" s="3">
        <v>1133.8709677419356</v>
      </c>
      <c r="GB163" s="3">
        <v>925</v>
      </c>
      <c r="GC163" s="3">
        <v>925</v>
      </c>
      <c r="GD163" s="3">
        <v>925</v>
      </c>
      <c r="GE163" s="3">
        <v>850</v>
      </c>
      <c r="GF163" s="3">
        <v>1147.0430107526881</v>
      </c>
      <c r="GG163" s="3">
        <v>1105.9139784946237</v>
      </c>
      <c r="GH163" s="3">
        <v>977.95698924731187</v>
      </c>
      <c r="GI163" s="3">
        <v>966.66666666666674</v>
      </c>
      <c r="GJ163" s="3">
        <v>1037.5</v>
      </c>
      <c r="GK163" s="3">
        <v>1458.3333333333333</v>
      </c>
      <c r="GL163" s="3">
        <v>1458.3333333333333</v>
      </c>
      <c r="GM163" s="3">
        <v>1605.2158273381297</v>
      </c>
      <c r="GN163" s="3">
        <v>1888.4892086330933</v>
      </c>
      <c r="GO163" s="3">
        <v>2182.2541966426861</v>
      </c>
      <c r="GP163" s="3">
        <v>2365.0479616306952</v>
      </c>
    </row>
    <row r="164" spans="1:198">
      <c r="A164" t="str">
        <f>'[1]item index series'!D111</f>
        <v>1111-07</v>
      </c>
      <c r="B164" t="str">
        <f>'[1]item index series'!E111</f>
        <v>Meal eaten at Restourant(Egyptian beans)</v>
      </c>
      <c r="C164" s="3">
        <v>0.35</v>
      </c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>
        <v>100</v>
      </c>
      <c r="BC164" s="3">
        <v>119.88636363636363</v>
      </c>
      <c r="BD164" s="3">
        <v>132.38636363636363</v>
      </c>
      <c r="BE164" s="3">
        <v>113.63636363636363</v>
      </c>
      <c r="BF164" s="3">
        <v>118.74999999999999</v>
      </c>
      <c r="BG164" s="3">
        <v>129.5454545454545</v>
      </c>
      <c r="BH164" s="3">
        <v>133.14393939393938</v>
      </c>
      <c r="BI164" s="3">
        <v>129.73484848484847</v>
      </c>
      <c r="BJ164" s="3">
        <v>129.5454545454545</v>
      </c>
      <c r="BK164" s="3">
        <v>126.1363636363636</v>
      </c>
      <c r="BL164" s="3">
        <v>124.24242424242422</v>
      </c>
      <c r="BM164" s="3">
        <v>143.56060606060603</v>
      </c>
      <c r="BN164" s="3">
        <v>143.74999999999997</v>
      </c>
      <c r="BO164" s="3">
        <v>150.75757575757572</v>
      </c>
      <c r="BP164" s="3">
        <v>150.75757575757572</v>
      </c>
      <c r="BQ164" s="3">
        <v>157.7651515151515</v>
      </c>
      <c r="BR164" s="3">
        <v>150.56818181818178</v>
      </c>
      <c r="BS164" s="3">
        <v>143.56060606060606</v>
      </c>
      <c r="BT164" s="3">
        <v>150.56818181818178</v>
      </c>
      <c r="BU164" s="3">
        <v>155.87121212121212</v>
      </c>
      <c r="BV164" s="3">
        <v>150.56818181818181</v>
      </c>
      <c r="BW164" s="3">
        <v>164.77272727272725</v>
      </c>
      <c r="BX164" s="3">
        <v>147.15909090909091</v>
      </c>
      <c r="BY164" s="3">
        <v>150.37878787878788</v>
      </c>
      <c r="BZ164" s="3">
        <v>185.60606060606054</v>
      </c>
      <c r="CA164" s="3">
        <v>180.49242424242419</v>
      </c>
      <c r="CB164" s="3">
        <v>171.59090909090907</v>
      </c>
      <c r="CC164" s="3">
        <v>182.19696969696966</v>
      </c>
      <c r="CD164" s="3">
        <v>192.80303030303031</v>
      </c>
      <c r="CE164" s="3">
        <v>178.78787878787873</v>
      </c>
      <c r="CF164" s="3">
        <v>173.67424242424238</v>
      </c>
      <c r="CG164" s="3">
        <v>179.34438093144254</v>
      </c>
      <c r="CH164" s="3">
        <v>165.69404748818289</v>
      </c>
      <c r="CI164" s="3">
        <v>177.45433476237582</v>
      </c>
      <c r="CJ164" s="3">
        <v>177.45433476237582</v>
      </c>
      <c r="CK164" s="3">
        <v>177.45433476237582</v>
      </c>
      <c r="CL164" s="3">
        <v>177.45433476237582</v>
      </c>
      <c r="CM164" s="3">
        <v>191.10466820563553</v>
      </c>
      <c r="CN164" s="3">
        <v>189.21462203656884</v>
      </c>
      <c r="CO164" s="3">
        <v>200.97490931076177</v>
      </c>
      <c r="CP164" s="3">
        <v>199.08486314169502</v>
      </c>
      <c r="CQ164" s="3">
        <v>200.97490931076177</v>
      </c>
      <c r="CR164" s="3">
        <v>202.86495547982852</v>
      </c>
      <c r="CS164" s="3">
        <v>200.97490931076177</v>
      </c>
      <c r="CT164" s="3">
        <v>202.86495547982852</v>
      </c>
      <c r="CU164" s="3">
        <v>200.97490931076177</v>
      </c>
      <c r="CV164" s="3">
        <v>202.86495547982852</v>
      </c>
      <c r="CW164" s="3">
        <v>237.9280555940563</v>
      </c>
      <c r="CX164" s="3">
        <v>232.89254118994927</v>
      </c>
      <c r="CY164" s="3">
        <v>257.44067390997094</v>
      </c>
      <c r="CZ164" s="3">
        <v>282.82805903067714</v>
      </c>
      <c r="DA164" s="3">
        <v>280.7299280289659</v>
      </c>
      <c r="DB164" s="3">
        <v>310.02820286046716</v>
      </c>
      <c r="DC164" s="3">
        <v>321.64551249361335</v>
      </c>
      <c r="DD164" s="3">
        <v>368.67462136996409</v>
      </c>
      <c r="DE164" s="3">
        <v>433.12969469603416</v>
      </c>
      <c r="DF164" s="3">
        <v>456.85420051312178</v>
      </c>
      <c r="DG164" s="3">
        <v>468.19157497438499</v>
      </c>
      <c r="DH164" s="3">
        <v>551.12236964473573</v>
      </c>
      <c r="DI164" s="3">
        <v>597.10172162652498</v>
      </c>
      <c r="DJ164" s="3">
        <v>591.43303439589351</v>
      </c>
      <c r="DK164" s="3">
        <v>966.8260998910506</v>
      </c>
      <c r="DL164" s="3">
        <v>899.77397790091322</v>
      </c>
      <c r="DM164" s="3">
        <v>1000.9781429140903</v>
      </c>
      <c r="DN164" s="3">
        <v>1183.8167430928427</v>
      </c>
      <c r="DO164" s="3">
        <v>1056.3773961940578</v>
      </c>
      <c r="DP164" s="3">
        <v>1466.0790982075059</v>
      </c>
      <c r="DQ164" s="3">
        <v>1819.9602598438005</v>
      </c>
      <c r="DR164" s="3">
        <v>1760.9800662377515</v>
      </c>
      <c r="DS164" s="3">
        <v>2199.1186473112589</v>
      </c>
      <c r="DT164" s="3">
        <v>2034.8166794086937</v>
      </c>
      <c r="DU164" s="3">
        <v>3174.3982772969994</v>
      </c>
      <c r="DV164" s="3">
        <v>2780.4948414280284</v>
      </c>
      <c r="DW164" s="3">
        <v>3456.6606324116619</v>
      </c>
      <c r="DX164" s="3">
        <v>3938.5072280345898</v>
      </c>
      <c r="DY164" s="3">
        <v>3983.3957569411514</v>
      </c>
      <c r="DZ164" s="3">
        <v>3775.4019911515029</v>
      </c>
      <c r="EA164" s="3">
        <v>4216.6008882810611</v>
      </c>
      <c r="EB164" s="3">
        <v>4590.569477276591</v>
      </c>
      <c r="EC164" s="3">
        <v>5197.7431976120297</v>
      </c>
      <c r="ED164" s="3">
        <v>4040.1213294292374</v>
      </c>
      <c r="EE164" s="3">
        <v>3402.6667451729436</v>
      </c>
      <c r="EF164" s="3">
        <v>4015.1467593040729</v>
      </c>
      <c r="EG164" s="3">
        <v>5997.3563195214674</v>
      </c>
      <c r="EH164" s="3">
        <v>5902.6593498244974</v>
      </c>
      <c r="EI164" s="3">
        <v>5648.1984167225228</v>
      </c>
      <c r="EJ164" s="3">
        <v>5318.6506509019327</v>
      </c>
      <c r="EK164" s="3">
        <v>6298.9509669505233</v>
      </c>
      <c r="EL164" s="3">
        <v>6006.9466174892414</v>
      </c>
      <c r="EM164" s="3">
        <v>5422.9379185666767</v>
      </c>
      <c r="EN164" s="3">
        <v>6976.8182067713587</v>
      </c>
      <c r="EO164" s="3">
        <v>7268.8225562326425</v>
      </c>
      <c r="EP164" s="3">
        <v>6351.0946007828961</v>
      </c>
      <c r="EQ164" s="3">
        <v>7070.6767476696286</v>
      </c>
      <c r="ER164" s="3">
        <v>7946.6897960534761</v>
      </c>
      <c r="ES164" s="3">
        <v>7946.6897960534761</v>
      </c>
      <c r="ET164" s="3">
        <v>9698.715892821172</v>
      </c>
      <c r="EU164" s="3">
        <v>9829.545454545454</v>
      </c>
      <c r="EV164" s="3">
        <v>10204.545454545454</v>
      </c>
      <c r="EW164" s="3">
        <v>10871.21212121212</v>
      </c>
      <c r="EX164" s="3">
        <v>10871.21212121212</v>
      </c>
      <c r="EY164" s="3">
        <v>9375</v>
      </c>
      <c r="EZ164" s="3">
        <v>8664.7727272727261</v>
      </c>
      <c r="FA164" s="3">
        <v>8731.060606060606</v>
      </c>
      <c r="FB164" s="3">
        <v>9905.3030303030282</v>
      </c>
      <c r="FC164" s="3">
        <v>11363.636363636362</v>
      </c>
      <c r="FD164" s="3">
        <v>10852.272727272726</v>
      </c>
      <c r="FE164" s="3">
        <v>11420.454545454544</v>
      </c>
      <c r="FF164" s="3">
        <v>11571.969696969696</v>
      </c>
      <c r="FG164" s="3">
        <v>11704.545454545454</v>
      </c>
      <c r="FH164" s="3">
        <v>12130.681818181818</v>
      </c>
      <c r="FI164" s="3">
        <v>12443.181818181818</v>
      </c>
      <c r="FJ164" s="3">
        <v>11022.727272727272</v>
      </c>
      <c r="FK164" s="3">
        <v>11193.181818181818</v>
      </c>
      <c r="FL164" s="3">
        <v>10312.5</v>
      </c>
      <c r="FM164" s="3">
        <v>11534.090909090908</v>
      </c>
      <c r="FN164" s="3">
        <v>11874.999999999998</v>
      </c>
      <c r="FO164" s="3">
        <v>11874.999999999998</v>
      </c>
      <c r="FP164" s="3">
        <v>15107.954545454544</v>
      </c>
      <c r="FQ164" s="3">
        <v>17500</v>
      </c>
      <c r="FR164" s="3">
        <v>15397.727272727272</v>
      </c>
      <c r="FS164" s="3">
        <v>15329.545454545454</v>
      </c>
      <c r="FT164" s="3">
        <v>15534.090909090908</v>
      </c>
      <c r="FU164" s="3">
        <v>10804.924242424242</v>
      </c>
      <c r="FV164" s="3">
        <v>14937.499999999998</v>
      </c>
      <c r="FW164" s="3">
        <v>16875</v>
      </c>
      <c r="FX164" s="3">
        <v>15994.31818181818</v>
      </c>
      <c r="FY164" s="3">
        <v>18630.744255744252</v>
      </c>
      <c r="FZ164" s="3">
        <v>18096.590909090908</v>
      </c>
      <c r="GA164" s="3">
        <v>18068.181818181816</v>
      </c>
      <c r="GB164" s="3">
        <v>17102.272727272724</v>
      </c>
      <c r="GC164" s="3">
        <v>17272.727272727272</v>
      </c>
      <c r="GD164" s="3">
        <v>17395.833333333328</v>
      </c>
      <c r="GE164" s="3">
        <v>21704.545454545452</v>
      </c>
      <c r="GF164" s="3">
        <v>22301.13636363636</v>
      </c>
      <c r="GG164" s="3">
        <v>25378.787878787876</v>
      </c>
      <c r="GH164" s="3">
        <v>19715.909090909088</v>
      </c>
      <c r="GI164" s="3">
        <v>22518.939393939396</v>
      </c>
      <c r="GJ164" s="3">
        <v>23579.545454545452</v>
      </c>
      <c r="GK164" s="3">
        <v>23579.545454545452</v>
      </c>
      <c r="GL164" s="3">
        <v>24981.060606060601</v>
      </c>
      <c r="GM164" s="3">
        <v>25492.424242424237</v>
      </c>
      <c r="GN164" s="3">
        <v>30416.666666666661</v>
      </c>
      <c r="GO164" s="3">
        <v>27083.333333333328</v>
      </c>
      <c r="GP164" s="3">
        <v>34261.363636363632</v>
      </c>
    </row>
    <row r="165" spans="1:198">
      <c r="A165" t="str">
        <f>'[1]item index series'!D112</f>
        <v>1211-01</v>
      </c>
      <c r="B165" t="str">
        <f>'[1]item index series'!E112</f>
        <v>Hair cut for men</v>
      </c>
      <c r="C165" s="3">
        <v>1.05</v>
      </c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>
        <v>100</v>
      </c>
      <c r="BC165" s="3">
        <v>107.76699029126215</v>
      </c>
      <c r="BD165" s="3">
        <v>83.217753120665748</v>
      </c>
      <c r="BE165" s="3">
        <v>85.714285714285722</v>
      </c>
      <c r="BF165" s="3">
        <v>89.459084604715684</v>
      </c>
      <c r="BG165" s="3">
        <v>89.459084604715684</v>
      </c>
      <c r="BH165" s="3">
        <v>117.75312066574202</v>
      </c>
      <c r="BI165" s="3">
        <v>123.16227461858531</v>
      </c>
      <c r="BJ165" s="3">
        <v>117.75312066574202</v>
      </c>
      <c r="BK165" s="3">
        <v>85.714285714285722</v>
      </c>
      <c r="BL165" s="3">
        <v>92.09431345353677</v>
      </c>
      <c r="BM165" s="3">
        <v>100.69348127600556</v>
      </c>
      <c r="BN165" s="3">
        <v>102.35783633841885</v>
      </c>
      <c r="BO165" s="3">
        <v>117.75312066574202</v>
      </c>
      <c r="BP165" s="3">
        <v>113.86962552011096</v>
      </c>
      <c r="BQ165" s="3">
        <v>117.75312066574202</v>
      </c>
      <c r="BR165" s="3">
        <v>120.24965325936199</v>
      </c>
      <c r="BS165" s="3">
        <v>113.73092926490985</v>
      </c>
      <c r="BT165" s="3">
        <v>112.48266296809985</v>
      </c>
      <c r="BU165" s="3">
        <v>123.99445214979194</v>
      </c>
      <c r="BV165" s="3">
        <v>109.84743411927877</v>
      </c>
      <c r="BW165" s="3">
        <v>121.49791955617198</v>
      </c>
      <c r="BX165" s="3">
        <v>121.49791955617198</v>
      </c>
      <c r="BY165" s="3">
        <v>123.99445214979194</v>
      </c>
      <c r="BZ165" s="3">
        <v>124.13314840499307</v>
      </c>
      <c r="CA165" s="3">
        <v>123.99445214979194</v>
      </c>
      <c r="CB165" s="3">
        <v>129.81969486823857</v>
      </c>
      <c r="CC165" s="3">
        <v>125.38141470180307</v>
      </c>
      <c r="CD165" s="3">
        <v>135.64493758668516</v>
      </c>
      <c r="CE165" s="3">
        <v>127.87794729542303</v>
      </c>
      <c r="CF165" s="3">
        <v>122.46879334257974</v>
      </c>
      <c r="CG165" s="3">
        <v>122.46879334257974</v>
      </c>
      <c r="CH165" s="3">
        <v>122.46879334257974</v>
      </c>
      <c r="CI165" s="3">
        <v>120.79368826646544</v>
      </c>
      <c r="CJ165" s="3">
        <v>122.46879334257974</v>
      </c>
      <c r="CK165" s="3">
        <v>122.46879334257974</v>
      </c>
      <c r="CL165" s="3">
        <v>122.46879334257974</v>
      </c>
      <c r="CM165" s="3">
        <v>122.46879334257974</v>
      </c>
      <c r="CN165" s="3">
        <v>132.89166937173547</v>
      </c>
      <c r="CO165" s="3">
        <v>132.89166937173547</v>
      </c>
      <c r="CP165" s="3">
        <v>132.89166937173547</v>
      </c>
      <c r="CQ165" s="3">
        <v>138.10310738631335</v>
      </c>
      <c r="CR165" s="3">
        <v>132.89166937173547</v>
      </c>
      <c r="CS165" s="3">
        <v>132.89166937173547</v>
      </c>
      <c r="CT165" s="3">
        <v>132.89166937173547</v>
      </c>
      <c r="CU165" s="3">
        <v>132.89166937173547</v>
      </c>
      <c r="CV165" s="3">
        <v>132.89166937173547</v>
      </c>
      <c r="CW165" s="3">
        <v>184.8199267312792</v>
      </c>
      <c r="CX165" s="3">
        <v>189.84524195962214</v>
      </c>
      <c r="CY165" s="3">
        <v>189.84524195962214</v>
      </c>
      <c r="CZ165" s="3">
        <v>174.21092791588853</v>
      </c>
      <c r="DA165" s="3">
        <v>189.84524195962214</v>
      </c>
      <c r="DB165" s="3">
        <v>198.2207673401937</v>
      </c>
      <c r="DC165" s="3">
        <v>284.7678629394332</v>
      </c>
      <c r="DD165" s="3">
        <v>276.39233755886158</v>
      </c>
      <c r="DE165" s="3">
        <v>323.85364804876713</v>
      </c>
      <c r="DF165" s="3">
        <v>371.31495853867267</v>
      </c>
      <c r="DG165" s="3">
        <v>388.99662323099045</v>
      </c>
      <c r="DH165" s="3">
        <v>449.48652875734064</v>
      </c>
      <c r="DI165" s="3">
        <v>415.05381330387979</v>
      </c>
      <c r="DJ165" s="3">
        <v>500.67029497194471</v>
      </c>
      <c r="DK165" s="3">
        <v>639.33177071696275</v>
      </c>
      <c r="DL165" s="3">
        <v>636.52879139747074</v>
      </c>
      <c r="DM165" s="3">
        <v>870.73351916692172</v>
      </c>
      <c r="DN165" s="3">
        <v>716.42631323860633</v>
      </c>
      <c r="DO165" s="3">
        <v>845.01565151220268</v>
      </c>
      <c r="DP165" s="3">
        <v>870.73351916692172</v>
      </c>
      <c r="DQ165" s="3">
        <v>1144.4451106350048</v>
      </c>
      <c r="DR165" s="3">
        <v>1667.0689211898341</v>
      </c>
      <c r="DS165" s="3">
        <v>1829.642584578595</v>
      </c>
      <c r="DT165" s="3">
        <v>1741.4670383338434</v>
      </c>
      <c r="DU165" s="3">
        <v>1782.7993256360708</v>
      </c>
      <c r="DV165" s="3">
        <v>1782.7993256360708</v>
      </c>
      <c r="DW165" s="3">
        <v>1791.0657830965163</v>
      </c>
      <c r="DX165" s="3">
        <v>2546.0688978172016</v>
      </c>
      <c r="DY165" s="3">
        <v>2570.8682701985381</v>
      </c>
      <c r="DZ165" s="3">
        <v>2579.1347276589831</v>
      </c>
      <c r="EA165" s="3">
        <v>3416.8024169841228</v>
      </c>
      <c r="EB165" s="3">
        <v>4188.3384466256985</v>
      </c>
      <c r="EC165" s="3">
        <v>4265.4920495898568</v>
      </c>
      <c r="ED165" s="3">
        <v>3416.8024169841228</v>
      </c>
      <c r="EE165" s="3">
        <v>4104.6261050727035</v>
      </c>
      <c r="EF165" s="3">
        <v>4625.1643106433139</v>
      </c>
      <c r="EG165" s="3">
        <v>4774.3631593737427</v>
      </c>
      <c r="EH165" s="3">
        <v>4774.3631593737427</v>
      </c>
      <c r="EI165" s="3">
        <v>5628.1121271089787</v>
      </c>
      <c r="EJ165" s="3">
        <v>7484.8089113098786</v>
      </c>
      <c r="EK165" s="3">
        <v>7484.8089113098786</v>
      </c>
      <c r="EL165" s="3">
        <v>4699.7637350085279</v>
      </c>
      <c r="EM165" s="3">
        <v>6398.9728455495306</v>
      </c>
      <c r="EN165" s="3">
        <v>6863.1470415997546</v>
      </c>
      <c r="EO165" s="3">
        <v>6631.0599435746417</v>
      </c>
      <c r="EP165" s="3">
        <v>7211.277688637424</v>
      </c>
      <c r="EQ165" s="3">
        <v>6166.8857475244176</v>
      </c>
      <c r="ER165" s="3">
        <v>7169.8335639900833</v>
      </c>
      <c r="ES165" s="3">
        <v>7932.4054575011678</v>
      </c>
      <c r="ET165" s="3">
        <v>6614.482293715706</v>
      </c>
      <c r="EU165" s="3">
        <v>6657.4202496532598</v>
      </c>
      <c r="EV165" s="3">
        <v>6851.5950069348137</v>
      </c>
      <c r="EW165" s="3">
        <v>6976.4216366158125</v>
      </c>
      <c r="EX165" s="3">
        <v>7621.3592233009722</v>
      </c>
      <c r="EY165" s="3">
        <v>6990.2912621359228</v>
      </c>
      <c r="EZ165" s="3">
        <v>7503.4674063800276</v>
      </c>
      <c r="FA165" s="3">
        <v>8210.8183079056871</v>
      </c>
      <c r="FB165" s="3">
        <v>8599.167822468793</v>
      </c>
      <c r="FC165" s="3">
        <v>8633.8418862690705</v>
      </c>
      <c r="FD165" s="3">
        <v>8696.2552011095704</v>
      </c>
      <c r="FE165" s="3">
        <v>8897.3647711511785</v>
      </c>
      <c r="FF165" s="3">
        <v>9486.8238557558961</v>
      </c>
      <c r="FG165" s="3">
        <v>9611.6504854368941</v>
      </c>
      <c r="FH165" s="3">
        <v>9736.477115117892</v>
      </c>
      <c r="FI165" s="3">
        <v>9750.3467406380023</v>
      </c>
      <c r="FJ165" s="3">
        <v>11414.701803051321</v>
      </c>
      <c r="FK165" s="3">
        <v>11803.051317614423</v>
      </c>
      <c r="FL165" s="3">
        <v>14771.15117891817</v>
      </c>
      <c r="FM165" s="3">
        <v>12704.576976421638</v>
      </c>
      <c r="FN165" s="3">
        <v>9958.3911234396674</v>
      </c>
      <c r="FO165" s="3">
        <v>12149.7919556172</v>
      </c>
      <c r="FP165" s="3">
        <v>22787.794729542307</v>
      </c>
      <c r="FQ165" s="3">
        <v>18113.730929264912</v>
      </c>
      <c r="FR165" s="3">
        <v>18030.513176144246</v>
      </c>
      <c r="FS165" s="3">
        <v>17933.425797503467</v>
      </c>
      <c r="FT165" s="3">
        <v>23821.081830790572</v>
      </c>
      <c r="FU165" s="3">
        <v>21844.660194174758</v>
      </c>
      <c r="FV165" s="3">
        <v>21033.287101248268</v>
      </c>
      <c r="FW165" s="3">
        <v>21158.113730929268</v>
      </c>
      <c r="FX165" s="3">
        <v>21095.700416088766</v>
      </c>
      <c r="FY165" s="3">
        <v>22638.181736835046</v>
      </c>
      <c r="FZ165" s="3">
        <v>23349.514563106801</v>
      </c>
      <c r="GA165" s="3">
        <v>21033.287101248268</v>
      </c>
      <c r="GB165" s="3">
        <v>21470.180305131762</v>
      </c>
      <c r="GC165" s="3">
        <v>21844.660194174758</v>
      </c>
      <c r="GD165" s="3">
        <v>22468.793342579753</v>
      </c>
      <c r="GE165" s="3">
        <v>24160.887656033294</v>
      </c>
      <c r="GF165" s="3">
        <v>14923.71705963939</v>
      </c>
      <c r="GG165" s="3">
        <v>18807.212205270458</v>
      </c>
      <c r="GH165" s="3">
        <v>19556.171983356449</v>
      </c>
      <c r="GI165" s="3">
        <v>19306.518723994453</v>
      </c>
      <c r="GJ165" s="3">
        <v>20277.39251040222</v>
      </c>
      <c r="GK165" s="3">
        <v>25603.328710124824</v>
      </c>
      <c r="GL165" s="3">
        <v>25658.807212205276</v>
      </c>
      <c r="GM165" s="3">
        <v>28224.687933425797</v>
      </c>
      <c r="GN165" s="3">
        <v>27059.639389736476</v>
      </c>
      <c r="GO165" s="3">
        <v>25117.89181692095</v>
      </c>
      <c r="GP165" s="3">
        <v>24341.192787794731</v>
      </c>
    </row>
    <row r="166" spans="1:198">
      <c r="A166" t="str">
        <f>'[1]item index series'!D113</f>
        <v>1213-01</v>
      </c>
      <c r="B166" t="str">
        <f>'[1]item index series'!E113</f>
        <v xml:space="preserve">Body soap(Life boy) </v>
      </c>
      <c r="C166" s="3">
        <v>0.44</v>
      </c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>
        <v>99.999999999999986</v>
      </c>
      <c r="BC166" s="3">
        <v>86.538461538461547</v>
      </c>
      <c r="BD166" s="3">
        <v>171.15384615384616</v>
      </c>
      <c r="BE166" s="3">
        <v>171.15384615384616</v>
      </c>
      <c r="BF166" s="3">
        <v>159.61538461538461</v>
      </c>
      <c r="BG166" s="3">
        <v>153.84615384615387</v>
      </c>
      <c r="BH166" s="3">
        <v>153.84615384615387</v>
      </c>
      <c r="BI166" s="3">
        <v>159.61538461538461</v>
      </c>
      <c r="BJ166" s="3">
        <v>171.15384615384616</v>
      </c>
      <c r="BK166" s="3">
        <v>159.61538461538461</v>
      </c>
      <c r="BL166" s="3">
        <v>165.38461538461542</v>
      </c>
      <c r="BM166" s="3">
        <v>158.97435897435898</v>
      </c>
      <c r="BN166" s="3">
        <v>212.82051282051287</v>
      </c>
      <c r="BO166" s="3">
        <v>182.69230769230771</v>
      </c>
      <c r="BP166" s="3">
        <v>199.99999999999997</v>
      </c>
      <c r="BQ166" s="3">
        <v>182.69230769230771</v>
      </c>
      <c r="BR166" s="3">
        <v>194.23076923076925</v>
      </c>
      <c r="BS166" s="3">
        <v>217.94871794871796</v>
      </c>
      <c r="BT166" s="3">
        <v>170.51282051282055</v>
      </c>
      <c r="BU166" s="3">
        <v>242.30769230769229</v>
      </c>
      <c r="BV166" s="3">
        <v>194.23076923076923</v>
      </c>
      <c r="BW166" s="3">
        <v>206.41025641025647</v>
      </c>
      <c r="BX166" s="3">
        <v>235.89743589743591</v>
      </c>
      <c r="BY166" s="3">
        <v>194.23076923076925</v>
      </c>
      <c r="BZ166" s="3">
        <v>231.95970695970698</v>
      </c>
      <c r="CA166" s="3">
        <v>217.94871794871801</v>
      </c>
      <c r="CB166" s="3">
        <v>223.71794871794873</v>
      </c>
      <c r="CC166" s="3">
        <v>208.88278388278391</v>
      </c>
      <c r="CD166" s="3">
        <v>188.46153846153851</v>
      </c>
      <c r="CE166" s="3">
        <v>200.00000000000003</v>
      </c>
      <c r="CF166" s="3">
        <v>200.00000000000003</v>
      </c>
      <c r="CG166" s="3">
        <v>184.99999999999997</v>
      </c>
      <c r="CH166" s="3">
        <v>200.00000000000003</v>
      </c>
      <c r="CI166" s="3">
        <v>223.33333333333334</v>
      </c>
      <c r="CJ166" s="3">
        <v>208.33333333333334</v>
      </c>
      <c r="CK166" s="3">
        <v>208.33333333333334</v>
      </c>
      <c r="CL166" s="3">
        <v>196.53846153846155</v>
      </c>
      <c r="CM166" s="3">
        <v>219.46794871794876</v>
      </c>
      <c r="CN166" s="3">
        <v>227.6570512820513</v>
      </c>
      <c r="CO166" s="3">
        <v>204.72756410256412</v>
      </c>
      <c r="CP166" s="3">
        <v>204.72756410256412</v>
      </c>
      <c r="CQ166" s="3">
        <v>219.46794871794876</v>
      </c>
      <c r="CR166" s="3">
        <v>250.58653846153845</v>
      </c>
      <c r="CS166" s="3">
        <v>204.72756410256412</v>
      </c>
      <c r="CT166" s="3">
        <v>227.6570512820513</v>
      </c>
      <c r="CU166" s="3">
        <v>219.46794871794876</v>
      </c>
      <c r="CV166" s="3">
        <v>219.46794871794876</v>
      </c>
      <c r="CW166" s="3">
        <v>295.6266025641026</v>
      </c>
      <c r="CX166" s="3">
        <v>432.38461538461547</v>
      </c>
      <c r="CY166" s="3">
        <v>417.64423076923083</v>
      </c>
      <c r="CZ166" s="3">
        <v>408.63621794871801</v>
      </c>
      <c r="DA166" s="3">
        <v>400.44711538461542</v>
      </c>
      <c r="DB166" s="3">
        <v>628.92307692307691</v>
      </c>
      <c r="DC166" s="3">
        <v>651.8525641025642</v>
      </c>
      <c r="DD166" s="3">
        <v>594.52884615384608</v>
      </c>
      <c r="DE166" s="3">
        <v>525.74038461538453</v>
      </c>
      <c r="DF166" s="3">
        <v>985.96794871794873</v>
      </c>
      <c r="DG166" s="3">
        <v>1252.9326923076924</v>
      </c>
      <c r="DH166" s="3">
        <v>1441.2820512820513</v>
      </c>
      <c r="DI166" s="3">
        <v>1498.6057692307693</v>
      </c>
      <c r="DJ166" s="3">
        <v>1822.0753205128206</v>
      </c>
      <c r="DK166" s="3">
        <v>2297.0432692307695</v>
      </c>
      <c r="DL166" s="3">
        <v>1642.4696626902512</v>
      </c>
      <c r="DM166" s="3">
        <v>4243.7764423076915</v>
      </c>
      <c r="DN166" s="3">
        <v>2398.65625</v>
      </c>
      <c r="DO166" s="3">
        <v>3691.1457617902925</v>
      </c>
      <c r="DP166" s="3">
        <v>3691.1457617902925</v>
      </c>
      <c r="DQ166" s="3">
        <v>3584.4549851190477</v>
      </c>
      <c r="DR166" s="3">
        <v>4974.0234374999991</v>
      </c>
      <c r="DS166" s="3">
        <v>5121.6406249999991</v>
      </c>
      <c r="DT166" s="3">
        <v>5951.7966603708792</v>
      </c>
      <c r="DU166" s="3">
        <v>5206.0632726648346</v>
      </c>
      <c r="DV166" s="3">
        <v>7522.9959363553107</v>
      </c>
      <c r="DW166" s="3">
        <v>7175.9250515109889</v>
      </c>
      <c r="DX166" s="3">
        <v>6781.9526957417565</v>
      </c>
      <c r="DY166" s="3">
        <v>6997.699461996337</v>
      </c>
      <c r="DZ166" s="3">
        <v>8967.5612408424913</v>
      </c>
      <c r="EA166" s="3">
        <v>8967.5612408424913</v>
      </c>
      <c r="EB166" s="3">
        <v>13507.623626373628</v>
      </c>
      <c r="EC166" s="3">
        <v>15515.006581959706</v>
      </c>
      <c r="ED166" s="3">
        <v>10158.858602335164</v>
      </c>
      <c r="EE166" s="3">
        <v>12710.917030039562</v>
      </c>
      <c r="EF166" s="3">
        <v>11316.373974585584</v>
      </c>
      <c r="EG166" s="3">
        <v>14646.512309194271</v>
      </c>
      <c r="EH166" s="3">
        <v>11902.922565604527</v>
      </c>
      <c r="EI166" s="3">
        <v>7361.6468879642453</v>
      </c>
      <c r="EJ166" s="3">
        <v>7146.5338295497068</v>
      </c>
      <c r="EK166" s="3">
        <v>12285.345780563706</v>
      </c>
      <c r="EL166" s="3">
        <v>6118.771439346905</v>
      </c>
      <c r="EM166" s="3">
        <v>11616.105154385141</v>
      </c>
      <c r="EN166" s="3">
        <v>13594.515962939817</v>
      </c>
      <c r="EO166" s="3">
        <v>11381.455224786821</v>
      </c>
      <c r="EP166" s="3">
        <v>10274.924855710326</v>
      </c>
      <c r="EQ166" s="3">
        <v>11381.455224786821</v>
      </c>
      <c r="ER166" s="3">
        <v>12487.985593863319</v>
      </c>
      <c r="ES166" s="3">
        <v>12985.924259947742</v>
      </c>
      <c r="ET166" s="3">
        <v>13199.326545412494</v>
      </c>
      <c r="EU166" s="3">
        <v>14166.666666666666</v>
      </c>
      <c r="EV166" s="3">
        <v>15961.538461538465</v>
      </c>
      <c r="EW166" s="3">
        <v>16538.461538461539</v>
      </c>
      <c r="EX166" s="3">
        <v>16897.435897435898</v>
      </c>
      <c r="EY166" s="3">
        <v>21000.000000000004</v>
      </c>
      <c r="EZ166" s="3">
        <v>30326.923076923082</v>
      </c>
      <c r="FA166" s="3">
        <v>31076.923076923082</v>
      </c>
      <c r="FB166" s="3">
        <v>31185.897435897437</v>
      </c>
      <c r="FC166" s="3">
        <v>31730.769230769234</v>
      </c>
      <c r="FD166" s="3">
        <v>32115.384615384621</v>
      </c>
      <c r="FE166" s="3">
        <v>32500.000000000004</v>
      </c>
      <c r="FF166" s="3">
        <v>33269.230769230773</v>
      </c>
      <c r="FG166" s="3">
        <v>34076.923076923078</v>
      </c>
      <c r="FH166" s="3">
        <v>37211.538461538468</v>
      </c>
      <c r="FI166" s="3">
        <v>21025.641025641027</v>
      </c>
      <c r="FJ166" s="3">
        <v>27192.307692307695</v>
      </c>
      <c r="FK166" s="3">
        <v>28346.153846153851</v>
      </c>
      <c r="FL166" s="3">
        <v>28814.102564102563</v>
      </c>
      <c r="FM166" s="3">
        <v>25480.769230769234</v>
      </c>
      <c r="FN166" s="3">
        <v>19198.717948717953</v>
      </c>
      <c r="FO166" s="3">
        <v>21570.51282051282</v>
      </c>
      <c r="FP166" s="3">
        <v>30833.333333333332</v>
      </c>
      <c r="FQ166" s="3">
        <v>26634.615384615387</v>
      </c>
      <c r="FR166" s="3">
        <v>23685.897435897437</v>
      </c>
      <c r="FS166" s="3">
        <v>22788.461538461543</v>
      </c>
      <c r="FT166" s="3">
        <v>28141.025641025641</v>
      </c>
      <c r="FU166" s="3">
        <v>18230.769230769234</v>
      </c>
      <c r="FV166" s="3">
        <v>26923.076923076926</v>
      </c>
      <c r="FW166" s="3">
        <v>29615.384615384621</v>
      </c>
      <c r="FX166" s="3">
        <v>26923.076923076926</v>
      </c>
      <c r="FY166" s="3">
        <v>28024.475524475525</v>
      </c>
      <c r="FZ166" s="3">
        <v>30480.769230769234</v>
      </c>
      <c r="GA166" s="3">
        <v>19423.076923076926</v>
      </c>
      <c r="GB166" s="3">
        <v>24807.692307692312</v>
      </c>
      <c r="GC166" s="3">
        <v>24807.692307692312</v>
      </c>
      <c r="GD166" s="3">
        <v>26730.769230769234</v>
      </c>
      <c r="GE166" s="3">
        <v>25961.538461538465</v>
      </c>
      <c r="GF166" s="3">
        <v>27756.410256410258</v>
      </c>
      <c r="GG166" s="3">
        <v>25384.615384615387</v>
      </c>
      <c r="GH166" s="3">
        <v>30160.25641025641</v>
      </c>
      <c r="GI166" s="3">
        <v>29294.871794871797</v>
      </c>
      <c r="GJ166" s="3">
        <v>33269.230769230773</v>
      </c>
      <c r="GK166" s="3">
        <v>26538.461538461543</v>
      </c>
      <c r="GL166" s="3">
        <v>29166.666666666668</v>
      </c>
      <c r="GM166" s="3">
        <v>28333.333333333332</v>
      </c>
      <c r="GN166" s="3">
        <v>35705.128205128211</v>
      </c>
      <c r="GO166" s="3">
        <v>30384.61538461539</v>
      </c>
      <c r="GP166" s="3">
        <v>32355.436613821315</v>
      </c>
    </row>
    <row r="167" spans="1:198">
      <c r="A167" t="str">
        <f>'[1]item index series'!D114</f>
        <v>1213-02</v>
      </c>
      <c r="B167" t="str">
        <f>'[1]item index series'!E114</f>
        <v>Tooth paste (signal)</v>
      </c>
      <c r="C167" s="3">
        <v>0.26</v>
      </c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>
        <v>100</v>
      </c>
      <c r="BC167" s="3">
        <v>119.48051948051948</v>
      </c>
      <c r="BD167" s="3">
        <v>139.82683982683983</v>
      </c>
      <c r="BE167" s="3">
        <v>143.72294372294374</v>
      </c>
      <c r="BF167" s="3">
        <v>131.60173160173161</v>
      </c>
      <c r="BG167" s="3">
        <v>166.23376623376623</v>
      </c>
      <c r="BH167" s="3">
        <v>176.62337662337663</v>
      </c>
      <c r="BI167" s="3">
        <v>167.96536796536796</v>
      </c>
      <c r="BJ167" s="3">
        <v>150.64935064935065</v>
      </c>
      <c r="BK167" s="3">
        <v>155.41125541125541</v>
      </c>
      <c r="BL167" s="3">
        <v>161.23876123876124</v>
      </c>
      <c r="BM167" s="3">
        <v>187.012987012987</v>
      </c>
      <c r="BN167" s="3">
        <v>203.89610389610391</v>
      </c>
      <c r="BO167" s="3">
        <v>183.11688311688312</v>
      </c>
      <c r="BP167" s="3">
        <v>183.98268398268397</v>
      </c>
      <c r="BQ167" s="3">
        <v>216.01731601731601</v>
      </c>
      <c r="BR167" s="3">
        <v>240.25974025974028</v>
      </c>
      <c r="BS167" s="3">
        <v>207.35930735930737</v>
      </c>
      <c r="BT167" s="3">
        <v>194.80519480519479</v>
      </c>
      <c r="BU167" s="3">
        <v>223.8095238095238</v>
      </c>
      <c r="BV167" s="3">
        <v>210.82251082251085</v>
      </c>
      <c r="BW167" s="3">
        <v>255.84415584415586</v>
      </c>
      <c r="BX167" s="3">
        <v>164.93506493506496</v>
      </c>
      <c r="BY167" s="3">
        <v>198.70129870129873</v>
      </c>
      <c r="BZ167" s="3">
        <v>267.53246753246754</v>
      </c>
      <c r="CA167" s="3">
        <v>284.41558441558442</v>
      </c>
      <c r="CB167" s="3">
        <v>246.75324675324677</v>
      </c>
      <c r="CC167" s="3">
        <v>163.63636363636363</v>
      </c>
      <c r="CD167" s="3">
        <v>171.42857142857144</v>
      </c>
      <c r="CE167" s="3">
        <v>171.42857142857144</v>
      </c>
      <c r="CF167" s="3">
        <v>215.58441558441564</v>
      </c>
      <c r="CG167" s="3">
        <v>196.85994756417293</v>
      </c>
      <c r="CH167" s="3">
        <v>215.58441558441564</v>
      </c>
      <c r="CI167" s="3">
        <v>229.75428327541005</v>
      </c>
      <c r="CJ167" s="3">
        <v>192.30534723492474</v>
      </c>
      <c r="CK167" s="3">
        <v>246.96055118590331</v>
      </c>
      <c r="CL167" s="3">
        <v>219.57807450765199</v>
      </c>
      <c r="CM167" s="3">
        <v>241.88284505583334</v>
      </c>
      <c r="CN167" s="3">
        <v>219.57807450765199</v>
      </c>
      <c r="CO167" s="3">
        <v>169.51625616617824</v>
      </c>
      <c r="CP167" s="3">
        <v>151.67243972763319</v>
      </c>
      <c r="CQ167" s="3">
        <v>174.47287184355193</v>
      </c>
      <c r="CR167" s="3">
        <v>193.30801141757175</v>
      </c>
      <c r="CS167" s="3">
        <v>193.30801141757175</v>
      </c>
      <c r="CT167" s="3">
        <v>193.30801141757175</v>
      </c>
      <c r="CU167" s="3">
        <v>214.12579726254097</v>
      </c>
      <c r="CV167" s="3">
        <v>211.1518278561168</v>
      </c>
      <c r="CW167" s="3">
        <v>256.21749212960424</v>
      </c>
      <c r="CX167" s="3">
        <v>461.78734046614721</v>
      </c>
      <c r="CY167" s="3">
        <v>342.61641389423824</v>
      </c>
      <c r="CZ167" s="3">
        <v>270.12076689632698</v>
      </c>
      <c r="DA167" s="3">
        <v>296.49848018162385</v>
      </c>
      <c r="DB167" s="3">
        <v>424.53191480550674</v>
      </c>
      <c r="DC167" s="3">
        <v>546.34510159341164</v>
      </c>
      <c r="DD167" s="3">
        <v>622.02478359781207</v>
      </c>
      <c r="DE167" s="3">
        <v>618.9146596798231</v>
      </c>
      <c r="DF167" s="3">
        <v>654.16273075036565</v>
      </c>
      <c r="DG167" s="3">
        <v>792.04489111454745</v>
      </c>
      <c r="DH167" s="3">
        <v>909.7112460118002</v>
      </c>
      <c r="DI167" s="3">
        <v>1101.5022209544591</v>
      </c>
      <c r="DJ167" s="3">
        <v>839.73345785704646</v>
      </c>
      <c r="DK167" s="3">
        <v>1640.5903667392295</v>
      </c>
      <c r="DL167" s="3">
        <v>1587.2101759468424</v>
      </c>
      <c r="DM167" s="3">
        <v>2667.4168827393737</v>
      </c>
      <c r="DN167" s="3">
        <v>1554.6982789848137</v>
      </c>
      <c r="DO167" s="3">
        <v>2786.5293227836278</v>
      </c>
      <c r="DP167" s="3">
        <v>2185.0091553192656</v>
      </c>
      <c r="DQ167" s="3">
        <v>2544.8930161953795</v>
      </c>
      <c r="DR167" s="3">
        <v>2974.1830502404591</v>
      </c>
      <c r="DS167" s="3">
        <v>3210.6781588161916</v>
      </c>
      <c r="DT167" s="3">
        <v>2807.0941148336915</v>
      </c>
      <c r="DU167" s="3">
        <v>3516.5794405608885</v>
      </c>
      <c r="DV167" s="3">
        <v>4477.9834689013642</v>
      </c>
      <c r="DW167" s="3">
        <v>4349.4535185884679</v>
      </c>
      <c r="DX167" s="3">
        <v>12770.735863089541</v>
      </c>
      <c r="DY167" s="3">
        <v>8560.0946908390051</v>
      </c>
      <c r="DZ167" s="3">
        <v>7249.089197647445</v>
      </c>
      <c r="EA167" s="3">
        <v>7516.4314942982719</v>
      </c>
      <c r="EB167" s="3">
        <v>8560.0946908390051</v>
      </c>
      <c r="EC167" s="3">
        <v>8935.4021457526669</v>
      </c>
      <c r="ED167" s="3">
        <v>10719.397856095691</v>
      </c>
      <c r="EE167" s="3">
        <v>7477.8759329340419</v>
      </c>
      <c r="EF167" s="3">
        <v>9782.2709572706954</v>
      </c>
      <c r="EG167" s="3">
        <v>10044.652568952593</v>
      </c>
      <c r="EH167" s="3">
        <v>10681.016205316229</v>
      </c>
      <c r="EI167" s="3">
        <v>9354.2862049703454</v>
      </c>
      <c r="EJ167" s="3">
        <v>9824.5196228144559</v>
      </c>
      <c r="EK167" s="3">
        <v>10328.341141933144</v>
      </c>
      <c r="EL167" s="3">
        <v>9068.7873441364209</v>
      </c>
      <c r="EM167" s="3">
        <v>7786.8414788233085</v>
      </c>
      <c r="EN167" s="3">
        <v>9441.2060243931483</v>
      </c>
      <c r="EO167" s="3">
        <v>7849.688437424019</v>
      </c>
      <c r="EP167" s="3">
        <v>9468.1808987485583</v>
      </c>
      <c r="EQ167" s="3">
        <v>10466.251249898691</v>
      </c>
      <c r="ER167" s="3">
        <v>11011.143711877952</v>
      </c>
      <c r="ES167" s="3">
        <v>11011.143711877952</v>
      </c>
      <c r="ET167" s="3">
        <v>12462.391952198957</v>
      </c>
      <c r="EU167" s="3">
        <v>12532.467532467534</v>
      </c>
      <c r="EV167" s="3">
        <v>13116.883116883118</v>
      </c>
      <c r="EW167" s="3">
        <v>13311.688311688313</v>
      </c>
      <c r="EX167" s="3">
        <v>13311.688311688313</v>
      </c>
      <c r="EY167" s="3">
        <v>12414.965986394558</v>
      </c>
      <c r="EZ167" s="3">
        <v>13463.203463203463</v>
      </c>
      <c r="FA167" s="3">
        <v>13874.458874458876</v>
      </c>
      <c r="FB167" s="3">
        <v>14285.714285714286</v>
      </c>
      <c r="FC167" s="3">
        <v>14480.519480519482</v>
      </c>
      <c r="FD167" s="3">
        <v>13532.467532467534</v>
      </c>
      <c r="FE167" s="3">
        <v>16753.246753246756</v>
      </c>
      <c r="FF167" s="3">
        <v>13311.688311688313</v>
      </c>
      <c r="FG167" s="3">
        <v>14523.809523809527</v>
      </c>
      <c r="FH167" s="3">
        <v>15519.480519480521</v>
      </c>
      <c r="FI167" s="3">
        <v>20303.030303030304</v>
      </c>
      <c r="FJ167" s="3">
        <v>19090.909090909092</v>
      </c>
      <c r="FK167" s="3">
        <v>22532.467532467534</v>
      </c>
      <c r="FL167" s="3">
        <v>24675.324675324679</v>
      </c>
      <c r="FM167" s="3">
        <v>24805.194805194806</v>
      </c>
      <c r="FN167" s="3">
        <v>11303.354518638349</v>
      </c>
      <c r="FO167" s="3">
        <v>13471.861471861474</v>
      </c>
      <c r="FP167" s="3">
        <v>24242.424242424247</v>
      </c>
      <c r="FQ167" s="3">
        <v>24025.974025974028</v>
      </c>
      <c r="FR167" s="3">
        <v>32467.53246753247</v>
      </c>
      <c r="FS167" s="3">
        <v>17792.207792207795</v>
      </c>
      <c r="FT167" s="3">
        <v>16515.151515151516</v>
      </c>
      <c r="FU167" s="3">
        <v>23831.168831168834</v>
      </c>
      <c r="FV167" s="3">
        <v>24935.064935064936</v>
      </c>
      <c r="FW167" s="3">
        <v>30995.670995671</v>
      </c>
      <c r="FX167" s="3">
        <v>26558.441558441562</v>
      </c>
      <c r="FY167" s="3">
        <v>19350.649350649353</v>
      </c>
      <c r="FZ167" s="3">
        <v>29155.844155844159</v>
      </c>
      <c r="GA167" s="3">
        <v>29978.354978354979</v>
      </c>
      <c r="GB167" s="3">
        <v>32207.792207792212</v>
      </c>
      <c r="GC167" s="3">
        <v>28766.23376623377</v>
      </c>
      <c r="GD167" s="3">
        <v>29220.779220779223</v>
      </c>
      <c r="GE167" s="3">
        <v>22922.077922077926</v>
      </c>
      <c r="GF167" s="3">
        <v>16926.406926406926</v>
      </c>
      <c r="GG167" s="3">
        <v>17142.857142857145</v>
      </c>
      <c r="GH167" s="3">
        <v>20887.445887445887</v>
      </c>
      <c r="GI167" s="3">
        <v>22077.922077922081</v>
      </c>
      <c r="GJ167" s="3">
        <v>29480.519480519484</v>
      </c>
      <c r="GK167" s="3">
        <v>27943.722943722947</v>
      </c>
      <c r="GL167" s="3">
        <v>22683.982683982689</v>
      </c>
      <c r="GM167" s="3">
        <v>22251.082251082251</v>
      </c>
      <c r="GN167" s="3">
        <v>23333.333333333339</v>
      </c>
      <c r="GO167" s="3">
        <v>26190.476190476191</v>
      </c>
      <c r="GP167" s="3">
        <v>23722.943722943728</v>
      </c>
    </row>
    <row r="168" spans="1:198">
      <c r="A168" t="str">
        <f>'[1]item index series'!D115</f>
        <v>1213-03</v>
      </c>
      <c r="B168" t="str">
        <f>'[1]item index series'!E115</f>
        <v>Toilet paper(small)</v>
      </c>
      <c r="C168" s="3">
        <v>0.06</v>
      </c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>
        <v>100</v>
      </c>
      <c r="BC168" s="3">
        <v>108.06735360643377</v>
      </c>
      <c r="BD168" s="3">
        <v>134.45589344056296</v>
      </c>
      <c r="BE168" s="3">
        <v>145.76526765518975</v>
      </c>
      <c r="BF168" s="3">
        <v>115.60693641618495</v>
      </c>
      <c r="BG168" s="3">
        <v>183.46318170394571</v>
      </c>
      <c r="BH168" s="3">
        <v>160.84443327469214</v>
      </c>
      <c r="BI168" s="3">
        <v>153.30485046494093</v>
      </c>
      <c r="BJ168" s="3">
        <v>183.46318170394568</v>
      </c>
      <c r="BK168" s="3">
        <v>168.38401608444329</v>
      </c>
      <c r="BL168" s="3">
        <v>206.91966155650496</v>
      </c>
      <c r="BM168" s="3">
        <v>170.89721035436042</v>
      </c>
      <c r="BN168" s="3">
        <v>191.00276451369692</v>
      </c>
      <c r="BO168" s="3">
        <v>198.68339394063733</v>
      </c>
      <c r="BP168" s="3">
        <v>216.13470721286754</v>
      </c>
      <c r="BQ168" s="3">
        <v>183.88204741559855</v>
      </c>
      <c r="BR168" s="3">
        <v>159.16897042808074</v>
      </c>
      <c r="BS168" s="3">
        <v>195.19142163022534</v>
      </c>
      <c r="BT168" s="3">
        <v>188.48957024377981</v>
      </c>
      <c r="BU168" s="3">
        <v>149.95392477171816</v>
      </c>
      <c r="BV168" s="3">
        <v>199.7989444584066</v>
      </c>
      <c r="BW168" s="3">
        <v>180.11225601072294</v>
      </c>
      <c r="BX168" s="3">
        <v>176.76133031750018</v>
      </c>
      <c r="BY168" s="3">
        <v>180.53112172237579</v>
      </c>
      <c r="BZ168" s="3">
        <v>157.49350758146937</v>
      </c>
      <c r="CA168" s="3">
        <v>153.30485046494093</v>
      </c>
      <c r="CB168" s="3">
        <v>145.76526765518975</v>
      </c>
      <c r="CC168" s="3">
        <v>184.71977883890423</v>
      </c>
      <c r="CD168" s="3">
        <v>169.221747507749</v>
      </c>
      <c r="CE168" s="3">
        <v>157.49350758146937</v>
      </c>
      <c r="CF168" s="3">
        <v>163.35762754460919</v>
      </c>
      <c r="CG168" s="3">
        <v>186.22769540085446</v>
      </c>
      <c r="CH168" s="3">
        <v>155.73427159252745</v>
      </c>
      <c r="CI168" s="3">
        <v>170.98098349669092</v>
      </c>
      <c r="CJ168" s="3">
        <v>186.22769540085446</v>
      </c>
      <c r="CK168" s="3">
        <v>170.98098349669092</v>
      </c>
      <c r="CL168" s="3">
        <v>190.35571398211104</v>
      </c>
      <c r="CM168" s="3">
        <v>174.77103564439435</v>
      </c>
      <c r="CN168" s="3">
        <v>174.77103564439435</v>
      </c>
      <c r="CO168" s="3">
        <v>190.35571398211104</v>
      </c>
      <c r="CP168" s="3">
        <v>180.33699219357888</v>
      </c>
      <c r="CQ168" s="3">
        <v>177.83231174644581</v>
      </c>
      <c r="CR168" s="3">
        <v>149.72423117306397</v>
      </c>
      <c r="CS168" s="3">
        <v>149.72423117306397</v>
      </c>
      <c r="CT168" s="3">
        <v>190.35571398211104</v>
      </c>
      <c r="CU168" s="3">
        <v>190.35571398211104</v>
      </c>
      <c r="CV168" s="3">
        <v>176.99741826406816</v>
      </c>
      <c r="CW168" s="3">
        <v>217.72430116521394</v>
      </c>
      <c r="CX168" s="3">
        <v>265.35149204510446</v>
      </c>
      <c r="CY168" s="3">
        <v>217.72430116521394</v>
      </c>
      <c r="CZ168" s="3">
        <v>193.91070572526868</v>
      </c>
      <c r="DA168" s="3">
        <v>387.87040866672004</v>
      </c>
      <c r="DB168" s="3">
        <v>334.75581875723827</v>
      </c>
      <c r="DC168" s="3">
        <v>507.04348014429695</v>
      </c>
      <c r="DD168" s="3">
        <v>669.51163751447655</v>
      </c>
      <c r="DE168" s="3">
        <v>669.51163751447655</v>
      </c>
      <c r="DF168" s="3">
        <v>1138.1697837746103</v>
      </c>
      <c r="DG168" s="3">
        <v>1188.3831565881962</v>
      </c>
      <c r="DH168" s="3">
        <v>1463.9987806983222</v>
      </c>
      <c r="DI168" s="3">
        <v>1328.980600466236</v>
      </c>
      <c r="DJ168" s="3">
        <v>1445.0292843020786</v>
      </c>
      <c r="DK168" s="3">
        <v>2510.6686406792874</v>
      </c>
      <c r="DL168" s="3">
        <v>1918.8478804877666</v>
      </c>
      <c r="DM168" s="3">
        <v>4426.9701046878199</v>
      </c>
      <c r="DN168" s="3">
        <v>2104.0359759549492</v>
      </c>
      <c r="DO168" s="3">
        <v>3920.5639303508365</v>
      </c>
      <c r="DP168" s="3">
        <v>4737.3480825072611</v>
      </c>
      <c r="DQ168" s="3">
        <v>4377.9630555584336</v>
      </c>
      <c r="DR168" s="3">
        <v>8385.6506288059572</v>
      </c>
      <c r="DS168" s="3">
        <v>6349.1354760959384</v>
      </c>
      <c r="DT168" s="3">
        <v>6904.5486995623078</v>
      </c>
      <c r="DU168" s="3">
        <v>7808.456494615416</v>
      </c>
      <c r="DV168" s="3">
        <v>7144.1387175281898</v>
      </c>
      <c r="DW168" s="3">
        <v>7449.0714676665903</v>
      </c>
      <c r="DX168" s="3">
        <v>98177.455089202194</v>
      </c>
      <c r="DY168" s="3">
        <v>11064.702647879027</v>
      </c>
      <c r="DZ168" s="3">
        <v>10934.017183533999</v>
      </c>
      <c r="EA168" s="3">
        <v>11238.949933672398</v>
      </c>
      <c r="EB168" s="3">
        <v>40512.493946958646</v>
      </c>
      <c r="EC168" s="3">
        <v>14048.687417090498</v>
      </c>
      <c r="ED168" s="3">
        <v>12121.076818001337</v>
      </c>
      <c r="EE168" s="3">
        <v>10983.39202676427</v>
      </c>
      <c r="EF168" s="3">
        <v>12681.627340139468</v>
      </c>
      <c r="EG168" s="3">
        <v>13607.937511071392</v>
      </c>
      <c r="EH168" s="3">
        <v>15744.152640500901</v>
      </c>
      <c r="EI168" s="3">
        <v>14335.845408896463</v>
      </c>
      <c r="EJ168" s="3">
        <v>8901.2239125767701</v>
      </c>
      <c r="EK168" s="3">
        <v>9722.736464346026</v>
      </c>
      <c r="EL168" s="3">
        <v>9695.6536329690152</v>
      </c>
      <c r="EM168" s="3">
        <v>12250.467392866811</v>
      </c>
      <c r="EN168" s="3">
        <v>9316.4939936908977</v>
      </c>
      <c r="EO168" s="3">
        <v>9569.2670865429754</v>
      </c>
      <c r="EP168" s="3">
        <v>11492.148114310576</v>
      </c>
      <c r="EQ168" s="3">
        <v>12557.406148472906</v>
      </c>
      <c r="ER168" s="3">
        <v>12972.676229587034</v>
      </c>
      <c r="ES168" s="3">
        <v>13730.995508143273</v>
      </c>
      <c r="ET168" s="3">
        <v>14227.514083388423</v>
      </c>
      <c r="EU168" s="3">
        <v>15392.075832599787</v>
      </c>
      <c r="EV168" s="3">
        <v>15552.4838736701</v>
      </c>
      <c r="EW168" s="3">
        <v>15803.76462869766</v>
      </c>
      <c r="EX168" s="3">
        <v>16216.583011957226</v>
      </c>
      <c r="EY168" s="3">
        <v>8959.5375722543358</v>
      </c>
      <c r="EZ168" s="3">
        <v>9148.0271424981147</v>
      </c>
      <c r="FA168" s="3">
        <v>9173.1590851972851</v>
      </c>
      <c r="FB168" s="3">
        <v>9550.1382256848447</v>
      </c>
      <c r="FC168" s="3">
        <v>9550.1382256848447</v>
      </c>
      <c r="FD168" s="3">
        <v>10224.512021445922</v>
      </c>
      <c r="FE168" s="3">
        <v>10773.226103711149</v>
      </c>
      <c r="FF168" s="3">
        <v>10722.962218312809</v>
      </c>
      <c r="FG168" s="3">
        <v>10781.603417944207</v>
      </c>
      <c r="FH168" s="3">
        <v>11120.88464438301</v>
      </c>
      <c r="FI168" s="3">
        <v>17131.607606601319</v>
      </c>
      <c r="FJ168" s="3">
        <v>13822.568484543855</v>
      </c>
      <c r="FK168" s="3">
        <v>13282.231716511686</v>
      </c>
      <c r="FL168" s="3">
        <v>13445.589344056296</v>
      </c>
      <c r="FM168" s="3">
        <v>13068.610203568736</v>
      </c>
      <c r="FN168" s="3">
        <v>11948.809835815642</v>
      </c>
      <c r="FO168" s="3">
        <v>11916.729496523416</v>
      </c>
      <c r="FP168" s="3">
        <v>15393.314903242021</v>
      </c>
      <c r="FQ168" s="3">
        <v>14032.001340370276</v>
      </c>
      <c r="FR168" s="3">
        <v>14450.867052023121</v>
      </c>
      <c r="FS168" s="3">
        <v>12314.651922593615</v>
      </c>
      <c r="FT168" s="3">
        <v>11753.371868978804</v>
      </c>
      <c r="FU168" s="3">
        <v>10387.869648990532</v>
      </c>
      <c r="FV168" s="3">
        <v>13257.099773812515</v>
      </c>
      <c r="FW168" s="3">
        <v>39645.639607941695</v>
      </c>
      <c r="FX168" s="3">
        <v>14220.490910614055</v>
      </c>
      <c r="FY168" s="3">
        <v>15531.397888346013</v>
      </c>
      <c r="FZ168" s="3">
        <v>14199.547625031415</v>
      </c>
      <c r="GA168" s="3">
        <v>13169.137974365418</v>
      </c>
      <c r="GB168" s="3">
        <v>14576.526765518975</v>
      </c>
      <c r="GC168" s="3">
        <v>14576.526765518975</v>
      </c>
      <c r="GD168" s="3">
        <v>15456.144759989947</v>
      </c>
      <c r="GE168" s="3">
        <v>18974.616737873836</v>
      </c>
      <c r="GF168" s="3">
        <v>16922.174750774899</v>
      </c>
      <c r="GG168" s="3">
        <v>21068.945296138059</v>
      </c>
      <c r="GH168" s="3">
        <v>15916.897042808074</v>
      </c>
      <c r="GI168" s="3">
        <v>15162.938761832955</v>
      </c>
      <c r="GJ168" s="3">
        <v>15330.485046494094</v>
      </c>
      <c r="GK168" s="3">
        <v>15958.783613973359</v>
      </c>
      <c r="GL168" s="3">
        <v>16595.459495685682</v>
      </c>
      <c r="GM168" s="3">
        <v>21634.414006869396</v>
      </c>
      <c r="GN168" s="3">
        <v>14618.41333668426</v>
      </c>
      <c r="GO168" s="3">
        <v>20361.06224344475</v>
      </c>
      <c r="GP168" s="3">
        <v>23686.855993968333</v>
      </c>
    </row>
    <row r="169" spans="1:198">
      <c r="A169" t="str">
        <f>'[1]item index series'!D116</f>
        <v>1213-04</v>
      </c>
      <c r="B169" t="str">
        <f>'[1]item index series'!E116</f>
        <v>Vaseline(Blue seal)</v>
      </c>
      <c r="C169" s="3">
        <v>0.16</v>
      </c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>
        <v>100</v>
      </c>
      <c r="BC169" s="3">
        <v>69.166666666666671</v>
      </c>
      <c r="BD169" s="3">
        <v>114.5</v>
      </c>
      <c r="BE169" s="3">
        <v>121.49999999999997</v>
      </c>
      <c r="BF169" s="3">
        <v>117.5</v>
      </c>
      <c r="BG169" s="3">
        <v>141.18699186991867</v>
      </c>
      <c r="BH169" s="3">
        <v>112.44794114156875</v>
      </c>
      <c r="BI169" s="3">
        <v>96.666666666666643</v>
      </c>
      <c r="BJ169" s="3">
        <v>123.75</v>
      </c>
      <c r="BK169" s="3">
        <v>95.499999999999986</v>
      </c>
      <c r="BL169" s="3">
        <v>125.26166666666666</v>
      </c>
      <c r="BM169" s="3">
        <v>142.5</v>
      </c>
      <c r="BN169" s="3">
        <v>177.4264705882353</v>
      </c>
      <c r="BO169" s="3">
        <v>144.75</v>
      </c>
      <c r="BP169" s="3">
        <v>150</v>
      </c>
      <c r="BQ169" s="3">
        <v>151.5</v>
      </c>
      <c r="BR169" s="3">
        <v>191.08333333333331</v>
      </c>
      <c r="BS169" s="3">
        <v>151.91666666666669</v>
      </c>
      <c r="BT169" s="3">
        <v>186.49999999999997</v>
      </c>
      <c r="BU169" s="3">
        <v>177.59374999999997</v>
      </c>
      <c r="BV169" s="3">
        <v>172.24999999999997</v>
      </c>
      <c r="BW169" s="3">
        <v>175.24999999999997</v>
      </c>
      <c r="BX169" s="3">
        <v>184.875</v>
      </c>
      <c r="BY169" s="3">
        <v>173.37499999999997</v>
      </c>
      <c r="BZ169" s="3">
        <v>194.97916666666666</v>
      </c>
      <c r="CA169" s="3">
        <v>170.5</v>
      </c>
      <c r="CB169" s="3">
        <v>167.01394052044608</v>
      </c>
      <c r="CC169" s="3">
        <v>214.5</v>
      </c>
      <c r="CD169" s="3">
        <v>171.66666666666669</v>
      </c>
      <c r="CE169" s="3">
        <v>201.03409090909091</v>
      </c>
      <c r="CF169" s="3">
        <v>237.5</v>
      </c>
      <c r="CG169" s="3">
        <v>243.22289156626508</v>
      </c>
      <c r="CH169" s="3">
        <v>195.15060240963857</v>
      </c>
      <c r="CI169" s="3">
        <v>203.21034136546183</v>
      </c>
      <c r="CJ169" s="3">
        <v>253.09487951807228</v>
      </c>
      <c r="CK169" s="3">
        <v>238.93072289156626</v>
      </c>
      <c r="CL169" s="3">
        <v>264.91447368421052</v>
      </c>
      <c r="CM169" s="3">
        <v>204.44486556064072</v>
      </c>
      <c r="CN169" s="3">
        <v>151.1740203089245</v>
      </c>
      <c r="CO169" s="3">
        <v>258.29161184210523</v>
      </c>
      <c r="CP169" s="3">
        <v>286.51076229977116</v>
      </c>
      <c r="CQ169" s="3">
        <v>279.79191695270788</v>
      </c>
      <c r="CR169" s="3">
        <v>223.8815253146453</v>
      </c>
      <c r="CS169" s="3">
        <v>258.29161184210523</v>
      </c>
      <c r="CT169" s="3">
        <v>192.20696867848972</v>
      </c>
      <c r="CU169" s="3">
        <v>266.35422625858121</v>
      </c>
      <c r="CV169" s="3">
        <v>286.51076229977116</v>
      </c>
      <c r="CW169" s="3">
        <v>303.82387031697391</v>
      </c>
      <c r="CX169" s="3">
        <v>295.26545143480564</v>
      </c>
      <c r="CY169" s="3">
        <v>325.21991752239461</v>
      </c>
      <c r="CZ169" s="3">
        <v>924.30923927417405</v>
      </c>
      <c r="DA169" s="3">
        <v>445.03778187275049</v>
      </c>
      <c r="DB169" s="3">
        <v>477.13185268088154</v>
      </c>
      <c r="DC169" s="3">
        <v>426.49454096138589</v>
      </c>
      <c r="DD169" s="3">
        <v>706.06955777888311</v>
      </c>
      <c r="DE169" s="3">
        <v>612.87788550638402</v>
      </c>
      <c r="DF169" s="3">
        <v>613.11561936422197</v>
      </c>
      <c r="DG169" s="3">
        <v>1063.3835461094086</v>
      </c>
      <c r="DH169" s="3">
        <v>1414.9919218518221</v>
      </c>
      <c r="DI169" s="3">
        <v>698.22434047022875</v>
      </c>
      <c r="DJ169" s="3">
        <v>1409.2863092637101</v>
      </c>
      <c r="DK169" s="3">
        <v>2230.8945219518646</v>
      </c>
      <c r="DL169" s="3">
        <v>1284.5151104797383</v>
      </c>
      <c r="DM169" s="3">
        <v>1593.3157564136475</v>
      </c>
      <c r="DN169" s="3">
        <v>1203.0845014546417</v>
      </c>
      <c r="DO169" s="3">
        <v>2922.8783721237769</v>
      </c>
      <c r="DP169" s="3">
        <v>2933.161145640483</v>
      </c>
      <c r="DQ169" s="3">
        <v>4451.4126553821743</v>
      </c>
      <c r="DR169" s="3">
        <v>4156.811194128537</v>
      </c>
      <c r="DS169" s="3">
        <v>3900.9010103147316</v>
      </c>
      <c r="DT169" s="3">
        <v>4731.9028100472715</v>
      </c>
      <c r="DU169" s="3">
        <v>5878.8226493475531</v>
      </c>
      <c r="DV169" s="3">
        <v>4814.3162116736394</v>
      </c>
      <c r="DW169" s="3">
        <v>3475.0984352451655</v>
      </c>
      <c r="DX169" s="3">
        <v>2915.3740825327532</v>
      </c>
      <c r="DY169" s="3">
        <v>4141.2734317249706</v>
      </c>
      <c r="DZ169" s="3">
        <v>4869.2584794245504</v>
      </c>
      <c r="EA169" s="3">
        <v>9574.671267520489</v>
      </c>
      <c r="EB169" s="3">
        <v>9626.3431621909895</v>
      </c>
      <c r="EC169" s="3">
        <v>14369.276048718555</v>
      </c>
      <c r="ED169" s="3">
        <v>6522.6026997332356</v>
      </c>
      <c r="EE169" s="3">
        <v>18637.08441310532</v>
      </c>
      <c r="EF169" s="3">
        <v>11471.543178045355</v>
      </c>
      <c r="EG169" s="3">
        <v>8339.170541684447</v>
      </c>
      <c r="EH169" s="3">
        <v>11683.144622624668</v>
      </c>
      <c r="EI169" s="3">
        <v>10889.458905921299</v>
      </c>
      <c r="EJ169" s="3">
        <v>9001.0018565516493</v>
      </c>
      <c r="EK169" s="3">
        <v>9453.1496574543398</v>
      </c>
      <c r="EL169" s="3">
        <v>5971.0739621959992</v>
      </c>
      <c r="EM169" s="3">
        <v>8837.7474695612509</v>
      </c>
      <c r="EN169" s="3">
        <v>7900.3944694443317</v>
      </c>
      <c r="EO169" s="3">
        <v>10160.169455019241</v>
      </c>
      <c r="EP169" s="3">
        <v>9344.4598883217277</v>
      </c>
      <c r="EQ169" s="3">
        <v>9895.2686812379288</v>
      </c>
      <c r="ER169" s="3">
        <v>10257.1484855979</v>
      </c>
      <c r="ES169" s="3">
        <v>11441.20320010465</v>
      </c>
      <c r="ET169" s="3">
        <v>15238.377195341742</v>
      </c>
      <c r="EU169" s="3">
        <v>15314.106292392031</v>
      </c>
      <c r="EV169" s="3">
        <v>15552.232230894617</v>
      </c>
      <c r="EW169" s="3">
        <v>15600.193992359797</v>
      </c>
      <c r="EX169" s="3">
        <v>15675.923089410087</v>
      </c>
      <c r="EY169" s="3">
        <v>10387.009802799184</v>
      </c>
      <c r="EZ169" s="3">
        <v>10687.5</v>
      </c>
      <c r="FA169" s="3">
        <v>11087.5</v>
      </c>
      <c r="FB169" s="3">
        <v>11275</v>
      </c>
      <c r="FC169" s="3">
        <v>12300</v>
      </c>
      <c r="FD169" s="3">
        <v>12450</v>
      </c>
      <c r="FE169" s="3">
        <v>12533.333333333332</v>
      </c>
      <c r="FF169" s="3">
        <v>11875</v>
      </c>
      <c r="FG169" s="3">
        <v>11891.666666666666</v>
      </c>
      <c r="FH169" s="3">
        <v>15687.5</v>
      </c>
      <c r="FI169" s="3">
        <v>14625</v>
      </c>
      <c r="FJ169" s="3">
        <v>16350</v>
      </c>
      <c r="FK169" s="3">
        <v>16600</v>
      </c>
      <c r="FL169" s="3">
        <v>13066.666666666666</v>
      </c>
      <c r="FM169" s="3">
        <v>12900</v>
      </c>
      <c r="FN169" s="3">
        <v>10120.146610827531</v>
      </c>
      <c r="FO169" s="3">
        <v>10984.8407079646</v>
      </c>
      <c r="FP169" s="3">
        <v>14141.666666666668</v>
      </c>
      <c r="FQ169" s="3">
        <v>15750</v>
      </c>
      <c r="FR169" s="3">
        <v>14700</v>
      </c>
      <c r="FS169" s="3">
        <v>21575</v>
      </c>
      <c r="FT169" s="3">
        <v>15300</v>
      </c>
      <c r="FU169" s="3">
        <v>25345.833333333332</v>
      </c>
      <c r="FV169" s="3">
        <v>20925</v>
      </c>
      <c r="FW169" s="3">
        <v>17933.333333333332</v>
      </c>
      <c r="FX169" s="3">
        <v>17500</v>
      </c>
      <c r="FY169" s="3">
        <v>19320.872274143305</v>
      </c>
      <c r="FZ169" s="3">
        <v>14175</v>
      </c>
      <c r="GA169" s="3">
        <v>20375</v>
      </c>
      <c r="GB169" s="3">
        <v>15750</v>
      </c>
      <c r="GC169" s="3">
        <v>16625</v>
      </c>
      <c r="GD169" s="3">
        <v>19450</v>
      </c>
      <c r="GE169" s="3">
        <v>21525</v>
      </c>
      <c r="GF169" s="3">
        <v>13866.666666666666</v>
      </c>
      <c r="GG169" s="3">
        <v>16100</v>
      </c>
      <c r="GH169" s="3">
        <v>19625</v>
      </c>
      <c r="GI169" s="3">
        <v>19700</v>
      </c>
      <c r="GJ169" s="3">
        <v>18675</v>
      </c>
      <c r="GK169" s="3">
        <v>22200</v>
      </c>
      <c r="GL169" s="3">
        <v>17633.333333333332</v>
      </c>
      <c r="GM169" s="3">
        <v>20191.666666666664</v>
      </c>
      <c r="GN169" s="3">
        <v>21691.666666666664</v>
      </c>
      <c r="GO169" s="3">
        <v>23483.333333333332</v>
      </c>
      <c r="GP169" s="3">
        <v>23437.5</v>
      </c>
    </row>
    <row r="170" spans="1:198">
      <c r="A170" t="str">
        <f>'[1]item index series'!D117</f>
        <v>1213-05</v>
      </c>
      <c r="B170" t="str">
        <f>'[1]item index series'!E117</f>
        <v>Personal products (lotion, skin lotion)</v>
      </c>
      <c r="C170" s="3">
        <v>0.16</v>
      </c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>
        <v>100.00000000000001</v>
      </c>
      <c r="BC170" s="3">
        <v>63.235502622997302</v>
      </c>
      <c r="BD170" s="3">
        <v>168.43896214376861</v>
      </c>
      <c r="BE170" s="3">
        <v>178.43470863462358</v>
      </c>
      <c r="BF170" s="3">
        <v>185.02764780944281</v>
      </c>
      <c r="BG170" s="3">
        <v>223.80547284843328</v>
      </c>
      <c r="BH170" s="3">
        <v>257.09733446760242</v>
      </c>
      <c r="BI170" s="3">
        <v>240.96129306678012</v>
      </c>
      <c r="BJ170" s="3">
        <v>240.96129306678012</v>
      </c>
      <c r="BK170" s="3">
        <v>234.51013753012899</v>
      </c>
      <c r="BL170" s="3">
        <v>212.67545725223312</v>
      </c>
      <c r="BM170" s="3">
        <v>243.01715582021836</v>
      </c>
      <c r="BN170" s="3">
        <v>256.83432581880049</v>
      </c>
      <c r="BO170" s="3">
        <v>255.60931518502764</v>
      </c>
      <c r="BP170" s="3">
        <v>252.13526159081243</v>
      </c>
      <c r="BQ170" s="3">
        <v>253.29646958740963</v>
      </c>
      <c r="BR170" s="3">
        <v>258.75159506592939</v>
      </c>
      <c r="BS170" s="3">
        <v>270.5231816248405</v>
      </c>
      <c r="BT170" s="3">
        <v>258.04622146604282</v>
      </c>
      <c r="BU170" s="3">
        <v>267.97107613781372</v>
      </c>
      <c r="BV170" s="3">
        <v>257.62087055153836</v>
      </c>
      <c r="BW170" s="3">
        <v>250.38636041400824</v>
      </c>
      <c r="BX170" s="3">
        <v>245.56926130724514</v>
      </c>
      <c r="BY170" s="3">
        <v>228.98057564157097</v>
      </c>
      <c r="BZ170" s="3">
        <v>271.21212334613148</v>
      </c>
      <c r="CA170" s="3">
        <v>297.74564015312637</v>
      </c>
      <c r="CB170" s="3">
        <v>222.24585282858359</v>
      </c>
      <c r="CC170" s="3">
        <v>266.83680703246847</v>
      </c>
      <c r="CD170" s="3">
        <v>255.55153835247418</v>
      </c>
      <c r="CE170" s="3">
        <v>238.81838592788418</v>
      </c>
      <c r="CF170" s="3">
        <v>279.52998723947258</v>
      </c>
      <c r="CG170" s="3">
        <v>287.32072955621913</v>
      </c>
      <c r="CH170" s="3">
        <v>285.69133637058286</v>
      </c>
      <c r="CI170" s="3">
        <v>300.87701699137074</v>
      </c>
      <c r="CJ170" s="3">
        <v>314.54544889678886</v>
      </c>
      <c r="CK170" s="3">
        <v>318.50348902384042</v>
      </c>
      <c r="CL170" s="3">
        <v>314.54544889678886</v>
      </c>
      <c r="CM170" s="3">
        <v>289.34247529903479</v>
      </c>
      <c r="CN170" s="3">
        <v>273.10476876655889</v>
      </c>
      <c r="CO170" s="3">
        <v>273.10476876655889</v>
      </c>
      <c r="CP170" s="3">
        <v>269.14672863950727</v>
      </c>
      <c r="CQ170" s="3">
        <v>269.14672863950727</v>
      </c>
      <c r="CR170" s="3">
        <v>273.10476876655889</v>
      </c>
      <c r="CS170" s="3">
        <v>298.96396426329585</v>
      </c>
      <c r="CT170" s="3">
        <v>315.93076294125683</v>
      </c>
      <c r="CU170" s="3">
        <v>334.01900632188261</v>
      </c>
      <c r="CV170" s="3">
        <v>362.27941282903089</v>
      </c>
      <c r="CW170" s="3">
        <v>357.70611326741414</v>
      </c>
      <c r="CX170" s="3">
        <v>379.55734095983672</v>
      </c>
      <c r="CY170" s="3">
        <v>389.22472256726729</v>
      </c>
      <c r="CZ170" s="3">
        <v>1250.3233504226755</v>
      </c>
      <c r="DA170" s="3">
        <v>603.52267946280597</v>
      </c>
      <c r="DB170" s="3">
        <v>638.7618446769884</v>
      </c>
      <c r="DC170" s="3">
        <v>653.87362533484009</v>
      </c>
      <c r="DD170" s="3">
        <v>624.83899603134068</v>
      </c>
      <c r="DE170" s="3">
        <v>815.99067725030739</v>
      </c>
      <c r="DF170" s="3">
        <v>1293.4930603157134</v>
      </c>
      <c r="DG170" s="3">
        <v>1376.3718000371221</v>
      </c>
      <c r="DH170" s="3">
        <v>1049.8984326349328</v>
      </c>
      <c r="DI170" s="3">
        <v>3179.5097466487341</v>
      </c>
      <c r="DJ170" s="3">
        <v>1746.3657097293931</v>
      </c>
      <c r="DK170" s="3">
        <v>2279.1112015367235</v>
      </c>
      <c r="DL170" s="3">
        <v>2786.2086597670263</v>
      </c>
      <c r="DM170" s="3">
        <v>2446.5313232325984</v>
      </c>
      <c r="DN170" s="3">
        <v>2360.7154923794142</v>
      </c>
      <c r="DO170" s="3">
        <v>3130.9983901175956</v>
      </c>
      <c r="DP170" s="3">
        <v>2981.8348732164245</v>
      </c>
      <c r="DQ170" s="3">
        <v>3241.4626079755926</v>
      </c>
      <c r="DR170" s="3">
        <v>4745.7714749644592</v>
      </c>
      <c r="DS170" s="3">
        <v>4305.7703058626776</v>
      </c>
      <c r="DT170" s="3">
        <v>6741.0675566926775</v>
      </c>
      <c r="DU170" s="3">
        <v>6045.8032979985155</v>
      </c>
      <c r="DV170" s="3">
        <v>7164.7793208106905</v>
      </c>
      <c r="DW170" s="3">
        <v>5728.4615564628857</v>
      </c>
      <c r="DX170" s="3">
        <v>6091.3637027423874</v>
      </c>
      <c r="DY170" s="3">
        <v>7930.4229627233544</v>
      </c>
      <c r="DZ170" s="3">
        <v>11222.588684142675</v>
      </c>
      <c r="EA170" s="3">
        <v>11678.592165266824</v>
      </c>
      <c r="EB170" s="3">
        <v>8551.4383243714528</v>
      </c>
      <c r="EC170" s="3">
        <v>9383.5710318372749</v>
      </c>
      <c r="ED170" s="3">
        <v>7577.7979123084515</v>
      </c>
      <c r="EE170" s="3">
        <v>4034.5231339373795</v>
      </c>
      <c r="EF170" s="3">
        <v>13327.940606161686</v>
      </c>
      <c r="EG170" s="3">
        <v>9923.2251774083707</v>
      </c>
      <c r="EH170" s="3">
        <v>14113.108914825072</v>
      </c>
      <c r="EI170" s="3">
        <v>13866.233500725613</v>
      </c>
      <c r="EJ170" s="3">
        <v>11891.230187929927</v>
      </c>
      <c r="EK170" s="3">
        <v>11887.777592817634</v>
      </c>
      <c r="EL170" s="3">
        <v>12439.661968977396</v>
      </c>
      <c r="EM170" s="3">
        <v>12558.570533730375</v>
      </c>
      <c r="EN170" s="3">
        <v>10868.219222256428</v>
      </c>
      <c r="EO170" s="3">
        <v>9926.6073942677467</v>
      </c>
      <c r="EP170" s="3">
        <v>12828.418989168298</v>
      </c>
      <c r="EQ170" s="3">
        <v>12806.374249547049</v>
      </c>
      <c r="ER170" s="3">
        <v>13516.824896189148</v>
      </c>
      <c r="ES170" s="3">
        <v>13694.668901423143</v>
      </c>
      <c r="ET170" s="3">
        <v>15502.604306538327</v>
      </c>
      <c r="EU170" s="3">
        <v>15529.207541089054</v>
      </c>
      <c r="EV170" s="3">
        <v>15557.42695935349</v>
      </c>
      <c r="EW170" s="3">
        <v>15570.05871101067</v>
      </c>
      <c r="EX170" s="3">
        <v>15618.2890355199</v>
      </c>
      <c r="EY170" s="3">
        <v>11209.409529700633</v>
      </c>
      <c r="EZ170" s="3">
        <v>14568.268821777969</v>
      </c>
      <c r="FA170" s="3">
        <v>15514.674606550405</v>
      </c>
      <c r="FB170" s="3">
        <v>15823.054019566143</v>
      </c>
      <c r="FC170" s="3">
        <v>16014.461931093154</v>
      </c>
      <c r="FD170" s="3">
        <v>16078.264568268823</v>
      </c>
      <c r="FE170" s="3">
        <v>14518.644548419115</v>
      </c>
      <c r="FF170" s="3">
        <v>13129.16489437119</v>
      </c>
      <c r="FG170" s="3">
        <v>14249.255635899619</v>
      </c>
      <c r="FH170" s="3">
        <v>16078.264568268823</v>
      </c>
      <c r="FI170" s="3">
        <v>16992.769034453424</v>
      </c>
      <c r="FJ170" s="3">
        <v>16928.966397277756</v>
      </c>
      <c r="FK170" s="3">
        <v>23840.918757975331</v>
      </c>
      <c r="FL170" s="3">
        <v>16500.070891819083</v>
      </c>
      <c r="FM170" s="3">
        <v>14958.173826740394</v>
      </c>
      <c r="FN170" s="3">
        <v>14362.682546434142</v>
      </c>
      <c r="FO170" s="3">
        <v>15009.21593648093</v>
      </c>
      <c r="FP170" s="3">
        <v>16056.997022543599</v>
      </c>
      <c r="FQ170" s="3">
        <v>20856.37317453566</v>
      </c>
      <c r="FR170" s="3">
        <v>15610.37856231391</v>
      </c>
      <c r="FS170" s="3">
        <v>16056.997022543599</v>
      </c>
      <c r="FT170" s="3">
        <v>16163.334751169716</v>
      </c>
      <c r="FU170" s="3">
        <v>17850.560045370763</v>
      </c>
      <c r="FV170" s="3">
        <v>19023.819651212252</v>
      </c>
      <c r="FW170" s="3">
        <v>20204.168438962144</v>
      </c>
      <c r="FX170" s="3">
        <v>21522.756273925992</v>
      </c>
      <c r="FY170" s="3">
        <v>22122.222082094635</v>
      </c>
      <c r="FZ170" s="3">
        <v>15929.39174819226</v>
      </c>
      <c r="GA170" s="3">
        <v>18779.242875372183</v>
      </c>
      <c r="GB170" s="3">
        <v>18651.637601020844</v>
      </c>
      <c r="GC170" s="3">
        <v>18247.5542322416</v>
      </c>
      <c r="GD170" s="3">
        <v>24074.861760952786</v>
      </c>
      <c r="GE170" s="3">
        <v>17581.171132851272</v>
      </c>
      <c r="GF170" s="3">
        <v>12388.345384942579</v>
      </c>
      <c r="GG170" s="3">
        <v>16280.306252658445</v>
      </c>
      <c r="GH170" s="3">
        <v>23706.224301715582</v>
      </c>
      <c r="GI170" s="3">
        <v>16985.679852545018</v>
      </c>
      <c r="GJ170" s="3">
        <v>22657.025379271232</v>
      </c>
      <c r="GK170" s="3">
        <v>17510.279313767191</v>
      </c>
      <c r="GL170" s="3">
        <v>21990.642279880904</v>
      </c>
      <c r="GM170" s="3">
        <v>23578.619027364242</v>
      </c>
      <c r="GN170" s="3">
        <v>17786.757408195095</v>
      </c>
      <c r="GO170" s="3">
        <v>24408.053310647949</v>
      </c>
      <c r="GP170" s="3">
        <v>23706.224301715582</v>
      </c>
    </row>
    <row r="171" spans="1:198">
      <c r="A171" t="str">
        <f>'[1]item index series'!D118</f>
        <v>1232-01</v>
      </c>
      <c r="B171" t="str">
        <f>'[1]item index series'!E118</f>
        <v>Schoolbag</v>
      </c>
      <c r="C171" s="3">
        <v>0.13</v>
      </c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>
        <v>100.00000000000001</v>
      </c>
      <c r="BC171" s="3">
        <v>101.33191071043227</v>
      </c>
      <c r="BD171" s="3">
        <v>107.89555710072649</v>
      </c>
      <c r="BE171" s="3">
        <v>129.92423334212481</v>
      </c>
      <c r="BF171" s="3">
        <v>102.05121442443713</v>
      </c>
      <c r="BG171" s="3">
        <v>116.28743376411632</v>
      </c>
      <c r="BH171" s="3">
        <v>160.04507636607761</v>
      </c>
      <c r="BI171" s="3">
        <v>154.71024048720838</v>
      </c>
      <c r="BJ171" s="3">
        <v>129.77437840170711</v>
      </c>
      <c r="BK171" s="3">
        <v>105.22813916129186</v>
      </c>
      <c r="BL171" s="3">
        <v>150.15465029851103</v>
      </c>
      <c r="BM171" s="3">
        <v>160.94420600858368</v>
      </c>
      <c r="BN171" s="3">
        <v>150.9039250005994</v>
      </c>
      <c r="BO171" s="3">
        <v>168.19718512479918</v>
      </c>
      <c r="BP171" s="3">
        <v>118.38540292996379</v>
      </c>
      <c r="BQ171" s="3">
        <v>155.54942815354735</v>
      </c>
      <c r="BR171" s="3">
        <v>128.42568393794804</v>
      </c>
      <c r="BS171" s="3">
        <v>146.70798666890451</v>
      </c>
      <c r="BT171" s="3">
        <v>155.57939914163089</v>
      </c>
      <c r="BU171" s="3">
        <v>156.89812261730643</v>
      </c>
      <c r="BV171" s="3">
        <v>191.03507804445292</v>
      </c>
      <c r="BW171" s="3">
        <v>140.44405015944562</v>
      </c>
      <c r="BX171" s="3">
        <v>183.72215695207041</v>
      </c>
      <c r="BY171" s="3">
        <v>147.30740643057518</v>
      </c>
      <c r="BZ171" s="3">
        <v>157.34768743855946</v>
      </c>
      <c r="CA171" s="3">
        <v>149.25552065600496</v>
      </c>
      <c r="CB171" s="3">
        <v>131.48272472246862</v>
      </c>
      <c r="CC171" s="3">
        <v>172.18332653990936</v>
      </c>
      <c r="CD171" s="3">
        <v>122.43148632124104</v>
      </c>
      <c r="CE171" s="3">
        <v>126.08794686743231</v>
      </c>
      <c r="CF171" s="3">
        <v>164.54072457860789</v>
      </c>
      <c r="CG171" s="3">
        <v>133.013080073183</v>
      </c>
      <c r="CH171" s="3">
        <v>129.84166021169059</v>
      </c>
      <c r="CI171" s="3">
        <v>127.82687582909537</v>
      </c>
      <c r="CJ171" s="3">
        <v>124.05848281720436</v>
      </c>
      <c r="CK171" s="3">
        <v>119.2080759702159</v>
      </c>
      <c r="CL171" s="3">
        <v>110.91830395961388</v>
      </c>
      <c r="CM171" s="3">
        <v>115.52740915793567</v>
      </c>
      <c r="CN171" s="3">
        <v>121.03585195593001</v>
      </c>
      <c r="CO171" s="3">
        <v>123.73386475494765</v>
      </c>
      <c r="CP171" s="3">
        <v>122.90947195524781</v>
      </c>
      <c r="CQ171" s="3">
        <v>177.61917593532763</v>
      </c>
      <c r="CR171" s="3">
        <v>206.28556192489</v>
      </c>
      <c r="CS171" s="3">
        <v>157.38407994269537</v>
      </c>
      <c r="CT171" s="3">
        <v>152.88739194433265</v>
      </c>
      <c r="CU171" s="3">
        <v>169.00052393846576</v>
      </c>
      <c r="CV171" s="3">
        <v>199.35316792741412</v>
      </c>
      <c r="CW171" s="3">
        <v>183.10454932370132</v>
      </c>
      <c r="CX171" s="3">
        <v>189.64399751383351</v>
      </c>
      <c r="CY171" s="3">
        <v>246.31921516164587</v>
      </c>
      <c r="CZ171" s="3">
        <v>248.8623339022528</v>
      </c>
      <c r="DA171" s="3">
        <v>335.32837108288953</v>
      </c>
      <c r="DB171" s="3">
        <v>426.51734306751064</v>
      </c>
      <c r="DC171" s="3">
        <v>438.86963409331588</v>
      </c>
      <c r="DD171" s="3">
        <v>221.79628444865011</v>
      </c>
      <c r="DE171" s="3">
        <v>608.89528703675285</v>
      </c>
      <c r="DF171" s="3">
        <v>904.62366630161978</v>
      </c>
      <c r="DG171" s="3">
        <v>892.63467795304405</v>
      </c>
      <c r="DH171" s="3">
        <v>1043.0419863260845</v>
      </c>
      <c r="DI171" s="3">
        <v>1291.5410175511076</v>
      </c>
      <c r="DJ171" s="3">
        <v>1102.9869280689629</v>
      </c>
      <c r="DK171" s="3">
        <v>2555.8343343099978</v>
      </c>
      <c r="DL171" s="3">
        <v>2522.3555333607246</v>
      </c>
      <c r="DM171" s="3">
        <v>1519.6591912394497</v>
      </c>
      <c r="DN171" s="3">
        <v>2564.9614880383369</v>
      </c>
      <c r="DO171" s="3">
        <v>2466.7631716552792</v>
      </c>
      <c r="DP171" s="3">
        <v>2538.1313469500701</v>
      </c>
      <c r="DQ171" s="3">
        <v>3206.7384628696864</v>
      </c>
      <c r="DR171" s="3">
        <v>4181.9246576245687</v>
      </c>
      <c r="DS171" s="3">
        <v>5455.4620212809814</v>
      </c>
      <c r="DT171" s="3">
        <v>5108.4588632060604</v>
      </c>
      <c r="DU171" s="3">
        <v>5548.4731770536409</v>
      </c>
      <c r="DV171" s="3">
        <v>7033.0743172710872</v>
      </c>
      <c r="DW171" s="3">
        <v>4972.519481692173</v>
      </c>
      <c r="DX171" s="3">
        <v>9680.314904646777</v>
      </c>
      <c r="DY171" s="3">
        <v>5090.5721024805489</v>
      </c>
      <c r="DZ171" s="3">
        <v>7823.6691413386925</v>
      </c>
      <c r="EA171" s="3">
        <v>8020.4235093193183</v>
      </c>
      <c r="EB171" s="3">
        <v>9258.187351524708</v>
      </c>
      <c r="EC171" s="3">
        <v>10381.475925086826</v>
      </c>
      <c r="ED171" s="3">
        <v>7394.3868839264187</v>
      </c>
      <c r="EE171" s="3">
        <v>14113.213520031835</v>
      </c>
      <c r="EF171" s="3">
        <v>8060.5562853806996</v>
      </c>
      <c r="EG171" s="3">
        <v>10934.040023043361</v>
      </c>
      <c r="EH171" s="3">
        <v>10196.753716188396</v>
      </c>
      <c r="EI171" s="3">
        <v>11662.213561820803</v>
      </c>
      <c r="EJ171" s="3">
        <v>10876.105962508052</v>
      </c>
      <c r="EK171" s="3">
        <v>10911.691080172419</v>
      </c>
      <c r="EL171" s="3">
        <v>11015.211422468747</v>
      </c>
      <c r="EM171" s="3">
        <v>9336.2408708501625</v>
      </c>
      <c r="EN171" s="3">
        <v>9346.2331701632447</v>
      </c>
      <c r="EO171" s="3">
        <v>10016.597087773707</v>
      </c>
      <c r="EP171" s="3">
        <v>10923.369536715394</v>
      </c>
      <c r="EQ171" s="3">
        <v>11234.775921304559</v>
      </c>
      <c r="ER171" s="3">
        <v>11521.269991045361</v>
      </c>
      <c r="ES171" s="3">
        <v>11595.726076966697</v>
      </c>
      <c r="ET171" s="3">
        <v>11731.689364301315</v>
      </c>
      <c r="EU171" s="3">
        <v>11940.441652480398</v>
      </c>
      <c r="EV171" s="3">
        <v>12307.586256503704</v>
      </c>
      <c r="EW171" s="3">
        <v>12369.856281321239</v>
      </c>
      <c r="EX171" s="3">
        <v>12404.092838132685</v>
      </c>
      <c r="EY171" s="3">
        <v>11185.172752775312</v>
      </c>
      <c r="EZ171" s="3">
        <v>10825.52089577289</v>
      </c>
      <c r="FA171" s="3">
        <v>12515.884623684273</v>
      </c>
      <c r="FB171" s="3">
        <v>12677.727959335361</v>
      </c>
      <c r="FC171" s="3">
        <v>12749.658330735847</v>
      </c>
      <c r="FD171" s="3">
        <v>12722.684441460664</v>
      </c>
      <c r="FE171" s="3">
        <v>12830.579998561392</v>
      </c>
      <c r="FF171" s="3">
        <v>12977.437840170714</v>
      </c>
      <c r="FG171" s="3">
        <v>14574.891505023135</v>
      </c>
      <c r="FH171" s="3">
        <v>16561.968014961516</v>
      </c>
      <c r="FI171" s="3">
        <v>17437.12086700074</v>
      </c>
      <c r="FJ171" s="3">
        <v>15330.160404728222</v>
      </c>
      <c r="FK171" s="3">
        <v>13217.205744838995</v>
      </c>
      <c r="FL171" s="3">
        <v>16633.898386362001</v>
      </c>
      <c r="FM171" s="3">
        <v>19331.287313880162</v>
      </c>
      <c r="FN171" s="3">
        <v>23731.028364543115</v>
      </c>
      <c r="FO171" s="3">
        <v>24650.688133886397</v>
      </c>
      <c r="FP171" s="3">
        <v>19870.765099383796</v>
      </c>
      <c r="FQ171" s="3">
        <v>20455.19936701273</v>
      </c>
      <c r="FR171" s="3">
        <v>20410.242884887426</v>
      </c>
      <c r="FS171" s="3">
        <v>20365.286402762125</v>
      </c>
      <c r="FT171" s="3">
        <v>24009.758553719992</v>
      </c>
      <c r="FU171" s="3">
        <v>15788.716522406308</v>
      </c>
      <c r="FV171" s="3">
        <v>21821.876423621932</v>
      </c>
      <c r="FW171" s="3">
        <v>25864.962716090824</v>
      </c>
      <c r="FX171" s="3">
        <v>19780.852135133187</v>
      </c>
      <c r="FY171" s="3">
        <v>17612.842073220945</v>
      </c>
      <c r="FZ171" s="3">
        <v>18611.983599875319</v>
      </c>
      <c r="GA171" s="3">
        <v>17128.419689740331</v>
      </c>
      <c r="GB171" s="3">
        <v>19331.287313880162</v>
      </c>
      <c r="GC171" s="3">
        <v>17964.610257270961</v>
      </c>
      <c r="GD171" s="3">
        <v>15584.913803438272</v>
      </c>
      <c r="GE171" s="3">
        <v>16022.490229457882</v>
      </c>
      <c r="GF171" s="3">
        <v>16903.637279113816</v>
      </c>
      <c r="GG171" s="3">
        <v>16963.579255280885</v>
      </c>
      <c r="GH171" s="3">
        <v>18881.722492627134</v>
      </c>
      <c r="GI171" s="3">
        <v>19466.156760256072</v>
      </c>
      <c r="GJ171" s="3">
        <v>16094.420600858368</v>
      </c>
      <c r="GK171" s="3">
        <v>17667.897475243961</v>
      </c>
      <c r="GL171" s="3">
        <v>19196.417867504253</v>
      </c>
      <c r="GM171" s="3">
        <v>18626.969093917083</v>
      </c>
      <c r="GN171" s="3">
        <v>19601.026206631977</v>
      </c>
      <c r="GO171" s="3">
        <v>20020.62003980147</v>
      </c>
      <c r="GP171" s="3">
        <v>23662.095091950992</v>
      </c>
    </row>
    <row r="172" spans="1:198">
      <c r="A172" t="str">
        <f>'[1]item index series'!D119</f>
        <v>1270-01</v>
      </c>
      <c r="B172" t="str">
        <f>'[1]item index series'!E119</f>
        <v>Driving license fees</v>
      </c>
      <c r="C172" s="3">
        <v>0.12</v>
      </c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>
        <v>100</v>
      </c>
      <c r="BC172" s="3">
        <v>100</v>
      </c>
      <c r="BD172" s="3">
        <v>100</v>
      </c>
      <c r="BE172" s="3">
        <v>100</v>
      </c>
      <c r="BF172" s="3">
        <v>100</v>
      </c>
      <c r="BG172" s="3">
        <v>100</v>
      </c>
      <c r="BH172" s="3">
        <v>100</v>
      </c>
      <c r="BI172" s="3">
        <v>100</v>
      </c>
      <c r="BJ172" s="3">
        <v>100</v>
      </c>
      <c r="BK172" s="3">
        <v>100</v>
      </c>
      <c r="BL172" s="3">
        <v>96.111111111111114</v>
      </c>
      <c r="BM172" s="3">
        <v>96.111111111111114</v>
      </c>
      <c r="BN172" s="3">
        <v>96.111111111111114</v>
      </c>
      <c r="BO172" s="3">
        <v>96.111111111111114</v>
      </c>
      <c r="BP172" s="3">
        <v>96.111111111111114</v>
      </c>
      <c r="BQ172" s="3">
        <v>96.111111111111114</v>
      </c>
      <c r="BR172" s="3">
        <v>96.111111111111114</v>
      </c>
      <c r="BS172" s="3">
        <v>96.111111111111114</v>
      </c>
      <c r="BT172" s="3">
        <v>96.111111111111114</v>
      </c>
      <c r="BU172" s="3">
        <v>96.111111111111114</v>
      </c>
      <c r="BV172" s="3">
        <v>96.111111111111114</v>
      </c>
      <c r="BW172" s="3">
        <v>96.111111111111114</v>
      </c>
      <c r="BX172" s="3">
        <v>96.111111111111114</v>
      </c>
      <c r="BY172" s="3">
        <v>96.111111111111114</v>
      </c>
      <c r="BZ172" s="3">
        <v>96.111111111111114</v>
      </c>
      <c r="CA172" s="3">
        <v>96.666666666666671</v>
      </c>
      <c r="CB172" s="3">
        <v>88.888888888888886</v>
      </c>
      <c r="CC172" s="3">
        <v>88.888888888888886</v>
      </c>
      <c r="CD172" s="3">
        <v>87.777777777777771</v>
      </c>
      <c r="CE172" s="3">
        <v>87.777777777777771</v>
      </c>
      <c r="CF172" s="3">
        <v>87.777777777777771</v>
      </c>
      <c r="CG172" s="3">
        <v>86.666666666666671</v>
      </c>
      <c r="CH172" s="3">
        <v>86.666666666666671</v>
      </c>
      <c r="CI172" s="3">
        <v>86.666666666666671</v>
      </c>
      <c r="CJ172" s="3">
        <v>86.666666666666671</v>
      </c>
      <c r="CK172" s="3">
        <v>86.666666666666671</v>
      </c>
      <c r="CL172" s="3">
        <v>86.666666666666671</v>
      </c>
      <c r="CM172" s="3">
        <v>86.666666666666671</v>
      </c>
      <c r="CN172" s="3">
        <v>86.666666666666671</v>
      </c>
      <c r="CO172" s="3">
        <v>86.666666666666671</v>
      </c>
      <c r="CP172" s="3">
        <v>86.666666666666671</v>
      </c>
      <c r="CQ172" s="3">
        <v>86.666666666666671</v>
      </c>
      <c r="CR172" s="3">
        <v>86.666666666666671</v>
      </c>
      <c r="CS172" s="3">
        <v>86.666666666666671</v>
      </c>
      <c r="CT172" s="3">
        <v>86.666666666666671</v>
      </c>
      <c r="CU172" s="3">
        <v>86.666666666666671</v>
      </c>
      <c r="CV172" s="3">
        <v>86.666666666666671</v>
      </c>
      <c r="CW172" s="3">
        <v>86.666666666666671</v>
      </c>
      <c r="CX172" s="3">
        <v>86.666666666666671</v>
      </c>
      <c r="CY172" s="3">
        <v>86.666666666666671</v>
      </c>
      <c r="CZ172" s="3">
        <v>86.666666666666671</v>
      </c>
      <c r="DA172" s="3">
        <v>86.666666666666671</v>
      </c>
      <c r="DB172" s="3">
        <v>86.666666666666671</v>
      </c>
      <c r="DC172" s="3">
        <v>86.666666666666671</v>
      </c>
      <c r="DD172" s="3">
        <v>86.666666666666671</v>
      </c>
      <c r="DE172" s="3">
        <v>86.666666666666671</v>
      </c>
      <c r="DF172" s="3">
        <v>86.666666666666671</v>
      </c>
      <c r="DG172" s="3">
        <v>86.666666666666671</v>
      </c>
      <c r="DH172" s="3">
        <v>86.666666666666671</v>
      </c>
      <c r="DI172" s="3">
        <v>86.666666666666671</v>
      </c>
      <c r="DJ172" s="3">
        <v>86.666666666666671</v>
      </c>
      <c r="DK172" s="3">
        <v>86.666666666666671</v>
      </c>
      <c r="DL172" s="3">
        <v>86.666666666666671</v>
      </c>
      <c r="DM172" s="3">
        <v>172.24060940372999</v>
      </c>
      <c r="DN172" s="3">
        <v>172.24060940372999</v>
      </c>
      <c r="DO172" s="3">
        <v>172.24060940372999</v>
      </c>
      <c r="DP172" s="3">
        <v>172.24060940372999</v>
      </c>
      <c r="DQ172" s="3">
        <v>172.24060940372999</v>
      </c>
      <c r="DR172" s="3">
        <v>94.894930391384307</v>
      </c>
      <c r="DS172" s="3">
        <v>94.894930391384307</v>
      </c>
      <c r="DT172" s="3">
        <v>533.02469135802471</v>
      </c>
      <c r="DU172" s="3">
        <v>533.02469135802471</v>
      </c>
      <c r="DV172" s="3">
        <v>533.02469135802471</v>
      </c>
      <c r="DW172" s="3">
        <v>533.02469135802471</v>
      </c>
      <c r="DX172" s="3">
        <v>533.02469135802471</v>
      </c>
      <c r="DY172" s="3">
        <v>533.02469135802471</v>
      </c>
      <c r="DZ172" s="3">
        <v>533.02469135802471</v>
      </c>
      <c r="EA172" s="3">
        <v>533.02469135802471</v>
      </c>
      <c r="EB172" s="3">
        <v>533.02469135802471</v>
      </c>
      <c r="EC172" s="3">
        <v>533.02469135802471</v>
      </c>
      <c r="ED172" s="3">
        <v>533.02469135802471</v>
      </c>
      <c r="EE172" s="3">
        <v>533.02469135802471</v>
      </c>
      <c r="EF172" s="3">
        <v>540.12172649173351</v>
      </c>
      <c r="EG172" s="3">
        <v>540.12172649173351</v>
      </c>
      <c r="EH172" s="3">
        <v>666.66493636827681</v>
      </c>
      <c r="EI172" s="3">
        <v>666.66493636827681</v>
      </c>
      <c r="EJ172" s="3">
        <v>666.66493636827681</v>
      </c>
      <c r="EK172" s="3">
        <v>666.66493636827681</v>
      </c>
      <c r="EL172" s="3">
        <v>666.66493636827681</v>
      </c>
      <c r="EM172" s="3">
        <v>666.66493636827681</v>
      </c>
      <c r="EN172" s="3">
        <v>666.66493636827681</v>
      </c>
      <c r="EO172" s="3">
        <v>666.66493636827681</v>
      </c>
      <c r="EP172" s="3">
        <v>666.66493636827681</v>
      </c>
      <c r="EQ172" s="3">
        <v>619.75222127055815</v>
      </c>
      <c r="ER172" s="3">
        <v>666.66493636827681</v>
      </c>
      <c r="ES172" s="3">
        <v>666.66493636827681</v>
      </c>
      <c r="ET172" s="3">
        <v>666.66493636827681</v>
      </c>
      <c r="EU172" s="3">
        <v>666.66493636827681</v>
      </c>
      <c r="EV172" s="3">
        <v>666.66493636827681</v>
      </c>
      <c r="EW172" s="3">
        <v>666.66493636827681</v>
      </c>
      <c r="EX172" s="3">
        <v>666.66493636827681</v>
      </c>
      <c r="EY172" s="3">
        <v>666.66493636827681</v>
      </c>
      <c r="EZ172" s="3">
        <v>666.66493636827681</v>
      </c>
      <c r="FA172" s="3">
        <v>666.66493636827681</v>
      </c>
      <c r="FB172" s="3">
        <v>666.66493636827681</v>
      </c>
      <c r="FC172" s="3">
        <v>666.66493636827681</v>
      </c>
      <c r="FD172" s="3">
        <v>666.66493636827681</v>
      </c>
      <c r="FE172" s="3">
        <v>666.66493636827681</v>
      </c>
      <c r="FF172" s="3">
        <v>666.66493636827681</v>
      </c>
      <c r="FG172" s="3">
        <v>666.66493636827681</v>
      </c>
      <c r="FH172" s="3">
        <v>785.18345488679529</v>
      </c>
      <c r="FI172" s="3">
        <v>785.18345488679529</v>
      </c>
      <c r="FJ172" s="3">
        <v>785.18345488679529</v>
      </c>
      <c r="FK172" s="3">
        <v>785.18345488679529</v>
      </c>
      <c r="FL172" s="3">
        <v>785.18345488679529</v>
      </c>
      <c r="FM172" s="3">
        <v>785.18345488679529</v>
      </c>
      <c r="FN172" s="3">
        <v>666.66493636827681</v>
      </c>
      <c r="FO172" s="3">
        <v>666.66493636827681</v>
      </c>
      <c r="FP172" s="3">
        <v>666.66493636827681</v>
      </c>
      <c r="FQ172" s="3">
        <v>666.66493636827681</v>
      </c>
      <c r="FR172" s="3">
        <v>666.66493636827681</v>
      </c>
      <c r="FS172" s="3">
        <v>666.66493636827681</v>
      </c>
      <c r="FT172" s="3">
        <v>666.66493636827681</v>
      </c>
      <c r="FU172" s="3">
        <v>666.66493636827681</v>
      </c>
      <c r="FV172" s="3">
        <v>666.66493636827681</v>
      </c>
      <c r="FW172" s="3">
        <v>666.66493636827681</v>
      </c>
      <c r="FX172" s="3">
        <v>666.66493636827681</v>
      </c>
      <c r="FY172" s="3">
        <v>666.66493636827681</v>
      </c>
      <c r="FZ172" s="3">
        <v>666.66493636827681</v>
      </c>
      <c r="GA172" s="3">
        <v>666.66493636827681</v>
      </c>
      <c r="GB172" s="3">
        <v>666.66493636827681</v>
      </c>
      <c r="GC172" s="3">
        <v>666.66493636827681</v>
      </c>
      <c r="GD172" s="3">
        <v>666.66493636827681</v>
      </c>
      <c r="GE172" s="3">
        <v>666.66493636827681</v>
      </c>
      <c r="GF172" s="3">
        <v>666.66493636827681</v>
      </c>
      <c r="GG172" s="3">
        <v>666.66493636827681</v>
      </c>
      <c r="GH172" s="3">
        <v>666.66493636827681</v>
      </c>
      <c r="GI172" s="3">
        <v>666.66493636827681</v>
      </c>
      <c r="GJ172" s="3">
        <v>666.66493636827681</v>
      </c>
      <c r="GK172" s="3">
        <v>666.66493636827681</v>
      </c>
      <c r="GL172" s="3">
        <v>666.66493636827681</v>
      </c>
      <c r="GM172" s="3">
        <v>666.66493636827681</v>
      </c>
      <c r="GN172" s="3">
        <v>666.66493636827681</v>
      </c>
      <c r="GO172" s="3">
        <v>666.66493636827681</v>
      </c>
      <c r="GP172" s="3">
        <v>666.66493636827681</v>
      </c>
    </row>
    <row r="173" spans="1:198">
      <c r="A173" t="str">
        <f>'[1]item index series'!D120</f>
        <v>1270-02</v>
      </c>
      <c r="B173" t="str">
        <f>'[1]item index series'!E120</f>
        <v>Birth certificate fees</v>
      </c>
      <c r="C173" s="3">
        <v>0.11</v>
      </c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>
        <v>100</v>
      </c>
      <c r="BC173" s="3">
        <v>100</v>
      </c>
      <c r="BD173" s="3">
        <v>100</v>
      </c>
      <c r="BE173" s="3">
        <v>100</v>
      </c>
      <c r="BF173" s="3">
        <v>100</v>
      </c>
      <c r="BG173" s="3">
        <v>100</v>
      </c>
      <c r="BH173" s="3">
        <v>100</v>
      </c>
      <c r="BI173" s="3">
        <v>100</v>
      </c>
      <c r="BJ173" s="3">
        <v>100</v>
      </c>
      <c r="BK173" s="3">
        <v>100</v>
      </c>
      <c r="BL173" s="3">
        <v>88.679245283018872</v>
      </c>
      <c r="BM173" s="3">
        <v>88.679245283018872</v>
      </c>
      <c r="BN173" s="3">
        <v>88.679245283018872</v>
      </c>
      <c r="BO173" s="3">
        <v>88.679245283018872</v>
      </c>
      <c r="BP173" s="3">
        <v>88.679245283018872</v>
      </c>
      <c r="BQ173" s="3">
        <v>88.679245283018872</v>
      </c>
      <c r="BR173" s="3">
        <v>88.679245283018872</v>
      </c>
      <c r="BS173" s="3">
        <v>88.679245283018872</v>
      </c>
      <c r="BT173" s="3">
        <v>88.679245283018872</v>
      </c>
      <c r="BU173" s="3">
        <v>88.679245283018872</v>
      </c>
      <c r="BV173" s="3">
        <v>88.679245283018872</v>
      </c>
      <c r="BW173" s="3">
        <v>88.679245283018872</v>
      </c>
      <c r="BX173" s="3">
        <v>88.679245283018872</v>
      </c>
      <c r="BY173" s="3">
        <v>88.679245283018872</v>
      </c>
      <c r="BZ173" s="3">
        <v>88.679245283018872</v>
      </c>
      <c r="CA173" s="3">
        <v>102.83018867924528</v>
      </c>
      <c r="CB173" s="3">
        <v>109.43396226415095</v>
      </c>
      <c r="CC173" s="3">
        <v>109.43396226415095</v>
      </c>
      <c r="CD173" s="3">
        <v>109.43396226415095</v>
      </c>
      <c r="CE173" s="3">
        <v>109.43396226415095</v>
      </c>
      <c r="CF173" s="3">
        <v>109.43396226415095</v>
      </c>
      <c r="CG173" s="3">
        <v>109.43396226415095</v>
      </c>
      <c r="CH173" s="3">
        <v>109.43396226415095</v>
      </c>
      <c r="CI173" s="3">
        <v>109.43396226415095</v>
      </c>
      <c r="CJ173" s="3">
        <v>109.43396226415095</v>
      </c>
      <c r="CK173" s="3">
        <v>109.43396226415095</v>
      </c>
      <c r="CL173" s="3">
        <v>109.43396226415095</v>
      </c>
      <c r="CM173" s="3">
        <v>109.43396226415095</v>
      </c>
      <c r="CN173" s="3">
        <v>109.43396226415095</v>
      </c>
      <c r="CO173" s="3">
        <v>109.43396226415095</v>
      </c>
      <c r="CP173" s="3">
        <v>109.43396226415095</v>
      </c>
      <c r="CQ173" s="3">
        <v>109.43396226415095</v>
      </c>
      <c r="CR173" s="3">
        <v>109.43396226415095</v>
      </c>
      <c r="CS173" s="3">
        <v>109.43396226415095</v>
      </c>
      <c r="CT173" s="3">
        <v>109.43396226415095</v>
      </c>
      <c r="CU173" s="3">
        <v>109.43396226415095</v>
      </c>
      <c r="CV173" s="3">
        <v>109.43396226415095</v>
      </c>
      <c r="CW173" s="3">
        <v>109.43396226415095</v>
      </c>
      <c r="CX173" s="3">
        <v>109.43396226415095</v>
      </c>
      <c r="CY173" s="3">
        <v>109.43396226415095</v>
      </c>
      <c r="CZ173" s="3">
        <v>109.43396226415095</v>
      </c>
      <c r="DA173" s="3">
        <v>109.43396226415095</v>
      </c>
      <c r="DB173" s="3">
        <v>109.43396226415095</v>
      </c>
      <c r="DC173" s="3">
        <v>109.43396226415095</v>
      </c>
      <c r="DD173" s="3">
        <v>109.43396226415095</v>
      </c>
      <c r="DE173" s="3">
        <v>109.43396226415095</v>
      </c>
      <c r="DF173" s="3">
        <v>109.43396226415095</v>
      </c>
      <c r="DG173" s="3">
        <v>109.43396226415095</v>
      </c>
      <c r="DH173" s="3">
        <v>109.43396226415095</v>
      </c>
      <c r="DI173" s="3">
        <v>109.43396226415095</v>
      </c>
      <c r="DJ173" s="3">
        <v>109.43396226415095</v>
      </c>
      <c r="DK173" s="3">
        <v>109.43396226415095</v>
      </c>
      <c r="DL173" s="3">
        <v>109.43396226415095</v>
      </c>
      <c r="DM173" s="3">
        <v>109.43396226415095</v>
      </c>
      <c r="DN173" s="3">
        <v>109.43396226415095</v>
      </c>
      <c r="DO173" s="3">
        <v>109.43396226415095</v>
      </c>
      <c r="DP173" s="3">
        <v>109.43396226415095</v>
      </c>
      <c r="DQ173" s="3">
        <v>109.43396226415095</v>
      </c>
      <c r="DR173" s="3">
        <v>109.43396226415095</v>
      </c>
      <c r="DS173" s="3">
        <v>109.43396226415095</v>
      </c>
      <c r="DT173" s="3">
        <v>283.01886792452831</v>
      </c>
      <c r="DU173" s="3">
        <v>283.01886792452831</v>
      </c>
      <c r="DV173" s="3">
        <v>283.01886792452831</v>
      </c>
      <c r="DW173" s="3">
        <v>283.01886792452831</v>
      </c>
      <c r="DX173" s="3">
        <v>283.01886792452831</v>
      </c>
      <c r="DY173" s="3">
        <v>283.01886792452831</v>
      </c>
      <c r="DZ173" s="3">
        <v>283.01886792452831</v>
      </c>
      <c r="EA173" s="3">
        <v>283.01886792452831</v>
      </c>
      <c r="EB173" s="3">
        <v>283.01886792452831</v>
      </c>
      <c r="EC173" s="3">
        <v>283.01886792452831</v>
      </c>
      <c r="ED173" s="3">
        <v>283.01886792452831</v>
      </c>
      <c r="EE173" s="3">
        <v>283.01886792452831</v>
      </c>
      <c r="EF173" s="3">
        <v>283.01886792452831</v>
      </c>
      <c r="EG173" s="3">
        <v>283.01886792452831</v>
      </c>
      <c r="EH173" s="3">
        <v>283.01886792452831</v>
      </c>
      <c r="EI173" s="3">
        <v>283.01886792452831</v>
      </c>
      <c r="EJ173" s="3">
        <v>283.01886792452831</v>
      </c>
      <c r="EK173" s="3">
        <v>283.01886792452831</v>
      </c>
      <c r="EL173" s="3">
        <v>283.01886792452831</v>
      </c>
      <c r="EM173" s="3">
        <v>283.01886792452831</v>
      </c>
      <c r="EN173" s="3">
        <v>283.01886792452831</v>
      </c>
      <c r="EO173" s="3">
        <v>283.01886792452831</v>
      </c>
      <c r="EP173" s="3">
        <v>283.01886792452831</v>
      </c>
      <c r="EQ173" s="3">
        <v>261.79245283018867</v>
      </c>
      <c r="ER173" s="3">
        <v>283.01886792452831</v>
      </c>
      <c r="ES173" s="3">
        <v>283.01886792452831</v>
      </c>
      <c r="ET173" s="3">
        <v>283.01886792452831</v>
      </c>
      <c r="EU173" s="3">
        <v>283.01886792452831</v>
      </c>
      <c r="EV173" s="3">
        <v>283.01886792452831</v>
      </c>
      <c r="EW173" s="3">
        <v>283.01886792452831</v>
      </c>
      <c r="EX173" s="3">
        <v>283.01886792452831</v>
      </c>
      <c r="EY173" s="3">
        <v>283.01886792452831</v>
      </c>
      <c r="EZ173" s="3">
        <v>283.01886792452831</v>
      </c>
      <c r="FA173" s="3">
        <v>283.01886792452831</v>
      </c>
      <c r="FB173" s="3">
        <v>283.01886792452831</v>
      </c>
      <c r="FC173" s="3">
        <v>283.01886792452831</v>
      </c>
      <c r="FD173" s="3">
        <v>283.01886792452831</v>
      </c>
      <c r="FE173" s="3">
        <v>283.01886792452831</v>
      </c>
      <c r="FF173" s="3">
        <v>283.01886792452831</v>
      </c>
      <c r="FG173" s="3">
        <v>283.01886792452831</v>
      </c>
      <c r="FH173" s="3">
        <v>382.07547169811323</v>
      </c>
      <c r="FI173" s="3">
        <v>382.07547169811323</v>
      </c>
      <c r="FJ173" s="3">
        <v>382.07547169811323</v>
      </c>
      <c r="FK173" s="3">
        <v>382.07547169811323</v>
      </c>
      <c r="FL173" s="3">
        <v>382.07547169811323</v>
      </c>
      <c r="FM173" s="3">
        <v>382.07547169811323</v>
      </c>
      <c r="FN173" s="3">
        <v>283.01886792452831</v>
      </c>
      <c r="FO173" s="3">
        <v>283.01886792452831</v>
      </c>
      <c r="FP173" s="3">
        <v>283.01886792452831</v>
      </c>
      <c r="FQ173" s="3">
        <v>283.01886792452831</v>
      </c>
      <c r="FR173" s="3">
        <v>283.01886792452831</v>
      </c>
      <c r="FS173" s="3">
        <v>283.01886792452831</v>
      </c>
      <c r="FT173" s="3">
        <v>283.01886792452831</v>
      </c>
      <c r="FU173" s="3">
        <v>283.01886792452831</v>
      </c>
      <c r="FV173" s="3">
        <v>283.01886792452831</v>
      </c>
      <c r="FW173" s="3">
        <v>283.01886792452831</v>
      </c>
      <c r="FX173" s="3">
        <v>283.01886792452831</v>
      </c>
      <c r="FY173" s="3">
        <v>283.01886792452831</v>
      </c>
      <c r="FZ173" s="3">
        <v>283.01886792452831</v>
      </c>
      <c r="GA173" s="3">
        <v>283.01886792452831</v>
      </c>
      <c r="GB173" s="3">
        <v>283.01886792452831</v>
      </c>
      <c r="GC173" s="3">
        <v>283.01886792452831</v>
      </c>
      <c r="GD173" s="3">
        <v>283.01886792452831</v>
      </c>
      <c r="GE173" s="3">
        <v>283.01886792452831</v>
      </c>
      <c r="GF173" s="3">
        <v>283.01886792452831</v>
      </c>
      <c r="GG173" s="3">
        <v>283.01886792452831</v>
      </c>
      <c r="GH173" s="3">
        <v>283.01886792452831</v>
      </c>
      <c r="GI173" s="3">
        <v>283.01886792452831</v>
      </c>
      <c r="GJ173" s="3">
        <v>283.01886792452831</v>
      </c>
      <c r="GK173" s="3">
        <v>283.01886792452831</v>
      </c>
      <c r="GL173" s="3">
        <v>283.01886792452831</v>
      </c>
      <c r="GM173" s="3">
        <v>283.01886792452831</v>
      </c>
      <c r="GN173" s="3">
        <v>283.01886792452831</v>
      </c>
      <c r="GO173" s="3">
        <v>283.01886792452831</v>
      </c>
      <c r="GP173" s="3">
        <v>283.01886792452831</v>
      </c>
    </row>
    <row r="174" spans="1:198">
      <c r="A174" t="str">
        <f>'[1]item index series'!D121</f>
        <v>1270-03</v>
      </c>
      <c r="B174" t="str">
        <f>'[1]item index series'!E121</f>
        <v>Passport fees</v>
      </c>
      <c r="C174" s="3">
        <v>0.09</v>
      </c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>
        <v>100</v>
      </c>
      <c r="BC174" s="3">
        <v>100</v>
      </c>
      <c r="BD174" s="3">
        <v>100</v>
      </c>
      <c r="BE174" s="3">
        <v>100</v>
      </c>
      <c r="BF174" s="3">
        <v>100</v>
      </c>
      <c r="BG174" s="3">
        <v>100</v>
      </c>
      <c r="BH174" s="3">
        <v>100</v>
      </c>
      <c r="BI174" s="3">
        <v>100</v>
      </c>
      <c r="BJ174" s="3">
        <v>100</v>
      </c>
      <c r="BK174" s="3">
        <v>100</v>
      </c>
      <c r="BL174" s="3">
        <v>171.42857142857142</v>
      </c>
      <c r="BM174" s="3">
        <v>171.42857142857142</v>
      </c>
      <c r="BN174" s="3">
        <v>171.42857142857142</v>
      </c>
      <c r="BO174" s="3">
        <v>171.42857142857142</v>
      </c>
      <c r="BP174" s="3">
        <v>171.42857142857142</v>
      </c>
      <c r="BQ174" s="3">
        <v>171.42857142857142</v>
      </c>
      <c r="BR174" s="3">
        <v>171.42857142857142</v>
      </c>
      <c r="BS174" s="3">
        <v>171.42857142857142</v>
      </c>
      <c r="BT174" s="3">
        <v>171.42857142857142</v>
      </c>
      <c r="BU174" s="3">
        <v>171.42857142857142</v>
      </c>
      <c r="BV174" s="3">
        <v>171.42857142857142</v>
      </c>
      <c r="BW174" s="3">
        <v>171.42857142857142</v>
      </c>
      <c r="BX174" s="3">
        <v>171.42857142857142</v>
      </c>
      <c r="BY174" s="3">
        <v>171.42857142857142</v>
      </c>
      <c r="BZ174" s="3">
        <v>171.42857142857142</v>
      </c>
      <c r="CA174" s="3">
        <v>174.85714285714286</v>
      </c>
      <c r="CB174" s="3">
        <v>194.85714285714286</v>
      </c>
      <c r="CC174" s="3">
        <v>194.85714285714286</v>
      </c>
      <c r="CD174" s="3">
        <v>194.85714285714286</v>
      </c>
      <c r="CE174" s="3">
        <v>194.85714285714286</v>
      </c>
      <c r="CF174" s="3">
        <v>194.85714285714286</v>
      </c>
      <c r="CG174" s="3">
        <v>194.85714285714286</v>
      </c>
      <c r="CH174" s="3">
        <v>194.85714285714286</v>
      </c>
      <c r="CI174" s="3">
        <v>194.85714285714286</v>
      </c>
      <c r="CJ174" s="3">
        <v>194.85714285714286</v>
      </c>
      <c r="CK174" s="3">
        <v>194.85714285714286</v>
      </c>
      <c r="CL174" s="3">
        <v>194.85714285714286</v>
      </c>
      <c r="CM174" s="3">
        <v>194.85714285714286</v>
      </c>
      <c r="CN174" s="3">
        <v>194.85714285714286</v>
      </c>
      <c r="CO174" s="3">
        <v>194.85714285714286</v>
      </c>
      <c r="CP174" s="3">
        <v>194.85714285714286</v>
      </c>
      <c r="CQ174" s="3">
        <v>194.85714285714286</v>
      </c>
      <c r="CR174" s="3">
        <v>194.85714285714286</v>
      </c>
      <c r="CS174" s="3">
        <v>194.85714285714286</v>
      </c>
      <c r="CT174" s="3">
        <v>194.85714285714286</v>
      </c>
      <c r="CU174" s="3">
        <v>194.85714285714286</v>
      </c>
      <c r="CV174" s="3">
        <v>194.85714285714286</v>
      </c>
      <c r="CW174" s="3">
        <v>194.85714285714286</v>
      </c>
      <c r="CX174" s="3">
        <v>181.14066309117501</v>
      </c>
      <c r="CY174" s="3">
        <v>192.92637737688932</v>
      </c>
      <c r="CZ174" s="3">
        <v>192.92637737688932</v>
      </c>
      <c r="DA174" s="3">
        <v>192.92637737688932</v>
      </c>
      <c r="DB174" s="3">
        <v>192.92637737688932</v>
      </c>
      <c r="DC174" s="3">
        <v>192.92637737688932</v>
      </c>
      <c r="DD174" s="3">
        <v>192.92637737688932</v>
      </c>
      <c r="DE174" s="3">
        <v>192.92637737688932</v>
      </c>
      <c r="DF174" s="3">
        <v>192.92637737688932</v>
      </c>
      <c r="DG174" s="3">
        <v>192.92637737688932</v>
      </c>
      <c r="DH174" s="3">
        <v>192.92637737688932</v>
      </c>
      <c r="DI174" s="3">
        <v>192.92637737688932</v>
      </c>
      <c r="DJ174" s="3">
        <v>192.92637737688932</v>
      </c>
      <c r="DK174" s="3">
        <v>192.92637737688932</v>
      </c>
      <c r="DL174" s="3">
        <v>192.92637737688932</v>
      </c>
      <c r="DM174" s="3">
        <v>192.92637737688932</v>
      </c>
      <c r="DN174" s="3">
        <v>192.92637737688932</v>
      </c>
      <c r="DO174" s="3">
        <v>192.92637737688932</v>
      </c>
      <c r="DP174" s="3">
        <v>192.92637737688932</v>
      </c>
      <c r="DQ174" s="3">
        <v>192.92637737688932</v>
      </c>
      <c r="DR174" s="3">
        <v>192.92637737688932</v>
      </c>
      <c r="DS174" s="3">
        <v>192.92637737688932</v>
      </c>
      <c r="DT174" s="3">
        <v>2261.7142857142858</v>
      </c>
      <c r="DU174" s="3">
        <v>2261.7142857142858</v>
      </c>
      <c r="DV174" s="3">
        <v>2261.7142857142858</v>
      </c>
      <c r="DW174" s="3">
        <v>2261.7142857142858</v>
      </c>
      <c r="DX174" s="3">
        <v>2261.7142857142858</v>
      </c>
      <c r="DY174" s="3">
        <v>2261.7142857142858</v>
      </c>
      <c r="DZ174" s="3">
        <v>2261.7142857142858</v>
      </c>
      <c r="EA174" s="3">
        <v>2261.7142857142858</v>
      </c>
      <c r="EB174" s="3">
        <v>2261.7142857142858</v>
      </c>
      <c r="EC174" s="3">
        <v>2317.2226039824591</v>
      </c>
      <c r="ED174" s="3">
        <v>2317.2226039824591</v>
      </c>
      <c r="EE174" s="3">
        <v>2317.2226039824591</v>
      </c>
      <c r="EF174" s="3">
        <v>2317.2226039824591</v>
      </c>
      <c r="EG174" s="3">
        <v>2317.2226039824591</v>
      </c>
      <c r="EH174" s="3">
        <v>2317.2226039824591</v>
      </c>
      <c r="EI174" s="3">
        <v>2317.2226039824591</v>
      </c>
      <c r="EJ174" s="3">
        <v>2317.2226039824591</v>
      </c>
      <c r="EK174" s="3">
        <v>2317.2226039824591</v>
      </c>
      <c r="EL174" s="3">
        <v>2317.2226039824591</v>
      </c>
      <c r="EM174" s="3">
        <v>2317.2226039824591</v>
      </c>
      <c r="EN174" s="3">
        <v>2317.2226039824591</v>
      </c>
      <c r="EO174" s="3">
        <v>2317.2226039824591</v>
      </c>
      <c r="EP174" s="3">
        <v>2317.2226039824591</v>
      </c>
      <c r="EQ174" s="3">
        <v>2115.241351235125</v>
      </c>
      <c r="ER174" s="3">
        <v>2317.2226039824591</v>
      </c>
      <c r="ES174" s="3">
        <v>2317.2226039824591</v>
      </c>
      <c r="ET174" s="3">
        <v>2317.2226039824591</v>
      </c>
      <c r="EU174" s="3">
        <v>2317.2226039824591</v>
      </c>
      <c r="EV174" s="3">
        <v>2317.2226039824591</v>
      </c>
      <c r="EW174" s="3">
        <v>2317.2226039824591</v>
      </c>
      <c r="EX174" s="3">
        <v>2317.2226039824591</v>
      </c>
      <c r="EY174" s="3">
        <v>2317.2226039824591</v>
      </c>
      <c r="EZ174" s="3">
        <v>2317.2226039824591</v>
      </c>
      <c r="FA174" s="3">
        <v>2317.2226039824591</v>
      </c>
      <c r="FB174" s="3">
        <v>2317.2226039824591</v>
      </c>
      <c r="FC174" s="3">
        <v>2317.2226039824591</v>
      </c>
      <c r="FD174" s="3">
        <v>2317.2226039824591</v>
      </c>
      <c r="FE174" s="3">
        <v>2317.2226039824591</v>
      </c>
      <c r="FF174" s="3">
        <v>2317.2226039824591</v>
      </c>
      <c r="FG174" s="3">
        <v>2317.2226039824591</v>
      </c>
      <c r="FH174" s="3">
        <v>2552.5339340660971</v>
      </c>
      <c r="FI174" s="3">
        <v>2552.5339340660971</v>
      </c>
      <c r="FJ174" s="3">
        <v>2552.5339340660971</v>
      </c>
      <c r="FK174" s="3">
        <v>2552.5339340660971</v>
      </c>
      <c r="FL174" s="3">
        <v>2552.5339340660971</v>
      </c>
      <c r="FM174" s="3">
        <v>2552.5339340660971</v>
      </c>
      <c r="FN174" s="3">
        <v>2317.2226039824591</v>
      </c>
      <c r="FO174" s="3">
        <v>2317.2226039824591</v>
      </c>
      <c r="FP174" s="3">
        <v>2317.2226039824591</v>
      </c>
      <c r="FQ174" s="3">
        <v>2317.2226039824591</v>
      </c>
      <c r="FR174" s="3">
        <v>2317.2226039824591</v>
      </c>
      <c r="FS174" s="3">
        <v>2317.2226039824591</v>
      </c>
      <c r="FT174" s="3">
        <v>2317.2226039824591</v>
      </c>
      <c r="FU174" s="3">
        <v>2317.2226039824591</v>
      </c>
      <c r="FV174" s="3">
        <v>2317.2226039824591</v>
      </c>
      <c r="FW174" s="3">
        <v>2317.2226039824591</v>
      </c>
      <c r="FX174" s="3">
        <v>2317.2226039824591</v>
      </c>
      <c r="FY174" s="3">
        <v>2317.2226039824591</v>
      </c>
      <c r="FZ174" s="3">
        <v>2317.2226039824591</v>
      </c>
      <c r="GA174" s="3">
        <v>2317.2226039824591</v>
      </c>
      <c r="GB174" s="3">
        <v>2317.2226039824591</v>
      </c>
      <c r="GC174" s="3">
        <v>2317.2226039824591</v>
      </c>
      <c r="GD174" s="3">
        <v>2317.2226039824591</v>
      </c>
      <c r="GE174" s="3">
        <v>2317.2226039824591</v>
      </c>
      <c r="GF174" s="3">
        <v>2317.2226039824591</v>
      </c>
      <c r="GG174" s="3">
        <v>2317.2226039824591</v>
      </c>
      <c r="GH174" s="3">
        <v>2317.2226039824591</v>
      </c>
      <c r="GI174" s="3">
        <v>2317.2226039824591</v>
      </c>
      <c r="GJ174" s="3">
        <v>2317.2226039824591</v>
      </c>
      <c r="GK174" s="3">
        <v>2317.2226039824591</v>
      </c>
      <c r="GL174" s="3">
        <v>2317.2226039824591</v>
      </c>
      <c r="GM174" s="3">
        <v>2317.2226039824591</v>
      </c>
      <c r="GN174" s="3">
        <v>2317.2226039824591</v>
      </c>
      <c r="GO174" s="3">
        <v>2317.2226039824591</v>
      </c>
      <c r="GP174" s="3">
        <v>2317.2226039824591</v>
      </c>
    </row>
    <row r="175" spans="1:198"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</row>
    <row r="176" spans="1:198"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</row>
    <row r="177" spans="5:23"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</row>
    <row r="178" spans="5:23"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</row>
    <row r="179" spans="5:23"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</row>
    <row r="180" spans="5:23"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</row>
    <row r="181" spans="5:23"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</row>
    <row r="182" spans="5:23"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</row>
    <row r="183" spans="5:23"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</row>
    <row r="184" spans="5:23"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</row>
    <row r="185" spans="5:23"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</row>
    <row r="186" spans="5:23"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</row>
    <row r="187" spans="5:23"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</row>
    <row r="188" spans="5:23"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</row>
    <row r="189" spans="5:23"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</row>
    <row r="190" spans="5:23"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</row>
    <row r="191" spans="5:23"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</row>
    <row r="192" spans="5:23"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</row>
    <row r="193" spans="5:23"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</row>
    <row r="194" spans="5:23"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</row>
    <row r="195" spans="5:23"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</row>
    <row r="196" spans="5:23"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</row>
    <row r="197" spans="5:23"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</row>
    <row r="198" spans="5:23"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</row>
    <row r="199" spans="5:23"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</row>
    <row r="200" spans="5:23"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</row>
    <row r="201" spans="5:23"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</row>
    <row r="202" spans="5:23"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</row>
    <row r="203" spans="5:23"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</row>
    <row r="204" spans="5:23"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</row>
    <row r="205" spans="5:23"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</row>
    <row r="206" spans="5:23"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</row>
    <row r="207" spans="5:23"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</row>
    <row r="208" spans="5:23"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</row>
    <row r="209" spans="5:23"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</row>
    <row r="210" spans="5:23"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</row>
    <row r="211" spans="5:23"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</row>
    <row r="212" spans="5:23"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</row>
    <row r="213" spans="5:23"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</row>
    <row r="214" spans="5:23"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</row>
    <row r="215" spans="5:23"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</row>
  </sheetData>
  <sheetProtection algorithmName="SHA-512" hashValue="ta5eUDgBdY1hkkLmYI6C61NLHqj88oQMWCfWzWyxZG8cp+qsHa0w+yZL5CrDBEc/rDX2+niiCHVksxBvUWG2fw==" saltValue="ou1cvDCWHln0e77M8Nm/Xw==" spinCount="100000" sheet="1" objects="1" scenarios="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Prices</vt:lpstr>
      <vt:lpstr>Indices</vt:lpstr>
      <vt:lpstr>sumweight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hebet</dc:creator>
  <cp:lastModifiedBy>nn</cp:lastModifiedBy>
  <dcterms:created xsi:type="dcterms:W3CDTF">2018-05-10T07:08:10Z</dcterms:created>
  <dcterms:modified xsi:type="dcterms:W3CDTF">2023-07-05T06:26:16Z</dcterms:modified>
</cp:coreProperties>
</file>